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pivotTables/pivotTable1.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ml.chartshape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352" yWindow="60" windowWidth="15480" windowHeight="9600" tabRatio="848"/>
  </bookViews>
  <sheets>
    <sheet name="Dados_geral" sheetId="8" r:id="rId1"/>
    <sheet name="consolidado_geral" sheetId="9" r:id="rId2"/>
    <sheet name="Consolidado_casos_clínicos" sheetId="7" r:id="rId3"/>
    <sheet name="consolidado_categori_solicitant" sheetId="10" r:id="rId4"/>
    <sheet name="Consolidado_nome_participante" sheetId="11" r:id="rId5"/>
    <sheet name="Consolidado_municipio" sheetId="12" r:id="rId6"/>
    <sheet name="Consolidado_grand_area_mes" sheetId="13" r:id="rId7"/>
    <sheet name="Consolidado_tema_mês" sheetId="14" r:id="rId8"/>
    <sheet name="Cons_especialidade_mes" sheetId="15" r:id="rId9"/>
    <sheet name="Consolidado_teleconsultor" sheetId="16" r:id="rId10"/>
    <sheet name="encaminhamento_qualificado_mes" sheetId="17" r:id="rId11"/>
    <sheet name="encaminhamento_evitado_mes" sheetId="18" r:id="rId12"/>
    <sheet name="duvidas clínicas gerais" sheetId="6" r:id="rId13"/>
  </sheets>
  <externalReferences>
    <externalReference r:id="rId14"/>
    <externalReference r:id="rId15"/>
    <externalReference r:id="rId16"/>
    <externalReference r:id="rId17"/>
    <externalReference r:id="rId18"/>
  </externalReferences>
  <definedNames>
    <definedName name="_xlnm._FilterDatabase" localSheetId="1" hidden="1">consolidado_geral!$A$42:$B$66</definedName>
    <definedName name="_xlnm._FilterDatabase" localSheetId="0" hidden="1">Dados_geral!$A$3:$AT$1506</definedName>
  </definedNames>
  <calcPr calcId="145621"/>
  <pivotCaches>
    <pivotCache cacheId="0" r:id="rId19"/>
    <pivotCache cacheId="1" r:id="rId20"/>
  </pivotCaches>
</workbook>
</file>

<file path=xl/calcChain.xml><?xml version="1.0" encoding="utf-8"?>
<calcChain xmlns="http://schemas.openxmlformats.org/spreadsheetml/2006/main">
  <c r="AJ3" i="8" l="1"/>
  <c r="AI3" i="8"/>
  <c r="AH3" i="8"/>
  <c r="AG3" i="8"/>
  <c r="AF3" i="8"/>
  <c r="AE3" i="8"/>
  <c r="AD3" i="8"/>
  <c r="AC3" i="8"/>
  <c r="AB3" i="8"/>
  <c r="AA3" i="8"/>
  <c r="Z3" i="8"/>
  <c r="Y3" i="8"/>
  <c r="X3" i="8"/>
  <c r="W3" i="8"/>
  <c r="V3" i="8"/>
  <c r="U3" i="8"/>
  <c r="T3" i="8"/>
  <c r="S3" i="8"/>
  <c r="R3" i="8"/>
  <c r="Q3" i="8"/>
  <c r="P3" i="8"/>
  <c r="O3" i="8"/>
  <c r="N3" i="8"/>
  <c r="M3" i="8"/>
  <c r="L3" i="8"/>
  <c r="K3" i="8"/>
  <c r="J3" i="8"/>
  <c r="I3" i="8"/>
  <c r="H3" i="8"/>
  <c r="G3" i="8"/>
  <c r="F3" i="8"/>
  <c r="E3" i="8"/>
  <c r="D3" i="8"/>
  <c r="C3" i="8"/>
  <c r="B3" i="8"/>
  <c r="A3" i="8"/>
  <c r="B73" i="9" l="1"/>
  <c r="B58" i="9"/>
  <c r="B56" i="9"/>
  <c r="B65" i="9"/>
  <c r="B64" i="9"/>
  <c r="B63" i="9"/>
  <c r="B62" i="9"/>
  <c r="B61" i="9"/>
  <c r="B60" i="9"/>
  <c r="B59" i="9"/>
  <c r="B44" i="9"/>
  <c r="B45" i="9"/>
  <c r="B46" i="9"/>
  <c r="B47" i="9"/>
  <c r="B48" i="9"/>
  <c r="B49" i="9"/>
  <c r="B50" i="9"/>
  <c r="B51" i="9"/>
  <c r="B52" i="9"/>
  <c r="B53" i="9"/>
  <c r="B54" i="9"/>
  <c r="B55" i="9"/>
  <c r="B57" i="9"/>
  <c r="B43" i="9"/>
  <c r="B66" i="9" l="1"/>
  <c r="B142" i="9"/>
  <c r="B141" i="9"/>
  <c r="B140" i="9"/>
  <c r="B94" i="9"/>
  <c r="B93" i="9"/>
  <c r="B92" i="9"/>
  <c r="B84" i="9"/>
  <c r="B83" i="9"/>
  <c r="B82" i="9"/>
  <c r="B81" i="9"/>
  <c r="B80" i="9"/>
  <c r="B79" i="9"/>
  <c r="B78" i="9"/>
  <c r="B77" i="9"/>
  <c r="B76" i="9"/>
  <c r="B75" i="9"/>
  <c r="B74" i="9"/>
  <c r="B6" i="7" l="1"/>
  <c r="C52" i="7"/>
  <c r="C53" i="7"/>
  <c r="C51" i="7"/>
  <c r="C49" i="7"/>
  <c r="C46" i="7"/>
  <c r="C50" i="7"/>
  <c r="B52" i="7"/>
  <c r="B50" i="7"/>
  <c r="B48" i="7"/>
  <c r="B46" i="7"/>
  <c r="C48" i="7"/>
  <c r="C47" i="7"/>
  <c r="B53" i="7"/>
  <c r="B51" i="7"/>
  <c r="B49" i="7"/>
  <c r="D49" i="7" s="1"/>
  <c r="B47" i="7"/>
  <c r="B27" i="9"/>
  <c r="B26" i="9"/>
  <c r="B25" i="9"/>
  <c r="D18" i="9"/>
  <c r="D17" i="9"/>
  <c r="D16" i="9"/>
  <c r="D15" i="9"/>
  <c r="D14" i="9"/>
  <c r="D13" i="9"/>
  <c r="D12" i="9"/>
  <c r="D11" i="9"/>
  <c r="D10" i="9"/>
  <c r="D9" i="9"/>
  <c r="D8" i="9"/>
  <c r="D7" i="9"/>
  <c r="C18" i="9"/>
  <c r="C84" i="9" s="1"/>
  <c r="C17" i="9"/>
  <c r="C83" i="9" s="1"/>
  <c r="C16" i="9"/>
  <c r="C82" i="9" s="1"/>
  <c r="C15" i="9"/>
  <c r="C81" i="9" s="1"/>
  <c r="C14" i="9"/>
  <c r="C80" i="9" s="1"/>
  <c r="C13" i="9"/>
  <c r="C79" i="9" s="1"/>
  <c r="C12" i="9"/>
  <c r="C78" i="9" s="1"/>
  <c r="C11" i="9"/>
  <c r="C77" i="9" s="1"/>
  <c r="C10" i="9"/>
  <c r="C76" i="9" s="1"/>
  <c r="C9" i="9"/>
  <c r="C75" i="9" s="1"/>
  <c r="C8" i="9"/>
  <c r="C74" i="9" s="1"/>
  <c r="C7" i="9"/>
  <c r="C73" i="9" s="1"/>
  <c r="B18" i="9"/>
  <c r="B17" i="9"/>
  <c r="B16" i="9"/>
  <c r="B15" i="9"/>
  <c r="B14" i="9"/>
  <c r="B13" i="9"/>
  <c r="B12" i="9"/>
  <c r="B11" i="9"/>
  <c r="B10" i="9"/>
  <c r="B9" i="9"/>
  <c r="B8" i="9"/>
  <c r="B7" i="9"/>
  <c r="D51" i="7" l="1"/>
  <c r="D52" i="7"/>
  <c r="D53" i="7"/>
  <c r="D50" i="7"/>
  <c r="D47" i="7"/>
  <c r="E12" i="9"/>
  <c r="E16" i="9"/>
  <c r="B54" i="7"/>
  <c r="D46" i="7"/>
  <c r="E10" i="9"/>
  <c r="E14" i="9"/>
  <c r="E18" i="9"/>
  <c r="D48" i="7"/>
  <c r="C54" i="7"/>
  <c r="B34" i="7"/>
  <c r="B35" i="7"/>
  <c r="B17" i="10"/>
  <c r="B15" i="10"/>
  <c r="B13" i="10"/>
  <c r="B11" i="10"/>
  <c r="B9" i="10"/>
  <c r="B7" i="10"/>
  <c r="B5" i="10"/>
  <c r="B16" i="10"/>
  <c r="B14" i="10"/>
  <c r="B12" i="10"/>
  <c r="B10" i="10"/>
  <c r="B8" i="10"/>
  <c r="B6" i="10"/>
  <c r="B4" i="10"/>
  <c r="B65" i="7"/>
  <c r="B16" i="7"/>
  <c r="B8" i="7"/>
  <c r="B64" i="7"/>
  <c r="B17" i="7"/>
  <c r="B7" i="7"/>
  <c r="B127" i="9"/>
  <c r="B126" i="9"/>
  <c r="B113" i="9"/>
  <c r="B111" i="9"/>
  <c r="B112" i="9"/>
  <c r="B110" i="9"/>
  <c r="E8" i="9"/>
  <c r="D19" i="9"/>
  <c r="D73" i="9"/>
  <c r="B19" i="9"/>
  <c r="F8" i="9"/>
  <c r="F9" i="9"/>
  <c r="F10" i="9"/>
  <c r="F11" i="9"/>
  <c r="F12" i="9"/>
  <c r="F13" i="9"/>
  <c r="F14" i="9"/>
  <c r="F15" i="9"/>
  <c r="F16" i="9"/>
  <c r="F17" i="9"/>
  <c r="F18" i="9"/>
  <c r="B28" i="9"/>
  <c r="B85" i="9"/>
  <c r="B95" i="9"/>
  <c r="B143" i="9"/>
  <c r="D75" i="9"/>
  <c r="D77" i="9"/>
  <c r="D79" i="9"/>
  <c r="D81" i="9"/>
  <c r="D83" i="9"/>
  <c r="F7" i="9"/>
  <c r="C19" i="9"/>
  <c r="D74" i="9"/>
  <c r="D76" i="9"/>
  <c r="D78" i="9"/>
  <c r="D80" i="9"/>
  <c r="D82" i="9"/>
  <c r="D84" i="9"/>
  <c r="E7" i="9"/>
  <c r="E9" i="9"/>
  <c r="E11" i="9"/>
  <c r="E13" i="9"/>
  <c r="E15" i="9"/>
  <c r="E17" i="9"/>
  <c r="D54" i="7" l="1"/>
  <c r="B9" i="7"/>
  <c r="E19" i="9"/>
  <c r="B66" i="7"/>
  <c r="B36" i="7"/>
  <c r="B18" i="7"/>
  <c r="B18" i="10"/>
  <c r="B114" i="9"/>
  <c r="B128" i="9"/>
  <c r="C85" i="9"/>
  <c r="F19" i="9"/>
  <c r="B89" i="9" l="1"/>
  <c r="D85" i="9"/>
  <c r="B137" i="6" l="1"/>
  <c r="B133" i="6" l="1"/>
  <c r="B155" i="6" l="1"/>
  <c r="B63" i="6" l="1"/>
  <c r="B56" i="6"/>
  <c r="B49" i="6"/>
  <c r="B59" i="6"/>
  <c r="B57" i="6"/>
  <c r="B66" i="6"/>
  <c r="B64" i="6"/>
  <c r="B58" i="6"/>
  <c r="B52" i="6"/>
  <c r="B60" i="6"/>
  <c r="B65" i="6"/>
  <c r="B47" i="6"/>
  <c r="B51" i="6"/>
  <c r="B54" i="6"/>
  <c r="B55" i="6"/>
  <c r="B53" i="6"/>
  <c r="B154" i="6" l="1"/>
  <c r="B80" i="6"/>
  <c r="B85" i="6"/>
  <c r="B88" i="6"/>
  <c r="B90" i="6"/>
  <c r="B92" i="6"/>
  <c r="B94" i="6"/>
  <c r="B96" i="6"/>
  <c r="B98" i="6"/>
  <c r="B100" i="6"/>
  <c r="B102" i="6"/>
  <c r="B104" i="6"/>
  <c r="B106" i="6"/>
  <c r="B108" i="6"/>
  <c r="B112" i="6"/>
  <c r="B115" i="6"/>
  <c r="B117" i="6"/>
  <c r="B119" i="6"/>
  <c r="B79" i="6"/>
  <c r="B82" i="6"/>
  <c r="B86" i="6"/>
  <c r="B87" i="6"/>
  <c r="B89" i="6"/>
  <c r="B93" i="6"/>
  <c r="B95" i="6"/>
  <c r="B97" i="6"/>
  <c r="B99" i="6"/>
  <c r="B101" i="6"/>
  <c r="B103" i="6"/>
  <c r="B105" i="6"/>
  <c r="B107" i="6"/>
  <c r="B109" i="6"/>
  <c r="B111" i="6"/>
  <c r="B116" i="6"/>
  <c r="B83" i="6" l="1"/>
  <c r="B61" i="6" l="1"/>
  <c r="B118" i="6" l="1"/>
  <c r="B81" i="6"/>
  <c r="B31" i="6" l="1"/>
  <c r="B5" i="6"/>
  <c r="B7" i="6"/>
  <c r="B6" i="6"/>
  <c r="B8" i="6"/>
  <c r="B136" i="6"/>
  <c r="B9" i="6" l="1"/>
  <c r="B27" i="6" l="1"/>
  <c r="B29" i="6"/>
  <c r="B32" i="6"/>
  <c r="B34" i="6"/>
  <c r="B36" i="6"/>
  <c r="B62" i="6"/>
  <c r="B45" i="6"/>
  <c r="B48" i="6"/>
  <c r="B114" i="6"/>
  <c r="B91" i="6"/>
  <c r="B113" i="6"/>
  <c r="B135" i="6"/>
  <c r="B26" i="6"/>
  <c r="B28" i="6"/>
  <c r="B30" i="6"/>
  <c r="B33" i="6"/>
  <c r="B35" i="6"/>
  <c r="B37" i="6"/>
  <c r="B46" i="6"/>
  <c r="B44" i="6"/>
  <c r="B50" i="6"/>
  <c r="B84" i="6"/>
  <c r="B110" i="6"/>
  <c r="B134" i="6"/>
  <c r="B132" i="6"/>
  <c r="B138" i="6" s="1"/>
  <c r="B153" i="6" l="1"/>
  <c r="B156" i="6" s="1"/>
  <c r="B120" i="6"/>
  <c r="B67" i="6"/>
  <c r="B38" i="6"/>
</calcChain>
</file>

<file path=xl/sharedStrings.xml><?xml version="1.0" encoding="utf-8"?>
<sst xmlns="http://schemas.openxmlformats.org/spreadsheetml/2006/main" count="132289" uniqueCount="10292">
  <si>
    <t>Enfermeiro</t>
  </si>
  <si>
    <t>Nefrologista</t>
  </si>
  <si>
    <t>TOTAL</t>
  </si>
  <si>
    <t>Janeiro</t>
  </si>
  <si>
    <t>Fevereiro</t>
  </si>
  <si>
    <t>Março</t>
  </si>
  <si>
    <t>Abril</t>
  </si>
  <si>
    <t>Maio</t>
  </si>
  <si>
    <t>Junho</t>
  </si>
  <si>
    <t>Julho</t>
  </si>
  <si>
    <t>Agosto</t>
  </si>
  <si>
    <t>Setembro</t>
  </si>
  <si>
    <t>Outubro</t>
  </si>
  <si>
    <t>Novembro</t>
  </si>
  <si>
    <t>Dezembro</t>
  </si>
  <si>
    <t>Carla Rezende</t>
  </si>
  <si>
    <t>Danielle Alves</t>
  </si>
  <si>
    <t>Gustavo Godoy</t>
  </si>
  <si>
    <t>Jair Carneiro Leão</t>
  </si>
  <si>
    <t>Luiz Sanches</t>
  </si>
  <si>
    <t>Lya Botler</t>
  </si>
  <si>
    <t>Marcos Vinícius</t>
  </si>
  <si>
    <t>Cabo de Santo Agostinho / USF Bela Vista II</t>
  </si>
  <si>
    <t>Chã de Alegria / USF Vila Maria Doralice</t>
  </si>
  <si>
    <t>Ibimirim / USF Lajes</t>
  </si>
  <si>
    <t>Ibirajuba / USF 1</t>
  </si>
  <si>
    <t>Ingazeira / USF 1</t>
  </si>
  <si>
    <t>Lagoa do Carro / USF José Fernando Lobo</t>
  </si>
  <si>
    <t>Lajedo / USF Rachel França</t>
  </si>
  <si>
    <t>Petrolândia / USF Renascer</t>
  </si>
  <si>
    <t>Sertânia / USF COHAB</t>
  </si>
  <si>
    <t>ACS</t>
  </si>
  <si>
    <t>Enfermeira</t>
  </si>
  <si>
    <t>Médico</t>
  </si>
  <si>
    <t>Total</t>
  </si>
  <si>
    <t>Jackson Freitas de Carvalho</t>
  </si>
  <si>
    <t>Lucas Benevides</t>
  </si>
  <si>
    <t>Danielle Alves e Luiz Miguel</t>
  </si>
  <si>
    <t>Custódia / USF Cohab</t>
  </si>
  <si>
    <t>Pedra / USF Prateado</t>
  </si>
  <si>
    <t>Geraldo Bosco</t>
  </si>
  <si>
    <t>Bom Jardim / USF 19 de Julho</t>
  </si>
  <si>
    <t>Técnico de enfermagem</t>
  </si>
  <si>
    <t>Jurema / USF Castelo</t>
  </si>
  <si>
    <t>Floresta/ USF Santa Rosa</t>
  </si>
  <si>
    <t>Teleconsulta</t>
  </si>
  <si>
    <t>Healthnet</t>
  </si>
  <si>
    <t>Cirurgião-dentista</t>
  </si>
  <si>
    <t>Ginecologia</t>
  </si>
  <si>
    <t>Cardiologia</t>
  </si>
  <si>
    <t>Dermatologia</t>
  </si>
  <si>
    <t>Casos resolvidos na 1ª teleconsulta</t>
  </si>
  <si>
    <t>sim</t>
  </si>
  <si>
    <t>não</t>
  </si>
  <si>
    <t>Urologista</t>
  </si>
  <si>
    <t>Psiquiatria</t>
  </si>
  <si>
    <t>Ginecologista</t>
  </si>
  <si>
    <t>Neuropediatria</t>
  </si>
  <si>
    <t>Estomatologista (departamento de odontologia)</t>
  </si>
  <si>
    <t>Obstetrícia</t>
  </si>
  <si>
    <t>Retorno dos casos pelos solicitantes</t>
  </si>
  <si>
    <t>Pediatria</t>
  </si>
  <si>
    <t>Cirurgia pediátrica</t>
  </si>
  <si>
    <t>Clínica Médica</t>
  </si>
  <si>
    <t>Endocrinologia</t>
  </si>
  <si>
    <t>Estomatologia</t>
  </si>
  <si>
    <t>Gastroenterologia</t>
  </si>
  <si>
    <t>Hematologia</t>
  </si>
  <si>
    <t>Imunologia</t>
  </si>
  <si>
    <t>Nefrologia</t>
  </si>
  <si>
    <t>Neurologia</t>
  </si>
  <si>
    <t>Odontopediatria</t>
  </si>
  <si>
    <t>Pneumologia</t>
  </si>
  <si>
    <t>Saúde Coletiva</t>
  </si>
  <si>
    <t>Urologia</t>
  </si>
  <si>
    <t>Psiquiatra assistente</t>
  </si>
  <si>
    <t>Psiquiatra infantil</t>
  </si>
  <si>
    <t>Meses</t>
  </si>
  <si>
    <t>Total de solicitações por mês</t>
  </si>
  <si>
    <t>Média de dias/mês</t>
  </si>
  <si>
    <t>Cortês/ USF Bernardino Valença Borba</t>
  </si>
  <si>
    <t>?</t>
  </si>
  <si>
    <t>Hanseníase</t>
  </si>
  <si>
    <t>Edmundo Ferraz</t>
  </si>
  <si>
    <t>Área de formação dos solicitantes</t>
  </si>
  <si>
    <t>Lajedo / USF Luiza Frayjol</t>
  </si>
  <si>
    <t>TABELAS</t>
  </si>
  <si>
    <t>GRÁFICOS</t>
  </si>
  <si>
    <t>ACD</t>
  </si>
  <si>
    <t>Arcoverde / USF Universitário</t>
  </si>
  <si>
    <t>Número de solicitações por mês</t>
  </si>
  <si>
    <t>Número de solicitações por Teleconsultor</t>
  </si>
  <si>
    <t>Número de solicitações por Municípios/USF</t>
  </si>
  <si>
    <t>Número de solicitações por canal de comunicação</t>
  </si>
  <si>
    <t>Formulário</t>
  </si>
  <si>
    <t>Número de solicitações por área de formação dos Teleconsultores</t>
  </si>
  <si>
    <t>Danielle Alves / Lucas Benevidez</t>
  </si>
  <si>
    <t>Luiz Gonzaga de Castro</t>
  </si>
  <si>
    <t>Água Preta / USF Frei Damião de Bozanno</t>
  </si>
  <si>
    <t>Ibirajuba /USF Alto São Francisco de Assis</t>
  </si>
  <si>
    <t>Caetés / USF Várzea Suja</t>
  </si>
  <si>
    <t>Betânia / USF São Caetano</t>
  </si>
  <si>
    <t>Enfermeiro / Médico</t>
  </si>
  <si>
    <t>Periodontia</t>
  </si>
  <si>
    <t>Vitória de Santo Antão / USF Lídia Queiroz</t>
  </si>
  <si>
    <t>Josiane Lemos Machiavelli</t>
  </si>
  <si>
    <t>Elisabeth Cruz</t>
  </si>
  <si>
    <t>Carnaubeira da Penha /USF Massape</t>
  </si>
  <si>
    <t>Exu / USF Centro</t>
  </si>
  <si>
    <t>Granito / USF 2</t>
  </si>
  <si>
    <t>Ingazeira / USF 2</t>
  </si>
  <si>
    <t>Cabrobró / USF Alexandrina de Souza Barbosa</t>
  </si>
  <si>
    <t>Rio Formoso / USF Lotes</t>
  </si>
  <si>
    <t>Santa Cruz / USF Santa Cruz</t>
  </si>
  <si>
    <t>Estomatologista</t>
  </si>
  <si>
    <t>Hepatologia</t>
  </si>
  <si>
    <t>Vitor Hugo</t>
  </si>
  <si>
    <t>Renata Cimões</t>
  </si>
  <si>
    <t>Bonito / USF Boa Vista</t>
  </si>
  <si>
    <t>Granito / USF 1</t>
  </si>
  <si>
    <t>Iguaracy / USF Jabitacá</t>
  </si>
  <si>
    <t>Alexsandra Costa</t>
  </si>
  <si>
    <t>Daniela Lira do Nascimento</t>
  </si>
  <si>
    <t>Dormentes / USF Sede</t>
  </si>
  <si>
    <t>Cachoeirinha / USF Vila Noemia</t>
  </si>
  <si>
    <t>Ipubi / USF Herminia Saraiva Alencar</t>
  </si>
  <si>
    <t>Ouricuri/ USF José Pimentel Lins</t>
  </si>
  <si>
    <t>Sairé / USF Manoel Teixeira de Lima</t>
  </si>
  <si>
    <t>Fernando de Noronha / USF Dois Irmãos</t>
  </si>
  <si>
    <t>Dinaldo Cavalcanti</t>
  </si>
  <si>
    <t>Joana Lidyanne de Oliveira Bezerra</t>
  </si>
  <si>
    <t>Aline Maranhão</t>
  </si>
  <si>
    <t>Lucia Röhr</t>
  </si>
  <si>
    <t>Ibimirim / Caps Oficina de Saúde Mental</t>
  </si>
  <si>
    <t>Itambé / USF Ibiranga II</t>
  </si>
  <si>
    <t>Paulista / USF Nobre</t>
  </si>
  <si>
    <t>FALTA COLOCAR UMA COLUNA NA PLANILHA DE SEMINARIO COM A AREA DO TELECONSULTOR</t>
  </si>
  <si>
    <t>ATUALIZADO 09/12/09</t>
  </si>
  <si>
    <t>Nutricionista</t>
  </si>
  <si>
    <t>Qualificados</t>
  </si>
  <si>
    <t>Evitados</t>
  </si>
  <si>
    <t>Sugeridos</t>
  </si>
  <si>
    <t>Planejamento de encaminhamento pelo solicitante</t>
  </si>
  <si>
    <t>Planejamento  de encaminhamentos  ao especialista</t>
  </si>
  <si>
    <t>Lajedo</t>
  </si>
  <si>
    <t>larifnanda@yahoo.com.br</t>
  </si>
  <si>
    <t>Conduta de Enfermagem / Tratamento de hipertireoidismo para paciente cardiopata e asmática crônica. Pct não faz uso de antiarrítmicos. A única medicação que faz uso é o corticóide. Pelo que conheço da pct, a asma está agudizada pelo problema cardíaco e também pelo hipertireoidismo, pois a crise ocorre quando a pct está nervosa, agitada (sabemos que quem é portador do hipertireoidismo tem esses picos de agitação). A mesma nunca procurou outro médico, pois o que ela se consulta é um médico da família e a mesma confia nele. Sabemos que a conduta dele está errada mais tentaremos ajudá-la da melhor forma possível.</t>
  </si>
  <si>
    <t xml:space="preserve"> Realizar as anotações no prontuário das condutas específicas de Enfermagem (solicitação de exames, orientações) / Verificar se a arritmia não está relacionada à tireoide. Ela faz uso de antiarritmicos? / Verificar se a asma não está associada ao problema cardíaco ou esta sendo agudizada por ele;/  Ao consultar os especialistas levar, se possível, dosagem dos hormônios da tireóide atualizados (TSH, T3 e T4 livre), além de um ECG e raio-X de tórax para o parecer do cardiologista Encaminhar a paciente ao cardiologista e ao endocrinologista, paralelamente, para acompanhamento. /// Ela pode fazer uso sim de antitireoidianos e sem implicação na cardiopatia.
O tratamento para o hipertireoidismo, no brasil, são o metimazol e propiltiouracila. Este último mais conhecido.
A conduta de Enfermagem é solicitar os exames para que confirme o hipertireoidismo! se já estiver confirmada, o máximo que voce pode fazer é tentar explicar para o médico do teu posto (ou o que acompanha a ela ) que nos informou e dissemos que ela pode sim fazer o uso da medicação!</t>
  </si>
  <si>
    <t>-</t>
  </si>
  <si>
    <t>Sim</t>
  </si>
  <si>
    <t>Endocrinologista / Cardiologista</t>
  </si>
  <si>
    <t>Não</t>
  </si>
  <si>
    <t>16/2/2009 // 27/04/09</t>
  </si>
  <si>
    <t>Dadas as devidas orientações / retorno de email falando que iria explicar as orientações para a paciente. ////a última vez que falei com a pct ela referiu muitas dores nos MMII e na nuca ( ás vezes, ocorre mais quando está agitada e nervosa). Pct viajou para casa de parentes, pois iria se submeter a uma cirurgia de glaucoma nos 2 olhos. Ainda não retornou, por isso não demos continuidade ao caso. Apenas explicamos a mesma que tínhamos tido contato com vocês e que vocês tinham nos orientados a ajudá-la, porém não pudemos encaminhar devido ao problema dela (a cirurgia que seria submetida). Sabemos que o médico que iria fazer a cirurgia solicitou: ECG, glicemia, e de coagulação sanguínea. O mesmo marcou a cirurgia para o comerço de maio, não sabemos informar a data correta. Mais assim que tivermos retorno da mesma voltaremos a falar com vocês.</t>
  </si>
  <si>
    <t>Puérpera submetida a uma cesariana apresentando involução uterina inadequada para o dia pós-parto, sangramento pela incisão cirúrgica(sangue vivo) e uma "hiperemia*(coloração vermelho/roxo). Extensão dessa coloração era de +/- 15 cm ao redor de toda incisão cirúrgica, porém não em cima da mesma, +/- 1 acima e +/- 1 cm abaixo.
. Nega febre e dor. Foi prescrito cefalexina de 500 mg, 8/8 horas por 7 dias, devido a sangramento com secreção. (Essa secreção não era constante como o sangramento, porém existia). O sagramento vaginal existiu nos primeiros dias, porém normal. Gesta 2 para 2. OBS: nas duas gestações não ocorreu nada disso. Não é obesa e não tem nehuma doença. Gestação tranquila.</t>
  </si>
  <si>
    <t>Foi feito alguns questinamentos sobre o número de gestações / como era a cianose extensa/  se a paciente era obesa / o porque do uso de cefalexina já que não apresentou sinais de infecção</t>
  </si>
  <si>
    <t>Necessidade de  retorno de informações por parte do solicitante</t>
  </si>
  <si>
    <t>16/2/2009 - 27/04/09</t>
  </si>
  <si>
    <t>Dado as devidas orientações/ agurdando a maracação da teleconsulta para melhor condução do caso//// os sinais desapareceram depois da medicação, a paciente não achou necessário realizar a USG.
OBRIGADA PELAS ORIENTAÇÕES!</t>
  </si>
  <si>
    <t>Petrolândia</t>
  </si>
  <si>
    <t>kellcouto@hotmail.com</t>
  </si>
  <si>
    <t>Dúvida diagnóstica. Usuária com dor torácica há 2 anos, com alterações em enzimas de lesão miocárdica, porém sem alteração no ECG.</t>
  </si>
  <si>
    <t>Vínculo. Anamnese e exame físico mais específico para dor torácica. Dosagem de CK-BB, TSH, T4 livre, Rastreamento de doenças neoplásicas.</t>
  </si>
  <si>
    <t>Dúvida diagnóstica</t>
  </si>
  <si>
    <t>Aguarda a consulta com cardiologia, se apropriou do resultado discussão do caso. Após uma semana, se mudou de comunidade, perdendo o contato com a equipe.</t>
  </si>
  <si>
    <t>Bonito</t>
  </si>
  <si>
    <t>mederos98@hotmail.com</t>
  </si>
  <si>
    <t>Pré-escolar com hematúria, hipertensão, edema e oligúria. Antecendente de piodermite.</t>
  </si>
  <si>
    <t>Acompanhamento sob internamento hospitlar da função renal (cuidados gerais, restrição de sódio e água, antiobioticoterapia) e seguimento ambulatorial na USF.</t>
  </si>
  <si>
    <t>Discutir conduta</t>
  </si>
  <si>
    <t>Cabo de Santo Agostinho</t>
  </si>
  <si>
    <t>edalicurgo@bol.com.br</t>
  </si>
  <si>
    <t>Usuária idosa, com pé diabético com ulcera ativa.</t>
  </si>
  <si>
    <t>Controle rígido da glicemia, prevenção de complicações, orientação sobre curativo</t>
  </si>
  <si>
    <t>fez debridamento. Está marcado o caterismo para dia 24/04/09. Hospitalizada no Agamenom Magalhães. Estamos aguardando o retorno da mesma. Usaremos o Healthnet para anexar fotos da lesão e maracar nova teleconsulta com Sônia Padrimes.</t>
  </si>
  <si>
    <t>Dúvida sobre parâmetro de peso fetal e idade gestacional (460g em 20 - 24s)</t>
  </si>
  <si>
    <t>Acompanhamento.</t>
  </si>
  <si>
    <t>Ibimirim</t>
  </si>
  <si>
    <t>saudeibimirim@yahoo.com.br????   ESSE QUE CONSTA NO DATANUTES??????????</t>
  </si>
  <si>
    <t>Usuária idosa com queixas do climatério e antecendente de TVP.</t>
  </si>
  <si>
    <t>Utilização de métodos não hormonais. Aumento do consumo de soja.</t>
  </si>
  <si>
    <t>A usuária com queixas do climatério está seguindo as recomendações do teleconsultor, está introduzindo a sua alimentação grãos (linhaça, granola) e o leite de soja, além da adoção de atividades físicas. outrossim, está fazendo reposição de Cálcio.</t>
  </si>
  <si>
    <t>Ingazeira</t>
  </si>
  <si>
    <t>candidaenf@hotmail.com</t>
  </si>
  <si>
    <t>Paciente com Tuberculose Pumonar que  abondonou o caso hà 2 anos. Fez uso do esquema IR durante 2 meses e agora iniciamos novamente o retratamento com o esquema IR. Foi solicitado pelo o médico citologia do escarro e HIV. Dúvida: aguanda-se o exames ser repetidos para iniciar o tratamento?</t>
  </si>
  <si>
    <t>Seguindo as orientações no Manual de Tuberculose - Guia de Vigilância Epidemiológica do Ministério da Saúde:
"O paciente que retorna ao sistema após abandono deve ter a atividade de sua doença confirmada por nova investigação diagnóstica por baciloscopia e cultura, antes da reintrodução do retratamento."</t>
  </si>
  <si>
    <t>Realizado orientações sobre o tratamento e para manter contato com o laboratório para identificar o resultado precocemente da citologia.</t>
  </si>
  <si>
    <t>Criança de 1 mês apresentando tumoração em bolsa escrotal esquerda.</t>
  </si>
  <si>
    <t>Definir melhor o estado geral da criança e as características da tumoração para, a partir daí, encaminhá-la a um serviço de emergência/internamento ou ao ambulatório de cirurgia pediátrica.</t>
  </si>
  <si>
    <t>Orientei sobre as codutas a serem tomadas a depender do estado geral da criança e das característivas da tumoração. Foi feita a cirurgia. Ele teve 4 internamentos pois são crianças de risco, familiar e social, a mãe não amamenta e são baixo peso. Apresentaram intolerância a lactose.</t>
  </si>
  <si>
    <t>Gestante com 24 semanas de gestação apresentando dores em região interna da coxa.</t>
  </si>
  <si>
    <t>Definir melhor o estado geral da gestante e as características da dor.</t>
  </si>
  <si>
    <t>Orientei sobre as possibilidades diagnósticas e tranquilizei a enfermeira em relação à improbabilidade da dor ter relação direta com a gestação.</t>
  </si>
  <si>
    <t>Homem de 62 anos com alterações na velocidade de progressão do PSA.</t>
  </si>
  <si>
    <t>Continuar acompanhamento com o urologista e fazer uma biópsia de próstata guiada por USG para diagnóstico de possível CA de próstata.</t>
  </si>
  <si>
    <t>Orientação sobre a necessidade da biópsia de próstata para definir diagnóstico. REPOSTA DO SOLICITANTE: O paciente com alterações na velocidade de progressão do PSA, foi submetido a biópsia da prostáta, cujo resultado afastou a possibilidade de C.A Prostático. Concomitante a isto foi feito um tratamento medicamentoso (S.P.M.) para tratar a prostatite. Após 60 dias o paciente de tto realizou nova dosagem hormonal do PSA, o qual normalidade. O pct segue indicação clínica para controle clínico semestral.</t>
  </si>
  <si>
    <t>Criança de 5a e 10 m com quadro nefrítico:hipertensão,edema,congestão pulmonar concomitante a lesões piodérmicas difusas principalmente em membros superiores</t>
  </si>
  <si>
    <t>Orientado a manutenção da conduta inicial com atenção para a necessidade de ajuste de doses diurética e possível associação de antihipertensivo afim de evitar descompesação cardíaco-pulmonar. Relatado a evolução habitual e prognóstico</t>
  </si>
  <si>
    <t>Mantida conduta inicial</t>
  </si>
  <si>
    <t>Ibirajuba</t>
  </si>
  <si>
    <t>elainevianinha@yahoo.com.br</t>
  </si>
  <si>
    <t>Tenho uma paciente A.F.L. de 12 anos, sexo feminino, chegou ao posto de saúde queixando-se de dor na região de ATM, foi requisitado Rx panorâmico, onde não foi identificado nenhuma alteração de côndilo e inflamação e clinicamente a paciente ja apresentava dentição permanente, classe I molar e canino sem alterações dentárias! Foi prescrito (TANDRILAX à noite mais fisioterapia), porém não foi resolvido o problema. Qual seria o próximo passo?</t>
  </si>
  <si>
    <t>Observar cuidadosamente com um carbono os contatos prematuros porem sem efetuar desgastes dentários. Progressivamente desgastar a placa e observar o conforto da paciente. Esta conduta tirará a paciente da crise. Alguns pacientes respondem rapidamente, outros levam mais tempo.// Data: 11/02/09: A paciente apresenta classe I molar e canina.
Na dimensão vertical observar se não tem sobremordida acentuada.Precisamos verificar a função na questão da lateralidade e se não existe  travamento  na abertura. A incoordenação muscular é responsável pelos problemas relatados. Observar cliques, ruídos e mastigação unilateral com algum desvio de milímetro da linha média, bruxismo e apertamento.
Caso a paciente apresente mastigação unilateral, a dor vai se manifestar no lado contrário.
1-Observar cuidadosamente com um carbono os contatos prematuros, porém sem efetuar desgastes dentários.
2-Providenciar uma placa de mordida flexível e efetuar os desgastes na placa  para  desocluir o padrão.(Pode ser placa de branqueamento)
Progressivamente desgastar a placa e observar o conforto da paciente.
Esta é a conduta que preconizamos para tirar a paciente da crise. Alguns pacientes respondem mais rápido, outros vão mais lentamente.
Caso haja interesse, sugiro discutirmos esse caso por webconferência.</t>
  </si>
  <si>
    <t>ortodontia</t>
  </si>
  <si>
    <t>Eu fiz os desgates oclusais da paciente com carbonoe ja deu para resolver. Até agora a paciente de 12 anos não se queixou mais!!!</t>
  </si>
  <si>
    <t>Paciente, com 65 anos e reclamou da aparição de bolhas na região dorsal da língua,queimor na boca, ao exame clínico foi detectado pequenas vesículas na região dorsal e a sensação de queimor relatada!! A paciente relatou também não ter nunhum problema renal. Qual seria o melhor procedimento?</t>
  </si>
  <si>
    <t>Aguardando retorno da solicitante sobre o encmainhamento da paciente ao Departamento de Odontologia. /// data: 26/02/09: A idade da paciente e a sensação de queimor são características da Síndrome da Boca Ardida, em inglês BMS. Agora, o histórico de lesões vesiculo/bolhosas não condiz com o quadro acima indicado e neste caso no diagnostico diferencial devemos incluir Penfigoide, Penfigo vulgar e as demais lesões que produzem vesiculas/bolhas. Se vc concordar, pode encaminhar a paciente para a UFPE, às quartas feiras a tarde</t>
  </si>
  <si>
    <t>a paciente realmente tinha problemas  renais e foi diagnosticado por acaso, mas a paciente está bem</t>
  </si>
  <si>
    <t>Chã de Alegria</t>
  </si>
  <si>
    <t>jadna.rodrigues14@hotmail.com</t>
  </si>
  <si>
    <t>Puérpera, 43 anos, 1º filho com 30 dias de vida, apresenta mudança do humor e do comportamento, família e comunidade refere pouco interesse no cuidado do seu filho</t>
  </si>
  <si>
    <t>Abordagem psicossocial (rede de apoio, divisão de tarefas para cuidado da criança, compreensão da família e comunidade do sofrimento da mãe)</t>
  </si>
  <si>
    <t>Usuário com 61 anos, dor em hipocôndrio esquerdo há (?). Tratado como litíase renal e solicitado exames complementares. Retorno com 3 semanas, traz resultado de exames, não há informação sobre evolução dos sintomas. Exames evidenciam dislipidemia e esteatose hepática. Dada as orientações alimentares e encaminhado ao gastroenterologista.</t>
  </si>
  <si>
    <t>Detalhamento do exame clínico, solicitação de amilase e creatinina sérica. A depender do detalhamento da quadro clínico, solicitar uma EDA. Mudança de estilo de vida (exercício físico e alimentação saudável), reavaliar dislipidemia com 3 meses. Solicitar curva de PA para diagnóstico de HAS.</t>
  </si>
  <si>
    <t>Dúvida de diagnóstico e conduta</t>
  </si>
  <si>
    <t>Usuário com 25 anos e febre prolongada (&gt;2 semanas) resistente a anti-termico, sem outras queixas. Nega disuria, oliguria e dor. Portador de epilepsia em uso de fenobarbital (ultima crise há 1 mês) e de rim único (nefrectomia há 4 anos após laparatomia exploradora devido a PAF em abdomen).</t>
  </si>
  <si>
    <t>Detalhar exame anamnese e exame físico, solicitação de exames (hemograma c/ vsh, bioquimica, ast/alt, sumario de urina, raio x torax). Dependendo do quadro HIV, PPD, ionograma, USG abdominal.</t>
  </si>
  <si>
    <t>Tenha uma paciente que tem prótese com mais de 10 anos e está com estomatite protética. Estou passando daktarin gel oral. Está correto o procedimento?</t>
  </si>
  <si>
    <t xml:space="preserve">Eu prefiro, antes do uso do anti-fungico, orientar o paciente com relacao a higienizacao, uso de solucao contendo hipoclorito, pode ser uma alternativa. Uma colher de cha de agua sanitaria, em um copo dagua para a protese dormir imersa nesta solucao. Pela manha enxaguar com bastante agua e depois escovar com uma escova de unhas e pasta de dentes. Depois disso, devera haver uma melhora significativa do vermelhidao provocado pela candida, que eh a etiologia da estomatite protetica. Se for necessario a complementacao com anti-fungico, ai sim, voce poderia fazer uso do daktarin (miconazol) gel 3 a 4 vezes ao dia.
</t>
  </si>
  <si>
    <t xml:space="preserve">Finalizado. </t>
  </si>
  <si>
    <t>Estou com uma paciente de 23 anos, ela compareceu ao Posto de saúde com o intuito de extrair um dente, quando foi feito o exame  clínico intrabucalmente, foi 
observado um aumento de volume na região do 2º molar permanente inferior esquerdo (37), onde consta uma cárie oclusal enorme e profunda, com extrusão 
deste elemento, então após a análise não extrai o elemento dentário e requisitei um Rx periapical da região, a paciente retornou com o Rx e tinha uma imagem radiolúcida com o alo radiopaco, unilocular, indolor, não sangrante!
Encaminhei para o Centro especializado só que não tem vagas para o momento e queria uma sugestão do HD, para saber se tem urgencia ou não para ser 
realizado biópsia ou remover.</t>
  </si>
  <si>
    <t>Pela descricao do RX minha HD eh de um cisto radicular. Nao acho que seja necessario a biopsia mais sim, o tratamento endodontico e posteriormente acompanhamento para avaliar a regressao da lesao. Se nao houver regressao ai poderia se pensar na remocao cirurgica da lesao. Contudo, ha de se convir que outros tumores odontogenicos e nao odontogenicos nao podem ser afastados, portanto, observe mais de perto este caso, e se precisar de mais ajuda nao hesite em nos contactar.</t>
  </si>
  <si>
    <t>Necessita de acompanhamento para saber da evolução do caso</t>
  </si>
  <si>
    <t xml:space="preserve">A solicitante entrou em contato e informou que "O problema desses meua pacientes Dr Jair é que são de baixa renda e ai não tem condições de realizar a endodontia, então eles vão a minha procura para  extrair então como eu poderia fazer? O problema é a com a extração ficar restos da cápsula do cisto! O que faço nesse caso? A orientação do teleconsultor foi "A unica saida eh proservar Elaine. Faz a exodontia, tenta curetar e proserva. Na grande maioria dos casos, a lesao desaparece".11/11/09 -  achei melhor encaminhar a paciente pois a paciente não era colaboradora, então foi a melhor maneira estando acompanhada!!!
</t>
  </si>
  <si>
    <t xml:space="preserve">A nossa população na maioria são agricultor(a), há exposição excessiva ao sol e com isso aparece no posto um excesso de pacientes com queixa nos lábios (vermelhidão, esbranquiçado, sangramento), e no nosso município não comporta realização de biópsia, o nosso HD nesse caso é QUEILITE ACTINÍCA, e 
o tratamento que estou fazendo é: recomendações de como se trabalhar no sol se protegendo: chapéu de aba grande, protetor labial, uso de guarda-sol, estou notando melhora em alguns casos, Gostaria de saber se como estou fazendo está correto e nos casos que não há regressão da lesão como posso 
proceder???
</t>
  </si>
  <si>
    <t>A orientacao esta correta, mas lembre-se que sao trabalhadores em sua grande maioria muito pobres portanto nesses casos esqueca protetor solar quimico. O ideal mesmo eh concentrar os esforcos em educacao e protecao mecanica. Os casos que nao regridirem e/ou mais ulcerados, devem ser indicados para realizacao de biopsia, tendo em vista que a progressao natural da queilite actnica eh o cancer de labio inferior</t>
  </si>
  <si>
    <t>quando estamos fazendo palestras estamos orientando e informando nossos pacientes obrigada pela dica.</t>
  </si>
  <si>
    <t xml:space="preserve">Pacientes que reclamam da alta frequencia de aftas na 
 boca, que chegam a ficar sem se alimentar, como posso medicá-las ou existe alguma pomada que cauterize-as mais rapido? Sabe-se da Omcilon A em orobase mas ela faz o efeito desejado? E o ácido fluorídico a 37%também cauteriza mas é correto?
</t>
  </si>
  <si>
    <t>A prioridade nesses casos eh o diagnostico. Se voce esta segura que o diagnostico de Estomatite Aftosa Recidivante esta correto, entao o tratamento podera ser sim a base de corticoesteroides topicos. Dentre estes o oncilom A em orabase eh o mais comumente utilizado, mas existem outras opcoes e apresentacoes. Nos usamos com frequencia betametasona suspencao oral, e um mais potente clobetazol, em creme. Existe ainda sprays como por exemplo o Flixotide. Eu evitaria utilizar uma substancia que apenas cauterize a lesao. Enfim, as opcoes sao varias, mas se lembre que as EARs acontecem em criancas e adultos jovens. Principalmente nos adultos, o aparecimento repentino de lesoes ulceradas pode ser secundario a alteracoes sistemicas.</t>
  </si>
  <si>
    <t>Continuo usando a Oncilom que é de fácil acesso e de poder aquisitivo ótimo!!!!</t>
  </si>
  <si>
    <t>M.B.S., 53 anos, etilista, pratica atividades físicas regularmente, tem hábitos alimentares errôneos (consumo excessivo de carne vermelha). Exames laboratoriais revelam oscilações constantes do Ácido Úrico, a nível acima da normalidade. O mesmo queixa-se de dores musculares, dores renais e inquietação.</t>
  </si>
  <si>
    <t>1) Alimentação saudável com redução de purinas e restrição de álcool 2) Aumento da ingesta hídrica 3) Avaliar outros problemas de saúde relacionados a hiperuricemia 4) Vínculo</t>
  </si>
  <si>
    <t>Clínica Médica/Reumatologia</t>
  </si>
  <si>
    <t>No que concerne ao M.B.S., mediante tais esclarecim entos está seguindo rigorosamente as recomendações e/ou restrições prestadas pelo o teleconsultor, associado, claro a um esquema medicamentoso sob orientação médica. Posterior, a esta adoção já foi realizado nova avaliação da bioquímica, revelando boa diminuição do ácido úrico. Segue em acompanhamento médico.</t>
  </si>
  <si>
    <t>Usuária, 48 anos, portadora de diabetes melito, dor em fossa ilíaca direita em região de FO.  Segunda cirurgia (?) de hernia inguinal bilaterial há 9 meses, após 21 dias da cirurgia a mesma iniciou um processo infeccioso seguido de necrose tecidual, abaixo da cicatriz umbilical. Foi retirado no primeiro curativo, pelo cirurgião, aproximadamente 1 litro de secreção purulenta e todo tecido morto inclusive a cicatriz umbilical. A ferida chegou a aproximadamente 15 cm de diâmetro e devido à profundidade foi necessária a utilização de uma tela, deixou-se para cicatrização de 2ª intenção. Os curativos eram realizados 3 vezes por dia com colagenase, com boa cicatrização, por sua nora. Há aproximadamente 1 mês a estagiária de enfermagem iniciou os curativos domiciliar e verificou a presença de uma secreção esverdeada sem odor, a mesma realizou uma inspeção por toda região abdominal e verificou uma região com um massa endurecida na fossa ilíaca direita ao lado da ferida e constatou que é de lá que a secreção está saindo. Nos curativos seguintes ela massageava a região e realizava o curativo, verificando uma diminuição dessa massa, porém a secreção continua drenando.
Exame físico: Ferida cirúrgica em processo de granulação; diâmetro de aproximadamente 6 cm de largura, 5 cm de altura  e 3 cm de profundidade; secreção esverdeada sem odor fétido.
No momento, realiza curativos duas vezes ao dia utilizando SF 0,9% e colagenase.
Educação da Pessoa: Foi orientada quanto a importância da dieta controlada e dos cuidados com a ferida.</t>
  </si>
  <si>
    <t xml:space="preserve">1) Manter curativo com limpeza adequada 2) Aprofundar a história clínica 3) Avaliação com cirurgião geral </t>
  </si>
  <si>
    <t>Sertânia</t>
  </si>
  <si>
    <t>ferreira.talita@hotmail.com</t>
  </si>
  <si>
    <t xml:space="preserve">Surto de diarréia em crianças de até 8 anos na comunidade há 2 semanas com duração dos sintomas maior que 5 dias.
</t>
  </si>
  <si>
    <t>1) Suporte hidro-eletrolítico (hidratação através de TRO) e nutrição caórico-proteíca (aliementação habitual) para todas as crianças. 2)Caracterização do surto. O que existe em comum nos casos? Localidade geográfica, vacinação contra rotavírus, fonte do consumo de água. 3) Mobilização comunitária (educação, higiene, acesso a TRO...)</t>
  </si>
  <si>
    <t>edijanecristinasilvalima@yahoo.com</t>
  </si>
  <si>
    <t>Conduta no caso de uma criança de 2 anos de idade cujo "teste do pezinho" apresentou "traço falciforme".</t>
  </si>
  <si>
    <t>Orientação à família</t>
  </si>
  <si>
    <t>Não obtive resposta da solicitante.</t>
  </si>
  <si>
    <t>Verificação de tumoração vaginal no ato de coleta para citologia oncótica.</t>
  </si>
  <si>
    <t>1. Suspender anticoncepcional oral 2. Encaminhar com urgência ao ginecologista para biópsia da tumoração 3. Procurar possíveis sítios primários do tumor através da solicitação de exames complementares.</t>
  </si>
  <si>
    <t>22 anos, primigesta, Rh negativo e pai Rh positivo, Coombs indireto negativo. Dúvida sobre a isoimunização Rh e uso da Anti-D.</t>
  </si>
  <si>
    <t>Há divergênicas na literatura, foi sugerida a conduta da Febrasgo: Realizar a Ig Anti-D apenas pós-parto de Rh do RN for positivo.</t>
  </si>
  <si>
    <t>Com relação a primigesta as dúvidas clínicas foram totalmente esclarecidas. A gestante encontra-se no final do 3º trimestre, cuja a linha para o manejo clínico adotado foi o da FEBRASGO, que indica a administração anti-D até 72 horas pós-parto (optamos por esta linha pelo custo da profilaxia). É importante salientar que a mesma realizou a mesma realizou 02 (dois) Coombs Indireto: O primeiro mediante TS do esposo (A+) e o segundo por volta da 30ª semana de gravidez. Tanto o primeiro como o segundo obtiveram resultados não reagentes.</t>
  </si>
  <si>
    <t>29 anos, portadora de prolapso de válvula, deseja utilizar método contraceptivo hormonal. Dúvida sobre contra-indicações de contraceptivos em portadores de cardiopatia.</t>
  </si>
  <si>
    <t>Pode-se utilizar qualquer método contraceptivo hormonal pois a cardiopatia é de baixo risco. Preferência utilizar aqueles que não possuem o estrogênio como a medroxiprogesterona 150mg IM.</t>
  </si>
  <si>
    <t>A usária optou pela o progestogênio injetável (medroxiprogesterona 150mg 3/3m). É importante enfatizar que tal método anticoncepcional foi prescrito pelo médico especialista (Ginecologista).</t>
  </si>
  <si>
    <t>Escolar, 10 anos, história de síncope de causa desconhecida. Genitora refere que antes do desmaio "a menina se contorce toda".</t>
  </si>
  <si>
    <t>1. Orientação para a mãe sobre cuidados na crise convulsiva; 2. Referenciar a pediatria/neurologia para realização de investigação e exames complementares</t>
  </si>
  <si>
    <t>37 anos, amenorréia há 2 meses, galactorréia. Laqueadura tubária há 16 anos. B-HCG negativo.</t>
  </si>
  <si>
    <t>1. Repetir B-HCG, procurar sinais e sintomas de gravidez 2. Solicitar TSH, T4 livre e Prolactina, procurar sinais e sintomas de hipotiroidismo, anamnese mais datalhada de uso de medicamentos e antecedentes. 3. Encaminhar ao endocrino ou ginecologista caso hiperprolactinemia</t>
  </si>
  <si>
    <t>Incidência aumentada de tricomoníase nas mulheres da área. Dúvida sobre diferença de tratamento de dose única para duração de 7 dias e sobre repercussões no epitélio do colo uterino.</t>
  </si>
  <si>
    <t>1) Planejar ações para redução da inicdência de tricomoníase (Prevenção de DSTs); 2) Metronidazol 400mg 5comp DU VO; 3) Coletar citologia oncótica</t>
  </si>
  <si>
    <t>Conforme foi sugerido mediante a problemática de Tricomoníase em nosso município, estamos dando mais destaque em nas nossas atividades educativas, reforçando às práticas sexuias seguras e os cuidados de higiene [...] Bom, voltando à dúvida clínica quanto ao tratamento da vaginose supracitada foi totalmente esclarecida. Agora entendo que o tratamento de dose única para a duração de 07 dias, a eficácia é a mesma. Outrossim, o esclarecimento quanto as repercussões do epitélio do colo uterino na vigência de algumas alterações ficou bastante compreensivo.</t>
  </si>
  <si>
    <t>MAFS, 25 anos, laudo de colposcopia sem achados anormais. Zona de Transformação Normal com 2 orifícios glandulares em -1. JEC 0.</t>
  </si>
  <si>
    <t>1) Vínculo e acompanhamento com citologia oncótica na frequência habitual.</t>
  </si>
  <si>
    <t>No que tange a Colposcopia da paciente M.A.F.S., o médico do munícipio teve a mesma visão clínica do teleconsultor. Tal achado é normal. Foi feito o tratamento do processo inflamatório (mediante citologia infla matória) e indicação de repetir Citologia oncótica com 6 meses e nova Colposcopia com 01 ano. </t>
  </si>
  <si>
    <t>jacksonfreitasca@hotmail.com</t>
  </si>
  <si>
    <t xml:space="preserve">Pct se queixou do crescimento de uma massa no céu da boca. Paciente edêntula total superior. Encontra-se com lesão de textura lisa base pediculada firme na compressão com a forma de meia esfera. Tendo como dimensão 1,5 cm de diâmetro, ausência de dor e sangramento. Coloração idêntica a região que está inserida.  Localiza-se na região anterior do lado direito do palato duro. Com duração de aproximadamente 3 anos.
</t>
  </si>
  <si>
    <t>Excisão cirúrgica da lesão, sem margem de seguranca. A HD eh de um Fibroma, lesao benigna com pouca chance de recidiva.</t>
  </si>
  <si>
    <t xml:space="preserve">A excisão cirúrgica da lesão foi realizada no dia 07/04/09, no PSF Icó Mandantes- agrovila 06 do bloco 03 - Petrolândia-PE, pelo DR. Jackson F. Carvalho- Cirurgião Dentista.
Foram realizadas fotos de controle um mês após a cirugia 
</t>
  </si>
  <si>
    <t>Lagoa do Carro</t>
  </si>
  <si>
    <t>diegopetrucio@yahoo.com.br</t>
  </si>
  <si>
    <t xml:space="preserve">Estou precisando de uma opinião sobre distúrbio na ATM. Paciente do sexo feminino, 14 anos de idade, apresentou-se na
USF com queixa de dor na face, dificuldade de abertura bucal e mastigação. Relatou ainda que sente maior desconforto pela manhã. Ao exame clínico, constatou-se abertura máxima de 3cm, mas a paciente relatou dor para chegar a tal abertura. Ao ser questionada, afirmou não possuir nenhum hábito parafuncional, bem como não apresenta facetas de desgaste. Possui giroversão
no elemento 14,  gerando uma discreta mordida aberta anterior. Durante a auscultação, percebeu-se estalido unilateral esquerdo. Como proceder diante de tal situação?
</t>
  </si>
  <si>
    <t xml:space="preserve">O tratamento deve ser imediato para o alivio  da dor. Normalmente colocamos placas Osamu para desocluir o padrao, o que vai liberar a musculatura e abertura bucal.A boca esta travada. Verificar desvio de linha media (provavelmente tem disfunção )e a sobremordida com um padrao muscular forte. Apos eliminar o problema dor verificar as causas e tratar. Caso tenha fotografias intrabucais(frente e lateral ) pode enviar para melhor avaliar.Estou a disposição para ajudar.
</t>
  </si>
  <si>
    <t>Segue em acompanhamento</t>
  </si>
  <si>
    <t xml:space="preserve">Paciente do sexo feminio, 4 anos de idade, apresentou-se com queixa de "sapinho no céu da boca". Relatou também dor durante a alimentação. No exame clínico observou-se áreas eritematosas na região de palato duro, com alguns pontos ulcerados, com extensão bilateral. A mãe da paciente relatou inicio há 3 dias. HD1, estomatite. Gostaria de saber opinião sobre o caso, bem como tratamento. Tenho fotos do caso, mas não sei como enviá-las. </t>
  </si>
  <si>
    <t>O teleconsultor aguarda o envio das fotos para emitir parecer sobre o caso.</t>
  </si>
  <si>
    <t>Aguardando envio de fotos.</t>
  </si>
  <si>
    <t>Surto de diarréia na comunidade com mais de 10 dias de duração, sem  febre, muco ou sangue. Deseja orientação terapêutica.</t>
  </si>
  <si>
    <t>Hidratação, manutenção alimentar, notificação a vigilância epidemiológica, mobilização com gestor e comunidade para atividades educativas de prevenção.</t>
  </si>
  <si>
    <t>Manutenção de manchas, epistaxe, mialgia, artralgia em fim de tratamento de 18 meses para hanseníase.</t>
  </si>
  <si>
    <t>Exame clínico mais aprofundado para definição de quadro clínico.</t>
  </si>
  <si>
    <t>Paciente edêntula total, fumante de cachimbo. Encontra-se com lesão de textura enrugada, dura, firme a semelhando-se a crista do galo, indolor ao toque mas dolor ao esfregaço. Sua base sangra facilmente localiza-se na borda lateral da língua. No assoalho da boca vizinho a esta lesão a uma tumefação endurecida e dolorosa a palpação estando localizado ao nível da glândula sublingual esquerda. Não apresenta febre, fala com dificuldade e a lesão tem duração de 1 mês e meio.</t>
  </si>
  <si>
    <t>Necessita de confirmação do diagnóstico</t>
  </si>
  <si>
    <t xml:space="preserve">Foi confirmado diagnóstico de carcinoma epidermóide. A paciente foi encmainhada par ao Hospital do Câncer para procedimento cirúrgico.
</t>
  </si>
  <si>
    <t xml:space="preserve">Conduta em relação à detecção de um cisto de Naboth "gigante" em paciente, por ocasião de coleta de material para citologia oncótica. </t>
  </si>
  <si>
    <t>Averiguar presença de sintomatologia por conta da dimensão do cisto e, se houver sintoma, encaminhar a um ginecologista para avaliação da necessidade de eletrocauterização.  Explicação do que é e o que causa a aparição do cisto.</t>
  </si>
  <si>
    <t>No tocante a o Cisto de Naboth Gigante evidenciado por ocasião da coleta de material para citologia oncótica foi feito um eletrocauterização (tal procedimento foi realizado por um Ginecologista).</t>
  </si>
  <si>
    <t>Bom Jardim</t>
  </si>
  <si>
    <t>edileusaam@gmail.com</t>
  </si>
  <si>
    <t>Solicitação de material didático sobre ECLÂMPSIA</t>
  </si>
  <si>
    <t>Informamos que não temos nenhum material oficial que possamos disponibilizar sobre o tema solicitado. Sugerimos que a mesma utilize o nosso serviço "fale com o enfermeiro" , pois se for um caso clínico poderemos ajudá-la.</t>
  </si>
  <si>
    <t>Obstetra</t>
  </si>
  <si>
    <t>Não possuimos material e sugerimos o uso do serviço fale com o Enfermeiro se for um caso clínico.</t>
  </si>
  <si>
    <t>Qual o melhor tratamento para as aftas?</t>
  </si>
  <si>
    <t>As aftas têm um ciclo evolutivo, que pode estender-se até 10 ou 12 dias e não  tem tratamento especifico. Pode-se usar anestésico tópico antes das refeições para facilitar a mastigação e deglutição. Em outros casos também pode ser usado o OMCILON ORO BASE, o qual pode ser aplicado sobre as aftas. Todo tratamento da afta é paliativo.</t>
  </si>
  <si>
    <t>NÃO CONSTA NO DATANUTES</t>
  </si>
  <si>
    <t>No caso de uma avulsão do E 51, numa criança de 2 anos e meio, o senhor recomenda o reimplante do decíduo ou a colocação de uma adesiva, até a erupção do permanente?</t>
  </si>
  <si>
    <t xml:space="preserve">Caso de avulsão por trauma - elemento  51
   a) Caso o os pais do paciente compareça com , no máximo 1/2 horas, após o trauma, o dente poderá ser reiplantado e fazer um proservação.
   b) O paciente compareceu depois de 1 hora do trauma e assim deve-se realizar o exame clínico e radiográfico, limpeza e sutura e pensar em fazer uma prótese.
   c) Pode-se fazer uma prótese de Denari, pois permite um crescimento normal da maxila. Pessoalmente poderei explicar como fazer.
   d) Pode-se também fazer um prótese móvel usando-se, inclusive, o dente avulsionado. Essa prótese deverá ser trocado de ano em ano.
   e) Não usar a prótese adesiva, pois a mesma pode impedir o crescimento maxilar.
</t>
  </si>
  <si>
    <t xml:space="preserve">Ferida no "céu da boca", só dói quando o alimento toca ou a língua pressiona. Diabética, faz uso e Glimepirida 4mg diariamente, fumante de cachimbo de longa data
(desde a adolescência). Os familiares proibiram o vício há 3 meses, quando perceberam a lesão e, de lá para cá
não mais fumou. Foi realizado o Rx do tórax, solicitado pelo Médico-Clínico Geral e, segundo familiares, o Médico
falou que estava tudo normal com os pulmões. 
</t>
  </si>
  <si>
    <t>Encaminhar para biópsia incisional. Sugere-se procurar o Departamento de Odontologia às quartas-feiras. Levar laudos do hemograma completo, coagulograma e glicemia em jejum.</t>
  </si>
  <si>
    <t>Aguarda resultado da biópsia</t>
  </si>
  <si>
    <t xml:space="preserve">Diagnóstico de carcinoma epidermóide. Paciente encmainhada para o Hospital do Câncer para dar continuidade ao tratamento. </t>
  </si>
  <si>
    <t>arlenemiranda2009@hotmail.com</t>
  </si>
  <si>
    <t>Paciente apresenta quadros epileticos e durante exame foi concluído que além da eplepsia a paciente também apresenta deficiência mental. Ela não aceita esta condição. Como proceder para realizar o acompanhamento mental nesta paciente?</t>
  </si>
  <si>
    <t xml:space="preserve">As principais perguntas que devemos nos fazer quando tratamos de saude mental é de quem é essa pessoa a nossa frente e o que ela deseja. Só a partir disso que podemos saber como iremos ajudá-la. De antemão vejo alguns fatos positivos, primeiro:  a frase "ela não aceita essa condição", é muito importante por que diz que essa pessoa tem desejos e se impõe frente ao profissional que a atende. Podemos começar o acompanhamento em saúde mental perguntando para essa pessoa o que ela deseja do serviço, o que ela está esperando que a pessoa que está lhe atendendo pode fazer por ela. É um bom começo, ok?”
</t>
  </si>
  <si>
    <t>Sugerido teleconsulta</t>
  </si>
  <si>
    <t>Paciente 33 anos chega ao consultório com  queixa de dismenorréia, apresenta ciclo menstrual regular, nuliparidade.Foi solicitado uma   U.S.G Pélvica evidenciando Mioma Uterino com volume de 572cm³ e outra com vol:382cm³.
Solicito avaliação.
A USG foi Pélvica porque a paciente é virgem, e foram realizadas em  06/02 e 05/03 evidenciando Mioma Intramural medindo 8,0/7,0.</t>
  </si>
  <si>
    <t>Encaminhada a paciente para o consultório de ginecologia do HC para realização de exames e definição de conduta (tratamento conservador com anticoncepcional? Miomectomia? Histerectomia?)</t>
  </si>
  <si>
    <t>Após retorno de email da teleconsultora, foi marcado uma consulta para a paciente no dia 11/05/09, com o Residente R3 de Ginecologia do HC. O mesmo orientou a paciente sobre a condução no tratamento. Inicialmente será feita intervenção com aplicações de Zoladex para redução do volume uterino - o que levaria cerca de 6 meses - e após isto, realizaríamos a cirurgia com o volume do mioma menor, aumentando as chances de sucesso cirúrgico, diminuindo as chances de histerectomia durante o procedimento. Paciente está sendo acompanhada no ambulatório até a marcaçao da data da cirurgia. Aguardamos maiores informações posteriores.</t>
  </si>
  <si>
    <t>Quando foi aplicada a primeira dose da vacina Tetra, no dia seguinte a mãe chegou com a criança apresentando estes SSVV: febre, vermelhidão em todo vasto lateral, rubor e calor. Foi notificado e a criança passou a receber a vacina acelular. Esse caso ocorreu quando era outra enfermeira que estava neste PSF, porém agora como sou eu a enfermeira do mesmo tive que mandar a ficha de notificação novamente para que o mesmo recebesse a outra dose da vacina. Na ficha de notificação de eventos pós vacinais tem como ponto de notificação: calor, rubor e dor. MINHA DÚVIDA É: segundo o manual de eventos adversos pós vacinais do MS de 2003, estes SSVV são eventos comuns e não contra indicam a aplicação de doses subsequentes da mesma vacina. Então, é realmente necessário notificar para que a criança passe a receber a vacina acelular?  Pois, foi o que aconteceu com essa criança, hj a vacina que ele toma é acelular. Com isso, ao meu ver contra diz o que tem no manual, pois tem lá que na presença de convulsão, episódio hipotônico hiporresponsivo, encefalopatia e choque anafilático é que necessita tomar a vacina acelular. Qual minha conduta diante desse problema? Devo seguir o manual do MS ou os eventos pós vacinais que contém na ficha de notificação?</t>
  </si>
  <si>
    <t>A literatura fala que estes efeitos adversos relatados  (febre, vermelhidão em todo vasto lateral, rubor e calor), além de outros como ardência no local da injeção, eritema, hiperestesia, enduração, linfadenopatia regional, não contra-indicam as doses subsequentes. Além disto, tem-se que aumento de temperatura, irritabilidade, conjuntivite e sintomas catarrais podem ocorrer 5 a 12 dias após. Linfadenopatias podem surgir de 7 a 21 dias após. Pode ocorrer febre &gt; ou = a 39,5ºC em 5 a 12 % dos casos. Nestes casos sitados acima o tratamento é sintomático com analgésicos, anti-piréticos, compressas de gelo, etc. Em relação às manifestações relativas ao SNC como convulsões, podem se dar em 5 a 12% dos casos. Pode surgir também miningite, encefalite, pan-encefalite esxlerosante subaguda e outras manifestações nervosas. Como você mesma viu no manual do MS, estas contra-indicam a utilização da vacina, e em alguns casos pode-se solicitar a avaliação clínica por especialista (neurologista, pediatra ou infectologista), que deve ser indicada. Então deve-se notificar os eventos ocorridos e registrar em prontuário. Realizar encaminhamento ao CRIE nos casos indicados.</t>
  </si>
  <si>
    <t>A criança continua tomando a dose da va</t>
  </si>
  <si>
    <t>Paciente 48a, Hipertensa, menopausada há 5 anos,comparece a unidade com história de dor intensa, sendo atendida varias vezes na Emergência. Realizou USG Vias Urinárias evidenciando Nefrolitíase direita(0.5cm) e USG Abdominal Hidronefrose direita (moderada). USG Transvaginal Mioma Uterino(intra-mural). Solicito avaliação.</t>
  </si>
  <si>
    <t>Na história abaixo seria importante saber o tempo de evolução da dor, pois uma hidronefrose moderada, em até 2-3 semanas requer a  resolução da obstrução do fluxo urinário a fim de minimizar danos residuais aos rins, o que pode determinar a necessidade de procedimentos invasivos, se não houver a expulsão espontânea. Para estimular a expulsão  e controlar o quadro álgico sugerimos: quebra-pedra 250 mg 8/8 h (farmácia de manipulação ou de produtos naturais ou se não houver condição nenhuma de obtê-lo usar o chá); antiinflamatório (ex: nimesulid ou toragesic ou voltarem ou cataflan, o que for acessível ao paciente) de horário (não esperar para tomar só quando houver dor); associar antiespasmódico tipo buscopan e recomendar que seja usado se o cliente não obter alívio suficiente apenas com o antiinflamatório. Se estiver em uso regular de pelo menos dois analgésicos associados e as dores persistirem intensas, insuportáveis seria caso de internação. Para esclarecimento do nível da obstrução que aparentemente não foi descrito na ultrassonografia seria importante um Rx de abdômen com preparo pela rápida obtenção ou uma urografia excretora se houver disponibilidade. Provavelmente, o cálculo descrito no laudo não é o causador da crise pois provavelmente se encontra em posição intra-renal e o causador da dor estará na posição ureteral. Verificar a existência de infecção urinária associada pela presença de piócitos aumentados no sumário de urina. Nesse caso, como também a ocorrência de febre, de odor fétido na urina indicará o uso de antibióticos. Poderá ocorrer descompensação da pressão em função das crises de dor. Ressalto que, no caso de não expulsão dos cálculos espontaneamente, a obtenção de um procedimento urológico invasivo é bastante difícil mesmo em um serviço especializado como o nosso (superlotação de agendas). Todo esforço deve ser feito no sentido de instituir medidas que estimulem a expulsão (quebra-pedra) o mais breve possível. Superada a fase aguda os pacientes devem ser encaminhados para seguimento especializado no ambulatório de nefrolitíase do HC às 5ª feiras a partir das 13 h. A prioridade inicial será conseguir a desobstrução. Após a avaliação inicial, uma reavaliação por imagem em 3 semanas é recomendável após a instituição das medidas acima descritas e encaminhamento para procedimentos invasivos com a urologia se persistir o quadro na segunda avaliação. O seguimento para investigação etiológica com o nefrologista é essencial após essa fase inicial ou mesmo durante esse período se houver disponibilidade.</t>
  </si>
  <si>
    <t>Jurema</t>
  </si>
  <si>
    <t>anapedrinajp@hotmail.com</t>
  </si>
  <si>
    <t>Tenho uma gestante com 35 anos, multipara, IG 38,2, de baixo risco com diagnóstico de nódulo, miomatoso intramural em região anterior ínstmica. Essa gestante pode ser encaminhada para realização de cesárea e retirada do mioma em mesma cirurgia?</t>
  </si>
  <si>
    <t>Geralmente o tratamento do mioma uterino é conservador, pois a maioria das pacientes é assintomática, assim se faz um acompanhamento para avaliar novos sintomas e exames complementares para verificar a evolução do volume da tumoração.  No caso da gestação, não deve ser praticada nenhuma terapia medicamentosa ou cirúrgica no período gravídico e puerperal. “A miomectomia eletiva, ao tempo da operação cesariana, está contra-indicada. Hemorragia e infecção são complicações freqüentes. Qualquer dissecção da parede uterina deve ser evitada. A cirurgia do mioma é melhor que se postergue.” (REZENDE, 2003) O mioma não é indicação para parto cesáreo, a não ser que haja uma tumoração prévia (anterior a apresentação fetal) que impeça o parto vaginal, haverá indicação de cesárea a termo.</t>
  </si>
  <si>
    <t xml:space="preserve">Pacientes com hipersensibilidade dentária, pode ser feito  aplicação de flúor verniz? Ou tem que se fazer com dessensibilizante???
</t>
  </si>
  <si>
    <t>O importante para efeito de sensibilidade dentinaria eh o fluor que eh aplicado na regiao. Eu acho que se voce somente tem acesso ao verniz, deve ser tentado sim</t>
  </si>
  <si>
    <t xml:space="preserve">Quando acontece em uma extração com aqueles dentes complicados, 
porque nao tem como tirar raio-x, então gosatria de saber em um dente molar inferior onde parece que o dente está anquilosado e não consegui removê-lo no mesmo dia e com 1 semana volta o paciente com dor no resto radicular, no qual clinicamente encontra-se inflamado, qual seria a medicação que poderia usar???? Antiinflamatorio com antibiotico???
Prescrevi Piroxican 20mg 12/12h + amoxicilina 500mg de 8/8h
</t>
  </si>
  <si>
    <t xml:space="preserve">Anti-inflamatorio sim, Antibiotico somente se o paciente apresentar sinais mais evidentes de infeccao, como febre por exemplo. Jair </t>
  </si>
  <si>
    <t xml:space="preserve">A paciente relata que sente dor na região mentoniana há aproximadamente 2 meses. A paciente abria tampas de refrigerantes utilizando os incisivos sup. e inferiores desde sua adolescência até seus 20 anos de idade e apresenta mordida profunda anterior. Paciente com ótima higienização bucal, não apresenta cáries nos elementos dentários anteriores inferiores e  há ausência de  retaurações nos referidos elementos. Não existe edema  na 
região mentoniana, mas, sente dor expentanêa nesta região e também 
quando o mento é pressionado pela oclusão ou ao toque. Há início de 
uma pequena fístula ao nível do freio labial inferior, porem não sai secreção. Foi realizado uma tomada radiográfica periapical da região e solicitado uma tomada radiográfica panorâmica. Ao exame do Rx periapical verificou-se que há uma extensa área de desturição óssea que vai da região periapical do elemento 32 ao 43 e, no centro da área radio-lúcida, bem próximo as regiões apicais dos incisivos há deposição de pequenas áreas radiopacas. O laudo do Radiologista sobre a panorâmica foi: " Imagem osteolítica com área de maior densidade no interior na região periapical dos dentes 31, 32, 41, 42 e  43. Displasia cemento-óssea periapical ? Testar vitalidade pulpar." Foi realizado o teste de vitalidade pulpar e o resultado foi positivo (com vitalidade).
</t>
  </si>
  <si>
    <t>O diagnóstico pode estar correto, mas é necessário a confirmação histogica tendo em vista que se for confirmado o diagnostico sugerido o tratamento eh conservador ao passo que se for outra lesao, uma intervencao cirurgica pode ser necessaria. Sugiro encaminhar o paciente para que possamos melhor avaliar este caso.</t>
  </si>
  <si>
    <t>O caso dessa paciente foi analisado pelos Doutores Felipe Breda e Luiz Alcino Gueiros, da disciplina de Estomatologia da UFPE.Suspeitava-se tratar de displasia cementária periapical, por isso descartou-se a possibilidade de biópsia para não correr risco de causar necrose da região, visto que se trata de um processo de constante remodelação óssea. Foi feita a exploração cirúrgica da área (procedimento este realizado na clínica da especialização de periodontia da Profa. Renata Cimões). A intenção era visualizar algum envolvimento de cortical óssea e se havia região de necrose, o que não foi verificado nesta exploração. Foi feita irrigação da região e solicitado que a paciente retornasse para remoção dos pontos e proservação do caso, porém a mesma não retornou e nem entrou em contato (inlusive ela tem o numero do celular do Dr. Felipe Breda). Ficamos então com o diagnóstico sugerido anteriormente, já que não há necessidade de confirmação histológica pra tal conclusão.Sugere-se proservação do caso. // 09/12/09 - O caso dessa paciente foi analisado pelos Doutores Felipe Breda e Luiz Alcino Gueiros, da disciplina de Estomatologia da UFPE.Suspeitava-se tratar de displasia cementária periapical, por isso descartou-se a possibilidade de biópsia para não correr risco de causar necrose da região, visto que se trata de um processo de constante remodelação óssea. Foi feita a exploração cirúrgica da área (procedimento este realizado na clínica da especialização de periodontia da Profa. Renata Cimões). A intenção era visualizar algum envolvimento de cortical óssea e se havia região de necrose, o que não foi verificado nesta exploração. Foi feita irrigação da região e solicitado que a paciente retornasse para remoção dos pontos e proservação do caso, porém a mesma não retornou e nem entrou em contato (inlusive ela tem o numero do celular do Dr. Felipe Breda). Ficamos então com o diagnóstico sugerido anteriormente, já que não há necessidade de confirmação histológica pra tal conclusão. Sugere-se proservação do caso.</t>
  </si>
  <si>
    <t>Floresta</t>
  </si>
  <si>
    <t>rildegeferraz@hotmail.com</t>
  </si>
  <si>
    <t xml:space="preserve">Estou com uma paciente em fase de dentição mista. O dentes pernamentes que estão erupcionando estão com uma coloração amarela bastante intensa e com o esmalte ligeiramente descalcificado. Gostaria de saber o que devo fazer e se tem algum tipo de exame que que devo solicitar, pois eu desconfio de deficiência de cálcio.
</t>
  </si>
  <si>
    <t>Avaliar outras possibilidades, como uso de antibioticos por parte da mae durante a gestacao, particularmente a tetraciclina. Penso ainda na possibilidade de fluorose, mas eh pouco provavel tendo em vista que a agua dai nao eh fluoretada, nao eh mesmo. Se voce puder encaminhar umas fotos pode facilitar a nossa orientacao</t>
  </si>
  <si>
    <t>Cortês</t>
  </si>
  <si>
    <t>marilialacerda@click21.com.br</t>
  </si>
  <si>
    <t>Gostaria de um esclarecimeto em relação a um caso que está ocorrendo no município supra citado. Recebi o resultado de um citopatológico (14/03/09) com a seguinte descrição: Epitélios escamoso, glandular. Microbiologia: cocos, bacilos. Atipias em células escamosas : lesão intra-epitelial de alto grau (compreendendo neoplasias intra-epitelias cervicais grau II e III). Solicitei um segundo exame, COLPOSCOPIA, tendo como descrição do exame: vulva sem alterações significativas. Colo uterino médio, sem mácula, orifício cervical externo circular e conteúdo vaginal esbranquiçado em moderada quantidade. EXAME COLPOSCÓPICO: Achados normais: zona de transformação com orifícios glandulares. Última glândula em -2. Achados colpscópicos insastifatórios: junção escamo-colunar não visível. Achados colposcópicos anormais: área de mosaíco fino, de margens irregulares, penetrando no canal em lábios anteriores e posterior, sem visualização dos seus limites interno. Miscelênia: colpite difusa discreta.Teste de Shiller: positivo (iodo: negativo e positivo). CONCLUSÃO: zona de transformação; mosaíco fino; junção escamo-colunar: não visível; colpite difusa discreta; topografia das lesões: ectocervical e endocervical. Foi solicitado também uma biópsia, com o seguinte resultado: Zona de transformação apresentando metaplasia escamosa sem atipias neoplásicas. Como proceder em relação a estes resultados. Grata pela atenção!</t>
  </si>
  <si>
    <t>Se formos pensar em precisão diagnóstica, deveríamos nos guiar mais pelo histopatológico (biópsia), que nos fala apenas da presença de uma metaplasia SEM atipias neoplásicas. Este resultado corrobora com a colposcopia onde foi visualizada uma área de mosaico fino penetrando o orifício cervical, com teste de Schiller positivo. Esta interpretação nos leva a crer que o primeiro exame citopatológico que indicou lesão intra-epitelial de alto grau tenha sido trocado.Assim, algumas condutas deveriam ser tomadas: 1. Avisar ao laboratório que liberou o laudo do 1o citopatológico da possibilidade de troca de exames (possibilidade de uma outra mulher estar com NIC II/III e não estar com o diagnóstico correto!).
2. Orientar a sua paciente para medidas de prevenção de evolução da sua lesão metaplásica para uma lesão displásica (pré-cancerígena):
a) Usar preservativo em todas as relações sexuais (estudos indicam que o próprio sêmen pode injuriar ainda mais o colo uterino, piorando as lesões já existentes. Além disso, o preservativo vai evitar que ela tenha novas inflamações por conta de infecções por bactárias ou parasitas).
     b) Repetir a citologia E a colposcopia após 6 meses. Se a lesão da área de mosaico tiver aumentado ou continuar igual, solicitar nova biópsia da lesão. Atentar para os resultados que indiquem que a coleta da citologia ou o exame colposcópico não foram satisfatórios, devendo estes serem repetidos neste caso.
     c) Acalmar sua paciente e convencê-la da importância de seguir suas orientações para que a prevenção do câncer se faça de forma satisfatória e sem riscos.
     d) Acompanhar esta mulher a cada 2 meses para o diagnóstico precoce de infecções fúngicas ou - se não estiver usando adequadamente o preservativo - por bactérias/parasitas para adequado tratamento e, assim, evitar maiores injúrias ao colo uterino.</t>
  </si>
  <si>
    <t>rozanaab@yahoo.com.br</t>
  </si>
  <si>
    <t>De acordo com nosso entendimento do segunda opnião gostariamoas de uma ajuda sobre como conduzir o seguinte caso: D.D.S.  iniciou crises de ausencia em 2007,passando por avaliação neurologica ja em 2008  foi diagnosticado epilepsia, iniciuo tratamneto com AMATO 50 mg 1x/dia, com a evolução das crise foi inserido uso d e GARDENAL 10mg, no mesmo ano a mãe o conduzio a mais outra consulta por razão de as crises do menor estarem mais severas (ausencia, micção involuntaria, ...) Foi então utilizado o ETOXIN  fazendo efeito satisfatorio por apenas um mês, Voltou nos dias atuais a utilizar o GARDENAL POR 3X/DIA. Porém suas crises não temuma  regularidade, hora diminui, hora parece o menor nao estar em uso da medicação, pois segundo a genitora as crises chegam a 6x por dia. Foi realizado no mes anterior uma tomografia comp. por estarmos com medico de liçença e termos GRANDE dificuldade para consulta com Neurologiasta esta nao foi avaliada. A mãe por sua vez, na tentativa de alguma soluçãomedicou por conta propria com AMATO e GARDENAL, ambos 1x /dia e relata ter dimnido a evolução das crises.  Nossa duvida é se o menor deverá realizar algum exames complementar e se deve ser encaminhado a outro profissional, salvo relatar que o mesmo ja fez algumas seções com psicologo pois ha grande constrangimento para o adolescente com o fato da micção, no momento de alta.</t>
  </si>
  <si>
    <t>O menino é portador de uma epilepsia de dificil controle, portanto faz-se necessario maiores investigações neurofisiologicas, como mapeamento cerebral. acredito ser um caso para ser aconpanhado em nivel terciario dado a complexidade, portanto seria importante ser acompanhado pela neurologia do hc.  Foi encaminhada so serviço de referencia no IMIP, ou Barão.</t>
  </si>
  <si>
    <t>Necessita de encaminhamento ao especialista</t>
  </si>
  <si>
    <t>Ele foi atendido no ambulatório do HR. Está em agurdo com consulta  este mês.</t>
  </si>
  <si>
    <t xml:space="preserve">A paciente A.A.S. após realização do parto cesareo em 2006, e diante de um quadro de obstrução intestinal foi submetida a uma colectomia + ileotransversso anastomose. Com complicações no P-O foi realizada ainda ileostomia permanecendo interna no setor da UTI por mais de 15 dias. No momento a paciente encontra -se assintomatica em acompanhamento na clinica cirurgica do HOSPITAL DAS CLINICAS.
A paciente A.A.S.  pertence a nossa area e por ocasião aguarda CIRURGIA para reconstrução intestinal. Em 2007 foi solicitada colonoscopia porem não realizada, em sua ultima consulta  foi tambem solicitado colonoscopia acrescido de biopsia (RCUi?). Diante do exposto aguardamos contato e orientação para condução do caso. Obrigada.
</t>
  </si>
  <si>
    <t>Preciso do nome completo e nº. do registro da paciente no HC. Você pode conseguir os dados e me enviar por e-mail. Não ficou claro para mim se a paciente está em casa aguardando o tempo para fechar a ileostomia. Isso geralmente leva 3 meses para ser reconstruída.
Dependendo de sua resposta mando a paciente vir para a minha sala no HC, atualizo os exames e faremos a operação  na semana seguinte desde que esteja em condições</t>
  </si>
  <si>
    <t xml:space="preserve"> Marcaddo agendamento de teleconsulta no dia/04/08/09 às 11 horas.// 02/09/09: Liguei para o município e falei com a Enfermeira Rozana. A mesma informou que a paciente esteve internada e fez todos os exames aqui no HC. Contudo, foi feita uma colonoscopia que evidenciou pouca permeabilidade intestinal de apenas 20 cm. A Dra Assitente do caso solicitou um exame de enema opaco que será realizado em breve para ver a possibiliadde da cirurgia.</t>
  </si>
  <si>
    <t xml:space="preserve">AMS, 24a, do alr, parda. ANTECEDENTES PATOLÓGICOS: Nega DM, HAS, DSTs anteriores, problemas cardíacos ou distúrbios endócrinos. INFORMAÇÕES PESSOAIS: Não bebi, não fuma, parceiro sexual fixo. INFORMAÇÕES SUBJETIVAS: Queixa(s) Atual(is). Refere feridas na genitália, com ardência e dor constante.  Sintoma(s). Dor e ardência.INFORMAÇÕES OBJETIVAS:Achados Físicos.  Ao exame físico foi observada presença de lesão purulenta com aspecto esbranquiçado de tamanho acentuado com mais ou menos 1,5 cm de tamanho nos pequenos lábios (direito) e na esquerda presença de verruga genital. Genitália edemaciada. Exames Complementares: Realizado citologia oncótica no mês de abril/2009 sendo observado corrimento amarelado em grande quantidade com odor não permitindo visualizar o CO mesmo com a limpeza do corrimento com a gaze, sendo orientada a realizar o tratamento segundo MS (Metronidazol, 400mg, durante 7 dias/ 2x dia) e parceiro (Metronidazol 2g, dose única) e retornar para a coleta da Citologica Oncótica após 1 mês. “Segundo A.M.S após medicação não apresentou mais corrimento vaginal”. Diagnóstico(s). Úlcera genital (???). Parceiro da paciente não realizou o tratamento. Pct tendo relações sexuais após o tratamento com o parceiro sem preservativo, logo reinfecção. Resultado do Citológico ainda não se encontra na USF. A mesma não retornou para realizar novamente a coleta.
</t>
  </si>
  <si>
    <t>É bom ver novamente suas dúvidas na segunda opinião à distância. Esse caso mostra mais uma vez seu interesse e o vínculo construído com os usuários que você atende, dessa vez utilizando o recurso da imagem, fato que você mesmo relatou ser raro de acontecer. Quando se trata de úlcera genital, o fator tempo é fundamental para o diagnóstico diferencial. Seguem as principais causas de úlceras genitais e seu quadro clínico: sífilis, cancro duro, linfogranuloma, herpes, danovanose. MATERIAL DE APOIO: PEC-SBI_DST_manual_de_controle_das_DSTs_20061.pdf‎</t>
  </si>
  <si>
    <t>mariavaniap@yahoo.com.br</t>
  </si>
  <si>
    <t>tem uma paciente com 25 anos que esta apresetando pequenas manchas vermelhas  com bolhas que cosao</t>
  </si>
  <si>
    <t>Aguardamos a solicitante anexar as fotos do caso</t>
  </si>
  <si>
    <t>Gostaria de informação quanto o uso do Salbutamol 2mg (xarope) e indicações. Segundo o AIDPI o Salbutamol pode ser prescrito a partir de 2 meses de idade caso apresente sibilâncias. Observado na bula do medicamento do MS pelo site http://www.bulas.med.br/index.pl?act=search&amp;q=salbutamol, a indicação para crianças a partir de 2a. Entao é contra-indicado ou não a medicação para crianças menores de 2 anos?</t>
  </si>
  <si>
    <t>Para o tratamento da asma em crianças de qualquer idade deve ser priorizado o uso de broncodilatadores beta 2 agonistas inalatórios por apresentarem mecanismo de ação mais eficaz e específico, evitando a passagem do medicamento pelo fígado e diminuindo seus efeitos colaterais (que são maiores na forma de xarope). Assim, essas crianças devem fazer uso prioritariamente de nebulização, seja no posto de saúde ou em casa ou daquelas "bombinhas" inalatórias.  O uso do salbutamol deveria ser reservado para situações em que a família não tem condições de comprar ou usar emprestado um nebulizador ou que more longe do posto de saúde ou no uso noturno da medicação (quando o posto está fechado). No caso de crianças menores de 2 anos, estas devem ser encaminhadas para uma avaliação com o especialista (pediatra ou alergologista), visto que o uso de broncodilatadores deve ser muito cuidadoso com esta população. Pessoalmente não uso NUNCA o xarope de salbutamol nessas crianças. Apenas a nebulização só com soro fisiológico ou com berotec (3 gotas - 3 vezes ao dia). Muitas vezes a "chiadeira" que elas apresentam não é broncoespasmo, mas uma obstrução nasal por resfriado ou uma gripe forte, quando o uso de soro fisiológico nas narinas pode melhorar bastante o problema.</t>
  </si>
  <si>
    <t>roseanepereira82@yahoo.com.br</t>
  </si>
  <si>
    <t>qual o tipo de produto a gestante pode usar no rosto durante a gravidez e quais os cuidados que ela deve ter para evita manchas no rosto.</t>
  </si>
  <si>
    <t>Durante a gravidez, o organismo materno sofre algumas alterações em vários sistemas como forma de adaptações. Dentre os diversos sistemas, a pele e os fâneros também sofem alterações.Pode-se observar a hipertricose (aumento dos pêlos) e a hipertrofia/ aumento da atividade das glândulas sebáceas e sudoríparas. Diante disto, pode ser que algumas gestantes cheguem ao seu consultório se queixando que estão transpirando muito ou que notaram o surgimento de cravos e espinhas com o aumento da oleosidade da pele. Além disto, também é observado o aumento da produção do hormonio melanotrófico, responsável pela hiperpigmentação da pele. Neste contexto, temos algumas mudanças características como o escurecimento da aréola e genitália. Também é observado o escureciemnto da linha alba, que passa a se chamar agora de linha nigra e também a mancha gravídica na face, tambem chamada de cloasma gravídico. Diante disto, a gestante deve tomar alguns cuidados como: 1. Evitar a exposição excessiva ao sol, principalmente no período de maior incidência dos raios solares (das 9 da manhã ás 4 da tarde). 2. Utilizar periodicamente protetor solar com FPS de acordo com a cor da pele principalente na região da face e abdomem. 3. Realizar lavagem de rosto sempre que necessário com sabonete líquido neutro. 4. A gestante pode e deve sempre que possível fazer uso de óleos corporais e hidratantes ricos em colágenos e elastina, a fim de previnir o aparecimento de estrias. Segundo a Sociedade Brasileira de Dermatologia (SBD), o profissional de saúde deve observar/consultar antes a indicação/contra-indicação de uma medicação diante de casos necessários, avaliando o risco/benefício.</t>
  </si>
  <si>
    <t>A ACD informou que está usando apenas protetor solar no rosto conforme orientação do teleconsultor e que não apareceram  manchas no seu rosto.</t>
  </si>
  <si>
    <t>E. F., 48 anos. Desde os 16 anos apresenta uma mancha hipocrômica na pálpebra do olho esquerdo medindo 4.5 cm+/- e largura 2 cm +/-. Essa mancha começou com prurido e a sobrancelha e os cílios foram ficando brancos. A +-/ 9 anos procurou um dermatologista. O mesmo não solicitou nenhum exame e apenas prescreveu Dermatop (creme). Paciente usou durante 6 meses, 2 vezes ao dia. Após o tratamento recomendando o paciente retornou e o mesmo relatava que já estava apresentando pigmentação e mandava continuar com o creme. Esse tratamento foi realizado durante 1 ano +/-, porém o paciente não viu nenhum resultado e não retornou mais ao dermatologista. Segundo ele a mancha permaneceu na mesma proporção desde que iniciou o tratamento. Paciente relata que no período frio a mancha fica mais hipocorada e no sol hipercorada. Refere ardência quando está calor ou frio. No momento não faz uso de nenhum creme. Relata que se sente constrangido, pois muitas pessoas pensam que é hanseníase e até evitam aproximação. Explicamos que não é hanseníase, uma vez que ele tem sensibilidade no local e que se fosse outras partes do corpo seriam afetadas.                               Qual a hipótese diagnóstica? Qual o tratamento a ser realizado?</t>
  </si>
  <si>
    <t>Existe uma série de hipóteses a serem consideradas quando se trata de manchas hipocrômicas, a seguir: hanseníase, ptiríase versicolor, ptiríase alba, vitiligo, conseqüência de lesão inflamatória como uma dermatite atópica, dermatite seborréica,  entre outras condições locais e sistêmicas. Através de sua descrição, uma hipótese provável passa a ser a ptiríase alba devido a idade de aparecimento, a região do corpo, o tamanho, a possibilidade do prurido e a associação com a exposição solar. A pomada citada é um corticóide que faz parte do tratamento para acelerar a repigmentação, embora seja bastante lento (meses a anos). A área deve ser protegida da luz solar. Segue um texto ilustrativo extraído do UpToDate, 2009. "Pitiríase alba ocorre predominantemente em crianças com idades de 3 a 16 anos de idade [9]. É caracterizada por manchas de hipopigmentação, geralmente distribuídas na face, pescoço, tronco superior e extremidades proximais [10,11]. As lesões variam de 0,5 a 5 cm de diâmetro, com bordas bem definidas e algumas um pouco irregular, e fina camada. Eles geralmente são assintomáticos, mas pode ser pruriginosa. Os pacientes freqüentemente apresentam após exposição ao sol, quando o contraste entre as áreas afectadas e não-afetadas é acentuada. Pitiríase alba é usada para representar uma dermatite inespecífica com resíduo pós-inflamatório de hipopigmentação [11/13]. É associada à atopia, exposição solar, e de frequência em lugares de praias e balnearios. [12]. Os locais afetados e as zonas circundantes devem ser protegidos da exposição solar. Glucocorticóides tópicos suaves ou  inibidores de calcinério e emolientes diminuem a secura e pode acelerar a repigmentação, que normalmente leva meses e anos [10,11,14]. Durante os meses de inverno pode-se evitar a reincidência nos próximos verões". Um elemento importante desse problema é a repercussão emocional no paciente no momento em que ele fica constrangido quando outras pessoas suspeitam de hanseníase. Muitas vezes a preocupação pela condição é mais importante que a própria doença. No método clínico centrado na pessoa costumamos perguntar “Esse problema preocupa mais ou incomoda mais o senhor?”. É importante acolher essa angústia e deixá-lo tranqüilo quanto ao diagnóstico de hanseníase.</t>
  </si>
  <si>
    <t>Pct foi ontem 03/08/09 para o Hospital das Clínicas, conforme orientado. Chegando lá não foi atendido pelo médico que solicitou o encaminhamento. Foi atendido pela Drª. Andrea Karla Cavalcante (Dermatologista) que segundo o pct não sabia o que era o NUTES e era o primeiro dia de trabalho dela. O mesmo tinha levado o histórico do caso e foi por ele que ela consultou. Prescreveu Protopic 0.03% (aplicar na lesão 2 x dia por 3 meses). Disse que era vitiligo e que era pra voltar 3 meses após. Entregaram a ele um papel com o nome de vários hospitais para que ele fosse em algum dos hospitais para marcar a volta. Porém, ele não sabe qual o hospital que ela vai estar e nem os horários. Pct não gostou do atendimento, pois não foi atendido pelo médico que já estava por dentro do caso e a Drª. nem explicou o que era o diagnóstico que foi dado por ela. O pct agradeceu muito o atendimento feito pela Enf. Clarice.</t>
  </si>
  <si>
    <t>REsposta dada pelo Dr Luiz Gonzaga, enviada por email no dia 30/07/09: "Devido a deficiência do número de professores, não estou agendando consultas para mim. Ele pode ser encaminhado por uma unidade do SUS para atendimento com uma de nossas residentes que me chamará para discussão. Favor ligar para o ramal 3527 para saber qual a forma mais rápida de atendimento, lembrando sempre que um de nossos problemas é justamente o excesso de pacientes, o que gera uma demanda reprimida prejudicial aos doentes."</t>
  </si>
  <si>
    <t>fernandanav@hotmail.com</t>
  </si>
  <si>
    <t>Gestante, 28a, G2P1A0, desenvolveu DHEG na primeira gestação. PA vem se mantendo constante desde o início da gestação, em 120x80. Quais cuidados devo tomar para que a PA não se altere? Pois orientações quanto a alimentação já são dadas e a paciente refere fazer a dieta.</t>
  </si>
  <si>
    <t>Não há muito o que fazer em termos de prevenção para que a gestante em questão não tenha hipertensão nesta gestação, além das medidas dietéticas e mudanças nos hábitos de vida. O que se sabe é que uma paciente que teve DHEG tem uma chance muito forte de vir a ter novamente problemas com a pressão arterial na gestação seguinte. Assim, as medidas preventivas que cabem ao profissional de saúde que a assiste são de diagnosticar o quanto antes o aparecimento de sintomas associados à DHEG a fim de se tomar as providências necessárias em termos de terapêutica. Medidas preventivas: - Acompanhar a gestante com mais frequência que as outras (2 x por mês).  - Perguntar SEMPRE sobre sua alimentação (Se a gestante puder realmente tirar o sal da alimentação, substituindo-o por limão, vinagre, pimenta, etc, ajuda muito. Exercícios físicos diários de baixo impacto (caminhadas) são também de boa serventia). - No exame físico, verificar rotineiramente edemas em MMII, mãos e rosto. - Aferir a PA da paciente em todas as consultas. - Orientá-la sobre outros sintomas como escótomas e proteinúria (urina espumosa).</t>
  </si>
  <si>
    <t xml:space="preserve">Danielle, demorei para responder pois estava querendo ter outra consulta de pré-natal com a paciente! Não há alterações na P.A. da gestante, mantem-se "estável".
</t>
  </si>
  <si>
    <t>tenho um paciente com tremor de extremidades superiores bilateralque cessa em repouso. Foi realizado tumografia de crânio mais exames de rotina,os quais estão todos dentro da normalidade. Esse pode ser um provável diagnóstico de Parkson?</t>
  </si>
  <si>
    <t>O tremor essesncial é um nosologia neurológica. Não podemos chamar de psrkinson. O tremor do parkinson ocorre durante repouso, pois trata-se de doença degenerativa do sistema extrapiramidal, mais especificamente do trato nigroestriatal, responsável pela tonus muscular involuntário. Um sinal clássico do parkinson é quando voce pede para pessoa realizar alguma atividade voluntariamente e o tremor esbate</t>
  </si>
  <si>
    <t>As dicas que você me repassou, foram as mesmas que tinha repassado para ela!</t>
  </si>
  <si>
    <t>Estou grávida com 17 semanas e estou com infecção urinária. O resultado foi o seguinte: LEUCÓCITOS: 44 em média por campo; HEMÁCIAS: raras; raras células epiteliais em descamação e vários filamentos de muco. Além do mais, na conclusão, ainda há a OBS: PRESENÇA DE INÚMERAS BACTÉRIAS. Qual o antibiótico que devo tomar e por quantos dias? Sou alérgica a Ampicilina. Estou em dúvida por que alguns médicos recomendaram o uso de cefalexina e outros condenam o seu uso durante a gravidez. O que eu faço?</t>
  </si>
  <si>
    <r>
      <t xml:space="preserve">Então, diante do seu exame, </t>
    </r>
    <r>
      <rPr>
        <b/>
        <u/>
        <sz val="10"/>
        <color indexed="8"/>
        <rFont val="Arial"/>
        <family val="2"/>
      </rPr>
      <t>você precisa fazer uma urocultura</t>
    </r>
    <r>
      <rPr>
        <sz val="10"/>
        <color indexed="8"/>
        <rFont val="Arial"/>
        <family val="2"/>
      </rPr>
      <t xml:space="preserve">, para que seja tratado corretamente a sua infecção urinária. Agora, só adianta </t>
    </r>
    <r>
      <rPr>
        <b/>
        <u/>
        <sz val="10"/>
        <color indexed="8"/>
        <rFont val="Arial"/>
        <family val="2"/>
      </rPr>
      <t>fazer urocultura antes de se iniciar o antibiotico</t>
    </r>
    <r>
      <rPr>
        <sz val="10"/>
        <color indexed="8"/>
        <rFont val="Arial"/>
        <family val="2"/>
      </rPr>
      <t xml:space="preserve">, para não mascarar o resultado. Como sabemos, a urocultura demora muito pra chegar e a indicação é iniciar o tratamento até para evitar compliacações para o bebê como eu tinha dito anteriormente de TPP e crescimento intrauterino retardado. Então, não se descarta a urocultura, fazendo-a antes de começar o tratamento e depois começa o antibioótico. Caso o antibiograma da urocultura dê um antibiótico diferente do que estamos fazendo, faz-se a seleção de qual você enquanto gestante pode tomar e depois se faz a troca. Nos casos de bacteriúria assintomática nos temos os seguintes tratamentos. Como você diz ser alérgica à ampicilina, faremos o tratamento com Cefalexina. a cefalexina aqui no HC é a nossa droga de escolha!
</t>
    </r>
    <r>
      <rPr>
        <b/>
        <sz val="10"/>
        <color indexed="8"/>
        <rFont val="Arial"/>
        <family val="2"/>
      </rPr>
      <t>Cefalosporina de 1ª geração (cefalexina), tomar 1 comp de 500mg, 6/6 horas durante 7 a 10 dias.
Amoxicilina, tomar 1 comp de 500mg, 8/8 horas durante 7 a 10 dias.</t>
    </r>
  </si>
  <si>
    <t>Não há alterações na P.A. da gestante, mantem-se "estável".  Fez o tratamento com o ATB prescrito e fez a urocultura de controle, comprovando a cura. Está no 7º mês gestacional e não desencadeou trabalho de parto prematuro.</t>
  </si>
  <si>
    <t>Tenho um paciente de 1 mês de vida, o mesmo está apresentando uma hérnia umbilical, segundo a mãe apareceu a mais ou menos 15 dias. Gostaria de saber qual a conduta a ser tomada em ralação a uma criança nesta condição.</t>
  </si>
  <si>
    <t>A hérnia umbilical é uma situação relativamente comum e aparece em cerca de 20% das crianças recém-nascidas, principalmente em pré-maturos e crianças negras e são mais frequentes em meninas. É uma situação que, apesar de assustar um pouco - por crescer quando o bebê chora ou faz força pra evacuar - não oferece riscos à criança e, normalmente, fecha até a idade de dois anos, mais ou menos. No caso de não fechar até esta idade, ou de a hérnia aumentar de tamanho (muito raro), deve-se encaminhar a criança a um cirurgião pediátrico para este avaliar a necessidade de cirurgia. É importante lembrar que as meninas, após 2-3 anos, se persistirem com a hérnia umbilical, DEVEM fazer a cirurgia reparadora (mesmo se a hérnia for pequena), para mais tarde, numa possível gestação, não haver piora da hérnia com o crescimento acelerado da barriga. Outro aspecto importante é não incentivar a mãe a colocar moedas ou outros objetos no umbigo da criança com a finalidade de diminuir a hérnia. Isso pode terminar machucando o bebê e não auxilia em nada, já que o problema é uma abertura interna do músculo da barriga, que vai, aos poucos se fechando naturalmente, a medida em que o bebê cresce, sem preuizo nenhum para a criança (a criança não sente dor!).</t>
  </si>
  <si>
    <t>Estou aguardando a próxima consulta com a referida criança, e passarei a conduta que foi recomendada. Havia pensado em encaminhar a criança para um cirurgião pediátrico, no entanto, irei acompanhar a evolução do caso.</t>
  </si>
  <si>
    <t>Arcoverde</t>
  </si>
  <si>
    <t>stela-araujo@hotmail.com</t>
  </si>
  <si>
    <t>tenho umaduvida sobre o uso de anticoncepcional em uma puerpera,procurou o serviço apos40 dias do parto.Posso iniciar a pilula para amamentação?qual a melhor indicação nesse caso?</t>
  </si>
  <si>
    <r>
      <t xml:space="preserve">O </t>
    </r>
    <r>
      <rPr>
        <b/>
        <u/>
        <sz val="10"/>
        <color indexed="8"/>
        <rFont val="Arial"/>
        <family val="2"/>
      </rPr>
      <t>método de escolha</t>
    </r>
    <r>
      <rPr>
        <sz val="10"/>
        <color indexed="8"/>
        <rFont val="Arial"/>
        <family val="2"/>
      </rPr>
      <t xml:space="preserve"> para o planejamento familiar no puerpério, em toda a literatura é a</t>
    </r>
    <r>
      <rPr>
        <b/>
        <sz val="10"/>
        <color indexed="8"/>
        <rFont val="Arial"/>
        <family val="2"/>
      </rPr>
      <t xml:space="preserve"> </t>
    </r>
    <r>
      <rPr>
        <b/>
        <u/>
        <sz val="10"/>
        <color indexed="8"/>
        <rFont val="Arial"/>
        <family val="2"/>
      </rPr>
      <t>LAM (método da amenorréia da lactação)</t>
    </r>
    <r>
      <rPr>
        <b/>
        <sz val="10"/>
        <color indexed="8"/>
        <rFont val="Arial"/>
        <family val="2"/>
      </rPr>
      <t>.</t>
    </r>
    <r>
      <rPr>
        <sz val="10"/>
        <color indexed="8"/>
        <rFont val="Arial"/>
        <family val="2"/>
      </rPr>
      <t xml:space="preserve"> Mas ele deve ser adotado por aquelas mulheres que realmente vao ter </t>
    </r>
    <r>
      <rPr>
        <b/>
        <u/>
        <sz val="10"/>
        <color indexed="8"/>
        <rFont val="Arial"/>
        <family val="2"/>
      </rPr>
      <t>aleitamento materno exclusivo e permanecendo em amenorréia</t>
    </r>
    <r>
      <rPr>
        <sz val="10"/>
        <color indexed="8"/>
        <rFont val="Arial"/>
        <family val="2"/>
      </rPr>
      <t xml:space="preserve"> (até o retorno da menstruação). Na prática, nós obstetras não vimos as mulheres seguindo bem este método, pois não costumam manter o aleitamento exclusivo por livre demanda, o que causa uma descrença por parte da populaçao no método. Em não funcionando este método, a segunda opção seriam os métodos não hormonais como os de barreira (preservativo masculino e feminino) e o DIU que pode ser inserido logo no pós-parto em mulheres que não tiveram infecção puerperal (nestes casos, apenas após 3 meses de cura comprovada). Em relação aos métodos hormonais, que é o que você questiona, ela pode usar a minipílula de progesterona (contém apenas progesterona) durante todo o período de lactação. Pode ser feito após 6 semanas pós-parto. Em relação aos métodos hormonais, como as pílulas combinas (estrógeno e progesterona) e as injeções mensais não devem ser usadas em lactentes, pois pois interferem na qualidade e quantidade do
leite materno e podem afetar adversamente a saúde do bebê. Tudo isso são recomendações dos principais autores em obstetrícia e também segundo o Ministério da Saúde em seu Manual de Pré-natal e puerpério de 2006. Aqui no Hospital das Clínicas, nós orientamos da mesma forma. Inclusive disponibilizamos a colocação de DIU nas interessadas.Enquanto enfermeira, você deve orientá-la para a utilização do método que ela ache mais fácil de usar e que você saiba que ela vá cumprir. </t>
    </r>
  </si>
  <si>
    <t>estou com uma dúvida clínica em relação a um RN. O menor nasceu há 18 dias, e a genitora já não está em alimentação exclusiva, iniciou o complemento com o leite nestogen há mais ou menos uma semana. No entanto, a mesma refere que a crianaça vem apresentando vômitos em jatos e golfos frequentes, relata ainda que a quantidade de leite oferecida é de aproximadamente 60 ml. Além disso, disse que a menos apresentou uma infecção no umbigo e que um médico aqui do município prescreveu cefalexina (1,25 ml 6/6 horas), a mãe refere que a menor também começou a apresentar estes episódios a partir desta medicação e por conta própria a suspendeu. Após exame físico, não conseguir encontrar anormalidades. Gostaria de uma ajuda em relação a conduta deste caso, pois a menor já foi vista por outros profissionais e nada foi dito ao certo, segundo genitora.</t>
  </si>
  <si>
    <t>pediatria</t>
  </si>
  <si>
    <r>
      <rPr>
        <sz val="11"/>
        <rFont val="Calibri"/>
        <family val="2"/>
      </rPr>
      <t>O bebê em questão pode ter a </t>
    </r>
    <r>
      <rPr>
        <b/>
        <i/>
        <sz val="11"/>
        <rFont val="Calibri"/>
        <family val="2"/>
      </rPr>
      <t xml:space="preserve">Doença do Refluxo Gastro-esofágico </t>
    </r>
    <r>
      <rPr>
        <sz val="11"/>
        <rFont val="Calibri"/>
        <family val="2"/>
      </rPr>
      <t xml:space="preserve">(DRGE), uma patologia que, em crianças deste tamanho, apresenta-se usualmente com </t>
    </r>
    <r>
      <rPr>
        <b/>
        <i/>
        <sz val="11"/>
        <rFont val="Calibri"/>
        <family val="2"/>
      </rPr>
      <t xml:space="preserve">vômitos ou "golfadas" freqüentes, perda de peso e irritabilidade (choro persistente), </t>
    </r>
    <r>
      <rPr>
        <sz val="11"/>
        <rFont val="Calibri"/>
        <family val="2"/>
      </rPr>
      <t xml:space="preserve">podendo também apresentar </t>
    </r>
    <r>
      <rPr>
        <b/>
        <i/>
        <sz val="11"/>
        <rFont val="Calibri"/>
        <family val="2"/>
      </rPr>
      <t>soluços e broncoespasmo (sibilância, "chiado no peito")</t>
    </r>
    <r>
      <rPr>
        <sz val="11"/>
        <rFont val="Calibri"/>
        <family val="2"/>
      </rPr>
      <t xml:space="preserve">. Esta doença não tem relação com a cefalexina ou com a mudança de alimentação específica desta criança. Normalmente trata-se de um "defeito anatômico" no estômago ou esôfago que provoca o refluxo do alimento banhado de ácido do estômago para o esôfago, causando uma inflamação neste último - a esofagite. Isto tem tratamento e deve ser diagnosticado o quanto antes através de exames específicos, pois pode deixar seqüelas até no desenvolvimento cognitivo da criança ou provocar infecções respiratórias (pneumonias) de repetição. A criança deve ser encaminhada o quanto antes ao </t>
    </r>
    <r>
      <rPr>
        <b/>
        <sz val="11"/>
        <rFont val="Calibri"/>
        <family val="2"/>
      </rPr>
      <t>IMIP</t>
    </r>
    <r>
      <rPr>
        <sz val="11"/>
        <rFont val="Calibri"/>
        <family val="2"/>
      </rPr>
      <t xml:space="preserve"> com a hipótese diagnóstica de DRGE e a explicação de seus sintomas. Lá eles têm os exames específicos para o diagnóstico. Enquanto isso, algumas orientações que podem ajudar a diminuir um pouco o problema: 1) Nunca deitar a criança após as mamadas - deixá-la sentadinha, escorada em algum lugar que sustente suas costinhas. 2)Tentar dar o alimento aos poucos, sem encher demais a barriga da criança, diminuindo assim o estímulo do vômito. 3) Não colocar a criança pra arrotar segurando-a contra o peito, contraindo assim seu estômago. Deixá-la sentadinha, apoiada nas costas. 4)Não tem a ver com o caso, mas, se puder, tente convencer a mãe a voltar o aleitamento materno exclusivo, para que a criança possa ficar mais forte e não ficar muito exposta a outras doenças.      Por último, você não falou de </t>
    </r>
    <r>
      <rPr>
        <b/>
        <i/>
        <sz val="11"/>
        <rFont val="Calibri"/>
        <family val="2"/>
      </rPr>
      <t>febre</t>
    </r>
    <r>
      <rPr>
        <sz val="11"/>
        <rFont val="Calibri"/>
        <family val="2"/>
      </rPr>
      <t xml:space="preserve">... se estiver ocorrendo </t>
    </r>
    <r>
      <rPr>
        <b/>
        <i/>
        <sz val="11"/>
        <rFont val="Calibri"/>
        <family val="2"/>
      </rPr>
      <t xml:space="preserve">febre </t>
    </r>
    <r>
      <rPr>
        <sz val="11"/>
        <rFont val="Calibri"/>
        <family val="2"/>
      </rPr>
      <t>junto com os vômitos, a história muda completamente de figura e poderemos estar diante de um quadro de meningite... mas é improvável, visto que o seu exame físico estava normal (nuca livre?) e o estado geral da criança estaria bastante ruim...</t>
    </r>
  </si>
  <si>
    <t>Realizei as orientações dadas pelo consultor da rede nutes e a criança apresentou melhoras, não necessitando do encaminhamento.</t>
  </si>
  <si>
    <t>tenho alguns pacientes diabéticos gostaria de um esclarecimento em relação ao uso de XAROPES específicos para os mesmos.</t>
  </si>
  <si>
    <t>Entre as suspensões, gotas e xaropes há uma grande variedade de apresentações que incluem carboidratos (glicose, sacarose...), mas não necessariamente eles saõ contra-indicados para quem é portador de diabetes. Isso vai depender da dose e tempo de uso da medicação e o estado da glicemia do paciente. No caso de uma reação alérgica sistêmica com indicação de uso de anti-histaminico em um paciente diabético bem controlado e se a farmácia da unidade tem apenas o dexclorfeniramina suspensão (contem lactose, amido de milho...) e ele não tem condições de comprar outra medicação, os 5 dias de duração de tratamento não afetará o desenvolvimento da diabetes e reduzirá o estresse causado pela doença, fator que pode influenciar a glicemia. O que devemos ficar mais atentos são as interações medicamentosas. Segue uma lista de medicamentos que podem alterar a glicemia do paciente: NPAFEUM - UNISUL (http://www.portalfarmacia.com.br/farmacia/principal/conteudo.asp?id=125)</t>
  </si>
  <si>
    <t>A partir da explicação clínica, tenho orientado melhor os pacientes diabéticos em relação a o uso indiscriminado de algumas medicações.</t>
  </si>
  <si>
    <t xml:space="preserve">Faço acompanhamento de uma gestante que está com 37,4 semanas gestacionais,com resultado de USG: gestação tópica,feto único, pélvico, com líquido amniótico =2,4 na escala de manning, peso fetal =2,433g.Essa gestante precisa ser encaminhada para acompanhamento com obstetra, tendo em vista que ela está no limite inferior da escala? </t>
  </si>
  <si>
    <r>
      <t xml:space="preserve">Veja bem, sem dúvida ela está com o líquido aminiótico em quantidade reduzida. O que chamamos de oligoamnio. O valor normal de líquido aminiótico deve estar entre 8 e 18 cm. A partir da 37ª semana é normal a dimunuição gradativa. Uma coisa que você pode perguntar a sua gestante é se ela não perdeu líquido agora ou durante a gravidez. Essas alterações de líquido amniótico podem estar relacionadas à mal formação renal, o que não é o caso, pelo que você descreve.  Então pense na possibilidade dela ter perdido. Talvez por isso o bebe seja tão pequeno.  Outra coisa que você deve ter em mente em relação ao </t>
    </r>
    <r>
      <rPr>
        <b/>
        <u/>
        <sz val="10"/>
        <color indexed="8"/>
        <rFont val="Arial"/>
        <family val="2"/>
      </rPr>
      <t>peso fetal das USG</t>
    </r>
    <r>
      <rPr>
        <sz val="10"/>
        <color indexed="8"/>
        <rFont val="Arial"/>
        <family val="2"/>
      </rPr>
      <t xml:space="preserve"> é que esta medida é meramente uma </t>
    </r>
    <r>
      <rPr>
        <b/>
        <u/>
        <sz val="10"/>
        <color indexed="8"/>
        <rFont val="Arial"/>
        <family val="2"/>
      </rPr>
      <t>estimativa e</t>
    </r>
    <r>
      <rPr>
        <sz val="10"/>
        <color indexed="8"/>
        <rFont val="Arial"/>
        <family val="2"/>
      </rPr>
      <t xml:space="preserve"> geralmente os bebês nascem mais pesados. Seria interessante que você olhasse na verdade a altura uterina e fazer a correlação com as semnas. </t>
    </r>
    <r>
      <rPr>
        <b/>
        <u/>
        <sz val="10"/>
        <color indexed="8"/>
        <rFont val="Arial"/>
        <family val="2"/>
      </rPr>
      <t xml:space="preserve">O mais importante é a altura uterina em relaçaõ à idade gestacional. As vezes quando a mãe é pequena o bebê também é pequeno. </t>
    </r>
    <r>
      <rPr>
        <sz val="10"/>
        <color indexed="8"/>
        <rFont val="Arial"/>
        <family val="2"/>
      </rPr>
      <t>No cartão de pré-natal do ministério, atrás, temos um gráfico que deve ser marcado a cada consulta para que se faça o acompanhamento do crescimento fetal. Com esta idade gestacional, a altura uterina da sua paciente deveria estar entre 30 e 34 cm. Faça sempre este acompanhamento nas suas consultas de todas as gestantes para evitar ser surpreendida com alguma gestante. E qualquer alteração desses valores, encaminhe para o alto risco. Neste caso ela deve sim, ser encaminhada urgentemente par o serviço de referência do seu município. Antes de encaminhá-la faça um exame físico completo e na anamnese pergunte sobre estas perdas de líquido. Anote tudo no prontuário para se resguardar. No exame físico dê enfase à altura uterina e a correlação que falei, BCF e movimentos fetais. Veja também a dinâmica uterina. Envie estas observações por escrito detalhadamente com a gestante para o serviço de referência. Como a sua gestante já está a termo (37,4 semanas), seria interessante que ela já fosse direto para a maternidade com a USG que evidenciou esta alteração para que a conduta correta fosse tomada. Tudo indica que vão fazer uma cesária de urgência nela. Além disto, ele é pélvico. Mais um reforço para a cesária. Se não, como ela é a termo, poderiam induzir o parto normal. Não sei se no seu município tem maternidade de alto risco, mas ela pode ir para uma maternidade de baixo risco mesmo e lá eles fazem o encaminhamento. O mais importante é sem dúvida chamar esta gestante o mais rapidamente para que não tenha problemas maiores para o seu bebê. Faça a ausculta fetal. E encaminhe urgente!</t>
    </r>
  </si>
  <si>
    <t>A paciente foi submetida à cesária e ambos (mãe e bebe) passam bem.</t>
  </si>
  <si>
    <t>Há duas hipóteses diagnósticas: 1) Vitiligo segmentar - 99% de possibilidade; 2) Acromia química - 1%.Na prática, em termos de tratamento, isso não teria importância, pois seria o mesmo. O caso não é de hanseníase.  Infelizmente, não há como tratar o caso via internet, só numa consulta normal, por vários motivos que não cabe aqui mencionar. O paciente pode ser encaminhado ao HC por uma unidade do SUS para marcação de consulta com uma das nossas residentes, sempre sob a supervisão dos preceptores.</t>
  </si>
  <si>
    <t>O pacinete será encaminhado ao serviço de Dermatologia do HC. // DATA: 30/07/09: Foi entrado em contato com o Serviço de Dermatologia (Ramal 3527), falado com Ìris, que orientou o paciente a comparecer no serviço na Segunda feira às 7:00horas da mnhã, procurar a Enfa Clarice, para tentar vaga de 1ª vez e após maracar a consulta. // DATA : 04/08/09: Pct foi ontem 03/08/09 para o Hospital das Clínicas, conforme orientado. Chegando lá não foi atendido pelo médico que solicitou o encaminhamento. Foi atendido pela Drª. Andrea Karla Cavalcante (Dermatologista) que segundo o pct não sabia o que era o NUTESe era o primeiro dia de trabalho dela. O mesmo tinha levado o histórico do caso e foi por ele que ela consultou. Prescreveu Protopic 0.03% (aplicar na lesão 2 x dia por 3 meses). Disse que era vitiligo e que era pra voltar 3 meses após. Entregaram a ele um papel com o nome de vários hospitais para que ele fosse em algum dos hospitais para marcar a volta. Porém, ele não sabe qual o hospital que ela vai estar e nem os horários. Pct não gostou do atendimento, pois não foi atendido pelo médico que já estava por dentro do caso e a Drª. nem explicou o que era o diagnóstico que foi dado por ela. O pct agradeceu muito o atendimento feito pela Enf. Clarice.</t>
  </si>
  <si>
    <t>Resposta ao retorno de Larissa enviada por Josiane no dia 05/08/09: Não temos como garantir que os pacientes que necessitam de encaminhamento serão atendidos exatamente pelos teleconsultores que atuam no serviço de Segunda Opinião. O que eles fazem na maioria das vezes é viabilizar os encaminhamentos. Imprevistos ocorrem. Estamos trabalhando para evitar problemas do tipo, mas o recebimento dos pacientes em outros serviços é mais complicado de administrarmos. De qualquer forma, temos que pensar no lado positivo da história: foi possível confirmar o diagnóstico de um paciente que estava nesta angústia há mais de 30 anos. Isso é muito legal! E serve de estímulo para continuarmos investindo no serviço de Segunda Opinião a Distância.Apesar de tudo, sabemos que foi atendido por uma equipe muito competente aqui no HC. Estamos a disposição para discussões futuras. É muito bom tê-la conosco.</t>
  </si>
  <si>
    <t>jaydenelima@yahoo.com.br</t>
  </si>
  <si>
    <t xml:space="preserve">Paciente de 60 anos queixando-se de grande dor em toda a boca; edêntulo há mais de 20 anos; ausência de rebordo alveolar superior e inferior decorrente do 
 edentulismo; palato, língua, mucosa jugal e assoalho normais.; ausência de qualquer tipo de lesão; radiografia panorâmica, onde constatou-se a presença de área radiolúcida unilocular na região de corpo de mandíbula (lado direito); paciente relata dor mais intensa; há necessidade de um exame de imagem mais detalhado (TC) para que se  possa chegar a um diagnóstico conclusivo. Fumou por 20 anos.
</t>
  </si>
  <si>
    <t>Aguardando retorno da solicitante sobre o encmainhamento da paciente ao Departamento de Odontologia.</t>
  </si>
  <si>
    <t>16/10/2009           04/11/09</t>
  </si>
  <si>
    <t>16/10/09 - O referido paciente deu início ao TFD, onde apenas submeteu-se a uma TC. O paciente sempre me procura na USF e ainda não conseguiu pegar o exame. Acredito que essa semana estaremos com esse laudo em mãos. 04/11/09 - o paciente me mostrou ontem o resultado da TC e o laudo não traz nenhuma novidade, pelo contrário, diz que tudo está dentro da normalidade mas as dores do paciente persistem.
Sexta-feira estou indo a Caruaru para minha pós e vou mostrar o exame a alguns professores da Faculdade de Odontologia.
Continuarei mantendo contato.</t>
  </si>
  <si>
    <t>poli78@yahoo.com</t>
  </si>
  <si>
    <t>Uma paciente de 74 anos hipertensa+obesa+artralgia com PA com 230 por 130 ela faz uso de 2 hidro de 25mg+ 2 propranolol40mg+2 captopril25mg.Além da dieta o que devemos orientar e se a dosagem está correta?ACS</t>
  </si>
  <si>
    <r>
      <t xml:space="preserve">O primeiro ponto que chama a atenção são os níveis de pressão arterial dela, importante tomar uma providência de manejo clínico o quanto antes pois há alto risco de complicações. Ou seja, deve ser priorizado o acompanhamento por um médico e com uma peridiocidade próxima até o controle. Como Agente Comunitária de Saúde você pode cooperar em diversos aspectos, principalmente naqueles que são mais importantes. Como está o tratamento dela? Sabemos que metade do tratamento não é tomar remédio, é ter hábitos de vida saudáveis quanto à alimentação e atividade física. Seguem alguns textos orientadores: </t>
    </r>
    <r>
      <rPr>
        <i/>
        <sz val="10"/>
        <color indexed="8"/>
        <rFont val="Calibri"/>
        <family val="2"/>
      </rPr>
      <t>“O hábito alimentar dos hipertensos deve incluir</t>
    </r>
    <r>
      <rPr>
        <i/>
        <sz val="6"/>
        <color indexed="8"/>
        <rFont val="Calibri"/>
        <family val="2"/>
      </rPr>
      <t>0</t>
    </r>
    <r>
      <rPr>
        <i/>
        <sz val="10"/>
        <color indexed="8"/>
        <rFont val="Calibri"/>
        <family val="2"/>
      </rPr>
      <t xml:space="preserve">: redução da quantidade de sal na  elaboração de alimentos (A); retirada do saleiro da mesa (A); restrição das fontes industrializadas de sal: molhos prontos, sopas em pó, embutidos, conservas, enlatados, congelados, defumados e salgados de pacote tipo snacks (B); uso restrito ou abolição de bebidas alcoólicas (B); preferência por temperos naturais como limão, ervas, alho, cebola, salsa e cebolinha, em substituição aos similares industrializados (D); redução de alimentos de alta densidade calórica, substituindo doces e derivados do açúcar por carboidratos complexos e frutas (A), diminuindo o consumo de bebidas açucaradas e dando preferência a adoçantes não calóricos (C); inclusão de, pelo menos, cinco porções de frutas/verduras no plano alimentar diário, com ênfase em vegetais ou frutas cítricas e cereais integrais (A); opção por alimentos com reduzido teor de gordura, eliminando as gorduras hidrogenadas (“trans”) e preferindo as do tipo mono ou poliinsaturadas, presentes nas fontes de origem vegetal, exceto dendê e coco (A); ingestão adequada de cálcio pelo uso de produtos lácteos, de preferência, desnatados (B); busca de forma prazerosa e palatável de preparo dos alimentos: assados, crus e grelhados (D); plano alimentar que atenda às exigências de uma alimentação saudável, do controle do peso corporal, das preferências pessoais e do poder aquisitivo do indivíduo/família (D).”(V Diretriz Brasileira de HAS) . </t>
    </r>
    <r>
      <rPr>
        <sz val="12"/>
        <color indexed="8"/>
        <rFont val="Calibri"/>
        <family val="2"/>
      </rPr>
      <t>Outro fator importante é como ela está lidando com o estresse emocional. “Quando a boca cala, a pressão fala; quando a boca fala, a pressão sara.” Muitas vezes apenas uma escuta atenciosa sobre seus problemas e se mostrar um apoio é suficiente para aliviar muitas angústias. Nesse aspecto, o ACS é especialista. Sobre o tratamento medicamentoso, ela está tomando as medicações? Na dose prescrita? Nos horários corretos? Muitas vezes são trocadas as medicações já que os comprimidos são parecidos. Vale a pena fazer algo para que a própria pessoa e seu cuidador entendam como tomar as medicações (fazer caixinhas coloridas por horário, por medicação etc.). Existem outros fatores que podem estar contribuindo para a elevação da pressão arterial, como causas secundárias a exemplo da falência renal que serão abordadas numa consulta médica.  Sobre as doses de medições é importante avaliar os efeitos colaterais e os antecedentes da paciente. Pode-se adiantar que o captopril e o propranolol há possibilidade de aumentar a dosagem. Procure levar o caso para seu médico a fim de discutir qual a melhor abordagem para o acompanhamento dela. Se for possível, ele pode enviar o caso para dialogarmos com outros olhares.</t>
    </r>
  </si>
  <si>
    <t>jamersonchalegre@yahoo.com.br</t>
  </si>
  <si>
    <t>Paciente do sexo feminino, 20 anos, gestante de seis meses, apresenta papilas interdentais edemaciadas e necrosadas, queixando de sangramento espontâneo, não é constatado presença acentuada de cálculo dental tendo como provável diagnóstico GUNA. Pergunta: pode-se utilizar anestésico para raspagem? E qual? Geralmente associo uso de amoxicilina e metronidazol em GUNA, é possível neste caso?</t>
  </si>
  <si>
    <t>Pelas características descritas, não acredito que seja GUN (gengivite ulcerativa necrosante), creio que a pacientes já apresentava algum tipo de doença periodontal e pelo fato de estar grávida houve uma resposta exacerbada à presença da placa bacteriana. Neste caso não acho necessário o uso de antibióticos, creio que os procedimentos de orientação a higiene, raspagem alisamento e polimento corono radicular sejam suficientes para resolver o problema. Quanto ao anestésio é aconselhável usar a lidocaína.</t>
  </si>
  <si>
    <t>A paciente que relatei o caso anteriormente tem respondido de forma positiva ao tratamento sugerido (orientação de higiene e raspagem alisamento e polimento corono radicular). Seguem em anexo duas fotografias do caso após um intervalo de duas semanas da primeira raspagem. A primeira ilustra o hemi-arco superior direito (um dos dois hemi-arcos afetados) o qual possuia um acentuado edema gengival entre os elementos 15 e 16. A segunda correspondente ao hemi-arco inferior esquerdo apresentou melhorias significaticas em relação ao quadro inicial, apesar ter ainda haver constatação de leve edema e hiperemia da região. Espero que a fotografia ajude a fechar um diagnóstico, e, independente disso, continuarei com o tratamento de rotina até a total normalização do periodonto. Obrigado e atenciosamente.</t>
  </si>
  <si>
    <t>Paciente 56 anos,portador de Tuberculose 71Kg, abandonou o tratamento no ano 2008, fazendo uso apenas de dois meses, retornou ao tratamento em fevereiro de 2009, com esquema IR(Esquema básico + etambutol),estando terminando a última cartela, durante o tratamento ganhou apenas 2 kg, continua com tosse noturna, tem pérssima condições de moradia, e só ganhou peso após cadastro na cozinha comunitária. HIV negativo, BK neg. Pelo o fato de continuar a tosse, deveremos encaminhar para referência?</t>
  </si>
  <si>
    <r>
      <t xml:space="preserve">O protocolo do MS diz que, após os 6 meses do esquema IR, deve-se realizar um novo raio-x de tórax e uma nova baciloscopia, além da avaliação clínica para a alta. Se os exames derem negativos ou se o paciente estiver sem sintomas e com bom ganho de peso, estará de alta.  O BK deu negativo. Também o HIV. Ótimo! Precisamos avaliar o raio-x de tórax e tentar interpretar os sintomas apresentados pelo paciente: </t>
    </r>
    <r>
      <rPr>
        <b/>
        <sz val="11"/>
        <rFont val="Calibri"/>
        <family val="2"/>
      </rPr>
      <t>A tosse</t>
    </r>
    <r>
      <rPr>
        <sz val="11"/>
        <rFont val="Calibri"/>
        <family val="2"/>
      </rPr>
      <t xml:space="preserve"> pode ter várias etiologias, mas seria bom saber se é produtiva ou seca e se está acompanhada ou não de febre. Tosse produtiva + febre = infecção (resfriado, bronquite, pneumonia, TB...). Tosse produtiva SEM febre, pode ser DPOC (doença pulmonar obstrutiva crônica), típica dos fumantes (ele fuma???) ou até um processo alérgico. Ainda existe a possibilidade de tosse ora produtiva ora seca, principalmente ao deitar, como conseqüência da DRGE (doença do refluxo gastro-esofágico).  </t>
    </r>
    <r>
      <rPr>
        <b/>
        <sz val="11"/>
        <rFont val="Calibri"/>
        <family val="2"/>
      </rPr>
      <t xml:space="preserve">O pouco ganho de peso </t>
    </r>
    <r>
      <rPr>
        <sz val="11"/>
        <rFont val="Calibri"/>
        <family val="2"/>
      </rPr>
      <t>pode ser pela difícil situação sócio-econômica do paciente (desnutrição) e/ou por uma situação de alcoolismo crônico (o paciente é alcoolista???), que também provoca desnutrição. O HIV seria uma outra explicação, mas o exame deu negativo...  Dito isto, eu acho que o paciente deve ter alta da TB (completou o tratamento e os exames de escarro e raio-x estão negativados), mas esta tosse noturna deve ser investigada, pois existem várias possibilidades de etiologia (algumas simples, outras mais complexas) para ela e esse diagnóstico deve ser verificado.</t>
    </r>
  </si>
  <si>
    <t>Paciente com 41 anos, homem, hipertenso, não tem disciplina alimentar, com PA convergente, 130 x 110/ 130x100 , colestetol alto, fez ECG com parecer do cardiológista, normal, fez uso de captopril e sinvastatina por 2 anos, sem sucesso, foi substituido pelo o cardiólogista por losartana potássica de 50mg e sinvastatina, pois apresentava torsse seca , mas continuando com os mesmo valores de pressão e de colesterol. Funçoes renais normais, pai hipertenso. Neste caso qual será a melhor conduta? continuar com a medicação? quais exames que poderá  ser feito?</t>
  </si>
  <si>
    <r>
      <rPr>
        <sz val="11"/>
        <rFont val="Calibri"/>
        <family val="2"/>
      </rPr>
      <t xml:space="preserve">A pressão arterial convergente pode ter várias etiologias, como insuficiência cardíaca grave, estenose aórtica, derrame pericárdico, pericardite constrictiva, doenças que causam hipotensão arterial aguda, hipotiroidismo, dengue, enfim, qualquer síndrome de baixo débito cardíaco que aumenta a resistência vascular periférica. Acho sinseramente que seu paciente deve ser novamente avaliado por um cardiologista, visto que as causas desse tipo de PA não são situações muito simples... se você achar que o cardiologista daí não vai dar conta do recado, encaminhe o paciente aqui pro PROCAPE ou HAM, pois ele pode estar com alguma coisa realmente séria! No entanto, se você tiver acesso, a fim de agilizar o processo, pode solicitar alguns exames que ajudam a descartar algumas situações, como por ex: - Função tireoideana (TSH e T4 livre).- Ecocardiograma.- Raio-X de tórax em PA. - Eletrocardiograma.  No encaminhamento, seria importante colocar dados da anamnese e exame físico, como:- Há quanto tempo vem apresentando PA convergente???? - Presença/ausência de bócio em região de tireóide???? - Auscuta cardíaca (presença de sopros, B3, B4????).- Pulso (freqüência cardíaca). - Edemas em MMII????- Cianose perioral ou em extremidades???? - Dispnéia aos pequenos/médios/grandes esforços????
- Dor precordial????- Febre???? Quanto às medicações, elas deverão ser ajustadas de acordo com a etiologia da doença que ela apresenta. Mantenha o esquema anti-hipertensivo e aumente a Sinvastatina para 40mg à noite, enquanto ele aguarda consulta com o cardiologista.
</t>
    </r>
    <r>
      <rPr>
        <sz val="12"/>
        <color indexed="10"/>
        <rFont val="Verdana"/>
        <family val="2"/>
      </rPr>
      <t xml:space="preserve">
</t>
    </r>
  </si>
  <si>
    <t>Desculpa o atraso da resposta, pois estava no lixo eletrônico, em ralação ao caso realmente o nosso médico da Família concorda totalmente com a senhora, vamos seguir sua sugestão e estamos providenciando avaliação de outro cardiologista mais experiente, aqui mesmo na cidade vizinha. Foi ótimo sua avaliação, pois nós não tinha levantado a hipótese de hipotiroidismo. Quando realizar os exames  vou tentar  mandar pelo Healthnet. A senhora ajudou muito com a sugestão.</t>
  </si>
  <si>
    <t>Temos uma pac. com 37anos, 90Kg, com perda de 1 kg no mês, há +/- 17 anos apresentando edema nas articulações e nos MMII, cefaléia, PA: 110x70mmhg, com hipótese diagnóstica de febre reumática. com resultados de exames: Hg: 12,00; Ht: 36,4, VCM: 88, HCM: 29, leucocitos morfologicamente bem conservado,Glicose 73,0 mg/dl, colesterol 154mg/dl, HDL: 49MG/DL, LDL: 86 mg/dl, VLDL: 19,00 , UREIA 19 MG/DL, creatinina o,68 mg/dl, ácido úrico: 4,9 mg/dl, TGO: 16 Un. Fr/ml, TGP: 19 Un. Fr/ml. USG: órgãos abdominais analisados sem alterações ecográficas. Exame citopatólogico do Colo do Útero: Satisfátoria, escamoso, glandular, lactobacilos sp., negativo para neoplasia.  Pelo fato da paciente já ter consultado com vários médicos, com os exames normais, estar ansiosa por não saber o diagnóstico. Obs: paciente diminuiu o edema nos MMII, após uso contínuo de nimesulida. A equipe e paciente solicita sugestão de conduta perante o caso.</t>
  </si>
  <si>
    <t>Agendamento de teleconsulta com o solicitante para melhor esclareciemnto diagnóstico. Agendado teleconsulta para dia 30/07 às 14 horas.</t>
  </si>
  <si>
    <t>Danielle, Boa Noite, sua mensagem estava na lixeira, por isso não tinha visto, quero agendar o caso com Dr. Lucas, se possível agende para quinta-feira. Mande a confirmação e horário. Quero aproveitar a oportunidade para solicitar o curso de Healtnet, pois tenho outro exame para anexar,RX, mas não sei usa o Healtnet. Pergunte a Dr. Lucas se ele aceita a paciente estar no horário agendado ao meu lado, pois a mesma estar ansiosa para saber  o diagnóstico.</t>
  </si>
  <si>
    <t>Água Preta</t>
  </si>
  <si>
    <t>guperazzo@hotmail.com</t>
  </si>
  <si>
    <t>Quais medicamentos podem ser utilizados em mulheres em período de amamentação?</t>
  </si>
  <si>
    <t>São muitas as drogas que são permitidas e contra indicadas.  Por isso, para facilitar a nossa vida, o Ministério da saúde e a Sociedade Brasileira de Pediatria(SBP) quiseram nos ajudar. Segue em anexo o manual de amamentação e uso de drogas e um link abaixo da SBP: http://www.sbp.com.br/show_item2.cfm?id_categoria=21&amp;id_detalhe=1715&amp;tipo_detalhe=s</t>
  </si>
  <si>
    <t>Caetés</t>
  </si>
  <si>
    <t>marcelotenorio@hotmail.com</t>
  </si>
  <si>
    <t>Pode ser utilizados dois anticonvulsivantes silmultaneos, carbamazepina e fenobarbital, em criança de 4 anos</t>
  </si>
  <si>
    <t>A monoterapia (uso de apenas uma medicação) pode ser uma boa escolha pois assim temos um melhor controle dos efeitos colaterais. O uso de carbamazepina e fenobarbital não é proibido em crianças de 4 anos, contudo o que temos de ter como objetivo é o controle das convulsões na menor dose possível e com medicações que não atrasem o desenvolvimento psicomotor. Por isso, hoje temos uma restrição maior ao uso de fenobarbital em crianças pelo risco de promover um atraso desenvolvimental (neurológico). É uma escolha muito delicada...</t>
  </si>
  <si>
    <t xml:space="preserve">Ao Nefrologista. Paciente E.M.C.S., 52 anos, hipertensa, diabética com história de fortes dores há 2 anos depois que teve Hepatite A. Fez USG Abdominal evidenciando Esteatose Hepática Grau II, Imagem nodular hipoecóica no terço superior do Rim Esquerdo medindo 3,2 x 2,8 cm.Solicito avaliação do caso. // DATA: 24/07/09/ Quanto a imagem nodular descrita na USG foi susgestica de cisto no rim esquerdo considerando a possibilidade de cisto com alto conteúdo protéico(Bosniak II). Foi sugerido a realização de tomografia abdominal, gostaria de saber se a conduta seria controles anuais dos exames ou se devemos encaminhar a paciente para esse realização da tomografia.
</t>
  </si>
  <si>
    <t>Quanto às fortes dores: -Imaginando que as fortes dores sejam lombar, não podemos atribuí-las a imagem nodular descrita no 1/3 superior do rim E, sendo a mesma de natureza cística. Assim seria oportuno o diagnóstico diferencial com contraturas musculares, osteoartrite de coluna (palpação muscular e Rx de coluna como abordagens iniciais, podendo necessitar de avalições mais minuciosas das estruturas da coluna) Se forem em hipocôndrio D, até pode-se atribuir ao efeito de massa causado pela distribuição difusa da gordura no tecido hepático num grau moderado (esteatose grau II). Quanto à imagem nodular: a descrição sugere uma imagem cística (hipoecóica), embora no relato não tenha sido assim descrita. Neste caso, seria imprecindível o diagnóstico diferencial dos tipos de cistos renais. Se a descrição é de paredes finas, sem septações,sem calcificações, sem debris internos no líquido estaríamos diante de um cisto simples, o que implicará controles anuais somente.Se as características contemplam algumas das  acima, seria conveniente uma tomografia de abdômen superior para diferenciar o estágios I,II III OU IV DE BOSNIAK (classificação tomográfica), cujo estágio iii já determina a necessidade de cirurgia na maioria dos serviços. Em caso de imagem sólida, também se impõe a tomo para maior certeza diagnóstica quanto à possibilidades de neo benigna ou maligna.
Sugere-se também avaliação do sedimento urinário pelo sumário de urina. //RESPOSTA DATA 27/07/09: Inicialmente a tomografia para confirmar a classificação que é uma classificaçação tomográfica (a ultrassonografia tenta dar uma idéia). Confirmada a classificação, controle semestral no 1º ano com ultrassonografia e depois pode ser 6 12 meses o intervalo.</t>
  </si>
  <si>
    <t xml:space="preserve">Quanto a imagem nodular descrita na USG foi susgestica de cisto no rim esquerdo considerando a possibilidade de cisto com alto conteúdo protéico(Bosniak II). Foi sugerido a realização de tomografia abdominal, gostaria de saber se a conduta seria controles anuais dos exames ou se devemos encaminhar a paciente para esse realização da tomografia.// o TELECONSULTOR RESPONDEU SER NECESSARIO A TOMOGRAFIA NO DIA 27/07/09.
</t>
  </si>
  <si>
    <t>anaisapimentel@hotmail.com</t>
  </si>
  <si>
    <t>Acompanho um paciente de hanseníase que apresenta a doença há 15 anos e só agora procurou o tratamento. Foi iniciado o tratamento para a forma MB; está na terceira cartela.Há uma semana compareceu aqui no posto apresentando placas enormes no braço direito e se queixava de "coceira" nessas placas. Pode ser reação hansênica? Qual a melhor conduta/</t>
  </si>
  <si>
    <r>
      <t xml:space="preserve">Reações hansênicas são um (grande) capítulo à parte no já extenso e pouco elucidado tema da hanseníase... vou tentar, então, ser o mais sucinta possível, tentando responder ao seu questionamento: Você nos enviou poucas informações em relação ao exame físico do paciente; pensando-se em reação hansênica, antes de definir se seria tipo I ou II, o dado mais importante seria sobre os nervos periféricos, pois é muito mais urgente reconhecer e tratar os danos neurais do que decidir-se que tipo de reação é. O tratamento do dano neural é o mesmo independentemente do tipo de reação.  Sendo assim, seria importante saber: houve alguma alteração neurológica em relação ao exame inicial de diagnóstico (sensibilidade, queimor, dor, alteração na mobilidade do membro, força...)? Na reação tipo I (do tipo reversa) ocorrem lesões de pele são do tipo infiltradas (com edema, eritema, calor e, ocasionalmente, dor) e normalmente vêm acompanhadas de outros sintomas, como, por exemplo, perda/diminuição da força de algum membro ou dos músculos das pálpebras (ao fechar os olhos). Após a avaliação neurológica, pensando-se em reação hansênica, é importante avaliar se esta seria do tipo </t>
    </r>
    <r>
      <rPr>
        <b/>
        <sz val="12"/>
        <color indexed="62"/>
        <rFont val="Verdana"/>
        <family val="2"/>
      </rPr>
      <t xml:space="preserve">leve </t>
    </r>
    <r>
      <rPr>
        <sz val="12"/>
        <color indexed="8"/>
        <rFont val="Times New Roman"/>
        <family val="1"/>
      </rPr>
      <t xml:space="preserve">ou </t>
    </r>
    <r>
      <rPr>
        <b/>
        <sz val="12"/>
        <color indexed="62"/>
        <rFont val="Verdana"/>
        <family val="2"/>
      </rPr>
      <t>grave</t>
    </r>
    <r>
      <rPr>
        <sz val="12"/>
        <color indexed="8"/>
        <rFont val="Times New Roman"/>
        <family val="1"/>
      </rPr>
      <t xml:space="preserve">. </t>
    </r>
    <r>
      <rPr>
        <b/>
        <sz val="12"/>
        <color indexed="62"/>
        <rFont val="Verdana"/>
        <family val="2"/>
      </rPr>
      <t xml:space="preserve">Leve </t>
    </r>
    <r>
      <rPr>
        <sz val="12"/>
        <color indexed="8"/>
        <rFont val="Times New Roman"/>
        <family val="1"/>
      </rPr>
      <t xml:space="preserve">é aquela que ocorre somente na pele, sem afetar tronco nervoso ou face. Pode haver febre baixa e ligeiro edema dos membros. As reações </t>
    </r>
    <r>
      <rPr>
        <b/>
        <sz val="12"/>
        <color indexed="62"/>
        <rFont val="Verdana"/>
        <family val="2"/>
      </rPr>
      <t xml:space="preserve">graves </t>
    </r>
    <r>
      <rPr>
        <sz val="12"/>
        <color indexed="8"/>
        <rFont val="Times New Roman"/>
        <family val="1"/>
      </rPr>
      <t xml:space="preserve">afetam nervos ou olhos. Os sinais de reações graves incluem: </t>
    </r>
    <r>
      <rPr>
        <sz val="12"/>
        <color indexed="62"/>
        <rFont val="Verdana"/>
        <family val="2"/>
      </rPr>
      <t xml:space="preserve">• Dor ou hipersensibilidade durante a palpação.• Nova perda de sensibilidade. • Nova fraqueza muscular. • Reação em lesão de pele sobre o trajeto de um tronco nervoso. • Reação em lesão de pele na face. • Sinais de comprometimento ocular. • Edema grave dos membros. • Acometimento de outros órgãos, tais como testículos, linfonodos ou articulações. • Ulceração das lesões de pele. </t>
    </r>
    <r>
      <rPr>
        <sz val="12"/>
        <color indexed="53"/>
        <rFont val="Verdana"/>
        <family val="2"/>
      </rPr>
      <t xml:space="preserve">No entanto, há um dado importante que foi mencionado na sua descrição das lesões que NÃO sugere reação hansênica, mas, possivelmente, uma reação adversa de uma das medicações usadas pelo paciente: </t>
    </r>
    <r>
      <rPr>
        <b/>
        <sz val="12"/>
        <color indexed="53"/>
        <rFont val="Verdana"/>
        <family val="2"/>
      </rPr>
      <t>o prurido</t>
    </r>
    <r>
      <rPr>
        <sz val="12"/>
        <color indexed="53"/>
        <rFont val="Verdana"/>
        <family val="2"/>
      </rPr>
      <t xml:space="preserve">. </t>
    </r>
    <r>
      <rPr>
        <b/>
        <sz val="12"/>
        <color indexed="53"/>
        <rFont val="Verdana"/>
        <family val="2"/>
      </rPr>
      <t xml:space="preserve">Prurido não faz parte das características de lesões cutâneas de hanseníase, sejam elas reacionais ou não.  </t>
    </r>
    <r>
      <rPr>
        <sz val="12"/>
        <color indexed="53"/>
        <rFont val="Verdana"/>
        <family val="2"/>
      </rPr>
      <t xml:space="preserve">Assim, eu sugiro a suspensão periódica da </t>
    </r>
    <r>
      <rPr>
        <b/>
        <sz val="12"/>
        <color indexed="53"/>
        <rFont val="Verdana"/>
        <family val="2"/>
      </rPr>
      <t xml:space="preserve">dapsona </t>
    </r>
    <r>
      <rPr>
        <sz val="12"/>
        <color indexed="53"/>
        <rFont val="Verdana"/>
        <family val="2"/>
      </rPr>
      <t xml:space="preserve">(medicamento que mais dá dermatites atópicas como reação adversa) e encaminharia o paciente o mais breve possível para um centro de referência (o serviço de pronto-atendimento (SPA) do Hospital das Clínicas no Recife, por exemplo), para que ele fosse avaliado e que fosse definido o esquema terapêutico possível para ele. </t>
    </r>
    <r>
      <rPr>
        <sz val="12"/>
        <color indexed="53"/>
        <rFont val="MinionPro-Regular"/>
      </rPr>
      <t>Ao referenciá-lo para o serviço de referência, lembre de enviar, por escrito, todas as informações disponíveis: quadro clínico, tratamento PQT, resultados de exames laboratoriais (baciloscopia e outros) número de doses tomadas, se está com alguma medicação suspensa e o motivo, se tem co-morbidades (HAS, DM, TB, alcoolismo, doença renal crônica...).</t>
    </r>
  </si>
  <si>
    <t>Foi sugerido a realização de tomografia abdominal, gostaria de saber se a conduta seria controles anuais dos exames ou se devemos encaminhar a paciente para esse realização da tomografia.</t>
  </si>
  <si>
    <t>Ao Nefrologista, Paciente com história de dor intensa na região lombar, fazendo uso regular de Meloxicam, realizou USG Abdominal evidenciando Rim esquerdo apresentando uma imagem ecogênica localizada em seu terço médio medindo 0,6 cm compatível com um cálculo.Demais orgãos e estruturas abdominais superiores sem anormalidade.</t>
  </si>
  <si>
    <r>
      <t>Tratamento da dor</t>
    </r>
    <r>
      <rPr>
        <sz val="11"/>
        <rFont val="Calibri"/>
        <family val="2"/>
      </rPr>
      <t>: manter o AINES e se necessário associar antiespasmódico ou ainda opióde dependendo da analgesia requerida. Expulsão do cálculo: associar quebra-pedra 250 mg 3 xdia, aumentar a ingestão de líquidos. Exames de seguimento: sumário de urina- descartar infecção associada que pode dificultar o controle da dor e trazer complicações sérias; fazer um controle de imagem em 1 mês já que não há sinais de hidronefrose, associado a um Rx de abdômen com preparo para ver se é visível ao Rx(radiopaco).Exames de Bioquímica urinária: Urina de 24 h: citrato, cálcio, acido úrico em 2 coletas intercaladas de 15 dias. Esses últimos após a saída da crise o que favorece o restabelecimento das condições habituais de alimentação e ingestão hídrica. ORIENTAÇÕES: aumentar ingestão hídrica após início da crise(72h), manter dieta habitual(só há modificação após exames e baseado em alterações que as indique); o cálculo que foi visualizado não é o responsável pela cólica atual. Existe um outro cálculo que está em trânsito no trato urinário e que é pequeno e eliminável, pois não determinou nem se quer hidronefrose. Sua localização está no 1/3 médio do ureter no momento desse exame apresentado. Nessa localização os cálculos não são visualizados devido às alças intestinais com gases; observar a presença de sedimento urinário visível, urinando em vasilhas pequenas e se possível colocar uma peneirinha ou um pano entre na tampa da vasilha para reter esses possíveis detritos a serem eliminados. Gostaria de  dá seqüência a esse caso com você.   </t>
    </r>
  </si>
  <si>
    <t>nefrologista</t>
  </si>
  <si>
    <t>Betânia</t>
  </si>
  <si>
    <t>thellmarejane@hotmail.com</t>
  </si>
  <si>
    <t>tenho uma paciente que deu VDRL na gestação, ela vinha de outro PSF já tinha feito e exame e feito o tratamento penicilina1.200 IM em cada nadigas. ela na epoca estava com 4 meses pedi novo teste e deu positovo carga(1/8) ela já estva com 8 meses fiz novo tratamento com a mesma quantidade de medicação. o Bebê nasceu com SIfilis quantitativo 1/2. pedi opnião medica e cada um me diz opnião diferente. pezotacil 400ml IM .</t>
  </si>
  <si>
    <r>
      <t xml:space="preserve">Como ele já tem 2 meses (ou seja, não é mais um neonato) e a mãe não foi adequadamente tratada (o tratamento não terminou antes de 30 dias do parto e não houve queda dos títulos) temos o seguinte: </t>
    </r>
    <r>
      <rPr>
        <sz val="12"/>
        <color indexed="8"/>
        <rFont val="Calibri"/>
        <family val="2"/>
      </rPr>
      <t xml:space="preserve">Crianças que tem </t>
    </r>
    <r>
      <rPr>
        <b/>
        <u/>
        <sz val="12"/>
        <color indexed="8"/>
        <rFont val="Calibri"/>
        <family val="2"/>
      </rPr>
      <t>quadros clínicos e sorológicos sugestivos de sífilis congênita devem ser cuidadosamente investigadas</t>
    </r>
    <r>
      <rPr>
        <sz val="12"/>
        <color indexed="8"/>
        <rFont val="Calibri"/>
        <family val="2"/>
      </rPr>
      <t xml:space="preserve">.  Confirmando-se o diagnóstico, proceder o tratamento conforme preconizado, observando-se o intervalo das aplicações que, para a penicilina G cristalina, deve ser de 4 em 4 horas, e para a penicilina G procaína, de 12 em 12 horas, mantendo-se os mesmos esquemas de doses recomendados. Para as crianças de mães inadequadamente tratadas temos os seguintes esquemas: De acordo com a avaliação clínica e de exames complementares: </t>
    </r>
    <r>
      <rPr>
        <b/>
        <sz val="12"/>
        <color indexed="8"/>
        <rFont val="Calibri"/>
        <family val="2"/>
      </rPr>
      <t xml:space="preserve">A 1 </t>
    </r>
    <r>
      <rPr>
        <sz val="12"/>
        <color indexed="8"/>
        <rFont val="Calibri"/>
        <family val="2"/>
      </rPr>
      <t xml:space="preserve">- se houver alterações clínicas e/ou sorológicas e/ou radiológicas e/ou hematológicas, o tratamento deverá ser feito com penicilina G cristalina na dose de 50.000 UI/Kg/dose, por via endovenosa, a cada 12 horas (nos primeiros 7 dias de vida) e a cada 8 horas (após 7 dias de vida), durante 10 dias; ou penicilina G procaína 50.000 UI/Kg, dose única diária, IM, durante 10 dias;  </t>
    </r>
    <r>
      <rPr>
        <b/>
        <sz val="12"/>
        <color indexed="8"/>
        <rFont val="Calibri"/>
        <family val="2"/>
      </rPr>
      <t xml:space="preserve">A 2 </t>
    </r>
    <r>
      <rPr>
        <sz val="12"/>
        <color indexed="8"/>
        <rFont val="Calibri"/>
        <family val="2"/>
      </rPr>
      <t xml:space="preserve">- se houver alteração liquórica, o tratamento deverá ser feito com penicilina G cristalina , na dose de 50.000 UI/Kg/dose, por via endovenosa, a cada 12 horas (nos primeiros 7 dias de vida) e a cada 8 horas (após 7 dias de vida), durante 10 dias; </t>
    </r>
    <r>
      <rPr>
        <b/>
        <sz val="12"/>
        <color indexed="8"/>
        <rFont val="Calibri"/>
        <family val="2"/>
      </rPr>
      <t xml:space="preserve">A 3 </t>
    </r>
    <r>
      <rPr>
        <sz val="12"/>
        <color indexed="8"/>
        <rFont val="Calibri"/>
        <family val="2"/>
      </rPr>
      <t>- se não houver alterações clínicas, radiológicas, hematológicas e/ou liquóricas, e a sorologia for negativa, deve-se proceder o tratamento com penicilina G benzatina  por via intramuscular na dose única de 50.000 UI/Kg. O acompanhamento é obrigatório, incluindo o seguimento com VDRL sérico após conclusão do tratamento (ver seguimento, adiante). Sendo impossível garantir o acompanhamento, o recém-nascido deverá ser tratado com o esquema A1. VOCE DEVE TAMBEM FAZER O SEGUIMENTO DESTA CRIANÇA DA SEGUINTE FORMA: ·         Consultas ambulatoriais mensais até o 6o mês de vida e bimensais do 6o ao 12o mês; ·         Realizar VDRL com 1 mês, 3, 6, 12 e 18 meses de idade, interrompendo o seguimento com dois exames consecutivos de VDRL negativos; ·         Realizar TPHA ou FTA-Abs para sífilis após os 18 meses de idade para a confirmação do caso;  ·         Caso sejam observados sinais clínicos compatíveis com a infecção treponêmica congênita, deve-se proceder à repetição dos exames sorológicos, ainda que não esteja no momento previsto acima;  ·         Diante de elevação do título sorológico ou da sua não negativação até os 18 meses de idade, reinvestigar o paciente e proceder ao tratamento;  ·         Recomenda-se o acompanhamento oftalmológico, neurológico e audiológico semestral por dois anos;  ·         Nos casos em que o LCR mostrou-se alterado, deve ser realizada uma reavaliação liquórica a cada 6 meses até a normalização do mesmo; alterações persistentes indicam avaliação clínico-laboratorial completa e reetratamento; ·         Nos casos de crianças tratadas de forma inadequada, na dose e/ou tempo do tratamento preconizado, deve-se convocar a criança para reavaliação clínico-laboratorial, e reiniciar o tratamento da criança, obedecendo aos esquemas anteriormente descritos. Importante lembrar que a sífilis é uma doença de notificação compulsória e deve ser notificada! TODAS ESTAS INFORMAÇÕES FORAM TIRADAS DO MANUAL DO MINISTÉRIO DA SAÚDE DE TRATAMENTO DE SÍFILIS CONGÊNITA DE 2006.</t>
    </r>
  </si>
  <si>
    <t>Tenho uma gestante con transtornos psiquiátricos, medicada, porém, ainda encontra-se em crise. Alimenta-se mal, dorme pouco, não se comunica verbalmente. E realizada uma visita domiciliar, foi verificado uma ferida, em mamilo direito, com presença de sinais de infecção. Realizada a anti-sepsia e curativo. Encaminhei para o médico do PSF de Saude Mental. Qual medida a mais eu devo tomar?</t>
  </si>
  <si>
    <r>
      <t>RESPOSTA DR. LUCAS:</t>
    </r>
    <r>
      <rPr>
        <sz val="12"/>
        <color indexed="8"/>
        <rFont val="Calibri"/>
        <family val="2"/>
      </rPr>
      <t>Acho importante conversar com ela, passando orientações gerais sobre a gestação e dos cuidados com o bebê, ainda que ela não converse.Pois assim, ela pode entender o que estamos falando com ela.  Seria interessante também dizer pra ela que nós estamos entendendo que ela está sofrendo por algum motivo que não sabemos, mas que mesmo assim vamos cuidar dela. Oferecer a ela uma oportunidade de falar com alguém que pode compreende-la no que ela esta passando.</t>
    </r>
    <r>
      <rPr>
        <sz val="12"/>
        <color indexed="8"/>
        <rFont val="Calibri"/>
        <family val="2"/>
      </rPr>
      <t>Espero ajudar! RESPOSTA ENFERMEIRA DANIELLE ALVES: Você poderia conversar com a família e os mais próximos para que todos se envolvessem nos cuidados com o bebê. Normalmente, é muito cansativo para a mãe, de primeira viagem ou não, cuidar de um filho. Pois as crianças não costumam ter horários para acordar e dormir. Além disto, não coincidem com a mãe.Uma sugestão é que ela descanse nos poucos minutos que o bebê também estiver dormindo. Em relação à alimentação, seria importante que fizessem comidas variadas, da preferencia dela, para estimular o apetite. Um polivitamínico não faria mal à ela. Lembrar também da complementação de sulfato ferroso preconizada pelo Ministério da Saúde no puerpério, de 1 comprimido ao dia, via oral, 30 minutos antes da refeição, durante 3 meses. Em relação aos problemas mamilares, o ideal para cicatrização de fissura mamária é o próprio leite materno. O que aconselhamos e fazemos aqui no hospital das clínicas é recomendar que a mãe não use sabão ao redor do mamilo. Lave apenas com água, enxugue e passe o proprio leite, pois tem um alto poder cicatrizador. Também é recomendado o banho de sol desta mama. Não é necessário fazer curativo! Pelo contrário, esta mama não deve ficar abafada! Deve respirar!  Observe também o sutiã! Estes não devem ser de ferro embaixo! Ela deve usar roupas leves que ajudem a transpirar! Nos casos de infecção, normalmente são acometidas por Candida sp ou Staphilococos.  Se a médica da sua unidade recomdar o uso de medicação tópica, como um antifúngico, ela deve usra e suspender, temporariamente, a amamentação nesta mama. lembro que mesmo não amamentando temporariamente, deve ser feita a ordenha do leite para evitar uma complicação a mais como o ingurgitamento mamário. Seria bom que você pessoalmente fosse dar estas orientações na casa da paciente!</t>
    </r>
  </si>
  <si>
    <t>Estou com um paciente de 4 meses, acompanhado mensalmente (puericultura), o mesmo esta apresentando uma FÍSTULA na região da cicatriz da vacina BCG. Na útima consulta, há mais ou menos 15 dias, com o referido paciente o mesmo não estava com esta fístula. O mesmo já apresentou febre. Qual é a conduta necessária a ser feita em um caso. Fiz a fotografia da fístula, enviarei via e-mail.</t>
  </si>
  <si>
    <t>Desta vez estou com dificuldades em lhe ajudar, pois não creio ter entendido bem o que você quis dizer com "fístula"... Vou lhe perguntar algumas coisas que me esclareceriam melhor a sutuação, depois tento falar de forma geral sobre as reações da BCG:  - A lesão já havia cicatrizado completamente e depois voltou a abrir???? - Fístula, neste caso, quer dizer "drenando sangue, pus", 'úlcera", uma bolha que estourou?????  O que fistulou foi a lesão da cicatriz ou um linfonodo axilar???? - Febre de quantos graus, quantos dias, com algum outro sintoma associado???? - Existe algum linfonodo (gânglio) axilar do mesmo lado palpável, dolorido, drenando algum material???? Bom, sobre a BCG, o que ocorre normalmente é uma reação inflamatória granulomatosa no local da vacina, que varia de intensidade a depender do grau de imunidade/exposição da criança. A lesão normalmente cria uma bolha que posteriormente estoura deixando em seu lugar uma ferida escavada (úlcera) que drena um material sero-purulento. A cicatrização completa pode durar meses (até cerca de 13, 14semanas). Aos 4 meses, de fato a ferida já deveria estar no processo final de cicatrização (crosta)..., mas em alguns casos mais raros a cicatrização pode chegar até o 6o mês!  Bom, se a lesão havia cicatrizado e voltou em forma de ferida que drena algum material purulento, a criança está irritadiça, com febre, anorexia, seria caso de iniciar ISONIAZIDA 10mg/kg/dia (máximo de 400mg/dia) por 45 dias, até o desaparecimento da lesão. Mas eu realmente me sentiria melhor se você respondesse às questões acima e me mandasse a foto da lesão, ANTES de começar o tratamento. /// retorno do caso após verificação de fotos: Sinceramente, não acho que essa criança precise ser medicada. Eu ficaria acompanhando de perto, mas sem muito alarde. A ferida é uma úlcera com material hialino, sem pus... é grande, mas não tem nenhum sinal de gravidade. Trata-se de uma hiperreação, um excesso de anticorpos fabricados pela criança para combater os antígenos da vacina. Isto pode significar que ela (ou sua mãe) tenha tido contato com alguém doente de TB previamente.Se a criança está com bom estado geral, sem febre e se alimentando bem, minha conduta seria realmente expectar por mais algumas semanas.</t>
  </si>
  <si>
    <t>Necessita do envio de fotos para melhor elucidação do caso</t>
  </si>
  <si>
    <t>Respostas dos questionamentos feitos pela Dra Carla:  A lesão já havia cicatrizado completamente e depois voltou a abrir???? A cicatriz estava com mais de 3cm, não houve realmente uma cicatrização. - fístula, neste caso, quer dizer "drenando sangue, pus", 'úlcera", uma bolha que estourou?????  O aspecto era de uma ferida com aproximadamente 4 cm de largura e 1,5 cm de profundidade, apresentando aparentemente fibrina, ausência de granulação. - O que fistulou foi a lesão da cicatriz ou um linfonodo axilar???? A lesão - Febre de quantos graus, quantos dias, com algum outro sintoma associado???? Houve febre porém não no ato da consulta, o menor encontra-se internado em um hospital e até o momento não obtive resposta. - Existe algum linfonodo (gânglio) axilar do mesmo lado palpável, dolorido, drenando algum material???? Não.  Amanhã estarei enviado a foto da lesão, pois a internet do município não estava funcionante no dia de hoje. O menor está internado em uma unidade de saúde em um município próximo. A mãe me relatou que o mesmo apresentou febre e que o médico da referida unidade preferiu o deixar em observação.MUITO OBRIGADA PELA ATENÇÃO DE VOCÊS DA REDENUTES! COM CERTEZA DAREI RETORNO DO CASO.</t>
  </si>
  <si>
    <t>Houve retorno por parte de Dra Carla após avaliação das fotos</t>
  </si>
  <si>
    <t>ceca139@hotmail.com</t>
  </si>
  <si>
    <t>Preciso urgentemente ter informação sobre impertensão na boa idade.</t>
  </si>
  <si>
    <t>O nosso trabalho é dialogar com a necessidade do profissional de saúde da nossa rede. Esse diálogo sempre se inicia com uma pergunta, geralmente uma dúvida clínica sobre um caso ou sobre uma situação que está vivendo na comunidade ou na equipe. O assunto sobre hipertensão arterial no idoso é muito vasto e dependendo como vocÊ utilizará essa conhecimento podemos enviar alguma informação referente. Há alguma paciente na área que demnada essa ateñção? Será para trabalho em algum grupo? Será para a comunidade ou para os profissionais? Envio em anexo os Cadernos de Atenção Básica 15 e 19 do Mnistério da Saúde que desenvolvem o tema da Hipertensão e do Envelhecimento.</t>
  </si>
  <si>
    <t>foi enviado o material em anexo no email. Cadernos de atençaõ básica n° 15 e 19</t>
  </si>
  <si>
    <t>catarina.clara@bol.com.br</t>
  </si>
  <si>
    <t>Questões relacionadas a interpretação do S.U. (tipo I): 1) Gostaria de saber o significado clínico de presença de Oxalato de Cálcio em resultado de Sumário de Urina. 2) Quando leucocitose + sinais clínico sugestivo a infecção urinária (disúria, polaciúria, urina concentrada [...] com S.U= sem alterações - deve ser realizado um esquema terapêutico com antibiótico (antibioticoterapia) para tratar provável ITU ou repetir exame? 3) A partir de quantos piócitos p/ campo pode indicar ITU? seria a partir de 10?</t>
  </si>
  <si>
    <t>ITU</t>
  </si>
  <si>
    <t>1) O oxalato tem baixa solubilidade na urina e pode ser um achado sem significado clínico, como também, na presença de outros achados, falar a favor de litíase urinária.2) Se não houver um outro foco e a situação clínica indicar pode ser feito antibioticoterapia para ITU. Se a situação clínica e operacional permitir podem ser repetidos os exames.3) Habitualmente é aceitável até 5-6. Mas há de considerar-se a situação clínica ( sintomas associados) e possível contaminação. De uma forma geral os exames são interpretados à luz da história, sinais e sintomas.</t>
  </si>
  <si>
    <t>Bom dia/Boa tarde Dr. Marcos,As minhas dúvidas concernentes a interpretação do S.U (tipo I) foi totalmente esclarecida.Muito obrigada!</t>
  </si>
  <si>
    <t>No que concerne a bioquímica sangüínea: 1) gostaria de saber o que pode levar o aumento da creatinina e quais seriam as repercussões desse aumento para a saúde do indivíduo. 2) Existe tratamento para diminuir as taxas de creatinina no organismo? 3) Qual seria a relação do ácido úrico com a creatinina?</t>
  </si>
  <si>
    <t xml:space="preserve">Antes de lhe responder, gostaria de ressaltar que este portal tem como função primordial o esclarecimento de dúvidas clínicas ou atuações específicas do PSF. Seria mais rico e interessante pra você se as perguntas relativas à creatinina/ácido úrico estivessem inseridas num caso clínico com dados de exame físico, sintomas e sinais vistos em um paciente. 1) A creatinina sérica (medida pelo exame de sangue) é formada a partir da desidratação da creatinina muscular (creatina fosfato), que é fabricada no fígado e levada até os músculos para a produção de energia. Sua excreção é renal. O seu valor no sangue está na dependência da massa muscular da pessoa, de sua nutrição, de suas funções renal e hepática e da presença de edema. Seu valor aumenta em situações diversas, como: - Insuficiência renal aguda e crônica;
- Tratamento com diálise; - Doenças musculares (miosites, etc);
- Dieta rica em carne vermelha; - Uso de drogas como o AAS, o Trimetoprim, a Cimetidina... - Cetoacidose diabética... As repercussões de seu aumento, dependendo do caso, podem variar desde edemas em membros inferiores a perda total da função renal. No entanto, em se tratando da avaliação da função renal, mais válido do que a creatinina em si, é o cálculo de sua depuração (clearence), que traduz mais fidedignamente o nível de  injúria renal. 2) Sim. O tratamento também varia de acordo com cada situação. Pode ser desde uma orientação dietética (diminuir ou parar o consumo de carnes vermelhas) até a hemodiálise (no caso de insuficiência renal severa). Controlar bem a hipertensão e a diabetes também ajudam bastante a desacelerar a injúria renal.3) Ambos têm metabolismos semelhantes que dependem e interferem na integridade dos rins. No entanto, não necessariamente quando um está aumentado, o outro estará.
</t>
  </si>
  <si>
    <t>Gostaria de agradecer o seu retorno. E dizer que seu esclarecimento foi muito rico para o aperfeiçoamento dos meus conhecimentos.Muitíssimo obrigada!!!! A minha dúvida foi totalmente esclarecida.</t>
  </si>
  <si>
    <t>C.M.P.S., 31 anos, do lar, na 3º gesta, DUM= 08/02/2009, DPP= 15/11/2009, IG= 23s3d (21/07/2009), 48Kg, IMC=22, PA=110x70mmHg, AFU= 26cm, BCF= 141bpm/131bpm. Exames laboratoriais: He= 2.960.000; Hb= 8,3; Ht=25% (ANEMIA GRAVE); VDRL= Negativo; C.S.: O+; Gj= 61mg/dl; S.U.= 01 piócitos por campo / Exames complementares: USG Obstétrica - cortes ecográficos com 02 fetos; sendo o primeiro em apresentação pélvica com dorso para o lado direito do abdômem materno, DBP 55mm, CF 40mm. Feto 2 em apresentação cefálica, c/ dorso esquerdo para o abdômem materno, DBP 59mm, CF 40mm; ambos os fetos apresentam BC ritmados; MF +; anatomia intracerebral e da da coluna vertebral normais; placenta com textura sólida, homogênea, grau 0 de maturidade, com localização posterior, ILA + (c/ 02 sacos aminióticos); G.T.G. com +/- 23 semanas, imagem anecóica homogênea, alongada em formato de letra J medindo 5,7x2,5x3,1 cm, em abdômem do FETO 2 a esclarecer (ATRECIA DUODENAL ??) EM 13/07/2009. CD: Médico da UBS encaminhou a gestante em questão para a Triagem do IMIP-PE.Questionamentos: 1) Explique o significado clínico da Atrecia duodenal e suas consequências para o feto em questão?</t>
  </si>
  <si>
    <t>A atresia duodenal é um dos tipos mais freqüentes de atresia intestinal, ou seja, obstrução completa da luz intestinal. No período pré-natal pode ser identificada essa má-formação e geralmente é associado com o polidrâmnio, o que predispõe ao parto prematuro e ao crescimento intra-uterino retardado. Após o nascimento, o aspirado gástrico maior que 30mL e de coloração esverdeada confirma o diagnóstico de obstrução intestinal. A correção cirúrgica deve ser feita logo após o nascimento, caso não houver outro comprometimento no estado de saúde do recém-nascido. Durante e após a cirurgia deve-se fazer a descompressão gástrica com cateter naso ou orogástrico e nutrição parenteral até restabelecer o trânsito intestinal por volta do 15º dia pós-operatório. Para todo procedimento cirúrgico há um risco atribuído de complicações para a vida do RN. Por tudo isso, a gestante e suas futuras crianças deverão ser acompanhadas em serviço materno-infantil de alto risco.</t>
  </si>
  <si>
    <t>Bom dia Dr. Gustavo!Inicialmente, gostaria de agradecer a sua costumeira atenção. E dizer que a partir das suas orientações terei suporte teórico para orientar a mamãe.E dizer que a mesma está sendo também acompanhada pela a Equipe do IMIP-PE.Muito obrigada!</t>
  </si>
  <si>
    <t>Carnaubeira da Penha</t>
  </si>
  <si>
    <t>anacristinaemariaclara@gmail.com</t>
  </si>
  <si>
    <t>gostaria de saber como realizar o curativo de uma diabetica que  amputou um dos dedos do pé .O medico que acompanha o caso dela orientou-a somente a lavar com soro e colocar açucar.</t>
  </si>
  <si>
    <t>Na literatura, a muito tempo inclusive, se condena o uso de açúcar em qualquer tipo de curativo.  Antigamente, quando se usava, se fazia a troca de curativo de 2 em 2 horas. O que não acho muito viável em sua situação. O açúcar, se mais tempo do que isso, vira meio de cultura. Só é bom para as bactérias. Fora que, por ser um local cirúrgico, de uma pessoa diabética, terá absorção sistêmica, oq ue não ia ajudar em nada o caso. O recomendado sem dúvida é lavar com soro. Segundo Dra Sônia Padrines, enfa estomatologista do HC, a limpeza é o sucesso do curativo. POrtanto, limpeza rigorosa com soro fisiológico a 0,9%. Além disto, você pode colocar outras medicações tópicas de acordo com sua disponibilidade no posto como hidrogel, colagenase, etc. Mas tudo isso vai depender do estado do pé de sua paciente.  Por isso, te peço que me mande uma foto do pé dela para que possamos melhor te orientar. Enquanto isso, sei que cirurgia de amputação de dedos dos pés sangram e podem aderir muito na gaze. Para que isso não ocorra, você pode limpar e usar fibrase ou colagenase, que eu sei  que é mais fácil para vocês do posto.Enquanto isso, fico no aguarde da foto para darmos prosseguimento ao caso e usarmos o que é realmente indicado!</t>
  </si>
  <si>
    <t>Estomatoterapia</t>
  </si>
  <si>
    <t>stela -araujo@hotmail.com</t>
  </si>
  <si>
    <t>Recebir uma usuaria na unidade que me relatou uso de anticoncepcional inj  há 6 meses e que depois do uso do medicamento não menstruou(só fez uso uma vez).Não há sinais de gestação e a mesma informou que antes do uso da medicaçaõ tinha ciclo menstrual regular de 28 dias.Primeiro anticoncepcional que ela usou foi esse injetável,não fez uso de mais nenhum. Há seis meses sem menstruação. Como devo agir com essa usuária?</t>
  </si>
  <si>
    <t>Você deve estar falando do Acetato de medroxiprogesterona, um anticoncepcional injetável trimestral muito usado nos serviços do SUS. A medroxiprogesterona é conhecida por promover uma atrofia no endométrio através da inibição da secreção das gonadotrofinas (hormônios produzidos pela hipófise), o que, por sua vez, evita a maturação do folículo e a ovulação, determinando a redução da espessura do endométrio no útero. Esta atrofia não acontece apenas durante o uso do hormônio, mas pode perdurar por mais de um ano após a interrupção do tratamento. Para que a paciente volte a menstruar regularmente, será necessário reiniciar tratamento com anticoncepcionais, mas desta vez, combinados (estrogênio + progesterona), na forma de comprimidos orais ou injetável mensal. No entanto, fazer um BHCG para confirmar a ausência de gravidez antes do tratamento seria aconselhável.</t>
  </si>
  <si>
    <t>johancristinaxlc@hotmail.com</t>
  </si>
  <si>
    <t>Pacte I.B.B., 67a com história de constipação há +/- 2 anos. Evoluiu com fecaloma há +/- 4 meses com perda de peso +/- 4 kg em 4 meses. Nos exames complementares apresentou sorologia p/ chagas negativa; colonoscopia com lesõers nodulares de ceco com biópsia apresentando pólipo edematoso tubular com atipia citológica de baixo grau. Minha dúvida é: essa pacinte tem indicação de ressecção?</t>
  </si>
  <si>
    <r>
      <t xml:space="preserve">Em tese, todo pólipo achado em colonoscopia tem indicação de ressecção, para que se faça um estudo histopatológico do mesmo. E, pelo que entendi, se foi feita biópsia, o pólipo foi retirado. Se você estava se referindo a uma ressecção de alça intestinal, neste caso, a resposta é não (ainda). O resultado do histopatológico foi o melhor possível: pólipo </t>
    </r>
    <r>
      <rPr>
        <b/>
        <i/>
        <sz val="11"/>
        <rFont val="Calibri"/>
        <family val="2"/>
      </rPr>
      <t xml:space="preserve">adenomatoso tubular </t>
    </r>
    <r>
      <rPr>
        <sz val="11"/>
        <rFont val="Calibri"/>
        <family val="2"/>
      </rPr>
      <t>com atipia citológica (displasia) de baixo grau. Dentre os pólipos adenomatosos é o mais comum e de melhor prognóstico. Estes geralmente são pedunculados e de tamanho &lt; 2cm. Os fatores que aumentam o risco de um pólipo adenomatoso vir a malignizar são: - Tamanho &gt; 2cm (na verdade alguns autores já consideram de risco aumentado aqueles &gt; 1cm). - Histologia vilosa (e não tubular, como foi o caso). - Displasia de alto grau (e não de baixo grau, como foi o caso). O acompanhamento desses pacientes após a retirada do pólipo deve ser feito com nova colonoscopia após 3 anos - se o pólipo era único e foi completamente ressecado pela biópsia - e, caso negativa, repetir a cada 5 anos. No caso do exame ter sido incompleto ou existência de vários pólipos, deve-se repetir a colonoscopia após 1 ano e depois a cada 3 anos, se o exame for completo e os pólipos forem todos retirados. Pólipos grandes (&gt; 2cm) e sésseis (móveis ou pedunculados) devem ser ressecados e repetir-se a colonoscopia após 3 a 6  meses. Depois, se negativo, seguimento após 3 anos. De qualquer forma, esta indicação deverá normalmente ser feita pelo cirurgião geral que esteja acompanhando o caso.</t>
    </r>
  </si>
  <si>
    <t>Gestante no curso do 2º Trim. de gestação (DUM = 24 sem)/ A.G.: Gesta III Para I Abortos; vem apresentando sangramento vaginal. Resultado da USG evidenciou-se: Placenta = coporal posterior, textura homogênea grau O, medindo 2.1. Situada próxima ao orifício cervical interno. Perguntas:a) Este sangramento pode estar diretamente relacionado a situação da placenta?b) Se placenta persistir situada próxima ao OCI é indicação de cesárea?c) Quais recomendações deve ser feita a pct em questão?</t>
  </si>
  <si>
    <t>a) Este sangramento pode estar diretamente relacionado a situação da placenta? Sim, esta inserção da placenta evidenciada na USG pode ser caracterizada como uma placenta de inserção baixa. Até 28 semanas esta placenta pode ascender sem que isto traga maiores repercussões para a paciente.  b) Se placenta persistir situada próxima ao OCI é indicação de cesárea?  Tudo indica que sim. Pois até o termo, como eu disse anteriormente, esta placenta pode ascender e não impedir necessariamente que o parto seja normal. Teremos então que esperar mais um pouco para definir bem a indicação.  c) Quais recomendações deve ser feita a pct em questão?  A principal recomendação seria que a paciente deve manter repouso. Evitar realizar esforço maior. Em relação à atividade sexual, não tem nenhuma relação direta a isto. Além disto, deve-se observar se este sangramento está aumentando, pois o sangramento da PP aumenta gradativamente. Se foi um sangramento esporádico, e o sangramento não aumenta ou diminui, o repouso vai ajudar sem maiores problemas.  Se o sangramento aumentar, ela deve ser referenciada para um serviço de alto risco.  Outra coisa importantíssima, Catarina, é chamar esta paciente e realizar a ausculta fetal. Você pode fazer isto semanalmente ou até persistirem o sangramento.  Deixe tudo bem registrado em prontuário para evitar maiores problemas posteriores. E pedir também para ela observar os movimentos fetais. Em caso de diminuição, correr para a emergência, levando a USG e informando do sangramento.  Lembrando que ela deverá realizar/repetir esta USG após a 28º semana para verificar a localização final da placenta.</t>
  </si>
  <si>
    <t>gflins@hotmail.com</t>
  </si>
  <si>
    <t>O que fazer para evitar estravasamento do liquido endodontico em forames amplos?</t>
  </si>
  <si>
    <t xml:space="preserve">Na verdade, você quer saber como fazer para que a solução irrigadora não ultrapasse o forame apical, não é? A orientação inicial é: procure fazer a irrigação com uma seringa e agulha calibre 27 ou 28. Não esqueça de adequar o comprimento da agulha e de fazer o procedimento de irrigação concomitante ao de aspiração. Deve-se tomar cuidado para que agulha não obstrua o canal e para que a agulha não ultrapasse a região apical. Para isso, a odontometria é fundamental.   Além disso, é importante que você investigue a possibilidade de perfuração. Você chegou a fazer o rastreamento? Referência bibliográfica consultada: Odontologia Fundamental, Peter Heasman.
</t>
  </si>
  <si>
    <t>Aguardando retorno da solicitante sobre o paciente</t>
  </si>
  <si>
    <t>Encontra-se em: \\Maracaipe\rede_nutes\servicos_telessaude\tele_assistencia\duvidas_clinicas_formulario\fotos_casos\medico_de_familia\Bonito\casos Dr Orlando\caso 4</t>
  </si>
  <si>
    <t>Mais uma vez você traz o tema da continuidade do cuidado na atenção primária após internamento hospitalar. Como está José Erick no momento? Há quanto tempo ele iniciou o quadro de diarréia? Recebeu vacina aos 2 e 4 meses contra o rotavirus? Grande parte das diarréias agudas em criança tem como causa o rotavirus. Com a finalidade de prevenção de novos episódios diarréicos é importante estar atento às questões dos cuidados com a higiene desta criança e de sua família, quanto aos preparos dos alimentos e à lavagem das mãos. Dessa forma, é valido realizar uma visita domiciliar para suporte após internamento e avaliar a situação familiar e da habitação. Os dados do hemograma evidenciam uma anemia hipocrômica (como está o VCM?), a qual pode nos levar a pensar em uma anemia carencial, sua entidade principal é a anemia ferropriva. Os sintomas mais comuns são a palidez, fadiga, adinamia, anorexia, irritabilidade, dispnéia, palpitação, alteração do hábito intestinal e do desempenho escolar. Importante avaliar como está o acesso e a aceitação aos alimentos ricos em ferro. Outros dados laboratoriais são: ferritina &lt; 12, ferro sérico diminuído, capacidade de ligação do ferro (TIBC) aumentada e saturação da transferrina &lt; 16.  O tratamento é a reposição de ferro na alimentação e através de medicamentos. A dose recomendada é 4 a 6 mg/kg/dia de Ferro elementar. A apresentação mais ofertada é o sulfato ferroso, na farmácia básica há a apresentação da solução em gotas onde cada gota equivale a 1mg de Ferro elementar. Para José Erick com 11kg é suficiente 15 gotas 3x/ dia. Importante lembrar que a tomada deve anteceder a refeição no mínimo 30 minutos e ser acompanhada de suco de frutas cítricas, por exemplo, laranja ou acerola. Deve ser mantido por 2 a 3 meses. Dado a prevalência de parasitose intestinal nesta faixa etária, é válido realizar o tratamento medicamentoso com mebendazol, por exemplo. Na alimentação pode-se oferecer a criança carnes, vísceras, ovos, folhas verdes (couve, acelga, espinafre, alface), frutas (maçã, uva) e cereais. Na apresentação do caso é importante levantar quais são suas dúvidas. Espero que seja útil os comentários acima, qualquer questionamento é só enviar novamente.</t>
  </si>
  <si>
    <t>Encontra-se em: \\Maracaipe\rede_nutes\servicos_telessaude\tele_assistencia\duvidas_clinicas_formulario\fotos_casos\medico_de_familia\Bonito\casos Dr Orlando\caso 5 e 6</t>
  </si>
  <si>
    <t>Aguardando retorno do solicitante</t>
  </si>
  <si>
    <t>Encontra-se em: \\Maracaipe\rede_nutes\servicos_telessaude\tele_assistencia\duvidas_clinicas_formulario\fotos_casos\medico_de_familia\Bonito\casos Dr Orlando\caso 7</t>
  </si>
  <si>
    <t>Tenho uma paciente, J.S., 19 anos, que estava grávida fazendo acompanhamento de pré- natal, a mesma teve abortamento espontâneo. Foi solicitada USG pélvica onde foi detectado área cística de 5x5cm no ovário esquerdo e coleções foliculares no ovário direito.Essa paciente tem a possibilidade de ser tratada dentro da unidade? preciso encaminhá-la para ginecologista? Agradeço a atenção</t>
  </si>
  <si>
    <t>Você pode acompanhá-la na USF sim. Este cisto, apesar de grandinho, não é algo que traga preocupação. Você pode iniciar para ela a pílula anticoncepcional oral com progesterona e estrogênio (combinados), com uso igual ao uso de contracepção: 21 dias, aguarda 7 e recomeça. Com o uso contínuo do ACO por cerca de 4-6 meses, já será possível notar a diminuição do cisto (ou mesmo o desaparecimento) numa nova USG. Será importante, no entanto, que a paciente passe ao menos 6 meses sem engravidar, para se recuperar devidamente da gravidez passada.</t>
  </si>
  <si>
    <t>Cabrobó</t>
  </si>
  <si>
    <t>mluizavieira2@hotmail.com</t>
  </si>
  <si>
    <t>Tem um paciente que faz tratamento de HANSENÍASE há 3 anos,o mesmo toma só PREDINISOLONA de 20MG,quando para de tomar o corpo fica edemasiado e com manchas pelo o corpo;gostaria de saber o por que?</t>
  </si>
  <si>
    <t>Em algumas pessoas a Hanseníase pode apresentar o que chamamos de Quadros Reacionais. Estas não são atividade da doença hanseníase, ou seja, não é necessário reiniciar o esquema de tratamento. São reações imunológicas (de defesa) do nosso organismo, mas por conta de serem exacerbadas é necessário realizar um tratamento específico que é feito com a prednisona. O tempo de uso da medicação é limitado e deve ser acompanhado conforme avaliação clínica. Não se deve suspender abruptamente a prednisona, deve-se reduzir gradualmente, de semana a semana, até não se ter mais reações. De qualquer forma, é mandatório a avaliação com o médico, de preferência aquele responsável pelo tratamento anterior, pois tanto a hanseníase e suas reações quanto o uso prolongado da medicação pode provocar outros problemas de saúde</t>
  </si>
  <si>
    <t>se criaça não tomar o reforço da triplice bacteriana com 4 a 6 anos existe algum problema?????</t>
  </si>
  <si>
    <r>
      <t xml:space="preserve">Não existe problema, pois ela poderá completar o esquema (fazendo um reforço) da dT aos 20 anos. Contudo, é importante lembrar a mãe a importância de que seja feita todas as doses no período correto, pois a vacina previne das doenças respectivas" Contudo, segue abaixo as seguintes orientações: </t>
    </r>
    <r>
      <rPr>
        <sz val="11"/>
        <color indexed="8"/>
        <rFont val="Calibri"/>
        <family val="2"/>
      </rPr>
      <t xml:space="preserve">Segundo o Calendário Vacinal do Ministério da Saúde  </t>
    </r>
    <r>
      <rPr>
        <sz val="11"/>
        <color theme="1"/>
        <rFont val="Calibri"/>
        <family val="2"/>
        <scheme val="minor"/>
      </rPr>
      <t xml:space="preserve">O esquema de vacinação atual é feito aos 2, 4 e 6 meses de idade com a vacina Tetravalente Dois reforços com a Tríplice Bacteriana (DTP) -  O primeiro reforço aos 15 meses e o segundo entre 4 e 6 anos Na Adolescência: A partir dos 20 (vinte) anos, gestante, não gestante, homens e idosos que </t>
    </r>
    <r>
      <rPr>
        <u/>
        <sz val="11"/>
        <color indexed="8"/>
        <rFont val="Calibri"/>
        <family val="2"/>
      </rPr>
      <t>não tiverem comprovação de vacinação anterior</t>
    </r>
    <r>
      <rPr>
        <sz val="11"/>
        <color theme="1"/>
        <rFont val="Calibri"/>
        <family val="2"/>
        <scheme val="minor"/>
      </rPr>
      <t xml:space="preserve">, seguir o esquema abaixo.  Fazer as 3 doses de dT. </t>
    </r>
    <r>
      <rPr>
        <u/>
        <sz val="11"/>
        <color indexed="8"/>
        <rFont val="Calibri"/>
        <family val="2"/>
      </rPr>
      <t>O adolescente que já tenha tomado anteriormente 03 (três) doses ou mais das vacinas DTP, DT ou dT</t>
    </r>
    <r>
      <rPr>
        <sz val="11"/>
        <color theme="1"/>
        <rFont val="Calibri"/>
        <family val="2"/>
        <scheme val="minor"/>
      </rPr>
      <t xml:space="preserve">, </t>
    </r>
    <r>
      <rPr>
        <u/>
        <sz val="11"/>
        <color indexed="8"/>
        <rFont val="Calibri"/>
        <family val="2"/>
      </rPr>
      <t>aplicar uma dose de reforço</t>
    </r>
    <r>
      <rPr>
        <sz val="11"/>
        <color theme="1"/>
        <rFont val="Calibri"/>
        <family val="2"/>
        <scheme val="minor"/>
      </rPr>
      <t>. É necessário tomar doses de reforço da vacina a cada 10 anos. Em ferimentos graves, antecipar a dose de reforço para 5 anos após a última dose. O intervalo mínimo entre as doses é de 30 dias. Fazer 1 dose de reforço da dT</t>
    </r>
  </si>
  <si>
    <t>Vacinação</t>
  </si>
  <si>
    <t>Santa Cruz</t>
  </si>
  <si>
    <t>kinhaa19@hotmail.com</t>
  </si>
  <si>
    <t>qual o tratamento mais adequado para queimdura?</t>
  </si>
  <si>
    <t>Respondendo a sua pergunta, eu fiz um resumo sobre o que é queimadura, fases da ferida e fases da cicatrização.Em cada fase específica da ferida temos um tipo de produto (curativo) para ser colocado que deve ser avaliado caso a caso pelo profissional de saúde especializado. Mas de qualquer forma, em linhas gerais, segue um documento em anexo com este resumo para você. também pensei o seguinte: como soube que você é a responsável pela realização dos curativos na sua unidade, e esta pegunta me chamou a atenção, pensei se você não estaria questionando sobre um caso específico. E aí vai uma sugestão: caso você esteja tratando de um paciente com queimadura e não disponha de muitos recuros (curativos especiais),  você pode me enviar o caso por email com as fotos que voce tiraria com a máquina do posto. E aí eu tenho disponível aqui no HC o material de curativos para você usar. Eu repasso as orientações para você e a Enfermeira do posto e a gente acompanha o caso com os produtos mais indicados. O que acha?</t>
  </si>
  <si>
    <t>Estomaterapeuta</t>
  </si>
  <si>
    <t>Granito</t>
  </si>
  <si>
    <t>tamaraksmodesto@hotmail.com</t>
  </si>
  <si>
    <t>Qual o melhor tratamento para ceratose seborreica? o que é  e qual o melhor tratamento.</t>
  </si>
  <si>
    <r>
      <t xml:space="preserve">Seja bem-vinda ao serviço do segunda opinião à distância da RedeNUTES. A ceratose seborréica é um tumor benigno da pele, caracterizado por lesões verrucosas, geralmente múltiplas (pode variar de poucas a centenas), localizadas freqüentemente em tronco, couro cabeludo, face, pescoço e membros. As regiões palmo-plantares são poupadas. As lesões consistem em pápulas circunscritas, ligeiramente elevadas, acastanhadas ou enegrecidas, friáveis à manipulação (alguns pedaços da lesão se soltam com facilidade) e de diâmetro que varia de poucos milímetros a 3 centímetros. Aparece principalmente a partir da quarta e quinta década de vida, sendo bastante freqüente em pessoas idosas. Existe uma tendência genética importante caracterizada por herança autossômica dominante. </t>
    </r>
    <r>
      <rPr>
        <sz val="11"/>
        <color theme="1"/>
        <rFont val="Calibri"/>
        <family val="2"/>
        <scheme val="minor"/>
      </rPr>
      <t>O tratamento não é obrigatório pois as ceratoses seborréicas são lesões benignas, mas pode ser feito através da destruição pela curetagem, cauterização química, eletrocoagulação, criocirurgia com nitrogênio líquido e laser de Alexandrita E CO</t>
    </r>
    <r>
      <rPr>
        <vertAlign val="subscript"/>
        <sz val="11"/>
        <color indexed="8"/>
        <rFont val="Calibri"/>
        <family val="2"/>
      </rPr>
      <t>2</t>
    </r>
    <r>
      <rPr>
        <sz val="11"/>
        <color theme="1"/>
        <rFont val="Calibri"/>
        <family val="2"/>
        <scheme val="minor"/>
      </rPr>
      <t>. Não há justificativa para cirurgia com sutura, pois se trata de lesão superficial, com bons resultados estéticos se utilizadas técnicas menos invasivas. Não encontrei estudos comparativos entre as técnicas de tratamento, se relata que este deve ser escolhido pela preferência do paciente, a critério médico e pela disponibilidade do método</t>
    </r>
  </si>
  <si>
    <t>puricultura:criança apos 30dias de nascida esta apresentando ictericia em face e região ocular bem acentuada,em LME,diurese e evacuções normais(SIC),ABD sem alterações.Como agir como essa criança,a ictericia dela para não é normal,nesse caso .Posso pedir ao medico da minha unidade solicitar BT/BI/BD/TOXOPLASMO E VDRL DA CRIANÇA?</t>
  </si>
  <si>
    <r>
      <t>A solicitação desses exames é pertinente. No entanto, segue alguns passos que poderia ser realizados antes da solicitação dos exames.Verificar os resultados de toxoplasmose e VDRL da mãe realizados durante o pré-natal;</t>
    </r>
    <r>
      <rPr>
        <sz val="12"/>
        <color indexed="8"/>
        <rFont val="Times New Roman"/>
        <family val="1"/>
      </rPr>
      <t xml:space="preserve"> </t>
    </r>
    <r>
      <rPr>
        <sz val="10"/>
        <color indexed="8"/>
        <rFont val="Arial"/>
        <family val="2"/>
      </rPr>
      <t>Observar se a criança está apresentando alguns dos sinais e sintomas clássicos da icterícia, como: apatia; sonolência; diminuição de reflexos de sucção; hipertonia; opitotômo (espasmos musculares na nuca e dorso); convulsões; colúria; Pelo que você descreve a criança encontra-se apresentado icterícia apenas em face e região ocular, os demais sintomas não vem apresentando. De acordo com as zonas de Kramer, esta região – conhecida como zona 1 é a menos grave das icterícias;</t>
    </r>
    <r>
      <rPr>
        <sz val="12"/>
        <color indexed="8"/>
        <rFont val="Times New Roman"/>
        <family val="1"/>
      </rPr>
      <t xml:space="preserve"> </t>
    </r>
    <r>
      <rPr>
        <sz val="10"/>
        <color indexed="8"/>
        <rFont val="Arial"/>
        <family val="2"/>
      </rPr>
      <t>Orientar a mãe aos banhos de sol diariamente pela manhã (com menos roupa possível na criança) e acompanhar se tem melhora;</t>
    </r>
    <r>
      <rPr>
        <sz val="12"/>
        <color indexed="8"/>
        <rFont val="Times New Roman"/>
        <family val="1"/>
      </rPr>
      <t xml:space="preserve"> </t>
    </r>
    <r>
      <rPr>
        <sz val="10"/>
        <color indexed="8"/>
        <rFont val="Arial"/>
        <family val="2"/>
      </rPr>
      <t>Caso o banho de sol diário não resolva, observar se é o AME que está ocasionando esta icterícia. De acordo com os tipos de Icterícias (icterícia fisiológica; icterícia da prematuridade; icterícia do aleitamento materno), se esta criança realmente encontra-se em AME, pode está ocorrendo este terceiro tipo: Icterícia pelo aleitamento materno. Sendo assim, segundo (Whally Wong – Enfermagem Pediátrica), continuar o aleitamento materno, realizar os exames laboratoriais de BT/BI/BD para verificar os níveis de bilirrubina, se esta estiver alterada, suspender o aleitamento materno por 24 horas e realizar novamente os exames para comparar os resultados. Lembrar que Durante esse tempo, a mãe deve realizar ordenha manual para manter a produção de leite do peito e você poderá voltar a amamentar novamente assim que a icterícia tenha diminuído. SEGUE AS PRINCIPAIS CARACTERÍSTICAS DOS TIPOS DE ICTERÍCIAS: Icterícia fisiológica (normal): Ocorre em mais de 50% dos recém-nascidos. Esta icterícia é devida à característica própria do bebê que leva a um metabolismo lento da bilirrubina. Geralmente surge entre o 2o e o 4o dias de vida e desaparece entre a 1a e a 2a semana de idade.Icterícia da prematuridade: Ocorre com muita freqüência em bebês prematuros uma vez que eles levam muito mais tempo para conseguir excretar a bilirrubina eficazmente. Icterícia do aleitamento materno: Em 1% a 2% de bebês alimentados ao peito, pode ocorrer icterícia causada por substâncias que reduzem a excreção intestinal da bilirrubina. Começa geralmente ao redor dos 4 a 7 dias de vida e pode durar de 3 a 12 semanas.</t>
    </r>
  </si>
  <si>
    <t>Exu</t>
  </si>
  <si>
    <t>veraluciaexu@gmail.com</t>
  </si>
  <si>
    <t>Uma criança que nasceu com uma patologia no fígado, já teve hepatite A, o quadro as vezes fica estável, mais sempre tem intercorrências, taxas alteradas. Ele é magro, pálido. Já foi encaminhado para Petrolina mas a família continua com muitas dúvidas. O diagnóstico nunca foi fechado. Como fazer? Como falar com um hepatologista?</t>
  </si>
  <si>
    <t>Mandei um email pra um colega que mora em Petrolina, pra que ele me passe o contato de algum hepatologista do SUS que possa nos ajudar. Enquanto isso, vocês da USF podem ir adiantando alguns exames básicos que servirão de triagem para iniciar a avaliação do diagnóstico da criança:- Hemograma – Coagulograma - Glicemia de jejum – Albumina - TGO, TGP, GAMA-GT, Fosfatase Alcalina - Bilirrubinas totais e frações - Sumário de Urina - Sorologia para Hepatites A, B e C - USG de abdomen total  É importante orientar a família em relação à alimentação da criança (se for uma criança que não amamenta):  - Aumentar o consumo de carboidartos (macarrão, pão, cuscuz, macaxeira, inhame...) - Dar todo dia carne (boi, porco, galinha, peixe, bode...) - Diminuir a quantidade de SAL da alimentação - Oferecer sempre FRUTAS nos intervalos (lanches) entre as refeições (previne hipoglicemia e são ricas em vitaminas)  Mesmo que a gente não consiga em Petrolina, se você me passa o resultado desses exames, já terei uma boa idéia do que tem a criança e posso tentar algum especialista aqui em Recife. Mas vamos aguardar notícias de Petrolina... Fico à espera do resultado dos exames, ok? Quando for mandar os exames, gostaria que me respondesse a essas perguntas: - Qual a idade da criança? - Com que idade apareceram os primeiros sintomas?- Com que idade teve hepatite A? - Hoje em dia, quando tem "as crises", o que sente (vômitos - com sangue?, diarréia, febre, barriga inchada, barriga dolorida - em que parte?, fezes amareladas ou escuras demais ou com sangue, pele amarelada, branco do olho amarelado...???????</t>
  </si>
  <si>
    <t>Caso Clínico: Gesta: II para: I, Aborto: 0. 33 anos, com antecedente de diabetes, 20 s de gestação,regulação glicêmica alterada, assintomática com seguintes resultados: 1ºglicemia de jejum: 150mg/dl, repetida dois dias depois, 120 mg/dl, hemoglobina glicosilada: Hb SA1c-forma estável: 8,6, Hb A1a 0,6; HA1b: 2,6; Hb F: 0,9, Hb LA1c Forma lábil: 1,7 hb AO: 90, Valor de referência: Hb SA1c: 4,5 a 6,5%. sumário de urina normal. Não foi realizado USG morfologica, pois a pac. não tem condições de pagar, não é fornecida pelo SUS nesta região. Neste caso, Qual a melhor conduta? por gentileza, se possível disponibilize condutas clínicas para diabetes getacional.</t>
  </si>
  <si>
    <t>Esta gestante, até pelo seu antecedente, já é uma gestante que merece um olhar mais atento no pré-natal sem dúvida.Como na sua primeira consulta você já tinha esta informação de antecedente, foi muito bom o que você fez: pediu a glicemia em jejum e depois de dois dias você confirmou o resultado.Na realidade, a diabetes gestacional deve ser tratada no pré-natal de alto risco, ou seja, esta gestante deve ser encaminhada ao alto risco.Mas a rotina de confirmação de diabetes gestacional preconizada pelo Ministério é a seguinte:1) você deve solicitar o teste de glicemia em jejum na primeira consulta independente de ter fator de risco para detectar a diabetes melitus gestacional. que foi o que você já fez corretamente.Como este deu acima de 126, já se enquadra em diabetes segundo o MS. Lembrando que este teste deve ser repetido após a 20ª semana, para confirmar que é gestacional e não que ela já tinha diabetes e descompensou na gestação.Então devemos repetir em breve!Você deve fazer também o teste de tolerância à glicose (TTG) que corresponde a realizar o teste em jejum e duas horas após a ingestão de uma carga de 75 g de glicose. Se este teste der menor que 140, fica fazendo o acompanhamento mensal. Se der maior que 140, confirmado a diabetes gestacional. Lembrando que ela deve ser já encaminhada para o alto risco e deve receber orientações sobre a dieta.Outra coisa corretíssima que você fez foi a questão dos exames complementares que foram pedidos: sumário (para avaliar infecção, proteinúria, glicosúria, etc)  e a USG. Como o seu município não dispõe, mais um motivo para que ela seja referenciada para um serviço especializado para acompanhamento e aí o município viabiliza a realização em algum outro município parceiro de gestão. e para que a USG: para avaliar alguma repercussão no feto como macrossomia e/ou alteração renal, etc.De qualquer forma segue em anexo o quadro do MS explicando o que fazer!</t>
  </si>
  <si>
    <t>Oi Danielle, O prazer é todo meu, quanto ao teste de tolerância à glicose(TTG) também foi solicitado, aguardando resultado, pois foi realizado no municipio vizinho. Encaminhei-a ao médico, ginecologista, que teve a conduta de aguardar resultado. Mandarei notícias deste caso.</t>
  </si>
  <si>
    <t>Att/: Médico Ginecologista. M.C.S.; adolescente virgem comparece ao serviço queixando-se ausência de menstruação há +/- 2 meses + dor abdominal + sensação dolorosa nas mamas. Outrossim, refere presença de corrimento esbranquiçado inodoro em quantidade abundante. A.G.: 1ª menarca aos 12 anos. O.B.S.: - Seu ciclo menstrual era regular (fluxo normal numa frequência de duração de 05 dias). Perguntas: - Como devo conduzir o caso em questão?</t>
  </si>
  <si>
    <r>
      <t>Respondendo a sua dúvida do caso abaixo, acho que este merecia uma teleconsulta nossa! Poderíamos marcar? Tentei falar com você no seminário mas esta quinta você não participou! as vamos lá:</t>
    </r>
    <r>
      <rPr>
        <sz val="12"/>
        <color indexed="8"/>
        <rFont val="Times New Roman"/>
        <family val="1"/>
      </rPr>
      <t> </t>
    </r>
    <r>
      <rPr>
        <sz val="10"/>
        <color indexed="8"/>
        <rFont val="Arial"/>
        <family val="2"/>
      </rPr>
      <t>Em primeiro lugar, este é um caso que vai precisar de retorno e acompanhamento nosso! Eu precisaria que você me complemente algumas informações: qual a idade da paciente? qual o IMC dela? Ela está tendo algum tipo de estress ou problemas? esta paciente é virgem mesmo? Possui namorado que tenha algum grau de intimidade? a mãe estava presente na consulta? Tudo isso vai interferir na condução do caso!  Isto seria legal ser respondido por teleconsulta! Amanhã estarei ligando para você e marcando! /// 08/09/09 : 1. Em relação ao tratamento: pela sua descrição do corrimento, fica claro o caso de candidíase. Você pode fazer uma cultura antes de tratar e após iniciar o tratamento. O tratamento deve ser com Nistatina Creme vaginal durante 10 dias. Aguarde o resultado da cultura para avaliar a possibilidade de nudança de tratamento.2) Segundo aspectos: dúvidas: Eu perguntei em relação ao IMC da adolescente pois em muitos casos a subnutrição ou a desnutrição severa, temos a suspensão da menstruação. O que não é o caso pelo que voce me descreveu. 3)Outro ponto importante é em relação ao stress! Isto você pode investigar em todas as suas pacientes. Os períodos de grande estress podem causar picos hormonais na mulher e descolntrolar os ciclos menstruais, causando atrasos. 4) Questionei se ela estava com a mãe por exemplo do lado. Pois sabemos que os adolescentes não dizem abertamente aos pais sobre sua atividade sexual. O ideal é que estes atendimentos sejam feitos de forma individual, sem a presença inclusive de irmãs. Mas como você fez o eame ginecológico e comprovou, está tudo certo! 5) O mais correto nos casos em que voce não tiver a certeza da veracidade do informado ´pela paciente, solicite um beta. Mesmo nos casos em que elas digam ser virgem, investigue a questão dos "sarros", pois muitos tem certas intimidades com o namorado, sem penetração, mas o gozo na vulva é suficiente para engravidar. Solicite o beta e tire a dúvida. Em dando positivo, vai pro pré-natal. Em dando negativo, vamos afastar outras causas organicas e ir avaliando caso a caso. 6) No caso desta sua paciente, após o que você me disse, está bem claro que é uma supressão mesntrual característico da idade. Ela tem 13 anos e a menarca foi aos 12 anos. É muito normal temos nos 2 anos seguintes de menarca, algumas irregularidades de ciclo e até a suspensão por 2 anos. E depois regulariza. Acho que é este o caso. Informe a ela e continue acompanhando de perto. Caso não haja mudança do quadro, manda de novo pra gente que ai vamos investigando mais a fundo. Mas acho que é isto e vai se resolver.</t>
    </r>
  </si>
  <si>
    <t>Inicialmente, peço-lhe desculpas pelo atraso do retorno clínico. Bem, completando as informações solicitadas: a pct tem 13 anos; seu IMC= 17,8; a referida paciente não está passando por nenhum problema e/ou estresse; ela é virgem mesmo sem dúvida alguma (foi levada a mesa ginecológica e examinada); a mesma só tem paquera; durante a consulta ela estava acompanhada de sua irmã. Se estas informações não forem suficientes para esclarecer o caso, por favor, entre em contato comigo por E-mail e/ou se comunique pela Websala.</t>
  </si>
  <si>
    <t>Gestante no curso do mês de gravidez comparece ao serviço com indicação médica para realizar USG Obstétrica Transciucência nucal. Pct tem história de insônia e fez uso de Anciopax (1 cp. 2x/dia), porém, tomou somente 07 dias [sendo suspenso após presença de sangramento vaginal]. Atualmente, está tomando SPM Eutonis (2mg - 1x/dia), pois, a mesma tém histórico de depressão e já fazia antes de engravidar. Perguntas: 1) Qual a finalidade da USG supracitada? Como é feita? 2) Qual relação do sangramento que a pct teve e o Anciopax? 3) Qual medicação seria mais indicada para controlar a insônia da gestante em questão? o Eutonis é indicado durante a gravidez?</t>
  </si>
  <si>
    <t> a tn (transluscencia nucal) é um metodo para identificar alterações cromossomiais, principalmente a sindrome de down. quanto maior a translucencia nucal maior a chance de ter alguma alteração genética.  o ansiopax nao tem nenhuma relação com sangramento vaginal, nao sei o motivo da suspensão, pois nao temos estudos bem controlados de sua eficacia. trata-se de um fitoterapico, nao faz parte da farmacopeia psiquiátrica. o uso de cloxazolan (eutonis) durante a gestação tem restrições pois atinge o bebe pela placenta e apos o nascimento pelo leite materna. dai tem que ser pesado risco/beneficio para tratar de insonia. é uma decisão difícil, mas tem que ser discutida com a paciente.</t>
  </si>
  <si>
    <t>GOSTARIA DE SABER O PRAZO PARA APLICAÇÃO DAS VACINAS. POR EX.: A VACINA DTP POSSO APLICÁ-LA ATÉ QNT TEMPO APÓS A DATA  DE APLICAÇÃO, CASO POR ALGUM MOTIVO A CRIANÇA NÃO POSSA TOMAR NA DATA CERTA?E NO CASO DA CAMPANHA DE PÓLIO, SE UMA CRIANÇA DE 2 MESES VEM TOMAR A VACINA E COM 15 DIAS É A CAMPANHA, ELA VAI PODER SER VACINADA NOVAMENTE. QUAL O TEMPO MÍNIMO PARA APLICAÇÃO? O MUNICÍPIO ESTÁ ORGANIZANDO UM CURSO DE VACINA, MAIS NO MOMENTO ESTOU COM DÚVIDAS E GOSTARIA DE AJUDA.</t>
  </si>
  <si>
    <t>Quando a criança não toma a vacina na data que deveria, de imediato ao comparecimento da criança na USF você deve vaciná-la e em seguida fazer  o aprazamento das demais doses como diz no calendário vacinal. Respondendo pelo seu próprio exemplo: A criança realizou as 3 dosagem de treta-valente (2, 4 e 6 meses)  e com 1 ano e 3 meses deveria tomar a DTP. Mas ela só compareceu na USF com 1 ano e 5 meses. O que fazer? Você deve dar a vacian da DTP e a criança toma a segunda reforço quando estiver entre a idade de 4-6 anos. Outro exemplo: Hebatite B . Pelo esquema vacinal , a criança toma com (ao nascer, 1 mês e 6 meses). Mas apareceu uma criança com 2 meses, que tomou apenas a vacina ao nascer. O que fazer? Você deve completar o calendário vacinal dessa criança, ou seja mesmo passando da data você deve vaciná-la e vai fazer o aprazamento para 5 meses depois... (7 meses). É só verificar se ela tivesse tomado a vacina com 1 mês e a próxima seria com 6 meses (diferença entre uma dosagem e outra é de 5 meses), dessa forma é só acrescentar a mesma quantidade de meses a partir da data que você vacinou. Na verdade não existe um prazo máximo para as dosagens. Deve-se completar o esquema vacinal, verificando sempre com quanto tempo seria a dosagem no esquema correto e fazer a relação com a nova data que ela está tomando, além de verificar criança pode tomar a vacina após a dosagem, ou seja no caso da tetravalente – após 1 ano ela não toma mais, e sim toma apenas a DTP. Quanto ao caso da vacina da poliomielite – se a criança está tomando a vacina dela normalmente e coincide com o mês da campanha de pólio. Você não precisa vaciná-la novamente. Ela entrará na sua planilha de campanha de acordo com a dosagem que ela está tomando.  Ex: Criança com 2 meses (1 dosagem). Então você marca em sua planilha de campanha como vacina de campanha, não precisando dar uma nova dosagem.</t>
  </si>
  <si>
    <t>Obrigada. Quer dizer que no caso da poliomielite se a criança se vacinou hoje 01/09 ela não pode tomar no dia da campanha não é? apenas coloco na planilha de campanha a dose aplicada.</t>
  </si>
  <si>
    <t>mariarita_ar@yahoo.com.br</t>
  </si>
  <si>
    <t>Uma gestante com sinais constantes sugestivos de candida(corrimento esbranquiçado,prurido,etc).Qual deve ser minha conduta?Com que IG devo passar creme vaginal e comprimidos?Pode ser realizado citológico durante todo período gestacional?E é normal a gestante sentir a barriga dolorida durante todo o período gestacional?Desde já agradeço a atenção.Boa tarde!</t>
  </si>
  <si>
    <r>
      <t xml:space="preserve">1) Tratamento de candidíase: Qual deve ser minha conduta?Com que IG devo passar creme vaginal e comprimidos? </t>
    </r>
    <r>
      <rPr>
        <sz val="10"/>
        <color indexed="8"/>
        <rFont val="Arial"/>
        <family val="2"/>
      </rPr>
      <t xml:space="preserve"> Sua conduta deve ser a seguinte: Segundo o manual do Ministério da Saúde para tratamento de DST, especificamente, candidíase em gestante, fazemos o tratamento com Nistatina creme vaginal. Este creme deve ser utilizado com uma aplicação noturna, ao deitar, durante 14 dias.  Lembrando a ela que durante o período de tratamento, ela não deve ter relações sexuais.  Você também deve informá-la de não ter medo de usar o aplicador corretamente, introduzindo-o até o final. Lembra a ela que não vai atingir o bebê (este é o grande medo das gestantes) e muito menos vai fazer ele nascer antes do tempo.  Pelo contrário, se ela não usar corretamente, aí sim, pode desencadear o trabalho de parto prematuro.  Outro ponto importante é a questão do tratamento do parceiro: O Ministério coloca que os parceiros sexuais de portadores de candidíase não precisam ser tratados, exceto os sintomáticos. Alguns autores recomendam o tratamento via oral de parceiros apenas para os casos recidivantes. Aí neste caso, o tratamento é com  </t>
    </r>
    <r>
      <rPr>
        <b/>
        <sz val="10"/>
        <color indexed="8"/>
        <rFont val="Arial"/>
        <family val="2"/>
      </rPr>
      <t>Fluconazol</t>
    </r>
    <r>
      <rPr>
        <sz val="10"/>
        <color indexed="8"/>
        <rFont val="Arial"/>
        <family val="2"/>
      </rPr>
      <t xml:space="preserve">- 150 mg, VO em dose única. </t>
    </r>
    <r>
      <rPr>
        <b/>
        <sz val="10"/>
        <color indexed="8"/>
        <rFont val="Arial"/>
        <family val="2"/>
      </rPr>
      <t xml:space="preserve">2) Citológico: Pode ser realizado citológico durante todo período gestacional? </t>
    </r>
    <r>
      <rPr>
        <sz val="10"/>
        <color indexed="8"/>
        <rFont val="Arial"/>
        <family val="2"/>
      </rPr>
      <t xml:space="preserve">Não só pode como deve. Principalmente quando, ainda na 1ª consulta, você questionar sobre o citológico, e a gestante disser que está atrasado, você colocar em dia. É muito importante que seja diagnósticadas as infecções, principalmente por HPV, na gestação, para previnir complicações e o cancer de colo. Neste caso específico de gestante, a única peculiaridade do citológico (que vai ser feito por você), é a de não fazer a coleta com a escovinha (da endocérvice) e apenas com a espátula de Aires (da ectocérvice). </t>
    </r>
    <r>
      <rPr>
        <b/>
        <sz val="10"/>
        <color indexed="8"/>
        <rFont val="Arial"/>
        <family val="2"/>
      </rPr>
      <t xml:space="preserve">3) Contrações: E é normal a gestante sentir a barriga dolorida durante todo o período gestacional? </t>
    </r>
    <r>
      <rPr>
        <sz val="10"/>
        <color indexed="8"/>
        <rFont val="Arial"/>
        <family val="2"/>
      </rPr>
      <t>Sim. Esta são as chamadas contrações de Braxton Hicks. São pequenas contrações dolorosas de pouca intensidade. Elas acontecem durante toda a gravidez. Por isso, é normal as gestantes te dizerem que sentem pequenas cólicas em baixo ventre. Contudo, se a intensidade dessas cólicas estão aumentando você deve excluir o Trabalho de Parto: quando se apresenta contrações rítimicas e dolorosas, de grande intensidade, com o endurecimento bem acentuado da barriga. Diagnóstico de verdadeiro trabalho de parto: aparecimento de 2 contrações em 10 minutos, que duram mais de 30 segundos cada. Istó é a contração de verdadeiro trabalho de parto e deve ser referenciado.</t>
    </r>
  </si>
  <si>
    <t>A você Enfermeira Danielle, o meu muito obrigada pelo esclarecimento das minhas duvidas.Você me ajudou bastante.Com certeza nos encontarremos atraves das Dúvidas Clínicas do Nutes.Abraço e boa noite!</t>
  </si>
  <si>
    <t>Tenho uma paciente de 6 meses de idade e sempre foi acompanhada desde o nascimento. Nas consultas nunca havia evidenciado nada de anormal na criança. Quando foi hoje (01/09/09)  a mãe relatou que a vagina da criança estava "TAMPADA". Ao realizar o exame percebi que havia uma película na abertura vaginal, a qual a menor anteriormente não apresentava, vale salientar que ao nível que esta película está não dá para se dizer que é o hímen. Gostaria de saber se existe alguma alteração a nível ginecológico em menores? Segundo a mãe uma prima da mesma também veio a apresentar este mesmo problema.</t>
  </si>
  <si>
    <r>
      <t xml:space="preserve">O caso que você relata </t>
    </r>
    <r>
      <rPr>
        <b/>
        <sz val="11"/>
        <color indexed="56"/>
        <rFont val="Calibri"/>
        <family val="2"/>
      </rPr>
      <t>parece</t>
    </r>
    <r>
      <rPr>
        <sz val="11"/>
        <color indexed="56"/>
        <rFont val="Calibri"/>
        <family val="2"/>
      </rPr>
      <t xml:space="preserve"> </t>
    </r>
    <r>
      <rPr>
        <sz val="11"/>
        <rFont val="Calibri"/>
        <family val="2"/>
      </rPr>
      <t>se tratar de um fechamento dos pequenos lábios da vulva da criança, na região do intróito vaginal. Isso é uma situação que não é tão rara assim e que, ocasionalmente, necessita de intervenção cirúrgica. No entanto, fica muito difícil de avaliar sem poder ver a "película". Desta forma, entendo que não devo sugerir ações que você poderia fazer para intervir nesta situação sem ter certeza de que se trata realmente de um fechamento dos pequenos lábios. Assim, proponho 2 opções: 1. Você tenta tirar uma fotografia e me mandar através da REDE NUTES para que eu possa avaliar.2. Você encaminha a criança a um ambulatório de cirurgia pediátrica. Aparentemente não é nada urgente, pois a "película" não está impedindo a criança de urinar nem está influenciando em nada nesta área. No entanto, com certeza é uma situação que necessita de uma avaliação para adequada conduta. Lamento não poder lhe ajudar muito, devido às limitações que envolvem este caso</t>
    </r>
  </si>
  <si>
    <t>Boa noite! Estou com uma dúvida como proceder em um determinado caso: Paciente 15 anos de idade, iniciou a vida sexual aos 11 anos (sic). Nunca havia feito a citologia oncótica, foi convidada pelo ACS a realizar o exame com a minha pessoa na USF. Ao chegar o resultado do exame foi diagnosticado NIC I (displasia leve). O que fazer em relação a este caso? Desde já grata pela atenção</t>
  </si>
  <si>
    <t>NIC 1</t>
  </si>
  <si>
    <t>Os achados de alterações nos exames citopatológicos em adolescentes vem aumentado progressivamente nas últimas décadas. Observa-se freqüentemente o início de atividade sexual precoce (como o seu caso) e a multiplicidade de parceiros, gerando assim uma maior vulnerabilidade para essa faixa etária. A conduta na USF a partir dos resultados da citologia oncótica é a mesma para qualquer outra faixa etária. A displasia leve e o NIC I são classificados segundo a nova nomenclatura dos laudos citopatológicos de Lesão intra-epitelial de baixo grau. A conduta preconizada é a repetição do exame da citologia oncótica em seis meses. Estudos demonstram que na maioria das pacientes portadores dessa lesão há regressão espontânea. Não é necessário fazer nesse momento a colposcopia pois há um elevado número de falsos positivos. Segue abaixo um fluxograma da conduta recomendada e em anexo a Nomenclatura Brasileira para Laudos Cervicais e Condutas Preconizadas do INCA/Ministério da Saúde</t>
  </si>
  <si>
    <t>Iguaracy</t>
  </si>
  <si>
    <t>facesklt@hotmail.com</t>
  </si>
  <si>
    <t>Eu gostaria de saber se, além do sulfato ferroso e ácido fólico, é prudente adicionar também a vitaminna C durante a gestação!!</t>
  </si>
  <si>
    <t>A gestante pode utilizar sim a Vitamina C. E é até muito adequado pois a vitamina C vai ajudar tanto na facilitação da absorção do ferro, quanto ajudar, junto com o ácido fólico, na constituição do sistema de defesa. Lembrando que o ácido fólico pode e deve ser usado até o final da gravidez, uma vez que  participa auxiliando o sistema imunológico. No começo da gravidez (1º trimestre), ajuda na formação do tubo neural, e após isto, no sistema imune.</t>
  </si>
  <si>
    <t xml:space="preserve">Depois que recebí a resposta do teleconsultor, sobre a minha pergunta a respeito da  introdução da vit C durante a gestação, me reuní com o grupo de gestantes, expliquei a elas de forma clara a importância de tal vitamina, e está sendo um sucesso a aceitação, por grande parte das gestantes!! Agradeço novamente pela resposta e atenção!!
</t>
  </si>
  <si>
    <t>Fernando de Noronha</t>
  </si>
  <si>
    <t>rafaella_br@hotmail.com</t>
  </si>
  <si>
    <t>CCN, 26 anos, apresenta há cinco meses lesões descamativas, crostosas, pruriginosas aderidas ao couro cabeludo e acompanhadas de alopécia difusa. Tem manchas esbranquiçadas em região cervical. As lesões evoluem com piora e não houve resposta satisfatória à terapeutica com cetoconazol creme e xampoo (instituídos pela dermatologista). Há importante componente psicológico associado. Foi feito encaminhamento à psicologia (sem adesão da paciente). HD: Tinea, dermatite seborreica, psoríase.</t>
  </si>
  <si>
    <t>A paciente deve ser encaminhada ao especilista!</t>
  </si>
  <si>
    <t>A paciente em questão foi encaminhada ao continente, Recife, para tratamento desde a segunda quinzena de Agosto.</t>
  </si>
  <si>
    <t>Bom dia!! A dúvida é sobre saúde da criança.Dos recém-nascidos que acompanho,a maior parte deles as mães tem se queixado de "espremedeira".As crianças se "expremem" mesmo até ficarem vermelhos.Alguns já passaram por pediatras e os mesmos disseram que era normal.Gostaria de saber o que seria isto?Porque ocorre esses episodios? Desde já agradeço a atenção.Obrigada!</t>
  </si>
  <si>
    <t>Esses episódios de "espremedeira" dos recém-nascidos é bastante comum e, de fato, salvo algumas excessões, é também normal. O que ocorre é que esses epidódios se dão normalmente quando a criança está defecando ou soltando flatos ("pum"), porque elas fazem muito esforço para efetuar essas tarefas. O que é preciso reparar bem e perguntar às mães é se as fezes das crianças estão endurecidas ou molinhas (normais), assim como a alimentação da criança. Fezes endurecidas + associação de mingau/leite de vaca, etc. com o leite materno = PRISÃO DE VENTRE! Assim, o esforço da "espremedeira" pode ser realmente de dor ou força para defecar um bolo fecal endurecido, que pode machucar o reto da criança. Isto é ruim e precisa ser tratado através de um ajuste na dieta desta criança. É bom lembrar que a criança que está com aleitamento materno EXCLUSIVO e passa 4, 5, até 7 dias SEM defecar, NÃO está apresentando prisão de ventre... está apenas usufruindo muito do leite materno para o seu crescimento e desenvolvimento. Já a criança com alimentação mista DEVE defecar todos os dias, para um bom funcionamento de seu intestino.</t>
  </si>
  <si>
    <t>Bom dia!!!Obrigada pelo esclarecimento da minha dúvida!Quero dizer que ficou muito bem esclarecida,assim podendo,ajudar melhor as mães que me procuram por esse motivo.Muito obrigada!!!</t>
  </si>
  <si>
    <r>
      <t>F.G., sexo feminino, 17 anos, realizou USG Pélvica (Transabdominal)  em 18/08/2008 onde evidenciou-se: - Ovário direito de volume aumentado, às custas de folículos; - Ovário esquerdo de volume aumentado, às custas de coleção líquida funcional; -Ovários com aspecto de POLIMICROCÍSTICOS. Mediante tal resultado foi prescrito Selene (SPM) durante 06 meses. Não retornando para o médico para avaliar TTO. Depois de um ano volta ao médico queixando-se de atraso menstrual há +/- 5 meses e que as vezes sente dor de cabeça e cólicas menstruais, relata ser virgem. Refere ainda que quando estava tomando a medicação a sua menstruação vinha normalmente (era regular). Mediante o exposto foi solicitado uma USG Pélvica, cujo resultado do exame (24/08/2009) revelou: - Útero de volume normal; -Morfologia uterina conservada; -Óvarios de volume normal, com aspecto de Policísticos. OBSERVAÇÃO: **A pct em questão é realmente virgem (foi levada a mesa ginecológica e examinada). PERGUNTAS: - O que a pct tem é SOP? Se sim, ela pode ocasionar suspensão menstrual? - Como deve ser conduzido o caso? -Deve ser afastada alguma outra entidade clínica?</t>
    </r>
    <r>
      <rPr>
        <sz val="10"/>
        <rFont val="Arial"/>
        <family val="2"/>
      </rPr>
      <t>.</t>
    </r>
  </si>
  <si>
    <t>O que a pct tem é SOP? Se sim, ela pode ocasionar suspensão menstrual? O que a apciente tem é Sindrome do Ovário Policístico e esta condição pode levar sim à suspensão mesntrual. Quando temos ovário policístico, temos apenas a produção constate de estrogenio, sem picos de outros hormônios. - Como deve ser conduzido o caso? O tratamento com Selene para esta adolescente está correto! Como ela tem apenas 17 anos, e provavelmente não pretende engravidar, ela pode continuar tomando o selene até quando ela quiser engravidar. Aí é só parar e esperar! Não tem problema algum o Sélene. Ele é um excelente anticoncepcional, de baixa dosagem, que regularizou o ciclo dela. Além disso, ele tem um ótimo efeito sobre a acne, melhorando-as. -Deve ser afastada alguma outra entidade clínica? Você poderia afastar alguma alteração hormaonal, solicitando os hormonios e avalando. Mas tudo indica que esta supressão menstrula seja por isto mesmo</t>
  </si>
  <si>
    <t>rerearaujo@gmail.com</t>
  </si>
  <si>
    <t>Paciente de tuberculose, na segunda dose do Esquema I descobre que está grávida, qual a conduta?</t>
  </si>
  <si>
    <t>Respondendo a sua pergunta: Segundo o Manual do MS, toda gestante pode sim fazer o tratamento com o esquema RIP (Rimfampicina, isoniazida e pirazinamida). Ele não fala nada a respeito de contra-indicações. Além disso, a Federação Brasileira de Ginecologia e Obstetrícia - FEBRASGO, no seu manual de Drogas que podem ser usadas na gestação, fala das três drogas como sendo compatíveis em doses habituais, sendo utilizada no esquema terapêutico da Tuberculose. Não tem problemas pois estes medicamentos não são teratogênicos. Inclusive, aqui no hospital das clínicas, recebemos uma gestante que esta sendo tratada com este esquema.</t>
  </si>
  <si>
    <t>estou com uma gestante que sangramento pela boca o que posso fazer por ela</t>
  </si>
  <si>
    <t>Sangramento oral; gravidez</t>
  </si>
  <si>
    <t>Para te ajudar eu preciso saber que tipo de sangramento? na gengiva? quando escova os dentes?  vômitos com sangue? como começou o sangramento/ que idade gestacional? Depois que você me explicar o caso dela, eu posso te ajudar melhor!</t>
  </si>
  <si>
    <t>Qual a conduta ideal ao realizar o exame citopatologico e encontrar cisto de Naboth ou pólipo?</t>
  </si>
  <si>
    <t>Os cistos de Naboth são originados de glândulas do epitélio colunar quando se exterioriza do canal cervical, durante o processo de metaplasia escamosa o orificio glandular é obstruído impedindo a saída de sua secreção, formando o cisto de Naboth. De caráter benigno, não há tratamento específico pois não leva a um processo neoplásico. Os pólipos são achados classificados como miscelânea no laudo colposcópico, geralmente se originam da mucosa endocervical e quando se exteriorizam ao canal cervical sofrem o mesmo processo de metaplasia escamosa que ocorre quando a mucosa endocervical de exterioriza. São também benignos, mesmo com um potencial de malignização baixo (cerca de 0,5%), se recomenda a excisão e envio para o exame histopatológico. Sendo assim, é importante o encaminhamento para o ginecologista de referência. Estamos nos aproximando das equipes afim de entender as necessidades para melhor ajudar com nossos serviços. Renata, qual a dificuldade que vocês encontram para realizar os exames de citologia oncótica? Existe alguma resistência por parte da comunidade? Falta material? Há algum dado de levantamente de quantas mulheres são acompanhadas e quantas faltam ainda fazer o exame?</t>
  </si>
  <si>
    <t>Quais são os critérios utilizados para que sejam requisitados os exames de toxoplamose e rubéola para pacientes gestantes, já que os mesmos não fazem parte dos exames de rotina requisitados?</t>
  </si>
  <si>
    <t>Os exames de Toxoplasmose e Rubéola não fazem parte dos exames de rotina. Contudo, devem ser solicitados nos seguintes casos: Toxoplasmose: Contato com gatos e pombos e/ou história de doença anterior ou atual!
Rubéola: História de vacianação recente, ou ausência de vacinação, doença no período gravídico, contato prévio e/ou atual com pessoas que tiveram a doença.</t>
  </si>
  <si>
    <t xml:space="preserve">A.M.S.; DN: 3/6/70 –  39 a            Prontuário n.º  2513.  Natural de: ? Filiação: Mãe:  Cícera Mª da Conceição. Ocupação: do Lar. Residência: Rua 5 , 15, mutirão, Bonito-PE. AP: Usuária de Álcool. Data Internamento: Atual. Quadro ao Internamento: Impossibilidades para deambular, desorientação. Paciente que é trazida pela Assistente Social. Ex. Físico: - Consciência: desorientação em tempo e espaço; - Sintomas delirantes, alucinações visuais e auditivas, agitação psicomotoras;
- Desnutrição evidente; - Neuropatia periférica possivelmente alcoólatra que não lhe permite deambular. - Mucosas: úmidas e hipocoradas; - TCS: infiltrado em MMIIIs. - ACV: S/A - Neurológico: força muscular diminuída, atrofia muscular. HD: - Desnutrição Severa e Anemia.         - Neuropatia Periférica Alcoólatra.        - Cirrose Hepática?  Tratamento Inicial: - Dieta: branda rica em frutas e sucos de frutas; - ccgg + ssvv; - Furosemida 40 – ½ cpr. VO 6 hs; - S. Ferroso 300  2 cpr. VO 10 hs; - Vit. A 300mg  1 amp IM as 12 h; - Espironolactone 25 - 1 cpr. VO as 14 6h; - Amitriptilina 25 – 1 cpr. VO 12/12 hs; - Haloperidol 1 – 1 cpr VO as 18 hs. Ex. complementares: - Glicemia =&gt; 70 mg/dl; - Hb:8,9 mg/dl – Htº: 27% - CHCM: 32,96% - Leucócitos: 16,600/mm ³.   Segm: 89%. - Uréia: 118mg/dl – Creat; ? não há material; - AST: 209 UK/ml, - ALT: 62 UK/ml, - Rx Tórax AP: S/A,  - USG Abdome: =&gt; pendente? - USG-Abdome: - fígado, dimensões aumentadas, parênquima homogêneo com aumento difuso da ecogenicidade e aumento acústico posterior. - rim dir: pequenos focos ecogênicos com sombras post.
HD: - Esteatose Hepática GII,         - Nefrolitiase com discreta Hidronefrose Direita.         - Vexiga Urinária: exibindo balão do cateter no seu interior e imagem sólida  vegetante na região do assoado que pode corresponder  com coagulo ou massa sólida.
</t>
  </si>
  <si>
    <t>Caso bem emblemático de nossa sociedade que permite e trata o álcool com muita parcimônia. Veja, esse quadro as empresas de publicidade não publicam, não é mesmo. O álcool não é o problema, o problema está na publicidade e a associação com uma boa imagem. Álcool a droga das mais tóxicas, comparável quando destilada aos piores dos venenos. Uma molécula tão grande que o organismo não consegue digerir, principalmente quando em altas concentrações como a cachaça, onde em 100 ml de cana, 40 ml é de álcool puro. Esse pela toxicidade, destrói principalmente células neurológicas e hepáticas. Daqui vejamos que a dificuldade do paciente aparentemente é em conseqüência de uma toxicidade cerebelar, portanto ataxia cerebelar, quando o paciente perde o equilíbrio por descontrole de movimento voluntários finos até a propiocepção. Portanto apresenta-se de forma de espectro, desde o alargamento da base de equilíbrio (afastanto as pernas para andar) até a total perda de permanecer em pé sem olhar para as pernas. A neuropatia periférica alcoólica diz respeito a carência de vitamina a (tiamina) provocando uma perda de sensibilidade de extremidades, semelhante a neuropatia diabética, contudo podendo ser revertida com suplementação de vitamina B1. Percebemos também que o adoentado apresenta-se com graves distúrbios de sensopercepção (alucinações auditivas e visuais) quando em abstinencia do álcool, ou seja fora do período de intoxicação, ao que chamamos de alucinose alcoolica. Com viabilidade de controle com uso de medicação neurolética em doses de 5 mg a 10 mg dia, impicamente percebemos que quando mais tempo o usuário permanece em estágio psicótico, pior o prognóstico, daí a necessidade de implementação antpsicótica adequada precocemente. O uso de amitriptilina nesse período não apresenta evidencia em mudança no curso do problema. Apresentam melhores resultados numa fase posterior ao controle psicótico, visto que pode induzir episódios de agitação psicomotora com ansiedade por indução serotoninérgica. Como dica, acho importante esperar retorno do juízo critico e insigth sobre problema. Para o sucesso do tratamento importante um estágio de regressão a fim da pessoa assimilar a necessidade de permanecer num estado de cuidado. Ou seja, é necessário que o paciente se entristeça, faça luto de seu sofrimento a fim de mobilizar motivações para o tratamento, contudo como percebemos o mesmo encontra-se em período ainda muito distante dessa condição, daí n ao vejo necessidade de iniciar amitriptilina nesse período. Por fim importante estabilização hemodinâmica e para isso faz-se necessário o uso de benzodiazepínicos, pois uma das causas dessa instabilidade é uma reação do sistema nervoso autonômico, o que diminui iclusive estado de ansiedade e controle de sono. Como percebemos pelos exames uma alta taxa de metabolização hepática, tão alta que alguns hepatócitos morrem, demonstrados pelo aumento de tgo e tgp, faz necessário uma implementação de doses mais altas que as usuais, lembre-se que os benzodiazepínicos são rapidamente metabolizados, e as diferenças do mercado são diferenças principalemente de meias vidas. Daí melhora optar pelos de meia vida longa em doses maiores, como o clordiazepoxido ou diazepam em doses equivalentes a cerca de 80 mg dia de diazepam. Mais do que isso é oferecer suporte nutricional a fim de reestabelecer equilíbrio hidroeletrolítico e de hemoglobina, em cerca de 120 dias é um tempo suficiente para iniciar uma melhora clinica desses parâmetros.</t>
  </si>
  <si>
    <t>Como a enfermeira ainda não possui cadastro no programa envio um questionamento da mesma pelo meu login. A enfermeira pergunta: quais são os critérios utilizados para que sejam requisitados os exames de toxoplamose e rubéola para pacientes gestantes, já que os mesmos não fazem parte dos exames de rotina requisitados?</t>
  </si>
  <si>
    <t>Stephanies72@yahoo.com</t>
  </si>
  <si>
    <t xml:space="preserve">Como tratar reações adversas da dtp? </t>
  </si>
  <si>
    <t xml:space="preserve">Em relação às reações da DTP, segue em documento anexo as orientações. </t>
  </si>
  <si>
    <t>A minha dúvida de hoje é sobre uma paciente hipertensa.Há algum tempo ela faz uso do captopril de 25mg 2 x ao dia.Segundo a paciente,ela não se sente bem com a medicação,diz tossir muito,senti a garganta seca.A mesma me pede para substituir tal medicação.Qual a mais indicada para substutuí-lo e como deve ser tomada?</t>
  </si>
  <si>
    <t>hipertensão arterial</t>
  </si>
  <si>
    <r>
      <t xml:space="preserve">O captopril pertence a uma classe de antihipertensivos chamada INIBIDORES da ENZIMA de CONVERSÃO DA ANGIOTENSIMA I em ANGIOTENSINA II (IECA).  </t>
    </r>
    <r>
      <rPr>
        <sz val="10"/>
        <color theme="1"/>
        <rFont val="Arial"/>
        <family val="2"/>
      </rPr>
      <t xml:space="preserve">   </t>
    </r>
    <r>
      <rPr>
        <sz val="10"/>
        <color rgb="FF000000"/>
        <rFont val="Arial"/>
        <family val="2"/>
      </rPr>
      <t xml:space="preserve">São exemplos dessa classe também enalapril, ramipril, fosinorpril, etc. Compreendem popularmente a família com terminação do nome em PRIL.   Um dos efeitos colaterais que ocorre com essa classe é a tosse (&lt;5%).      Se a pressão estava bem contolada (&lt; 140 x 90 mmHg) com monoterapia (uma única medicação), poderia ser tentada uma outra monoterapia tipo Nifedipina, hidroclorotiazida, metildopa para citar as medicações habitualmente disponíveis no programa HIPERDIA.     Em consultório, habitualmente se substituiria por um elemento da classe bloqueador dos receptores da ANGIOTENSINA II ( losartana, irbesartana, candesartana,etc) com grande probabilidade de permanência dos efeitos desejáveis e baixo risco de permanência da tosse.    Feita a substituição, será necessário atentar-se para o efeito terapêutico e os possíveis efeitos colaterais inerentes a cada classe de drogas.      A princípio, qualquer medicação poderá ser usada como primeira escolha. Salvo contra indicações como, por exemplo, insuficiencia vascular periférica, asma brônquica ou insuficiência cardíaca para os beta bloqueadores tipo propranolol, por exemplo. </t>
    </r>
    <r>
      <rPr>
        <sz val="10"/>
        <color theme="1"/>
        <rFont val="Arial"/>
        <family val="2"/>
      </rPr>
      <t>    As dosagens são: Nifedipina Retard 20 mg 2 x dia; Hidroclorotiazida 25 mg 1 x dia (pela manhã); Metildopa 500 mg 2x dia ou 250 mg 3 x dia</t>
    </r>
  </si>
  <si>
    <t>Muito obrigada pelo esclarecimento da dúvida!A pressão da paciente é controlada,a única queixa seria a da tosse,sendo assim,não acho necessário encaminhá-la a um especialista.</t>
  </si>
  <si>
    <t>Quantas doses de  BCG para comunicantes de Hanseníase?</t>
  </si>
  <si>
    <t>Já em relação a dosagem da BCG para os comunicantes de Hanseníase - Recomenda-se a aplicação de duas doses da vacina BCG intra-dérmica. A aplicação da segunda dose da vacina deve ser feita a partir de 6 meses da aplicação da primeira dose. Se já existir a cicatriz por BCG-ID, esta deve ser considerada como a primeira dose, independentemente da época em que foi aplicada, aplicando assim apenas uma dose. Na dúvida, porém, deve-se aplicar as duas doses recomendadas.</t>
  </si>
  <si>
    <t>Qual a conduta, para aqueles exames citológicos que apresentam em seu diagnóstico CITÓLISE??</t>
  </si>
  <si>
    <t xml:space="preserve">Olá Maria Luiza, Seja bem-vinda ao serviço de segunda opinião à distância da RedeNUTES.
A citólise é um achado comum em laudos citopatológicos pois se refere a digestão das células intermediárias, ricas em glicogêneo, pelos bacilos de Doderlein. Este processo é fisiológico e mantém o pH vaginal ácido como forma de impedir a invasão de patógenos.O que devemos fazer é seguir a rotina do rastreamento normalmente (como, repetir o exame após um ano). Em algumas condições como variação hormonal e diabetes pode haver uma proliferação exacerbada o que pode predispor a candidíase. O mais importante é verificarmos a presença de atipias celulares que podem levar a lesões malignas. Ministério da Saúde construiu uma nomenclatura Brasileira baseada na classificação mais atual do Bethesda, vale a pena conferir, está no arquivo em anexo.
A RedeNUTES está se aproximando mais do dia-a-dia do trabalho das equipes, como forma de conhecer e cooperar para o seu aperfeiçoamento. Em muitos lugares a o câncer de colo uterino é doença neoplásica com maior incidência. Quantos casos de CA Colo Uterino existe na área de vocês? Quais a dificuldades que você encontra para realizar a coleta de citologia oncótica? A mulheres da sua área tem resistência na realização do exame? Falta material?
Qualquer dúvida, conte conosco.
</t>
  </si>
  <si>
    <t xml:space="preserve">A resposta do consultor foi bem clara e de fácil entendimento!! Nesse caso, achei prudente que, quando o resultado do citológico for citólise, explicarei a paciente de forma clara, do que se trata, e pedir que repita o exame após um ano. No momento, não temos nenhum caso de câncer de colo de útero em nossa área. O PSF em que trabalho, dá assistênia a uma grade área da zona ruaral, talvez essa seja uma das dificuldades das mulhees em realizar o exame, sendo que estamos tentando solucionar esse problema, fiz uma campanha de exame preventivo em minha área, indo até a zona rural, em uma UNIDADE MÓVEL DE SAÚDE, realizar o exame, e também palestras, orientando-as quanto a finalidade e importância de tal exame. O resultado foi positivo!!
Agradecida pela atenção
</t>
  </si>
  <si>
    <t>Qual o diagnóstico diferencial da candidíase?</t>
  </si>
  <si>
    <t xml:space="preserve">Existem vários tipos de candidíase, mas suponho que você está se referindo à candidíase genital feminina. 
Em relação ao corrimento, normalmente o que ocorre na candidíase é esbranquiçado, como nata de leite, sem um odor muito forte e que provoca prurido (coceira). A vulva pode ficar com a mucosa bastante inflamada, como assadura de bebê. Pode ainda ocorrer lesão de pele no sulco interglúteo (esta linha que temos entre as nádegas), que também pode ficar bem vermelho e com uma sensação de que está cortado.
Para todos estes sintomas usamos os anti-fúngicos vaginais, por 10 noites. É importante que a mulher use o creme também na pele que está inflamada e que o introduza no início do orifício anal, onde estes fungos estão se reproduzindo.
O diagnóstico diferencial pode ser qualquer outra patologia que provoque corrimento vaginal, como tricomoníase e gardenerella. A primeira apresenta prurido intenso, mas o corrimento é bolhoso e de coloração cinza-esverdeada, sem provocar inflamação na vulva. A segunda normalmente não apresenta prurido e tem corrimento bastante fétido com coloração amarelo-esverdeada. Para estas duas o tratamento é com Metronidazol vaginal, também por 10 noites.
</t>
  </si>
  <si>
    <t>Diagnóstico diferencial da gonorréia?</t>
  </si>
  <si>
    <t xml:space="preserve">Sobre a gonorréia, também suponho que esteja se referindo àquela feminina. A mulher apresenta corrimento amarelo-esverdeado + dispareunia (dor à relação sexual), além de poder apresentar também dor em baixo ventre e à mobilização do colo do útero (ao serem examinadas). Ao exame especular, apresentam corrimento mucopurulento que sai do orifício externo do colo uterino, como uma "cachoeira" O colo do útero está normalmente . O diagnóstico diferencial desta patologia seria uma infecção por clamídia, mas esta tem exatamente as mesmas características da gonorréia em mulheres. Tanto, que sempre se tratam as duas infecções concomitantemente, pensando-se numa cervicite mucopurulenta. 
Para se evitar consequências piores, o Ministério da Saúde orienta tratar as cervicites mucopurulentas mesmo sem um diagnóstico de cultura do muco, que confirmaria a presença da clamídia ou do gonococo. Assim, faz-se:
• Azitromicina, 1g, VO, dose única;
ou
• Doxiciclina 100 mg, VO, de 12/12 horas por 7 dias (contra-indicado em gestantes e nutrizes);
ou
• Eritromicina (estearato) 500 mg, VO, de 6/6 horas, durante 7 dias
MAIS
• Ofloxacina 400 mg, VO, dose única (contra-indicado em gestantes, nutrizes e menores de 18 anos);
ou
• Ciprofloxacina 500 mg, VO, dose única (contra-indicado em gestantes, nutrizes e menores de 18 anos);
ou
• Cefixima 400 mg, VO, dose única;
ou
• Ceftriaxona 250 mg, IM, dose única;
ou
• Tianfenicol 2,5g, VO, dose única.
Coloquei em negrito o que normalmente temos nos PSFs e são de melhor aceitação por serem dose única. Atentar que são duas medicações juntas!
É isso. Espero ter ajudado.
</t>
  </si>
  <si>
    <t>bellaxf@hotmail.com</t>
  </si>
  <si>
    <t xml:space="preserve">Paciente do sexo feminino, 23 anos, grávida de 2m e 11dias, portadora de lúpus sistêmico, fazendo uso de Prednisona, Azatioprina e Cloroquil, apresenta gengivite generalizada. Há placa bacteriana associada, porém não parece ser condizente com o quadro. Gostaria de saber... A medicação pode estar influenciando? Qual a conduta a ser seguida? Há necessidade de profilaxia antibiótica para proceder a Raspagem?
Desde já, agradeço.
</t>
  </si>
  <si>
    <t>Como a paciente é portadora de lúpus, uma doença autoimune, há necessidade do uso das medicações.
Mas caso a mesma mantenha uma higiene satisfatória, não há nenhuma alteração no periodonto, ainda que esteja grávida. 
 A presença da gengivite generalizada se deve há alguns fatos relatados: a presença de placa bacteriana. Com certeza esta paciente já apresentava alguma alteração periodontal antes da gravidez; 
 Outro fato é que durante a gestação, o hospedeiro responde de maneira mais agressiva à presença da placa bacteriana e com isso o quadro de gengivite é mais acentuado. 
 Devemos também considerar que neste período, há aumento de uma bactéria muito importante no desenvolvimento de doença periodontal, pois a mesma se alimenta da progesterona que apresenta-se com níveis elevados na gradivez. 
 Não há necessidade de uso de antibiótico para o tratamento da paciente, a menos que ela apresente alguma outra alteração e que seja indicação médica. Mas para realização da terapia periodontal básica não há necessidade. 
 O tratamento pode ser conduzido de modo que ela mantenha um controle de placa ideal e procedimentos de raspagem, alisamento e polimento corono-radicular.
 Espero ter ajudado. Caso persista alguma dúvida, estou à disposição.</t>
  </si>
  <si>
    <t xml:space="preserve">BOM DIA!!!
TENHO UM EXAME DE PREVENÇÃO QUE DEU (NÃO TEM INFLAMAÇÃO) E OS SINTOMAS SÃO CARACTERISTICA DE GARDENERELLA.
O QUE DEVO FAZER?
</t>
  </si>
  <si>
    <t xml:space="preserve">OI Thelma,
 Que bom receber mais um caso seu!
 Respondendo sua pergunta:
 O exame citológico ele tem como finalidade a prevenção do cancer cérvico uterino. 
O mais importante de se observar é se ele deu NEGATIVO PARA NEOPLASIAS.
Mas este exame também traz outras informações muito importantes para nós, profissionais de saúde.
Podemos ver a questão de inflamação (que não é o seu caso) e as infeccções do trato genital (Candida ou Gardenerella, por exemplo).
 Como neste exame só deu a infecção, o que devemos fazer é tratar com a medicação apropriada para o organismo isolado no material.
 Segundo o MInistério da Saúde, em seu Manual de DST de 2006, o tratamento para gradnerella deve ser feito da seguinte maneira:
Metronidazol 400-500mg 12/12hs VO 7 dias (1ª opção)
Metronidazol 2 g VO dose única ou
Metronidazol gel 0,75%, uma aplicação vaginal (5 g), 2 vezes ao dia, por 5 dias; ou
Clindamicina 300mg, VO, de 12/12 horas, por 7 dias; ou
Clindamicina creme 2%, uma aplicação à noite, por 7 dias.
Se você tem uma gestante, após o 1º trimestre e durante amamentação, aplicar:
Metronidazol 250 mg 3 vezes ao dia durante 7 dias ou
Metronidazol 400mg 12/12hs VO 7 dias ou
Clindamicina 300 mg, VO, de 12/12 horas, por 7 dias
Ao final do tratamento, eu particularmente, solicito uma cultura de secreção vaginal com antibiograma para confirmar a eficácia do tratamento. E caso a infecção não tenha sido debelada, usar a medicação em que esta cepa é sensível!
</t>
  </si>
  <si>
    <t xml:space="preserve">tenho uma gestante de 110 glicose e 1 trimestre da gestação. mandei suspende o acuçar. O que devo fazer mais.
</t>
  </si>
  <si>
    <t xml:space="preserve">Para mim, há uma grande possibilidade de estarmos diante de uma possível diabetes gestacional. Você está certíssima em pedir a ela que corte o açúcar.
Além disso tem outras questões que devme ser levadas em consideração: qual a idade gestacional? No primeiro trimestre e já com diabetes gestacional pode indicar tendencia familiar!
Ela tem antecedentes na família? É a primeira gravidez ou na outra ela teve alguma alteração?
 Temos que observar estes aspectos! De qualquer forma, devemos estar mais atenta a esta gestante para evitar complicações desnecessárias por falta de assistência qualificada no pré-natal.
Então vamos às condutas:
GLICEMIA EM JEJUM
A dosagem da glicemia de jejum é o primeiro teste para avaliação do estado glicêmico da gestante. O exame deve ser solicitado a todas as gestantes, na primeira consulta do pré-natal, como teste de rastreamento para o diabetes mellitus gestacional (DMG), independentemente da presença de fatores de risco. O resultado deve ser interpretado segundo o esquema a seguir. Se a gestante está no primeiro trimestre, a glicemia de jejum auxilia a detectar alterações prévias da tolerância à glicose.
Se a glicemia em jejum der maior que 85 mg/dl, rastreamento positivo. Tem alguns autores que consideram 100 mg/dl. Mas a sua gestante, ainda assim, está acima!
 Depois deste teste positivo, você deve pedir o seguinte exame:
Teste padronizado de tolerância à glicose (TTG) – a OMS recomenda 75g de glicose – entre a 24ª e 28ª semana de gestação.
Se este teste der menor do que 110 mg/dl em jejum e menor que 140 mg/dl na 2ª hora, o teste é negativo
Se der maior do que 110mg/dl em jejum e maior que 140 mg/dl na 2ª hora, diabetes gestacional.
Se tivesse dado maior que 110 mg/dl, também pode-se repetir a glicemia de jejum prontamente e se der maior que 110 mg/dl, diabetes gestacional.
No caso de fechar o diagnóstico de diabetes gestacional, encaminhar ao alto risco com os exames e a descrição do caso em anexo!
</t>
  </si>
  <si>
    <t xml:space="preserve">tenho uma paciente que fez a metade do pré -natal comigo e já chegou com o diagnóstico de SIFILIS fiz o que manda o protocolo 1.200 e cada nadegas de bezotacil. o bebe nasceu sem problema. o Bebê tem 4 meses mandei reperti exame mãe e filho (já fiz 4 visitas) e até marquei as consultas.  o que devo fazer.
</t>
  </si>
  <si>
    <t xml:space="preserve">Infelizmente mais um caso de sífilis em gestante. Graças a Deus e a você, pelo tratamento correto, o bebê está livre!
Sua conduta está correta!  Fazer os exames de acompanhamento da criança!
 Em primeiro lugar, garantir que a mãe foi realmente curada.
Segundo, fazer o teste sorlógico na criança. Se não deu reagente, fazer o seguimento.
Nos recém-nascidos de mães adequadamente tratadas:
Realizar o VDRL em amostra de sangue periférico do recémnascido:
Se for assintomático e o VDRL não for reagente proceder apenas ao seguimento clínico-laboratorial.
Na impossibilidade de garantir o seguimento 8 deve-se proceder o tratamento com penicilina G benzatina, IM, na dose única de 50.000 UI/Kg.
Se for assintomático e tiver o VDRL reagente, com título igual ou menor que o materno  acompanhar clinicamente. Na impossibilidade do seguimento clínico, investigar e tratar conforme o caso (sem alterações de LCR ou se houver alterações no LCR).
Seguimento
• Consultas ambulatoriais mensais até o 6o mês de vida e bimensais do 6o ao 12o mês;
• Realizar VDRL com 1 mês, 3, 6, 12 e 18 meses de idade, interrompendo o seguimento com dois exames
consecutivos de VDRL negativos;
• Realizar TPHA ou FTA-Abs para sífilis após os 18 meses de idade para a confirmação do caso;
• Caso sejam observados sinais clínicos compatíveis com a infecção treponêmica congênita, deve-se proceder à
repetição dos exames sorológicos, ainda que não esteja no momento previsto acima;
• Diante de elevação do título sorológico ou da sua não negativação até os 18 meses de idade, reinvestigar o
paciente e proceder ao tratamento;
• Recomenda-se o acompanhamento oftalmológico, neurológico e audiológico semestral por dois anos;
• Nos casos em que o LCR mostrou-se alterado, deve ser realizada uma reavaliação liquórica a cada 6 meses
até a normalização do mesmo; alterações persistentes indicam avaliação clínico-laboratorial completa e
retratamento;
• Nos casos de crianças tratadas de forma inadequada, na dose e/ou tempo do tratamento preconizado, deve-se
convocar a criança para reavaliação clínico-laboratorial,e reiniciar o tratamento da criança, obedecendo aos
esquemas anteriormente descritos.
O acompanhamento é imprescindível e deve ser realizado na puericultura para a detecção de sinais clínicos. O pediatra na alta hospitalar  deve esclarecer a mãe sobre os riscos da não identificação da criança caso ela tenha sífilis (seqüelas, principalmente surdez e déficit de  aprendizagem, que são sutis, mas que podem se apresentar, de modo irreversível, no futuro).
</t>
  </si>
  <si>
    <t>ramaranunes@yahoo.com.br</t>
  </si>
  <si>
    <t>Quais fatores caracterizam a gestante de alto risco?</t>
  </si>
  <si>
    <t>Respondendo a sua pergunta, temos como sugestão que você assista um seminário dado pelo Dr Elias Melo,Obstetra do Hospital das Clínicas e do IMIP, sobre Manejo na gestação de baixo risco e uma palestra dada pela Enfa Obstetra Jaqueline, enfermrira do HC e Barão, referencias emalto risco!A palestra foi ministrada no dia 12/08/09 em temas gerais, por Dr Elias e dia 30/07/09, por Jaqueline.A palestra deles foi muito elogiada e aborda justamente as suas dúvidas.Qualquer dúvida, nos colocamos a disposição.</t>
  </si>
  <si>
    <t>Gostaria de saber se o indivíduo com traços de anemia falciforme necessita de algum acompanhamento especpifico.</t>
  </si>
  <si>
    <t>A pessoa que tem o traço de anemia falciforme em geral leva uma vida normal, porém deverá receber aconselhemento quanto a possibilidade de ter filhos com anemia falciforme caso o parceiro (a) também ter o traço, Será importante que o casal, caso desconfie, realize a eletroforese da hemoglobina para esclarecer dúvidas.</t>
  </si>
  <si>
    <t>Gostaria de saber quais os cuidados com o portador de anemia falciforme e qual o prognóstico</t>
  </si>
  <si>
    <r>
      <t xml:space="preserve">Anemia Falciforme. </t>
    </r>
    <r>
      <rPr>
        <sz val="12"/>
        <color theme="1"/>
        <rFont val="Calibri"/>
        <family val="2"/>
      </rPr>
      <t>Cuidados: 1.</t>
    </r>
    <r>
      <rPr>
        <sz val="7"/>
        <color theme="1"/>
        <rFont val="Times New Roman"/>
        <family val="1"/>
      </rPr>
      <t xml:space="preserve">       </t>
    </r>
    <r>
      <rPr>
        <sz val="12"/>
        <color theme="1"/>
        <rFont val="Calibri"/>
        <family val="2"/>
      </rPr>
      <t>Atenção para infecções 2.</t>
    </r>
    <r>
      <rPr>
        <sz val="7"/>
        <color theme="1"/>
        <rFont val="Times New Roman"/>
        <family val="1"/>
      </rPr>
      <t xml:space="preserve">       </t>
    </r>
    <r>
      <rPr>
        <sz val="12"/>
        <color theme="1"/>
        <rFont val="Calibri"/>
        <family val="2"/>
      </rPr>
      <t>Atento para infecções com esplenomegalia 3.</t>
    </r>
    <r>
      <rPr>
        <sz val="7"/>
        <color theme="1"/>
        <rFont val="Times New Roman"/>
        <family val="1"/>
      </rPr>
      <t xml:space="preserve">       </t>
    </r>
    <r>
      <rPr>
        <sz val="12"/>
        <color theme="1"/>
        <rFont val="Calibri"/>
        <family val="2"/>
      </rPr>
      <t>Qual a idade do usuário? Isso definirá algumas situações específicas: imunizações, profilaxia com antibiótico. 4.</t>
    </r>
    <r>
      <rPr>
        <sz val="7"/>
        <color theme="1"/>
        <rFont val="Times New Roman"/>
        <family val="1"/>
      </rPr>
      <t xml:space="preserve">       </t>
    </r>
    <r>
      <rPr>
        <sz val="12"/>
        <color theme="1"/>
        <rFont val="Calibri"/>
        <family val="2"/>
      </rPr>
      <t>Administração do Ácido Fólico 5.</t>
    </r>
    <r>
      <rPr>
        <sz val="7"/>
        <color theme="1"/>
        <rFont val="Times New Roman"/>
        <family val="1"/>
      </rPr>
      <t xml:space="preserve">       </t>
    </r>
    <r>
      <rPr>
        <sz val="12"/>
        <color theme="1"/>
        <rFont val="Calibri"/>
        <family val="2"/>
      </rPr>
      <t>Consultas periódicas (anuais) com oftalmologia para diagnóstico precoce de retinopatia 6.</t>
    </r>
    <r>
      <rPr>
        <sz val="7"/>
        <color theme="1"/>
        <rFont val="Times New Roman"/>
        <family val="1"/>
      </rPr>
      <t xml:space="preserve">       </t>
    </r>
    <r>
      <rPr>
        <sz val="12"/>
        <color theme="1"/>
        <rFont val="Calibri"/>
        <family val="2"/>
      </rPr>
      <t>Manejo das crises de dor – cuidado especial no uso de opióides , entre outros 7.</t>
    </r>
    <r>
      <rPr>
        <sz val="7"/>
        <color theme="1"/>
        <rFont val="Times New Roman"/>
        <family val="1"/>
      </rPr>
      <t xml:space="preserve">       </t>
    </r>
    <r>
      <rPr>
        <sz val="12"/>
        <color theme="1"/>
        <rFont val="Calibri"/>
        <family val="2"/>
      </rPr>
      <t>Transfusão sanguínea em casos específicos Prognóstico: A sobrevida dos pacientes é menor do que de pessoas sem a doenças, porém tem melhorado bastante com os cuidados adequados. Pacientes morrem de: Infecção — 48 percent  AVCI — 10 percent  Complicações da terapia - 7 percent  Crise Esplênica — 7 percent  Tromboembolismo — 5 percent  Insuficiência Renal — 4 percent  Hipertensão Pulmonar — 3 percent  Que recursos vc tem para lidar com este tipo  de caso? Quais as epecificidades do seu caso? O conteúdo esta bem resumido, caso necessite de mais informações entre em contato.</t>
    </r>
  </si>
  <si>
    <r>
      <t xml:space="preserve">Olá Ramara, Sou Vitor, Médico de Família do Recife - Coqueiral. Caracterização de Gestante de Alto Risco: </t>
    </r>
    <r>
      <rPr>
        <sz val="11"/>
        <color theme="1"/>
        <rFont val="Calibri"/>
        <family val="2"/>
        <scheme val="minor"/>
      </rPr>
      <t xml:space="preserve">1) Condições sociodemográficas desfavoráveis e características individuias 2) História reprodutiva anterior 3) Doença Obstetrica na gravidez atual 4) Intercorrências clínicas . Vide imagem/tabela em anexo para detalhamento. Quantas gestantes vc tem atualmente? O médico te ajuda com os pré-natais? Como tem sido a adesão ao pré-natal? Média de Consultas por gestantes? Por aqui, tenho podido participar da atenção as gestantes da seguinte forma: deixo um turno aberto para a enfermeira marcar gestantes e menores de um ano a seu critério, algumas vezes marca por intercorrência ou mesmo quando ela está sobrecarregada. É um dos atendimentos que sinto maior prazer em realizar. </t>
    </r>
  </si>
  <si>
    <t>Menor com 3meses de idade, em aleitamento materno exclusivo, peso adequado para idade, no dia 01/09/09com PC: 38cm, PT:: 41cm; no dia 16/09 feito outra medição PC: 38cm, fontonelas anterior e posterior feichada. Não foi realizado RX, encaminhada para o médico do PSF, com conduta de continuar acompanhando mensal, mas qual a melhor conduta? verificar fontonelas com exame radiólogico? aguardar mais? Obs: não é erro de medição</t>
  </si>
  <si>
    <t>A medição do perímetro cefálico visa a identificação de doenças como hidrocefalia, microcefalia e cranioestenose. Quando o crescimento do perímetro cefálico está aquém dos valores da curva proporcional para idade, podemos pensar na possibilidade de microcefalia e cranioestenose. O valor 38 cm está entre o percentil 10 e 15 para meninas e abaixo do percentil 5 para meninos segundo a curva de Marcondes. Deve-se obter uma história familiar detalhada a procura de casos de microcefalia ou retardo mental na família. É importante fazer o acompanhamento desde o nascimento. Qual o valor do PC ao nascer? Um valor baixo sugere um processo que iniciou ainda no  desenvolvimento embrionário. Assim é importante levantar sorologia materna e da criança para toxoplasmose, rubéola congênita, citomegalovírus e herpes simples. É importante uma radiografia de crânio para determinar quais suturas estão afetadas no caso da craniostenose. Há relatos na literatura de correções cirúrgicas bem sucedidas, mas ainda existem poucas indicações tanto para a microcefalia verdadeira quanto para a cranioestenose. Daí se faz importante o encaminhamento para a referência de pediatra e neurocirurgia para avaliar o custo benefício da possibilidade de intervenção. Mas antes é preciso estabelecer com clareza a evolução do PC desde o nascimento e discutir o caso com a equipe.  Em geral, não há tratamento específico para microcefalia. O tratamento é sintomático e de suporte. É importante que as anomalias congênitas associadas sejam identificadas para estabelecer melhor a etiologia microcefalia. Estamos querendo conhecer melhor o trabalho das equipes para melhor cooperar com nossos serviços. Vocês já tiveram algum caso de sorologia positiva para aquelas doenças citadas na sua área? Já houve outro caso de microcefalia? Quantas crianças abaixo de um ano existem na área de sua equipe? Já houve algum caso de morte? Como foi?</t>
  </si>
  <si>
    <t>OLÁ, ESTOU COM MAIS UM CASO DE PACIENTES COM AFTAS NA CAVIDADE ORAL, JA FIZ O QUE DA OUTRA VEZ FOI RECOMENDADO, E AGORA PASSEI NO LOCAL UMA POMADA EM OROBASE DE UMA FARMACIA DE MANIPULAÇÃO 2VEZES AO DIA , SERÁ QUE TERIA UMA OUTRA FORMA DE SARAR MAIS RÁPIDO? POIS OS PACIENTES NÃO TEM CONDIÇÕES DE COMPRAR ESSE TIPO DE POMADA!!</t>
  </si>
  <si>
    <t>Se o diagnóstico é apenas as Ulcerações aftosas recorrentes, pode-se utilizar: triancinolana orobase ( que é mais conhecido como Oncilon em orobase) ou também fazer bochecho com dexametasona ( xarope ou elixir- por ex: Dexametasona elixir ou Betametasona). Mas é necssário investigar, pois as Ulcerações Aftosas Recorrentes podem ter causa sistêmica ou de cunho emocional</t>
  </si>
  <si>
    <t xml:space="preserve">Paciente, 16 anos, com dor na ATM, foi pedido rx panorâmico e realmente consta um desgaste condilar, ja foi feito fisioterapia + compressas, e não obteve melhora, então foi prescrito miocitalgan à noite por 1 semana para saber os resultados, mas houve pouca melhora! Qual será o próximo passo para resolver esse problema? </t>
  </si>
  <si>
    <t>A paciente necessita destravar a mordida com placa miorelaxante na mandibula.
Evitar a placa na maxila que promove giro posterior da mandibula ,mais desgaste,travamento e dor.
Caso possa vir ao Recife, podemos acompanhar com o profissional do Nutes o caso</t>
  </si>
  <si>
    <t>ortodontodista</t>
  </si>
  <si>
    <t>OLA, estou com um paciente que usa prótese inferior e reclama de uma área esbranquiçada na parte frontal da língua perto da região do freio lingual, indolor, sem nódulo, assintomático, o que devo fazer? quais as condutas a serem seguidas?</t>
  </si>
  <si>
    <r>
      <t>Verifique se a prótese é o fator causal do trauma.  Realize uma biópsia incisional antes de iniciar o tratamento. Hipóteses de diagnóstico: 1)</t>
    </r>
    <r>
      <rPr>
        <sz val="11"/>
        <color theme="1"/>
        <rFont val="Calibri"/>
        <family val="2"/>
        <scheme val="minor"/>
      </rPr>
      <t xml:space="preserve">      Leucoplasia. Se histopatologicamente, não foram observadas células atípicas, (Ver quadro) deve-se acompanhar periodicamente. Outra modalidades de tratamento seria a cirurgia a laser. A criocirurgia lesa menor quantidade de tecido ou uma eletrocauterização. 2)      Líquen Plano = Frente a essas hipóteses de diagnóstico de diagnóstico de líquen plano. Usa-se corticoterapia tópica (Omcilon A em orabase 3-4x ao dia e bochechos com elixir de dexametasona 0,5%- 1 colher de sopa com 1 colher de água- 3-4 x ao dia). Atualmente, o paciente faz uso destas medicações e aguardamos seu retorno para reavaliação. 3)      Candidíase Hiperplásica crônica, comum em pacientes que fazem uso de prótese total. Tratamento: Remoção do fatores traumatizantes. Local: Nistatina em suspensão – bochechar e engolir Sistêmico: Nistatina comprimido 500.000 UI 1 a 2 vezes ao dia </t>
    </r>
  </si>
  <si>
    <t>Acho que o melhor para ser feito é encaminhar para um centro que temos de referência que é a ASCES pois não temos como realizar biópsia aqui!!!!! mas foi muito importantes essas dicas!!! Grata // 18/11/09 - com as recomendações a lesão já demonstra certa melhora obgada</t>
  </si>
  <si>
    <t>Pct, 58 anos. Encontra-se com lesões nos pés, na parte plantar e do calcâneo. Encontra-se com os pés bastante ressecados, com fissuras sangrantes, prurido intenso e refere queimor no local. Pct apresenta muita dificuldade para andar. Essas lesões apareceram a +/- 3 anos. Foi para um dermatologista e o mesmo prescreveu dexametasona tópico. No momento não faz uso de medicação. Estou sem médico na unidade, por favor me orientem nesse caso. </t>
  </si>
  <si>
    <t xml:space="preserve"> Respondendo sua dúvida:Muitos profissioanis tem a tendência de passar corticóides como a dexametosana para tratamento de pele como via de regra. Mas cada caso deve ser analisado de forma individualizada.O ideal neste caso, pela sua descrição, é uma avaliação da vascularização deste pé. Até porque você descreve que este evento ocorre ha mais de 3 anos. Expressando algo que me parece crônico. E até pela idade do paciente, próximo de ser classificado como idoso, temos algumas peculiaridades em relação à pele que devem ser levadas em consideração.Normalmente, e dependendo do estilo de vida e calçados do paciente, estes achados podem agravar.Mas de uma forma geral, temos algums pontos importantes no seu relato que devem ser analisados: "lesões nos pés, na parte plantar e do calcâneo. Encontra-se com os pés bastante ressecados, com fissuras sangrantes, prurido intenso e refere queimor no local. "Lesão no pé, sangrante, acrescido do sintoma de queimor ou peso e cansaço, pode ser indicativo de algum distúrbio vascular. O ideal seria realizar exames como dopller para verificar.Em relação à secura e à essas rachaduras sangrantes, uma solução boa para isto seria a aplicação 3-4  vezes ao dia de AGE (ácidos graxos essencias ou DERSANE, como é popularmente conhecido). 
Esses ácidos graxos vão ajudar na hidratção da pele e no processo de neovascularização e epitelização.
Essa é uma solução que você, enquanto Enfermeira, sem médico no posto, pode ir providenciando.
Tivemos caso semelhante aqui no HC e funcionou muito bem.Que tal tentarmos?E por último em relação ao prurido, podemos pensar em alguma infecção oportunista associada. Não sei se poderia ser isto. Mas é uma possibilidade. Seria interessante que você enviasse até as fotos pelo Healthnet para avaliarmos melhor.Não esqueça de fazer paralelo uma avaliação vascular deste paciente! É isso! Espero ter ajudado! E novamente peço desculpas pela demora!Aguardo as fotos pelo Healthnet e o retorno do caso!
</t>
  </si>
  <si>
    <t xml:space="preserve">Além do repouso, qual outro tratamento da caxumba?
</t>
  </si>
  <si>
    <t xml:space="preserve">Cara Fernanda,
Na verdade não há TRATAMENTO para a caxumba...! Como a maioria das viroses, ela vem, completa seu ciclo e vai embora, independente de qualquer medicação. As medicações usadas são paliativas, para a dor de cabeça, as dores no corpo / articulações, etc. Deve-se orientar o paciente a realmente repousar, não frequentar lugares públicos (ele poderá transmitir a doença a outra pessoa até 9-10 dias após o início dos sintomas) e tomar muito líquido (água de coco, sucos de frutas...).
E PACIÊNCIA! :)
Existe a possibilidade de a caxumba atingir os ovários, nas mulheres e os testículos, nos homens. Pode ocorrer dor local e, no caso dos homens, se vê aumento dos testículos. Precisa só estar atenta pra encaminhar, caso isto aconteça.
</t>
  </si>
  <si>
    <t>Foi essa informação que repassei para os pais da criança, o REPOUSO e o ANALGÉSICO. Obrigada pela informação. Fiquei mais tranquila por ter tomado a conduta correta!  </t>
  </si>
  <si>
    <t xml:space="preserve">J.B. 82a, nega HAS e DIA. Foi submetido a uma amputação de 02 pododactilos. Esta em uso de ATB há 18 dias, a ferida encontra-se em toda sua extenção com tecido de granulação. No 21º dia a medicação acabará,  há indicação de continuidade da antibioticoterapia? Ou realmente deve ser suspenso?
</t>
  </si>
  <si>
    <t xml:space="preserve">Cara Fernanda,
Vou tentar descrever o que é "tecido de granulação" pra ver se estamos falando da mesma coisa. Aí, comento o teu caso:
O processo de cicatrização tem basicamente 3 fases: a fase de demolição, onde há a digestão do tecido morto e a formação de fibrina, composta de soro e hemáceas, que impede que o tecido se resseque, mantendo um ambiente favorável à reparação. A fase de granulação, onde se observa no local da lesão grânulos avermelhados e brilhantes, que correspondem aos brotos vasculares em diferentes formas de organização, mergulhados em um material gelatinoso, translúcido e frouxo (o estroma). Deste processo partem as repostas da terceira e última fase da cicatrização. Por fim, a última fase, que é a de maturação. Nesta, ocorre proliferação de fibroblastos e deposição de colágeno, que comprime os capilares neoformados, diminuindo a vascularização e fazendo com que a cicatriz regrida.
Dito isto, se o que você vê como "tecido de granulação" corresponde ao descrito acima, tudo está correndo bem e a antibioticoterapia poderá ser suprimida no prazo antes determinado (21 dias). O paciente deverá evoluir com melhora crescente (mesmo que lenta) da cicatrização, não deverá apresentar febre e a ferida deverá ser coberta apenas com uma gaze (trocada diariamente), para deixá-la "respirar" protegendo-a, ao mesmo tempo, de poeira e sujeiras.
No entanto, se o tecido tem pus, se há inflamação ao redor da ferida (com aumento da temperatura da pele, dor e vermelhidão), se há tecido necrótico (tecido morto, preto, com odor fétido) ou se o paciente estiver tendo febre, tudo muda de figura e ela deverá ser reavaliado pelo cirurgião, pois precisará de novas medicações ou até mesmo raspagem cirúrgica...
É isso. Espero tê-la ajudado.
</t>
  </si>
  <si>
    <t>Vascular</t>
  </si>
  <si>
    <t xml:space="preserve">jacilenesoares@hotmail.com
</t>
  </si>
  <si>
    <t xml:space="preserve">temos uma paciente com sofrimento psiquico, gesta vII, para 2, aborto 4. Ela não apresenta comportamento agressivo, mas está com agitação psico motora e frases repetitivas. Foi encaminhada ao psiquiatra pelo medico da unidade,a familia não tem muita preocupação com a mema. como podemos resolver o impasse . obg
</t>
  </si>
  <si>
    <t xml:space="preserve">Acho que o importante no trabalho de saude da família seria exatamente tentar entender o porque que a família não esta dando atenção para ela. As vezes, eles não estão preocupados porque acham que não tem tratamento. 
Ou que pouco podem fazer. Ou ainda eles estão muito desgastados com o desequilíbrio dela! 
Por isso, a importância de ter um atendimento com o psiquiatra para estabiliza-la, ou seja, acalmá-la. 
Por outro lado, é importante preparar a família para cuidar dela! Veja que ela já teve 4 abortos, ou seja, está descuidada. É uma pessoa com riscos a muitos agravos. É importante o acompanhamento, inclusive de planejamento familiar. 
Para isso, é importante saber como foi o atendimento com o psiquiatra. É importante que vocês peçam a ele indicações de manejo com a paciente, para vocês poderem educar a família a identificar crises e manejar em situações de descontrole.
Enfim, considero aí um trabalho para ajudar a família a cuidar desse ente, pois é muito difícil mesmo. Eles precisam de apoio.Grato
</t>
  </si>
  <si>
    <t>Ipubi</t>
  </si>
  <si>
    <t>cicalucena@hotmail.com</t>
  </si>
  <si>
    <t>Estou com um dilema... recebi uma paciente que é portadora de lupos
reumatóide e tem periodintite. no momento está com muita perda óssea e
necessita da extração de um dente. O problema é que o médico dela não
autoriza o procedomento. o que devo fazer?
aguardo resposta!!</t>
  </si>
  <si>
    <t xml:space="preserve">Sem autorização médica não é possível ser realizada a extração, pois essa paciente corre o risco de apresentar um processo hemorrágico ou uma infecção pós -cirúrgica. Entretanto você pode solicitar um hemograma, além do TS e do TC, caso esses exames estejam nos padrões de normalidade, contacte o médico para ele lhe dá um parecer de autorização.
</t>
  </si>
  <si>
    <t>Custódia</t>
  </si>
  <si>
    <t xml:space="preserve">alanegouveia19@yahoo.com.br
</t>
  </si>
  <si>
    <t xml:space="preserve">Gostaria de obter mais informações a respeito de uma doença que popurlamente chamam de 'maria preta" caracterizada por pustulas escurecidas, edema , dor e vermelhidão local. Nesta época do ano o aparecimento dessa doença é constantre aqui na região.
Gostaria de informações a respeito da origem da doença e melhor tratamento.
</t>
  </si>
  <si>
    <t xml:space="preserve">Oi Alane,
Seja bem-vinda ao seviço de segunda opinião a distância da RedeNUTES.
É muito importante conhecer os agravos prevalentes na comunidade onde trabalhamos de forma a atuar com mais eficiência nas atividades de promoção e prevenção à saúde. Essas doenças dermatológicas tem um aspecto peculiar em cada região, aqui em Recife não consegui achar referências sobre "Maria Preta". Você poderia enviar uma ou mais fotografias da lesão? Como vocês estão orientando e tratando as pessoas? Qual a época do ano que é mais prevalente? Em qual região do corpo acomete mais?
Aguardo retorno.
</t>
  </si>
  <si>
    <t>Informações incompletas.</t>
  </si>
  <si>
    <t>Cachoeirinha</t>
  </si>
  <si>
    <t>danyalmeidinha@yahoo.com.br</t>
  </si>
  <si>
    <t>Tenho um caso de uma criança de 9 anos que é hipertensa e faz uso de Furosemida, e algumas vezes fica totalmente edemaciada. Gostaria de saber qual a especialidade que deveriamos encaminhar? E se qual Hospital?</t>
  </si>
  <si>
    <t>Precisaríamos de mais informações como: 1) Outros medicamentos utilizados pela criança; vè o consumo de sal que pode determinar edema nessa situação; saber se no momentos em que há edema está ocorrendo descompensação da pressão; verificar se o uso da furosemida é regular, pois pode haver um uso irregular o que poderia determinar a intermitência do edema; essa seria a causa mais simples de corrigir;2) Se o problema é só hipertensão ou se há alguma valvopatia cardíaca ( são comuns por lesão reumática, ou cardiopatias congênitas); precisaríamos verificar também se não há comprometimento da função renal; verificar se foi feita uma investigação para causas secundárias de hipertensão tipo hipotireoidismo que também pode ser causa de edema. Verificar o índice de massa corporal( peso(Kg)/ altura²( metros)   Acho que varremos os principais aspectos prováveis de envolvimento nesse problema. Aqueles do ítem um são bastante implicados se for somente hipertensão. No segundo ítem, estão outras questões relacionadas a explicações e investigações eventualmente necessárias. edema é um tema bastante afeito ao nefrologista.   Gostaria de algum retorno do caso .</t>
  </si>
  <si>
    <t>Quanto o caso clinico da criança com HAS encaminharia ao Cardiologista (FOI SOLICITADO COM ESTE RETORNO, TAMBEM INFORMACOES SOBRE A CRIANÇA)</t>
  </si>
  <si>
    <t xml:space="preserve">MENOR DE 4 ANOS E 7 MESES, COM FURUNCULOSE DE REPETIÇÃO À +/- 2 ANOS. ESTE ANO JÁ APRESENTOU 6 VEZES. A REGIÃO ACOMETIDA SÃO AS NÁDEGAS. NO MOMENTO, ENCONTRA-SE COM 6 FURÚCULOS NO MESMO LADO. GENITORA REALIZOU UM HEMOGRAMA, O MESMO NÃO APRESENTOU NENHUMA ALTERAÇÃO. QUAL A CONDUTA A SER TOMADA?// 15/10/2009 - Pelo que entendi, essa criança tem que ser  encaminhada? A Drª não pode nos orientar na conduta do caso para que esse encaminhamento fosse evitado?Obrigada pelo esclarecimento sofre furunculose!"
</t>
  </si>
  <si>
    <t xml:space="preserve">A pele normal é colonizada por grande número de bactérias que vivem em sua superfície ou nos folículos pilosos como comensais. Algumas vezes, o supercrescimento dessas bactérias causa dermatoses e,em outras ocasiões, bactérias que não são habitantes naturais da pele podem colonizá-la e provocar doença. As piodermites estão entre os problemas dermatológicos mais comuns e importantes da clínica pediátrica.
 Furunculose de repetição:
Define-se como furunculose de repetição a ocorrência de seis a 24 episódios de furúnculo por ano ou, segundo outros autores, três ou mais episódios a cada 3 meses.São fatores predisponentes para a furunculose de repetição:
• uso de imunossupressores (corticóides, agentes citotóxicos)• diabete melito• uso de drogas ilícitas• AIDS, neoplasias, outras doenças que levam à imunodepressão• insuficiência renal crônica, hemodiálise• portadores de deficiências na função dos neutrófilos, neutropenia cíclica• discrasias sangüíneas, deficiências de imunoglobulinas• deficiência de ferro
• higiene precária, hiper-hidrose, obesidade.Entretanto, deve-se considerar que a maioria dos pacientes com furunculose de repetição são saudáveis  e nenhum fator predisponente é encontrado.* Neste caso, essa criança deve ser encaminhada para um ambulatório de pediatria geral para investigação de algum fator predisponentes e verificar  se o tratamento está sendo realizado adequadamente. // DATA: 15/10/09: RET9ORNO DO TELECONSULTOR: A necessidade de encaminhamento é para a investigação do fator predisponente para que esteja ocorrendo a furunculose de repetição. Serão necessários alguns exames complementares laboratoriais. Se vocês dispõe, então ele pode continuar a investigação no município de origem.
</t>
  </si>
  <si>
    <t>A solicitante pediu um novo esclarecimento à teleconsultora.</t>
  </si>
  <si>
    <r>
      <t>Pelo que entendi, essa criança tem que ser encaminhada? A Drª não pode nos orientar na conduta do caso para que esse encaminhamento fosse evitado? Obrigada pelo esclarecimento sofre furunculose!</t>
    </r>
    <r>
      <rPr>
        <sz val="12"/>
        <rFont val="Arial"/>
        <family val="2"/>
      </rPr>
      <t>"</t>
    </r>
  </si>
  <si>
    <t>Tenho uma amiga de outro PSF aqui na cidade que está com um caso de uma criança de 1 ano e 3 meses aproximadamente que tem crescimento e ganho de peso, a mesma não deambula e o Perimetro cefálico da mesma estacionou.  Como ela deve proceder? Que tipo de síndrome é esta?</t>
  </si>
  <si>
    <t>*Em primeiro lugar, esta criança deambulou e parou de deambular ou nunca beambulou? Ela apresenta um retardo no desenvolvimento e deve ser encaminhada a um ambulatório de neurologia infantil URGENTEMENTE!!! Quanto à pergunta "Que tipo de síndrome é esta?", temos que avaliar a criança para poder levantar algumas hipóteses e dai concluir qual a patologia. Não necessariamente esta criança é portadora de alguma síndrome, ela pode ter apenas um retardo no desenvolvimento por outras causas.</t>
  </si>
  <si>
    <t>O caso que eu tinha mencionado, minha colega falou que a criança esta sendo acompanhada por um neurologista mais ele dá nao da contra referencia a minha colega, quanto ao caso da menina nao descobriram qual é a  sindrome ainda.</t>
  </si>
  <si>
    <t xml:space="preserve">tessiaborja@yahoo.com.br
</t>
  </si>
  <si>
    <t xml:space="preserve">Bom dia! Gostaria de expor a situação clínica de uma paciente para que vocês possam me auxiliar na melhor conduta a ser aplicada ao caso.A situação é a seguinte:Paciente M.A.S, gênero feminino, 25 anos, feoderma, procurou atendimento odontológico queixando-se de dores e fraturas dentárias. Ao exame clínico detectaram-se lesões cariosas generalizadas, restos radiculares e gengivite. Na anamnese constatou-se um histórico amplo de hemorragias, tanto em extrações dentárias como em outros procedimentos, inclusive no parto. Diante disso, foram solicitados exames complementares (hemograma completo e avaliação médica, com parecer). Nada foi detectado, contudo a paciente relata que em outras situações, mesmo com exames sem alterações, sofreu hemorragia, chegando a ser hospitalizada.
Diante dessa casuística, como devo proceder? Atendê-la ou encaminhá-la? Há algum outro exame que eu possa solicitar para diagnosticar se há alguma patologia acometendo essa paciente?
Aguardo resposta!Obrigada!
</t>
  </si>
  <si>
    <t xml:space="preserve">Pode-se solicitar exames mais específicos para a paciente. Solicite o Tempo de Coagulação (TC) e o Tempo de Sangria (TS). 
O tempo de sangramento é um teste feito para determinar a capacidade de coagulação sangüínea "in Vivo" de pacientes que serão submetidos a cirurgias. O tempo normal de sangramento geralmente se encontra entre 1 a 3 minutos em indivíduos normais. Alterações nos tempos de sangramento podem ocorrer em estados patológicos (hepatopatias, diabetes e hemofilias), ou pelo uso de drogas com atividade anticoagulante (antiinflamatórios não esteróides, antibióticos de largo espectro e compostos cumarínicos). Nestes casos, a prévia suspensão do uso do fármaco já é suficiente para retornar ao tempo normal de coagulação.Investigue também sobre a questão da hemofilia, pois os exames dela estão todos normais. O exame específico nesse caso seria o de dosagem do nível dos fatores VIII e IX de coagulação sangüínea. 
Há outra possibilidade, uma avitaminose da Vit. K, ou alterações na sua absorção orgânica. Essa investigação é feita por uma nutricionista.Além disso, deve-se haver um tratamento prévio dessa gengivite antes das extrações serem realizadas.
Solicite os exames e caso haja alguma alteração encaminhe para um hematologista, e caso dêem normal, as extrações pode ser realizadas, pois você estará com todo um acervo de exames complementares nos padrões normais.
</t>
  </si>
  <si>
    <t xml:space="preserve">Vou entrar em contato com a pacinete e solicitar os exames sugeridos por você. O tempo de coagulação e de sangramento já haviam sido feitos, e estavam normais; mas os demais serão feitos. Em breve entrarei em contato novamente.
</t>
  </si>
  <si>
    <t>Sairé</t>
  </si>
  <si>
    <t>rennatinha22@yahoo.com.br</t>
  </si>
  <si>
    <t>estou com um paciente c/ firmose a genitora esta fazendo exercicio ha mais ou menos  3 meses e nao vejo melhora  o que posso fazer ?</t>
  </si>
  <si>
    <t>O exercício para regressão da fimose é, hoje em dia, contra-indicado.Peça para o médico da unidade prescrever POSTEC, aplicar à noite, diariamente por 1 mês.Caso não haja resolução, encaminhar para algum serviço de cirurgia pediátrica.</t>
  </si>
  <si>
    <t>desde ja agradeço o contato com dr alexsandra nao pretendo encaminhar a nenhum especialista</t>
  </si>
  <si>
    <t>USF Sede</t>
  </si>
  <si>
    <t>karlatati_carvalho@hotmail.com</t>
  </si>
  <si>
    <t>Se uma gestante chega p/ realizar o P. Natal próximo a data do parto e não dê tempo de fazer pelo menos 2 dt, o que podemos fazer p/ garantir que este recem nascido não venha a adquirir o tétano neonatal?</t>
  </si>
  <si>
    <r>
      <t xml:space="preserve">Segundo o Manual do Ministério da Saúde (2005), temos o seguinte:Se ela tem esquema completo (3 doses) por um período inferior a 5 anos, não precisa vacinar. Se ela tem esquema incompleto (menos de 3 doses), completar o esquema com intervalo de 60 dias, ou no mínimo, 30 dias. Se ela não tem nenhuma dose, fazer as três com intervalo de 60 dias, ou no mínimo, 30 dias. De acordo com protocolo do PHPN, a gestante pode ser considerada imunizada com, no mínimo, duas doses da vacina antitetânica, sendo que a segunda dose deve ser realizada até 20 dias antes da data provável do parto.  </t>
    </r>
    <r>
      <rPr>
        <sz val="11"/>
        <color theme="1"/>
        <rFont val="Calibri"/>
        <family val="2"/>
        <scheme val="minor"/>
      </rPr>
      <t>Já que o seu caso é bem crítico, o ideal é que você faça a primeira dose no dia mesmo da primeira consulta pré-natal e pode agendar o retorno para 30 dias, se der tempo. Infelizmente, para prevenir o tétano neonatal, precisaríamos de no mínimo 2 doses. Como você não disse nada a respeito da idade gestacional da sua paciente, fica difícil dar a perspectiva da prevenção! Mas vamos tentar!  Seria importante que uma agente de saúde fizesse o resgate dela para a vacinação ainda hoje! Lembro também que mesmo que ela não termine o esquema completo antes do parto, deve fazer no puerpério! Caso a gestante já tenha tomado alguma dose de vacina, recomenda-se a continuação do esquema vacinal, aplicando-se as doses que faltam para conclusão deste, independentemente do momento em que foi aplicada a última dose.</t>
    </r>
  </si>
  <si>
    <t>UMA GESTANTE COM CONDILOMA PODE SER TRATADA? E COMO?</t>
  </si>
  <si>
    <t>A gestante não só pode como deve ser tratada! Mas como tudo na gestação, tem uma medicação específica para tratar condiloma na gestação!Contudo, antes cabe uma pergunta: se o condiloma é pequeno, ou seja, são pequenas verrugas localizadas, pode ser feito tratamento tópico. O manual do Ministério da Saúde preconiza o tratamento com ácido tricloroacética a 80%. Veja abaixo as instruções do ministério: Ácido tricloroacético (ATA) a 80-90% em solução alcoólica: O ATA é um agente cáustico que promove destruição dos condilomas pela coagulação química de seu conteúdo protéico. Aplicar pequena quantidade somente nos condilomas e deixar secar, após o que a lesão ficará branca. Deve ser aplicada com cuidado, deixando secar antes mesmo do paciente mudar sua posição para que a solução não se espalhe. Se a dor for intensa, o ácido pode ser neutralizado com sabão ou bicarbonato de sódio ou talco. Repetir semanalmente se necessário. Esse método poderá ser usado durante a gestação, quando a área lesionada não for muito extensa. Do contrário, deverá ser associado a exérese cirúrgica. Caso essas verrugas sejam tantas que esteja em todo o canal vaginal, vulva anus e etc, precisamos avaliar e quem sabe indicar uma excerese, que seria a retirara cirúrgica dessas verrugas. Neste caso, só um profissional habilitado poderia resolver. Caso você tenha alguma gestante com condiloma, seria interessante que você nos enviasse a foto (após o consentimento da gestante) para discutirmos o caso e encaminharmos! Inclusive, tivemos um caso deste aqui no Hospital das Clínicas em uma gestante adolescente com 5 meses. Era um condiloma gigante e foi retirado com sucesso! Espero ter ajudado e aguardo o seu retorno sobre este caso!Você está planejando enviar para algum especialista?</t>
  </si>
  <si>
    <t>darly_lopes@hotmail.com</t>
  </si>
  <si>
    <t>Como tratar a cervicite crônia?</t>
  </si>
  <si>
    <t xml:space="preserve">A cervicite crônica tem várias causas como o trabalho de parto, a estimulação hormonal na gravidez, o uso de contraceptivos hormonais ou agentes infecciosos (clamídia e gonorréia). Geralmente aparece nos laudos citopatológicos, foi o seu caso? É importante verificar outras alterações evidenciadas na citologia oncótica e principalmente a queixa da usuária. Está com corrimento vaginal? Refere dor a relação sexual? Caso haja a queixa ginecológica, deve ser tratada segundo ela, senão não é preciso tratar, apenas acompanhar com os exames preventivos de rotina. Segue em anexo as recomendações para laudos cervicais no Ministério da Saúde/INCA. Darliane, estamos querendo conhecer o trabalho de vocês e as dificuldades para melhorar nosso atendimento segundo as necessidades das localidades. Você encontra alguma dificuldade para realizar os exames de citologia oncótica na sua comunidade? Como anda a adesão da comunidade? Há resistências por parte das usuárias? O MS coloca a idade entre 25 e 60 anos como um parâmetro para indicar a cobertura do exame para a população. Quantas mulheres nessa faixa etária realizaram o exame no ultimo ano? </t>
  </si>
  <si>
    <t>Não fiz citologia de nenhuma paciente com cervicite crônica ainda,mas sempre tive a curiosidade de saber como tratar com os medicamentos que disponibilizamos no posto de saúde. Estou satisfeita com as respostas que tenho recebido em relação as minhas dúvidas!!! Grata</t>
  </si>
  <si>
    <t>Quais as DST's que podem ser tratadas nas mulheres gestantes?</t>
  </si>
  <si>
    <r>
      <t>TODAS as DSTs não só podem como DEVEM ser tratadas durante a gestação!</t>
    </r>
    <r>
      <rPr>
        <sz val="11"/>
        <color theme="1"/>
        <rFont val="Calibri"/>
        <family val="2"/>
        <scheme val="minor"/>
      </rPr>
      <t>Principalmente porque algumas delas, como no caso da sífilis e do HIV, trazem problemas sérios para o recém-nascido. Por este motivo os exames de sorologia para estas doenças fazem parte do protocolo do Ministério da Saúde como exames básicos do pré-natal.Assim, DEVE-SE tratar as gestantes portadoras de sífilis, HIV, hepatite B, gonorréia, clamídia, HPV e vaginoses bacterianas (trichomonas, gardenerella...), assim como a candidíase vaginal - que não é nescessariamente uma DST.  As medicações adequadas para cada doença, assim como orientações para seu diagnóstico constam no Manual de atendimento em DST/Aids na atenção básica do Ministério da Saúde - 2006</t>
    </r>
  </si>
  <si>
    <t>Genitora portadora de HIV. Descobriu durante a gestação, fez uso de AZT. Após nascimento da criança, a menor fez o exame (não reagente) e fez uso da medicação. Encontra-se com  meses. Faz tratamento no IMIP. Necessita tomar as vacinas de  meses (Tetra, pólio e rotavírus). Veio a ordem do IMIP que a mesma só pode tomar a SALK (pólio especial). Gostaria de saber o por que?</t>
  </si>
  <si>
    <t>Imunização</t>
  </si>
  <si>
    <t>O filho de mãe portadora de HIV é chamado de CRIANÇA EXPOSTA e possui um calendário própio, com algumas peculiariedades, uma delas é a contra-indicação da Pólio oral e realização da Salk, por substituição. A explicação é que, após a administração a pólio, ocorre replicação do vírus atenuado e a criança fica eliminando por alguns dias esse vírus. O perigo não é para a criança em si, mas para os pais portadores de HIV que estejam com algum grau de imunossupressão, que poderiam desenvolver a doença a partir do vírus atenuado.</t>
  </si>
  <si>
    <t>Obrigada pelo esclarecimento!</t>
  </si>
  <si>
    <t xml:space="preserve">Gostaria de saber se é só pólio que essa criança  filha de mãe portadora de HIV não pode tomar?
</t>
  </si>
  <si>
    <t xml:space="preserve">A criança exposta ao HIV não pode receber nenhuma vacina de vírus vivo atenuado!
</t>
  </si>
  <si>
    <t xml:space="preserve">Obrigada pela resposta!
</t>
  </si>
  <si>
    <t xml:space="preserve">Estou com uma gestante de 24 anos, 2ª gestação. 1ª gestação sem intercorrências. Encontra-se com 8 meses. Gestante apresenta edema de MMII (lembra o edema da "elefantíase") sendo mais acentuado no MID; P.A normal, sumário de urina e glicemia sem alterações. Esse edema não diminui mesmo com uso de sandálias e posições corretas. Hoje solicitei novamente uma glicemia e um sumário de urina para verificar se há proteína na urina. 1. Minha conduta foi correta? 2. Qual a hipótese diagnóstica caso o resultado desses exames forem normais e mesmo assim o edema não desaparecer?
</t>
  </si>
  <si>
    <t xml:space="preserve">Uma observação muito importante neste caso é o tempo de duração da queixa. Quando iniciou o edema? Antes ou depois da gestação? Com o passar da gestação o edema evoluiu como? Há queixas de dispnéia? O edema interfere quanto na vida dela? A impossibilita de andar ou é mais uma preocupação? Se for possível, tire uma fotografia e envie para nós para esclarecer melhor o tipo do edema.
O edema em MMII é um achado muito comum, tanto que hoje não entra mais como critério diagnóstico de pré-elâmpsia, mas não deixa de ser um dado importante para chamar atenção sobre o rastreamento das doenças hipertensivas da gravidez. Daí a avaliação da proteinúria e acompanhamento da PA são essenciais, assim como você está manejando. 
Sobre a filariose, é  uma condição endêmica do nosso meio, o diagnóstico se dá por identificação de microfilárias no sangue periférico no horário entre 23h e 1h da manhã (exame da gota espessa). Caso ela na realizou, podemos solicitar. Como anda a epidemiologia da filariose na sua região? Há muitos casos?
</t>
  </si>
  <si>
    <t>Aguardando dados complementares do caso por parte da solicitante.</t>
  </si>
  <si>
    <t>Respondendo seus questionamentos, o edema iniciou após o 7º mês (no momento encontra-se com  8 meses e meio +/-), mesmo a gestante fazendo repouso o edema permanece. Não queixa-se de dispnéia, somente um cansaço nos MMII e dificuldade para andar. Encaminhei ela (quarta-feira 11-11) para um obstetra que temos aqui como referência e o mesmo recomendou repouso "absoluto" (apenas levantar para ir ao banheiro (Sic) ) e disse que ela não tem condições de ter normal e já marcou a cesariana para 02/12. No momento não temos caso de filariose, assim fui informada pela secretaria de saúde.</t>
  </si>
  <si>
    <t xml:space="preserve">Estamos com uma paciente de 45 anos onde foi trazida ao PSF pela agente de saúde que suspeitou que a mesma era portadora de hanseníase, após verificar manchas e fazer alguns questionamentos em relação a sensibilidade. A paciente foi examinada por mim que encaminhei ao dermatologista após realizar os testes e não haver realmente sensibilidade. Após avaliação dermatológica a hipótese diagnóstica foi de hanseníase dimorfa. Pct próxima semana irá realizar a baciloscopia. Com ela moram 4 adultos e uma criança de 9 anos. 1. Gostaria de saber se essa criança de 9 anos necessita tomar a BCG. 2. Quando a hanseníase é paucibacilar necessita fazer BCG nos comunicantes? 3. No caso de criança (comunicante), a partir de que idade faz a BCG?
</t>
  </si>
  <si>
    <t xml:space="preserve">Muito boas as suas perguntas! É verdade que isso não é muito bem esclarecido nos manuais do Ministério da Saúde...
A primeira coisa que gostaria de lembrar é que, se a baciloscopia der positiva, a classificação da hanseníase desta paciente passa a ser MULTIBACILAR, independente do número de lesões. Neste caso a terapêutica deverá ser ajustada ao novo diagnóstico. A outra coisa importante é examinar minuciosamente os contactantes, principalmente a criança, com exames dermato-neurológicos. É preciso colher bem a história da paciente para tentar identificar o "foco" da doença, de quem provavelmente ela pegou a doença e tratar esta pessoa também. A hanseníase paucibacilar não é transmissível, mas a pessoa que transmitiu a doença para a sua paciente pode ter contato também com seus familiares (contactantes) e, por isso, é necessário averiguar as cicatrizes da BCG dessas pessoas e agir segundo a orientação abaixo (adultos e a criança também!):- Sem cicatriz de BCG &gt; Prescrever uma dose de BCG ID . - Com uma cicatriz de BCG &gt; Prescrever uma dose de BCG ID.  - Com duas cicatrizes de BCG &gt; Não prescrever nenhuma dose de BCG.A sua pergunta em relação à revacinação de crianças contactantes muito pequenas, valerá ainda pra mim um estudo mais aprofundado... não encontrei nenhuma referência que fale sobre a idade mínima de revacinação de contactantes! Mas sei que o período de hiperreatividade à BCG dura em torno de 2 anos (período em que o teste de Mantoux nessas crianças dá normalmente reativo forte), o que me faz pensar que antes doa 2 anos de idade NÃO seria nescessário a revacinação nesses contactantes.
</t>
  </si>
  <si>
    <t xml:space="preserve">Obrigada pelas orientações!
Essa paciente irá realizar a baciloscopia terça-feira (17-11-09), era para ter sido realizada ontem, mas por motivos pessoais não deu para ela ir. Enquanto aguardo o resultado da baciloscopia estou avaliando cada comunicante. As orientações, principalmente em relação a BCG irá me ajudar muito. Obrigada.
Assim que souber do resultado entro em contato com você.
Em relação a encaminhar essa paciente, não pensei nisso, aqui no município dispomos de uma médica de um PSF que é dermatologista e ela foi quem examinou todos os pacientes que achávamos suspeitos. Mesmo assim, agradeço a colaboração.
</t>
  </si>
  <si>
    <t xml:space="preserve">Gest. com 30s, diabete gestacional, normatensa, 66kg, 1,70cm,fazendo uso de insulina NPH, 15un pela manhã, 05unid. à noite. com a seguinte glicemia: jejum: 78;após o almoço:256; após o jantar: 173. Uréia: 17,00; creatinina: 10,75; ácido úrico: 3.0, sumário de urina: normal. Esta sendo acompanhada semanal pela obstetra e por mim, estamos com dificuldade em relação a alimentação, pois não temos nutricionista na cidade, se possível socilitamos uma orientação nutricional.
</t>
  </si>
  <si>
    <t xml:space="preserve">Inicialmente, devo dizer que me assustei com o valor da creatinina sérica que você citou (10,75!). Ou houve um erro de digitação, ou esta paciente estaria com uma insuficiência renal bastante grave, necessitando de hemodiálise!No entanto, fiz os cálculos da depuração de creatinina se o valor fosse 1,75 (pensando num erro de digitação da vírgula) e ainda assim a depuração indicaria insuficiência renal moderada... Veja:Se a paciente tiver 20 anos, o clearence (depuração) de creatinina seria de 53,4.Se a paciente tiver 30 anos, o clearence (depuração) de creatinina seria de 48,9.Se a paciente tiver 40 anos, o clearence (depuração) de creatinina seria de 44,5.Os valores da depuração que indicam insuficiência renal moderada são entre 30 e 60.Assim, se o valor da creatinina dela for realmente 1,75, ela estaria necessitando ser encaminhada com urgência a um NEFROLOGISTA, para avaliação da sua função renal (que estaria sendo afetada pela diabetes mal controlada).Em relação à dieta da paciente (por conta da diabetes) o esquema geral que se faz é:RETIRAR COMPLETAMENTE O AÇÚCAR DA DIETA (explicar que açúcar existe no bolo, no biscoito, no refrigerante, no sorvete, etc).Diminuir o consumo de massas (pão, macarrão...) e de gordura (frituras, mortadela, salcichinha...).Tentar dar preferência às frutas menos doces.
Comer verduras e legumes à vontade e ingerir bastante líquidos (sucos de fruta SEM açúcar!).Conversar com algum familiar que tenha bom vínculo com a paciente para averiguar a adesão da mesma à dieta e apoiá-la nesta adesão.Acho que será necessária uma melhor organização da insulina, talvez usando-se a regular junto com a NPH. Mas pra isso, ela precisaria ser avaliada por uma endocrinologista... É isso. Tente conversar com o obstetra (nem que seja atravás de bilhete levado pela paciente) sobre estas minhas colocações.Espero ter ajudado.
</t>
  </si>
  <si>
    <t xml:space="preserve">Obrigada, a ginecologista iniciou hoje insulina simples, 2 vezes ao dia, juntamente com NPH. vou verificar o valor da creatinina, pois acho que foi erro de digitação.Quanto ao nefrologista, vou sugerir a Drª Michelle, após verificar os exames.  Depois retorno com o caso. 
</t>
  </si>
  <si>
    <t xml:space="preserve">O tratamento de hanseníase MULTIBACILAR, é composto de uma dose supervisionada, sendo um comprimido DAPSONA, três cápsulas de CLOFAZIMINA e duas cápsulas de RIFAMPICINA, e a medicação diária de auto-administração, sendo vinte e sete comprimidos de DAPSONA, e vinte e sete de CLOFAZIMINA. A questão é, essa medicação de auto-administração deve ser tomada os dois comprimitos juntos(DAPSONA e CLOFAMIZINA) ou separados? Tipo, um pela manhã e outro a noite??
</t>
  </si>
  <si>
    <t xml:space="preserve"> Segundo o manual de Hanseníase (2001), os medicamentos devem ser tomados juntos (neste caso a DAPSONA e CLOFAZIMINA). 
</t>
  </si>
  <si>
    <t xml:space="preserve"> Um recém-nascido de 12 dias apresenta 6 dedos na mão direita. Assim que  nasceu foi retirado 1 dedo também no pé direito. O dedo da mão acompanha o tamanho dos outros dedos. Porém o dedo do pé a mãe não sabe informar como  era. Gostaria de saber se pode ser realizada cirurgia? e se possível o pq que o médico não retirou logo o dedinho da mão, assim como fez com o do pé.
</t>
  </si>
  <si>
    <t xml:space="preserve">Este paciente deverá ser encaminhado a um ambulatório de cirurgia pediátrica ou plástica para retirada do outro dedo extranumerário. Não sei dizer por quê o cirurgião não retirou o da mão também, cientificamente não há explicação...
</t>
  </si>
  <si>
    <t xml:space="preserve">Amanhã explicarei o caso a mãe da criança e dou o retorno a vocês. Gostaria que o menor fosse visto por um cirurgião pediátrico. Como seria esse agendamento? Vocês poderiam marcar e a mãe e o recém-nascido irem apenas no dia da cirurgia? </t>
  </si>
  <si>
    <t xml:space="preserve">Gostaria de expor o seguinte caso clínico para vocês.Paciente MFR, 32 anos, gênero feminino, procurou a unidade de saúde queixando-se de fístula na região mandibular esquerda, próximo ao ângulo, extra-oralmente. Ao exame clínico, constatou-se a exodontia de um elemento nessa mesma região, bem como medicou-se a paciente com antibiótico e solicitou-se um RX da área, o qual, após o recebimento, não registrou nenhum resto radicular. Procedeu-se então a curetagem abundante e irrigação com soro fisiológico, acompanhada ainda de antibiótico-terapia. Um mês depois a paciente procurou-nos novamente com a fístula aberta, ou seja, não houve regressão. Como devo proceder nesse caso? Quais as medicações ou procedimentos que deverei lançar mão para resolver tal patologia?
</t>
  </si>
  <si>
    <t>POde- se tratar de um Sialolito Gigante Associado à Fístula Cutânea. tratamemto: Ampicilina 2g/dia durante 08 dias, após o tratamento nos mantenha informado sobre a evolução do paciente.</t>
  </si>
  <si>
    <t xml:space="preserve">Tenho uma gestante 17 anos, 19s2d, com sopro cardiaco.
Sei que pertence ao pré natal de alto risco, porém a mesma recusa-se a fazer consulta  no PN alto risco.
Gostaria de saber o que posso fazer, qual a melhor conduta a ser tomada com essa gestante e gostaria de saber quais as orientações especiais para esse caso. como devo proceder?
</t>
  </si>
  <si>
    <t>Na realidade, esta gestante não precisa ser encaminhada ao pre-natal de alto risco. Pois segundo Neme (2006) e Rezende (2005), algumas alterações no organismo materno são fisiológicas.  Dentre elas o sopro cardíaco. Isto se deve ao aumento da volemia materna em cerca de 40% do volume sanguíneo, ocasionando um aumento de retorno venoso e de sobrecarga cardíaca, levando ao aparecimento de sopro.Se ela não tem nenhuma repercussão clínica maior, ela pode ser acompanhado por você sem problemas. Mas se quiser diminuir a sua angústia e se respaldar, pode solicitar um parecer cardiológico para afastar maiores preocupações. Contudo, há outras questões que devem ser observadas: Esta gestante adolescente já tinha o sopro cardíaco antes da gestação? Se sim, tinha alguma repercussão clínica? Fazia algum acompanhamento? Toma alguma medicação? Qual? É permitida na gestação? Tudo isso tem que ser observado! Mas pode ficar tranquila que, se ela não tem nenhuma repercussão clínica, poderá continuar sendo acompanhada no pré-natal de alto risco. As orientações desta gestante são todas as que devem ser dadas as outras gestantes. Mas dê enfoque na importância da observação de sinais e sintomas cardíacos, como pressão alta para evitar pre-eclampsia, por exemplo. Como sou especialista em Saúde da Mulher, posso lhe ajudar na continuação do acompanhamento deste caso. Aguardo o seu retorno!</t>
  </si>
  <si>
    <t>Esta gestante já tinha sopro cardiaco antes da gravidez, fazia acompanhamento em Recife. Mas depois que engravidou não quer voltar para o acompanhamento de lá. Atualmente as queixas são que está se sentindo muito cansada, mas a pressão está controlada até o momento.</t>
  </si>
  <si>
    <t xml:space="preserve">Usuário, 48 anos, 88kg, Al:1,76, hipertenso, etilista, dislipdemia, mas no momente estável, queixa-se de dor no peito esquerdo com frequência.  Faz uso de losartana. Resultado dos exames:Ecocardiograma: Discreto aumento no índice  de massa do VE; Teste ergométrico: Teste ergométrico eficaz , interonpido por fadiga muscular, ausência de arritmias, ausências de alterações clínicas;colesterol 169; triclicerideos: 167; ureia: 39; colesterol HDL:42; Colesterol HDL 42; LDH 139, VLDL:33,4,urinalises: reação 5,o, ácida, sedimentação com cristais de ácido úrico. O ácido úrico pode provocar cálculo renal? Neste caso, como ajudá-lo  com essa dor átipica? existem outro exame que não foi realizado? leve em consideração que o paciente faz uso álcool 1 x na semana, e faz regularmente caminhadas.
</t>
  </si>
  <si>
    <t xml:space="preserve">A paciente deve ter orientacao quanto a dieta, pois tem 176 cm e 88 Kg. Idealmente seria bom uma nutricionista avalia-la e orientar a dieta. Com reducao de peso muitas coisas melhoram, inclusive o perfil lipidico.E preciso ser avaliada por um clinico geral, quanto a dor toracica. Outros aspecto a ser considerado e o controle da pressao arterial, tem que ter bom controle.Se apos as avaliaçoes, houver suspeita de origem coronariana da dor pode-se realizar teste ergometrico associado a medicina nuclear (MIBI). Nesse exame e injetado um radiofarmaco que avaliara se existe ou nao iquemia do musculo cardiaco.Quanto ao acido urico tem que dosar o nivel serico e saber as medicacoes que a paciente vem usando, pois algumas medicacoes anti-hipertensivas aumentam acido urico.E preciso saber a quantidade em mililitros de ingesta de alcool e quanto(tempo e distancia) a paciente caminha, alem da frequencia semanal da caminhada.
</t>
  </si>
  <si>
    <t>Qualquer alteração lhe aviso, é muito bom poder contar com vc pra acompanhar este caso.</t>
  </si>
  <si>
    <r>
      <t>Caso clínico para ser avaliado pelo Tele consultor Professor Jair Carneiro leão, Phd</t>
    </r>
    <r>
      <rPr>
        <u/>
        <sz val="10"/>
        <color theme="1"/>
        <rFont val="Verdana"/>
        <family val="2"/>
      </rPr>
      <t xml:space="preserve">.. Dados do paciente: </t>
    </r>
    <r>
      <rPr>
        <sz val="10"/>
        <color theme="1"/>
        <rFont val="Verdana"/>
        <family val="2"/>
      </rPr>
      <t xml:space="preserve">Nome: João Nunes Ferreira. Idade: 46 anos Sexo: Masculino . Cor: Parda. </t>
    </r>
    <r>
      <rPr>
        <u/>
        <sz val="10"/>
        <color theme="1"/>
        <rFont val="Verdana"/>
        <family val="2"/>
      </rPr>
      <t xml:space="preserve">Queixas atuais: </t>
    </r>
    <r>
      <rPr>
        <sz val="10"/>
        <color theme="1"/>
        <rFont val="Verdana"/>
        <family val="2"/>
      </rPr>
      <t xml:space="preserve">Crescimento de uma massa de carne na bochecha direita que começou a aparecer há uns três meses e dio quando se alimenta./ </t>
    </r>
    <r>
      <rPr>
        <u/>
        <sz val="10"/>
        <color theme="1"/>
        <rFont val="Verdana"/>
        <family val="2"/>
      </rPr>
      <t xml:space="preserve">Sintomas: </t>
    </r>
    <r>
      <rPr>
        <sz val="10"/>
        <color theme="1"/>
        <rFont val="Verdana"/>
        <family val="2"/>
      </rPr>
      <t xml:space="preserve">Dor na região vestibular ao se alimentar. Não sangra./ </t>
    </r>
    <r>
      <rPr>
        <u/>
        <sz val="10"/>
        <color theme="1"/>
        <rFont val="Verdana"/>
        <family val="2"/>
      </rPr>
      <t xml:space="preserve">História anterior: </t>
    </r>
    <r>
      <rPr>
        <sz val="10"/>
        <color theme="1"/>
        <rFont val="Verdana"/>
        <family val="2"/>
      </rPr>
      <t xml:space="preserve">Ex fumante( faz muito tempo que parou de fumar), não tem o hábito de mascar tabaco, não ingere bebidas álcoolicas corriqueiramente. Havia anteriormente na região dos elementos 45 e ou 46 remanescente dentário astante irregular e pontiagudo, que de vez em quando traumatizava a mucosa veitibular, ao nível do plano de oclusão. Opaciente usa prótese dentária total superior e , segundo ele a prótese prendia a mucosa com o remanescente dentário e mchucava quase com frequência. A lisão surgio e aí foi que o paciente fez a exodontia do remenescente./ </t>
    </r>
    <r>
      <rPr>
        <u/>
        <sz val="10"/>
        <color theme="1"/>
        <rFont val="Verdana"/>
        <family val="2"/>
      </rPr>
      <t xml:space="preserve">Dados Clínicos : </t>
    </r>
    <r>
      <rPr>
        <sz val="10"/>
        <color theme="1"/>
        <rFont val="Verdana"/>
        <family val="2"/>
      </rPr>
      <t xml:space="preserve">Paciete edêntulo total da arcada dentária superior e parcial da arcada dentária inferior. Encontra-se com lesão na mucosa vestibular do lado direito, lesão difusa com crescimento exofítico, lembrando um couve-flor, quando pressionada pelo lado extra bucal.Tem cor vermelho vivo, não sangra e doi suavemente ao toque ou quando o paciente se alimenta. Não apresnta febre.A lesão está localizada ao nível e para baixo do plano oclusal, próximo a degião de pré-molares e 1º molar. Tem diâmetro aprpximado de 4 cm. </t>
    </r>
    <r>
      <rPr>
        <u/>
        <sz val="10"/>
        <color theme="1"/>
        <rFont val="Verdana"/>
        <family val="2"/>
      </rPr>
      <t>Diaguinóstico Sugestivo</t>
    </r>
    <r>
      <rPr>
        <sz val="10"/>
        <color theme="1"/>
        <rFont val="Verdana"/>
        <family val="2"/>
      </rPr>
      <t>: Carcinoma Verrugoso da mucosa vestibular ?</t>
    </r>
  </si>
  <si>
    <t>A hipotese diagnostica esta correta, a lesao deve mesmo se tratar de um carcinoma epidermoide ou espino celular (CEC), sugiro contudo que antes de encaminhar a um centro de oncologia de cabeca e pescoco que o colega proceda com uma biopsia incisional.</t>
  </si>
  <si>
    <t>Oncologista</t>
  </si>
  <si>
    <t>obrigada</t>
  </si>
  <si>
    <t xml:space="preserve">Gestante de 33anos IG de 20s5d, primeira gestação,historia de hipertensão na familia.Desenvolveu hipertensão apartir da 16semana de gestação ,inicia sobre prescriçaõ medica ,uso de dopa2xdia,mantendo niveis pressão120x80,chegando a 120x90 mesmo com uso de antihipertensivo.Realizou exames de rotina onde no primeiro SU  DETECTOU 02A 03 PIOCITOS /CAMPO porém gestante assintomática. No mês de outubro retorna para consulta de rotina com queixa de dor pélvica,solicito novo SU,onde se confirma ITU,trato infecção. Apos esse fato ,gestante dá entrada no Hospital ainda com queixa de dores
pélvicas,inicia o uso de INIBINA sobre prescrição do obstetra. Retorna a unidade par consulta pré natal de rptina com novo SU:PIOCITOS 02A03(sem queixas),poréma detectou PROTEÍNA(+). Em uso de DOPA/INIBINA/SULFATO FERROS/AC FÓLICO.PA120X80/120X90. Encaminhada para referência obstetrica que suspendeu o uso do antihipertensivo, Gostaria de uma orientação&gt;Porque  a retirada da dopa?Essa proteina(+)não seria um alerta?e as infecções  TU ,(SEMPRE APARECENDO PIOCITOS)de repetição
?e a inibina quanto até quando ela continua fazendo uso? USG DUAS NORMAL.
</t>
  </si>
  <si>
    <t xml:space="preserve">Em primeiro lugar você esta corretíssima em observar de perto aquelas gestantes com historia de hipertensão familiar.
Contudo, só considera-se hipertensão gestacional níveis pressóricos acima de 140x90 em pacientes com mais de 20 semanas gestacionais e não-hipertensas anteriormente, segundo a Sociedade Brasileira de Cardiologia e de
Ginecologia e Obstetrícia.  Sendo assim, deve-se investigar neste caso se ela não era hipertensa antes.
Que é o que me parece. Neste caso, o obstetra está correta pois a droga de escolha é a dopamina, que deve ser tomada até o final da gravidez, mesmo com níveis pressóricos normais. Caso houvesse hipotensão, poderia se fazer ajuste da dose.
Em relação ao sumário de urina, os piócitos só são considerados passiveis de tratamento a partir de 5 piócitos por campo, ou quando se tem urocultura positiva independente do sumário. Principalmente que estas infecções são
normais, mas devem ser acompanhadas em outros exames ou se a gestante  começar a desenvolver algum sintoma. Lembrando que a gravidez em si propicia a infecção do trato urinário. Só se confirma infecção do trato urinário
através de urocultura antes do tratamento com antibiótico. E aí se faz o tratamento. È normal haver a infecção de repetição. É importante orientar ao aumento de ingesta hídrica. As dores pélvicas realmente podem ter sido em decorrência do trabalho de parto prematuro proveniente da infecção urinária. Em relação á proteinúria, pode sim, ter relação com a hipertensão gestacional. Mas o padrão de exame mais fiel é a proteinúria de 24 horas. Mas no seu posto você pode fazer um teste simples em todas as gestantes que você examinar com hipertensão: utilizar a fita reagente (considerar
resultado significativo mais de duas cruzes)e ver os níveis de proteínas na urina. É importante orientar a gestante na coleta pois secreção vaginal e/ou liquido amniótico pode dar níveis elevados de proteína e não ter relação com a hipertensão.
Como proteinúria significativa entende-se a excreção de 300mg de proteínas em uma coleção de urina nas 24 horas. Considera-se também proteinúria significativa um índice de proteinúria/creatinina &gt; ou igual a 0,5
verificado numa amostra simples de urina. Sempre que possível, recomendamos o diagnóstico baseado na proteinúria de 24 horas. Em relação a Inibina, relaxante uterino, muito usado em ameaça de aborto e trabalhos de parto prematuro. Deve ser feita na seguinte posologia: Como relaxante uterino: Ameaça de aborto e parto prematuro: Tratamento
inicial: Infusão endovenosa com 10 ampolas diluídas em 500 ml de soro glicosado a 5%, iniciando com 20 a 30 gotas por minuto; aumentar gradativamente até 50 gotas/min, até cessarem as contrações uterinas. Quando a via endovenosa não for recomendada, iniciar com 1 a 2 ampolas intramuscular, prosseguindo com 1 ampola a cada meia hora. Tratamento de
manutenção: Injetável: Cessadas as contrações uterinas, aplicar inicialmente 1 ampola a cada 4 horas e posteriormente a cada 6 horas, durante 4 a 8 dias ou, se necessário, por 6 semanas. Comprimidos: Após 48 horas do término das
contrações uterinas, administrar 1 comprimido 4 vezes ao dia durante duas semanas. Dismenorréia primária: Tratamento inicial: Iniciar o tratamento 1 a 3 dias antes da provável menstruação, com 1 a 2 comprimidos, 3 a 4 vezes ao
dia. Em casos graves, iniciar com 1 ampola intramuscularmente. Tratamento de manutenção: Continuar a terapêutica empregada por mais 3 a 4 ciclos consecutivos. Cãibras na gravidez5: 1 a 6 comprimidos ao dia até melhora dos
sintomas. Foi muito importante você tê-la encaminhado ao alto risco. Não esqueça de
fazer o registro de tudo isso! O que explica ele suspender a dopamina, eu acho, que deve ser pelo fato de
que os níveis pressóricos foram regularizados. O que é errado. Ela deverá tomar até o final da gestação.
A proteína é muito importante e deve ser avaliada sempre com aqueles cuidados que te falei.
</t>
  </si>
  <si>
    <t>Bom dia! Venho através deste solicitar o esclarecimento e a ajuda em um caso clínico. Tenho uma paciente de 16 anos, gesta 01, para 0, abo 0. solicitei todos os exames de rotina, e aos recebê-los detectei que o seo fator Rh era negativo. Solicitei que o seu parceiro vinhesse até a unidade, conversei com o mesmo e solicitei um ABO + fator Rh para o referido paciente. Ao receber o exame, o resultado foi O positivo. Tendo em vista a incompatibilidade dos Rh's e no nosso município, o laboratório Municipal, naõ realiza o teste de Coombs indireto, como proceder neste caso em relação ao teste e se necessário a isoimunização. Desde já grata pela atenção!</t>
  </si>
  <si>
    <t>Este caso de incompatibilidade materna e fetal deve ser encaminhado o pré-natal de alto risco, devido as graves conseqüências que o feto pode ter como anasarca (hidropsia fetal), e até óbito fetal. Como é a primeira gestação dela, o bebe corre poucas chances, pois provavelmente ela não deve estar sensibilizada ainda. È uma pena que você não tenha como fazer o coombs indireto nela ai no seu município. Mais um motivo para que você encaminhe ao serviço de referencia. Se você tivesse disponibilidade do exame, a rotina é a seguinte: Se coombs indireto negativo: testar coombs indireto na 28ª, 32ª e 36ª semana. E paralelo a isso, acompanhar a vitalidade fetal em todos os caso! Se coombs indireto positivo: se &gt; 1:16, avaliação fetal com USG, aminiocentese e cordocentese. Se &lt; 1:16, testar coombs indireto de 30 em 30 dias até o termo. Em todos os caso o tratamento é com a imunoglobulina Anti-D até 72 horas do pós-parto!Isso você deve orientar a gestante a solicitar na maternidade pois muitas passam batido! E você ficar atenta para que ela tome! Em todo caso, eu registraria no cartão e no prontuário e encaminharia esta gestante para o alto risco! Pode encaminhar ao HC se quiser!</t>
  </si>
  <si>
    <t xml:space="preserve">Estou com uma criança que está com umas manchinhas na face(especialmente na testa),as manchinhas são brancas e tive dúvida e encaminhei para o médico,mas caso essa mãe retorne para mim o que devo fazer?
</t>
  </si>
  <si>
    <t xml:space="preserve">Este caso é muito interessante, mas acho que seria mais fácil para nós te darmos uma opinião concreta se você enviasse as fotos.Nos casos de Dermatologia, solicitamos que seja enviada a foto para que
possamos entender melhor e dar o melhor diagnóstico! Você pode tirar uma foto com a câmera do projeto e enviar para mim. Estamos aguardando!
</t>
  </si>
  <si>
    <t xml:space="preserve">Recebi na minha unidade uma criança de 10anos com altura 105cm Segundo parentes gestação normal,nasceu +/- 2280,43cm,pc32cm. Não há sinais de desnutrição.Criança EGB/ativa/imunizaçã em dias/boa aceitação alimentar(SIC),SEM QUEIXAS. Observo atraso de cerscimento desta criança,gostaria da ajuda de vocêscomo agir com esse caso?não temos endocrinologista NO MUNICÍPIO que possa me
ajudar. Falei om meu médico  que solicitou um raio x das mãos da criança para investigar a idade ossea dela. Gostaria de uma ajuda de vcs. GRATA.
</t>
  </si>
  <si>
    <t>Gostei do detalhamento do caso que enviou.Eu gostaria de saber como tem sida as curvas de evolução desta criança. Está mantido no mesmo percentil? Ou houve alguma queda de percentil? Isto é um dado bastante importante. Será importante calcular o alvo genético, com a altura da mãe e do pai. Um cálculo que prevê o crescimento total da criança. Vale ressaltar que caso sua "baixa estatura" não seja constitucional ou de alguma síndrome congênita, seria de uma doença crônica o que também não aparenta existir evidências. Na presença de desnutrição recente, as curvas de estatura e perímetro cefálico (figura 1.3 - paciente 1) não se alteram. Entretanto, quando a carência nutricional é prolongada, a estatura da criança também fica comprometida. Desta forma, em casos desnutrição crônica, ambos, altura e peso se encontram em um percentil baixo, dificultando, somente com o uso do auxograma, o diagnóstico desta condição. No retardo constitucional do crescimento e puberdade, uma condição hereditária variante do normal, a altura e o peso da criança são normais ao nascimento e diminuem proporcionalmente nos primeiros 2 anos ficado paralelas às curvas da NCHS no 5º percentil, ou logo abaixo deste. A curva permanece nessa posição durante toda a infância e depois cruza os percentis para cima, até atingir um tamanho dentro da normalidade para um adulto. Nessa desordem observamos uma idade óssea atrasada (em cerca de dois a três anos), assim como um retardo no aparecimento dos caracteres sexuais secundários. Esse atraso também é identificado na história fisiológica dos pais da criança. Os gráficos demonstrarão um crescimento normal do perímetro cefálico. (figura 1.3 - paciente 2). Alterações semelhantes e impossíveis de se diferenciar analisando somente o auxograma, são encontradas nas causas endócrinas de crescimento insuficiente e na baixa estatura de origem genética. Sabemos que na etiologia endócrina de baixa estatura, as crianças usualmente apresentam uma idade óssea com atraso superior a 3 anos. Além disso, uma velocidade de crescimento normal, seguindo a curva, praticamente descarta condições desse tipo. As fórmulas nos fornecem o alvo genético, isto é, a estatura esperada para meninos e meninas com base na altura de seus pais. A baixa estatura de origem genética conhecida como baixa estatura familiar, é encontrada em crianças nascidas de pais baixos. A estatura final esperada em muitos casos é inferior à média. É também considerada uma variante do normal. Nesta situação, a idade óssea é compatível com a cronológica. Por outro lado, quando nos deparamos com curvas que se encontram abaixo do percentil 3 na altura, no peso e no perímetro cefálico, devemos considerar a possibilidade de crescimento intra-uterino retardado, onde a criança deixa de crescer "como um todo" e anomalias genéticas. (PEDIATRIA NELSON 2002)  Vide anexos:</t>
  </si>
  <si>
    <t xml:space="preserve">fernandanav@hotmail.com
</t>
  </si>
  <si>
    <t xml:space="preserve">Qual o melhor tratamento para as dermatites de contato, além da orientação quanto fraldas, tempo de uso das mesmas, higiene?
</t>
  </si>
  <si>
    <t>A dermatite de fraldas é um problema muito comum em pediatria, a maioria dos casos está relacionado ao uso indevido das fraldas ou produtos químicos. Alguns cuidados importantes:- orientar a troca de fralda a cada eliminação (não acumular xixi);- orientar a usar água e sabão a cada troca de fraldas e secar bem a região; - evitar o uso de lenços umedecidos, pois contem álcool e perfume o que resseca a pele; - orientar o uso de pomada contra assadura a cada troca de fralda (incluindo toda a região inguinal, pubiana e perianal), preferir as pomadas que contem óxido de zinco, evitar as pomadas com calêndula pois algumas crianças são mais sensíveis a substâncias com perfume; - orientar o banho de sol com a criança despida para fortalecer a região genital; - orientar a utilização de fralda de tecido ou cueca ou calcinha por algum período durante o dia para permitir uma maior ventilação da região genital; - algumas crianças tem mais sensibilidade a coloração das fraldas, observar se não houve troca da marca da fralda (as de cor lilás e rosa são mais alergênicas que as brancas e/ou verdes); - observar se não existe infecção fúngica associado pois pode ser necessário o tratamento da infecção associado aos cuidados citados acima;  Espero que as orientações possam colaborar. Até a próxima</t>
  </si>
  <si>
    <t>Entendi bem a resposta e foi de grande valia! Obrigada!</t>
  </si>
  <si>
    <t xml:space="preserve">estou com  uma  bebe de 6 meses cujo a genitora relata prisao de ventre ja dei orientaçoes em relaçao a dieta a mesma relata nao ver melhora  o que fazer ?
</t>
  </si>
  <si>
    <t>Primeiro é importante saber o tipo de dieta que a criança recebe: - aos 6 meses de idade ela deveria estar em aleitamento materno e iniciando a dieta complementar; - se ela estiver em aleitamento materno exclusivo deve ser avaliado a dieta materna, orientar aumento da ingesta hídrica e alimentos laxantes: laranja, mamão, ameixa e papa de aveia, estes alimentos devem ser consumidos diariamente. - se ela estiver usando leite integral (ninho, itambé, camponesa...) deve ser avaliado o preparo do leite e se existe adição de amido (maizena, arrozina, mucilon ou outro produto), isso deve ser feito em concentrações adequadas para que não ocorra constipação: o amido deve ser em uma proporção de 3% do total do leite oferecido, ou seja, para cada 100ml de leite deve ser acrescentado 3g de amido pré-cozido, o mais indicado é o mucilon (o multicereais ajuda bastante na regulação do padrão intestinal), mas é importante fazer sempre uma variação (o de arroz com os demais, o de milho porém é mais constipante);  - se ela estiver fazendo leite fórmula infantil (Nan1 ou Nestogeno 1) deve também avaliar o preparo (30ml de água para 01 medida de leite) e não deve ser acrescentado nenhum tipo de amido, nem mesmo o pré-cozido; Existe algumas mães que relatam que o Nestogeno é mais constipante, outra alternativa é trocar para o Nestogeno Plus pois a fórmula é acidificada e diminui a incidência de cólicas e facilita a digestão e consequentemente o padrão intestinal; - se a criança já estiver com uma dieta complementar deve-se dar preferência a alimentos laxantes: mamão, laranja e ameixa; - uma outra dica interessante é preparar o primeiro leite ou mingau da manhã com água de ameixa: coloca uma ameixa seca em um copo de água (200ml) e deixa na geladeira da noite para o dia, e pela manhã prepara o leite ou o mingau com essa água, se o problema persistir pode preparar o mingau com a própria ameixa (leite + ameixa + água da ameixa) batido no liquidificador;  - pode também ser orientado a mudança do mingau com amido por uma papa de aveia pela manhã ou à noite no jantar, as fibras ajudam a regular o padrão intestinal; - oferecer bastante água à criança também é importante. - É importante orientar a mãe que essas condutas devem ser feitas diariamente para apresentarem o resultado adequado; Espero que as orientações possam ajudar diante do caso apresentado. Agradeço e até a próxima!</t>
  </si>
  <si>
    <t>o caso foi muito bem solucionado pela enf lydiane  estou satisfeita com a resposta. as orientaçoes tiveram resultados</t>
  </si>
  <si>
    <t xml:space="preserve">olá, tenho uma gestanteL.s.,20 anos,primípara, ig=24s,com resultado de USGcom crânio não identificado, observando-se na sua topografia a presença de formação de uma massa hipoecogênica, com trabeculações ecogênicas, que mede 5x5 cm; e, oligohidrâmnia. diante do exposto, peço ajuda na conduta do
caso, tanto  para correta referência,como para aconselhamento e consulta humanizada.
</t>
  </si>
  <si>
    <t xml:space="preserve">Paciente 20anos, com IG 24semanas e não foi possível evidenciar imagem de crânio pelo USG. Existe a possibilidade de se tratar de um caso de anencefalia, no qual seria necessário um adequado diagnóstico do caso. Sendo assim, seria prudente encaminhar a paciente para um pré-natal de alto risco (pode encaminhar para o pré-natal do nosso serviço, procurar Dra. Lúcia), onde será feito um novo USG pela equipe de medicina fetal  do hospital. Sendo realizado o diagnóstico de anencefalia, a gravidez persiste como sendo de baixo risco. Nos casos de anencefalia não e permitido por lei realizar interrupção da gestação, porém se for desejo da paciente, ela pode entrar na justiça e se obtiver autorização judicial, a interrupção poderá ser feita em serviço autorizado. É importante, nessa paciente, investigar possíveis causas de malformação fetal, sendo assim, devem ser solicitadas sorologias de toxoplasmose, rubéola.  Enfim, para melhor condução da paciente, julgo que o mais prudente é encaminhá-la ao nosso serviço de pré-natal de alto risco, para ser repetida a USG obstétrica. </t>
  </si>
  <si>
    <t>Informo que a gestante do caso sub-citado foi encaminhada para avaliação no HC, e aguarda consulta médica, que foi agendada para dia 10/12.Sem mais informações no momento</t>
  </si>
  <si>
    <t xml:space="preserve">estou com uma pct cujo colhi a lamina observei ulceras na  regiao vulvar foi solicitado vdrl ,herpes simples igm e igg gostaria de saber se posso fazer mais alguma coisa ?
</t>
  </si>
  <si>
    <t>Para poder opinar melhor sobre o caso da sua paciente necessito de mais subsídios  sobre o caso. O que está claro para mim é que além de solicitar exames é necessário iniciar logo o tratamento sindrômico dessa paciente. Seria muito importante saber mais sobre a história clínica dessas úlceras:  - há quanto tempo a paciente apresenta as úlceras?  - são únicas ou múltiplas? - dolorosas ou indolores?  - unilaterais ou bilaterais?  - há ou houve presença de vesículas? - os bordos são endurecidos, salientes ou planos?  - como é o aspecto do fundo da úlcera? limpo, sujo ou sangrante? - a úlcera é profunda, moderada ou superficial? Todas essas questões ajudam a distinguir entre as diferentes etiologias das úlceras vulvares. Sugiro que você faça o tratamento sindrômico das úlceras vulvares conforme sugerido pelo Ministério da Saúde, OMS e Febrasgo. Toda Unidade de Saúde da Família deveria ter o fluxograma do tratamento sindrômico das DSTs. Caso a sua não tenha, existe um manual muito prático e interativo no site do MS:  http://portal.saude.gov.br/portal/arquivos/multimedia/adolescente/dstaids2.swf. De qualquer maneira, seria muito importante oferecer à paciente, além do VDRL, o teste de HIV pela freqüente associação com outras DST, assim como ao(aos) parceiro(s). É essencial agendar o retorno.  No caso específico de sua paciente, seria importantíssimo saber se ela tem ou teve lesões vesiculosas, o que nos faria pensar em herpes genital, e seria necessário o tratamento com aciclovir. Caso ela não tenha presença ou passado de vesículas e as úlceras tem menos de 4 semanas, tratar como sífilis e cancro mole: Penicilina Benzatina 2,4 milhões em dose única (1,2 milhões em cada nádega) + azitromicina 1g em dose única. Se as úlceras tiverem mais do que 4 semanas, deve-se realizar biópsia e iniciar tratamento para sífilis + cancro mole + donovanose.  No caso de não haver resposta satisfatória ao tratamento sindrômico, a paciente deve ser encaminhada a um ambulatório especializado de DST/AIDS. Mas a responsabilidade inicial de tratar as DST de forma sindrômica é da baixa complexidade</t>
  </si>
  <si>
    <t>Solicitante trouxa mais uma dúvida</t>
  </si>
  <si>
    <t>a paciente retornou vdrl negativo ,herpes positivo e as vesiculas eram dolorosas,multiplas e quando retornou ja havia desaparecido gostaria de saber se o tratamento com aciclovir so sera realizado quandoas vesiculas aparecerem novamente ?</t>
  </si>
  <si>
    <t>mariferraz2008@hotmail.com</t>
  </si>
  <si>
    <t>GOSTARIA DA OPINIÃO DE UM ENDOCRINOLOGISTA SOBRE UM PACIENTE DIABÉTICO QUE TEMOS AQUI NO CAPS POIS JÁ ALTERAMOS SUA MEDICAÇÃO QUE ERA METFORMINA 850MG+GLIBENCLAMIDA 5MG POR INSULINA E SEU NÍVEL GLICEMICO PERMANECE MUITO ALTO.PACIENTE COM 35 ANOS,TABAGISTA,OBESO,PORTADOR DE TRANSTORNO MENTAL(ESTABILIZADO)E EM USO DE INSULINA NPH - 70UI MANHÃ E 30UI NOITE.NIVEIS GLICEMICOS DE JEJUM:13.05.2009-309MG/DL(NESSA ÉPOCA TOMAVA 1 GLIBENCLAMIDA 5MG-MANHÃ E 1 METFORMINA 850MG-3XDIA),RELATA FAZER DIETA MAS NÃO PRATICA EXÉRCICIOS,TRIGLICERIDEO:361-EM USO DE SINVASTATINA 10MG-1XDIA.27.08.2009-GLICEMIA DE JEJUM:339MG/DL E TRIGLICERIDEO:363MG/DL,09.09.2009-GLICEMIA-356MG/DL.AI O MÉDICO SUSPENDEU A MEDICAÇÃO E INICIOU A INSULINA NPH-30UI MANHÃ E 15UI NOITE,1 SEMANA DEPOIS GLICEMIA:253MG/DL AUMENTOU-SE A INSULINA PARA 40UI-MANHÃ E 20 NOITE.02.10.2009-G:372MG/DL,03.10.2009-G:374MG/DL MAIS UMA VEZ FOI AUMENTADA SUA INSULINA PARA 60UI MANHÃ E 20 NOITE,20.10.2009 G:352MG/DL,27.10.2009 . G:194MG/DL,03.11.2009 G:286MG/DL.ONDE FOI NOVAMENTE AUMENTADA A DOSAGEM DA INSULINA E SE MANTÉM ATÉ HOJE:70UI MANHÃ E 30UI A NOITE,O MÉDICO TAMBÉM FEZ O TFD PARA UM ENDOCRINOLOGISTA ESSE MÊS MAS ACREDITO QUE TALVEZ AINDA POSSAMOS FAZER ALGO POR AQUI.AGUARDO RETORNO E ESTOU DISPONÍVEL PARA MAIS ESCLARECIMENTOS.OBRIGADA</t>
  </si>
  <si>
    <t>É importante antes entender o contexto do paciente. Ele mesmo faz sua alimentação? Qual sua rede de apoio? Qum escolhe os alimentos na feira e quem prepara? Quando começou a desenvolver diabetes? Percebe-se que é um adulto jovem, 35 anos, faixa etária pouco prevalente quanto ao desenvolvimento de DM tipo 2.  Qual o tipo de transtorno mental e qual medicação faz uso? A depressão é freqüente entre pacientes com DM. Antidepressivos tricíclicos (amitriptilina, nortriptilina, imipramina etc) e antipsicóticos (haloperidol, clorpromazina etc) promovem a hiper ou hipoglicemia. Inibidores seletivos da recaptação da serotonina (fluoxetina, sertralina etc): drogas de escolha, embora a fluoxetina possa causar, muito raramente, reação hiperglicemiante aguda. Lítio e ácido valpróico: hiperglicemia. Será que a dificuldade de controle dos níveis glicêmicos pode estar associada ao uso de algum psicofármaco?  Não há fármaco mais adequado para o controle da glicemia do que a insulina. A dose total de insulina varia de 0,5 a 1,5U/kg/dia e quanto maior o IMC (obesidade), maior a necessidade de insulina. Qual o IMC do paciente? A insulina NPH é considerada como insulina basal que é importante para o controle da glicemia entre as refeições e bloquer a neoglicogênese hepática, mas tão importante quanto é o uso da insulina Regular antes das principais refeições para o controle da glicemia após as refeições, ainda mais quando não o controle adequado.  O esquema se faz da seguinte forma, utilizarei 100 U como exemplo: Dose Total: 100U Manhã, antes do desjejum: 2/3 do total (66U), sendo 2/3 de NPH = 44U e 1/3 de Regular = 22U Tarde, antes do jantar: 1/3 do total (34U), sendo 1/2 de NPH = 18 U e 1/2 de Regular = 16 U . Ir aumentando segundo as metas: glicemia de jujum (até 110-120), pós prandial (até 140) e HbGlicada (até 6,5). A cada 20 acima da meta, por exemplo 140, deve-se aumentar 2U na Insulina para aquele horário, exemplo, aumentar a NPH a noite de 18 para 20U.. Esgotando todas as possibilidades de falha da tarapêutica (dose inadequada, esquecimento da tomada, excesso alimentar, outras medicações que interagem...), há a possibilidade de Resistência a Insulina. Caso isso ocorra, deve ser encaminhado a endocrinologia pois há a possibilidade de uso de "pâncreas artificial", bomba de infusão de insulina. Aguardo resposta sobre a evolução do quadro. No seu município há alguma atividade de promoção e prevenção específica para portadores de Diabetes e Hipertensão? Como ela é feita?</t>
  </si>
  <si>
    <t>endocrinologista</t>
  </si>
  <si>
    <t>GOSTARIA DE UMA SEGUNDA OPINIÃO DE UM PSIQUIATRA SOBRE UM PACIENTE DO CAPS QUE É ESQUIZOFRENICO(PARANOIDE) E TAMBÉM USA DROGAS(ALCOOL E MACONHA).FAZ USO DE CLORPROMAZINA 100MG-3XDIA+BIPERIDENO 2MG-2XDIA+DIAZEPAM10MG-2XDIA+RISPERIDONA2MG-2XDIA E FLUFENAN DEPOT DE 8/8 DIAS SEM SUCESSO.AGUARDO RETORNO</t>
  </si>
  <si>
    <t>O que considero importante nesse caso é dar significado para o uso de álcool e maconha. Por exemplo quando que ele faz uso, se o uso é compulsivo, ou social/recreativo. Ou seja, o uso de drogas também tem uma função socializadora, portanto seria interessante pensar o porque de procurar essa socialização.</t>
  </si>
  <si>
    <t>MAIS UMA VEZ GOSTARIA DE UMA SEGUNDA OPINIÃO DE UM PSIQUIATRA-TEMOS UM USUÁRIO PORTADOR DE ESQUIZOFRENIA PARANOIDE QUE TOMA BIPERIDENO 2MG-1XDIA,CLORPROMAZINA 100MG-2XDIA,PROMETAZINA 25MG-3XDIA,HALOPERIDOL 5MG-2XDIA,CARBAMAZEPINA 200MG-3XDIA,DIAZEPAM 10MG-2XDIA E FLUFENEN DEPOT DE 15/15 DIAS SEM SUCESSO POIS PERMANECE COM DISCURSO INCOERENTE,COMPORTAMENTO INADEQUADO,INQUIETAÇÃO,FALTA DE CONCENTRAÇÃO,DIFICULDADE DE PARTICIPAR DE TERAPIAS GRUPAIS.AGUARDO RETORNO.</t>
  </si>
  <si>
    <t>Acho fundamental obter algumas informações do tipo idade e incio dos sintomas para poder entender. Quando não percebemos melhora de nosso cliente. a primeira pergunta que temos que fazer é sobre o diagnostico. Será que fizemos o diagnostico corretamente. Os sintomas listados não são de esquizofrenia do tipo paranoide e sim do tipo desorganizado ou até hebefrenico. Sabemos que o comprometimento causado por uma desorganização desse tipo é enorme e muitas vezes apenas a medicação não surte efeito. Sendo necessário um tempo em atendimento individual tamanha a desorganização causada em grupo. As vezes consideramos que a participação em grupo esta contraindicada enquanto se mantem a impossibilidade de contato. Oriento atenimento individalizado a fim de que consigamos ajudá-lo a se comunicar de maneira mais organizada. Aconselho uma teleconsulta para o caso.</t>
  </si>
  <si>
    <t>25/11/2009// 01/12/09</t>
  </si>
  <si>
    <t>OK ESTÁ QUINTA NÃO VAI SER POSSÍVEL POIS ESTAREMOS EM CAPACITAÇÃO NO RECIFE E CONCORDO COM O DR. NA QUESTÃO DO DIAGNÓSTICO MAS QUEM DA DIAGNÓSTICO É O MÉDICO E NÃO A ENFERMEIRA ESSE DIAGNÓSTICO É ANTIGO E NEM CONHEÇO O MÉDICO QUE DEU.QUANTO A IDADE HOJE TEM 32 ANOS E OS SINTOMAS INICIARAM AOS 13.JÁ FOI INTERNADO EM HOSPITAL PSIQUIATRICO DIVERSAS VEZES.PRECISANDO DE MAIS INFORMAÇÕES É SÓ SOLICITAR E VOU FALAR COM A PSICOLÓGA PARA ATENDE-LO MAIS INDIVIDUALMENTE.ELA SERIA O PROFISSIONAL IDEAL?///  ELE USA COMPULSIVAMENTE E DIARIAMENTE,CHEGA A ROUBAR E REVENDER OBJETOS PARA CONSEGUIR DINHEIRO PARA USAR AS DROGAS.TAMBÉM TEM RELAÇÃO HOMOSEXUAL PARA CONSEGUIR A PRÓPIA DROGA OU DINHEIRO.ESTAMOS PENSANDO EM ENCAMINHA-LO PARA INTERNAMENTO POIS JÁ TENTAMOS INTERNA-LO NO HOSPITAL GERAL DAQUI E ELE FUGIU DE MADRUGADA E CHEGOU EMBREAGADO EM CASA.A FAMILIA DIZ QUE NÃO CONSEGUE MANTE-LO EM CASA NEM MEDICA-LO E NÓS PASSAMOS O DIA COM ELE NO CAPS MAS A NOITE TODO O NOSSO TRABALHO VAI POR AGUA ABAIXO.INCLUSIVE JÁ FOI PEGO MACONHA COM ELE AQUI NO CAPS E TAMBÉM JÁ PEGAMOS ELE OFERECENDO A OUTROS USUÁRIOS.OU SEJA ELE ESTÁ DESISTABILIZANDO O FUNCIONAMENTO DO SERVIÇO</t>
  </si>
  <si>
    <t>M.F.A, 22a, gestante, 16s3d, refere leucorréia amarelada com odor. Ao exame especular:colo grande, sem máculas, intensa leucorréia amarela, com odor. A melhor conduta a ser tomada quando o resultado do exame chegar seria CREME VAGINAL e/ou COMPRIMIDO DE METRONIAZOL (dependendo do diagnóstico, claro)?</t>
  </si>
  <si>
    <t>Este diagnóstico está claro que seria gardnerela. Uma vaginose bacteriana. Você pode, e deve, pedir cultura de secreção vaginal com antibiograma. Contudo, a abordagem sindrômica permite que você faça o tratamento com metronidazol creme vaginal. Temos o seguinte de acordo com o manual do MS para tratar vaginose: " Tratar com metronidazol tópico (uma aplicação vaginal por sete noites) ou sistêmico (metronidazol 250 mg, VO, de 8/8 horas por sete dias ou secnidazol 2 g, VO, em dose única) após o primeiro trimestre." Como sua gestante ainda está no 1º trimestre, faça o creme vaginal. Eu particularmente só trato com creme durante toda a gestação para evitar maiores problemas. Você esta respaldada para fazer o tratamento. Mas não se esqueça de registrar no prontuário e no cartão da gestante. Outra coisa importante: peça também cultura de secreção vaginal para garantir que o tratamento foi eficaz</t>
  </si>
  <si>
    <t>Dani, foi justamente o q fiz... Estou esperando o retorno dela ao pré-natal para saber se o tratamento foi realmente foi eficaz.Obrigada!</t>
  </si>
  <si>
    <t>estou com uma gestante que o sumario de urina apresentou 15 piocitos e ela esta sem sintoma algum o que fazer ?</t>
  </si>
  <si>
    <t>Estamos diante de um caso clássico de Infecção do trato urinário. Muito comum na gestação. Muitas são assintomáticas, mas devem ser tratadas mesmo assim, devido ao grande risco de desencadear o trabalho de parto prematuro e trazer graves conseqüências para o feto! Neste caso o tratamento deve ser feito com antibiótico específico. Seria interessante você registrar no prontuário da paciente o exame e também no cartão da gestante e solicitar que a médica do teu posto faça o tratamento. Também de igual importância é solicitar a urocultura antes de iniciar o tratamento e depois começar o antibiótico. Caso de algum organismo resistente ao antibiótico, fazer a mudança depois. Pode ser feito o tratamento com cefalexina 500 mg, um comprimido de 6/6 h, por 7 a 10 dias. Lembre também de fazer a urocultura de controle pós-tratamento.É muito importante que seja tratado o mais rápido possível para evitarmos o trabalho de parto prematuro. Espero ter ajudado e aguardo o seu retorno!</t>
  </si>
  <si>
    <t>Tenho uma criança com catapora,já mandei a mãe dar banho com sabão amarelo e se tiver febre dar paracetamol,mas ainda não se curou o que posso fazer mais?</t>
  </si>
  <si>
    <t>O vírus vai seguir todo o seu ciclo, só melhorando com o tempo, dura em cerca de 7 a 14 dias. Tem que esperar acabar o ciclo do vírus, a cura será gradativa, não é imediata. Oriente a utilização de analgésico (paracetamol ou dipirona) para a febre. E tomar os cuidados necessário quanto a higiene. Utilizar o banho de permanganato de potássio Comprar na farmácia: a garrafa do permanganato de potássio já diluído na farmácia ou os comprimidos de permanganato de potássio, o qual precisará ser diluído 1 comprimido em 1 litro d água. Para a diluição utilizar uma garrafa escura - não pode levar a luz, pois é fotossensível - perde seu efeito. Caso infeccione, pode ser utilizado o antibiótico tópico ou oral, dependendo do grau da infecção.</t>
  </si>
  <si>
    <t>Estou muito satisfeita com a resposta!!! Grata</t>
  </si>
  <si>
    <t>Estou com outra paciente(gestante) que apareceu com umas manchinhas,vou enviar a foto para que vocês vizualizem melhor e me ajudem a diagnosticar o problema.obg</t>
  </si>
  <si>
    <t>Respondendo sua pergunta: isto parece tratar-se do que chamamos de ptiríase versicolor ou pano branco. Neste caso, não fazemos nenhum tratamento durante a gravidez pelo risco de teratogenia.  A recomendação é que se espere até o termino da gravidez para o tratamento. Assim que ela estiver no puerpério você faz o tratamento!</t>
  </si>
  <si>
    <t>paulianinha@gmail.com</t>
  </si>
  <si>
    <r>
      <t>A paciente A. R. N. G., , sexo feminino, 17 anos, compareceu a esta Unidade de Saúde segundo a mesma "para tirar dúvidas sobre o processo de canal". A mesma relata que há cerca de 1 ano frequenta o mesmo dentista para executar o tratamento de canal e em todas as consultas ele faz a troca da restauração provisória e nenhum outro procedimento. Solicitei então uma radiografia periapical, que foi feita com (esta encontra-se manchada) e sem  localizador. As imagens não estão ideais, por não exibem o ápice radicular, entretanto o problema está na câmara pulpar: Aparentemente o preparo se sobre-extendeu para a área da furca e para a extremidade mesial da raiz mesial e há uma lesão associada na região de furca. Como o processo de descrição não é tão claro, amanhã estarei enviando as fotografias das radiografias e solicito a inscrição no Healthnet.</t>
    </r>
    <r>
      <rPr>
        <sz val="10.5"/>
        <color theme="1"/>
        <rFont val="Consolas"/>
        <family val="3"/>
      </rPr>
      <t>.</t>
    </r>
  </si>
  <si>
    <t>endodontia</t>
  </si>
  <si>
    <t>Pelas radiografias sugere-se lesão de furca e na região da raíz mesial há também uma compatibilidade com a possível lesão de furca. Entretanto, não tenho conhecimente de nemhum protocolo de tratamento endodôntico que seja realizado semanalmente, com a troca de curativo. Há necessidade de verificar a região apical (por meio de radiografica periapical), para a realização de um tratamento endodôndico e verificar a lesão de furca clinicamente, para a utilização de algum material para o tratamento desta região.</t>
  </si>
  <si>
    <t>Esclareceu um pouco, vou verificar as questões clínicas que ela falou. Vou fazer nova radiografia e verificar a questão da lesão de furca. Planejava encaminhar sim para um endodontista, mas a paciente não possui condições financeiras vai ficar muito difícil, mas se ela fala da possibilidade de realização de tratamento endodôntico vou orientar a paciente.</t>
  </si>
  <si>
    <t>Como identificar que uma pessoa está com Esquizofrenia?Quais os sintomas mais comuns?</t>
  </si>
  <si>
    <t>Esquizofrenia é uma alteração psíquica que cursa com alterações em três áreas: pensamento, afeto e percepção. A pessoa pode escutar vozes que outros não escutam, normalmente com conteúdo depreciativo, xingando ou falando da pessoa.  Também apresenta um pensamento diferente do que era antes do inicio dos sintomas, normalmente esses pensamentos tem uma relação com as alucinações auditivas, normamente são pensamentos de que outros estão querendo ou tentando prejudicar o paciente. Pode apresentar também um sentimento de indiferença as outras pessoas, tornando-se mais recluso, restringindo os laços sociais. Antes desses sintomas se apresentarem, normalmente percebemos que a pessoa fica mais retraída, calada, falando pouco, apresentando desconfiança. Portanto vale a pena investigar mudanças de comportamento a fim de saber se está se desenvolvendo a esquizofrenia. Se antes a pessoa era falante, animada, e começa a apresentar um retraimento ou estranhamento, vale perguntar sobre os pensamentos da pessoa e se tem alguma alucinação.</t>
  </si>
  <si>
    <t>Itambé</t>
  </si>
  <si>
    <t>fredericoartur@hotmail.com</t>
  </si>
  <si>
    <t>Qual o tratamento da ejaculação precoce, medicamentoso e psicológico? Obrigado pela atenção</t>
  </si>
  <si>
    <t>Um tema muito relevante este que você traz em sua pergunta, muitas vezes tratado como tabu. A ejaculação precoce é um transtorno que atinge o homem na fase do orgasmo da resposta sexual. A maioria das vezes o componente emocional é a causa principal, a ansiedade, o medo da avaliação do outro etc.  Foram desenvolvidos uma série de exercícios a fim do paciente conhecer melhor sua resposta sexual, assim poderá controlar o melhor o tempo da ejaculação. 1) Técnica da compressão: de preferência realizada pela parceira, consiste em comprimir a base da glande (cabeça do pênis) por 4 segundos tão logo a ereção tenha sido obtida ou quando chegar a vontade de ejacular.  2) Técnica de distração – Durante o ato sexual, pensar em coisas fora daquele momento, esquecer por instantes do sexo, relaxe. Pode focar o pensamento em coisas que o desagradem (a morte de alguém ou uma pessoa pouco atraente...). 3) Técnica Stop-start – O homem deve, de preferência ficar “por cima” da parceira ou no controle total das ações, para que ele possa parar um pouco os movimentos quando sentir que a ejaculação está próxima, e seguir novamente quando sentir que a excitação tenha diminuído. Existem algumas medicações que podem ajudar como alguns anti-depressivos, daí a necessidade de consultar um médico. O ACS tem um grande potencial para o cuidado a esse usuário, conhecendo melhor a família e o seu maio, pode-se ter um olhar atento para o que está trazendo ansiedade para a vida da pessoa</t>
  </si>
  <si>
    <t>Estou enviando o caso de uma paciente,A.S.,17a,com condilomas.Pergunto: neste caso, essa paciente pode ser tratada na unidade ou devemos mandá-la para um centro de maior complexidade, tendo em vista o avanço da doença nela?Devemos tratar também o parceiro dela? Agradeço a atenção. enfermeira Ana Pedrina-Castelo-Jurema</t>
  </si>
  <si>
    <t>HPV</t>
  </si>
  <si>
    <t>È um prazer poder te ajudar novamente! Este caso sem dúvida é um caso de HPV!  E neste caso, o correto seria você registrar em prontuário e encaminhar a um serviço de referencia em saúde da mulher do município. Não sei se Jurema dispõe disto, ou se você teria a facilidade de encaminhá-la. Acho que para esta adolescente ser deslocada para Recife fica mais difícil. Pergunte a ela e a mãe se querem ser encaminhadas a mim aqui no HC! Mas caso ache melhor,pode me avisar que providencio para que ela seja atendida aqui no HC comigo! O tratamento para HPV é a aplicação de Podofilina 10-25% em solução alcoólica ou em tintura de Benjoim, Ácido tricloroacético (ATA) a 80-90% em solução alcoólica, Podofilotoxina 0,15% creme, Imiquimod 5% creme, entre outras. Tais medicações não são disponíveis no PSF e não devem ser aplicadas por um profissional que não seja capacitado na área, pois tem alguns cuidados para não queimar a pela do paciente. Estas medicações agem fazendo uma cauterização nas verrugas, queimando-as. E algumas são muito caras! Aqui temos este tratamento. Lembro também que gestantes podem e devem ser tratadas para HPV ainda na gravidez! Contudo, só podem fazer o ATA! Espero ter ajudado! Aguardo sua resposta!</t>
  </si>
  <si>
    <t>Informo que a paciente será tratada pela médica dermatologista do município para aplicação de ATA 90%.Agradeço as orientações, sem mais no momento.</t>
  </si>
  <si>
    <t>anatainak@hotmail.com</t>
  </si>
  <si>
    <t>Gostaria de saber a associação de xerostomia com reações de hipersensibilidade e herpes zoster (em cada um desses casos).</t>
  </si>
  <si>
    <t>Não há uma relação específica entre a xerostomia e a hipersensibilidade (dentinária ???? na pergunta não estava escrito). Sabe-se que a xerostomia jutamente com a hispersensibilidade dentinária são complicações orais decorrentes da quimioterapia. No caso da Hérpes Zóster. A pele fica avermelhada e inchada, e surgem pequenas bolhas. As feridas acometem apenas um lado do corpo, numa área de pele linear, como se fosse uma faixa. A dor é intensa.  Tamanha dor se justifica pelo fato de que, além da pele, o vírus também afeta o nervo que chega até a pele. O nervo inflama e pode ser danificado. Por isso, além de dor, o paciente pode sentir formigamento ou queimação na área afetada. A xerostomia pode enquadrar-se entre os sintomas da Hérpes Zóster, devido a essa sensação de queimação. Mas não é um sintoma que destaca-se no quadro clínico da doença</t>
  </si>
  <si>
    <t>Quero saber a conduta que devo tomar sobre um lactente com mãe soro positivo quanto a administração das vacinas de 2 meses de idade?</t>
  </si>
  <si>
    <r>
      <t>Segue abaixo uma resposta dada pela Pediatra Infectologista Dra Alexsandra Costa a um caso semelhante ao seu. Veja se sua pergunta foi totalmente respondida e contemplada ou necessita de complementação! Aguardamos a resposta! "Boa tarde, O filho de mãe portadora de HIV é chamado de CRIANÇA EXPOSTA e possui um calendário próprio, com algumas peculiaridades, uma delas é a contra-indicação da Pólio oral e realizando a Salk, por substituição. A explicação é que, após a administração a pólio, ocorre replicação do vírus atenuado e a criança fica eliminando por alguns dias esse vírus. O perigo não é para a criança em sim, mas para os pais portadores de HIV que estejam com algum grau de imunossupressão, que poderiam desenvolver a doença a partir do vírus atenuado.  A criança exposta ao HIV não pode receber nenhuma vacina de vírus vivo atenuado! As vacinas de vírus vivo atenuado são as de pólio,</t>
    </r>
    <r>
      <rPr>
        <b/>
        <sz val="11"/>
        <color theme="1"/>
        <rFont val="Verdana"/>
        <family val="2"/>
      </rPr>
      <t xml:space="preserve"> </t>
    </r>
  </si>
  <si>
    <t>Quero saber sobre uma lesão com as segunites características clínicas: Aumento de volume em região externa na vulva com aproximadamente 5 cm de diâmentro, é assintomático, apresentando crescimento ao longo de 1 ano.Qual HD?</t>
  </si>
  <si>
    <t>A solicitante enviou a complementacao do caso</t>
  </si>
  <si>
    <t>Sobre a lesão na região externa da vulva ( epiderme), A coloração se apresenta normal ao tecido da região, não apresenta secreção purulenta, é de caracteristica pediculada e é de consistência amolecida. Não foi possível obter a fotografia da lesão.</t>
  </si>
  <si>
    <t>Realmente sem a foto fica muito difícil mas vou tentar!Como você esta me dizendo que é uma lesão pediculada e de coloração normal ao tecido ao redor, de consistência amolecida, eu penso que seja parecido com uma verruga.Os caso de verruga genital podem ser muito sugestivos de HPV!E neste caso, o correto seria você registrar em prontuário e encaminhar a um serviço de referencia em saúde da mulher do município.Não sei se Granito dispõe disto, ou se você teria a facilidade de encaminhá-la.Mas caso ache melhor,pode me avisar que providencio para que ela seja atendida aqui no HC comigo!O tratamento para HPV é a aplicação de Podofilina 10-25% em solução alcoólica ou em tintura de Benjoim, Ácido tricloroacético (ATA) a 80-90% em solução alcoólica, Podofilotoxina 0,15% creme, Imiquimod 5% creme, entre outras.Tais medicações não são disponíveis no PSF e não devem ser aplicadas por um profissional que não seja capacitado na área, pois tem alguns cuidados para não queimar a pela do paciente Estas medicações agem fazendo uma cauterização nas verrugas, queimando-as.E algumas são muito caras! E dependendo do caso e do grau de invasão pode ser cirúrgico!Aqui temos este tratamento.OBS: Lembro também que gestantes podem e devem ser tratadas para HPV ainda na gravidez! Contudo, só podem fazer o ATA!</t>
  </si>
  <si>
    <t>Quero saber a conduta que devo tomar com uma gestante coma s seguintes caracteristicas clínicas: Pressão alta, edema em MMSS e MMII, proteinúria aumentada.Qual HD?</t>
  </si>
  <si>
    <t>essas caracteristicas  são mais enquadradas como hipertensão induzida pela gravidez. Contudo, o edema não entra mais nestas características. Mas é um sinal que nos faz observar a mulher de forma mais atenta. Em conformando que temos hipertensão e proteinúria, esse caso deve ser encaminhado ao pre-natal de alto risco!</t>
  </si>
  <si>
    <r>
      <t>Paciente A.J.B., 52 anos, agricultor, apresentou-se com queixa de "ferida na boca" . O mesmo fumava e consumia álcool desde os 12 anos, relatando que parou há 5 anos. Informou que teve inícia há aproximadamente 8 meses e que estava aumentando de tamanho. Ao exame clínico, constatou-se lesão de base séssil e consistência firme localizada na região de assoalho bucal. Apresenta também área ulcerada. Paciente relatou dor ao toque, agua ou ar. Apresenta os elementos 31 e 41 com mobilidade. Relatou ainda que foi orientado por outros dentistas a procurar o Hospital do câncer, mas não conseguiu ser atendido. estou enviando fotos em anexo por e-mail. Aguardo retorno.</t>
    </r>
    <r>
      <rPr>
        <b/>
        <sz val="11"/>
        <color theme="1"/>
        <rFont val="Calibri"/>
        <family val="2"/>
        <scheme val="minor"/>
      </rPr>
      <t>"</t>
    </r>
  </si>
  <si>
    <t>1) Fazer exame clínico novamente e verificar: Se as ulcerações  são superficiais com menos de 2 cm de diâmetro e indolores, podendo sangrar ou não, e verificar se há manchas esbranquiçadas ou avermelhadas nos lábios ou na mucosa bucal. Se há dificuldade de fala, mastigação e deglutição, além de emagrecimento acentuado, dor e presença de linfadenomegalia cervical (íngua no pescoço) são sinais de câncer de boca. 2) Realizar biópsia insiinal (aquela que remove parte da lesão para estudo), encaminhar ao laboratório para análise histopatológica. 3) Solicitar Raios X panorâmico podem ser úteis para averiguar o comprometimento de ossos como a mandíbula, pois há dentes com mobilidade. 4)O plano de tratamento só poderá ser iniciado após o resultado da biópisia, caso seja indicado a presença de tumor (benigno ou maligno, encaminhar para o Hospital do Câncer urgente. Aguardo o resultado</t>
  </si>
  <si>
    <t>Bom dia, muito obrigado pelos esclarecimentos, irei fazer novo exame em busca dos dados solicitados. Se houver necessidade de realização da biópsia incisional, existe a possibilidade de ajuda no encaminhamento? Aqui no município não fazemos a biópsia, temos que referenciar//15/12/09: Bom dia, gostaria de saber se você recomenda a quem direcionar o encaminhamento, pois sabemos da burocracia do sistema. Encaminhei o paciente para avaliação com um amigo, ex-professor substituto de cirurgia da UFPE, que percebeu ratificou a suspeita de câncer. Ele tentou agendar o paciente na universidade, mas só tinha vaga para março. Gostaria mais uma vez de contar com o apoio de vocês para a marcação desta consulta. Obrigado. //17/12/09 (resposta Danielle): Entramos em contato com o Depto de Odontologia  mas infelizmente a realidade ,não só de Odontologia, mas de outras especialidades aqui do HC é esta mesma! As marcações estão bem distantes devido ao grande volume de pacientes que temos! A nossa sugestão é a seguinte: já que você conseguiu esta data, fazer a marcação e paralelo a isto tentar o encaminhamento a FOP por exemplo! Qualquer novidade te damos o retorno! //18/12/09: (Resposta solicitante): Mais uma vez muito obrigado pela atenção e assim que tiver um encaminhamento para o caso aviso a vocês. Um abraço, Diego.</t>
  </si>
  <si>
    <t>Paciente M.J.S., 22 anos, gestante ( 10 semanas), compareceu a U.S.F. queixando-se de rosto inchado. Ao exame clínico, constatou-se resto radicular do elemento 38, com edema e secreção purulenta. A paciente relatou dificuldade em abrir a boca, alimentar-se e muita dor, que teve início há 2 dias. Qual melhor conduta clínica, visto que a paciente encontra-se gestante e se necessário, quais drogas utilizar no combate a infecção e a dor?</t>
  </si>
  <si>
    <t xml:space="preserve">Eu sou Enfermeira especialista em Saúde da mulher mas posso tranquilamente te ajudar neste caso da gestante. Muitos dentistas nos enviam casos semelhantes ao seu, muito preocupados em como agir com as gestantes. É sem dúvida um caso muito interessante! Na realidade, elas podem ser atendidas normalmente. Você pode fazer o tratamento odontológico nela usando anestésicos sem vasoconstrictor. Apesar de se saber que o vasoconstrictor pouco atinge o feto, mas a literatura ainda tem o consenso de não usar com vaso. Como você está me colocando que é o elemento 38, provavelmente você deve fazer irrigação e limpeza com clorexidina. Também não tem problema! Está liberado do ponto de vista obstétrico! Mas como você referiu saída de material purulento, sem dúvida é infecção. E deve ser tratada o mais rápido possível, inclusive pelo risco de parto prematuro e muitos casos de aborto relacionados as infecções odontológicas. Tem muitos estudos que tratam sobre isto.Alguns odontólogos preferem fazer um tratamento paliativo até que passe o período mais crítico de primeiro trimestre por conta do risco de teratogênese e aborto de algumas drogas. Mas eu digo que é melhor tratar sim! Pelos riscos que eu já te coloquei e pela dor que ela deve estar sentindo! Inclusive pela limitação da própria nutrição, importante para ela neste período! Você pode tratar esta infecção com antibióticos como cefalexina, cefalotina e outros. Segue em anexo o manual da febrasgo (Federação Brasileira de Ginecologia e Obstetrícia) que você pode consultar com todas as drogas e sua indicação ou restrição na gravidez. Inclusive seria interessante que você imprimisse e repassasse para toda a equipe em caso de dúvidas de medicação para a gestante. Você também pode fazer uso de antiinflamatórios e analgésicos como dipirona, paracetamol, etc. Caso seja necessário solicitar uma radiografia, pode também fazer. Só oriente a gestante de informar ao técnico de seu estado gravídico e a obrigatoriedade do uso do protetor abdominal. Caso ainda tenha alguma dúvida do ponto de vista odontológico, pode nos enviar mais uma vez os acontecimentos que faço os devidos encaminhamentos aqui para você! Acho que é isso do ponto de vista obstétrico é isso! Continuamos a sua disposição e aguardo o retorno deste caso! </t>
  </si>
  <si>
    <t>Bom dia,recebi no dia 17/11/2009 uma gestante vinda de outro municipio com resultado de rubéola=67,1(valor d referência&gt;11=reagente) e toxoplasmose=306,5(v.r.&gt;30= reagente).Foi solicitada arepetição de tais exames cujo resaultado foi: rubéola IgG=57(v.r. &gt;15=reagente) e toxoplasmoseIgG=246,5(v.r.&gt;30=reagente).Como posso prodecer neste caso?</t>
  </si>
  <si>
    <t>Você está certíssima nas suas colocações! Contudo, este resultado encontrado me parece muito sugestivo de infecção anterior (memória)!Esta gestante apresenta algum sinal clínico de infecção ativa de rubéola ou toxo? Qual a idade gestacional dela? O manual do ministério fala de solicitar IgM e não IgG. Veja o que está exposto na página 72, do Manual de pré-natal de 2006: 9.8 SOROLOGIA PARA TOXOPLASMOSE Recomenda-se, sempre que possível, a triagem para toxoplasmose por meio da detecção de anticorpos da classe IgM (Elisa ou imunofluorescência). Em caso de IgM positiva, significa doença ativa e o tratamento deve ser instituído.No relacionado à rubéola, geralmente só é feito o tratamento em caso de doença ativa no momento! Repita solicitando IgM, mas muito provavelmente ela deverá ser encaminhada ao pré-natal de alto risco!Espero ter ajudado e aguardo o retorno!</t>
  </si>
  <si>
    <r>
      <t xml:space="preserve">Para poder opinar melhor sobre o caso da sua paciente necessito de mais subsídios  sobre o caso. O que está claro para mim é que além de solicitar exames é necessário iniciar logo o tratamento sindrômico dessa paciente. Seria muito importante saber mais sobre a história clínica dessas úlceras: - há quanto tempo a paciente apresenta as úlceras?  - são únicas ou múltiplas?- dolorosas ou indolores?  - unilaterais ou bilaterais? - há ou houve presença de vesículas?- os bordos são endurecidos, salientes ou planos? - como é o aspecto do fundo da úlcera? limpo, sujo ou sangrante? - a úlcera é profunda, moderada ou superficial? Todas essas questões ajudam a distinguir entre as diferentes etiologias das úlceras vulvares. Sugiro que você faça o tratamento sindrômico das úlceras vulvares conforme sugerido pelo Ministério da Saúde, OMS e Febrasgo. Toda Unidade de Saúde da Família deveria ter o fluxograma do tratamento sindrômico das DSTs. Caso a sua não tenha, existe um manual muito prático e interativo no site do MS: http://portal.saude.gov.br/portal/arquivos/multimedia/adolescente/dstaids2.swf. De qualquer maneira, seria muito importante oferecer à paciente, além do VDRL, o teste de HIV pela freqüente associação com outras DST, assim como ao(aos) parceiro(s). É essencial agendar o retorno. No caso específico de sua paciente, seria importantíssimo saber se ela tem ou teve lesões vesiculosas, o que nos faria pensar em herpes genital, e seria necessário o tratamento com aciclovir. Caso ela não tenha presença ou passado de vesículas e as úlceras tem menos de 4 semanas, tratar como sífilis e cancro mole: Penicilina Benzatina 2,4 milhões em dose única (1,2 milhões em cada nádega) + azitromicina 1g em dose única. Se as úlceras tiverem mais do que 4 semanas, deve-se realizar biópsia e iniciar tratamento para sífilis + cancro mole + donovanose. No caso de não haver resposta satisfatória ao tratamento sindrômico, a paciente deve ser encaminhada a um ambulatório especializado de DST/AIDS. Mas a responsabilidade inicial de tratar as DST de forma sindrômica é da baixa complexidade./////02/12/09 (Retorno de Lúcia):Ficou confirmado que a sua paciente não teve sífilis e sim uma história muito sugestiva de herpes genital. O herpes genital é uma doença recorrente e incurável que deve ser tratada principalmente no primeiro episódio para evitar as recorrências (aciclovir 400mg VO de 8/8h por 7 a 10 dias ou aciclovir 200mg VO 5 vezes ao dia por 7 a 10 dias). </t>
    </r>
    <r>
      <rPr>
        <b/>
        <sz val="11"/>
        <color theme="1"/>
        <rFont val="Calibri"/>
        <family val="2"/>
        <scheme val="minor"/>
      </rPr>
      <t>No momento em que a paciente não tem sintomas não há indicação de iniciar o tratamento com aciclovir.</t>
    </r>
    <r>
      <rPr>
        <sz val="11"/>
        <color theme="1"/>
        <rFont val="Calibri"/>
        <family val="2"/>
        <scheme val="minor"/>
      </rPr>
      <t xml:space="preserve"> Nas recorrências o tratamento deve ser iniciado nos primeiros sintomas prodrômicos com a mesma posologia do aciclovir sendo que por 5 dias.  O tratamento sintomático pode ser realizado com analgésicos e antiinflamatórios para alivio dos sintomas dolorosos. Para a limpeza pode ser usado soro fisiológico ou água boricada. Pode ser usado também permanganato de potássio. Não devem ser empregados corticóides. Podem ser usados antibióticos tópicos como neomicina para prevenir infecção secundária. O tratamento tópico com antivirais é muito caro e sem eficácia comprovada. Nos casos muito graves é necessário o tratamento endovenoso em ambiente hospitalar. Espero ter ajudado! Estou à disposição para qualquer outra dúvida.</t>
    </r>
  </si>
  <si>
    <t>A paciente retornou:  vdrl negativo ,herpes positivo e as vesiculas eram dolorosas,múltiplas. E quando retornou já havia desaparecido! Gostaria de saber se o tratamento com aciclovir só será realizado quando as vesículas aparecerem novamente ? RESPOSTA NA CONDUTA!</t>
  </si>
  <si>
    <t>Olá tenho uma paciente que fez citologia hoje comigo no posto,achei muito estranho pois quando botei o espéculo percebi um abcesso(como se fosse uma bolha de água),estava com um corrimento e odor. Passei metronidazol gel e nistatia gel. Algo que eu possa fazer a mais que isso?Obg</t>
  </si>
  <si>
    <t>Em primeiro lugar, seria interessante que você me respondesse algumas perguntas: Qual a cor do corrimento? Branco? Amarelo? Verde?Como era esse "abcesso"? bolha dágua? Então era mole? Você acha que poderia ser cistos de Naboth? Mando em anexo uma foto que mostra um cisto bem semelhante ao que você me relata! Veja se é igual!E em relação ao tratamento, você está certíssima! Contudo, deve saber qual o agente para se tratar corretamente! O ideal, nos casos em que o corrimento não se apresenta muito característico, é fazer a cultura mesmo!Mas em tento certeza do agente, pode tratar sim!</t>
  </si>
  <si>
    <t>Era bem parecido com esse sim. O corrimento era amarelado e com odor. Encaminhei para um especialista,mas passei o metronidazol por causa do corrimento fiz certo? Obrigada!!! // 17/12/09 (Resposta Danielle): Que bom que está esclarecido e que o caso era bem semelhante ao da foto!!Trata-se de um cisto de Naboth sem dúvida! Pela sua descrição do corrimento parece se tratar de gardnerella sem dúvida! Você fez certíssimo em ter feito o tratamento com Metronidazol creme vaginal!Tem estudos que dizem que com apenas 7 dias de tratamento resolve!  O ministério diz que tratamento de gardnerella deve ser feito da seguinte forma:  Metronidazol 400-500mg 12/12hs VO 7 dias (1ª opção) Metronidazol 2 g VO dose única ou Metronidazol gel 0,75%, uma aplicação vaginal (5 g), 2 vezes ao dia, por 5 dias; ou Clindamicina 300mg, VO, de 12/12 horas, por 7 dias; ou Clindamicina creme 2%, uma aplicação à noite, por 7 dias. Veja o que é mais viável para a paciente e que vocês dispõe ai no posto! Em relação ao cisto de Naboth, se não tiver nenhuma inflamação, não necessita tratar, pois fi siologicamente eles se apresentam assim! Mas já que você mandou para o especialista, ótimo!Fica então no aguarde do que ele vai te dizer!</t>
  </si>
  <si>
    <t>rebhecampsantos@hotmail.com</t>
  </si>
  <si>
    <t>Chegou ao consultorio um bebê recém nascido de 26 dias o qual foi observado pela mãe pequenas áres esbranquiçadas nos roletes gengivais que ela rapidamente identificou como dentes. Ao se colher tais informações foi imediatamente lembrado a possibilidade de ocorrencia de dentes neonatais. No entanto ao exame clínico, não observou-se  evidencia de elementos dentários apenas áreas que sugerem isquemia na mucosa podendo ser ocasionada por possivel pressão sobre o tecido podendo essa pressão ser ocasionado por elemento dentario precoce. A mãe estava orientado quanto a cuidados de higiene oral. Gostaria saber se esses indicios podem realmente indicar possíveis dentes neonatais os quais ocorrem mais comumente na posição dos incisivos e estes foram observado nas partes posteriores dos roletes gengivais superiores direito e esquerdo e inferior direito e</t>
  </si>
  <si>
    <t>Em condições de normalidade, a erupção dos primeiros dentes decíduos na cavidade bucal ocorre quando a criança apresenta cerca de seis meses de idade. Entretanto, podem ocorrer casos em que um ou mais dentes estão presentes ao nascimento, sendo estes chamados de dentes natais. Também podem ocorrer casos em que um ou mais dentes erupcionam na cavidade bucal no período compreendido entre o nascimento até um mês de idade, sendo conhecidos como dentes neonatais. No caso: No caso se o bebê já nasceu com os dentes, chama-se Dentes Natais. A ocorrência de dentes natais é relativamente rara, com uma frequência de um caso para cada 2.000 nascimentos. Dentes natais são encontrados mais frequentemente do que os neonatais numa proporção de três para um. Os dentes mais associados a esta anomalia são os incisivos centrais inferiores, seguidos dos incisivos centrais superiores. O ideal é que os dentes natais ou neonatais maduros sejam mantidos na cavidade bucal uma vez que a extração destes pode ocasionar perda de espaço, dificultando ou impedindo a erupção do dente sucessor permanente. E não esquecer de realizar sempre a limpeza da cavidade oral todas as vezes que a criança se alimentar, para evitar futuros processos de cárie. Referências: LEMOS, L.V.F.L; SHINTOME, L.K; RAMOS, C. J; MYAKI,S.I. Dentes natal e neonatal. Natal and neonatal teeth, einstein. 2009; 7(1 Pt 1):112-3. Disponível em: http://apps.einstein.br/revista/arquivos/PDF/893-Einsteinv7n1p112_3.pdf</t>
  </si>
  <si>
    <t>odontopediatria</t>
  </si>
  <si>
    <t>estou com uma gestante vinda de outro municipio fator rh negativo de acordo com a dum esta no curso de 38s e 2 dias a afu nao esta compativel com ig ,afu de 23cm ,3 filho alega ter tomado a vacina no 1 filho mais nao especificou se foi rogam solicitei usg ,exames de rotina e coombs indireto  gostaria de saber o que fazer ?</t>
  </si>
  <si>
    <t>Sua conduta foi correta! Considerando a AFU, teríamos uma idade gestacional de  26sem2d, muito diferente da idade obtida pela DUM. Durante o exame físico foi conseguido ausculta fetal? Foram percebidos movimentos fetais? É bem provável que essa DUM esteja errada, pois há uma grande discrepância para pensar num caso de CIUR ou num caso de óbito intra-útero (porém esses 2 diagnósticos não podem ser descartados).Devemos aguardar o resultado do USG não só para avaliar a idade gestacional como também a vitalidade fetal (em casos de mães rh negativo sensibilizadas é comum a ocorrência de óbito fetal intra-útero). Caso coombs indireto da paciente seja positivo a mesma deverá ser encaminhada ao pré-natal de alto risco. Caso cooms indireto seja negativo, devemos repetí-lo na 28ª, 32ª e 36ª semana de gestação. </t>
  </si>
  <si>
    <t>estou esperando o resultado do coombs para confirmar ,prefiro encaminhala para o hc como posso encaminho existe um setor especifico?</t>
  </si>
  <si>
    <t>Um paciente puérpera de 25 dias apresentou-se com um extenso edema na face direita e sinais clínicos de edema causado por abscesso em evolução. Na ocasião, o consultório odontológico não estava em funcionamento, devido a instalação dos equipamentos e, após realizar um rápido exame, solicitei encaminhamento para o Centro de Especialidades Odontológicas do município, munida de encaminhamento para endodontia. Neste outro estabelecimento, prescreveram Bezethacyl e indicaram para exodontia. Após a paciente ter a Bezethacyl administrada, o edema cedeu, retornando após 1 semana. Prescrevi Amoxicilina 500mg, 3 vezes ao dia, 07 dias (por ser uma medicação disponível na USF e que não comprometeria a lactação) e o remédio não fez qualquer efeito. Após nova prescrição de Bezethacyl, o edema cede e foi realizado a exodontia. Entretanto exporadicamente o edema ressurge. Perguntas:1. A prescrição de bezethacyl para uma puérpera é adequada? Não compromete a lactação? 2. Qual a possibilidade para o reaparecimento do edema após a remoção do dente que estaria ligado ao abscesso?</t>
  </si>
  <si>
    <t>Prezada Danielle, eu sugiro uma avaliacao por parte de um servico de cirurgia buco maxilo facial. No meu entendimento, existe uma possibilidade de o edema esta sendo causado por uma osteomielite.</t>
  </si>
  <si>
    <t>Agradecida pela resposta. Temos bons Cirurgiões Buco Maxilo Facial no município, irei encaminhara eles. Vocês da Rede NUTES estão de parabéns. Dr. Jair Carneiro Leão é literalmente uma sumidade e uma lenda na Odontologia e um parecer dele parece uma ordem.</t>
  </si>
  <si>
    <t>Tenho uma gestante que está com uma infecção urinária de 49 piócitos,mediquei e ficou em 29 piócitos,qual medicamento que devo prescrever agora?</t>
  </si>
  <si>
    <t>Esse tipo de infecção não seria mais uma infecção urinária e sim uma pielonefrite! você precisa fazer uma urocultura, para que seja tratado corretamente a sua infecção urinária. Agora, só adianta fazer urocultura antes de se iniciar o antibiótico, para não mascarar o resultado. Como sabemos, a urocultura demora muito pra chegar e a indicação é iniciar o tratamento até para evitar complicações para o bebê como eu tinha dito anteriormente de TPP e crescimento intrauterino retardado. Então, não se descarta a urocultura, fazendo-a antes de começar o tratamento e depois começa o antibiótico.  Caso o antibiograma da urocultura dê um antibiótico diferente do que estamos fazendo, faz-se a seleção de qual você enquanto gestante pode tomar e depois se faz a troca. Se ela tem mais algum sintoma associado, encaminhe ao pré-natal de alto risco! Você não descreve qual a medicação que você utilizou mas a medicação utilizada aqui no HC e a preconizada pelo MS são as seguintes: A cefalexina aqui no HC é a nossa droga de escolha! Cefalosporina de 1ª geração (cefalexina), tomar 1 comp de 500mg, 6/6 horas durante 7 a 10 dias.Amoxicilina, tomar 1 comp de 500mg, 8/8 horas durante 7 a 10 dias. Lembre-se de fazer o controle pos-tratamento! Em persistindo essa quantidade de bactéria, encaminhar ao pré-natal de alto risco!Espero ter ajudado e peço novamente desculpas pela demora!</t>
  </si>
  <si>
    <t>Na unidade há uma paciente que está com VDRL positivo,já fez o tratamento e repetiu o exame,mas ainda deu VDRL positivo o que fazer agora?</t>
  </si>
  <si>
    <t>No seu caso, antes de mais nada, é importante saber se a sua paciente é gestante ou não. Em toda gestante estamos respaldados para tratar sífilis com VDRL positivo em qualquer situação. Se sua paciente não é gestante, seria muito interessante pedir um teste treponêmico, como o FTA-Abs, já que o VDRL é um teste não treponêmico. Em sendo um teste não treponêmico existe a chance de um falso positivo em uma variedade de situações clínicas como colagenases, mononucleose, hanseníase, vacinação e até gestação. Por isso, antes de mais nada seria importante confirmar a sífilis com um teste treponêmico. Este permanecerá positivo até após a cura, pois fica como cicatriz sorológica. Já o VDRL é importante para controle de cura. Mais importante para a sua paciente  do que um VDRL negativo é a queda da titulação do VDRL. Qual foi a titulação inicial? Outra coisa importantíssima... o (os) parceiro (os) foi (foram)  tratado (s)?Espero ter ajudado!</t>
  </si>
  <si>
    <r>
      <t xml:space="preserve">Boa tarde Drª Lucia Ela ñão é gestante,mas estava gestande quando iniciou tratamento.O bebê não deu VDRL positivo.Estamos em um esquema de penicilina. O parceiro foi tratado da 1ª vez,mas na 2ª não veio ao posto como solicitado! // 14/12/09 (Retorno de Dra Lúcia): </t>
    </r>
    <r>
      <rPr>
        <sz val="10"/>
        <color rgb="FFFF0000"/>
        <rFont val="Verdana"/>
        <family val="2"/>
      </rPr>
      <t>Seria muito importante o resultado do FTA-Abs. Vocês tem disponibilidade no município?  De qualquer forma, qual foram as titulações do VDRL da sua paciente? O importante não é negativar, e sim a queda da titulação. Qual foi o esquema de penicilina benzatina que ela usou? São informações importantes para o seguimento.</t>
    </r>
  </si>
  <si>
    <t>janevo@ig.com.br</t>
  </si>
  <si>
    <t xml:space="preserve">Estamos acompanhando uma cliente que relata apresentar há alguns anos lesões pelo corpo que com o passar do tempo progrediram. Durante este período procurou ajuda médica e foi orientada e tratada com cetoconazol creme e comprimido entre outros fármacos, porém não houve melhora do quadro. Ao examiná-la suspeitamos de Hanseníase; cliente realizou baciloscopia e foi encaminhada ao serviço de referência. O resultado da baciloscopia foi desfavorável às nossas suspeitas. Ela foi avaliada por Dermatologista que orientou o uso de óleo mineral nas lesões. Desconhecemos o diagnóstico estabelecido.Quais condutas devem ser tomadas com respeito a este caso? Outras terapêuticas pdem ser introduzidas?   </t>
  </si>
  <si>
    <t>Tanto neste caso como no outro caso que você enviou, seria interessante que você nos enviasse fotos das duas pacientes mostrando a lesão.Creio que dessa forma poderemos melhor orientá-la.Você pode usar a câmera da unidade para fotografar e nos enviar as fotos!</t>
  </si>
  <si>
    <t>necessitou de detalhamento do caso</t>
  </si>
  <si>
    <t>Na nossa área de abrangência reside uma idosa, 82 anos, que apresenta TU em hemiface esquerda. Conforme relatos de familiares, cliente foi avaliada por oncologista que optou por não intervir nesta situação devido à idade da cliente. Porém, após avaliação do médico de nossa USF e encaminhamento para nova avaliação, os familiares se negam a recorrer a ajuda.O tumor se estendeu e está atingindo pavilhão auricular, maxila, mandíbula e região cervical; apresenta grande quantidade de secreção serosa e ocasionalmente hemorragias, já houve presença de larvas na lesão. Os curativos têm sido realizados uma vez por dia, não sendo realizado com maior frequência devido ao desconforto causado à cliente. Gostaria de maiores orientações quanto aos procedimentos a serem adotados na realizaçõ dos curativos e até quando a ESF pode responsabilizar-se pela execução deste procedimento.</t>
  </si>
  <si>
    <t>Segue abaixo a resposta dada pela Dra Daniella Lira ao seu caso! Que por sinal não é fácil! Este caso foi discutido com vários profissionais teleconsultores do NUTES e ao nosso ver, foge das obrigações dos profissionais da atenção primária.Seria o caso mesmo de vocês enquanto equipe, encaminhar esta senhora a um serviço especializado como o Hospital do Câncer mesmo! O problema maior é que a família não permite intervenção e aí mais uma vez, vocês não podem se responsabilizar pelo que vier a acontecer com ela! O ideal seria que fosse comunicado ao secretário de saúde a situação dela, para que sejam tomadas as providencias e vocês devem registrar em prontuário para se resguardar, principalmente dizendo que a família não quer intervir e não aceita encaminhar! Se a família não quiser levar ao hospital, ao menos estejam resguardados, ok! Esperamos ter ajudado! Segue abaixo a resposta de Dra Daniella: "Como a ocorrência do câncer aumenta com a idade do indivíduo, a maioria dos casos acontece entre adultos de meia idade ou os mais velhos.  O tratamento propriamente dito do câncer pode ser feito pela cirurgia, radioterapia ou quimioterapia, utilizadas de formas isoladas ou combinadas. No caso este paciente deve ser encaminhado para o Hospital do Câncer que tem todo suporte e estrutura para realizar seu tratamento da melhor forma possível. E de acordo com o tratamento a USF pode interagir da melhor forma possível".</t>
  </si>
  <si>
    <t>Paciente do sexo feminino, 62 anos. Há mais ou menos 2 semanas apresentou uma amnésia com duração de +/- 4 horas. Esse episódio nunca tinha acontecido. Pct relata que no outro dia lembrou de tudo que ocorreu. Refere que no momento da amnésia ela reconhecia as pessoas, porém algumas coisas na residência ela não lembrava. A casa estava em obras e ela não lembrava disso. Ficava questionando à filha sobre a construção.A mesma procurou um neurologista que explicou a ela  que o que  tinha acontecido era um colapso da memória devido ao stress e prescreveu alprazolam (2 x dia) durante 2 meses e após os 2 meses ficar tomando apenas 1.Diante da clínica apresentada pela paciente e da conduta médica, achei que não tinha necessidade dessa medicação. Diante disso, gostaria de saber se esta prescrição esta condizente com a situação? OBS: GOSTARIA QUE ESSE CASO FOSSE RESPONDIDO POR DR. LUCAS BENEVIDES</t>
  </si>
  <si>
    <t>Trata-se de um episodio de transtorno dissociativo, raro chegar até o psiquiatra para tratamento. Normalmente ficam entre os clínicos e neuros. O tratamento com alprazolam tem como objetivo diminuir o nível de tensão, contudo tem o risco de criar dependência. Na minha opinião a primeira escolha seria a psicoterapia ou antidepressivos.</t>
  </si>
  <si>
    <t>Triunfo</t>
  </si>
  <si>
    <t>marina_baiaofonseca@yahoo.com.br</t>
  </si>
  <si>
    <t>Paciente com resultado de RM da Coluna Vertebral Observando discreta alteração de sinal ântero-central na medula espinal entre C5 a C7, com hipersinal nas sequencias ponderadas em T2, sem características expansivas (discreta proeminência do canal apendimário central da medula? Alteração gliótica/ desmielinizante?) E o eletroneuromiografia consistente com radiculopatias moderadas de C6 a direita e de L5-S1 bilateralmente. Paciente relata dormência em membros superiores e inferiores, edema e dor. Nervos preservados, movimentos tb. Este caso é para conclusão diagnóstica.</t>
  </si>
  <si>
    <t xml:space="preserve">Oi, o caso aparenta uma síndrome neurológica desmieliziante, é necessário avaliar outros aspectos do exame físico para avaliar melhor. Para conclusão diagnóstica é importante a avaliação do neurologista por conta da especificidade. // 17/12/09 - Realmente aqui no HC está bem complicado a referência para Neuro!Diante do grande volume de pacientes que temos, as marcações para esta especialidade estão programadas para MARÇO DE 2010! Seria interessante que o município entrasse em contato com a GERES e ver o município mais próximo! A referencia aqui no Recife em Neurologia é o Hospital da Restauração! Caso vocês consigam uma marcação aqui, seria a melhor alternativa! </t>
  </si>
  <si>
    <t>Desde já agradeço pelo interesse, o caso é um tanto complicado. Aguardo ansiosa. // 17/12/09(resposta Danielle ) : Realmente aqui no HC está bem complicado a referência para Neuro! Diante do grande volume de pacientes que temos, as marcações para esta especialidade estão programadas para MARÇO DE 2010! Seria interessante que o município entrasse em contato com a GERES e ver o município mais próximo! A referencia aqui no Recife em Neurologia é o Hospital da Restauração! Caso vocês consigam uma marcação aqui, seria a melhor alternativa! //17/12/09 (Resposta solicitante):  Mesmo assim muito obrigado!</t>
  </si>
  <si>
    <t>Paciente com dormência, edema e dor em MMSS e MMII. Com laudo de RMM relatando discreta proeminência em canal apendimário central da medula e alteração cliótica desmielizante?Este caso pode ser comativel com esclerose mutipla há outras hipoteses dignósticas mais compatíveis. Gostaria de agendar para a próxima terça uma teleconsulta. Com o especialista que já tiver acompanhado na USF um caso parecido ou em seus atendimentos clínicos.</t>
  </si>
  <si>
    <t>Estou com uma paciente,J.S.T.: colposcopia com vulva e vagina normais,com secreção branca.Colo de tamanho médio,O.E. em fenda,banhado por secreção branca. Achados colposcópicos normais: Apresenta epitélio colunar central,restante d ecolo ocupado por epitélio pavimentoso. JEC-1 em LA e-2 em LP. Teste de SCHILLER:iodo+, centro claro e colo com ectopia central. Quando essa paciente fez a colposcopia a ginecologista orientou que a mesma fizesse tratamento na UBS. Como podemos tratar essa paciente na unidade? Que medicação pode ser utilizada? Desde já agradeço a atenção.</t>
  </si>
  <si>
    <t>A colposcopia é um exame importante mas não essencial para o acompanhamento da saúde da mulher e a prevenção do câncer de colo uterino. Deve-se focar no vínculo, em uma boa relação de confiança, e no exame citopatológico realizado na freqüência adequada (anualmente para a maioria dos casos). Qual foi o resultado da última citologia oncótica desta paciente? Qual a sua idade? A colposcopia se baseia nos resultados dos laudos citopatólógicos, dependendo da alteração, é solicitado uma colposcopia. O exame relatado encontra-se normal, sem alterações significativas. A ectopia é uma condição muito prevalente que significa que o epitélio colunar endocervical se exterioriza para a ectocervix, o que faz o teste de Schiller tornar-se iodo positivo (pois o epitélio colunar é rico em glicogênio). Isso é comum em condições onde há hiperstimulação estrogênica como quem faz uso de contraceptivo hormonal e a gravidez. Não há tratamento pois é uma condição fisiológica.  O importante é realizar o exame citológico com certa freqüência para identificar qualquer possibilidade de atipia celular, o que indicaria uma investigação adicional com o uso do colposcópio.</t>
  </si>
  <si>
    <t>Agradeço a atenção na resposta do caso. A paciente deste caso procurou uma unidade privada para realizar tratamento. Entretanto, vamos ficar acompanhando-a na unidade básica. Assim, até um próximo contato</t>
  </si>
  <si>
    <t>estou com uma gestante rh negativo no curso de 27 semanas encaminhei a mesma para fusam em caruaru ,pois meu municipio nao dispoe de rogam e eles me mandaram ela de volta e informaram que so faziam a rogam na hora do parto gostaria de saber o que fazer ? se continuo acompanhado o coombs ou posso encaminhar para o hc?</t>
  </si>
  <si>
    <t>Este tipo de caso de paciente Rh negativo e parceiro Rh positivo, já foi enviado para nós algumas vezes! Segue abaixo a orientação que dei para outra enfermeira e que serve ao seu caso também. No caso dela era a primeira gestação da paciente! Uma peculiaridade do seu caso é que você não me informa se é a primeira gestação dela (contando os abortos anteriores). Outra coisa: você não me diz também se já o coombs indireto. Mas segue abaixo as informações e espero o seu retorno!"Este caso de incompatibilidade materna e fetal deve ser encaminhado o pré-natal de alto risco, devido as graves conseqüências que o feto pode ter como anasarca (hidropsia fetal), e até óbito fetal. Como é a primeira gestação dela, o bebe corre poucas chances, pois provavelmente ela não deve estar sensibilizada ainda.  È uma pena que você não tenha como fazer o coombs indireto nela ai no seu município.  Mais um motivo para que você encaminhe ao serviço de referencia. S e você tivesse disponibilidade do exame, a rotina é a seguinte: Se coombs indireto negativo: testar coombs indireto na 28ª, 32ª e 36ª semana.  E paralelo a isso, acompanhar a vitalidade fetal em todos os caso!  Se coombs indireto positivo: se &gt; 1:16, avaliação fetal com USG, aminiocentese e cordocentese. Se &lt; 1:16, testar coombs indireto de 30 em 30 dias até o termo. Em todos os caso o tratamento é com a imunoglobulina Anti-D até 72 horas do pós-parto!Isso você deve orientar a gestante a solicitar na maternidade pois muitas passam batido! E você ficar atenta para que ela tome! Em todo caso, eu registraria no cartão e no prontuário e encaminharia esta gestante para o alto risco! Pode encaminhar ao HC se quiser! Mas também tem o Barão e o IMIP que são muito bons e acolhem bem! Se tiver um pré-natal de alto risco próximo de vocês é melhor, pois algumas deixam de fazer o pré-natal por conta das distâncias! De qualquer forma, estamos aguardando o seu retorno deste caso!</t>
  </si>
  <si>
    <t xml:space="preserve">duvidas esclarecidas sem mais </t>
  </si>
  <si>
    <t>Tuparetama</t>
  </si>
  <si>
    <t>estrelaedna_gata@hotmail.com</t>
  </si>
  <si>
    <t>Tenho em minha área, pacientes com alto nível de obesidade, como faço para acompanhamento com endocrinologista?</t>
  </si>
  <si>
    <t>Nutrição</t>
  </si>
  <si>
    <r>
      <t xml:space="preserve">Tenho o maior prazer em poder ajudar vocês. A ACS relata vários casos de obesidade na área de atuação dela, e isso é realmente está se tornando muito comum nas populações de baixa renda, ou seja, um aumento de obesidade em decorrência principalmente da má alimentação. O ideal nessa situação seria realmente o encaminhamento desses casos de obesidade para nutricionista e a promoção de </t>
    </r>
    <r>
      <rPr>
        <b/>
        <sz val="11"/>
        <color theme="1"/>
        <rFont val="Calibri"/>
        <family val="2"/>
        <scheme val="minor"/>
      </rPr>
      <t>ações educativas sobre obesidade</t>
    </r>
    <r>
      <rPr>
        <sz val="11"/>
        <color theme="1"/>
        <rFont val="Calibri"/>
        <family val="2"/>
        <scheme val="minor"/>
      </rPr>
      <t>, como palestras, distribuição de panfletos etc. O endocrinologista também pode auxiliar no tratamento da obesidade mas quando há disfunções hormonais que estejam contribuindo para o aumento do peso, o que é mais raro de acontecer e provavelmente não está acontecendo nessa área.Existe nutricionista no PSF ou em algum NASF ou centro de saúde próximo? Aguardo sua resposta</t>
    </r>
  </si>
  <si>
    <t>Tenho uma paciente de 46 anos de idade, ex-fumante que ao realizar uma ultrassonografia da tireóide foi diagnósticado um nódulo hipoecogênico de lobo direito da tireóide, sem alterações em tecido celular e vasos, não disponibilizamos de endocrinologista nesta região, como faço para encaminhamento desta paciente ao hospital das clínicas?</t>
  </si>
  <si>
    <t>Legal seu interesse sobre o caso. Gostei também da sua descrição do caso. Gostarei de ter mais algumas informações sobre o caso:A paciente apresenta alguma dificuldade ou dor para deglutir? Massa perceptível no pescoço? Tremores? Inchaço nas pernas? Ganho ou perda de peso? Agitada ou muito fraca? Alguma queixa nos olhos? Por que ela fez o exame? Alguma queixa específica? Qual o tamanho do nódulo relatado na USG? Como está a participação do médico local no caso? Será importante realizar os exames de função tireoidiana: TSH e T4 Livre. Gostaria de ter estas informações para poder dar continuidade à discussão</t>
  </si>
  <si>
    <t>A respeito da dúvida clínica que lhe enviei sobre a paciente que apresenta um nódulo na tireóide, ela relata não sentir nada no local em que foi diagnosticado, no lado direito, fez a USG, por sentir incomodar o lado esquerdo do pescoço apartir do ouvido até a garganta, como uma casca enganchada, não sente dor, nem os membro inferiores edemaciados, ausência de tremores, ganha ou perda de peso, porém muito agitada (acredito ser o temperamento da mesma). O nódulo encontrado tem contornos regulares de 0,4 X 0,2 e medindo 3,3 X  1,0 X 1,1. O médico local indicou uma biópsia e cintilografia, a paciente não tem condições de realizar estes exames, e aqui não dispomos destes exames no município, os exames de função tireoidiana não foram prescritos. Na certeza da resposta agradeço a atenção.</t>
  </si>
  <si>
    <t>Afogados da Ingazeira</t>
  </si>
  <si>
    <t>mariajosedasilva3@hotmail.com</t>
  </si>
  <si>
    <t>Paciente de 28 anos, cursou com quadro depressivo moderado durante a gestação, foi feito Fluoxetina 20mg/dia com bons resultados, teve parto normal, feto vivo sem mal formações, amamentando. Com mudança de status da paciente de gestante para nutriz, gostaríamos de saber se a Fluoxetina continua a ser a droga mais seguara para mãe e lactente, ou se deveríamos mudar a conduta terapêutica nesta fase.</t>
  </si>
  <si>
    <t>Perfeitamente. A fluoxetina segue sendo a droga mais segura para um quadro de depressão moderada.</t>
  </si>
  <si>
    <t>A resposta atende a minha solicitação, obrigada</t>
  </si>
  <si>
    <t>Tenho uma criança em minha comunidade que está apresentando em sua cavidade oral uma área de tecido esbranquiçada, uma área isquêmica?A mãe refere que são dentes, ao examinar não senti nada muito rígido que lembrasse dentes.Por gentileza, gostaria se possível de um esclarecimento em relação a este caso.Já tirei algumas fotos e as enviarei por e-mail.Desde já grata pela atenção!</t>
  </si>
  <si>
    <t>Sem fotos é difícil detectar do que se trata, e o ideal seria a realização de uma radiografia periapical desse "suposto dente", para podermos avaliar melhor o caso. Pois só com esses dados, temos uma gama de lesões. Solicite para ela o envio das fotos e de uma radiografia periapical desse "suposto dente", se ela não puder tirar a radiografia, a foto já vai ajudar</t>
  </si>
  <si>
    <t>Tenho um RN em minha área (8 dias de nascido) ao realizar a visita domiciliar, ao exame físico, identifiquei que as fontanelas do menor estão fundidas. O que fazer em um caso como esse? Até quendo esta criança suportaria a pressão intracraniana sem sofrer sequelas?Desde já grata pela atenção!</t>
  </si>
  <si>
    <t>Não é realmente comum o fechamento de fontanelas em RN, isso só deve acontecer em torno de 1 ano de idade. Entretanto, a fontanela posterior pode estar fechada ao nascimento sem nenhuma repercussão no desenvolvimento da criança.É importante avaliar alguns sinais de aumento da pressão intracraniana: olhar em "sol poente" (onde observa-se uma maior área da conjuntiva na parte superior do globo ocular) e diminuição dos reflexos arcaícos deste RN. É importante realizar um Raio-X de crânio e encaminhar essa criança o mais rápido possível para avaliação e acompanhamento com um neuropediatra. Esta especialidade existe no IMIP e no Hospital da Restauração, pois é difícil determinar o tempo de tolerância ou comprometimento do desenvolvimento neuropsicomotor</t>
  </si>
  <si>
    <t>Já encaminhei a criança para o Imip, porém os pais estão irredutíveis em levá-lo. Já dei todas as explicações possíveis, amanhã irei até a residência deles fazer a última tentativa via PSF, se nada for resolvido enviarei o caso para o conselho tutelar. Desde já muito obrigada!</t>
  </si>
  <si>
    <t>Tenho uma criança, de 10 meses, sexo feminino, realiza puericultura mensalmente. Tenho notado ao exame físico que esta ocorrendo o aparecimento e o aumento de pêlos pubianos em grandes lábios. O que estaria acontecendo com esta menor em relação a este aparecimento precoce e qual a conuta a ser tomada?</t>
  </si>
  <si>
    <t>Não é comum o aparecimento de pelos pubianos em crianças aos 10 meses de idade, pode surgir a adrenarca precoce (pelos pubianos) em meninas a partir dos 6 anos de idade. Pode ser algum caso de puberdade precoce, por isso é importante realizar uma anamnese minuciosa identificando realmente o iníco do aparecimento de caracteres sexuais secundários (menarca precoce, pelos pubianos, aumento das glânculas mamárias), se de forma isolada ou associados, além do ritmo de evolução destas características. Deve-se pesquisar também  ingestão de esteróides, traumatismos ou infecções do SNC e história familiar da puberdade (independente se houve outros casos na família). No exame físico avaliar: aparecimento de acne, pele oleosa, pelos axilares e massas abdominais.A pesquisa laboratorial também é importante com dosagens inicial de LH e FSH,  estradiol e testosterona (em caso de menino). Se for possível avaliar a idade óssea através de Raio-X e USG pélvica para averiguar volume ovariano ou processos neoplásicos. Se o acesso a estes exames for difícil em seu município e não for possível a avaliação mais detalhada com um pediatra seria importante o encaminhamento desta criança para pesquisar a causa do aparecimento destes pelos pubianos. No Hospital da Clínicas pode ser realizado este acompanhamento tanto ambulatorial quanto na clínica pediátrica, sendo necessário o encaminhamento para o serviço de pediatria do hospital. Até logo, espero ter contribuído e esclarecido sua dúvida</t>
  </si>
  <si>
    <t>Santa Filomena</t>
  </si>
  <si>
    <t>USF I Santa Filomena</t>
  </si>
  <si>
    <t>harethagomes@hotmail.com</t>
  </si>
  <si>
    <t>Como explicar quando um adolescente tem duvidas ao tamanho do seu penis e suas transformaçoes?</t>
  </si>
  <si>
    <t>Esta é uma dúvida muito comum quando lidamos com adolescentes. É importante frisar que esta é uma fase de descobertas e dúvidas, assim a família e o profissional de saúde deve investir em uma relação de diálogo e confiança com o adolescente afim de apoiá-lo no seu desenvolvimento psicológico, social e sexual.Hoje os meios de comunicação (filmes, programas de humor...) impregnam uma visão na qual o tamanho do pênis é sinônimo de virilidade e prazer na mulher. Sabe-se que o tamanho médio do pênis do brasileiro é 14cm, com variação entre 10 e 18cm, e a sensação de prazer proporcionado a penetração durante a relação sexual ocorre nos primeiros 4cm da vagina, o que faz descartar a crença que "tamanho é documento". No menino, a puberdade é percebida com o aumento do volume texticular (a partir de 4mL), somente após aparecerão os pêlos pubianos e o aumento do tamanho do pênis que se inicia entre 10 e 15 anos (ver estágios de Tanner) podendo crescer até os 17-18 anos. Primeiro aumenta em comprimento, depois em diâmetro. Assim, a melhor conduta é investir no vínculo com o adolescente, em um diálogo aberto e franco, procurando deixá-lo mais seguro e tranqüilo sobre o desenvolvimento do seu corpo. Em sua comunidade ou no município, vocês tem algum trabalho específico para os adolescentes? Estratégia de grupos abertos ou nas escolas para falar sobre sexualidade, procurando tirar dúvidas e focar nos problemas mais comuns, é uma boa intervenção para promover saúde.</t>
  </si>
  <si>
    <t>Uma gestante com idade gestacional de 34 semana tendo dores de de dente forte e é alergica a anestesia,o que se deve fazer?</t>
  </si>
  <si>
    <t xml:space="preserve">UM JOVEM DE 22 ANOS QUE É DOADOR DE ORGAO,E SUA FAMILIA APOIA SUA DECISAO MAIS SENDO QUE ELE É ADOTADO E SUA FAMILIA BIOLOGICA REAPARECE E NAO CONCORDA,COMO O PROFISSIONAL DE SAUDE DEVE RESOLVER E AJUDAR ESSA FAMILIA?? </t>
  </si>
  <si>
    <t>UTI</t>
  </si>
  <si>
    <t>Estou com uma paciente que seus cabelos estão caindo muito formando verdadeiros buracos em sua cabeça,vou mandar as fotos assim q tiver oportunidades de tirá-las e mando p vc me ajudarem em algum diagnóstico</t>
  </si>
  <si>
    <t>Lactente com 2 ms apresentou icterícia nas primeiras 48 hs de vida, só fez dosagem de bilirrubinas com 1 ms, resultado: BT 9,6 BI 9,0 BD 0,6; conduta: banhos de sol, orientação dietética a lactante. Evoluindo com bom desenvolvimento psico-motor, ausência de hepatomegalia, aos 2 ms BT 4,3 BI 3,6 BD 0,7. Aguardamos teste do pezinho, solicitado USG abdominal.Mãe sangue O Rh +, HIV neg, HEPATITE neg, VDRLneg.Que podemos acrescentar a esta conduta?</t>
  </si>
  <si>
    <t>A icterícia que aparece após as 24horas é considerada fisiológica, por isso sem maiores preocupações. Entretanto a observação e o acompanhamento são importantes para averiguar algum sinal de complicação como foi bem definido por você na conduta adotada. A conduta está correta, seria importante apenas avaliar se existe algum sinal de infecção (hipoatividade, recusa alimentar, palidez, febre). Descartada infecção as outras condutas estão adequadas e coerentes com a clínica e a história da criança. Até logo</t>
  </si>
  <si>
    <t>Falha na conexão da internet sem conclusão das orientações</t>
  </si>
  <si>
    <t>Marcado nova teleconsulta. Realizada dia 13/02/09</t>
  </si>
  <si>
    <t>Dado as devidas orientações</t>
  </si>
  <si>
    <t xml:space="preserve">Tratamento inadequado de Sífilis em gestante. Paciente com 20 anos,  gestante de 34 semanas, não realizando pre-natal até então. VDRL positivo 1:64, sumário de urina 20 piócitos por campo, leucócitos e hemácias presentes, sintomática. Relata não ter parceiros fixos, desconhece quem é o pai da criança. Iniciado esquema de benze+A1:V14tacil 2.400.000 em três doses. Porém, a paciente se recusou a dar contiuindade ao tratamento, tomando apenas a 1ª dose. Dúvida: qual a conduta a ser tomada para o tratamento da sífilis. </t>
  </si>
  <si>
    <t>Solicitação de exames de imunidade (HIV) e acompanhamento do VDRL a cada 3 meses. Investigar causas de recusa de tratamento, investigar parceiros e fazer orientações em saúde. Insistir no tratamento injetável, evitando o uso de Eritromicina, visto as dificuldades de supervisionar além do não tratamento da criança. Fazer notificação no SINAN. Já iniciado tratamento para infecção urinária.</t>
  </si>
  <si>
    <t>Possibilidade de iniciar tratamento portador de Doença de Chagas e Leishmaniose, com ICC e HAS, sem antes consultar um cardiologista.</t>
  </si>
  <si>
    <t>Iniciar tratamento após solicitar ionograma, ECG, função hepática e reanal para tê-los como parâmetro.</t>
  </si>
  <si>
    <t>Orientei a enfermeira a iniciar tratamento após solicitar ionograma, ECG, função hepática e reanal para tê-los como parâmetro. Tranquilizei-a em relação à segurança do tratamento para portadores de ICC.</t>
  </si>
  <si>
    <t>A equipe demonstrava insegurança quanto ao diagnóstico da paciente e quanto a orientação a família e escola. Havia informações de tratar-se de uma adolescente 14 anos com epilepsia, contudo a história de sofrimento era incompatível com epilepsia. Família sem estrrutura. Mãe não exerce os devidos cuidados para com a filha, e em especial, ao uso correto das medicações. Adolescente recusa-se a tomar o remédio em alguns momentos de maior rebeldia.</t>
  </si>
  <si>
    <t>Esclarecer família do diagnóstico e orientar escola e família quanto aos cuidados.</t>
  </si>
  <si>
    <t>Segue em acompanhamento. ainda não houve desfecho por conta da dificuldade da família (23/04/09). Continua em tratamento medicamentoso de forma incorreta. Tem episódios esporáticos de convulsão.</t>
  </si>
  <si>
    <t>Falamos sobre uma pessoa de 27 anos que apresentava dificuldade de relacionamento com familiares e por queixas familiares de heteroagressividade a paciente participa de uma trajetória de 15 anos de internações psiquiatricas anuais. duvidas: como conversar com a paciente, como conduzir o caso na unidade.</t>
  </si>
  <si>
    <t>1.interromper encaminhamentos ao especialista, pois toda consulta com especialista a paciente é encaminhada a internação. 2. conversar com familiares para entender quaias as dificuldades de entendimento que conduzem a paicente quebrar objetos em casa. 3. conversar com a paciente, tentando entender o seu sofrimento de não conseguir expressar o que vem acontecendo consigo.</t>
  </si>
  <si>
    <t xml:space="preserve">Fomos a casa da mesma ( Enfermeira, média e acs da área). Quando chegamos lá ela estava com o cônjuge. Ela não me conhecia, pois sou enfermeira desta unidade a pouco tempo. A mesma encontrava-se deitada, não olhou em momento algum pra gente, quando a médica e a acs que ela já conhece falava ela não respondia. A médica disse: Vânia, levanta e vem conhecer a nova enfermeira, e ela respondeu: não quero conhecer porra nenhuma. Me desculpem pois escrevi exatamente o que ela disse. O cônjuge conversava com ela para que ela se lenvantasse pra conversar com a gente, mais não teve acordo. Ela mandava a gente ir embora, reclamava pela nossa presença. Explicamos ao cônjuge que estávamos ali para ajudá-la, o mesmo muito compreensivo pediu desculpas pela agressividade verbal dela. Fomos outro dia e a mesma nos tratou da mesma foram. Estava sozinha e não abriu a porta. O cônjuge diz que com ele ela não é agressiva, porém tem dias que ela não quer sair da cama. Enfim, estamos tentando conversar com ela, porém está difícil.
</t>
  </si>
  <si>
    <t xml:space="preserve">Idosa, aparecimento de lesões pruriginosas e hiperemiadas em todo corpo após uso de medicação não habitual (hioscina) há 7 dias. Utiliza também produto cosmético de uso não habitual na pele (loção hidratante). Foi atendida em serviço de urgência quando foi prescrito loratadina há 3 dias. Usuária acha que não houve melhoras. </t>
  </si>
  <si>
    <t>1) Estabelecer vínculo com usuária presente em teleconsulta. 2) Construir o entendimento das várias causas do problema de saúde (emocional, biológico...) 3) Manter uso de loratadina e observar evolução dos sinais e sintomas com 1 semana do aparecimentos desses. 4) Não utilizar mais a medicação ou produto cosmético que possa ter levado a reação alérgica. 5) Aguardar o envio das fotografias do exame físico das lesões de pele para avaliação mais detalhada</t>
  </si>
  <si>
    <t>Após uma semana, a usuária retornou a USF com melhora das lesões e do prurido após uso do anti-histamínico.</t>
  </si>
  <si>
    <t>Pedra</t>
  </si>
  <si>
    <t>Criança de 1 ano e meio estar com um" germe de cachorro" que está se espalhando pela nadegas</t>
  </si>
  <si>
    <t>Orientar o paciente em relação aos aspectos de higiene. Evitar contato com o parasita. Não utilizar nenhum produto tópico senão o recomendado para evitar complicações do caso. Solicitar uma teleconsulta com o médico/enfermeiro para discussão do tratamento tópico</t>
  </si>
  <si>
    <t>Criança de 1 ano e meio estar cominfecção dermatológica por larva migrans cutânea que está se espalhando pela nadegas</t>
  </si>
  <si>
    <t>Tratamento medicamentoso:BLACKBOOK: larva migrans cutânea: tiabendazol    OS: A ENFERMEIRA  SE DESCONECTOU APÓS OUVIR O NOME DA MEDICAÇÃO SEM ESPERAR AS ORIENTAÇÕES DE DOSAGEM, DIAS DE TRATAMENTO E AS ORIENTAÇÕES GERAIS.</t>
  </si>
  <si>
    <t>NÃO FOI POSSÍVEL agendar pois a enfermeira não retornou a sua conexão</t>
  </si>
  <si>
    <t>comunicado à gerencia do Projeto Rede Nutes (Tereza) sobre o ocorrido e a mesma irá entrar em contato com o secretário do município.</t>
  </si>
  <si>
    <t>História de uma criança de 5 anos que não consegue adaptar-se a escolas. Já frequentou diversas escolas, mas é solicitada a sua saída em virtude de intensa hiperatividade com conduta disruptiva. Vem em acompanhamento psiquiatrico sem melhora, com prescrição de clonazepam 2 mg, sem adesão familiar.</t>
  </si>
  <si>
    <t>Fornecer informações a mãe acerca da patologia e dos direitos da criança quanto a escola. chamar responsável pela escola para conversar sobre o caso, introduzindo o cuidado como uma das atribuições escolares e subsidiando a escola quanto ao manejo da criança quando em atividade escolar. enviar para psiquiatra assistente bilhete sugerindo avaliação de TDAH.</t>
  </si>
  <si>
    <t>Estamos muito felizes, pois estamos conseguindo resultado positivo. Chamamos o mesmo para conversar, quando ele chegou dei uma caneta e um papel (como fui orientada) e ele escrevia, desenhava e ao mesmo tempo conversávamos sem o mesmo perder a atenção no que estava fazendo. A mãe ficou surpresa pois ele nunca chegou lá para ficar dessa forma, sem aperriar ninguém. Antes ele não ficava quieto. Não ficou me chamando o tempo todo como fazia antes (tia, tia, tia......). Me pediu uma caneta e disse que iria voltar outro dia para desenhar. Vou para área, encontro ele e ele apenas diz: boa tarde tia. Não fica mais me chamando. Vem para o posto, me procura dou caneta e papel, converso e ele fica tranquilo, desenhando todos que entram no posto. Orientei a mãe e pedi que a mesma conversace com a professora sobre ele. Ela não me procurou mais para reclamar dele, apenas diz que ele está mais calmo e que pediu a ela de presente um quadro e diz que quer desenhar. Até está ajudando a mãe a cuidar da irmã de 2 meses. Ele voltou para o psiquiatra antes que eu passasse o caso para a mãe, pois a consulta foi antecipada. Por isso não tivemos como orientar em relação a medicaçã que Dr. Lucas nos orientou. Quanto a tomografia é muito difícil conseguirmos marcar no momento.</t>
  </si>
  <si>
    <t>Criança de 6 anos, desde 1 ano com mudança de comportamento. Tem uma avaliação com diagnóstico de autismo, contudo nos contam história de uma criança com desinibição social, taquilalia, impaciência, heteroagressividade contra objetos, não tolera expressão de carinho, contudo demonstra afeto. Equipe demonstra dúvida diagnostica e solicita orientação a família e escola.</t>
  </si>
  <si>
    <t>Encaminhar para psiquiatria. Orientar a mãe e escola quanto aos cuidados e dicas de como conversar com uma criança a fim de ter indícios de seu estado mental.</t>
  </si>
  <si>
    <t>Segue em acompanhamento. Encaminhado ao CAPS. Aproximação do PSF com a família, falta contato com a escola pois há dificuldade por se tratar de estabelecimento particular. Espera esse retorno do psiquiatra para então tentar o contato com a escola, já bem orientada sobre o caso. A técnica dos desenhos orientada pelo teleconsultor foi de grande valia para ela. A criança fez confissões importantes sobre o convívio familiar e social.</t>
  </si>
  <si>
    <t>Paciente 33 anos chega ao consultório com  queixa de dismenorréia, apresenta ciclo menstrual regular, nuliparidade.Foi solicitado uma   U.S.G Pélvica evidenciando Mioma Uterino com volume de 572cm³ e outra com vol:382cm³. Solicito avaliação. A USG foi Pélvica porque a paciente é virgem, e foram realizadas em  06/02 e 05/03 evidenciando Mioma Intramural medindo 8,0/7,0.</t>
  </si>
  <si>
    <t>Encaminhada a paciente para o consultório de ginecologia do HC para realização de exames e definição de conduta (tratamento conservador com aplicação de hormonio. Acompanhamento pela Dra Neuma. Aplicação da 1ª injeção no dia 08/07/09. Após este tratamento, será definido a conduta. Miomectomia? Histerectomia?</t>
  </si>
  <si>
    <t>Segue em acompanhamento.</t>
  </si>
  <si>
    <t>tenho uma paciente que deu VDRL na gestação, ela vinha de outro PSF já tinha feito e exame e feito o tratamento penicilina1.200 IM em cada nadigas. ela na epoca estava com 4 meses pedi novo teste e deu positovo carga(1/8) ela já estva com 8 meses fiz novo tratamento com a mesma quantidade de medicação. o Bebê nasceu com SIfilis quantitativo 1/2. pedi opnião medica e cada um me diz opnião diferente. pezotacil 400ml IM . pRECISO DE RESPOSTA</t>
  </si>
  <si>
    <t>Foi enviado email para a solicitante com a respectiva conduta</t>
  </si>
  <si>
    <t>Relato de caso de paciente com miomatose</t>
  </si>
  <si>
    <t>A paciente continua em atendimento e tratamento com análo de GNRH</t>
  </si>
  <si>
    <t>Gestante pode utilizar creme alisante na gravidez?</t>
  </si>
  <si>
    <t xml:space="preserve">A paciente foi orientada para evitar o uso de produtos químicos na gravidez, pois os mesmo apresentam substâncias tóxicas ao bebê (amônia, enxofre), e que apesar de estar no 7° mês, os obstetras recomendam postergar seu uso no puerpério apenas. Foi orientada a usar cremes a basa de plantas e naturasi que naõ contenham a substância. </t>
  </si>
  <si>
    <t>A paciente não fará uso do produto até o final da gestação conforme orientação.</t>
  </si>
  <si>
    <t>Gostaria de saber se uma criança que foi vacinada contra pólio no mesmo mês da campanha vacinal, precisa tomar uma outra dose na campanha novamente?</t>
  </si>
  <si>
    <t>Quanto ao caso da vacina da poliomielite – se a criança está tomando a vacina dela normalmente e coincide com o mês da campanha de pólio. Você não precisa vaciná-la novamente. Ela entrará na sua planilha de campanha de acordo com a dosagem que ela está tomando.</t>
  </si>
  <si>
    <t>A criança não será vacinada este mês da camapanha e a enfermeira colocará na sua planilha para contabilizar na meta de vacinação do MS.</t>
  </si>
  <si>
    <t xml:space="preserve">Paciente de 36 anos, com LTB há 3 anos, vem apresentando amenorréia há mais ou menos 3 meses. A enfermeira diz que a mesma não toma nenhum contraceptivo oral. Realizou uma USG que evidenciou saco gestacional com 4 semanas. A paciente realizou um primeiro B-HCG que deu negativo e após uma semana realizou outro que também deu negativo. A mesma será consultada amanhã. </t>
  </si>
  <si>
    <t>Pensar na possibilidade de falaha da ligação tubária e gravidez. Contudo, como o beta deu negativo e foi evidenciado saco gestacional, pensar em aborto incompleto. Pensar também em mola hidatiforme. Foi pedido que seja realizado um beta quantitativo (para o caso de mola) e uma nova USG endovaginal com uma pessoa bem experiente, olhando principalmente tuba e este produto. Caso seja evidenciado resto gestacional sem feto, realizar curetagem. Estaremos acompanhando este caso, para dar o fechamento, pois é muito atípico mesmo.</t>
  </si>
  <si>
    <t>PCT COM DISMENORRÉIA A 3 MESES. SEGUNDO ELA FEZ LAQUEADURA. EM 17/08/09 REALIZOU UM BETA (NEGATIVO); EM 21/08/09 FEZ UMA USG OBSTÉTRICA E A CONCLUSÃO FOI: GESTAÇÃO ÚNICA, TÓPICA, EM TORNO DE 5 SEMANAS E 4 DIAS. DIA 26/08/09 FEZ OUTRO BETA (NEGATIVO). PASSEI O CASO PARA VC E VC ME ORIENTOU A SOLICITAR UMA ENDOVAGINAL. ANTES DA SOLICITAÇÃO A PAC MENSTRUOU E MESMO ASSIM FEZ A ENDOVAGINAL EM 04/09-09 E A CONCLUSÃO FOI: ÚTERO E OVÁRIOS ECOGRAFICAMENTE NORMAIS. OBS: A PCT ME RELATOU QUE NA 1ª USG O MÉDICO DISSE QUE ESTAVA VENDO UMA MANCHA NO ÚTERO E MESMO ASSIM COLOCOU GESTAÇÃO DE 5 SEMANAS. QND A PCT FOI FAZER A ENDOVAGINAL COM O MESMO MÉDICO ELE RELATOU QUE NÃO ESTAVA VENDO MAIS A MANCHA. O MÉDICO FICOU SURPRESO (SIC).A MESMA ESTÁ MESNTRUANDO NORMAL.</t>
  </si>
  <si>
    <t>Resgate do caso enviado pelo formulário no dia 5 de Maio pelo Fale com o Enfermeiro: criança que recebe vacina especial por conta de reação vacinal mínima.</t>
  </si>
  <si>
    <t>Foi explicado que ela não precisa realmente estar tomando a vacina especial, conforme oreintação dada por formulário. Pois estas vacinas são caras e demoram a chegar, o que pode comprometer a sequencia/data correta de aplicação da dose. Foi reforçada as orientações e esclarecidas as dúvidas.</t>
  </si>
  <si>
    <t>A criança continuará tomando as vacinas especiais que estão vindo para elas pois não trazem prejuízo. Contudo, em outros casos, ela saberá conduzir melhor.</t>
  </si>
  <si>
    <t>Anemia ferropriva em gestante atendida na unidade</t>
  </si>
  <si>
    <t>Orientada a prescrever 1 comprimido de sulfato ferroso durante toda a gestação e 3 meses de puerpério</t>
  </si>
  <si>
    <t>soliciotado hemograma para verioficar níveis de ht e hb</t>
  </si>
  <si>
    <t>Prescrito sulfato ferroso para a puérpera</t>
  </si>
  <si>
    <t>neurologista</t>
  </si>
  <si>
    <t>Número de solicitações por mês por canal de comunicação</t>
  </si>
  <si>
    <t>Total de dúvidas clínicas, casos clínicos e processos de trabalho</t>
  </si>
  <si>
    <t>Dúvida clínica</t>
  </si>
  <si>
    <t>Caso clínico</t>
  </si>
  <si>
    <t>Processo de trabalho</t>
  </si>
  <si>
    <t>Agente Comunitário de Saúde</t>
  </si>
  <si>
    <t>Técnico em Enfermagem</t>
  </si>
  <si>
    <t>Atendente de Saúde Bucal</t>
  </si>
  <si>
    <t>Outros</t>
  </si>
  <si>
    <t>Gestor de Saúde</t>
  </si>
  <si>
    <t>Técnico de Saúde Bucal</t>
  </si>
  <si>
    <t>Estudante</t>
  </si>
  <si>
    <t>Fisioterapeuta</t>
  </si>
  <si>
    <t>Psicólogo</t>
  </si>
  <si>
    <t>Não informado</t>
  </si>
  <si>
    <t>Média de dias úteis para retorno do teleconsultor ao solicitante/média por mês</t>
  </si>
  <si>
    <t>N=</t>
  </si>
  <si>
    <t>Satisfação do solicitante com a resposta do teleconsultor</t>
  </si>
  <si>
    <t>Grau de satisfação do solicitante com a resposta do teleconsultor</t>
  </si>
  <si>
    <t>Retorno pelos solicitantes</t>
  </si>
  <si>
    <t>Casos enviados</t>
  </si>
  <si>
    <t>TOTAL DE CASOS</t>
  </si>
  <si>
    <t>Planejados</t>
  </si>
  <si>
    <t>Inconclusivo</t>
  </si>
  <si>
    <t>Não planejados</t>
  </si>
  <si>
    <t>Sem encaminhamento (Resolvido)</t>
  </si>
  <si>
    <t>Categoria profissional do solicitante</t>
  </si>
  <si>
    <t>Rótulos de Linha</t>
  </si>
  <si>
    <t>Contar de Categoria profissional do solicitante</t>
  </si>
  <si>
    <t>outros</t>
  </si>
  <si>
    <t>Total geral</t>
  </si>
  <si>
    <t>como é preenchido?</t>
  </si>
  <si>
    <t>Contar de Nome do solicitante</t>
  </si>
  <si>
    <t>São Braz</t>
  </si>
  <si>
    <t>Cecília Lopes de Siqueira Silva</t>
  </si>
  <si>
    <t>Clara de Queiroz Silva Almeida</t>
  </si>
  <si>
    <t>Herinalda dos Santos Rodrigues</t>
  </si>
  <si>
    <t>Silvia Maria Ferreira Januario</t>
  </si>
  <si>
    <t>José Cavalcanti Alves</t>
  </si>
  <si>
    <t>19 de Julho</t>
  </si>
  <si>
    <t>Boa Vista</t>
  </si>
  <si>
    <t>Bela Vista II</t>
  </si>
  <si>
    <t>Caçari</t>
  </si>
  <si>
    <t>Alexandrina de Souza Barbosa</t>
  </si>
  <si>
    <t xml:space="preserve"> Alto do Bonitinho</t>
  </si>
  <si>
    <t>Vila Noemia</t>
  </si>
  <si>
    <t>Rua Nova</t>
  </si>
  <si>
    <t>Massapê</t>
  </si>
  <si>
    <t>Cedro</t>
  </si>
  <si>
    <t>São Francisco</t>
  </si>
  <si>
    <t>Vila Maria Doralice</t>
  </si>
  <si>
    <t>Vila Manoel Severino Mendonça</t>
  </si>
  <si>
    <t>Condado</t>
  </si>
  <si>
    <t>Patrimônio</t>
  </si>
  <si>
    <t>Cohab</t>
  </si>
  <si>
    <t>Dois Irmãos</t>
  </si>
  <si>
    <t>Santa Rosa</t>
  </si>
  <si>
    <t>Alto de São Francisco</t>
  </si>
  <si>
    <t>Jabitacá</t>
  </si>
  <si>
    <t>USF I</t>
  </si>
  <si>
    <t>Ipojuca</t>
  </si>
  <si>
    <t>USF 02 Nossa Senhora do Ó</t>
  </si>
  <si>
    <t>Itacuruba</t>
  </si>
  <si>
    <t>Jaboatão dos Guararapes</t>
  </si>
  <si>
    <t xml:space="preserve">Jardim Piedade II </t>
  </si>
  <si>
    <t>Jataúba</t>
  </si>
  <si>
    <t>Loteamento Bom Jesus</t>
  </si>
  <si>
    <t>Castelo</t>
  </si>
  <si>
    <t xml:space="preserve">Lagoa do Carro  </t>
  </si>
  <si>
    <t>José Fernando Lobo</t>
  </si>
  <si>
    <t>Lagoa Grande</t>
  </si>
  <si>
    <t>USF II</t>
  </si>
  <si>
    <t>Luiza Frayjol</t>
  </si>
  <si>
    <t>Rachel França</t>
  </si>
  <si>
    <t>Nazaré da Mata</t>
  </si>
  <si>
    <t>NASF</t>
  </si>
  <si>
    <t>Olinda</t>
  </si>
  <si>
    <t>Varadouro</t>
  </si>
  <si>
    <t>Vila Manchete</t>
  </si>
  <si>
    <t>Paudalho</t>
  </si>
  <si>
    <t>Chã da Cruz</t>
  </si>
  <si>
    <t>Guadalajara II</t>
  </si>
  <si>
    <t>Alto Dois Irmãos</t>
  </si>
  <si>
    <t>José Campelo Salviano</t>
  </si>
  <si>
    <t>Prateado</t>
  </si>
  <si>
    <t>Pesqueira</t>
  </si>
  <si>
    <t>USF do centenário</t>
  </si>
  <si>
    <t>Renascer</t>
  </si>
  <si>
    <t>Poção</t>
  </si>
  <si>
    <t>Renascença</t>
  </si>
  <si>
    <t>Quipapá</t>
  </si>
  <si>
    <t xml:space="preserve">Fernado Sales dos Santos </t>
  </si>
  <si>
    <t>Manoel Teixeira de Lima</t>
  </si>
  <si>
    <t>Salgueiro</t>
  </si>
  <si>
    <t>Petronilo Nunes</t>
  </si>
  <si>
    <t>Saloá</t>
  </si>
  <si>
    <t>Jaqueirão</t>
  </si>
  <si>
    <t>Sanharó</t>
  </si>
  <si>
    <t>Cidadania</t>
  </si>
  <si>
    <t>Santa Cruz da Baixa Verde</t>
  </si>
  <si>
    <t>Severiano Diniz</t>
  </si>
  <si>
    <t>USF de Socorro</t>
  </si>
  <si>
    <t xml:space="preserve">São Vicente Ferrer </t>
  </si>
  <si>
    <t>Recreio</t>
  </si>
  <si>
    <t>Serra Talhada</t>
  </si>
  <si>
    <t>Ipsep</t>
  </si>
  <si>
    <t>Tabira</t>
  </si>
  <si>
    <t>Bairro João Cordeiro</t>
  </si>
  <si>
    <t>Tamandaré</t>
  </si>
  <si>
    <t>Leopoudo Lins</t>
  </si>
  <si>
    <t>José Lopes de Carvalho</t>
  </si>
  <si>
    <t>Dr. Artur Leal Diniz</t>
  </si>
  <si>
    <t xml:space="preserve">Tuparetama </t>
  </si>
  <si>
    <t>Vila Bom Jesus</t>
  </si>
  <si>
    <t>Ibiranga II</t>
  </si>
  <si>
    <t>Recife</t>
  </si>
  <si>
    <t>Corrego de Bica</t>
  </si>
  <si>
    <t>São Vicente Ferrer</t>
  </si>
  <si>
    <t xml:space="preserve">Vitória de Santo Antão </t>
  </si>
  <si>
    <t xml:space="preserve">  Alto da Bela Vista</t>
  </si>
  <si>
    <t>Hermínia Saraiva Alencar</t>
  </si>
  <si>
    <t>UFPE</t>
  </si>
  <si>
    <t>NUTES</t>
  </si>
  <si>
    <t>Garanhuns</t>
  </si>
  <si>
    <t>Hospital Regional Dom Moura</t>
  </si>
  <si>
    <t>Jatobá</t>
  </si>
  <si>
    <t>USF Jatobá I</t>
  </si>
  <si>
    <t>Não Informado</t>
  </si>
  <si>
    <t>Contar de Município</t>
  </si>
  <si>
    <t>Rótulos de Coluna</t>
  </si>
  <si>
    <t>Contar de Grande área (Medicina, Enfermagem e Odontologia)</t>
  </si>
  <si>
    <t>Enfermagem</t>
  </si>
  <si>
    <t>Medicina</t>
  </si>
  <si>
    <t>Odontologia</t>
  </si>
  <si>
    <t>Psicologia</t>
  </si>
  <si>
    <t>Contar de Tema (descritor)</t>
  </si>
  <si>
    <t>Imunização; Saúde da Criança</t>
  </si>
  <si>
    <t>Diabetes</t>
  </si>
  <si>
    <t>Programa de saúde da família</t>
  </si>
  <si>
    <t>Saúde do Homem; Protocolo</t>
  </si>
  <si>
    <t>Consulta; Odontologia; Gestantes</t>
  </si>
  <si>
    <t>Dengue</t>
  </si>
  <si>
    <t>Protocolo; Atendimento; Saúde da mulher</t>
  </si>
  <si>
    <t>Hipertensão Gestacional</t>
  </si>
  <si>
    <t>Diabetes; Promoção da Saúde</t>
  </si>
  <si>
    <t>Saúde Menta; Saúde da Criança</t>
  </si>
  <si>
    <t>Pré-natal; Ganho ponderal; Crescimento uterino</t>
  </si>
  <si>
    <t>Anticoncepção</t>
  </si>
  <si>
    <t>Osteonecrose</t>
  </si>
  <si>
    <t>Creutzfeldt-Jacob</t>
  </si>
  <si>
    <t>Isoimunização Rh; Gestação</t>
  </si>
  <si>
    <t>mieloma múltiplo</t>
  </si>
  <si>
    <t>exame papanicolau</t>
  </si>
  <si>
    <t>desnutrição</t>
  </si>
  <si>
    <t>Infecção; Urina; Gestante; Conduta de Saúde</t>
  </si>
  <si>
    <t>Imunização, Vacinas Peumocócica, Meningite</t>
  </si>
  <si>
    <t>Alimentação; Nutrição</t>
  </si>
  <si>
    <t>Orientação, Dieta, Conduta de saúde.</t>
  </si>
  <si>
    <t>Anormalidades urogenitais; Tórax; Conduta de saúde</t>
  </si>
  <si>
    <t>candidíase, gravidez, conduta de saúde</t>
  </si>
  <si>
    <t>Infestações por piolhos, Conduta de saúde.</t>
  </si>
  <si>
    <t xml:space="preserve">terapêutica </t>
  </si>
  <si>
    <t>Esquema de Imunização, /administração &amp; dosagem</t>
  </si>
  <si>
    <t>Peso fetal; Ultrassonografia</t>
  </si>
  <si>
    <t>Dor de Cabeça, Enxaqueca Clássica</t>
  </si>
  <si>
    <t>sífilis congênita, conduta de saúde</t>
  </si>
  <si>
    <t>imunização, Hepatite B, Gestante</t>
  </si>
  <si>
    <t>língua</t>
  </si>
  <si>
    <t>Sistema Único de Saúde; Saúde da Família</t>
  </si>
  <si>
    <t>Consulta; Odontopediatria</t>
  </si>
  <si>
    <t>Diagnóstico Pré-Natal, conduta de saúde</t>
  </si>
  <si>
    <t>Neoplasia Intra-Epitelial Cervical</t>
  </si>
  <si>
    <t>curativo; úlcera de decúbito</t>
  </si>
  <si>
    <t>Complicações Infecciosas na Gravidez, Parto Prematuro</t>
  </si>
  <si>
    <t>Doenças sexualmente transmissíveis; Conduta de saúde.</t>
  </si>
  <si>
    <t>Doenças sexualmente transmissíveis, Conduta de saúde</t>
  </si>
  <si>
    <t>Apendicite, Abdome Agudo</t>
  </si>
  <si>
    <t>Proteinúria; Gestação; Conduta de saúde</t>
  </si>
  <si>
    <t>doenças da tireóide</t>
  </si>
  <si>
    <t>prurido</t>
  </si>
  <si>
    <t>Imunização, Atenção Primária a Saúde, Hanseníase</t>
  </si>
  <si>
    <t xml:space="preserve">Hepatite B; vacinação; gestante.
</t>
  </si>
  <si>
    <t>Impotência sexual</t>
  </si>
  <si>
    <t>HPV; Conduta de saúde.</t>
  </si>
  <si>
    <t xml:space="preserve">Patologia Bucal
Doenças Estomatognáticas
</t>
  </si>
  <si>
    <t>Hipertensão induzida pela gravidez; Conduta de saúde.</t>
  </si>
  <si>
    <t>mecônio</t>
  </si>
  <si>
    <t>Trichomonas vaginallis; Conduta de saúde.</t>
  </si>
  <si>
    <t>placenta</t>
  </si>
  <si>
    <t>Trichomonas vaginallis; Conduta de saúde</t>
  </si>
  <si>
    <t>Leucemia, conduta de saúde</t>
  </si>
  <si>
    <t>hepatite</t>
  </si>
  <si>
    <t>doença hipertensiva específica da gravidez</t>
  </si>
  <si>
    <t>Urgência urinária; Relação sexual; Conduta de saúde</t>
  </si>
  <si>
    <t>Terapia de reposição de estrogênios, Conduta de saúde.</t>
  </si>
  <si>
    <t>halitose</t>
  </si>
  <si>
    <t>curativo</t>
  </si>
  <si>
    <t>gripe; criança</t>
  </si>
  <si>
    <t>Gravidez ectópica; Gonadotrofina coriônica (HCG).</t>
  </si>
  <si>
    <t>Toxoplasmose</t>
  </si>
  <si>
    <t>gravidez ectópica; fatores de risco</t>
  </si>
  <si>
    <t>doença Legg-perthes</t>
  </si>
  <si>
    <t>Gravidez de alto risco; Conduta de saúde</t>
  </si>
  <si>
    <t>Suplementação alimentar; Ácido fólico; Gravidez</t>
  </si>
  <si>
    <t>glomerulonefrite, conduta de saúde</t>
  </si>
  <si>
    <t>Terapêutica e Cirurgia  </t>
  </si>
  <si>
    <t>Gestante; Infecção; Urina; Trabalho de parto prematuro</t>
  </si>
  <si>
    <t>lesões da coluna vertebral</t>
  </si>
  <si>
    <t>Gestação; Líquido amniótico; Conduta de saúde</t>
  </si>
  <si>
    <t>Anestesia Dentária</t>
  </si>
  <si>
    <t>Gestação; diagnóstico</t>
  </si>
  <si>
    <t>distúrbios da fala</t>
  </si>
  <si>
    <t>Frequência cardíaca fetal; Conduta de saúde</t>
  </si>
  <si>
    <t>diclofenaco de sódio</t>
  </si>
  <si>
    <t>febre, puericultura</t>
  </si>
  <si>
    <t>incontinência urinária</t>
  </si>
  <si>
    <t>Febre reumática</t>
  </si>
  <si>
    <t xml:space="preserve">Fístula Bucal
Terapia Farmacológica
</t>
  </si>
  <si>
    <t>ultrassonografia; endométrio; cisto de naboth</t>
  </si>
  <si>
    <t>hérnia de disco</t>
  </si>
  <si>
    <t>estomatite</t>
  </si>
  <si>
    <t>Rubéola; Gestação; Conduta de saúde</t>
  </si>
  <si>
    <t>Esterilização, Biossegurança</t>
  </si>
  <si>
    <t>Odontologia Clínica</t>
  </si>
  <si>
    <t>USG Dopller; conduta de saúde</t>
  </si>
  <si>
    <t>Infecção urinária recorrente</t>
  </si>
  <si>
    <t>Efeitos de drogas; gestação.</t>
  </si>
  <si>
    <t>colposcopia</t>
  </si>
  <si>
    <t>Educação em saúde; higiene pessoal; higiene bucal; higiene ambiental</t>
  </si>
  <si>
    <t>parestesia</t>
  </si>
  <si>
    <t>eczema</t>
  </si>
  <si>
    <t>doenças da aorta</t>
  </si>
  <si>
    <t>Dor Menstrual</t>
  </si>
  <si>
    <t>enjoos</t>
  </si>
  <si>
    <t>dor lombar</t>
  </si>
  <si>
    <t>sistema gastrointestinal</t>
  </si>
  <si>
    <t>pequenos lábios; criança</t>
  </si>
  <si>
    <t>Terapêutica medicamentosa</t>
  </si>
  <si>
    <t>Patologia e Radiologia</t>
  </si>
  <si>
    <t>erupção dental</t>
  </si>
  <si>
    <t>parasitoses, dermatite atópica</t>
  </si>
  <si>
    <t>colecistite</t>
  </si>
  <si>
    <t>Dismenorréia; Conduta de saúde</t>
  </si>
  <si>
    <t>Contagem de Leucócitos</t>
  </si>
  <si>
    <t>Ortodontia; Saúde Coletiva</t>
  </si>
  <si>
    <t>terapêutica</t>
  </si>
  <si>
    <t>Dermatologia; Atenção Primária à Saúde</t>
  </si>
  <si>
    <t>Intolerância à Lactose</t>
  </si>
  <si>
    <t>dermatite</t>
  </si>
  <si>
    <t>cefaléia, astenia</t>
  </si>
  <si>
    <t>dentística</t>
  </si>
  <si>
    <t>umbigo; hernia</t>
  </si>
  <si>
    <t>Saúde do Homem; Atenção Primária à Saúde</t>
  </si>
  <si>
    <t>alergia</t>
  </si>
  <si>
    <t>criptorquidia</t>
  </si>
  <si>
    <t xml:space="preserve">Pólipos; Conduta de saúde.
</t>
  </si>
  <si>
    <t>criança; baixo peso; alimentação</t>
  </si>
  <si>
    <t>litíase renal</t>
  </si>
  <si>
    <t>varizes</t>
  </si>
  <si>
    <t>menopausa</t>
  </si>
  <si>
    <t>Neoplasia Intra-Epitelial Cervical, gravidez</t>
  </si>
  <si>
    <t>Saúde da Criança; Crescimento e Desenvolvimento</t>
  </si>
  <si>
    <t xml:space="preserve">Saúde da Família, Atenção Primária a Saúde, Imunização, Influenza
</t>
  </si>
  <si>
    <t>Candidíase</t>
  </si>
  <si>
    <t>autismo infantil</t>
  </si>
  <si>
    <t>Atenção Primária a Saúde; Saúde da Família</t>
  </si>
  <si>
    <t>gardnerella</t>
  </si>
  <si>
    <t>artrite reumatóide, artrite reumatóide juvenil</t>
  </si>
  <si>
    <t>perímetro cefálico</t>
  </si>
  <si>
    <t>artrite reumatóide</t>
  </si>
  <si>
    <t>insuficiência cardíaca</t>
  </si>
  <si>
    <t>Articulação temporo-mandibular</t>
  </si>
  <si>
    <t>estomatologia</t>
  </si>
  <si>
    <t>Mioma; Conduta de saúde</t>
  </si>
  <si>
    <t>queimadura; criança</t>
  </si>
  <si>
    <t>traço falciforme, conduta de saúde</t>
  </si>
  <si>
    <t>imunização; BCG</t>
  </si>
  <si>
    <t>Antibióticos; prescrição de medicamentos</t>
  </si>
  <si>
    <t>imunização, Vacinas Anti-Rábicas</t>
  </si>
  <si>
    <t>meningite meningocóccica</t>
  </si>
  <si>
    <t>labirintite</t>
  </si>
  <si>
    <t>Anemia, Antiinflamatórios</t>
  </si>
  <si>
    <t>alterações neurológicas</t>
  </si>
  <si>
    <t>Alimentação complementar; criança</t>
  </si>
  <si>
    <t xml:space="preserve">Gestante; Infecções urinárias; Conduta de saúde.
</t>
  </si>
  <si>
    <t>alergia a alimentos</t>
  </si>
  <si>
    <t>ginecomastia</t>
  </si>
  <si>
    <t>Edema</t>
  </si>
  <si>
    <t>gestante; anemia falciforme</t>
  </si>
  <si>
    <t>cólicas</t>
  </si>
  <si>
    <t xml:space="preserve">Terapêutica e Cirurgia </t>
  </si>
  <si>
    <t>alopécia</t>
  </si>
  <si>
    <t>anemia, anemia ferropriva, conduta de saúde</t>
  </si>
  <si>
    <t>sindrome do ovário policístico</t>
  </si>
  <si>
    <t>Diabete Melito, Complicações da Diabetes, Escaras.</t>
  </si>
  <si>
    <t>incontinência urinária; criança</t>
  </si>
  <si>
    <t>Sífilis, Gestante, Conduta de saúde.</t>
  </si>
  <si>
    <t>incontinência urinária; adolescente</t>
  </si>
  <si>
    <t>Tínea captis</t>
  </si>
  <si>
    <t>terapia medicamentosa; gravidez</t>
  </si>
  <si>
    <t>Contar de Especialidade da dúvida</t>
  </si>
  <si>
    <t>Saúde Pública</t>
  </si>
  <si>
    <t>Programa de saúde da família; ACS</t>
  </si>
  <si>
    <t>Clínica geral</t>
  </si>
  <si>
    <t>Saúde da Família</t>
  </si>
  <si>
    <t>Saúde metal; Saúde da Criança</t>
  </si>
  <si>
    <t>Ginecologia e Obstetrícia</t>
  </si>
  <si>
    <t>Patologia bucal</t>
  </si>
  <si>
    <t xml:space="preserve">Cirurgia Oral </t>
  </si>
  <si>
    <t>ATUALIZADA EM 14/01/10</t>
  </si>
  <si>
    <t>Contar de Categoria profissional do Teleconsultor</t>
  </si>
  <si>
    <t>Cirurgião Dentista</t>
  </si>
  <si>
    <t>Contar de Teleconsultor</t>
  </si>
  <si>
    <t>Roberta de Souza Pereira da Silva Ramos</t>
  </si>
  <si>
    <t>Carolina Ponzi Braun</t>
  </si>
  <si>
    <t>Daniella Lira do Nascimento</t>
  </si>
  <si>
    <t>Elisabeth Lima Dias da Cruz</t>
  </si>
  <si>
    <t>Ana Catarina de Melo Araújo</t>
  </si>
  <si>
    <t>Emanuela Rozeno de Oliveira / Obadias Rodrigues Alves / Rosilene Rodrigues Barbosa Padre</t>
  </si>
  <si>
    <t>Emanuela Rozeno</t>
  </si>
  <si>
    <t>Bruno Silva Peixoto de Carvalho</t>
  </si>
  <si>
    <t>Natalia Gonçalves Menezes Barros</t>
  </si>
  <si>
    <t>Hérika Dantas/Lílian Sampaio</t>
  </si>
  <si>
    <t>Décio Medeiros</t>
  </si>
  <si>
    <t>Elizabeth Cruz</t>
  </si>
  <si>
    <t>Cármen Lúcia de Vasconcelos</t>
  </si>
  <si>
    <t>Eduardo Henrique Correia Coutinho</t>
  </si>
  <si>
    <t>Danielle Kelly Carneiro de Oliveira</t>
  </si>
  <si>
    <t>Roberta Souza Pereira da Silva Ramos e Danielle Santos Alves</t>
  </si>
  <si>
    <t>Marcos Vinicius Ribeiro dos Santos</t>
  </si>
  <si>
    <t>Shirlene Mafra Holanda Maia</t>
  </si>
  <si>
    <t>José Erito Gomes da Cunha</t>
  </si>
  <si>
    <t>Vitor Hugo Lima Barreto</t>
  </si>
  <si>
    <t>Gustavo Sergio Godoy Magalhães</t>
  </si>
  <si>
    <t>Rijane Barros</t>
  </si>
  <si>
    <t>Josemir Belo</t>
  </si>
  <si>
    <t>Natália Xavier Guimarães</t>
  </si>
  <si>
    <t>Raquel Farias</t>
  </si>
  <si>
    <t>Juli Ester Pereira Cavalcante/Camila Maria Ferreira de Aquino</t>
  </si>
  <si>
    <t>Danielle Santos Alves</t>
  </si>
  <si>
    <t>Emanuela Rozeno - Elisabeth Lima Dias da Cruz</t>
  </si>
  <si>
    <t>Marco Antônio de Souza Leão Santos</t>
  </si>
  <si>
    <t>Viviane de Araújo Gouveia</t>
  </si>
  <si>
    <t>Ludmila Galdino</t>
  </si>
  <si>
    <t>Marisa Gabriela Maciel Gonçalves</t>
  </si>
  <si>
    <t>Elias Melo</t>
  </si>
  <si>
    <t>Encaminhamentos qualificados</t>
  </si>
  <si>
    <t>Contar de Qual especialidade?</t>
  </si>
  <si>
    <t>Sim Total</t>
  </si>
  <si>
    <t>Clínico geral</t>
  </si>
  <si>
    <t>(vazio)</t>
  </si>
  <si>
    <t>Contar de O solicitante planejava encaminhamento?</t>
  </si>
  <si>
    <t>Não Total</t>
  </si>
  <si>
    <t>*****************</t>
  </si>
  <si>
    <t>ATENDENTE DE SAÚDE BUCAL</t>
  </si>
  <si>
    <t>AGENTE COMUNITÁRIO DE SAÚDE</t>
  </si>
  <si>
    <t>ASSISTENTE SOCIAL</t>
  </si>
  <si>
    <t>CIRURGIÃO DENTISTA</t>
  </si>
  <si>
    <t>COORDENADOR DA USF</t>
  </si>
  <si>
    <t>COORDENADOR DE ATENÇÃO BÁSICA</t>
  </si>
  <si>
    <t>EDUCADOR FÍSICO</t>
  </si>
  <si>
    <t>ENFERMEIRO</t>
  </si>
  <si>
    <t>FARMACÊUTICO</t>
  </si>
  <si>
    <t>FISIOTERAPEUTA</t>
  </si>
  <si>
    <t>FONOAUDIÓLOGO</t>
  </si>
  <si>
    <t>MÉDICO</t>
  </si>
  <si>
    <t>MONITOR DE ATIVIDADE FÍSICA</t>
  </si>
  <si>
    <t>NUTRICIONISTA</t>
  </si>
  <si>
    <t xml:space="preserve">OUTROS PROFISSIONAIS </t>
  </si>
  <si>
    <t>OUTROS PROFISSIONAIS DE SAÚDE</t>
  </si>
  <si>
    <t>PROFISSIONAIS ÁREA DE TECNOLOGIA</t>
  </si>
  <si>
    <t>PSICÓLOGO</t>
  </si>
  <si>
    <t>TÉCNICO EM ENFERMAGEM</t>
  </si>
  <si>
    <t>TÉCNICO EM SAÚDE BUCAL</t>
  </si>
  <si>
    <t>TELECONSULTOR</t>
  </si>
  <si>
    <t>TERAPEUTA OCUPACIONAL</t>
  </si>
  <si>
    <t>Por que as mulheres estão mais suscetíveis aos Transtornos de Humor?</t>
  </si>
  <si>
    <t>Vide gravação da webconferência</t>
  </si>
  <si>
    <t>A tensão pré menstrual pode ou é associada a algum T. Humor?</t>
  </si>
  <si>
    <t>Vide Gravação da Web Conferência</t>
  </si>
  <si>
    <t xml:space="preserve">Paciente com tonturas frequentes mais esquiva fóbica (pelo medo de atravessar a rua e ter uma tontura, por exemplo). Como classificaria este transtorno do humor? </t>
  </si>
  <si>
    <t>Qual tipo de medicação é o ''depakot'' ou, para que tipo de transtorno é indicado?</t>
  </si>
  <si>
    <t>Um paciente que toma propanolol a 5 anos por exemplo, qual a chance dele entrar em uma crise depressiva?</t>
  </si>
  <si>
    <t>Gostaria de saber se a crioterapia pode ajudar na involução uterina?</t>
  </si>
  <si>
    <t>Por que ocorre a infecção das trompas antes do parto?</t>
  </si>
  <si>
    <t>Mas, esse hematoma não apresenta febre, nem dor e tem local que já está desaparecendo? E aí?</t>
  </si>
  <si>
    <t>É normal após a cesariana aparecer próximo a incisão cirurgica, um hematoma de grande extensão?</t>
  </si>
  <si>
    <t>Porque ocorre a infecção das trompas antes do parto?</t>
  </si>
  <si>
    <t>Mas, Esse hematoma não apresenta febre, nem dor e tem local que já está desaparecendo?</t>
  </si>
  <si>
    <t>Onde pode ser feito o diagnóstico de um paciente suspeito de hipertensão, já que não temos um centro especializado de HIPERDIA?</t>
  </si>
  <si>
    <t>É sabido que a HAS é uma doença crônico-degenerativa incurável, porém, pode ser controlada. No que concerne ao protocolo da clínica, quantas vezes ao ano deve ser solicitados exames de rotina, Considerando um paciente com HAS de difícil controle?</t>
  </si>
  <si>
    <t xml:space="preserve">A palestrante saber informar o universo de hipertenso no estado de Pernambuco? Qual a prevalência entre homens e mulheres? </t>
  </si>
  <si>
    <t>Para avaliar o nível pressórico o tensiômetro digital é fidedigno?</t>
  </si>
  <si>
    <t>Existe algum trabalho desenvolvido com relação a nutrição x HAS?</t>
  </si>
  <si>
    <t xml:space="preserve">Qual a diferença de delírio e alucinações? </t>
  </si>
  <si>
    <t>Como diferenciar depressão de sintomas negativos da esquizofrenia?</t>
  </si>
  <si>
    <t>Associe melhor suicidio na esquizofrenia.</t>
  </si>
  <si>
    <t>A medicação injetável pode ser feita em uma UBS? Quais seus principais efeitos colaterais?</t>
  </si>
  <si>
    <t>Como tratar um esquizofrênico usuário de droga?</t>
  </si>
  <si>
    <t xml:space="preserve">Como o médico generalista nas Unidades de Saúde podem acompanhar pacientes com esse tipo de transtorno sem a presença de um especialista, ou seja, sem a presença de um psiquiatra? </t>
  </si>
  <si>
    <t>Qual a dosagem sanguínea aceita para o lítio? De quanto em quanto tempo temos que fazer essa dosagem?</t>
  </si>
  <si>
    <t>Se o ACS em suas visitas se deparar com a seguinte situação: um equizofrênico em crise, como orientar ou agir nesse momento?</t>
  </si>
  <si>
    <t xml:space="preserve">Alguns pediatras começam a introdução de semisólidos a partir do 4 meses, esta conduta está correta? </t>
  </si>
  <si>
    <t>E a agua,quando iniciá-la?</t>
  </si>
  <si>
    <t>Como deve ser a introdução do cuscuz com leite na alimentação da criança?</t>
  </si>
  <si>
    <t>Estamos com uma criança de 8 meses com problema cardíaco, o médico falou que a mesma tinha que tomar leite sem gordura. Você sabe informar algum tipo?</t>
  </si>
  <si>
    <t>Quando em aleitamento artificial, como deve-se proceder a transição alimentar?</t>
  </si>
  <si>
    <t>Quais os malefícios de se estender o aleitamanto materno exclusivo por mais de seis meses? E por mais de um ano?</t>
  </si>
  <si>
    <t>Crianças que nasceram de baixo peso têm alguma restrição?</t>
  </si>
  <si>
    <t>A partir de que idade, pode ser dada uma polivitamina, quando uma criança de 8 meses não aceita outro alimento a não ser leite?</t>
  </si>
  <si>
    <t xml:space="preserve">Qual o cuidado que se deve ter com crianças desnutridas abaixo de 8 meses? </t>
  </si>
  <si>
    <t>Vitamina C pode ser dada a partir de quantos meses?</t>
  </si>
  <si>
    <t>Como identificar o paciente se não vier acompanhado de manchas?</t>
  </si>
  <si>
    <t>Quais são os sintomas que indicam que a medicação pode ser suspensa?</t>
  </si>
  <si>
    <t>Uma familia tratada e um membro não vacinado, pode acontecer de ocorrer uma nova transmissao da hanseníase na família?</t>
  </si>
  <si>
    <t>Onde temos psiquiatras pediátricos para encaminhamento pelo SUS dessas crianças que diagnosticamos com sofrimento psíquico?</t>
  </si>
  <si>
    <t>Como evitar e tratar um bebê de uma mãe depressiva e/ou psicótica?</t>
  </si>
  <si>
    <t>Já que não tem profissional de Psiquiatria, quais são os serviços para tratar essas crianças? Digo, nome dos serviços e onde ficam?</t>
  </si>
  <si>
    <t>Por favor, explica sobre a hemoglobina glicada.</t>
  </si>
  <si>
    <t>Explica-me sobre o uso de microdoses de antihipertensivos.</t>
  </si>
  <si>
    <t>É verdade que o Propranolol é contra-indicado para pacientes com DM?</t>
  </si>
  <si>
    <t>Um paciente que faz uso de metformina de 850mg. Entretanto, o mesmo ainda apresente sua taxa glicêmica alta e com redução de peso. Orientei ao mesmo a procurar nossa médica. Há algo mais que poderia ser feito?</t>
  </si>
  <si>
    <t>Gostaria de saber se existe pelo SUS outra medicação fora a metformina e glibenclamida. E, porque a clorpropamida foi tirada?</t>
  </si>
  <si>
    <t>Gostaria de saber se o DM pode favorecer a queda de pálpebras?</t>
  </si>
  <si>
    <t>Pode ser feito insulina regular sem fazer gasemetria comprovada IV?</t>
  </si>
  <si>
    <t>O que quer dizer CROMO?</t>
  </si>
  <si>
    <t>Como se dar o procedimento para cirurgia de diabéticos obesos? O SUS dá cobertura para esta? Qual seria o hospital de referência?</t>
  </si>
  <si>
    <t>Qual a relação da Síndrome de Ovário  Policistícos com o DM?</t>
  </si>
  <si>
    <t>Há serviços que usam a mesma agulha para mais de uma aplicação de insulina no mesmo paciente. Qual a sua opinião sobre esse procedimento?</t>
  </si>
  <si>
    <t>Paciente com Síndrome de Ovário Policísticos deve fazer controle glicêmico com qual periodicidade?</t>
  </si>
  <si>
    <t>Porque a Insulina NPH é feita antes das alimentações e a animal é feita após?</t>
  </si>
  <si>
    <t xml:space="preserve">Qual o melhor recurso para trabalhar uma atividade educativa com o grupo dos adolescentes para que prenda a atenção dos mesmos? </t>
  </si>
  <si>
    <t>Gostaria de dividir com vocês a dificuldade que temos de manter os grupos funcionando. Utilizamos dinâmicas de grupo, teatro, vídeos, procuramos tornar o momento o mais motivador possível e, mesmo assim, não observamos muito interesse. O que você sugere, como reflexão, que a equipe deva fazer?</t>
  </si>
  <si>
    <t>REUNIÃO</t>
  </si>
  <si>
    <t>Quando o resultado da punção da amostra dá insuficiente por duas vezes, o que ser feito?</t>
  </si>
  <si>
    <t>Existe a possibilidade de uma criança ter nódulos na tireóide, ou não?</t>
  </si>
  <si>
    <t xml:space="preserve">Há alguma relação entre pessoas que apresentam olhos grandes e problemas com a tireóide? Ou isto seria mito? </t>
  </si>
  <si>
    <t>Uma pessoa jovem que não ingere bebida alcóolica, não fuma e não faz uso de drogas ilícitas, tem problemas de tremor nas mãos, sem relação com o nervosismo. Haveria alguma relação com problemas de tireóide?</t>
  </si>
  <si>
    <t>Quando detectado o aumento do volume do pescoço a nível da tireóide associado a ansiedade, emagrecimento e hipercinesia. Qual a primeira conduta a seguir?</t>
  </si>
  <si>
    <t xml:space="preserve">Uma paciente que passa mais de três anos fazendo tratamento para hipotiroidismo, tem condições de conquistar a cura? </t>
  </si>
  <si>
    <t>Uma mulher com idade de 29 anos, tem problema de redução de peso constante, isso pode ser um sinal de problemas tireóide?Vale salientar que a mesma se alimenta se alimenta bem.</t>
  </si>
  <si>
    <t>Uma pessoa com idade de 65 anos, sofre com problema cardíaco e hipertireoidismo. Ela pode fazer o tratamento para esta? Por que alguns médicos que foram consultados prescrevem apenas antidistônicos, afirmando que ela não pode usar outras coisas.</t>
  </si>
  <si>
    <t xml:space="preserve">Todos os casos de tratamento por radioterapia ou quimioterapia, são casos de malignidade? Ou essas terapias podem ser usados em casos de nódulos benigno? </t>
  </si>
  <si>
    <t>É obrigatório a instalação de um livro de maus tratos da criança e do adolescente, ou apenas nas Unidades da Saúde da Família que assim entenderem devem fazê-lo?</t>
  </si>
  <si>
    <t>Apenas os municípios que tem uma comissão de maus tratos devem assim proceder com a instalação de um livro de maus tratos da criança e do adolescente?</t>
  </si>
  <si>
    <t>CAPS</t>
  </si>
  <si>
    <t>Tem alguma correlação o número de PSF para instalar o CAPS?</t>
  </si>
  <si>
    <t>A partir de quantos habitantes pode-se instalar um CAPS?</t>
  </si>
  <si>
    <t>Como fazer o consórcio entre os municípios?</t>
  </si>
  <si>
    <t>Qual a carga horária exigida para os profissionais de CAPS?</t>
  </si>
  <si>
    <t>Quais os profissionais necessários para montar o CAPS?</t>
  </si>
  <si>
    <t>Onde podemos encontrar um treinamento referente ao CAPS específicos aos profissionais Enfermeiros e Médicos?</t>
  </si>
  <si>
    <t>A utilização do Germi-Rio, que é composto de amônio e alcool etílico, é eficaz para artigos semi-críticos?</t>
  </si>
  <si>
    <t>Após a estufa atingir 160º em uma hora, quando abrir para colocar a carga, quebra o ciclo?</t>
  </si>
  <si>
    <t>A composição do Germe-Rio é de Amonio e Álcool etílico?</t>
  </si>
  <si>
    <t>Qual o papel apropriado para substituir o papel kraft?</t>
  </si>
  <si>
    <t>O principio ativo de Amônio e Álcool etilico é eficaz em artigos semi críticos?</t>
  </si>
  <si>
    <t>Como dispomos apenas de hipoclorito para desinfecção de máscaras de NBZ, qual a diluição correta?</t>
  </si>
  <si>
    <t>A vacina BCG pode ser colocada na estufa para inativar a bactéria? E após isso, pode ser desprezada? Qual a sua opinião?</t>
  </si>
  <si>
    <t>O que você indicaria pra desinfecção das máscaras de NBZ?</t>
  </si>
  <si>
    <t>Pode-se esterilizar o material de curativo/ espéculos junto ao material odontológico em autoclave?</t>
  </si>
  <si>
    <t>Como é feito o teste de Bower-dik e qual sua periodicidade?</t>
  </si>
  <si>
    <t>Quanto tempo o Bacilo da TB fica suspenso no ar?</t>
  </si>
  <si>
    <t>A enfermeira da atenção básica pode fazer a solicitação da baciloscopia?</t>
  </si>
  <si>
    <t>O PPD poderia ter valor como controle de cura?</t>
  </si>
  <si>
    <t>Quem teve uma vez tuberculose, pode se infectar novamente?</t>
  </si>
  <si>
    <t>No caso de uma pessoa que nunca tomou a vacina BCG, fez o PPD e deu negativo. É necessário tomar a vacina?</t>
  </si>
  <si>
    <t>Gostaríamos de saber se quando termina o tratamento da Tuberculose deverá ser sempre acompanhado?</t>
  </si>
  <si>
    <t>A baciloscopia e a clínica da doença são os meios mais eficazes para diagnosticar a doença?</t>
  </si>
  <si>
    <t>Como é possível se identificar a tuberculose extrapulmonar?</t>
  </si>
  <si>
    <t>Qual(is) é(são) o(s) outro(s) meio(s) que pode(em) ser eficaz(es) para diagnosticar a doença?</t>
  </si>
  <si>
    <t>Que conduta deve-se tomada quando o paciente se nega a realizar o tratamento?</t>
  </si>
  <si>
    <t>Um paciente nosso fez o exame de escarro, e o resultado foi negativo. Porém,  ao fazer o Raio X, o mesmo acusou. Haveria possibilidade de um ou outro exame está errado?</t>
  </si>
  <si>
    <t>Como proceder o tratamento da Tuberculose em uma gestante?</t>
  </si>
  <si>
    <t>Quando ocorre de um paciente em que se suspeita de um possível caso de Tuberculose e o mesmo se nega a fazer a baciloscopia. O que se deve ser feito?</t>
  </si>
  <si>
    <t>A partir de quantas baciloscopias positivas pode se iniciar o tratamento para TB?</t>
  </si>
  <si>
    <t>Quais os sintomas de Tuberculose nos ossos? E que tipo de exame é capaz de diagnosticar?</t>
  </si>
  <si>
    <t>É obrigatorio fazer assepsia da vacina utilizando luvas de procedimentos?</t>
  </si>
  <si>
    <t>E deve fazer assepsia dos frascos com o quê?</t>
  </si>
  <si>
    <t>A vacina do HPV será distribuida gratuitamente pelo Ministerio?</t>
  </si>
  <si>
    <t>Porque não se deve fazer o reforço com a tetravalente?</t>
  </si>
  <si>
    <t>A Tetravalente só é realizado nos menores de 1 ano e após realizamos um reforço com a DTP. Por que não podemos realizar o reforço com a Tetravalente?</t>
  </si>
  <si>
    <t>Por que a vacina de varíola foi extinta?</t>
  </si>
  <si>
    <t>Quando uma criança estuda e não desenvolve nenhum aprendizado, mesmo que acompanhada por psicólogo.O que a equipe de saúde pode fazer por esta criança?</t>
  </si>
  <si>
    <t>Quais os passos o município deve seguir para conseguir um serviço semelhante ao EXCELENTE que acabamos de conhecer?</t>
  </si>
  <si>
    <t>Onde pode ser realizado o  curso de Musicoterapia em Pernambuco?</t>
  </si>
  <si>
    <t>Como devemos proceder quando os pais não aceitam que a criança tem problema mental?</t>
  </si>
  <si>
    <t>Até onde o tratamento dos pais afetam no surgimento de algum distúrbio. Por exemplo, a super proteção ou o extremo "mimo" à criança são prejudiciais?</t>
  </si>
  <si>
    <t>As patologias que não são de origem genética, como surgem já quando adolescentes?</t>
  </si>
  <si>
    <t>Como devemos intervir com uma gestante HIV positivo que não aceita realizar o tratamento?</t>
  </si>
  <si>
    <t>Quais os principais efeitos colaterais do tratamento na gestante e principalmente nos RNs?</t>
  </si>
  <si>
    <t>Deve-se dá ou não o aleitamento (colostro)?</t>
  </si>
  <si>
    <t>Com que idade gestacional inicia-se o tratamento antiretroviral?</t>
  </si>
  <si>
    <t>Gostaria de saber se a prática dos dois testes rápidos nas unidades de saúde, já é executada em alguma unidade de saude de Pernambuco?</t>
  </si>
  <si>
    <t>Qual é o maior risco de contaminação para o RN - Parto cesárea ou vaginal?</t>
  </si>
  <si>
    <t>O que é Candidíase Oral?</t>
  </si>
  <si>
    <t>Nós, como creio que muitos municípios do interior do estado, temos o problema da demora da entrega dos resultados que acontece muitas vezes depois que as mulheres já pariram, o que dificulta muito o tratamento no possível resultado positivo, e ainda nem dispomos do teste rápido. Nesse caso, o que devemos fazer?</t>
  </si>
  <si>
    <t>Gestante HIV positivo que fez anti-retroviral na gestação e está com carga viral indetectável, pode ser realizado o parto normal com bolsa íntegra?</t>
  </si>
  <si>
    <t xml:space="preserve">Qual a probabilidade do bebê nascer com HIV positivo se a gestante realizar o tratamento de forma correta? </t>
  </si>
  <si>
    <t>O teste rápido é totalmente eficaz?</t>
  </si>
  <si>
    <t>Gostaria posteriormente de um esclarecimento quanto aos efeitos colaterais nos RNs?</t>
  </si>
  <si>
    <t>Existe algum acompanhamento psicólogico para esta gestante quando o resultado é positivo?</t>
  </si>
  <si>
    <t>Qual a sequencia para a realização do tratamento não farmacologico com solução glicosada, antes ou depois o procedimento?</t>
  </si>
  <si>
    <t>Como identificar se o RN estar com cólicas?</t>
  </si>
  <si>
    <t>Existe outro tratamento não farmacológico que não seja a solução glicosada?</t>
  </si>
  <si>
    <t xml:space="preserve">Qual o mecanismo da sequela neurológica no prematuro com dor? </t>
  </si>
  <si>
    <t xml:space="preserve">Para as dores de cólica, a preferência seria um anti-espasmódico ou um analgésico? </t>
  </si>
  <si>
    <t>Existe algum estudo associando o  ibuprofeno à desidratação? Pergunto isso devido ao fato que tenho uma filha de 4 anos e ano passado, a pediatra a internou por desidratação e, segundo a mesma, foi devido ao Ibuprofeno.</t>
  </si>
  <si>
    <t>Podemos nebulizar apenas com Soro para ajudar a expectorar? Qual Seria o expectorante de escolha para a criança abaixo de 6 meses e acima?</t>
  </si>
  <si>
    <t>As mães gostam de usar Salsep nasal quando o nariz está entupido? Existe alguma contra-indicação?</t>
  </si>
  <si>
    <t>A Psiquiatria ajuda ou atrapalha a pessoa com possibilidade de suícidio? Essa pessoa pode melhorar com um grupo de apoio?</t>
  </si>
  <si>
    <t>Em que momento, a nível de PSF, devemos encaminhar o paciente para um internamento ou esta opção não seria necessária?</t>
  </si>
  <si>
    <t>uma pessoa nunca fala quando está planejando um suicidio. Então, como podemos fazer para tentar identificar um possível suícida, levando em consideração que não temos muito contato com a pessoa, apenas na USF?</t>
  </si>
  <si>
    <t xml:space="preserve">A terapia ocupacional ajuda um paciente com risco de suicidio? </t>
  </si>
  <si>
    <t xml:space="preserve">Como podemos identificar uma possível simulação de tentativa de homicídio? </t>
  </si>
  <si>
    <t>Como os ACS devem intervir com uma pessoa que não aceita as doenças da velhice?</t>
  </si>
  <si>
    <t>Existe um fluxograma de atendimento que possa guiar o profissional no momento do atendimento a um paciente com risco de suicídio?</t>
  </si>
  <si>
    <t>Um paciente que é depressivo, descobre que estar com a possibilidade de perder um orgão. Essa pessoa pode tentar o suícidio?</t>
  </si>
  <si>
    <t>É correto afirmar que as taxas de suicídio aumentam com a idade, demostrando uma crise de meia-idade?</t>
  </si>
  <si>
    <t>Qual a faixa etária que ocorre os maiores números de suicídio?</t>
  </si>
  <si>
    <t xml:space="preserve">Como deve ser feito a prevenção? </t>
  </si>
  <si>
    <t>E os casos de adolescentes, podemos atribuir a que fatores? E como lidar com estes?</t>
  </si>
  <si>
    <t>Na sua prática diária, é comum casos de suicídio relacionados a tensão pré- menstrual?</t>
  </si>
  <si>
    <t>A literatura pertinente ao assunto em destaque revela que as mulheres estão quatro vezes mais propensas a tentarem o suicídio do que os homens? Como justificaria o fato em questão?</t>
  </si>
  <si>
    <t>Como deve ser feito o acompanhamento dos pacientes que tentaram suicídio mas não conseguiram concretizar o fato?</t>
  </si>
  <si>
    <t>As medicações disponíveis pelo Ministério da Saúde (para saúde mental) são ''eficientes'', no seu ponto de vista, para atendimento de suicidas ou novas drogas mais modernas poderiam compor este elenco de medicamentos?</t>
  </si>
  <si>
    <t>Quais os principais fatores de risco que leva a pessoa ao suicidio?</t>
  </si>
  <si>
    <t>Pode explicar o fator de risco caucasóide?</t>
  </si>
  <si>
    <t>Como devemos agir no caso de alguma situação de um possivel suicidio. Por exemplo, alguém já enforcado porém, sem sabermos,  tem-se uma possível chance de sobrevivência? Podemos mexer no corpo?</t>
  </si>
  <si>
    <t>Para que tipo de casos é necessário fazer uma extrusão?</t>
  </si>
  <si>
    <t>Como é que vai existir a consolidação do remanescente radicular dos terços médio e coronário mediante uma fratura de terço apical?</t>
  </si>
  <si>
    <t>Qual a sua experiência com Pasta CTZ em Endodontia de Decíduos?</t>
  </si>
  <si>
    <t>O tratamento é Endodôntico ou Paraendodôntico?</t>
  </si>
  <si>
    <t>Quanto tempo aproximadamente deve-se fazer o tratamento endodontico no caso de fratura de terço apical e médio?</t>
  </si>
  <si>
    <t>Em relação a extrusão total de dentes deciduos, qual o risco de anquiloses destes dentes no reimplante?</t>
  </si>
  <si>
    <t>Existe algum risco de lesar o germe do permanente em caso de reposicionamento de decíduos?</t>
  </si>
  <si>
    <t>É verdade que o contato prolongado do tecido pulpar com o formocresol pode induzir o câncer?</t>
  </si>
  <si>
    <t>Qual a forma mais prática para o atendimento dos pacientes do PSF nos casos de necroses pulpares?</t>
  </si>
  <si>
    <t>No caso de reimplante dentário permanente, deve ser feito o tratamento endodontotico em quanto tempo?</t>
  </si>
  <si>
    <t>Qual o melhor para ser utilizado nos PSFs em termo de custo-benefício:formocresol ou hidróxido de cálcio PA?</t>
  </si>
  <si>
    <t>A técnica da pulpotomia com formocresol também pode ser feita em sessão única?</t>
  </si>
  <si>
    <t>Qual a diferença do curativo de demora em se utilizar otosporim ou PMCC em casos de hiperemia?</t>
  </si>
  <si>
    <t>A pasta Iodo-fÓrmica é composta de quais substâncias e em que proporção? Pode ser manipulada?</t>
  </si>
  <si>
    <t>A utilização da segunda opinião como apoio no dia a dia das ESF</t>
  </si>
  <si>
    <t>Através da Otite Media Aguda (OAM) pode ocorrer uma minigite?</t>
  </si>
  <si>
    <t xml:space="preserve">A criança  que apresenta rinite alergica associada a Otite Media Aguda como deve ser realizado o tratamento?  </t>
  </si>
  <si>
    <t>O uso do Anti-histaminico pode ser Utilizado nos casos de rinite alergica associada a Otite Media Aguda?</t>
  </si>
  <si>
    <t>A Infecção respiratória Aguda é a penas um resfriado ou vem acompanhado por infecção de garganta e otite?</t>
  </si>
  <si>
    <t>Qual a conduta nos casos de OMA com membrana timpanica perfurada?</t>
  </si>
  <si>
    <t>Uma pessoa que já teve mastoidite poderá ter sequelas futuramente?</t>
  </si>
  <si>
    <t xml:space="preserve">Qual a melhor abordagem para um paciente usuário de drogas que se recusa a dizer que é viciado? </t>
  </si>
  <si>
    <t>Para onde podem ser encaminhadas os usuarios de drogas para tratamento?</t>
  </si>
  <si>
    <t>Existe diabetes nervosa?</t>
  </si>
  <si>
    <t>Com quanto tempo após o tratamento para diabetes é indicado realizar o exame de hemoglobina glicosilada?</t>
  </si>
  <si>
    <t xml:space="preserve">De que forma a diabetes mascara determinadas doenças, como por exemplo o  infarto? </t>
  </si>
  <si>
    <t>O uso da aspirina só é recomendada na prevenção em pacientes já diabéticos?</t>
  </si>
  <si>
    <t xml:space="preserve">Apenas com o sumario de urina é possivel determinar o tratamento ou não para Nefropatia Diabética na impossibilidade de realizar proteinuria de 24h ou microalbuminuria? </t>
  </si>
  <si>
    <t xml:space="preserve">Mulheres com diabetes pode perder o apetite sexual? </t>
  </si>
  <si>
    <t xml:space="preserve">Como conduzir uma gestante com Nefropatia Diabética? </t>
  </si>
  <si>
    <t>Na gestante, qual o período mais crítico para o desenvolviemnto de diabetes gestacional?</t>
  </si>
  <si>
    <t>O tabagismo pode causar insuficiência renal?</t>
  </si>
  <si>
    <t>existe alguma ação terapeutica  da vitamina B na neuropatia. exercícios podem melhorar ?</t>
  </si>
  <si>
    <t xml:space="preserve">A aspirina pode ser usada em gestante diabetica                     </t>
  </si>
  <si>
    <t>Existem sinais ou sintomas para disfunção renal?</t>
  </si>
  <si>
    <t>Se uma gestante no início de sua gestação chegar a ser diabética, a criança pode ser diabética?</t>
  </si>
  <si>
    <t>Quais os principais cuidados de pessoas com Nefropatia Diabética nos procedimentos odontológicos?</t>
  </si>
  <si>
    <t>Uma criança de 11 anos tem diabetes emocional. Com o passar do tempo a diabestes emocional  pode evoluir para outro tipo de diabetes?</t>
  </si>
  <si>
    <t>Seria necessária uma cobertura de antibiótico para pacientes com diabetes antes de uma extração dentária?</t>
  </si>
  <si>
    <t>Qual o tipo do açúcar que devemos ultilizar em curativo?</t>
  </si>
  <si>
    <t>Qual a fórmula do TCM caseiro?</t>
  </si>
  <si>
    <t xml:space="preserve">O albocresil é um bom produto para ser utilizado em úlceras crônicas? </t>
  </si>
  <si>
    <t xml:space="preserve">Quais os casos que deve ser utilizado o açucar? </t>
  </si>
  <si>
    <t>Ainda se deve utilizar água oxigenada e povidine tópico nas feridas?</t>
  </si>
  <si>
    <t>Tem conhecimento sobre a utilização do vinagre em ferida cirurgica infectada?</t>
  </si>
  <si>
    <t xml:space="preserve">Uma senhora acamada de 72 anos  está com a pele muito sensível, quando toca na ferida a pele solta, como pode agir nessa situação? </t>
  </si>
  <si>
    <t>Conheço uma fórmula q vem sendo utilizado nos curativos com tecido de granulação: óleo canola + milho+ algoodão+ girassol + azeite de oliva(1/2 da medida) + vitamina A. Pode ser utilizado?</t>
  </si>
  <si>
    <t>O povidine degermante  pode ser utilizado no leito da ferida?</t>
  </si>
  <si>
    <t>O povidine tópico pode ser utilizado no leito da ferida?</t>
  </si>
  <si>
    <t>Como utiliza a babosa?</t>
  </si>
  <si>
    <t>No caso de ferimentos de diabético, qual o melhor produto para cicatrizar o ferimento?</t>
  </si>
  <si>
    <t>Podemos substituir o pvpi pela clorexidina no leito da ferida?</t>
  </si>
  <si>
    <t xml:space="preserve">Uma ferida que continha fibrina deve ser lavado com sabão amarelo quando realizado curativo? </t>
  </si>
  <si>
    <t>O Barbatimão ajuda no processo cicatricial da ferida?</t>
  </si>
  <si>
    <t>Em quais os casos que deve ser utilizado o alcool iodado?</t>
  </si>
  <si>
    <t>Está correto a utilização do nitrofurazona em feridas purulentas?</t>
  </si>
  <si>
    <t>Qual outro material pode ser utilizado em feridas exsudativas nas USFs onde na maioria das vezes não temos o material adequado para realização de curativo? </t>
  </si>
  <si>
    <t>Em uma ferida contaminada (acidente), antes da realização da sutura pode fazer a assepsia com o degermante?</t>
  </si>
  <si>
    <t>Nitrofurazona é indicada em casos de queimaduras?</t>
  </si>
  <si>
    <t>em casos de feridas purulentas, o que devemos usar?</t>
  </si>
  <si>
    <t>Qual a indicação então da Nitrofurazona?</t>
  </si>
  <si>
    <t>A neomicina pode ser usada nos curativos?</t>
  </si>
  <si>
    <t xml:space="preserve">Utiliza-se rifocina para ferida contaminada? </t>
  </si>
  <si>
    <t xml:space="preserve">Na presença de pseudomonas o que devemos utilizar? </t>
  </si>
  <si>
    <t>No caso de limpeza de ferida cirúrgica o alcool a 70% pode ser utilizado?</t>
  </si>
  <si>
    <t>Além da antibioticoterapia sistêmica, qual o tipo de curativo para a ferida com pseudomonas?</t>
  </si>
  <si>
    <t>Como é a Regra de Holliday-Segar?</t>
  </si>
  <si>
    <t>Se uma pessoa que já teve dengue 2 vezes, qual a probabilidade de ter dengue hemorragica?</t>
  </si>
  <si>
    <t xml:space="preserve">O que pode causar o uso da dipirona no paciente com dengue? </t>
  </si>
  <si>
    <t>Todas dengue clássica tem o aparecimento de petéquias?</t>
  </si>
  <si>
    <t>Como se faz a prova do laço?</t>
  </si>
  <si>
    <t>Um paciente que teve dengue clássica, pode adoecer do mesmo tipo de dengue?</t>
  </si>
  <si>
    <t xml:space="preserve">Quais os efeitos da dengue sobre o sistema nervoso central? </t>
  </si>
  <si>
    <t xml:space="preserve">Que serviços especializados as mulheres vítimas de violência deveriam procurar? </t>
  </si>
  <si>
    <t xml:space="preserve">Caso o município não tenha a delegacia da mulher, que tipo de serviço podem ser encaminhadas as mulheres vítimas de violência? </t>
  </si>
  <si>
    <t>Com uma pressão psicológcia muito forte a mulher pode gerar um quadro de esquizofrênia, ou uma depressão profunda que possa gerar outros tipos de distúrbios psicológicos?</t>
  </si>
  <si>
    <t xml:space="preserve">Como denunciar uma violência verbal, é preciso provas? </t>
  </si>
  <si>
    <t>Existe alguma manifestaçõa bucal da psoriase?</t>
  </si>
  <si>
    <t xml:space="preserve">A psoríase é transmissível, e com é transmitida? </t>
  </si>
  <si>
    <t xml:space="preserve">Onde fica localizada a clínica que faz o tratamento pelo SUS a esses pacientes? </t>
  </si>
  <si>
    <t>A psoriase é contagiosa?</t>
  </si>
  <si>
    <r>
      <t>A psoríase é um</t>
    </r>
    <r>
      <rPr>
        <sz val="10"/>
        <rFont val="Verdana"/>
        <family val="2"/>
      </rPr>
      <t xml:space="preserve"> bactéria (bacilo) ou fungo? </t>
    </r>
  </si>
  <si>
    <r>
      <t>Existe o aparecimento da psoriase na</t>
    </r>
    <r>
      <rPr>
        <sz val="10"/>
        <rFont val="Verdana"/>
        <family val="2"/>
      </rPr>
      <t xml:space="preserve"> região do mento (queixo)?</t>
    </r>
  </si>
  <si>
    <t>A psoríase é considerada uma doença auto-imune?</t>
  </si>
  <si>
    <r>
      <t xml:space="preserve">No PSF o </t>
    </r>
    <r>
      <rPr>
        <sz val="10"/>
        <rFont val="Verdana"/>
        <family val="2"/>
      </rPr>
      <t>corticóide disponível é a dexametasona tópica, ele pode ser utilizado?</t>
    </r>
  </si>
  <si>
    <r>
      <t xml:space="preserve">A papaína gel  é utilizada como </t>
    </r>
    <r>
      <rPr>
        <sz val="10"/>
        <rFont val="Verdana"/>
        <family val="2"/>
      </rPr>
      <t>hidratante ou desbridante?</t>
    </r>
  </si>
  <si>
    <r>
      <t xml:space="preserve">Pessoas com </t>
    </r>
    <r>
      <rPr>
        <sz val="10"/>
        <rFont val="Verdana"/>
        <family val="2"/>
      </rPr>
      <t>psoríase tem que se proteger mais do sol?</t>
    </r>
  </si>
  <si>
    <t>um caso mais avançado dessa doença pode levar a um câncer de pele?</t>
  </si>
  <si>
    <r>
      <t>A psoríase pode</t>
    </r>
    <r>
      <rPr>
        <sz val="10"/>
        <rFont val="Verdana"/>
        <family val="2"/>
      </rPr>
      <t xml:space="preserve"> levar a óbito? </t>
    </r>
  </si>
  <si>
    <t>Cm quanto tempo pode se desenvolver a psoríase?</t>
  </si>
  <si>
    <t>Quais os cuidados que a pessoa com psoríase deve ter em relação ao sol?</t>
  </si>
  <si>
    <t>Existe período de incubação?</t>
  </si>
  <si>
    <r>
      <t>Existe algum exame laboratorial</t>
    </r>
    <r>
      <rPr>
        <sz val="10"/>
        <rFont val="Verdana"/>
        <family val="2"/>
      </rPr>
      <t xml:space="preserve"> especifico para diagnostico da psoriase? </t>
    </r>
  </si>
  <si>
    <t>No exame laboratorial há alteração no IGG e IGM?</t>
  </si>
  <si>
    <t>Qual o papel dos raios solares na psoríase?</t>
  </si>
  <si>
    <r>
      <t>Com quanto tempo de tratamento pode ser</t>
    </r>
    <r>
      <rPr>
        <sz val="10"/>
        <rFont val="Verdana"/>
        <family val="2"/>
      </rPr>
      <t xml:space="preserve"> percebida melhora no paciente?</t>
    </r>
  </si>
  <si>
    <r>
      <t>A psoríase em</t>
    </r>
    <r>
      <rPr>
        <sz val="10"/>
        <rFont val="Verdana"/>
        <family val="2"/>
      </rPr>
      <t xml:space="preserve"> gestente pode provocar algum risco ao feto? </t>
    </r>
  </si>
  <si>
    <r>
      <t>Quando a psoríase é descoberta em uma</t>
    </r>
    <r>
      <rPr>
        <sz val="10"/>
        <rFont val="Verdana"/>
        <family val="2"/>
      </rPr>
      <t xml:space="preserve"> criança,  ela tem cura? </t>
    </r>
  </si>
  <si>
    <t xml:space="preserve">Como podemos identificar o mosquito? </t>
  </si>
  <si>
    <t>Quais são as áreas consideradas de transmissão ?</t>
  </si>
  <si>
    <t>Qual o mecanismo de ação do ácido acetilsalicilico no organismo da pessoa que está com dengue?</t>
  </si>
  <si>
    <t>Quais as alterações hematolólicas presentes no exame laboratorial de  uma pessoa com dengue?</t>
  </si>
  <si>
    <t>Qual o plano que o município deve fazer para combatrer a dengue?</t>
  </si>
  <si>
    <t>Qual o tempo de duração da ação do ABATE na água?</t>
  </si>
  <si>
    <t xml:space="preserve">Os sorotipos são inerentes aos dois tipos de dengue? </t>
  </si>
  <si>
    <t xml:space="preserve">Até quanto tempo se pode solicitar a sorologia? </t>
  </si>
  <si>
    <t>Quanto tempo dura para o ovo se transformar em larva?</t>
  </si>
  <si>
    <t>Qual  e a porcentagem de detecção na prova do laço?</t>
  </si>
  <si>
    <t>Apenas o médico pode fazer a Prova do Laço?</t>
  </si>
  <si>
    <t>Como podermos planejar ações para combater a dengue na unidade de saúde?</t>
  </si>
  <si>
    <t>Quando algum paciente apresentar alguma sintomatologia da doença, poderei solicitar a sorologia mesmo depois de meses?</t>
  </si>
  <si>
    <t>Apartir de quantos dias podemos pedir sorologia?</t>
  </si>
  <si>
    <t xml:space="preserve">Pode ser usado qualquer tipo de repelente? </t>
  </si>
  <si>
    <t>No municío a Sorologia é difícil, pois o material vai para outra cidade demorando muito a chegar, o que devemos fazer nesse caso?</t>
  </si>
  <si>
    <t>Nos Casos de dengue, temos que fazer a notificação?</t>
  </si>
  <si>
    <t>O que se pode fazer para ajudar os agentes de saúde,pois ele além de ser elo entre o psf,ele sempre recebe o primeiro impacto?</t>
  </si>
  <si>
    <t>Como identificar que um profissional já se encontra em um alto nível de estresse?</t>
  </si>
  <si>
    <t>O que se pode fazer em realação aos sintomas de estresse?</t>
  </si>
  <si>
    <t>Os profissionais com um alto nível de estresse deve procurar qual profissional para tratamento?</t>
  </si>
  <si>
    <t xml:space="preserve">Através do pré-natal tem como saber se o bebê vai ser prematuro? </t>
  </si>
  <si>
    <t>O que pode ser feito para que o bebê seja prematuro?</t>
  </si>
  <si>
    <t>Temos um caso de prematuro gemelar, um deles encontra-se recuperando bem o peso e o outro já foi hospitalizado 3 vezes e agora estamos suspeitando de intolerância a lactose. É comum acontecer nos prematuros?</t>
  </si>
  <si>
    <t>O que fazer com o prematuro que vem a nascer na zona rural ou seja quais os primeiros socoros?</t>
  </si>
  <si>
    <t>A hiperatividade tem origem genética?</t>
  </si>
  <si>
    <t>Nós estamos acompanhando um caso de uma criança de 6 anos Hiperativa, onde a princípio foi diagnósticado Síndrome de Ops. Como diferenciar a Hiperatividade de outras síndromes?</t>
  </si>
  <si>
    <t xml:space="preserve">Uma criança hiperativa se apresenta desligada em sala de aula, pode ser dada dicas de atividades diferenciadas? </t>
  </si>
  <si>
    <t>É correto apresentar mais de uma atividade para a criança hiperativa para ocupar seu tempo?</t>
  </si>
  <si>
    <t>O ideal para realizar o acompanhamento da criança hiperativa seria procurar uma psicóloga tanto para a criança como todos os menbros da familia?</t>
  </si>
  <si>
    <t>Qual o tratamento medicamentoso para hiperatividade?</t>
  </si>
  <si>
    <t>Há idade onde é a hiperatividade é mais desenvolvida?</t>
  </si>
  <si>
    <t xml:space="preserve">Apartir de que idade podemos identificar uma criança hiperativa? </t>
  </si>
  <si>
    <t>Existe uma idade limite para hiperatividade em crianças?</t>
  </si>
  <si>
    <t>O acompanhamento de uma criança hiperativa é so com um psicólogo ou pode ser com um psiquiatra?</t>
  </si>
  <si>
    <t>Como conduzir a criança hiperativa no tratamento odontológico, ou seja aquela que se recusa a realizar qualquer procedimento, inclusive, sentar-se na cadeira?</t>
  </si>
  <si>
    <t>Quanto tempo o manguito do tensiômetro deve ficar insuflado durante o procedimento da Porva do Laço?</t>
  </si>
  <si>
    <t>O que fazer quando um paciente entra em estado de choque na Zona Rural?</t>
  </si>
  <si>
    <t>Se a criança perde o esquema das 3 doses, até os 6 meses, após um ano ela pode tomar quais doses?</t>
  </si>
  <si>
    <t>uma criança que ja foi vacinada 2 vezes pela BCG que não ficou a marca. O que fazer?</t>
  </si>
  <si>
    <t xml:space="preserve"> Quais os efeitos adversos da rotavírus,pausadamente?!</t>
  </si>
  <si>
    <t>O segundo reforço de DPT pode ser após os 7 anos de idade?</t>
  </si>
  <si>
    <t>Como avaliamos se um idoso já desenvolveu algum problema mental?</t>
  </si>
  <si>
    <t>Nos pacientes que foram diagnósticos os três D, podem desenvolver a doença de Alzheimer?</t>
  </si>
  <si>
    <t>O que podemos fazer para ajudar um paciente com depressão profunda?</t>
  </si>
  <si>
    <t>O que fazer nos caso em que o Idoso que nega a viver e se nega a comer?</t>
  </si>
  <si>
    <t>Que tipo de abordagem seria mais interessante para um idoso com demencia que apresenta um comportamento de isolamento?</t>
  </si>
  <si>
    <t>No caso de uma criança que recebeu anestesia local para exodontia e apresentou lipotímia, só Trendelemburg resolve?</t>
  </si>
  <si>
    <t xml:space="preserve">Quais os riscos para uma criança menor de quatro anos que já possui indicação de canal em mais de um dente? </t>
  </si>
  <si>
    <t>E se acontece um choque anafilático, a dosagem do anti-histamínico deve ser qual?</t>
  </si>
  <si>
    <t xml:space="preserve">A dexametasona está indicada em caso de choque anafilatico?  </t>
  </si>
  <si>
    <t>Toda cirurgia buco maxilar é usado anestésico com ou sem vasoconstrictor?</t>
  </si>
  <si>
    <t xml:space="preserve">A enfermeira na unidade básica de saúde está realmente liberada a prescrever de acordo com os programas do Ministerio da Saude? </t>
  </si>
  <si>
    <t>Nas medicações endovenosas pode-se diluir a medicação com Soro Fisiologico a 0,9% ou apenas com a agua destilada?</t>
  </si>
  <si>
    <t>Todas as medicações endovenosas tem que ser administrada com o scalp ou pode ser direto nas seringa?</t>
  </si>
  <si>
    <t>Uma gestante hipertensa tomava hidroclorotiazida, mas foi suspensa. Ela fica sem medicção controlando só com alimentação e mudança do estilo de vida?</t>
  </si>
  <si>
    <t xml:space="preserve">Ainda é recomendado aferir a PA em Ambos braços para considerar fidedigno o valor pressórico? </t>
  </si>
  <si>
    <t>Por que pacietnes em uso de captopril referem tosse?</t>
  </si>
  <si>
    <t xml:space="preserve">Para pacientes bastante obesos, como deve-se proceder a aferição da Pressão Arterial quando a Unidade não possui um extensor de braço? </t>
  </si>
  <si>
    <t>Um idoso com 68 anos faz hemodialise a dois anos; mas a pergunta é recentimente parou de fazer hemodialise, mas está com edemas em todo corpo, e com falta de ar, será necessário ele retornar ao tratamento de hemodialise?</t>
  </si>
  <si>
    <t>Por que existe uma maior incidencia de hipertensão em pacietnes em cor negra?</t>
  </si>
  <si>
    <t>Pacientes obesos onde a braçadeira do tensiômetro não comporta o braço do paciente, como proceder a aferição da PA?</t>
  </si>
  <si>
    <t>Paciente procura o PSF para fazer exodontia, na consulta verifica-se que o paciente é hipertenso, encaminha-se ao médico. Com quanto tempo de tratamento é confiável realizar o procedimetno cirúrgico?</t>
  </si>
  <si>
    <t>Como posso definir se estou com problema de presão a minha é 80x60 mmHg sempre e quando esá em 100x60 mmHg sinto com dor de cabeça?</t>
  </si>
  <si>
    <t xml:space="preserve">Por que  se evita a região glútea, em crianças menores de 2 anos, para administração de medicamentos? </t>
  </si>
  <si>
    <t>Quando o músculo da coxa pode ser admnistrado até 5 ml?</t>
  </si>
  <si>
    <t>Qual seria a contra indicação especifíca da administrações de medicamentos de grande volumes no músculo Deltóide?</t>
  </si>
  <si>
    <t>O que fazer no caso de crianças menores de 2 anos que necessitem de via intramuscular com quantidade de 5 ml ?</t>
  </si>
  <si>
    <t>Qual a melhor maneira de se aplicar vacina, na lateral da coxa ou na frente da coxa?</t>
  </si>
  <si>
    <t>Para os pacientes que precisam fazer uso de medicação intradérmica diária, qual deve ser o intervalo de aplicação no mesmo local?</t>
  </si>
  <si>
    <t>A aplicação da benzetacil deve ser feito um teste no Olho?</t>
  </si>
  <si>
    <t>Pode ser utilizado algum tipo de anestésico junto com administraçao da benzetacil?</t>
  </si>
  <si>
    <t>A contra indicação da vacina do idoso é só pra quem tem alergia a ovo ou existe outras contra indicação?</t>
  </si>
  <si>
    <t>Em relação ao primeiro encontro com pacientes com transtornos mentais: como deve ser o primeiro encontro? Como conversar com este paciente? Como os psiquiatras podem nos ajudar a ter esse 1º contato?</t>
  </si>
  <si>
    <t>Como agir com pacientes que se recusam a tomar medicação?</t>
  </si>
  <si>
    <t>Quais os primeiros sintomas quando o idoso está entrando em depressão?</t>
  </si>
  <si>
    <t>Quais as principais causas da insegurança do idoso?</t>
  </si>
  <si>
    <t>A síndrome do pânico tem cura?</t>
  </si>
  <si>
    <t>Quais as mulheres que são mais propícias a ter depressão pós parto e pq ela acontece?</t>
  </si>
  <si>
    <t>Os problemas de saúde mental tem cura ou só controle?</t>
  </si>
  <si>
    <t>A utilização constante da associação de sibutramina + fluoxetina pode ocasionar reações no SNC?</t>
  </si>
  <si>
    <t>Temos uma paciente que quando nos aproximamos dela ela foge, não fala nada, fica imovel  de cabeça baixa e as vezes xinga. O que fazermos?</t>
  </si>
  <si>
    <t>Centros de convivencia do idoso e saida pra evitar  depressão ou a familia  dar maior suporte?</t>
  </si>
  <si>
    <t>Tenho um paciente que tinha afinidade comigo e hoje se nega a mim receber. O que devo fazer?</t>
  </si>
  <si>
    <t>A síndrome do pânico pode causar convulsão?</t>
  </si>
  <si>
    <t>Temos um paciente Esquizofrênico que não aceita a medicação e ja veio de um internamento de 2 meses na Clinica São Vicente de Serra Talhada, e uma paciente Depressiva que joga fora os medicamentos, os familiares são idosos e não tem poder sobre os mesmos, como devemos agir?</t>
  </si>
  <si>
    <t>Qual é a diferença da Fluoxetina de 20gm do paroxetina de 20mg?</t>
  </si>
  <si>
    <t>Um paciente alcoolista há 15 anos com apenas 4 meses sem fazer o uso de alcool, no momento vem apresentando sintomas como vozes de comando, medos constantes, guadando fezes e urina na geladeira. Qual seria o CAPS indicado, Caps transtorno ou CAPS alcool e drogas?</t>
  </si>
  <si>
    <t>A medicação, Flufenazina seria a mesma que flufenan depot?</t>
  </si>
  <si>
    <t>O Haloperidol, Ampliquitil e Prometazina são utilizados para o Esquizofrênico e Amitriptilina e Carbamazepina pra Depressão?</t>
  </si>
  <si>
    <t>Tenho vários pacientes que tomam uma quantidade muito grande de medicação como diazepam 10mg 2x, amitriptilina 20mg 2x , biperideno 2mg 2x, haloperidol 5mg 3x, clorpromazina 100mg 2x e não tomam nada para evitar a impreguinação. Como agir com esse pacientes já que próprio psiquiatra não o faz?</t>
  </si>
  <si>
    <t>Uma pessoa que toma toda essa medicação, citada pelo município de Olinda, se vier a ficar gestante pode continuar tomando a medicação?</t>
  </si>
  <si>
    <t>Como identificar uma pessoa com esquizofrenia?</t>
  </si>
  <si>
    <t>Quais os tipos de frutas o diabético pode saborear?</t>
  </si>
  <si>
    <t>A manga ele pode comer?</t>
  </si>
  <si>
    <t>Porque a melancia é bom para o diabético?</t>
  </si>
  <si>
    <t xml:space="preserve">Quanto tempo um alimento pode ser congelado? </t>
  </si>
  <si>
    <t>O mamão o diabético pode comer?</t>
  </si>
  <si>
    <t>Há alguma relação na melhora dos níveis glicêmicos com o consumo da maçã verde?</t>
  </si>
  <si>
    <t>Como lidar com a criança diabética?</t>
  </si>
  <si>
    <t>O paciente diabético pode comer massas?</t>
  </si>
  <si>
    <t>Quando o paciente bebe e fuma e não tem uma alimentão adequanda, qual o prcedimento correto?</t>
  </si>
  <si>
    <t>O paciente portador de diabetes mellitus pode fazer uso de captopril?</t>
  </si>
  <si>
    <t>O consumo de frutas como sucos seria zero de açúcar ou podeira moderadamente?</t>
  </si>
  <si>
    <t>Com relação ao açucar da fruta (frutose) qtas porções de frutas o diabético cpode comer diariamente?</t>
  </si>
  <si>
    <t>O açúcar mascavo pode ser consumido como sendo açúcar para diabéticos?</t>
  </si>
  <si>
    <t>Temos um paciente que abusa constantemente da alimentação (come doce, etc), a diabetes hgt 350 e raramente passa mal qual seria a causa?</t>
  </si>
  <si>
    <t>O que podemos fazer para que o medo do paciente diminua diante da ''síndrome do jaleco branco''</t>
  </si>
  <si>
    <t>Como deve ser realizado o acompanhamento do hiperdia pela Enfermeira?</t>
  </si>
  <si>
    <t xml:space="preserve">Qual a interferência fisiológica da bexiga cheia para verificação da Pressão? </t>
  </si>
  <si>
    <t>Existe contra-indicação de algum tipo de exercício físico para o hipertenso?</t>
  </si>
  <si>
    <t>quem já sofreu avc, em qto pode ficar a pa média?</t>
  </si>
  <si>
    <t>Existe algum anestésico para utilizar no procedimento odontológico em hipertensos?</t>
  </si>
  <si>
    <t>no caso de idosa com hipertensão e com múltiplas isquemisa cerebrais, como proceder</t>
  </si>
  <si>
    <t>Como devemos identificar que uma gestante está entrando em pré-eclâmpsia? Quais são os principais sintomas?</t>
  </si>
  <si>
    <t xml:space="preserve">No caso da dislexia, é melhor a criança ser acompanhada por um fonoaudiólogo ou psiquiatra ou pscicólogo? </t>
  </si>
  <si>
    <t>A criança nascida de parto forceps pode apresentar dificuldade no aprendizagem?</t>
  </si>
  <si>
    <t xml:space="preserve">Na  dislexia, discalculia, e disgrafia se pode existir também intervenção medicamentosa com ocore no transtorno de atenção? </t>
  </si>
  <si>
    <t xml:space="preserve">A medicação para crianças com hiperatividade causa dependência, tipo RITALINA? </t>
  </si>
  <si>
    <t xml:space="preserve">Crianças com deficits de aprendizagem vc acha importante uma intervenção da Terapia ocupacional? </t>
  </si>
  <si>
    <t>Em relação as mães que compram os cadernos de caligrafia, isso ajuda?</t>
  </si>
  <si>
    <t>A água de coco deve ser oferecido para criança que apresenta diarréia?</t>
  </si>
  <si>
    <t>Por que não se oferece remédicos para diarréia?</t>
  </si>
  <si>
    <t>No caso numa unidade de saúde que não tenha médico, a enfermeira pode realizar o tratamento do plano C com a SNG sem indicação médica?</t>
  </si>
  <si>
    <t xml:space="preserve">Existe algum método para evitar que a criança ''cuspa'' ou rejeite o SRO? </t>
  </si>
  <si>
    <t xml:space="preserve">Após quantos episodios de vômitos e diarréia é preciso levar a criança ao hospital? </t>
  </si>
  <si>
    <t xml:space="preserve">Qual a diferença no diagnóstico da diarréia bacteriana e viral? </t>
  </si>
  <si>
    <t>Quando a crianca está com o dente nascendo provoca diarréia?</t>
  </si>
  <si>
    <t xml:space="preserve">Em crianças com os dentes erupcionando há presença de diarréia. Coincidência ou Verdade? </t>
  </si>
  <si>
    <t>Por que é tão comum em crinças febre quando esta nascendo detes?</t>
  </si>
  <si>
    <t>Como devemos proceder diante de uma criança com sofrimento psíquico?</t>
  </si>
  <si>
    <t>Qual a conduta que podemos tomar em relação a um paciente psiquiatrico menor e agressivo?</t>
  </si>
  <si>
    <t>Percebemos que nas reuniões de famílias no CAPS, muitos dos familiares falam dos seus próprios sofrimentos. Este espaco seria para ser focado no paciente e sua relação com a familia? Ou realmente é um espaço para que falem sobre os seus próprios sofrimentos?</t>
  </si>
  <si>
    <t>De que forma é feito o acompanhamento de famílias com paciente com sofrimento psíquico?</t>
  </si>
  <si>
    <t>Sabemos que muitas vezes o idoso, é  explorado pela família mas existe tb o avesso da moeda que é a questão do desemprego onde o idoso é um tornase um instrumento da matar a fome dos menbros  da usa família, onde fica a qualidade de vida do idoso diante dessa realidade social?</t>
  </si>
  <si>
    <t>O que que se pode fazer para evitar o câncer de pênis?</t>
  </si>
  <si>
    <t>Quais as doenças no pênis que pode levar à amputação?</t>
  </si>
  <si>
    <t>No caso de uma amputação tem como fazer uma implantação do pênis?</t>
  </si>
  <si>
    <t xml:space="preserve">Existe algum exame que substitua o toque retal na detecção do cancer de prostata? </t>
  </si>
  <si>
    <t>É obrigatório fazer o toque retal?</t>
  </si>
  <si>
    <t>Há necessidade de fazer o toque retal antes dos 40?</t>
  </si>
  <si>
    <t>Apartir de quantos anos se faz o toque retal?</t>
  </si>
  <si>
    <t>Caso a Tb MDR não respondam a rifampicina e isoniazida, qual será a opção de medicação de escolha?</t>
  </si>
  <si>
    <t>O tubo da coleta do exame de escarro deve ser estério?</t>
  </si>
  <si>
    <t>Paciente fazendo uso do esquema II,com HIV NEG, Baciloscopia neg, clinica compatíven com TB, no 5 mês de retratamento,mas não estar ganhando peso com 75kg, tosse presente. Devemos encerrar o caso no 6 mês? obs temos dificuldade em realizar cultura.</t>
  </si>
  <si>
    <t>Quando existe a intolerância gástrica o que é que tem que ser feito?</t>
  </si>
  <si>
    <t xml:space="preserve">Como é o manejo dos pacientes com XDR? </t>
  </si>
  <si>
    <t>Qundo o paciente chega a ser internado, temos que suspender o esquema?</t>
  </si>
  <si>
    <t>Se um paciente esta em tto e interrompeu o tto por 3 meses, ele pode transmitir a bactéria?</t>
  </si>
  <si>
    <t>Como proceder com um paciente que utiliza a medicação junto com a refeição e ainda apresenta intolerância gástrica?</t>
  </si>
  <si>
    <t>Existe notificado alguma reação alérgica a essas medicações para Tb?</t>
  </si>
  <si>
    <t>Gostaria de saber se o teste rápido de HIV pode ser empregado na clientela HIV/AIDS?</t>
  </si>
  <si>
    <t>O exame  rápido dispensa o exame sorológico Anti-HIV, haja vista, que o último exame citado demora muito a chegar o resultado?</t>
  </si>
  <si>
    <t>Quando o paciente tem um quadro de gastite crônica, ele pode fazer o tratamento normal da tuberculose, já que o tratamento pode afetar o estômago?</t>
  </si>
  <si>
    <t>Quando ocorre um caso de alcolismo, e a própria familía, já não aguenta mais como agir nesta situação?</t>
  </si>
  <si>
    <t>Conheço uma pessoa que é evidente que tem problemas , distúbios, ela trabalha na rede municipal, causando transtornos a todo momento e a prefeitura n aposenta, o que pode ser feito?</t>
  </si>
  <si>
    <t>Para os ACS que visitam os domicilios, quais os riscos que correm com um paciente sob efeito de droga?</t>
  </si>
  <si>
    <t>Como a família pode perceber o inicio do uso de drogas?</t>
  </si>
  <si>
    <t>Em pacientes cardiopatas que fazem uso de ácido acetil salicílico, antes  da realização do tratamento deve-se pedir que o paciente para de tomar a medicação 5 dias antes do tratamento e relizar profilaxia antibiótica com 2g de amoxilina 1 hora antes?</t>
  </si>
  <si>
    <t>Qual a dosagem de metronidazol associado a amoxilina?</t>
  </si>
  <si>
    <t>No caso de um paciente possuir  cárie e periodontite é imprescindível o uso de tomada radiográfica?</t>
  </si>
  <si>
    <t>Como eu uso a seringa para irrigar as periocoronarites?</t>
  </si>
  <si>
    <t>Retração gengival nos casos de gun ou pun sem regeneração espontânia aplástia gengival é efetiva?</t>
  </si>
  <si>
    <t>Caso de pacientes diabéticos usa-se profilaxia antibiótica ou age de imediato com raspagem?</t>
  </si>
  <si>
    <t>A percursão lateral é efetiva no diagnóstico do abcesso periodontal?</t>
  </si>
  <si>
    <t>No caso da separação das papilas vestibular e lingual, há tratamento?</t>
  </si>
  <si>
    <t>Nos casos de raspagem a céu aberto, quais as consequências estéticas que poderão advir como eferito colateral?</t>
  </si>
  <si>
    <t>Quem teve glicose alterada alguma vez é sinal de que a pessoa é diabética?</t>
  </si>
  <si>
    <t>Quais os sintomas que podem ser confundidos com hanseníase?</t>
  </si>
  <si>
    <t>Quais os procedimentos que devem ser tomados na hora do curativo?</t>
  </si>
  <si>
    <t>O que exame pós prandial?</t>
  </si>
  <si>
    <t>A pressão elevada de um paciente diabético inviabiliza um debridamento urgente?</t>
  </si>
  <si>
    <t>Na falta do estesiômetro, podemos usar a caneta BIC cheia para realização do exame de sensibilidade em hanseniano?</t>
  </si>
  <si>
    <t>Existe a diabetes nervosa (aumento da glicose devido a fatores de estresse)?</t>
  </si>
  <si>
    <t>O que fazer para ajudar a controlar um paciente  que usa insulina e medicamentos?</t>
  </si>
  <si>
    <t>Qual o procedimento quando o paciente diabético não tem uma alimentação adequada?</t>
  </si>
  <si>
    <t>Pode fazer o uso de medicação para o ferimento junto com o curativo?</t>
  </si>
  <si>
    <t>Qual a idade mais comum de surgir a diabetes em pessoas com história familiar de diabetes mellitus?</t>
  </si>
  <si>
    <t>Qual diabetes aparece mais úlceras a do tipo 1 ou 2?</t>
  </si>
  <si>
    <t>É contra-indicado a reutilização da seringa para realizar a insulinoterapia?</t>
  </si>
  <si>
    <t>O fisioterapeuta pode fazer algum trabalho para evitar alguns acidentes de trabalho dos acs?</t>
  </si>
  <si>
    <t>Como é que o fisioterapeuta atua na área da vigilância sanitária?</t>
  </si>
  <si>
    <t>No caso de pacientes mastectomizados qual tipo de fisioterapia?</t>
  </si>
  <si>
    <t>Quais as dinâmicas de trabalho em relação a Saúde do Trabalhador?</t>
  </si>
  <si>
    <t>Em uma USF quais os materias necessários para realização de atividades com a fisioterapia?</t>
  </si>
  <si>
    <t>quais as atividades que a técnica de educação em saúde poderia realizar juntamente a comunidade?</t>
  </si>
  <si>
    <t xml:space="preserve">Porque a vacina contra RUBEOLA só é permitido de 19 a 39 anos? </t>
  </si>
  <si>
    <t>Ao aplicarmos a vacina BCG, caso nao ocorra reação local, será necessário refazê-la?</t>
  </si>
  <si>
    <t>Qual a diferença entre vírus atenado e vírus morto?</t>
  </si>
  <si>
    <t xml:space="preserve">Uma gestante que tem 2 esquema completo de hepatite B realizou  o exame e constatou hep B, como proceder? </t>
  </si>
  <si>
    <t>Caso o intervalo da1ª hep -b para a 2ª dose tenha ultrapassado 6 meses qual a programaçãopara terceira dose?</t>
  </si>
  <si>
    <t xml:space="preserve">Com relação a campanha de hepatite que está acontecendo, qual seria a idade correta da população alvo 0 a 19 anos ou 10 a 19 anos? </t>
  </si>
  <si>
    <t>Por que no calendário vem dizendo que a BCG é contra a tuberculose e não está dizendo que também é contra a Hanseníase?</t>
  </si>
  <si>
    <t xml:space="preserve">Se um adolescente tem um esquema completo de hepatite B, durante a campanha pode repetir? </t>
  </si>
  <si>
    <t>Se as crianças que estão com as vacinas em dias da polio, ela podem toma as vacina na campanha?</t>
  </si>
  <si>
    <t xml:space="preserve">Se uma criança recém nascida tomar 3 ou 2 doses no mesmo dia de BCG, corre o risco de ter Tuberculose? </t>
  </si>
  <si>
    <t>O que pode ocorrer durante os seis primeiros meses se a criança recém nascida tomar mais de 2 doses de BCG?</t>
  </si>
  <si>
    <t>Após o esquema completo de VHB, um adulto apresentar o anti HbsAg ainda negativo, repetimos o esquema vacinal novamente ou apenas fazermos um reforço?</t>
  </si>
  <si>
    <t>Se uma pessoa só tem tomado 2 duas doses de hepatite B, faz um reforço ou um novo esquema?</t>
  </si>
  <si>
    <t>Se a pessoa não tomou a última dose para hepatite B e isso já faz mais de 3 anos é necessário fazer a última dose ou tem que refazer o esquema completo?</t>
  </si>
  <si>
    <t>Por que a vacina da gripe so é dado em idisos?</t>
  </si>
  <si>
    <t xml:space="preserve">Gostaria de saber se após um ano e meio as céluas adiposas podem se multiplicar? </t>
  </si>
  <si>
    <t>A idade interfere  na aferição do IMC?</t>
  </si>
  <si>
    <t>Qual a nova ação que deve ser empregada quando entra no PSF um adoslecente com surto agressivo?</t>
  </si>
  <si>
    <t>Os problemas de comportamento na vigência da infância (crianças mal educadas, birrentas, mal comportadas, hiperativas, mais tímidas) podem mascarar a detecção precoce dos transtornos mentais na infância?</t>
  </si>
  <si>
    <t>A partir de que idade devesse introduzir o dentifício fluoretado?</t>
  </si>
  <si>
    <t>Qual a maneira mais eficaz na aplicação do fluor, maior concentração e menor frequência ou menor concentração e maior frequência?</t>
  </si>
  <si>
    <t>Uma criança já nasce com os dentes bem amarelos, o que fazer?</t>
  </si>
  <si>
    <t>Quais os malefícios e os benefícios dos cariostáticos?</t>
  </si>
  <si>
    <t>Os antibióticos influenciam no surgimento de cáries?</t>
  </si>
  <si>
    <t>O tempo de atuação de 30s do fluor em uso tópico é suficiente para cada aplicaçao?</t>
  </si>
  <si>
    <t>A aplicação de fluor gel também será a partir de 6 anos de idade?</t>
  </si>
  <si>
    <t>Quais as indicações e o mecanismo de ação do fluor na periodontia?</t>
  </si>
  <si>
    <t>O fluor gel será aplicado com a escova com que frequência?</t>
  </si>
  <si>
    <t>Quais os sintomas da fluorose?</t>
  </si>
  <si>
    <t>Qual o tratamento para fluorose?</t>
  </si>
  <si>
    <t>Se faço uma aplicação de fluor em uma criança e a mesma ingere, o q devo fazer?</t>
  </si>
  <si>
    <t>Crianças que tomam muitos antibióticos tem seus dentes enfraquecidos?</t>
  </si>
  <si>
    <t>No caso do uso de sulfato ferroso, a mudança da cor dos dentes e devido a falta de escovação?</t>
  </si>
  <si>
    <t>No uso constante de dentrifícios de adulto em crianças de primeira infancia, quais são os riscos de fluorose?</t>
  </si>
  <si>
    <t>Quando a primeira dentição da criança já é amarelada, esse fato se atribui a o que?</t>
  </si>
  <si>
    <t>Que lesões se manifestam na cavidade oral quando se tem alergia a fluor?</t>
  </si>
  <si>
    <t>Qual a consequência do abuso no uso de fluor?</t>
  </si>
  <si>
    <t>A gengivite esta correlacionada com a falta de aplicação de fluor?</t>
  </si>
  <si>
    <t>Após quanto tempos da aplicação do fluor a criança pode comer ou beber?</t>
  </si>
  <si>
    <t>O tratamento para Leishimaniose Tegumentar com o fluconazol é viavel?</t>
  </si>
  <si>
    <t>No que concerne a anfotericina B, por que o mesmo só pode ser administrado com 250 ml de soro glicosado?</t>
  </si>
  <si>
    <t>Ao iniciar o tratamento, qual é o periodo para a cura, e quanto tempo dura o tratamento?</t>
  </si>
  <si>
    <t>O Calazar é a mesma doença?</t>
  </si>
  <si>
    <t>A infecção é a mesma para o contato como cão?</t>
  </si>
  <si>
    <t>No tocante as ulceras desenvolvidas pela Leishimaniose Tegumentar, existe algum medicamento topico para ajudar na cicatrização das mesmas?</t>
  </si>
  <si>
    <t>Como saber se a pessoas estar com sintomas de anorexia ou bulemia, pela perda de peso, e depois de quanto tempo?</t>
  </si>
  <si>
    <t>Quais os sinais que a família percebe inicialmente na anorexia?</t>
  </si>
  <si>
    <t>Qual o momento na anorexia que se deve encaminhar o paciente para internamento?</t>
  </si>
  <si>
    <t>Qual a conduta que o odontólogo deve tomar nas lesões bucais que indiquem um quadro de bulemia ou anorexia?</t>
  </si>
  <si>
    <t>Para casos de anorexia nervosa há medicação indicada?</t>
  </si>
  <si>
    <t>Qual a medicação e a posologia utilizada em casos de ressecamento do canal vaginal  ?</t>
  </si>
  <si>
    <t>Qual o tempo máximo de espera para leitura da lâmina após a etapa de fixação do material coletado?</t>
  </si>
  <si>
    <t>Como proceder em casos quando o ressecamento do canal vaginal impede a coleta do material?</t>
  </si>
  <si>
    <t>Colo uterino com aumento de secreção vaginal (corrimento) é indicação para se fazer o exame citopatológico?</t>
  </si>
  <si>
    <t>Qual a importância do Teste de Schiller?</t>
  </si>
  <si>
    <t>Qual o tratamento para gardenerella/mobiluncus?</t>
  </si>
  <si>
    <t>Quais os possíveis danos para uma gestante que fez um exame citológico e foi coletado material da endocérvice?</t>
  </si>
  <si>
    <t>Apenas inflamação no resultado do preventivo é indicação de tratamento?</t>
  </si>
  <si>
    <t>quando vejo alguma alteração a olho nú e o resultado do citopatológico dar normal, como procedo?</t>
  </si>
  <si>
    <t>Durante a gestação o tratamento da candidíase deve ser tópico? E para o parceiro, deve ser prescrito fluconazol VO?</t>
  </si>
  <si>
    <t xml:space="preserve">O exame preventivo pode ser feito em pacientes que ainda não tiveram relação sexual, desde que a coleta seja feita próximo do orificio vaginal, o mais externo possível? </t>
  </si>
  <si>
    <t>Para uma gestante com gardenerella, o tratamento pode ser realizado?</t>
  </si>
  <si>
    <t>Como se deve fazer o exame preventivo em pacientes que ainda não tiveram nenhuma relação sexual?</t>
  </si>
  <si>
    <t>Qual o tratamento mais indicado para pacientes com cervicite?</t>
  </si>
  <si>
    <t>Qual a forma de tratamento de uma gestante com 24 semanas apresentando no exame de citologia Clamidia + Tricomoníase?</t>
  </si>
  <si>
    <t>O Teste de Schiller poder ser realizado após a realização do exame do Papanicolau?</t>
  </si>
  <si>
    <t>O secnidazol 2 g pode ser utilizado para uma gestante com diagnóstico de trichomonas?</t>
  </si>
  <si>
    <t>UMA PACIENTE  QUE TENHA FEITO HISTERECTOMIA TOTAL COLHE SÓ A PAREDE VAGINAL????</t>
  </si>
  <si>
    <t>Se uma paciente de 25 anos  que ainda não teve nenhuma relaçao sexual deseja fazer o Papanicolau, pode-se s realizar o exame?</t>
  </si>
  <si>
    <t>Paciente com resultado de gardnerella assintomatica de ser tratada ou não?</t>
  </si>
  <si>
    <t>Como referir para um ginecologista um paciente que apresenta um tipo de mácula que necessita de cauterização?</t>
  </si>
  <si>
    <t>Nos casos de tricomoníase, o parceiro deve tem que ser tratado também?</t>
  </si>
  <si>
    <t xml:space="preserve">Qual a conduta no caso de uma paciente com o resultado  de uma citologia oncótica apresentando lactobacilos com citólise, tesde de iodo negativo e teste de schiller positivo? </t>
  </si>
  <si>
    <t>Pode-se tratar o tricomonas com Azitromicina 1g para parceiro e paciente?</t>
  </si>
  <si>
    <t>É recomendado sempre fazer teste de schiller após a coleta ou não tem indicação?</t>
  </si>
  <si>
    <t>Que patologias podem ser diagnosticadas em pacientes que ainda não tem via sexual ativa, uma vez que essas estão fora do grupo de risco para apresentar DSTs?</t>
  </si>
  <si>
    <t>O metronidazol 400g durante 7 dias ou 2g dose única é indicada apenas para caso de Gardnerella e Tricomoniase?</t>
  </si>
  <si>
    <t>Quais os riscos que adolescentes que apresentam corrimento e passam muito tempo sem se tratar podem correr?</t>
  </si>
  <si>
    <t>É possivel identificar qual a bactéria ou fungo está causando o corrimento apenas visualmente?</t>
  </si>
  <si>
    <t>Qual o tratamento para uma paciente com candidíase e para seu parceiro?</t>
  </si>
  <si>
    <t>Como proceder no caso de vizualização de pólipo ao exame citológico?</t>
  </si>
  <si>
    <t>algumas das doenças citadas, caso não tratadas  podem levar ao aparecimento futuro de cancer de colo uterino?</t>
  </si>
  <si>
    <t>Todos os pólipos devem ser encaminhados para histopatologia?</t>
  </si>
  <si>
    <t xml:space="preserve">O teste de Schiller ainda é realização nos serviços de atenção primária? </t>
  </si>
  <si>
    <t>Cauterização quimica ainda está sendo realizada?</t>
  </si>
  <si>
    <t>Além da cauterização, algum outro tratamento pode ser feito em uma paciente que apresente ferimentos na regiaõ do colo uterino?</t>
  </si>
  <si>
    <t>Após 7 anos de citológico negativo para HPV podemos dizer que o vírus foi eliminado?</t>
  </si>
  <si>
    <t>Até quanto tempo uma lâmina pode passar sem ser corado com o alcool e/ou com o fixador(propilenogllicol)?</t>
  </si>
  <si>
    <t xml:space="preserve">Quando as lâminas passam mais de uma semana pra ir ao laboratória usa-se o álcool? </t>
  </si>
  <si>
    <t>O fato de ajudar o usuário de drogas, por exemplo, fornecendo novas seringas, não se constituiria uma forma de conivência com o usuário, sendo considerado, portanto, um ato ilegal?</t>
  </si>
  <si>
    <t>Qual a melhor forma de um ACS abordar um usuário de drogas?</t>
  </si>
  <si>
    <t>Quanto tempo em média um paciente é acompanhado pelo CAPS?</t>
  </si>
  <si>
    <t>Como trabalhar com usuários de drogas nos municípios que não tem casas de apoio?</t>
  </si>
  <si>
    <t>O fato de a cidade ser pequena e quase todos se conhecerem de certa forma dificulta a abordagem e o trabalho com esses usuários. Como proceder?</t>
  </si>
  <si>
    <t>Quando o profissional atrai um usuário de droga para promover cuidados, não se está tornando- alvo do crime, visto que sempre será um ato ilegal? (um segredo revelado?)</t>
  </si>
  <si>
    <t>Os profissionais de saúde em Pernambuco estão aptos a diagnosticar a gripe pelo virus h1n1, uma vez que na maioria dos casos onde o paciente tem sintomas de gripe, o diagnóstico dado geralmente é o de virose?</t>
  </si>
  <si>
    <t>Quem já teve a gripe aviária tem algum tipo de imunidade contra a gripe A?</t>
  </si>
  <si>
    <t>Algum medicamento usado anteriormente ao tratamento pode influenciar de alguma forma no mesmo?</t>
  </si>
  <si>
    <t>Em relação à vacina realizada na campanha do idoso, já foram incluídas proteções contra cepas da gripe aviária?</t>
  </si>
  <si>
    <t xml:space="preserve">Na próxima campanha de vacinação do idoso, a vacina garantirá proteção contra  o vírus H1n1? </t>
  </si>
  <si>
    <t>O Ministério da Saúde já confirmou a descoberta de uma nova variante de cepa do H1N1, esta afirmação procede?</t>
  </si>
  <si>
    <t>Se a pessoa apresenta a influenza H1N1, realiza o tratamento e recebe alta, ela adquire imunidade contra a doença?</t>
  </si>
  <si>
    <t>O acs deve usar epi ( equipamento de proteção individual) nas visitas em caso de contato com o portador  do h1n1?</t>
  </si>
  <si>
    <t xml:space="preserve">Qual a  terapêutica para a gripe suína? </t>
  </si>
  <si>
    <t xml:space="preserve"> Tosse e dor de cabeça são sintomas decisivos para determinar casos suspeitos?</t>
  </si>
  <si>
    <t>O que os profissionais devem fazer quando não possuem em seu município esses EPIs?</t>
  </si>
  <si>
    <t>Se através de um espirro alguém portador do Vírus h1n1 contamina um objeto, por quanto tempo este objeto ficará contaminado?</t>
  </si>
  <si>
    <t>Se ocorrem mutações na genética viral, as medicações deverão ser modificadas também?</t>
  </si>
  <si>
    <t>Quais os vírus  que provocam sintomas semelhantes ao h1n1?</t>
  </si>
  <si>
    <t xml:space="preserve">Quanto tempo o vírus fica no ar? </t>
  </si>
  <si>
    <t xml:space="preserve">Os profissionais que entram em contato  pacientes portadores do vírus devem fazer algum teste para saber se foram contaminados? </t>
  </si>
  <si>
    <t>Por quantos dias os equipamentos de proteção individual ( EPI) podem ser usados?</t>
  </si>
  <si>
    <t>De que forma se deu a contaminação do vírus em humanos?</t>
  </si>
  <si>
    <t>Caso não tenha feito nenhum tratamento, o paciente pode vir a óbito ?</t>
  </si>
  <si>
    <t>Quais as pespectivas em relação à progressão dessa nova gripe no mundo. Ela tende a tornar-se habitual como outras viroses?</t>
  </si>
  <si>
    <t>Quais últimas informações sobre a vacina contra a gripe suína?</t>
  </si>
  <si>
    <t>Existe uma faixa etária que seja mais susceptível a contrair a doença?</t>
  </si>
  <si>
    <t>De onde surgiu o nome gripe suína?</t>
  </si>
  <si>
    <t>Os hospitais deveriam estabelecer algum tipo de normatização que determinasse o uso de batas somente dentro do serviço e que, ao final do expediente, essas fossem guardadas nesse mesmo local, a fim de  evitar a disseminação de patógenos de um serviço de saúde para o outro. Por que não há interesse dos serviços de saúde em estabelecer normas desse tipo?</t>
  </si>
  <si>
    <t xml:space="preserve">Não seria de interesse do Ministério da Saúde preparar as equipes de Saúde para orientar e prepara a comunidade? </t>
  </si>
  <si>
    <t>Uma vez que foi identificado o vírus no porco, porque não existe transmissão desse animal para o ser humano?</t>
  </si>
  <si>
    <t>Quais são as seqüelas da hanseníase</t>
  </si>
  <si>
    <t>O uso do álcool interfere na eficácia do tratamento?</t>
  </si>
  <si>
    <t>O que o Ministério da Saúde preconiza sobre a segunda dose da vacina BCG?</t>
  </si>
  <si>
    <t>Caso se encontre uma baciloscopia negativa, podemos estar diante de um caso de hanseníase paucibacilar?</t>
  </si>
  <si>
    <t>Como é feito o diagnóstico de hiperestesia em uma lesão?</t>
  </si>
  <si>
    <t>O diagnóstico pode ser feito pela enfermeira ou somente por um médico?</t>
  </si>
  <si>
    <t>Como se explica o caso de um paciente sem nenhuma mancha, que não perdeu a senssibilidade em nenhum momento, quando feito o exame o resultado deu positivo, e hoje, mesmo tomando os medicamentos, não tem nehuma mancha?</t>
  </si>
  <si>
    <t xml:space="preserve">Quais as principais interações medicamentosas das drogas utilizadas no tratamento da hanseníase </t>
  </si>
  <si>
    <t>Quanto tempo após o término do tratamento as manchas tendem a desaparecer?</t>
  </si>
  <si>
    <t>Qual o tratamento para um paciente que está com hanseníase e tuberculose?</t>
  </si>
  <si>
    <t>Quais as diferenças no tratamento da hanseníase e do vitiligo ?</t>
  </si>
  <si>
    <t>É obrigatório fazer a dose supervisionada mesmo que coincida com um final de semana?</t>
  </si>
  <si>
    <t>Todos os pacientes apresentam problemas de visão após o tratamento da hanseníase?</t>
  </si>
  <si>
    <t>O uso da PQT ( poliquimioterapia) diminui a eficácia do anticoncepcional ?</t>
  </si>
  <si>
    <t>Uma paciente, ao longo do periodo de tratamento da hanseníase, ficou grávida 2 vezes e nas duas ocasiões ocorreram abortos. Esses abortos podem ter correlação com o tratamento?</t>
  </si>
  <si>
    <t>Existe uma idade a partir da qual a criança pode adquirir hanseníase?</t>
  </si>
  <si>
    <t>A hanseníase pode se manifestar nas regiões genitais?</t>
  </si>
  <si>
    <t>Qual o creme hidrante utilizado  para o ressecamento da pele depois do tratamento?</t>
  </si>
  <si>
    <t>Mulheres no inicio da gestação com diagnóstico de hanseníase podem iniciar o tratamento?</t>
  </si>
  <si>
    <t>A vacina contra influenza interfere na eficácia dos medicamentos contra hanseníase?</t>
  </si>
  <si>
    <t>O que pode ser feito em relação às reações pós tratamento?</t>
  </si>
  <si>
    <t>Qual a conduta a ser tomada em relação a um bebê cuja mãe é portadora da doença?</t>
  </si>
  <si>
    <t xml:space="preserve">O paciente em tratamento de hanseniase pode tomar sol nas lesões? </t>
  </si>
  <si>
    <t>Qual a açao da prometazina  na hanseníase?</t>
  </si>
  <si>
    <t>Quais são os sintomas da depressão?</t>
  </si>
  <si>
    <t xml:space="preserve">Quais os sinais e sintomas da depressão que podem ser identificados por uma Acs  durante uma visita domiciliar? </t>
  </si>
  <si>
    <t>É recomendado para uma pessoa que possui nítida variação de humor e temperamento, procurar ajuda médica?</t>
  </si>
  <si>
    <t>Alguém que apresenta depressão  pode ser tratado à base de medicamentos ou existe algum outro tipo de tratamento?</t>
  </si>
  <si>
    <t>Como orientar um paciente que não consegue dormir à noite,  sente os pés gelados, tem tremores e sente calafrios?</t>
  </si>
  <si>
    <t>Uma pessoa que teve problemas mentais, após um tratamento, pode ter seqüelas?</t>
  </si>
  <si>
    <t>Que consequências o uso prolongado de Lexotan pode trazer?</t>
  </si>
  <si>
    <t>Um neonato com 1 mês de vida apresentando palidez palmar leve, deve-se iniciar o tratamento com suplementação de ferro?</t>
  </si>
  <si>
    <t>O antibiótico também é uma medicação que diminui a absorção de ferro ?</t>
  </si>
  <si>
    <t>Que complicações podem ocorrer em um paciente com anemia que se submete a um procedimento invasivo no consultório odontológico?</t>
  </si>
  <si>
    <t>Sempre deve-se iniciar o tratamento empírico com ferro em uma criança com anemia ? Quando solicitar a análise dos estoques (saturação de transferrina, ferritina)?</t>
  </si>
  <si>
    <t>Qual a quantidade de ferro elementar necessário para uma gestante que apresenta anemia leve e moderada?</t>
  </si>
  <si>
    <t>O programa de suplementaçao de ferro está surtindo os efeitos desejados pelo ministério da saúde?</t>
  </si>
  <si>
    <t>A falta de ferro no organismo pode causar quais tipos de Insuficiência?</t>
  </si>
  <si>
    <t>No caso do risco do cigarro de maconha de causar câncer é semalhante ao cigarro de tabaco.</t>
  </si>
  <si>
    <t>Há algum exame que possa detectar a existência de células cancerígenas quando a criança nasce, se há qual é?</t>
  </si>
  <si>
    <t>Existe uma faixa etátira para se adquiri câncer?</t>
  </si>
  <si>
    <t>Em regiões onde se usa muito agrotóxico tem maior frequências de casos de câncer?</t>
  </si>
  <si>
    <t>Quanto tempo após deixar de beber o organismo está livre de entoxicação?</t>
  </si>
  <si>
    <t>Quais são os locais e os orgãos que podem ser retirados em casos de câncer?</t>
  </si>
  <si>
    <t>Quanto tempo após deixar de fumar o organismo está livre de entoxicação?</t>
  </si>
  <si>
    <t>O que é higiene íntima precoce?</t>
  </si>
  <si>
    <t>Em relação as inflamações qual é o tratamento que tem que ser realizado?</t>
  </si>
  <si>
    <t>Toda prevenção é pra ser realizada com Schiller?</t>
  </si>
  <si>
    <t>Uma paciente realizou um 1º exame e foi dado como insatisfatório, em um 2º deu células granulares atípicas sem excluir lesão de alto grau, no terceiro acusou nada, e já no 4º deu carcinoma epidermóide invasivo, a paciente tem 52 anos, como deve ser feita a conduta?</t>
  </si>
  <si>
    <t>Ao retirar o útero há a possibilidade de o câncer se espalhar pelo corpo?</t>
  </si>
  <si>
    <t>A palestrante indica o uso de sabonetes íntimos?</t>
  </si>
  <si>
    <t>E na menopausa com a diminuição da secreção, qual a conduta?</t>
  </si>
  <si>
    <t>Se o nosso serviço ja dispoe de colposcopia e no 1º exame da HPV e NIC I, ja podemos encaminhar diretamente para o exame, pois pelo ministerio recomenda 6 meses?</t>
  </si>
  <si>
    <t>Caso a paciente tenha alergia ao iodo como proceder?</t>
  </si>
  <si>
    <t>A paciente com muito tempo de menopausa e faz o papa nicolau e resultado deu que não há celulas cancerígenas, o paciente pode ficar tranquilo ou não, sem vida sexual ativa?</t>
  </si>
  <si>
    <t xml:space="preserve">Qual a conduta após uma colposcopia com resulta do apenas ectopia seguimento semestral, qual o tratamento indicado?  </t>
  </si>
  <si>
    <t>Qual a influência do HPV no câncer de colo de útero.</t>
  </si>
  <si>
    <t>Se uma criança nasce prematura e no decorrer do seu crescimento ganha peso, porém não atinge a faixa de peso bom para a idade,o que fazer?</t>
  </si>
  <si>
    <t xml:space="preserve">O SRO que utilizamos na UBS não é indicado para a desnutrição? </t>
  </si>
  <si>
    <t>Se uma gestante não se alimentar bem, seu filho pode nascer desnutrito ou com propensão a isso?</t>
  </si>
  <si>
    <t>Quais os sinais básicos para identificar e diferenciar o Marasmo do Kuaswiokor?</t>
  </si>
  <si>
    <t xml:space="preserve">Quando e como podemos considerar a presença de gordura ou obesidade, como desnutrição? Como é o tratamento? </t>
  </si>
  <si>
    <t>O que acontece quando a criança tem três meses só mama e não ganha peso?</t>
  </si>
  <si>
    <t>Uma criança 10 meses de vida, com curva horizontalizada abaixo do percentil 10 sendo acompanhada por uma nutricionista e pediatra e não apresenta aumento de peso, o que fazer?</t>
  </si>
  <si>
    <t>Fazer uso de complexos de  vitaminas em crianças, com ganho de peso insuficiente por falta de apetite, é aconselhavel?</t>
  </si>
  <si>
    <t> A suplementação do ferro semanal de 5 ml em crianças acima de 6 meses pelo ministério da saúde é de grande relevância?</t>
  </si>
  <si>
    <t>Se a familia ja e bem magrinha  a criança nunca vai ganhar muito  peso, ou seja pode ser hereditario?</t>
  </si>
  <si>
    <r>
      <t> </t>
    </r>
    <r>
      <rPr>
        <sz val="10"/>
        <rFont val="Verdana"/>
        <family val="2"/>
      </rPr>
      <t>Se a criança pela curva do cartão  sempre foi  baixo peso ,mais e saudável ,come e não engorda precisa de acompanhamento.</t>
    </r>
  </si>
  <si>
    <t>Todo desnutrido tem anemia?</t>
  </si>
  <si>
    <t>Uma criança que apresenta uma anemia acentuada, pode ter seu desenvolvimento intelectual prejudicado</t>
  </si>
  <si>
    <t>Criança que não consegue dormir, caso seja autista pode ser tratada com medicamento para regular o sono?</t>
  </si>
  <si>
    <t>É possivel diagnósticar autismo em crianças menores de 2 anos?</t>
  </si>
  <si>
    <t>Se o autismo não é tratado quando criança pode agravar na vida adulta?</t>
  </si>
  <si>
    <t>Qual a diferença entre o autismo e a imperatividade?</t>
  </si>
  <si>
    <t>Criança que tem um ano e três meses, mas q fala normal, interge normal mas tem mania de ficar rodando as vezes, tem risco de ter autismo?</t>
  </si>
  <si>
    <t>Qual o tratamento ideal para o autismo?</t>
  </si>
  <si>
    <t>O autista pode trabalhar como o portador de deficiencia física ou Sindrome de Down?</t>
  </si>
  <si>
    <t>O que um familia pode fazer em casa, para ajudar uma criança com esses TID's a não evoluir para um caso de autismo?</t>
  </si>
  <si>
    <t>É importante o início de um convívio escolar para a criança com autismo?</t>
  </si>
  <si>
    <t>Na assistência básica como devemos proceder no atendimento e na evolução do autista?</t>
  </si>
  <si>
    <t>Por que a maior concentração de casos de esquistossomose dá-se na zona da mata?</t>
  </si>
  <si>
    <t>Todos os pacientes com fibrose esquitossomotica tem que ser internados?</t>
  </si>
  <si>
    <t>Após quanto tempo do uso da medicação a mulher pode amamantar?</t>
  </si>
  <si>
    <t xml:space="preserve">As varizes esofágicas pode evoluir para CA ?
</t>
  </si>
  <si>
    <t>Scargot também pode transmitir a esquistossomose?</t>
  </si>
  <si>
    <t>Como se faz o tratamento de varizes do esôfago?</t>
  </si>
  <si>
    <t>Os caramujos de riacho transmitesm esquitossomose?</t>
  </si>
  <si>
    <t>Esquitossomose prejudica em que na gravidez?</t>
  </si>
  <si>
    <t>Pode haver transmissão da gestante para o feto?</t>
  </si>
  <si>
    <t>A gestante pode ser tratada a partir do  1ª trimestre?</t>
  </si>
  <si>
    <t>Quais são os primeiros sintomas da esquitossomose?</t>
  </si>
  <si>
    <t xml:space="preserve">Apos o tratamento quanto tempo depois pode realizar novo exame para certificar-se da cura? </t>
  </si>
  <si>
    <r>
      <rPr>
        <sz val="10"/>
        <color indexed="8"/>
        <rFont val="Verdana"/>
        <family val="2"/>
      </rPr>
      <t>A trasmissão só acontece em água parada ou  em água corrente ?</t>
    </r>
    <r>
      <rPr>
        <sz val="10"/>
        <color indexed="10"/>
        <rFont val="Verdana"/>
        <family val="2"/>
      </rPr>
      <t xml:space="preserve">
</t>
    </r>
  </si>
  <si>
    <r>
      <rPr>
        <sz val="10"/>
        <color indexed="8"/>
        <rFont val="Verdana"/>
        <family val="2"/>
      </rPr>
      <t>Por que é tão difícil diagnosticar? Pois em Triunfo, um paciente demorou um ano para descobrir que tinha a doença.</t>
    </r>
    <r>
      <rPr>
        <sz val="10"/>
        <color indexed="10"/>
        <rFont val="Verdana"/>
        <family val="2"/>
      </rPr>
      <t xml:space="preserve">
</t>
    </r>
  </si>
  <si>
    <t>O INDIVIDO CONTAMINADO PODE FICAR QUANTO TEMPO ASSINTOMATICO?</t>
  </si>
  <si>
    <t>É indicado fazer o exame parasitológico seriado?</t>
  </si>
  <si>
    <t xml:space="preserve">Um paciente com hernia no esofago deve ser investigado esquitossomose? </t>
  </si>
  <si>
    <t xml:space="preserve">É possível ter contato com o caramujo contaminado e não vir a tê a doença? </t>
  </si>
  <si>
    <t>Para o diagnóstico tem um exame específico para a especifidade do exame (Kato katz) ?</t>
  </si>
  <si>
    <r>
      <rPr>
        <sz val="10"/>
        <color indexed="8"/>
        <rFont val="Verdana"/>
        <family val="2"/>
      </rPr>
      <t>Qual seria a melhor forma de eliminação dos caramujos?</t>
    </r>
    <r>
      <rPr>
        <sz val="10"/>
        <color indexed="10"/>
        <rFont val="Verdana"/>
        <family val="2"/>
      </rPr>
      <t xml:space="preserve">
</t>
    </r>
  </si>
  <si>
    <t>Tem algum horario mais propicio a infecçao nos manaciais?</t>
  </si>
  <si>
    <t xml:space="preserve">O paciente adquire imunidade após o tratamento para esquistossomose? </t>
  </si>
  <si>
    <t xml:space="preserve"> Há possibilidades do desenvolvimento de vacinas contra esquistossomese?</t>
  </si>
  <si>
    <t xml:space="preserve">Existe um hospital de referencia para esse tipo de doença? </t>
  </si>
  <si>
    <t xml:space="preserve">Os caramujos africanos tambem transmitem a esquistossomose? e como elimina-los? </t>
  </si>
  <si>
    <t xml:space="preserve">O diagnóstico por elisa e imunofluorescência se tem interferência com outras doenças? </t>
  </si>
  <si>
    <t>Dentre os fatores de risco para a Doença Renal Crônica (DRC), qual o mais comum?</t>
  </si>
  <si>
    <t>Quais são os riscos para quem faz diálise em casa?</t>
  </si>
  <si>
    <t>Quais os alimentos que o paciente renal deve evitar?</t>
  </si>
  <si>
    <t xml:space="preserve"> Ervas como quebra-pedra, folhas da castanhola e umbiratania fazem com que os cálculos ranais sejas espelidos? existe algum remédio para o tratamento? </t>
  </si>
  <si>
    <t>Chás da folha do abacateiro e quebra-pedra são bons para o combate de doenças renais?</t>
  </si>
  <si>
    <t xml:space="preserve">Quanto litros de agua o doente renal deve tomar diariamente? </t>
  </si>
  <si>
    <t>Após realizar um tratamento hemodialítico, quanto tempo o paciente pode ficar até o próximo tratamento?</t>
  </si>
  <si>
    <t>Após 3 meses apresentando sumário de urina alterado, há necessidade de solicitar novos exames ou encaminhar o paciente para algum centro de referência?</t>
  </si>
  <si>
    <t>Quais são os procedimentos para passar de um tratamento de diálise para hemodialise?</t>
  </si>
  <si>
    <t>Existe alguma influência do suco de maracujá no cálculo renal?</t>
  </si>
  <si>
    <t>Uma pessoa que doou um rim há 12 anos e sente dores e inchaço no local onde houve o transplante deve procurar um médico? Deve fazer também alguma restrição alimentar?</t>
  </si>
  <si>
    <t>A doença renal tem causa hereditária?</t>
  </si>
  <si>
    <t>Por que a carambola é proibida para doentes renais?</t>
  </si>
  <si>
    <t>Qual o tratamento de Ptiríase Albas?</t>
  </si>
  <si>
    <t>Por que criança com nove anos cria espinha?</t>
  </si>
  <si>
    <t xml:space="preserve">No Herpes simples o tratamento oral é feito só na primeira vez, sendo as reicidivas o tratamento é tópico? </t>
  </si>
  <si>
    <t>Fora em caso de abuso sexal como codiloma pode pegar em criança?</t>
  </si>
  <si>
    <t>A partir de que idade posso fazer uso de Albendazol pra o larva migrans?</t>
  </si>
  <si>
    <t>A criança pode nascer já com HPV e desenvolver condiloma?</t>
  </si>
  <si>
    <t>Gestante com furunculose pode ser tratada com medicamentos?</t>
  </si>
  <si>
    <t xml:space="preserve">O Benzoato de benzila para escabiose faz puro ou precisa diluí-lo? </t>
  </si>
  <si>
    <t>Qual o tratamento de manchas escuras na pele?</t>
  </si>
  <si>
    <t>Como o psicólogo pode dar o apoio para essa atividade?</t>
  </si>
  <si>
    <t>Como o ACS pode organizar um terapia comunitária?</t>
  </si>
  <si>
    <t xml:space="preserve">Como fazer o diagnostico da hipertenção secundária? </t>
  </si>
  <si>
    <r>
      <rPr>
        <sz val="10"/>
        <color indexed="8"/>
        <rFont val="Verdana"/>
        <family val="2"/>
      </rPr>
      <t>Sao as diferenças para o tto entre negros e brancos?</t>
    </r>
    <r>
      <rPr>
        <sz val="10"/>
        <color indexed="10"/>
        <rFont val="Verdana"/>
        <family val="2"/>
      </rPr>
      <t xml:space="preserve">
</t>
    </r>
  </si>
  <si>
    <t>Durante o período gestacional uma paciente teve quadro hipertensivo constante e após o parto se normalizou, é necessário manter a medicação anti-hipertensiva?</t>
  </si>
  <si>
    <t xml:space="preserve"> Qual a medicação menos prejudicial a gestante?</t>
  </si>
  <si>
    <r>
      <rPr>
        <sz val="10"/>
        <color indexed="8"/>
        <rFont val="Verdana"/>
        <family val="2"/>
      </rPr>
      <t>No caso de um paciente com PA sistólica e diastólica covergente, fazendo uso de captopril e dieta com ECG normal e colesterol alto, permanecendo 130x110, em mais de três medição qual a melhor conduta?</t>
    </r>
    <r>
      <rPr>
        <sz val="10"/>
        <color indexed="10"/>
        <rFont val="Verdana"/>
        <family val="2"/>
      </rPr>
      <t xml:space="preserve">
</t>
    </r>
  </si>
  <si>
    <t>Porque o medicamento captopril causa tosse nos pacientes hipertensos?</t>
  </si>
  <si>
    <t xml:space="preserve">Existe uma porcentagem conhecida de hipertenção secundária em jovens e adultos de meia idade? </t>
  </si>
  <si>
    <r>
      <rPr>
        <sz val="10"/>
        <color indexed="8"/>
        <rFont val="Verdana"/>
        <family val="2"/>
      </rPr>
      <t>Quais sao as diferenças p o tratamento do negros  e brancos?</t>
    </r>
    <r>
      <rPr>
        <sz val="10"/>
        <color indexed="10"/>
        <rFont val="Verdana"/>
        <family val="2"/>
      </rPr>
      <t xml:space="preserve">
</t>
    </r>
  </si>
  <si>
    <r>
      <rPr>
        <sz val="10"/>
        <color indexed="8"/>
        <rFont val="Verdana"/>
        <family val="2"/>
      </rPr>
      <t>Para gestantes negras hipertensas é realizado o mesmo tratamento antihipertensivos das brancas?</t>
    </r>
    <r>
      <rPr>
        <sz val="10"/>
        <color indexed="10"/>
        <rFont val="Verdana"/>
        <family val="2"/>
      </rPr>
      <t xml:space="preserve">
</t>
    </r>
  </si>
  <si>
    <r>
      <rPr>
        <sz val="10"/>
        <color indexed="8"/>
        <rFont val="Verdana"/>
        <family val="2"/>
      </rPr>
      <t>A hipertensão cronica pode desencandear um quadro eplético?</t>
    </r>
    <r>
      <rPr>
        <sz val="10"/>
        <color indexed="10"/>
        <rFont val="Verdana"/>
        <family val="2"/>
      </rPr>
      <t xml:space="preserve">
</t>
    </r>
  </si>
  <si>
    <t>Um paciente acima dos 80 anos que faz uso de 1 captopril25mg ,1 hidroclorotiazida25mg e 1 nifedipina de 20mg e acontece da diastolica estiver 80 e a cistolica ficar em 170  o que pode esta acontecendo e o que orientar ao paciente?</t>
  </si>
  <si>
    <t xml:space="preserve">Para quem ja fez cirurgia renal calculo e continua com a PA elevada 140/100 com idade 31 anos .qual a medicação apropriada para o acompanhamento?
</t>
  </si>
  <si>
    <t xml:space="preserve">Quais os valores adotados atualmente de pressão arterial que contra-indicam a realização de procedimentos cirúrgicos eletivos à nível ambulatorial?
</t>
  </si>
  <si>
    <t>Uma paciente que durante a gestação teve um quadro normal de hipertensão, após o parto cesariano + laqueadura na visita puerperal (4 dias após) houve a queixa de cefaléia e está apresetnado 160x110 mmHg. Qual a possível etiologia e tratamento adequado?</t>
  </si>
  <si>
    <t>Uma gestante hipertensa pode fazer uso de diurético sem que esteja em crise hipertensiva?</t>
  </si>
  <si>
    <t>Por que é alguns pacientes possuem a pressão alta e são assintomáticos?</t>
  </si>
  <si>
    <t>Qual medicação é mais usada para a criança com comprometimento renal?</t>
  </si>
  <si>
    <t xml:space="preserve">Como deve ser controlada a pressão para essas crianças? </t>
  </si>
  <si>
    <t>Quais os sintomas e os riscos para uma pessoa que é hipertensa e está na menopausa?</t>
  </si>
  <si>
    <t xml:space="preserve">No caso de gestante, qual o valor da pressão que deverá introduzir metildopa? 
</t>
  </si>
  <si>
    <t xml:space="preserve">Uma paciente que toma metildopa de 500mg, de 12X12 horas e ela queixa-se de muitas dores de cabeça, será que é relacionado a medicação? </t>
  </si>
  <si>
    <t>Existe um médico específico para investicar o porque a minha pressão mesmo tomando a medicação correta fica 140x90 mmHg?</t>
  </si>
  <si>
    <t xml:space="preserve">Qual a conduta a ser adotada para uma gestante que apresenta frequentemente a pressão arterial de 70x50 mmHg e tem episódios de desmaio?
</t>
  </si>
  <si>
    <t xml:space="preserve">Se o paciente ingerir álcool, pode tomar medicameto de hipertenção?
</t>
  </si>
  <si>
    <t>Uma paciente de 74 anos hipertensa, obesa, artralgia com PA com 230 x 130 mmHg. Ela faz uso de 2 hidroclorotiazida de 25mg + 2 propranolol 40mg +2 captopril 25mg. Além da dieta o que devemos orientar e se a dosagem está correta?</t>
  </si>
  <si>
    <t>Quais os valores que se considera uma Pressão Arterial Elevada?</t>
  </si>
  <si>
    <t>Como é feita a prova terapeutica para as hipovitaminoses?</t>
  </si>
  <si>
    <t>Quando um paciente tem um raio X caracteristico de uma Hipovitaminose, após o tratamento regride o quadro do mesmo?</t>
  </si>
  <si>
    <t>Um determinado alimento pode anular o potencial vitamínico de um outro determinado alimento?</t>
  </si>
  <si>
    <t>Se uma criança deixar de tomar dose de vitamina A, terá problema de visão?</t>
  </si>
  <si>
    <t>Existe algum protocolo de abordagem para o adolescente usuário de drogas?</t>
  </si>
  <si>
    <t xml:space="preserve">A partir de quais sintomas podemos interpretar que o usuario está viciado? </t>
  </si>
  <si>
    <t>Ao encaminhar um usuário de drogas para o caps, esse paciente mesmo desistindo do acompanhamento terá  alguma buscativa da equipe do caps com relação a ele?</t>
  </si>
  <si>
    <t>Como trabalhar adolescentes quando na sua comunidade existe três bocas de fumo?</t>
  </si>
  <si>
    <t>Sabe-se que o tempo de sobrevida de uma hemácia normal pode varia de 90 a 120 dias. Considerando uma hemácia falcizada qual seria a sua sobrevida?</t>
  </si>
  <si>
    <t xml:space="preserve">Por que não pode ser feito o teste do pezinho logo após o nascimento? </t>
  </si>
  <si>
    <t>O teste do pezinho so pode ser feito até sete dias?</t>
  </si>
  <si>
    <t>Um Eritrograma evidenciando uma Poiquilocitose pode ser indicativo de uma Anemia Falciforme?</t>
  </si>
  <si>
    <t>Qual o tempo de sobrevida atualmente de um paciente com doença falciforme acompanhado frequentemente pela equipe de saúde?</t>
  </si>
  <si>
    <t>Existe cura para anemia falciforme?</t>
  </si>
  <si>
    <t>Mais a poiquilocitose ou pecilocitose não faz referência a uma alteração no formato da hemácia. Tal alteração morfológica pode ser observada no Eritrograma?</t>
  </si>
  <si>
    <t>Depois de trinta dias pode-se fazer o teste do pezinho da fase 2?</t>
  </si>
  <si>
    <t>Um adulto que não fez o teste do pezinho (diagnóstico)  porém ter a doença?</t>
  </si>
  <si>
    <t>Porque não pode ser feito o uso do sulfato ferroso?</t>
  </si>
  <si>
    <t>Se uma criança de 2 a 4meses se alimenta de leite de cabra desde o nascimento, pode ter algum tipo de anemia?</t>
  </si>
  <si>
    <t>Se a criança de 9 meses tem deficiência de vit B12 vai tomar a vit por toda vida?</t>
  </si>
  <si>
    <t xml:space="preserve">O que fazer quando a agente comunitária é recebida por um usuário de forma agressiva? </t>
  </si>
  <si>
    <t>Como lidar com conflitos entre familiares relacionado ao uso de drogas no ambiente familiar?</t>
  </si>
  <si>
    <t>Qual a conduta a tomar em relação a paciente surtar no psf?</t>
  </si>
  <si>
    <t>Se uma criança com 11 anos que não gosta de estudar eas vezes se torna agressivo é normal ou é um disturbio mental ?</t>
  </si>
  <si>
    <t>Como a pielonefrite pode ser detectada?</t>
  </si>
  <si>
    <t>Quando uma gestante de 16 semanas apresenta sumário de urina com traços. Qual minha conduta?</t>
  </si>
  <si>
    <t>Qual a conduta para gestantes em crise convulsiva?</t>
  </si>
  <si>
    <t xml:space="preserve">Qual o manejo clínico que se deve ter com uma gestante com diagnóstico de Placenta Prévia? </t>
  </si>
  <si>
    <t>Tenho um paciente que tem pressão mais de 140x90 e edema nas pernas, controlando a pressão arterial e o edema, eu posso fazer o parto ou devo referenciar ao centro de alto risco?</t>
  </si>
  <si>
    <t>Uma gestante de 16 anos,om 8 meses de gestação e dpp para agosto,realizou usg e a palacenta grau3 essa gestante ou seu bebe correm algum risco?</t>
  </si>
  <si>
    <t>A higiene da gestante pode ser realizada com sabonete íntimo ou tem alguma contra-indicação?</t>
  </si>
  <si>
    <t>Como a enfermagem pode agir no tratamento da pielonefrite?</t>
  </si>
  <si>
    <t>Paciente com Diabetes, faz hipogliocemiante oral, está gestante com 11s. Qual a minha conduta?</t>
  </si>
  <si>
    <t>Uma puérpera obesa, hipertensa crônica e que teve pré-eclâmpsia qual o anticoncepcional recomendado?</t>
  </si>
  <si>
    <t>Qual a melhor droga para uma paciente epleptica?</t>
  </si>
  <si>
    <t>Qual  tratamento quando existe crescimento trofoblastico?</t>
  </si>
  <si>
    <t>Pode usa laxis para gestates hipertensa, pois só utiliso metilldopa?</t>
  </si>
  <si>
    <t xml:space="preserve">Qual a conduta para a aminiorrexe? </t>
  </si>
  <si>
    <t>Quando o Sumário de Urina evidenciar presença de Oxalato de Cálcio, é sugestivo a que?</t>
  </si>
  <si>
    <t>Estamos com uma gestante de 40 anos (4/5semanas)que apresentou na USG  nódulo miomatoso intra-mural, localizado na parede anterior D 4,2x3,3, presença de corpo lúteo em ovário D, ovo anembrionado, encaminhamos a Emergência com sangramento e dor no baixo ventre, onde foi orientada que a mesma aguardasse em casa, essa conduta foi correta?</t>
  </si>
  <si>
    <t>Qual a conduta para uma gestante com 25 semanas e HB igual a 8,2?QUAL A CONDUTA COM A GESTANTE COM 25s E HB IGUAL A 8,2?</t>
  </si>
  <si>
    <t xml:space="preserve">Qual a conduta a seguir com uma gestante RH- e possibilidade de bebÊ  RH+? </t>
  </si>
  <si>
    <t>Pode ser usado Laxis em Gestantes</t>
  </si>
  <si>
    <t>Os anticonvulsivos podem causar alguma sequela no bebe durante a gestação?</t>
  </si>
  <si>
    <t xml:space="preserve">Gestante se queixa de sangramento e corrimento escuro e com mau cheiro e se nega a realizar consulta na unidade de saúde, é sinal de aborto? O que fazer? </t>
  </si>
  <si>
    <t>Como forma de esclarecimento quais os exames solicitados para avaliar Litíase Renal? E se possível obter um breve comentário acerca da patologia em questão?</t>
  </si>
  <si>
    <t>Pode tratar parasitose no início da gravidez?</t>
  </si>
  <si>
    <t>Podemos usar prasiquantel em gestantes?</t>
  </si>
  <si>
    <t>Paciente hipertensa, portadora de eplepsia,usando rivotril 0, 5mg, qual a conduta?</t>
  </si>
  <si>
    <t>Uma getante com 12 semanas de gestação e episódios continuos de candida.Qual a conduta?</t>
  </si>
  <si>
    <t>A adolescente ou criança pode engravidar antes da menarca?</t>
  </si>
  <si>
    <t>O que é leptina?</t>
  </si>
  <si>
    <t>Uma criança que apresenta problemas de crescimento e faz uso de hormônios para tratamento dessa enfermidade, pode ter sua puberdade retardada? Que efeitos podem ocorrer a esse respeito?</t>
  </si>
  <si>
    <t>Quais os efeitos podem ocorrer quando criança realiza o tratamento para problemas de crescimento?</t>
  </si>
  <si>
    <t xml:space="preserve">Qual a menor idade de puberdade de precoce, e a maior idade de puberdade tardia já vista e comprovada cientificamente? </t>
  </si>
  <si>
    <t>É normal a menstruação descer pela primeira vez (15 anos) e passar 6 meses para descer novamente?</t>
  </si>
  <si>
    <t>Quais as características do autismo?</t>
  </si>
  <si>
    <t>Como lidar com a puberdade do autista?</t>
  </si>
  <si>
    <t>Uma criança normal pode vir a desenvolver o autismo?</t>
  </si>
  <si>
    <t>Como proceder em relação a uma criança hiperativa e dispersa nas atividades da sala de aula?</t>
  </si>
  <si>
    <t>A interação social da criança a partir dos 2 anos através da inserção no meio escolar é benéfica?</t>
  </si>
  <si>
    <t>Quando se utilizam todos os recursos para ajudar uma criança com hiperatividade e após um diagnóstico de distúrbio de comportamento, a partir de qual idade essa criança passará a modificar sua postura de comportamento?</t>
  </si>
  <si>
    <t>O que fazer para estimular o estudo em uma criança autista?</t>
  </si>
  <si>
    <t>A gravidez diminiu ou aumenta a libido sexual?</t>
  </si>
  <si>
    <t>Qual a orientação que as enfermeiras devem dar  a uma paciente frígida?</t>
  </si>
  <si>
    <t> A libido muito aumentada também pode ser considerada uma disfunção sexual já que a quantidade será mais importante que a qualidade?</t>
  </si>
  <si>
    <t xml:space="preserve"> A dispareunia é um fator apenas psicológico ou pode ser um caso orgânico?</t>
  </si>
  <si>
    <t>Qual orientação deve ser dada a mulher que refere dispareunia?</t>
  </si>
  <si>
    <t>Quais são as medicações mais comuns para tratar a libido baixa nos casos orgânicos?</t>
  </si>
  <si>
    <t> Existe alguma relação com a faixa etária em que a mulher se encontra e o seu libido sexual, em que faixa etária do ciclo de vida da mulher, existe um pico positivo e um pico negativo quanto a libido sexual?</t>
  </si>
  <si>
    <t>"Mulheres masculinizadas'' com caracteristicas masculinas, mais pelo, voz mais grave, pode ter um libido sexual maior que as mais feminilizadas por conta da maior quantidade de testosterona em seu organismo?</t>
  </si>
  <si>
    <t xml:space="preserve">A pessoa diabetica fica menos potente? </t>
  </si>
  <si>
    <t>Como acontece a Síndrome do entardecer?</t>
  </si>
  <si>
    <t xml:space="preserve">Por que a Doença de Alzheimer está associada a alto grau de escolaridade? </t>
  </si>
  <si>
    <t>Como se explica neuroquimicamente a associação entre o alto grau de escolaridade e a doença de Alzheimer?</t>
  </si>
  <si>
    <t xml:space="preserve">Gestante, com DUM desconhecida, intervalo interpartal menor que 6 meses, moradora em área remota sem condições de realizar USG. Como determinar idade gestacional? </t>
  </si>
  <si>
    <t>Gestante, com DUM desconhecida, intervalo interpartal menor que 6 meses, moradora em área remota sem condições de realizar USG. O cálculo pela altura de fundo de útero é fidedigna?</t>
  </si>
  <si>
    <t>Quanto a administração de Dipirona, existe alguma restrição e/ou é permitida a prescrição?</t>
  </si>
  <si>
    <t>Gestante que se queixa de vômito após a administração de sulfato ferroso, devemos continuar administrando mesmo assim?</t>
  </si>
  <si>
    <t>Quais as sequelas que o recém nascido pode ter quando a gestante faz uso de Carbamazepina ou Fenobarbital</t>
  </si>
  <si>
    <t>Fernando de Noronha -  Dois Irmãos: (15:18) Ainda permanece o uso de metronidazol oral restrito ao segundo e terceiro trimestres?? - Médica</t>
  </si>
  <si>
    <t>No caso do Acido fólico só deve ser usado nos 1º trimestre?</t>
  </si>
  <si>
    <t>Além da nistatina e do metronidazol podemos usar outros cremes vaginais? Quais?</t>
  </si>
  <si>
    <t> Quais fatores podem levar a depressão pré e pós parto?</t>
  </si>
  <si>
    <t>Por que algumas mães não conseguem amamentar por falta de leite?</t>
  </si>
  <si>
    <t>Quando  é comprimido o cérebro da criança , quais sequelas ocorre frequentemente e como podemos superá-las?</t>
  </si>
  <si>
    <t>Com quantos meses fecha a fontonela anterio?</t>
  </si>
  <si>
    <t>Por que tem RN que tem um sangramento vaginal mínimo na primeira semana?</t>
  </si>
  <si>
    <t>O aumento de pelo menos uma das mamas em crianças com 1 ou 2 meses é normal?</t>
  </si>
  <si>
    <t>Qual a melhor forma de evitar a fimose?</t>
  </si>
  <si>
    <t>Crianças que nascem com 5kg e com hipoglicemia tem risco de desenvolver futuramente doenças como hipertenção e diabetes?</t>
  </si>
  <si>
    <t>Quais os alimentos que ajudam na produçao de leite?</t>
  </si>
  <si>
    <t>Quando uma criança com 3 meses ,não mantém a cabeça sustentada não consegue e sempre está caindo ,o que isso pode ser?</t>
  </si>
  <si>
    <t>É correto indicar leite materno na areola para evitar rachaduras?</t>
  </si>
  <si>
    <t>É correto indicar casca de banana verde na areola para evitar rachaduras?</t>
  </si>
  <si>
    <t>Qual o antibiotico que devo usa em casos grave?</t>
  </si>
  <si>
    <t>Paciente que chega ao psf que relata ter disturbio mental, chega de forma agitada, á quem devo indica-lo ao psicologo ou psiquiatra? </t>
  </si>
  <si>
    <t xml:space="preserve">Se o Miconazol deve ser engolido, por que a Nistatina não? </t>
  </si>
  <si>
    <t>Lagoa do Carro -  José Fernando Lobo (pessoalmente): (14:26) No caso de pacientes menores, que não conseguem realizar o bochecho, como proceder?</t>
  </si>
  <si>
    <t xml:space="preserve">E no caso de crianças com menos de 2 anos de idade, o que fazer? </t>
  </si>
  <si>
    <t>As placas brancas podem diminuir o paladar ?</t>
  </si>
  <si>
    <t>Essas lesões são provinientes de que?</t>
  </si>
  <si>
    <t>E no caso de crianças com menos de 2 anos de idade, a Nistatina seria contra-indicada?</t>
  </si>
  <si>
    <t>Para tratar a lesão branca com a vitamina A, depende do tamanho da lesão?</t>
  </si>
  <si>
    <t>Esta vitamina A, é a mesma que encontramos nos postos ou a que encontramos nos alimentos?</t>
  </si>
  <si>
    <t>Quantas vezes devemos aplicar vitamina A em crianças acima de 1 ano?</t>
  </si>
  <si>
    <t>Quais orientações mais especificas para pacientes transplantados?</t>
  </si>
  <si>
    <t xml:space="preserve">Quais os cuidados no pré operatórios que podem ser tomados para pacientes q se recusam a fazerem uso da transfusão de sangue? </t>
  </si>
  <si>
    <t>No caso de uma cesariana, ter dormência sobre a cirurgia é normal?</t>
  </si>
  <si>
    <t>No transplantado de fígado quais são os cuidados no pré e pós operatório?</t>
  </si>
  <si>
    <t>Quando a ferida operatória,digo, cesariana faz um descência devemos fazer retirada de pontos ou encaminhar para o Hospital por se tratar de Infec. Hospitalar?</t>
  </si>
  <si>
    <t>No pós operatório o repolho ajuda na cicatrização?</t>
  </si>
  <si>
    <t>Segundo COREN a retirada de pontos devera ser realizada por Tec. Enf. e/ou Enf. se o médico prescrever? Houve uma cirurgia de Neuro no HR cujo cirurgião prescreveu tal procedimento. Quais cirurgias deverão ser prescritas pelo profis. médico para retirada de pontos?</t>
  </si>
  <si>
    <t>No pós peratório de uma cirurgia de laparotomia quais são os cuidados de emfemagem?</t>
  </si>
  <si>
    <t xml:space="preserve">A tricotomia devera ser realizada em todas as cirurgias? </t>
  </si>
  <si>
    <t>Ainda é orientado a higiene com água e sabão amarelo?</t>
  </si>
  <si>
    <t>Na ingesta de crustácios e carne suína, quantos dias ou anos pode ser orientado?</t>
  </si>
  <si>
    <t>A retirada deponto de uma cirugia de grande porte de ser  retirados com 8 - 10 dias?</t>
  </si>
  <si>
    <t>E o uso de antibioticoterapia pós-operatório é indicado?</t>
  </si>
  <si>
    <t>O uso de açucar nas feridas de difíceis cicatrização ainda é recomendado?</t>
  </si>
  <si>
    <t>Tenho um paciente que faço o curativo diário e o médico prescreveu o uso de detergente e sabão amarelo. Pode utilizar esses produtos no curativo?</t>
  </si>
  <si>
    <t>Todo bêbe prematuro abaixo de 32s ou 1500gr devera ser encaminhado para CRIE ou poderemos esperar alcançar 2kg e iniciar calendario vacinal?</t>
  </si>
  <si>
    <t>Qual é a maoir vantagem para este metodo?</t>
  </si>
  <si>
    <t>Como deve ser os primeiros banhos para estes bebes, ja ouvi dizer que é realizada uma solução de soro, água e sabão líquido?</t>
  </si>
  <si>
    <t>Quando o bêbe prematuro recebe alta hospitalar com até 2kg e é referenciado para o PSF devemos ter alguma conduta mais específica para a puericultura, tais como exames específicos, manejo no atendimeto, etc?</t>
  </si>
  <si>
    <t xml:space="preserve">A criança portadora de SIDA, tem alguma vacina contra indicada? </t>
  </si>
  <si>
    <t>Acs quais instruçoes devemos dar a família qdo existe uma criança port de SIDA na família?</t>
  </si>
  <si>
    <t>Já que a criança com SIDA é imunodepriminda, quais os cuidados necessários para que seja realizado intervenções odontológicas, notadamente as cirúrgicas?</t>
  </si>
  <si>
    <t xml:space="preserve">Criança com HIV, sem doenças oportunista, poderá administrar a vacina de  vírus, bactérias vivos? </t>
  </si>
  <si>
    <t>No caso de candidíase grave decorrente da SIDA, qual a conduta clínica que devemos realizar?</t>
  </si>
  <si>
    <t xml:space="preserve">Mãe soro positivo, alcoolista, refere filha de 4 meses soro negativo porém fez uso do xárope por dois meses. Qual a conduta quanto ao calendário de vacinas a partir de agora? </t>
  </si>
  <si>
    <t>Por que dobrar a vacina em alguns casos, não entendi?</t>
  </si>
  <si>
    <t>Crianças portadoras de SIDA devem ser atendidas nas USF ou devem ser encaminhadas pra outra instituição?</t>
  </si>
  <si>
    <t>Gostaria de saber de um adolescente que fez o esquema completo de Hepatite B quando criança, precisa fazer novamente o esquema de 11 a 19 anos?</t>
  </si>
  <si>
    <t xml:space="preserve"> Qual a rotina de solicitação de exame  CD4 na puericultura?</t>
  </si>
  <si>
    <t>Em que situações essa criança deve receber cuidados especiais?</t>
  </si>
  <si>
    <t xml:space="preserve"> Em crianças com HIV a quantidade de dose  de vacinas de hepatite B é aumentada? e para os intervalo da mesma?</t>
  </si>
  <si>
    <t xml:space="preserve"> Se a criança toma as 3 dose de hepatite B é obrigatório repetí-las na adolencia?</t>
  </si>
  <si>
    <t xml:space="preserve">Qual vacina é contra indicada? </t>
  </si>
  <si>
    <t>As crianças com SIDA tem facilidade de obter problamas na dentiçao?</t>
  </si>
  <si>
    <t>No caso das queimaduras, podemos usar a Sulfadiazina de prata?</t>
  </si>
  <si>
    <t>Como fazer para provocar vomitos em um paciente que tenha engerido alguma substancia?</t>
  </si>
  <si>
    <t xml:space="preserve"> É aconselhavel dar leite no caso de envenenamento?</t>
  </si>
  <si>
    <t>Nos casos de afogamento, após o paciente ser colocado em decúbito dorsal e a cabeça em lateralidade, devemos realizar alguma manobra para que ele possa expelir água?</t>
  </si>
  <si>
    <t>No caso de queimaduras a banana tem eficacia na cicatrização?</t>
  </si>
  <si>
    <t>Qual procedimento com paciente alcoolizado e inconciente?</t>
  </si>
  <si>
    <t>Quanto ao demaio, qual o procedimento?</t>
  </si>
  <si>
    <t xml:space="preserve">Gostaria saber quais sinais e sitomas além da dor no peito? </t>
  </si>
  <si>
    <t>O que fazer se ver uma pessoa com infarto e não tiver remédio nem o médico?</t>
  </si>
  <si>
    <t>Como podemos deferenciar um infarto do AVC.</t>
  </si>
  <si>
    <t>Alguém infartando é correto dar uma aspirina?</t>
  </si>
  <si>
    <t xml:space="preserve">Na USF na ausencia do médico e sem aparelhos indicados podemos fazer o que antes de encaminha ao hospital ? </t>
  </si>
  <si>
    <t>Como identificar um infarto, quais os primeiros socorros?</t>
  </si>
  <si>
    <t xml:space="preserve">Qual a função do uso da lidocaína injetável, no caso do infarto? </t>
  </si>
  <si>
    <t xml:space="preserve">Qual a diferença entre Infarto  do miocardio do infarto fuminante? </t>
  </si>
  <si>
    <t>No primeiro socorro quantas massagm e ventilaçao devemos fazer no certo?</t>
  </si>
  <si>
    <t>Qual o lugar hoje da ponte de safena e mamaria no IAM?</t>
  </si>
  <si>
    <t xml:space="preserve">Pode ocorre  infarto de miocardio sem sintomas  de dor, com PA baixa e náuseas ?  </t>
  </si>
  <si>
    <t xml:space="preserve">O uso de isordil sub lingual ainda é recomendado? </t>
  </si>
  <si>
    <t>A administração de substâncias anestésicas pode induzir ao parto imaturo?</t>
  </si>
  <si>
    <t>A gestante sente contração como uma grávida normal ou há sangremento e outras complicaçao?</t>
  </si>
  <si>
    <t xml:space="preserve"> ITU pode ser tratado no primeiro trimestre pelo enfermeiro?</t>
  </si>
  <si>
    <t>Gostaria de saber como se identifica a fibronectina na secreção vaginal?</t>
  </si>
  <si>
    <t>Quais são as chances de mulreres com útero bicornio engravidar? Se ela engravidar, existe a possibilidade de perda do feto?</t>
  </si>
  <si>
    <t> Quais antibióticoa preconizados pelo ministério no tratamento da ITU que podem ser prescrito pelo enfermeiro.</t>
  </si>
  <si>
    <t>No caso de ITU de repetição, qual o medicamento indicado?</t>
  </si>
  <si>
    <t>A interleucina pode ser solicitada por enfermeiro nos casos  em que a gestante tem antecedentes em outras gestaçõe?</t>
  </si>
  <si>
    <t>Vulvovaginite pode ser tratada com creme vaginal no finhal do 3º trimestre?</t>
  </si>
  <si>
    <t>A  gestante alcoolista e portadora de transtorno mental é de alto risco? Quais as complicações que o bebê pode vir a ter?                                                           </t>
  </si>
  <si>
    <t>Camaragibe -  Parque São Francisco A implantação baixa da plancenta é causa de parto pré maturo?</t>
  </si>
  <si>
    <t>No caso de gestante com parasitose no 1º trimestre pode ser tratado?</t>
  </si>
  <si>
    <t> A partir de que trimestre podemos tratar parasitose?</t>
  </si>
  <si>
    <t>O exame ginecológico pode ser realizado até quantas semanas?</t>
  </si>
  <si>
    <t> A dimunuiçao do liquido aminiotico pode ser identificado? e como proceder ?</t>
  </si>
  <si>
    <t xml:space="preserve"> Feto transverso com 37 a 40 semanas quais os principais riscos? </t>
  </si>
  <si>
    <t>Qual é o tempo recomendado para se fazer papanicolau após o parto? </t>
  </si>
  <si>
    <t>O que os compostos de tintura de cabelo(amônia) por exemplo, pode trazer para o feto ou a gestante?</t>
  </si>
  <si>
    <t>Parto prematuro apresenta as mesmas características do parto a termo?</t>
  </si>
  <si>
    <t xml:space="preserve"> Até quantas semanas o feto pode mudar de posição? </t>
  </si>
  <si>
    <t xml:space="preserve"> Gostaria de saber o que é amniorrexe prematura?</t>
  </si>
  <si>
    <t>  Qual o melhor tratamento para as mulheres com útero bicórnio; seria cirurgico ou outro método?</t>
  </si>
  <si>
    <t>Durante a amamentação esse uso de tinturas pode trazer riscos?</t>
  </si>
  <si>
    <t>O que é útero bicórnio?</t>
  </si>
  <si>
    <t>O preventivo pode ser realizado a partir de quanto tempo após o parto?</t>
  </si>
  <si>
    <t>Qual o procedimento para encaminar o adolescente que utiliza drogas para o CAPS ad?</t>
  </si>
  <si>
    <t xml:space="preserve">Uma gestante com herpes genital ativa tem indicação de parto normal? </t>
  </si>
  <si>
    <t xml:space="preserve"> Tem alguma indicaçao de corticoides no tratamento? </t>
  </si>
  <si>
    <t>Existe diagnóstico diferencial para herpes oral?</t>
  </si>
  <si>
    <t>Como se previnir do herpes simples?</t>
  </si>
  <si>
    <t>O vírus da herpes genital é o mesmo da labial?</t>
  </si>
  <si>
    <t>O herpes genital ela pode impedir uma gravidez ou mesmo causa um aborto ?</t>
  </si>
  <si>
    <t>O tratamento pode ocorrer na gestaçao?</t>
  </si>
  <si>
    <t xml:space="preserve">Quem tem herpes simples eh mais vulnerável a ter o herpes genital? </t>
  </si>
  <si>
    <t>Herpes oral pode transmitir herpes genital pelo sexo oral?</t>
  </si>
  <si>
    <t>Porque quando estamos estrassado a boca estoura como se fosse áfita ou herpes, não sei desifrar, e qual a diferença entre a 1º e a 2º?</t>
  </si>
  <si>
    <t xml:space="preserve">A desinfecção das máscaras de nebulização ainda deve ser feita com 20 ml de hipoclorito para 1 litro de agua por 20 minutos? </t>
  </si>
  <si>
    <t>Ainda se utiliza o papel kraft na esterilização?</t>
  </si>
  <si>
    <t>Quais os cuidados necessários com a limpeza do ambiente ambulatorial frente à influenza A?</t>
  </si>
  <si>
    <t xml:space="preserve">Qual é a solução indicada para se colocar os espéculos após o exame citológico? </t>
  </si>
  <si>
    <t xml:space="preserve">Como fazer a limpesa doa materiais do consultório odontológico? </t>
  </si>
  <si>
    <t>Quando o espéculo é retirado do canal vaginal em que solução ele deve ser colocado antes de ser lavado para esterelizar?</t>
  </si>
  <si>
    <t>Qual a temperatura certa do autoclave para matar todos os vírus e bactérias?</t>
  </si>
  <si>
    <t>O Hiproclorito pode ser uzado para esterelizar o consultório de odontologia?</t>
  </si>
  <si>
    <t>Na sequeência de uma esterilização primeiro se usa o desincostrante ou se joga o instrumental direto o glutaraldeído?</t>
  </si>
  <si>
    <t>Que detergente enzimático podemos usar no PSF?</t>
  </si>
  <si>
    <t>Após lavar deve-se enxugar o material odon]tologico?</t>
  </si>
  <si>
    <t>Por quê só a Sabin pode ser aplicada e as outras não?</t>
  </si>
  <si>
    <t>Eu quis dizer foi a dosagem a mais da vacina aplicada que causou o obeso?</t>
  </si>
  <si>
    <t>Como o fenotipo pode influenciar no aparecimento da imunodeficiencia?</t>
  </si>
  <si>
    <t>Qual a incidência desta patologia? É muito comum?</t>
  </si>
  <si>
    <t xml:space="preserve">Como podermos indentificar a imunodeficiente? </t>
  </si>
  <si>
    <t xml:space="preserve">Apenas 1 dos 10 sinais ou mais de um sinal caracteriza imunodeficiencia? </t>
  </si>
  <si>
    <t>Quando apresentar dois casos no ano das doenças apresentadas, consideramos a CCA com imunodeficiência?</t>
  </si>
  <si>
    <t xml:space="preserve">Tem haver com fator heriditário a imunodeficiência? </t>
  </si>
  <si>
    <t>O tratamento com imunoglobulina a cada 3 semanas é realizado por quanto tempo?</t>
  </si>
  <si>
    <t>O teste do pesinho indetificar tambem a imunodeficiência?</t>
  </si>
  <si>
    <t>Uma pessoa pode apresentar esta imunodeficiencia já na fase adulta, sem nunca ter apresentado na fase infantil?</t>
  </si>
  <si>
    <t xml:space="preserve">Os antibióticos utilizados são relacionados às patologias em vigência naquele paciente ou há antibióticos específicos para uso nas imunodeficiências primárias? </t>
  </si>
  <si>
    <t>Qual o hidratante adequado para hidratação da pele?</t>
  </si>
  <si>
    <t xml:space="preserve">Qual é o antifúngico indicado para ser realizado no caso de assaduras? </t>
  </si>
  <si>
    <t>Qual e a melhor pomada para assadura de crianças?</t>
  </si>
  <si>
    <t>O álcool da pasta d'agua é a 70%?</t>
  </si>
  <si>
    <t>No caso dermatite de frauda, qual a conduta?</t>
  </si>
  <si>
    <t>A pomada ipocross e indicado para crianças?</t>
  </si>
  <si>
    <t>Como diferenciar uma infecção fúngica para crosta láctea no corpo?</t>
  </si>
  <si>
    <t>Permetrina a 2% não é para pediculose e a 5% é que é para escabiose?</t>
  </si>
  <si>
    <t>O que fazer com RN que apresenta miíase no coto umbilical?</t>
  </si>
  <si>
    <t>Qual a causa de algumas crianças apresentarem lifonodos atrás da orelha e não o pescoço, existe tratamento?</t>
  </si>
  <si>
    <t>Porque o impetigo é mais comum pelo menos na minha vivência na região toráxica?</t>
  </si>
  <si>
    <t>Quais os exames especificos para essas causas?</t>
  </si>
  <si>
    <t>O permanganato é usado após a neomicina ou antes?</t>
  </si>
  <si>
    <t>Se a vacina não for aplicada nas primeiras 12 a 24 horas de vida, o que devemos fazer?</t>
  </si>
  <si>
    <t xml:space="preserve"> Um paciente com diagnóstico da  hepatite ''a'' há 5 anos poderá tranmití-lo através da transfusão sanguínea?</t>
  </si>
  <si>
    <t>O portadpr de hepatite A  assintomático pode tranmitir a doença, em que sitação?</t>
  </si>
  <si>
    <t>Qual o periodo de trasmissibilidade da hepatite A?</t>
  </si>
  <si>
    <t>Paciente recém nascido com baixo peso(1,8kg) poderá receber a vacina da hepatite B normalmente?</t>
  </si>
  <si>
    <t>Hepatite A é a falta de higiene?</t>
  </si>
  <si>
    <t>Além da vacina da hepb existe outro meio de prevenção?</t>
  </si>
  <si>
    <t>Até que ponto uma boa qualidade e uma mau qualidade de vida pode afetar o bem estar psicológico?</t>
  </si>
  <si>
    <t xml:space="preserve">Gostaria de saber filhos nascido de pais com problema psicológico poder nasce  com problema mental tambem? </t>
  </si>
  <si>
    <t>Paciente que tem os seguintes sintomas: taquicardia, extremidades frias, pressão alta e rotineiramente isolamenteo de pessoas, irritabilidade e mudança repetina de humor, qual diagnóstico?</t>
  </si>
  <si>
    <t xml:space="preserve">Uma pessoa normal com convivência com pessoa com problema quando criança, poder ficar  problema psicológico no futuro? </t>
  </si>
  <si>
    <t>Qual o tratamenteo para ansiedade?</t>
  </si>
  <si>
    <t>Precisa fazer condicionamento ácido antes de aplicar o inonômero de vidro?</t>
  </si>
  <si>
    <t>Em respirador bucal é contra-indicado o ART?</t>
  </si>
  <si>
    <t>A dentina que deve ser deixada na cavidade é a dentina contaminada? ou até mesmo a dentina infectada pode ser deixada?</t>
  </si>
  <si>
    <t>Pelo fato do ionomero liberar fluor o fato de não remover toda a carie e fechar com o proprio não corre o risco da carie chegar ate a polpa do dente?</t>
  </si>
  <si>
    <t>Mas se o Ionomero de vidro sofer sinerese e embebição, como não é contra-indicado?</t>
  </si>
  <si>
    <t>Você diz que a bacteria morre por falta de substrato,mas quando a carie não é retirada totalmente e é feixada com amalgama a carie num pode avançar?</t>
  </si>
  <si>
    <t>Qual a atitude do profissional de saúde que realiza o pré-natal de uma adolescente de 14 anos, que engravidou do pai e que jà foi denunciado para o conselho e também para policia, mas ambos não tomaram nenhuma atitude?</t>
  </si>
  <si>
    <t>Como provar a violência psicológica?</t>
  </si>
  <si>
    <t>Qual os cuidados que o infermeiro tem quer ter com o Bebê prematuro na UTI neonatal?</t>
  </si>
  <si>
    <t>A prematuridade pode prejudicar a saúde mental de ambos, mãe e criança?</t>
  </si>
  <si>
    <t>Quais os cuidados com a mãe, quando ela não reconhese o seu filho?</t>
  </si>
  <si>
    <t>E se ao mudar a posição do bebê encomodar o que devo fazer?</t>
  </si>
  <si>
    <t>Existe maior tendência a depressão pós-parto, após o parto prematuro?</t>
  </si>
  <si>
    <t>Como lidar com uma situação em que a mulher tem traumas de relacionamentos passados que interferem  no atual?</t>
  </si>
  <si>
    <t>Quais as contra-indicações do viagra?</t>
  </si>
  <si>
    <t>Por favor me explique o que é doença "peyronie"?</t>
  </si>
  <si>
    <t>Quais as medicações mais usadas em caso de disfunção sexual?</t>
  </si>
  <si>
    <t>A ejaculação precoce tem a ver com o tamanho do pênis?</t>
  </si>
  <si>
    <t>Das  medicações oral mencionada, quaia a mais utilizadas?</t>
  </si>
  <si>
    <t>Qual a relação entre a cirurgia de prostata e a disfunção erétil?</t>
  </si>
  <si>
    <t>Sexo no homem tá na cabeça, portanto lhe pergunto : a disfunção sexual masculina tem como causa só a falta de ereção?</t>
  </si>
  <si>
    <t xml:space="preserve">Em que local especificamente é realizada a injeção de medicamento? </t>
  </si>
  <si>
    <t>E qual forma de ação do medicamento injetável para disfunção sexual?</t>
  </si>
  <si>
    <t xml:space="preserve">Existe medicação para aumentar o desejo sexual nas mulheres? </t>
  </si>
  <si>
    <t>Segundo uma reportagem um homem ingeriu 2 pilulas de viagras e ocorreu de perder seu penis. o que pode ter ocorrido?</t>
  </si>
  <si>
    <t> O que fazer quando o casal não estão satisfeito com a vida sexual? E onde procura ajuda?</t>
  </si>
  <si>
    <t>A hiperplasia benigna de próstata poderia ser considerada uma causa de impotencia sexual?</t>
  </si>
  <si>
    <t>Com a idade, todo homem tende a ter hiperplasia prostática??</t>
  </si>
  <si>
    <t>Queria saber se hérnia nos testículos ou umbilical e que sentido prejudica o homem na atividade sexual?</t>
  </si>
  <si>
    <t xml:space="preserve">Então quer dizer que as mulheres com caracteres masculinos, como aumento de pelo, voz mais grave, tem um maior libido. </t>
  </si>
  <si>
    <t>O tamanho do pênis influencia no orgasmo?</t>
  </si>
  <si>
    <t xml:space="preserve">Problemas de tireoide podem causar disfunções sexuais? </t>
  </si>
  <si>
    <t>Como resolver o problema do tamanha do pênis?</t>
  </si>
  <si>
    <t>No caso de um CA quando já está com mestátase, como se sabe onde se originou o câncer?</t>
  </si>
  <si>
    <t xml:space="preserve"> Quanto tempo o dreno pode ser retirado?</t>
  </si>
  <si>
    <t>Qual o exame mais eficaz para dignosticar um tumor nos seio?</t>
  </si>
  <si>
    <t>No caso de uma retirada de uam mama o braço sofre alterações, porque não pode tirar cutículas das unhas do braço que foi tirado a mama?</t>
  </si>
  <si>
    <t>Em quais casos de mastectomia é possível fazer uso de prótese mamária? O mesmo é ofertado pelo SUS à paciente?</t>
  </si>
  <si>
    <t>O que deve ser usado no curativo, enquanto houver o dreno?</t>
  </si>
  <si>
    <t>No caso de uma mulher, 35 anos, nutriz há 7 anos, ainda estar dando de mamar, nunca fez mamografia e tem história de câncer na família, irmã. Neste caso é indicado a USG?</t>
  </si>
  <si>
    <t>Em que casos é indicado uma punção de mama?</t>
  </si>
  <si>
    <t>Por quanto tempo a mulher pode pentear os cabelos e escovar os dentes, já que não devem elevar os braços?</t>
  </si>
  <si>
    <t>O que devermos fazer para ajudar essa mulheres que perdem totalmente a mama, as vezes os seus companheiros separam-se  delas, como ajudar elas aceitarem a si próprias?</t>
  </si>
  <si>
    <t>A parti de que idade pode-se fazer uma mamografia?</t>
  </si>
  <si>
    <t>No caso de vacinas e injeções no lado afetado pelo CA, não podemos aplicar mais?</t>
  </si>
  <si>
    <t>Após cirurgia de câncer de mama e quimioterapia por que apresenta inchaço no braço acima do normal?</t>
  </si>
  <si>
    <t>Por que muitas mulheres retira a mama depois de um certo tempo volta a retira a outra mama?</t>
  </si>
  <si>
    <t>No caso de história de câncer nas duas mamas, onde deve ser feito vacina?</t>
  </si>
  <si>
    <t>A amamentação não contra indica a mamografia?</t>
  </si>
  <si>
    <t xml:space="preserve">Uma gestante que apresentou hiperemia endema e calor no seio e inicio de câncer? </t>
  </si>
  <si>
    <t>Com a mastectomia existe a possibilidade de fibrose da área? Se existe, como pode se fazer a recuperação com a prótese interna?</t>
  </si>
  <si>
    <t>Se os líquidos que saem das mamas, os que não são comuns, são considerados sintomas de cancer?</t>
  </si>
  <si>
    <t>Mulheres que tem nódulos de mama e é indicado a retirada dos mesmos após algum tempo, essa paciente pode voltar apresentar novos nódulos mamários?</t>
  </si>
  <si>
    <t>Por que não devemos fazer vacinas  e outros medicamento no branço de paciente que retirou mama caso feito o que porderia acontece com essa paciente?</t>
  </si>
  <si>
    <t>Em caso de secreção de mama é indicado uma cultura?</t>
  </si>
  <si>
    <t xml:space="preserve">Qual o papel do alcool na insufiênca cardíaca? </t>
  </si>
  <si>
    <t>Gostaria de saber porque fica roxo varias parte do corpo quando essa mesma estao com raiva ou estresada?</t>
  </si>
  <si>
    <t>Em relação aos exames laboratoriais, quais seriam os exames imprescindíveis de se solicitar quando o município não têm acesso a todos eles?</t>
  </si>
  <si>
    <t>Em lactantes como ocorre a insufiência cardíaca?</t>
  </si>
  <si>
    <t xml:space="preserve">Qualquer paciente que desejar trocar o captopril pelo losartan, pode assim fazer?(claro que com orientação médica), mas existe algum fator que contra indique esta troca? </t>
  </si>
  <si>
    <t xml:space="preserve">Qual o diagnostico diferencial para o líquem plano? </t>
  </si>
  <si>
    <t>Por que se inicia as diversas verugas?</t>
  </si>
  <si>
    <t xml:space="preserve"> A verruga quando nao tratada pode virar algum tumor ja que pelo papilomavirus? </t>
  </si>
  <si>
    <t xml:space="preserve">Existe verruga de caratér maligno? </t>
  </si>
  <si>
    <t>A verruga pode ser evitada como?</t>
  </si>
  <si>
    <t>É certo fazer queimagens nas verrugas?</t>
  </si>
  <si>
    <t>Há contaminação por contato do bebe com a mae na hora do parto pela vargina se ela tiver alguma doença?</t>
  </si>
  <si>
    <t xml:space="preserve"> Algumas pessos culturalmente tem como cura erradamente queimar com cigarro e até mesmo com facas aquecida no fogo, qual sua opinião para estes casos? </t>
  </si>
  <si>
    <t>Qual a medicação utilizada no tratamento de verrugas?</t>
  </si>
  <si>
    <t>Gostaria de saber se amarrar as verrugas com cabelos, cai ou é só mito ou tem algum fundamento?</t>
  </si>
  <si>
    <t xml:space="preserve">Quando a medicacao é feita em casa é necessário fechar a lesão com um curativo para evitar passar para áreas vizinhas? </t>
  </si>
  <si>
    <t>Como deve ser feita corretamente a desinfecçao do material antes de colocar na estufa?</t>
  </si>
  <si>
    <t>Para o caso de odontologia qual o tempo para cada material,e qual o melhor a ser usado,estufa ou auto clave ,papel aluminio ou caixa metalica?</t>
  </si>
  <si>
    <t>Quais os exames feitos para identificar as DSTs?</t>
  </si>
  <si>
    <r>
      <t> </t>
    </r>
    <r>
      <rPr>
        <sz val="10"/>
        <rFont val="Verdana"/>
        <family val="2"/>
      </rPr>
      <t>Gostaria de saber se a herpes lactente e transmissivel durante o ato sexual?</t>
    </r>
  </si>
  <si>
    <t>O tratamento da candidíase é o mesmo para homem e mulher?</t>
  </si>
  <si>
    <t> Até quantas horas antes do sexo a joven deve colocar camisinha femenina?</t>
  </si>
  <si>
    <t>Por que as campanhas públicas direcionadas aos jovens se centram no ato sexual em si e não envolvem aspectos também importantes como afetividade, respeito, dignidade e outros, que podem resultar em importantes resultados no médio e longo prazo?</t>
  </si>
  <si>
    <t xml:space="preserve">Qual o tratamento do condiloma em gestantes?  </t>
  </si>
  <si>
    <t>Quem tem HPV à 10anos, pode tomar a vacina,ou não faz mais efeito?</t>
  </si>
  <si>
    <t>Algumas pesquisas dizem que a mulher conseguiu com o proprio organismo combater o virus HPV isso e verdade ?</t>
  </si>
  <si>
    <t>O condiloma sempre é visível??</t>
  </si>
  <si>
    <t>Quais as DSTs mais frequentes entre os adolescentes?</t>
  </si>
  <si>
    <t>Gonorréia na mulher é mais dificil de se tratar do que no homem?</t>
  </si>
  <si>
    <t> Porque não é destribuido em longa escala a camisinha femenina?</t>
  </si>
  <si>
    <t> Que estratégia utilizar quando os adolescentes tem vergonha de procurar o USF pelo fato do município ser pequeno e todos se conhecerem?</t>
  </si>
  <si>
    <t>A cervicite crônica tem cura?</t>
  </si>
  <si>
    <t>A hiperplasia papilar só é tratada com cirurgia?</t>
  </si>
  <si>
    <t>O cetoconazol como é o seu uso é uso único o que quer dizer esses 14 dias?</t>
  </si>
  <si>
    <t>Quanto a limpeza da prótese,por favor repetir como fazer ?</t>
  </si>
  <si>
    <t>As proteses tem periodo de validade?</t>
  </si>
  <si>
    <t>Depois da retira dos dentes permanentes, quanto tempo pode colocar a protese?</t>
  </si>
  <si>
    <t>Você falou em teste do pezinho.Como interpretar esse teste?</t>
  </si>
  <si>
    <t>Quais as providências que devem ser tomadas quando ouver um abuso ou uma violência de genero no trabalho?</t>
  </si>
  <si>
    <t>Como trabalhar uma família que tem dois filhos, uma menina e um menino , com a finalidade de reduzir o estereótipo de não brincar com boneca, a mãe e o pai não aceitam?</t>
  </si>
  <si>
    <t>Há pessoas que gostam de sofrer violência de gênero? Porque há pessoas que depois de muito tempo acham normal e não ligam?</t>
  </si>
  <si>
    <t>Pode haver tambem violência de gênero sofrido pelo homem?</t>
  </si>
  <si>
    <t>Como a UBS pode intervir num caso de vilolência de gênero?</t>
  </si>
  <si>
    <t>Como trabalhar os gêneros na UBS?</t>
  </si>
  <si>
    <t>Por que restringir ''gênero'' ao sexo feminino?</t>
  </si>
  <si>
    <t>A violência de gênero pode levar a pessoa a uma depressão?</t>
  </si>
  <si>
    <t>A  midia contribui para o aumento desse tipo de violência?</t>
  </si>
  <si>
    <t>Foi informado que deve-se oferecer a ingesta de líquidos de acordo com a aceitação da criança e nos casos em que a criança não goste de tomar água, qual melhor atitude tomar?</t>
  </si>
  <si>
    <t>Uma criança já pode nascer com  uma desnutrição de terceiro grau?</t>
  </si>
  <si>
    <t>A criança só chega a uma desnutrição através de falta de uma alimentação correta ou pode ser por causa de algum tipo de deformação no organismo?</t>
  </si>
  <si>
    <t>No bipolar há pelo menos um caso de mania?</t>
  </si>
  <si>
    <t>Como cuidar de um alcoolista?</t>
  </si>
  <si>
    <t>Quem tem problema de tireóide pode ingerir bebida alcoólica?</t>
  </si>
  <si>
    <t>O paciente tem sopro e bebe bebida alcoólica, pode agravar o problema?</t>
  </si>
  <si>
    <t>Quais as complicações mais graves em um paciente hipertenso que faz uso de medicamento associado a bebida alcoólica?</t>
  </si>
  <si>
    <t>O que é metrose o que ela causa?</t>
  </si>
  <si>
    <t>O paciente hipertenso faz uso de muito diurético pode desenvolver complicações renais?</t>
  </si>
  <si>
    <t>O uso de bebidas alcoolica em excesso na gestação pode provocar aborte?</t>
  </si>
  <si>
    <t>A mãe que bebe durante a amamentação que danos causa ao bebê?</t>
  </si>
  <si>
    <t>Pode acontecer quais complicações no coração do bebê no caso de mães que durante a gestação bebeu ou fez o uso de cocaína e outras drogas?</t>
  </si>
  <si>
    <t>Quais são os analgésicos usados?</t>
  </si>
  <si>
    <t>Se houver aborto recorrente tem que investigar a taxa de progesterona</t>
  </si>
  <si>
    <t>Após um aborto com 9 meses de gestação qual o tempo adequado para  uma nova gestação?</t>
  </si>
  <si>
    <t>Se a gestante tiver de dois meses qual o tempo certo para engravidar?</t>
  </si>
  <si>
    <t> Li numa literatura que dizia é comum mas não é normal um sangramento leve sem cólicas, que seria tipo uma fixaçao no útero?</t>
  </si>
  <si>
    <t>Até quantos meses a gestação e considerada aborto?</t>
  </si>
  <si>
    <t>As gestantes que sentem dor durante toda a gestação e os exames estão normais, o que fazer?</t>
  </si>
  <si>
    <t>É normal a gestante sangrar até os 6 meses de gravidez</t>
  </si>
  <si>
    <t>A nifedipina ainda esta sendo usada no deslocamento de Placenta?</t>
  </si>
  <si>
    <t>Muitas dessas gestantes que perde seus bebe entram em depressão o que fazer nesses casos?</t>
  </si>
  <si>
    <t>Quais as drogas mais utilizadas num aborto retido?</t>
  </si>
  <si>
    <t>Qual a melhor conduta com uma gestante com 20 sem, descolamento de placenta, mas faz uso de cocaína?</t>
  </si>
  <si>
    <t>Quais os riscos do aborto provocado?</t>
  </si>
  <si>
    <t xml:space="preserve">Se uma gestante chegar a maternidade com 8 meses de gestação com muito sangramento e sem dor, qual a conduta? </t>
  </si>
  <si>
    <t>O que ocasiona uma mulher a ter varios aborto espontaneo?</t>
  </si>
  <si>
    <t>Quais as consequências de um aborto sem procedimento de curetagem?</t>
  </si>
  <si>
    <t>Qual a maior complicaçao de um aborto provocado em uma adolescente?</t>
  </si>
  <si>
    <t>Por que quando estamos com amigdalite e tomamos alguma coisa gelada o quadro piora ja que a doença e provocada por uma bacteria?</t>
  </si>
  <si>
    <t>qual seria a melhor forma de hidratação para quem estar com amidalite?</t>
  </si>
  <si>
    <t>Em relação ao uso do gargarejo com agua e sal, tem alguma eficácia comprovada?</t>
  </si>
  <si>
    <t> pode sair secreção purulenta e dor no ouvido?</t>
  </si>
  <si>
    <t>O uso de spray de mel com propólis p melhorar a irritação, além do mel de abelhas é uma boa opção?!</t>
  </si>
  <si>
    <t>Em que situação podem ser retiradas as amidalas?</t>
  </si>
  <si>
    <t xml:space="preserve">Durante uma crise de faringitinsilitre, existe alguma contra-indicação para a exodontia? </t>
  </si>
  <si>
    <t>Como a equipe básica pode estar auxiliando as famílias  nos casos de abstinência alcoolica?</t>
  </si>
  <si>
    <t xml:space="preserve">Como pode ser a abordagem do ACS aos usuários? </t>
  </si>
  <si>
    <t xml:space="preserve">UMA PESSOA QUE BEBIAM EM EXCESSO MAIS NAO ERA UM VICIADO,MAIS DE REPENTE PARA DE BEBER,ESSA MUDANÇA BRUSCA DE COMPORTAMENTO PODE CAUZAR ALGUMA ABSTINENCIA,OU SINDROME,OU MESMO UMA DEPRESSÃO? </t>
  </si>
  <si>
    <t xml:space="preserve">SE EXISTE ALGUMA DIFERENÇA NO TRATAMENTO DO SUÁRIO DE MACONHA EM RELAÇÃO AOS USUARIOS DE DROGARS SINTÉTICAS, </t>
  </si>
  <si>
    <t>Como você avalia a situação dos municípios que não possuem CAPES?</t>
  </si>
  <si>
    <t xml:space="preserve">Após período de abstinência, a tolerância pode ser perdida levando a overdose? </t>
  </si>
  <si>
    <t xml:space="preserve">Quais os principais sintomas na síndrome  fetal pelo álcool? </t>
  </si>
  <si>
    <t>Pode tomar fluconazol durante 6 meses,1 por semana?</t>
  </si>
  <si>
    <t>Uma criança de 10 anos esta com uma região do coro cabeludo com alopseia, foi encaminha ao dermatologista e ele passou um calmante, porém não teve resultado... o local não tá hip0eremiado e nem tem outros aspectos diferentes, pele integra.... o que posso usar para tertar resolver o problema, cada vez mais a area de alopseia aumwenta?</t>
  </si>
  <si>
    <t xml:space="preserve">Todas as formas apresentadas tem como característa comum o prurido ou alguma pode acometer sem manifestar o prurido? </t>
  </si>
  <si>
    <t xml:space="preserve">Qual o tratamento mais adequado para a ptiríase versicolor? </t>
  </si>
  <si>
    <t xml:space="preserve">Quais as formas de transmisão e quais os principais sintomas na regiaão dos pés?    </t>
  </si>
  <si>
    <t>Qual otratamento ideal  para uma tinha de pele?</t>
  </si>
  <si>
    <t>Qual tratamento adequadro para o tratamento da tinea do couro cabeludo?</t>
  </si>
  <si>
    <t>Estás dermatites nas partes íntimas estão ligadas diretamente a higiene intima ou podem ser acometidas por outros vínculos?</t>
  </si>
  <si>
    <t>A tinea pode ser causada por falta de higiene pessoal ou por meio de transmissão de animais?</t>
  </si>
  <si>
    <t>Tenho paciente que tem dermatite que fica boa quando esta usando os medicamentos (corticoides) quando para volta ,por que</t>
  </si>
  <si>
    <t>As micoses de praiaas são as mesmas tineas?</t>
  </si>
  <si>
    <t>Existe um tratamento específico para a Coréia da doença reumática?</t>
  </si>
  <si>
    <t>Artrite atinge a pessoa a partir de qual idade?</t>
  </si>
  <si>
    <t>Há indicação de fisioterapia na artrite séptica?</t>
  </si>
  <si>
    <t>Doença reumática tem cura?</t>
  </si>
  <si>
    <t>Criança com febre reumática pode necessitar de fisioterapia?</t>
  </si>
  <si>
    <t>Há indicação terapêutica medicamentosa prévia para atendimento odontológico de pacientes com artrites?</t>
  </si>
  <si>
    <t>Tive febre reumática quando  criança  nao terminei o tramento  o que devo fazer?</t>
  </si>
  <si>
    <t>Uma criança que tem sopro no coração, ela pode fazer ed. física?</t>
  </si>
  <si>
    <t>Já foi descoberta alguma medicação contra a toxina que o streptococos produz?</t>
  </si>
  <si>
    <t>O que é artrite traumática?</t>
  </si>
  <si>
    <t>Qual a diferença entre febre reumática e artrite reumatóide?</t>
  </si>
  <si>
    <t xml:space="preserve">Tenho um usuário de 61 anos com esquizofrenia residual na qual predomina-se os sintomas negativos. Seu discurso é provocado e monossilabico,ápatico,afeto embotado,deficit de atenção. Não conseguimos fazer com que ele se interesse em nenhuma das atividades do caps e em atendimento individual também não obtivemos bons resultados,sua medicação é clorpromazina 100mg-3xdia, prometazina25mg-3xdia e amitriptilina25mg-1xdia. É um quadro irreversível? Tem alguma sugestão? </t>
  </si>
  <si>
    <t>Como está a elaboração do protocolo da gestante com dengue ou com suspeita de dengue?</t>
  </si>
  <si>
    <t>Uma pessoa que nunca teve caso de dengue, pode adquirir a dengue hemorrágica?</t>
  </si>
  <si>
    <t>O que o minsterio da saude irá fazer para mobilizar os municipios pequenos em luta contra a dengue?</t>
  </si>
  <si>
    <t>Em caso de dengue hemorrágica em gestantes qual o procedimento mais eficaz já que o nosso municipio fica a uma hora e meia do hospital de referência?</t>
  </si>
  <si>
    <t>Em uma criança com dengue hemorragica quais os procedimentos a fazer?</t>
  </si>
  <si>
    <t>Uma pessoa pode ter dengue hemorragica quantas vezes?</t>
  </si>
  <si>
    <t>É indicado hiporclorido adicionado na agua para feridas?</t>
  </si>
  <si>
    <t>Uma ferida crônia de membro inferior tem que está coberta ''curativo'' diariamente?</t>
  </si>
  <si>
    <t>Um indivíduo que tem uma ferida crônica, se tiver uma crise de nervos, este ferimento pode piorar?</t>
  </si>
  <si>
    <t>Caso o dreno saia antes do tempo detreminado, qual o procedimento que devemos fazer?</t>
  </si>
  <si>
    <t>Uma ferida crônica mau cuidada pode causar tétano (mesmo que o paciente esteja com vacinação em dias)?</t>
  </si>
  <si>
    <t>Já fiz curativos com açúcar mascavo e deu certo,esse procedimento é correto?</t>
  </si>
  <si>
    <t xml:space="preserve">O que poderiamos colocar em feridas extensas  de úlceras varicozes? </t>
  </si>
  <si>
    <t>A utilização de colagenase em feridas com fibrina é constantemente prescrita por médicos, esse procedimento é correto? A colagenase realiza desbridamento?</t>
  </si>
  <si>
    <t>O que fazer para cicatrisar uma úlcera quando a pessoa não tem o minímo de higiene, mesmo o Tec. de Enfermagem fazendo o curativo todos os dias?</t>
  </si>
  <si>
    <t>Gostaria de saber se há conhecimento de resultados de feridas com o uso da polpa de cajú?</t>
  </si>
  <si>
    <t>A utilização de dersani ou similares em necroses ajuda ou piora o estado da mesma?</t>
  </si>
  <si>
    <t>No caso de úlceras de décubito de II a IV etapa, qual o procedimento  (tratamento) mais econômico podemos orientar aos clientes usarem diariamente?</t>
  </si>
  <si>
    <t>A bandagem em cotos/membros amputados deve continuar na região após a retirada de pontos? E se sim, por quanto tempo?</t>
  </si>
  <si>
    <t xml:space="preserve">A maioria dos médicos prescrevem benzetacil para pacientes com úlcera venosa, este procedimento é correto? </t>
  </si>
  <si>
    <t>Mas quando o tecido já esta debridado, há necessidade de continuar usando a colagenase?</t>
  </si>
  <si>
    <t>Gostaria de saber há conhecimento do uso da casca de mamão (a parte interna) na remoção de tecido necrosado?</t>
  </si>
  <si>
    <t>Tem pacietes acamados que os cuidadores utilizam oléo de cozinha para previnir escaras, tem resultado?É correto?</t>
  </si>
  <si>
    <t>Casca de banana ajuda na ciscatrização de feridas por queimaduras?</t>
  </si>
  <si>
    <t xml:space="preserve">qual é o tratamento mais adequado para feridas com presença de Miise? </t>
  </si>
  <si>
    <t>Quanto tempo após a lesão pode ser realizada a sutura, quando necessário?</t>
  </si>
  <si>
    <t>No curativo bastante infectado se pode usa o povidine ou digermante para limpeza?</t>
  </si>
  <si>
    <t>Existia um ferimento que há 50 anos não melhorava, no entando há pouco tempo sicatrizou, e necessário colar as ataduras neste ferimento?</t>
  </si>
  <si>
    <t>E quanto ao uso de rifocina em ferinas?</t>
  </si>
  <si>
    <t>Como o ACS deve proceder no caso de suspeita de agreção?</t>
  </si>
  <si>
    <t>Como lidar com pessoas que mesmo agente sabendo que ela foi agredida, ela nega?</t>
  </si>
  <si>
    <t>Qual o tipo de abuso mais frequente entre os adolescentes. enfermeira</t>
  </si>
  <si>
    <t>Existem casos de abuso de menores por um parente próximo, pai, tio, etc e existe a conivência dos pais em denunciar, essa situaçao e muito delicada como devemos proceder?</t>
  </si>
  <si>
    <t>Qual sua opnião sobre a medicação lexapro?</t>
  </si>
  <si>
    <t>Qual a droga de escolha para sindrome do pânico?</t>
  </si>
  <si>
    <t>O transtorno do pânico tem cura e qual a forma de tratamento?</t>
  </si>
  <si>
    <t>A pessoa que diz ter transtorno do pânico só pode ter desse transtono ou sempre vem acompanhado de outros trantornos principalmente depressao?</t>
  </si>
  <si>
    <t>A pessoa passará o resto da vida tomando medicação ou se tem cura?</t>
  </si>
  <si>
    <t xml:space="preserve"> Quanto tempo leva mais ou menos a crise? E se no momento da crise a pessoa consegue ir para uma festa por exemplo? </t>
  </si>
  <si>
    <t>Qual o tratamento adequado para o transtorno do pânico?</t>
  </si>
  <si>
    <t>Depois de iniciado o uso dos benzoazepinicos o paciente usa pro resto da vida?</t>
  </si>
  <si>
    <t xml:space="preserve"> Se caso criança houver esse tipo de transtorno,(do pânico),como irei orientar melhor a família,para melhor cuidá-lo?</t>
  </si>
  <si>
    <t>Como são referênciados os casos de transtorno do pânico?</t>
  </si>
  <si>
    <t>Como pode se desencandear o transtorno do Pânico?</t>
  </si>
  <si>
    <t>Uma pessoa que teve uma ausência da memória uma única vez por um período de 4 horas, foi para o médico e o mesmo prescreveu alprazolam. A paciente vai tomar pelo resto da vida?</t>
  </si>
  <si>
    <t>Para onde são referenciados os casos de transtorno do pânico?</t>
  </si>
  <si>
    <t>Como pode se evitar a síndrome do Pânico?</t>
  </si>
  <si>
    <t>Para que profissional devemos encaminhar e qual o procedimento adequado?</t>
  </si>
  <si>
    <t>A pessoa que tem fobia de algo pode desencandear transtorno do pânico?</t>
  </si>
  <si>
    <t>Uma depreção pode evoluir para um transtorno do pânico?</t>
  </si>
  <si>
    <t>Se o pai teve o transtorno a possibilidade do filho ter o mesmo problema e evidenciada?</t>
  </si>
  <si>
    <t>Tem crescido o número de AIDS em idosos, como abordar essa população? </t>
  </si>
  <si>
    <t>Além dos retrovirais podemos usar uma medicação para imunidade como por exemplo o leucogen?</t>
  </si>
  <si>
    <t>Qual o percentual de contaminação da aids no sexo? Ou seja, em um casal onde um dos parceiros está contaminado, qual a possibilidade de contaminação durante o ato sexual?</t>
  </si>
  <si>
    <t>Quais são os testes de HIV que se faz pela rede pública?</t>
  </si>
  <si>
    <t>Com que idade podemos solicitar anti-HIV em crianças?</t>
  </si>
  <si>
    <t xml:space="preserve">Como poderemos ter certeza que o sexo com preservativo com pessoa infectada é seguro? </t>
  </si>
  <si>
    <t>Quanto a exposição ocupacional, você tem números que indiquem a incidência da AIDS nos profissionais de saúde?</t>
  </si>
  <si>
    <t>Todos os testes confirmatorios sao 100% seguros e corretos?</t>
  </si>
  <si>
    <t>Quais sãos os sintomas que o portador de HIV apresenta em fase inicial?</t>
  </si>
  <si>
    <t xml:space="preserve"> Após o parto é realizado algum teste em Recém Nascido de mãe portadora de HIV?</t>
  </si>
  <si>
    <t>Contato com sangue infectado, até onde apresenta risco? Uma vez que cuidei de uma senhora infectada, só fiquei sabndo quando ela faleceu. Ao puncionar uma veia, me sujei de sange, não houve perfuração apenas contato com a pele.</t>
  </si>
  <si>
    <t>Filha de mão portadora do HIV, faz um teste logo após o nascimento e com quantos meses faz o outro?</t>
  </si>
  <si>
    <t>Temos na área uma paciente que esta com  AIDS e essa pessoa se recusa a receber visita dos profissionais de saúde, no ano passado foi para Recife muito doente por não aceitar o tatamento, como pode agir com essa paciente?</t>
  </si>
  <si>
    <t>Como o ACS deve agir ao suspeitar que um paciente é portador de HIV?</t>
  </si>
  <si>
    <t>No caso de adoção podemos pedir o teste de HIV?</t>
  </si>
  <si>
    <t>As criançãs portadoras do vírus não podem tomar todas as vacinas do calendário do SUS, sabe informar quais?</t>
  </si>
  <si>
    <t>Qual a percentagem de acerto de um teste de HIV?</t>
  </si>
  <si>
    <t xml:space="preserve">Qual a garantia do resultado ser certo? </t>
  </si>
  <si>
    <t>E quantas vezes é repetido o teste de HIV?</t>
  </si>
  <si>
    <t>Como trazer o teste rápido para um município de pequeno porte?</t>
  </si>
  <si>
    <t xml:space="preserve">Posso anotar em prontuário do paciente se ele for portador ou não? </t>
  </si>
  <si>
    <t xml:space="preserve">Quando recebemos no USF uma gestante com HIV já em tratamento, há tratamento diferenciado para a mãe ou o coquitel é feito no RN apenas após o parto? </t>
  </si>
  <si>
    <t>Como se deve agir com gestante recebendo seu resultado apos o nascimento da criança?</t>
  </si>
  <si>
    <t>Qual a possibilidade de um exame de aids , no laboratório, não estar correto?</t>
  </si>
  <si>
    <t>O estado oferece tratamento sem interrupção para o portador de AIDS?</t>
  </si>
  <si>
    <t xml:space="preserve">Mãe portadora de HIV pedi sigilo do seu diagnóstico. Até onde vai os direitos da mesma e da criança, tendo em vista a criança haver sido vacinada em outras unidades de saúde? </t>
  </si>
  <si>
    <t>Se você tem conhecimento de uma pessoa que é portadora do vírus e tem relações com várias pessoas sem uso de preservativos. que atituter você pode tomar?</t>
  </si>
  <si>
    <t>Qual a diferença entre exame de lâmina direta e parasitológico de fezes?</t>
  </si>
  <si>
    <t xml:space="preserve">Como fica uma criança com sinais de Letargia? </t>
  </si>
  <si>
    <t>O que é o exame de gasometria?</t>
  </si>
  <si>
    <t>Gostaria de saber a diferença entre coproscopia e colposcopia?</t>
  </si>
  <si>
    <t>Quais os erros alimentares mais comuns com crianças menores de 6 meses?</t>
  </si>
  <si>
    <t>Uma criaça que só mama, o que fazer na persistencia da diarreia?</t>
  </si>
  <si>
    <t>Como é mesmo a receita do soro?</t>
  </si>
  <si>
    <t>As fezes com odor muito fetido mas com aspecto pastosa pode ser um sinal de infecção?</t>
  </si>
  <si>
    <t>Qual o número de evacuações seguidas é considerada uma diarréia aguda?</t>
  </si>
  <si>
    <t>1O que é inograma (referenciado no slide)?</t>
  </si>
  <si>
    <t>Por que quando se senta em local quente causa dor de barriga e consequentemente diarreia ou é mito?</t>
  </si>
  <si>
    <t>É verdade q quando a criança está nascendo dente, se dá diarreia frequente, isto ou isto é mito?</t>
  </si>
  <si>
    <t>Quando o menor chega em nossa unidade em um estado grave da diarréia o que devemos fazer?</t>
  </si>
  <si>
    <t>O que causa a presença de sangue nas fezes de uma criança diarréica?</t>
  </si>
  <si>
    <t>Aas fezes esverdeadas  e um sinal agravo da diarreia?</t>
  </si>
  <si>
    <t>Quando a mãe chega na unidade com a criança a mais ou menos 2 dias oq fazer?</t>
  </si>
  <si>
    <t>O tratamento de infertilidade resulta sempre em nascimentos multíplos?</t>
  </si>
  <si>
    <t>Tem algum lugar em que esses exames sejam feitos pela rede pulbica?</t>
  </si>
  <si>
    <t> Em caso de obstrução de trompas qual a conduta?</t>
  </si>
  <si>
    <t>Por que ocorre tanto casos da mulher engravidar apos a adoção?</t>
  </si>
  <si>
    <t>Qual o hospital referencia para tratamento de infertilidade em pernambuco?</t>
  </si>
  <si>
    <t> Quando é apropriado oferecer laparoscopia para uma mulher infértil?</t>
  </si>
  <si>
    <t>Dismenorreia é a mesma dor que a mulher sente durante a mensturação?</t>
  </si>
  <si>
    <t>Uma paciente fez laqueadura e  arrependeu-se há possibilidade de engravidar novamente com os novos meios?</t>
  </si>
  <si>
    <t>O homem que tem a taxa de hormonio baixa, ele pode ser estério?</t>
  </si>
  <si>
    <t>Somente a investigação???</t>
  </si>
  <si>
    <t>O que é gestação sob irradiação Ionizante?</t>
  </si>
  <si>
    <t>Ou um tratamento continuo?</t>
  </si>
  <si>
    <t>O desvio de penis  causa alguma infertilidade masculina?</t>
  </si>
  <si>
    <t> A endometriose é causa de infertilidade?</t>
  </si>
  <si>
    <t xml:space="preserve"> Se foi realizada a vasectomia há possibilidade de reverter o quadro ?</t>
  </si>
  <si>
    <t>O que é fertilização in vitro e transferência de embriões?</t>
  </si>
  <si>
    <t>O risco de gestação sob irradiação ionizante é de quanto tempo após o exame?</t>
  </si>
  <si>
    <t> Qual o papel do congelamento dos embriões na FIV?</t>
  </si>
  <si>
    <t>A mulher que sente muita dismenorreia pode ser infertil?</t>
  </si>
  <si>
    <t>A respeito da enurese,tem uma idade pra parar ou temos que fazer tratamento?</t>
  </si>
  <si>
    <t>O que fazer ao se detectar a inexistências do óstio uretral num menino na hora do nascimento?</t>
  </si>
  <si>
    <t>Um paciente é diagnósticado com varicocele e foi dito que haveria infertilidade masculina, esse mesmo indivíduo  teve um filho, a varicocele depende da idade do Homems também?</t>
  </si>
  <si>
    <t>A respeito da fimose,a criança com tres anos,é normal ser quase fechado,quais os  procedimentos a serem tomados?</t>
  </si>
  <si>
    <t>Quantos tubetes são indicados numa consulta?</t>
  </si>
  <si>
    <t>O que vc me dis em usar o anestesico novocol ( lidocaina com fenilefrina) para atendimento de gestante - dentista</t>
  </si>
  <si>
    <t>Se a paciente for hipertensa?</t>
  </si>
  <si>
    <t>Se a gestante quer fazer uma exodontia, esta pode ser feita no 2 ou 3 trimestre? dentista</t>
  </si>
  <si>
    <t>O que fazer quando uma gestante com idade avançada tem sensibilidade a anestésico e precisa urgentemente fazer um tratamento com urgência?</t>
  </si>
  <si>
    <t>Uma gestante com deficiencia mental com problemas dentários qual procedimento que deve ser realizado?</t>
  </si>
  <si>
    <t> E antiinflamatório?</t>
  </si>
  <si>
    <t>Existem 02 jovens adolecentes que querem ser doadores, o que eles precisam fazer? eles têm que entrar em contato com algum órgão?</t>
  </si>
  <si>
    <t>Qual a contribuição que os profissionais no PSF podem oferecer neste processo de doação?</t>
  </si>
  <si>
    <t xml:space="preserve">O que é pâncreas e pâncreas de rin? </t>
  </si>
  <si>
    <t>O paciente hipertenso pode ser doador de coração? Se não, quais órgãos ele poderá doar?</t>
  </si>
  <si>
    <t>No caso de um paciente que tenha dois filhos, sendo um favorável a doação e o outro contra. Poderá o que é a favor liberar a coleta dos órgãos, mesmo que o outro se manifeste contra?</t>
  </si>
  <si>
    <t>A partir de quantos anos pode ser doador?</t>
  </si>
  <si>
    <t>Quanto tempo para realizar exames para saber se ele pode ser doador,com o apoio da familia?</t>
  </si>
  <si>
    <t>Gostaria de saber se um fumante ou alcoolátra pode ser doador de quais orgãos?</t>
  </si>
  <si>
    <t>Um paciente com diabetes poder ser doador? Quais são os orgãos que podem ser doados?</t>
  </si>
  <si>
    <t>Se no ato da morte de um doador cadastrado a família não aceita a doação, tiram os orgãos mesmo assim?</t>
  </si>
  <si>
    <t>Se a mãe apoiar o filho na doaçao e o pai não aceita,como o profissional pode ajudar essa familia que pede ajuda, em relaçao ao pai?</t>
  </si>
  <si>
    <t xml:space="preserve">Como confirma-se a compatibilidade? </t>
  </si>
  <si>
    <t>ABRIL</t>
  </si>
  <si>
    <t>AGOSTO</t>
  </si>
  <si>
    <t>DEZEMBRO</t>
  </si>
  <si>
    <t>FEVEREIRO</t>
  </si>
  <si>
    <t>JANEIRO</t>
  </si>
  <si>
    <t>JULHO</t>
  </si>
  <si>
    <t>JUNHO</t>
  </si>
  <si>
    <t>MAIO</t>
  </si>
  <si>
    <t>MARÇO</t>
  </si>
  <si>
    <t>NOVEMBRO</t>
  </si>
  <si>
    <t>OUTUBRO</t>
  </si>
  <si>
    <t>SETEMBRO</t>
  </si>
  <si>
    <t>ARCOVERDE</t>
  </si>
  <si>
    <t>BETÂNIA</t>
  </si>
  <si>
    <t>BONITO</t>
  </si>
  <si>
    <t>CABROBÓ</t>
  </si>
  <si>
    <t>CAMARAGIBE</t>
  </si>
  <si>
    <t>CARNAUBEIRA DA PENHA</t>
  </si>
  <si>
    <t>CEDRO</t>
  </si>
  <si>
    <t>CONDADO</t>
  </si>
  <si>
    <t>CORTÊS</t>
  </si>
  <si>
    <t>CUSTÓDIA</t>
  </si>
  <si>
    <t>EXU</t>
  </si>
  <si>
    <t>FERNANDO DE NORONHA</t>
  </si>
  <si>
    <t>GAMELEIRA</t>
  </si>
  <si>
    <t>GRANITO</t>
  </si>
  <si>
    <t>IBIMIRIM</t>
  </si>
  <si>
    <t>IBIRAJUBA</t>
  </si>
  <si>
    <t>IGUARACY</t>
  </si>
  <si>
    <t>INGAZEIRA</t>
  </si>
  <si>
    <t>IPUBI</t>
  </si>
  <si>
    <t>ITAMBÉ</t>
  </si>
  <si>
    <t>JABOATÃO DOS GUARARAPES</t>
  </si>
  <si>
    <t>JATAÚBA</t>
  </si>
  <si>
    <t>LAGOA DO CARRO</t>
  </si>
  <si>
    <t>LAJEDO</t>
  </si>
  <si>
    <t>OLINDA</t>
  </si>
  <si>
    <t>OURICURI</t>
  </si>
  <si>
    <t>PEDRA</t>
  </si>
  <si>
    <t>SANTA CRUZ</t>
  </si>
  <si>
    <t>SANTA CRUZ DA BAIXA VERDE</t>
  </si>
  <si>
    <t>SANTA MARIA DA BOA VISTA</t>
  </si>
  <si>
    <t>SERTÂNIA</t>
  </si>
  <si>
    <t>TRIUNFO</t>
  </si>
  <si>
    <t>VITÓRIA DE SANTO ANTÃO</t>
  </si>
  <si>
    <t>AFOGADOS DA INGAZEIRA</t>
  </si>
  <si>
    <t>AGRESTINA</t>
  </si>
  <si>
    <t>ÁGUA PRETA</t>
  </si>
  <si>
    <t>BELÉM DO SÃO FRANCISCO</t>
  </si>
  <si>
    <t>BOM JARDIM</t>
  </si>
  <si>
    <t>CABO DE SANTO AGOSTINHO</t>
  </si>
  <si>
    <t>CACHOEIRINHA</t>
  </si>
  <si>
    <t>CAETÉS</t>
  </si>
  <si>
    <t>CHÃ DE ALEGRIA</t>
  </si>
  <si>
    <t>CHÃ GRANDE</t>
  </si>
  <si>
    <t>DORMENTES</t>
  </si>
  <si>
    <t>FLORESTA</t>
  </si>
  <si>
    <t>FREI MIGUELINHO</t>
  </si>
  <si>
    <t>GOIANA</t>
  </si>
  <si>
    <t>ITACURUBA</t>
  </si>
  <si>
    <t>JAQUEIRA</t>
  </si>
  <si>
    <t>JUREMA</t>
  </si>
  <si>
    <t>LAGOA GRANDE</t>
  </si>
  <si>
    <t>MACHADOS</t>
  </si>
  <si>
    <t>OROCÓ</t>
  </si>
  <si>
    <t>Data do retorno pelo teleconsultor</t>
  </si>
  <si>
    <t>Total de dias úteis de retorno</t>
  </si>
  <si>
    <t>Categoria profissional  do solicitante</t>
  </si>
  <si>
    <t>Nome do solicitante</t>
  </si>
  <si>
    <t>Email do solicitante</t>
  </si>
  <si>
    <t>Canal de comunicação</t>
  </si>
  <si>
    <t>Teleconsultor</t>
  </si>
  <si>
    <t>Categoria profissional do Teleconsultor</t>
  </si>
  <si>
    <t>Especialidade do Teleconsultor</t>
  </si>
  <si>
    <t>Dúvida clínica / Caso clínico / Processo de trabalho</t>
  </si>
  <si>
    <t>Pergunta</t>
  </si>
  <si>
    <t>Resposta</t>
  </si>
  <si>
    <t>Referência</t>
  </si>
  <si>
    <t>Grande área (Medicina, Enfermagem e Odontologia)</t>
  </si>
  <si>
    <t>Especialidade da dúvida</t>
  </si>
  <si>
    <t>Tema (descritor)</t>
  </si>
  <si>
    <t>Caso resolvido no primeiro telediagnóstico?</t>
  </si>
  <si>
    <t>Motivo</t>
  </si>
  <si>
    <t>O solicitante planejava encaminhamento?</t>
  </si>
  <si>
    <t>Qual especialidade?</t>
  </si>
  <si>
    <t>Necessitou de encaminhamento ao especialista?</t>
  </si>
  <si>
    <t>Qual?</t>
  </si>
  <si>
    <t>Necessitou agendamento de teleconsulta?</t>
  </si>
  <si>
    <t>Houve retorno por parte do solicitante?</t>
  </si>
  <si>
    <t>Data do retorno</t>
  </si>
  <si>
    <t>Total de dias úteis para o retorno</t>
  </si>
  <si>
    <t>Desfecho do caso</t>
  </si>
  <si>
    <t>Data de desfecho final</t>
  </si>
  <si>
    <t>O solicitante ficou satisfeito / insastifeito?</t>
  </si>
  <si>
    <t>Grau de satisfação com o serviço</t>
  </si>
  <si>
    <t>PAUDALHO</t>
  </si>
  <si>
    <t>PAULISTA</t>
  </si>
  <si>
    <t>PETROLÂNDIA</t>
  </si>
  <si>
    <t>RIO FORMOSO</t>
  </si>
  <si>
    <t>SAIRÉ</t>
  </si>
  <si>
    <t>SALGUEIRO</t>
  </si>
  <si>
    <t>SANHARÓ</t>
  </si>
  <si>
    <t>SANTA FILOMENA</t>
  </si>
  <si>
    <t>SÃO BENTO DO UNA</t>
  </si>
  <si>
    <t>SÃO JOSÉ DO BELMONTE</t>
  </si>
  <si>
    <t>SERRA TALHADA</t>
  </si>
  <si>
    <t>SERRITA</t>
  </si>
  <si>
    <t>TABIRA</t>
  </si>
  <si>
    <t>TUPARETAMA</t>
  </si>
  <si>
    <t>VENTUROSA</t>
  </si>
  <si>
    <t>DÚVIDAS NOS SEMINÁRIOS</t>
  </si>
  <si>
    <t>TELECONSULTORIA POR WEB</t>
  </si>
  <si>
    <t>CAPS OFICINA DE SAÚDE MENTAL</t>
  </si>
  <si>
    <t/>
  </si>
  <si>
    <t>GRANITO - USF I</t>
  </si>
  <si>
    <t>GRANITO - USF II</t>
  </si>
  <si>
    <t>IBIMIRIM - CAPS OFICINA DE SAÚDE MENTAL</t>
  </si>
  <si>
    <t>IBIRAJUBA - USF I</t>
  </si>
  <si>
    <t>INGAZEIRA - USF I</t>
  </si>
  <si>
    <t>INGAZEIRA - USF II</t>
  </si>
  <si>
    <t>LAGOA GRANDE - USF II</t>
  </si>
  <si>
    <t>SANTA FILOMENA - USF I</t>
  </si>
  <si>
    <t>NÃO INFORMADO</t>
  </si>
  <si>
    <t>OUTROS PROFISSIONAIS</t>
  </si>
  <si>
    <t>SATISFEITO</t>
  </si>
  <si>
    <t>INSATISFEITO</t>
  </si>
  <si>
    <t>AGUARDA RETORNO DO SOLICITANTE</t>
  </si>
  <si>
    <t>RUIM</t>
  </si>
  <si>
    <t>BOM</t>
  </si>
  <si>
    <t>ÓTIMO</t>
  </si>
  <si>
    <t>SIM</t>
  </si>
  <si>
    <t>NÃO</t>
  </si>
  <si>
    <t>ADÉLIA CRISTINA</t>
  </si>
  <si>
    <t>ALEXANDRE (MINISTÉRIO DA SAÚDE)</t>
  </si>
  <si>
    <t>ALEXANDRE COSTA</t>
  </si>
  <si>
    <t>ALINE MARANHÃO</t>
  </si>
  <si>
    <t>ALINE PRISCILA REGO DE CARVALHO / JOSE FLAVIO DE LIMA CASTRO</t>
  </si>
  <si>
    <t>ALINE PRISCILA REGO DE CARVALHO / JOSÉ FLÁVIO DE LIMA CASTRO</t>
  </si>
  <si>
    <t>ALINE PRISCILA REGO DE CARVALHO</t>
  </si>
  <si>
    <t>ANA CAROLINE DA CUNHA LIMA LEAL</t>
  </si>
  <si>
    <t>ANA CLÁUDIA LUNA</t>
  </si>
  <si>
    <t>ANA LÚCIA COUTINHO</t>
  </si>
  <si>
    <t>ANA PAULA GOMES DA SILVA</t>
  </si>
  <si>
    <t>ANTÔNIO AMORIM</t>
  </si>
  <si>
    <t>ARIADNE CAMPOS NÓBREGA</t>
  </si>
  <si>
    <t>ÁUREA SILVA</t>
  </si>
  <si>
    <t>BRULINE ALBUQUERQUE</t>
  </si>
  <si>
    <t>CAMILA / PATRICIA</t>
  </si>
  <si>
    <t>CAMILA SILVA BARROS</t>
  </si>
  <si>
    <t>CARLA REZENDE</t>
  </si>
  <si>
    <t>CARLA ROSANA CARVALHO TEXEIRA</t>
  </si>
  <si>
    <t>CARMEM LÚCIA VASCONCELOS</t>
  </si>
  <si>
    <t>CARMEN AYMAR</t>
  </si>
  <si>
    <t>CLARISSA DUBEUX BARROS</t>
  </si>
  <si>
    <t>CLÁUDIA VIDAL</t>
  </si>
  <si>
    <t>CLEMENTE BARACHO FILHO</t>
  </si>
  <si>
    <t>CYBELLE DUTRA</t>
  </si>
  <si>
    <t>DANIELLA CARDOSO LEMOS DE OLIVEIRA / MARIA LUIZA CORREIA MUNIZ</t>
  </si>
  <si>
    <t>DANIELLA LIRA DO NASCIMENTO</t>
  </si>
  <si>
    <t>DANIELLE ALVES</t>
  </si>
  <si>
    <t>DANIELLE ALVES / LUCAS BENEVIDEZ</t>
  </si>
  <si>
    <t xml:space="preserve">DANIELLE SANTOS ALVES </t>
  </si>
  <si>
    <t>DANIELLE SANTOS ALVES E ROBERTA DE SOUZA PEREIRA DA SILVA</t>
  </si>
  <si>
    <t>DAYANNE ARAÚJO</t>
  </si>
  <si>
    <t>DINALDO CAVALCANTI</t>
  </si>
  <si>
    <t>EBRIVALDO CAVALCANTI JÚNIOR</t>
  </si>
  <si>
    <t>EDMUNDO FERRAZ</t>
  </si>
  <si>
    <t>ELIAS FERREIRA DE MELO JÚNIOR</t>
  </si>
  <si>
    <t>ELISABETH CRUZ</t>
  </si>
  <si>
    <t>EMANUELA BATISTA</t>
  </si>
  <si>
    <t>EMANUELA FERREIRA</t>
  </si>
  <si>
    <t>EUNICE OLIVEIRA</t>
  </si>
  <si>
    <t>FÁTIMA LÚCIA BRAGA</t>
  </si>
  <si>
    <t>FRANCISCO AGUSTINHO DE AZEVÊDO</t>
  </si>
  <si>
    <t>GERALDO BOSCO</t>
  </si>
  <si>
    <t>GERALDO BOSCO LINDOSO COUTO</t>
  </si>
  <si>
    <t>GUSTAVO GODOY</t>
  </si>
  <si>
    <t>GUSTAVO PARANHOS</t>
  </si>
  <si>
    <t>HENRIQUE FERREIRA DANTAS</t>
  </si>
  <si>
    <t>IRMGARD MARIA BUHR</t>
  </si>
  <si>
    <t>JACQUELINE FAIERSTEIN</t>
  </si>
  <si>
    <t>JAIR CARNEIRO LEÃO</t>
  </si>
  <si>
    <t>JOANA LIDYANNE DE OLIVEIRA BEZERRA</t>
  </si>
  <si>
    <t>JOÃO RICARDO MENDES DE OLIVEIRA</t>
  </si>
  <si>
    <t>JOICE LUIZIA ALVES CÂNDIDA</t>
  </si>
  <si>
    <t>JOSÉ FRANCISCO DE ALBUQUERQUE</t>
  </si>
  <si>
    <t>JOSIANE LEMOS MACHIAVELLI</t>
  </si>
  <si>
    <t>JOSIANE MICHIAVELLI E TEREZA RODRIGUES</t>
  </si>
  <si>
    <t>JULIANA GOMES FERREIRA</t>
  </si>
  <si>
    <t>JULIANA GOMES FERREIRA / CARLOS EDUARDO DANTAS</t>
  </si>
  <si>
    <t>KEILA LIMA DE OLIVERA</t>
  </si>
  <si>
    <t>LEILA CRISTINA BARROS LOMANTO</t>
  </si>
  <si>
    <t>LEONARDO CARNUT</t>
  </si>
  <si>
    <t>LEONILDA GONDIM</t>
  </si>
  <si>
    <t>LIDIANE ROSALY DE LIRA LIMA RIBEIRO</t>
  </si>
  <si>
    <t>LINDERVÂNIA DOS SANTOS SILVA</t>
  </si>
  <si>
    <t>LÍVIA ALMEIDA</t>
  </si>
  <si>
    <t>LUANA MARIA</t>
  </si>
  <si>
    <t>LUCAS BENEVIDES</t>
  </si>
  <si>
    <t>LUCIA ALVES DA ROCHA</t>
  </si>
  <si>
    <t>LUCIA RÖHR</t>
  </si>
  <si>
    <t>LUCIA SOARES</t>
  </si>
  <si>
    <t>LUIZ ALBERTO PEREIRA DE ARAÚJO</t>
  </si>
  <si>
    <t>LUIZ GONZAGA DE CASTRO</t>
  </si>
  <si>
    <t>LUIZ SANCHES</t>
  </si>
  <si>
    <t>LYA BOTIER</t>
  </si>
  <si>
    <t>MAGDA FIGUEROA</t>
  </si>
  <si>
    <t>MARCELA CAMPOS</t>
  </si>
  <si>
    <t>MARCELA MAGALHÃES DE LIMA</t>
  </si>
  <si>
    <t>MARCELLA LOPES</t>
  </si>
  <si>
    <t>MARCELO PEREIRA DA SILVA</t>
  </si>
  <si>
    <t>MÁRCIA BELTRÃO</t>
  </si>
  <si>
    <t>MÁRCIA VENDICIANO VASCONCELOS</t>
  </si>
  <si>
    <t>MARCOS VINÍCIUS</t>
  </si>
  <si>
    <t>MARCOS VINICIUS RIBEIRO DOS SANTOS</t>
  </si>
  <si>
    <t>MARGARIDA MARIA CARREIRO DE BARROS</t>
  </si>
  <si>
    <t>MARIA ARLEIDE</t>
  </si>
  <si>
    <t>MARIA DA PENHA CARLOS DE SÁ</t>
  </si>
  <si>
    <t>MARIA DE LOURDES PEREZ</t>
  </si>
  <si>
    <t>MARIA INÊS LOPES CORDEIRO</t>
  </si>
  <si>
    <t>MARIA LÚCIA SOARES DA SILVA</t>
  </si>
  <si>
    <t>MARLY JAVOSKY</t>
  </si>
  <si>
    <t>MARTA LEANDRO</t>
  </si>
  <si>
    <t>MARTHA BRITO DA CRUZ</t>
  </si>
  <si>
    <t>MICHELE GOMES TARQUINO</t>
  </si>
  <si>
    <t>NADJA FERREIRA</t>
  </si>
  <si>
    <t>NATÁLIA XAVIER</t>
  </si>
  <si>
    <t>NATÁSSIA DE ALBUQUERQUE ARAÚJO / TAMINE CHAVES GOMES</t>
  </si>
  <si>
    <t>NATHÁLIA GOMES / ADRIANA RITO</t>
  </si>
  <si>
    <t>ODAIR ALVES DA SILVA</t>
  </si>
  <si>
    <t>PAULA MACEDO</t>
  </si>
  <si>
    <t>PAULA MAGALHÃES</t>
  </si>
  <si>
    <t>PAULO CARVALHEIRA DE MEDONÇA</t>
  </si>
  <si>
    <t>PEDRO GABRIEL BEZERRA DA FÔNSECA</t>
  </si>
  <si>
    <t>PRISCILA GOMES BARBOSA / LÍVIA MARIA LIMA BARBOSA</t>
  </si>
  <si>
    <t>REGINALDO FREIRE DA SILVA FILHO</t>
  </si>
  <si>
    <t>RENATA ANGÉLICA DE OLIVEIRA ROSA / CLÁUDIA FARIAS DOS SANTOS</t>
  </si>
  <si>
    <t>RENATA CIMÕES</t>
  </si>
  <si>
    <t>RENATA E CLÁUDIA</t>
  </si>
  <si>
    <t>RENATA MORAIS CAVALCANTE</t>
  </si>
  <si>
    <t>RENATA REIS DA SILVA</t>
  </si>
  <si>
    <t>RITA DE CÁSSIA</t>
  </si>
  <si>
    <t>RODRIGO AGRA BEZERRA DOS SANTOS</t>
  </si>
  <si>
    <t>RODRIGO CARIRI</t>
  </si>
  <si>
    <t>ROMUALDA CASTRO DO RÊGO BARROS</t>
  </si>
  <si>
    <t>ROSIELLE COSTA DE BRITO / RENNY DE ALMEIDA SEABRA</t>
  </si>
  <si>
    <t>ROSSANA RAMEH</t>
  </si>
  <si>
    <t>SHIRLENE MAFRA</t>
  </si>
  <si>
    <t>SILVIA FERREIRA</t>
  </si>
  <si>
    <t>SIMEY SAGMATA</t>
  </si>
  <si>
    <t>VALDEREZ RIBEIRO</t>
  </si>
  <si>
    <t>VITOR HUGO</t>
  </si>
  <si>
    <t>VIVIANE WATSON</t>
  </si>
  <si>
    <t>ZENAIDE DE LUCENA FERREIRA</t>
  </si>
  <si>
    <t>CIRURGIÃO-DENTISTA</t>
  </si>
  <si>
    <t>ADRIANA ALVES BRITO</t>
  </si>
  <si>
    <t>ALANE GOUVEIA DOS SANTOS</t>
  </si>
  <si>
    <t>ALESSANDRA SANTIAGO</t>
  </si>
  <si>
    <t>ALMIR GOMES DA SILVA / ALDA MARIA FERREIRA FARIAS</t>
  </si>
  <si>
    <t>ANA CATARINA ALVES</t>
  </si>
  <si>
    <t>ANA CRISTINA LOPES</t>
  </si>
  <si>
    <t>ANA PEDRINA</t>
  </si>
  <si>
    <t>ANAISA PIMENTEL BARROS</t>
  </si>
  <si>
    <t>ARLENE MIRANDA</t>
  </si>
  <si>
    <t>CATARINA FIGUEIREDO PORDEUS</t>
  </si>
  <si>
    <t>DANIELY DE ALMEIDA PONTES SENA</t>
  </si>
  <si>
    <t>DARLIANE LOPES DE OLIVEIRA</t>
  </si>
  <si>
    <t>DIEGO PETRUCIO SALES PATRICIO</t>
  </si>
  <si>
    <t>EDA LICURGO FERNANDES</t>
  </si>
  <si>
    <t>EDIJANE CRISTINA DA SILVA</t>
  </si>
  <si>
    <t>EDILEUSA DE ARAUJO MENDES</t>
  </si>
  <si>
    <t>EDNA APARECIDA DE LIMA MOURA</t>
  </si>
  <si>
    <t>ELAINE VIANA DOS SANTOS</t>
  </si>
  <si>
    <t>ELISANDRA MARIA BARBOSA</t>
  </si>
  <si>
    <t>FERNANDA NAYARA ALVARES VERAS</t>
  </si>
  <si>
    <t>FREDERICO ARTUR DE ALBUQUERQUE CHAVES</t>
  </si>
  <si>
    <t>GILVANETE SILVA DOS SANTOS</t>
  </si>
  <si>
    <t>GLÁUCIA ANTÔNIA</t>
  </si>
  <si>
    <t>GUSTAVO PERAZZO</t>
  </si>
  <si>
    <t>HARETHA EVELINY GOMES ALVES</t>
  </si>
  <si>
    <t>IZABELLA XAVIER FERREIRA</t>
  </si>
  <si>
    <t>JACILENE SOARES DA SILVA</t>
  </si>
  <si>
    <t>JACKSON FREITAS DE CARVALHO</t>
  </si>
  <si>
    <t>JADNA RODRIGUES DA SILVA</t>
  </si>
  <si>
    <t>JAMERSSON JARDIEL CHALEGRE DA SILVA</t>
  </si>
  <si>
    <t>JANICE VASCONCELOS OLIVEIRA</t>
  </si>
  <si>
    <t>JAYDENE KELLY DA GRAÇA LIMA</t>
  </si>
  <si>
    <t>JOHAN CRISTINA XAVIER DE LIMA</t>
  </si>
  <si>
    <t>KARLA TATIANA DE CARVALHO E SÁ</t>
  </si>
  <si>
    <t>LARISSA FERNANDA ROSENDO DE ANDRADE</t>
  </si>
  <si>
    <t>MÁRCIA STELA DE ARAÚJO</t>
  </si>
  <si>
    <t>MARIA CÂNDIDA PEREIRA LIMA NUNES</t>
  </si>
  <si>
    <t>MARIA CECÍLIA M. DE LUCENA</t>
  </si>
  <si>
    <t xml:space="preserve">MARIA DA CONCEIÇÃO PEREIRA DA CRUZ </t>
  </si>
  <si>
    <t>MARIA DE FÁTIMA TENÓRIO</t>
  </si>
  <si>
    <t>MARIA DO SOCORRO DE C. MORAIS D. PACHECO</t>
  </si>
  <si>
    <t>MARIA JOSÉ DA SILVA</t>
  </si>
  <si>
    <t>MARIA LUIZA BEZERRA NUNES</t>
  </si>
  <si>
    <t>MARIA LUIZA VIEIRA ANGELIM</t>
  </si>
  <si>
    <t>MARIA RITA AIRES RIBEIRO</t>
  </si>
  <si>
    <t>MARIA VÂNIA PEREIRA DOS SANTOS</t>
  </si>
  <si>
    <t>MARIANA FERRAZ NOVAES GOMES DE LIMA</t>
  </si>
  <si>
    <t>MARÍLIA LACERDA</t>
  </si>
  <si>
    <t>MARINA CRISTIANE FONSECA</t>
  </si>
  <si>
    <t>ORLANDO MEDEROS PEREZ</t>
  </si>
  <si>
    <t>PAULIANA VALÉRIA MACHADO GALVÃO</t>
  </si>
  <si>
    <t>POLIANA MARIA DA SILVA</t>
  </si>
  <si>
    <t>RAFAELLA DE ARAÚJO F. BRAGA</t>
  </si>
  <si>
    <t>RAMARA VALÉRIA NUNES APOLINÁRIO</t>
  </si>
  <si>
    <t>RAQUEL COUTO DE LIMA SANTOS</t>
  </si>
  <si>
    <t>REBHECA MARIA PEREIRA SANTOS</t>
  </si>
  <si>
    <t>RENATA ALVES RIBEIRO</t>
  </si>
  <si>
    <t>RENATA DE SOUZA ARAÚJO</t>
  </si>
  <si>
    <t>RILDEGE CAVALCANTI VIEIRA FERRAZ</t>
  </si>
  <si>
    <t>ROSEANE PEREIRA</t>
  </si>
  <si>
    <t>ROZANA DE ARAÚJO BARROS</t>
  </si>
  <si>
    <t>STEPHANIE LIMA SALES</t>
  </si>
  <si>
    <t>TALITA FERREIRA BATISTA</t>
  </si>
  <si>
    <t>TAMARA MODESTO</t>
  </si>
  <si>
    <t>TELMA REJANE ALVES GONÇALVES</t>
  </si>
  <si>
    <t>TÉSSIA RICHELLY NÓBREGA BORJA DE MELO</t>
  </si>
  <si>
    <t>VERALUCIA DOS SANTOS LOPES</t>
  </si>
  <si>
    <t>ENFERMEIRO / MÉDICO</t>
  </si>
  <si>
    <t>ADMINISTRAÇÃO MEDICAMENTO</t>
  </si>
  <si>
    <t>ÁLCOOL E DROGAS</t>
  </si>
  <si>
    <t>ATENÇÃO PRIMÁRIA</t>
  </si>
  <si>
    <t>BIOSSEGURANÇA</t>
  </si>
  <si>
    <t>CARDIOLOGIA</t>
  </si>
  <si>
    <t>DERMATOLOGIA</t>
  </si>
  <si>
    <t>ENDOCRINOLOGIA</t>
  </si>
  <si>
    <t>ENFERMAGEM CIRÚRGICA</t>
  </si>
  <si>
    <t>ESTOMATERAPIA</t>
  </si>
  <si>
    <t>ESTOMATOLOGIA</t>
  </si>
  <si>
    <t>FISIOTERAPIA</t>
  </si>
  <si>
    <t>GINECOLOGIA</t>
  </si>
  <si>
    <t>HEBIATRIA</t>
  </si>
  <si>
    <t>HEMATOLOGIA</t>
  </si>
  <si>
    <t>IDOSO</t>
  </si>
  <si>
    <t>IMUNIZAÇÃO</t>
  </si>
  <si>
    <t>INFANTO-JUVENIL</t>
  </si>
  <si>
    <t>INFECTOLOGIA</t>
  </si>
  <si>
    <t>NEFROLOGIA</t>
  </si>
  <si>
    <t>NEONATOLOGIA</t>
  </si>
  <si>
    <t>NUTRIÇÃO</t>
  </si>
  <si>
    <t>ODONTOLOGIA COLETIVA</t>
  </si>
  <si>
    <t>ODONTOPEDIATRIA</t>
  </si>
  <si>
    <t>ONCOLOGIA</t>
  </si>
  <si>
    <t>PEDIATRA</t>
  </si>
  <si>
    <t>PERIODONTIA</t>
  </si>
  <si>
    <t>PSIQUIATRIA</t>
  </si>
  <si>
    <t>PUERICULTURA</t>
  </si>
  <si>
    <t>SAÚDE COLETIVA</t>
  </si>
  <si>
    <t>SAÚDE DA CRIANÇA</t>
  </si>
  <si>
    <t>SAÚDE DA MULHER</t>
  </si>
  <si>
    <t>SAÚDE DO ADOLESCENTE</t>
  </si>
  <si>
    <t>SAÚDE DO HOMEM</t>
  </si>
  <si>
    <t>SEXUALIDADE</t>
  </si>
  <si>
    <t>SUICÍDIO</t>
  </si>
  <si>
    <t>VIOLÊNCIA</t>
  </si>
  <si>
    <t>CASO CLÍNICO</t>
  </si>
  <si>
    <t>PROCESSO DE TRABALHO</t>
  </si>
  <si>
    <t>CIRURGIA GERAL</t>
  </si>
  <si>
    <t>CIRURGIA PEDIÁTRICA</t>
  </si>
  <si>
    <t>CLÍNICA MÉDICA</t>
  </si>
  <si>
    <t>CLÍNICA MÉDICA / ENDOCRINOLOGIA / CARDIOLOGIA</t>
  </si>
  <si>
    <t>CLÍNICA MÉDICA / PNEUMOLOGIA</t>
  </si>
  <si>
    <t>DENTÍSTICA</t>
  </si>
  <si>
    <t>ENDODONTIA</t>
  </si>
  <si>
    <t>GASTROENTEROLOGIA</t>
  </si>
  <si>
    <t>GINECOLOGIA / CARDIOLOGIA</t>
  </si>
  <si>
    <t>GINECOLOGIA / OBSTETRÍCIA (?)</t>
  </si>
  <si>
    <t>IMUNOLOGIA / VACINA</t>
  </si>
  <si>
    <t>INFECTOLOGIA / CARDIOLOGIA</t>
  </si>
  <si>
    <t>MEDICINA DE FAMÍLIA E COMUNIDADE</t>
  </si>
  <si>
    <t>MEDICINA DE FAMÍLIA E COMUNIDADE / CARDIOLOGIA / ENDOCRINOLOGIA</t>
  </si>
  <si>
    <t>MEDICINA DE FAMÍLIA E COMUNIDADE / CIRURGIA GERAL</t>
  </si>
  <si>
    <t>MEDICINA DE FAMÍLIA E COMUNIDADE / CLÍNICA MÉDICA / GASTROENTEROLOGIA</t>
  </si>
  <si>
    <t>MEDICINA DE FAMÍLIA E COMUNIDADE / CLÍNICA MÉDICA</t>
  </si>
  <si>
    <t>MEDICINA DE FAMÍLIA E COMUNIDADE / CLÍNICA MÉDICA / REUMATOLOGIA</t>
  </si>
  <si>
    <t>MEDICINA DE FAMÍLIA E COMUNIDADE / DERMATOLOGIA</t>
  </si>
  <si>
    <t>MEDICINA DE FAMÍLIA E COMUNIDADE / GASTROENTEROLOGIA / EPIDEMIOLOGIA</t>
  </si>
  <si>
    <t>MEDICINA DE FAMÍLIA E COMUNIDADE / PSIQUIATRIA</t>
  </si>
  <si>
    <t>MEDICINA DE FAMÍLIA E COMUNIDADE / SAÚDE COLETIVA / PEDIATRIA</t>
  </si>
  <si>
    <t>MEDICINA DE FAMÍLIA E COMUNIDADE / CIRURGIA VASCULAR</t>
  </si>
  <si>
    <t>MEDICINA DE FAMÍLIA E COMUNIDADE / GINECOLOGIA</t>
  </si>
  <si>
    <t>MEDICINA DE FAMÍLIA E COMUNIDADE / OBSTETRÍCIA</t>
  </si>
  <si>
    <t>MEDICINA DE FAMÍLIA E COMUNIDADE / PEDIATRIA / NEFROLOGIA</t>
  </si>
  <si>
    <t>NEFROLOGIA / HEPATOLOGIA</t>
  </si>
  <si>
    <t>NEUROLOGIA</t>
  </si>
  <si>
    <t>NEUROPEDIATRIA</t>
  </si>
  <si>
    <t>OBSTETRÍCIA</t>
  </si>
  <si>
    <t>OBSTETRÍCIA / GINECOLOGIA / ENDOCRINOLOGIA</t>
  </si>
  <si>
    <t>OBSTETRÍCIA / PSIQUIATRIA</t>
  </si>
  <si>
    <t>OCLUSÃO</t>
  </si>
  <si>
    <t>ODONTOLOGIA</t>
  </si>
  <si>
    <t>ORTODONTIA</t>
  </si>
  <si>
    <t>PEDIATRIA</t>
  </si>
  <si>
    <t>PEDIATRIA / GINECOLOGIA</t>
  </si>
  <si>
    <t>PEDIATRA / NEUROLOGIA / CARDIOLOGIA</t>
  </si>
  <si>
    <t>PNEUMOLOGIA</t>
  </si>
  <si>
    <t>PSIQUIATRIA / OBSTETRÍCIA</t>
  </si>
  <si>
    <t>PSQUIATRIA INFANTIL / EDUCAÇÃO INCLUSIVA</t>
  </si>
  <si>
    <t>REABILITAÇÃO PSICOSSOCIAL</t>
  </si>
  <si>
    <t>SAÚDE PÚBLICA</t>
  </si>
  <si>
    <t>UROLOGIA</t>
  </si>
  <si>
    <t>VACINA</t>
  </si>
  <si>
    <t>ALCOOLISMO</t>
  </si>
  <si>
    <t>AMAMENTAÇÃO / USO DE MEDICAMENTOS</t>
  </si>
  <si>
    <t>AMENORRÉIA</t>
  </si>
  <si>
    <t>AMPUTAÇÃO</t>
  </si>
  <si>
    <t>ANEMIA FALCIFORME</t>
  </si>
  <si>
    <t>ANEMIA FERROPRIVA / GRAVIDEZ</t>
  </si>
  <si>
    <t>ANEMIA FERROPRIVA</t>
  </si>
  <si>
    <t>ANENCEFALIA</t>
  </si>
  <si>
    <t>ARTICULAÇÃO TEMPOROMANDIBULAR</t>
  </si>
  <si>
    <t>ASMA</t>
  </si>
  <si>
    <t>ATRESIA DUODENAL</t>
  </si>
  <si>
    <t>AUTISMO?</t>
  </si>
  <si>
    <t>AVULSÃO DENTÁRIA</t>
  </si>
  <si>
    <t>BRUXISMO</t>
  </si>
  <si>
    <t>CÁLCULOS RENAIS</t>
  </si>
  <si>
    <t>CANCER DE VAGINA</t>
  </si>
  <si>
    <t>CANDIDÍASE</t>
  </si>
  <si>
    <t>CANDIDÍASE / VULVOVAGINAL RECORRENTE</t>
  </si>
  <si>
    <t>CARCINOMA ESPINOCELULAR</t>
  </si>
  <si>
    <t>CARCINOMA / FUMANTE</t>
  </si>
  <si>
    <t>CARCÍNOMA / TABAGISMO</t>
  </si>
  <si>
    <t>CÁRIE DENTÁRIA / HEMORRAGIA</t>
  </si>
  <si>
    <t>CAXUMBA</t>
  </si>
  <si>
    <t>CERATOSE SEBORRÉICA</t>
  </si>
  <si>
    <t>CERVICITE CRÔNICA</t>
  </si>
  <si>
    <t>CIRCUFERÊNCIA CRANIANA</t>
  </si>
  <si>
    <t>CISTO DE NABOTH "GIGANTE"</t>
  </si>
  <si>
    <t>CISTO OVARIANO</t>
  </si>
  <si>
    <t>CISTO DE NABOTH</t>
  </si>
  <si>
    <t>CITOLOGIA</t>
  </si>
  <si>
    <t>CITOLOGIA / COLPOSCOPIA</t>
  </si>
  <si>
    <t>CITOLOGIA / ÚLCERA GENITAL</t>
  </si>
  <si>
    <t>CLIMATÉRIO</t>
  </si>
  <si>
    <t>COLECTOMIA / OBSTRUÇÃO INTESTINAL</t>
  </si>
  <si>
    <t>COLPOSCOPIA / NEOPLASIAS DO COLO DO ÚTERO</t>
  </si>
  <si>
    <t>CONDILOMA / GRAVIDEZ</t>
  </si>
  <si>
    <t>CONSTIPAÇÃO INTESTINAL</t>
  </si>
  <si>
    <t>CONTRACEPÇÃO</t>
  </si>
  <si>
    <t>CONVULSÃO NA INFÂNCIA</t>
  </si>
  <si>
    <t>CUIDADO PRÉ-NATAL</t>
  </si>
  <si>
    <t>DEMÊNCIA SENIL</t>
  </si>
  <si>
    <t>DENTES NATAIS</t>
  </si>
  <si>
    <t>DENTIÇÃO MISTA / ESCURECIMENTO DE COROA / TETRACICLINA / FLUOROSE</t>
  </si>
  <si>
    <t>DEPRESSÃO NA GRAVIDEZ</t>
  </si>
  <si>
    <t>DEPRESSÃO PÓS-PARTO</t>
  </si>
  <si>
    <t>DEPRESSÃO / GESTAÇÃO / PUERPÉRIO / AMAMENTAÇÃO</t>
  </si>
  <si>
    <t>DERMATITE</t>
  </si>
  <si>
    <t>DIABETES GESTACIONAL</t>
  </si>
  <si>
    <t>DIABETES MELITTUS 2</t>
  </si>
  <si>
    <t>DIABETES MELITTUS 2 / NEUROPATIAS</t>
  </si>
  <si>
    <t>DIABETES MELLITUS</t>
  </si>
  <si>
    <t>DIARRÉIA AGUDA</t>
  </si>
  <si>
    <t>DOAÇÃO DE ORGÃOS</t>
  </si>
  <si>
    <t>DOENÇA DAS CORONÁRIAS</t>
  </si>
  <si>
    <t>DOENÇA DE CHAGAS / LEISHMANIOSE / HIPERTENSÃO / ICC</t>
  </si>
  <si>
    <t>DOENÇA HEMOLÍTICA PERINATAL</t>
  </si>
  <si>
    <t>DOENÇAS UROGENITAIS FEMININAS / COMPLICAÇÕES NA GRAVIDEZ</t>
  </si>
  <si>
    <t>DOR MUSCULAR</t>
  </si>
  <si>
    <t>DOR NO PEITO</t>
  </si>
  <si>
    <t>ESTOMATITE</t>
  </si>
  <si>
    <t>DROGAS NA GESTAÇÃO</t>
  </si>
  <si>
    <t>DST / GRAVIDEZ</t>
  </si>
  <si>
    <t>ECLÃMPSIA</t>
  </si>
  <si>
    <t>EDEMA / HIPEREMIA</t>
  </si>
  <si>
    <t>EJACULAÇÃO</t>
  </si>
  <si>
    <t>EPILEPSIA</t>
  </si>
  <si>
    <t>EPILEPSIA NA CRIANÇA</t>
  </si>
  <si>
    <t>ERITROBLASTOSE FETAL</t>
  </si>
  <si>
    <t>ESQUIZOFRENIA</t>
  </si>
  <si>
    <t>ESTOMATITE AFTOSA</t>
  </si>
  <si>
    <t>ESTOMATITE HERPÉTICA</t>
  </si>
  <si>
    <t>ESTOMATITE SOB PRÓTESE</t>
  </si>
  <si>
    <t>ESTRESSE PSICOLÓGICO</t>
  </si>
  <si>
    <t>EXODONTIA / PRESCRIÇÃO MEDICAMENTOSA</t>
  </si>
  <si>
    <t>FEBRE</t>
  </si>
  <si>
    <t>FECHAMENTO PRECOCE DA FONTANELA</t>
  </si>
  <si>
    <t>FIBROMA</t>
  </si>
  <si>
    <t>FIMOSE</t>
  </si>
  <si>
    <t>FÍSTULA BUCAL</t>
  </si>
  <si>
    <t>FURUNCULOSE</t>
  </si>
  <si>
    <t>GASTROENTERITE / ANEMIA FERROPRIVA</t>
  </si>
  <si>
    <t>GENGIVITE</t>
  </si>
  <si>
    <t>GENGIVITE ULCERATIVA NECROSANTE</t>
  </si>
  <si>
    <t>DOR DE DENTE / GESTANTE</t>
  </si>
  <si>
    <t>GESTAÇÃO / GLICEMIA</t>
  </si>
  <si>
    <t>GLOMERULONEFRITE</t>
  </si>
  <si>
    <t>GONORRÉIA</t>
  </si>
  <si>
    <t>GOTA</t>
  </si>
  <si>
    <t>GRAVIDEZ</t>
  </si>
  <si>
    <t>GRAVIDEZ DE ALTO RISCO</t>
  </si>
  <si>
    <t>GRAVIDEZ / MANCHAS HIPERCRÔMICAS</t>
  </si>
  <si>
    <t>GRAVIDEZ / SOPRO CARDÍACO</t>
  </si>
  <si>
    <t>HANSENÍASE</t>
  </si>
  <si>
    <t>HEPATITE A</t>
  </si>
  <si>
    <t>HEPATITE A / ESTEATOSE HEPÁTICA</t>
  </si>
  <si>
    <t>HÉRNIA INGUINAL</t>
  </si>
  <si>
    <t>HERNIA UMBILICAL</t>
  </si>
  <si>
    <t>HIPERSENSIBILIDADE DENTINÁRIA</t>
  </si>
  <si>
    <t>HIPERTENSÃO</t>
  </si>
  <si>
    <t>HIPERTENSÃO ARTERIAL</t>
  </si>
  <si>
    <t>HIPERTENSÃO INDUZIDA PELA GRAVIDEZ</t>
  </si>
  <si>
    <t>GRAVIDEZ / HIPERTENSÃO</t>
  </si>
  <si>
    <t>ASMA / DOENÇA DAS CORONÁRIAS / HIPERTIREOIDISMO</t>
  </si>
  <si>
    <t>CRIANÇA / HIV</t>
  </si>
  <si>
    <t>ICTERÍCIA NEONATAL</t>
  </si>
  <si>
    <t>DIAGNÓSTICO DIFERENCIAL / DISPLASIA CEMENTO ÓSSEA PERIAPICAL / IMAGEM OSTEOLÍTICA</t>
  </si>
  <si>
    <t>GRAVIDEZ / INFECÇÃO DO TRATO URINÁRIO</t>
  </si>
  <si>
    <t>LARVA MIGRANS CUTÂNEA</t>
  </si>
  <si>
    <t>LESÃO NOS PÉS</t>
  </si>
  <si>
    <t>LESÃO UNILOCULAR / MANDÍBULA / RADIOLUCIDEZ</t>
  </si>
  <si>
    <t>INSUFICIÊNCIA DE CRESCIMENTO</t>
  </si>
  <si>
    <t>LEUCOPLASIA</t>
  </si>
  <si>
    <t>MANCHAS HIPERCRÔMICAS / PITIRÍASE ALBA</t>
  </si>
  <si>
    <t>MANOBRA DE VALSALVA</t>
  </si>
  <si>
    <t>NEFROLITÍASE</t>
  </si>
  <si>
    <t>MIOMA</t>
  </si>
  <si>
    <t>MICROCEFALIA</t>
  </si>
  <si>
    <t>NEOPLASIAS?</t>
  </si>
  <si>
    <t>MIELITE DESMIELINIZANTE</t>
  </si>
  <si>
    <t>CESÁRIA / MIOMA</t>
  </si>
  <si>
    <t>OBESIDADE</t>
  </si>
  <si>
    <t>OLIGOHIDRÂMNIO</t>
  </si>
  <si>
    <t>PARKSON</t>
  </si>
  <si>
    <t>MIOMATOSE UTRERNINA INTRAMURAL</t>
  </si>
  <si>
    <t>NEOPLASIAS DA PRÓSTATA</t>
  </si>
  <si>
    <r>
      <t xml:space="preserve">CANDIDÍASE / GRAVIDEZ / </t>
    </r>
    <r>
      <rPr>
        <sz val="14"/>
        <color rgb="FFFF0000"/>
        <rFont val="Calibri"/>
        <family val="2"/>
        <scheme val="minor"/>
      </rPr>
      <t>CONTAÇÃO</t>
    </r>
    <r>
      <rPr>
        <sz val="14"/>
        <color theme="1"/>
        <rFont val="Calibri"/>
        <family val="2"/>
        <scheme val="minor"/>
      </rPr>
      <t xml:space="preserve"> UTERINA / ESFREGAÇO VAGINAL</t>
    </r>
  </si>
  <si>
    <t>TUBERCULOSE PULMONAR</t>
  </si>
  <si>
    <t xml:space="preserve">PERÍODO PÓS-PARTO / ATONIA UTERINA / INFECÇÃO PUERPERAL  </t>
  </si>
  <si>
    <t>PESO FETAL</t>
  </si>
  <si>
    <t>PENFIGO</t>
  </si>
  <si>
    <t>TRANSTORNO DA PERSONALIDADE DO TIPO INSTABILIDADE EMOCIONAL (F60.3)</t>
  </si>
  <si>
    <t>SÍFILIS </t>
  </si>
  <si>
    <t>URTICÁRIA  INDUZIDA QUIMICAMENTE</t>
  </si>
  <si>
    <t>QUEILITE</t>
  </si>
  <si>
    <t>TRANSTORNO DO DÉFICIT DE ATENÇÃO E HIPERATIVIDADE (TDAH) NA INFÂNCIA</t>
  </si>
  <si>
    <t>PROLAPSO DE VÁLVULA MITRAL</t>
  </si>
  <si>
    <t>TRICOMONÍASE</t>
  </si>
  <si>
    <t>VACINA CONTRA SARAMPO-CAXUMBA-RUBÉOLA-VARICELA</t>
  </si>
  <si>
    <t>ÚLCERA GENITAL</t>
  </si>
  <si>
    <t>VESÍCULAS</t>
  </si>
  <si>
    <t>PERÍODO PÓS-PARTO / ANTICONCEPÇÃO</t>
  </si>
  <si>
    <t>VÔMITOS / INFECÇÃO DE COTO UMBILICAL</t>
  </si>
  <si>
    <t>VITILIGO </t>
  </si>
  <si>
    <t>SÍFILIS CONGÊNITA</t>
  </si>
  <si>
    <t>VACINA CONTRA BCG</t>
  </si>
  <si>
    <t>PÉ DIABÉTICO</t>
  </si>
  <si>
    <t>TESTES HEMATOLÓGICOS </t>
  </si>
  <si>
    <t>PÓLIPO ADENOMATOSO TUBULAR</t>
  </si>
  <si>
    <t>PLACENTA PRÉVIA</t>
  </si>
  <si>
    <t>VACINA BACTERIANA</t>
  </si>
  <si>
    <t>QUEIMADURA</t>
  </si>
  <si>
    <t>VULVA</t>
  </si>
  <si>
    <t>SINDROME DO OVÁRIO POLICÍSTICO</t>
  </si>
  <si>
    <t xml:space="preserve">VACINA CONTRA DIFTERIA, TÉTANO E COQUELUCHE  </t>
  </si>
  <si>
    <t>VACINA BCG</t>
  </si>
  <si>
    <t>VAGINOSES BACTERIANAS</t>
  </si>
  <si>
    <t>PERIODONTITE</t>
  </si>
  <si>
    <t>TÉTANO NEONATAL</t>
  </si>
  <si>
    <t>POLIDACTILIA</t>
  </si>
  <si>
    <t>TINHA VERSICOLOR</t>
  </si>
  <si>
    <t>ÚLCERA</t>
  </si>
  <si>
    <t>VARICELA</t>
  </si>
  <si>
    <t>RETARDO DO CRESCIMENTO FETAL </t>
  </si>
  <si>
    <t>PIELONEFRITE</t>
  </si>
  <si>
    <t>SÍFILIS</t>
  </si>
  <si>
    <t>TIREÓIDE</t>
  </si>
  <si>
    <t>PUBERDADE PRECOCE</t>
  </si>
  <si>
    <t>PUBERDADE</t>
  </si>
  <si>
    <t>TRATAMENTO ENDODÔNTICO / SOLUÇÃO IRRIGADORA</t>
  </si>
  <si>
    <t>DERMATITE SEBORREICA / PSORÍASE</t>
  </si>
  <si>
    <t>TUBERCULOSE PULMONAR / GRAVIDEZ</t>
  </si>
  <si>
    <t>SÍFILIS / GESTAÇÃO</t>
  </si>
  <si>
    <t>VERSICOLOR / GRAVIDEZ</t>
  </si>
  <si>
    <t>TOXOPLASMOSE / RUBÉOLA</t>
  </si>
  <si>
    <t xml:space="preserve">TUMOR DE FACE / TUMOR DO GLOMO JUGULAR  </t>
  </si>
  <si>
    <t>BUCOMAXILOFACIAL</t>
  </si>
  <si>
    <t>CARDIOLOGIA / ENDOCRINOLOGIA</t>
  </si>
  <si>
    <t>CIRURGIA VASCULAR</t>
  </si>
  <si>
    <t>CLÍNICA MÉDICA / REUMATOLOGIA</t>
  </si>
  <si>
    <t>ENDOCRINOLOGISTA</t>
  </si>
  <si>
    <t>ESTOMATERAPEUTA</t>
  </si>
  <si>
    <t>ESTOMATOLOGISTA</t>
  </si>
  <si>
    <t>ESTOMATOTERAPIA</t>
  </si>
  <si>
    <t>HEPATOLOGIA</t>
  </si>
  <si>
    <t>IMUNOLOGIA</t>
  </si>
  <si>
    <t>NEFROLOGISTA</t>
  </si>
  <si>
    <t>NEUROLOGISTA</t>
  </si>
  <si>
    <t>VACINAÇÃO</t>
  </si>
  <si>
    <t>VASCULAR</t>
  </si>
  <si>
    <t>ALINE PRISCILA DE CARVALHO / JOSÉ FLÁVIO DE LIMA</t>
  </si>
  <si>
    <t>CAMILA SILVA BARROS / PATRÍCIA PEREIRA QUEIROZ</t>
  </si>
  <si>
    <t>DANIELLE ALVES / LUIZ MIGUEL</t>
  </si>
  <si>
    <t>DANIELLE ALVES / ELISABETH CRUZ / JOSIANE MCHIAVELLI / LUIZ SANCHES</t>
  </si>
  <si>
    <t>PONTO DE TELESSAÚDE</t>
  </si>
  <si>
    <t>MUNICÍPIO - PONTO DE TELESSAÚDE</t>
  </si>
  <si>
    <t>MUNICÍPIO</t>
  </si>
  <si>
    <t>DATA DA SOLICITAÇÃO</t>
  </si>
  <si>
    <t>MÊS</t>
  </si>
  <si>
    <t>OBSERVAÇÃO</t>
  </si>
  <si>
    <t>CIRURGIÃO GERAL</t>
  </si>
  <si>
    <t>USF 19 DE JULHO</t>
  </si>
  <si>
    <t>BOM JARDIM - USF 19 DE JULHO</t>
  </si>
  <si>
    <t>USF ALEXANDRINA SOUZA BARBOSA</t>
  </si>
  <si>
    <t>CABROBÓ - USF ALEXANDRINA SOUZA BARBOSA</t>
  </si>
  <si>
    <t>CENTRO DE SAÚDE ALTO DA BELA VISTA</t>
  </si>
  <si>
    <t>VITÓRIA DE SANTO ANTÃO - CENTRO DE SAÚDE ALTO DA BELA VISTA</t>
  </si>
  <si>
    <t>USF II ALTO DE SÃO FRANCISCO</t>
  </si>
  <si>
    <t>IBIRAJUBA - USF II ALTO DE SÃO FRANCISCO</t>
  </si>
  <si>
    <t>PSF ALTO DO BOM JESUS</t>
  </si>
  <si>
    <t>BETÂNIA - PSF ALTO DO BOM JESUS</t>
  </si>
  <si>
    <t>USF ALTO DO BONITINHO</t>
  </si>
  <si>
    <t>CABROBÓ - USF ALTO DO BONITINHO</t>
  </si>
  <si>
    <t>PSF ALTO DO CRUZEIRO</t>
  </si>
  <si>
    <t>PAUDALHO - PSF ALTO DO CRUZEIRO</t>
  </si>
  <si>
    <t>TABIRA - USF BAIRRO JOÃO CORDEIRO</t>
  </si>
  <si>
    <t>USF BAIRRO JOÃO CORDEIRO</t>
  </si>
  <si>
    <t>USF BELA VISTA II</t>
  </si>
  <si>
    <t>CABO DE SANTO AGOSTINHO - USF BELA VISTA II</t>
  </si>
  <si>
    <t>PSF BERNADINO VALENÇA BORBA</t>
  </si>
  <si>
    <t>CORTÊS - PSF BERNADINO VALENÇA BORBA</t>
  </si>
  <si>
    <t>PSF BOA VISTA</t>
  </si>
  <si>
    <t>BONITO - PSF BOA VISTA</t>
  </si>
  <si>
    <t>PSF DO BOM JESUS</t>
  </si>
  <si>
    <t>GOIANA - PSF DO BOM JESUS</t>
  </si>
  <si>
    <t>USF CAÇARI</t>
  </si>
  <si>
    <t>CABO DE SANTO AGOSTINHO - USF CAÇARI</t>
  </si>
  <si>
    <t>CAPS I Dr. BUENOS NOVAIS MIRANDA</t>
  </si>
  <si>
    <t>SERRITA - CAPS I Dr. BUENOS NOVAIS MIRANDA</t>
  </si>
  <si>
    <t>CAPS TARCISIO SOBREIRA DA SILVA</t>
  </si>
  <si>
    <t>SÃO JOSÉ DO BELMONTE - CAPS TARCISIO SOBREIRA DA SILVA</t>
  </si>
  <si>
    <t xml:space="preserve">CAPS I OFICINA DE SAÚDE IBIMIRIM </t>
  </si>
  <si>
    <t xml:space="preserve">IBIMIRIM - CAPS I OFICINA DE SAÚDE IBIMIRIM </t>
  </si>
  <si>
    <t>USF CASTELO</t>
  </si>
  <si>
    <t>JUREMA - USF CASTELO</t>
  </si>
  <si>
    <t>USF CENTRO</t>
  </si>
  <si>
    <t>EXU - USF CENTRO</t>
  </si>
  <si>
    <t>PSF CIDADANIA</t>
  </si>
  <si>
    <t>SANHARÓ - PSF CIDADANIA</t>
  </si>
  <si>
    <t>USF COHAB</t>
  </si>
  <si>
    <t>CUSTÓDIA - USF COHAB</t>
  </si>
  <si>
    <t>USF VILA DA COHAB</t>
  </si>
  <si>
    <t>SERTÂNIA - USF VILA DA COHAB</t>
  </si>
  <si>
    <t>PSF COHAB II</t>
  </si>
  <si>
    <t>JATAÚBA - PSF COHAB II</t>
  </si>
  <si>
    <t>USF I COMUNIDADE CIDADÃ</t>
  </si>
  <si>
    <t>FREI MIGUELINHO - USF I COMUNIDADE CIDADÃ</t>
  </si>
  <si>
    <t>USF CRUZEIRO SUCUPIRA</t>
  </si>
  <si>
    <t>ARCOVERDE - USF CRUZEIRO SUCUPIRA</t>
  </si>
  <si>
    <t>USF DOIS IRMÃOS</t>
  </si>
  <si>
    <t>FERNANDO DE NORONHA - USF DOIS IRMÃOS</t>
  </si>
  <si>
    <t>USF I DR. ARTUR LEAL DINIZ</t>
  </si>
  <si>
    <t>TRIUNFO - USF I DR. ARTUR LEAL DINIZ</t>
  </si>
  <si>
    <t>USF DR. SEVERIANO DOS SANTOS DINIZ</t>
  </si>
  <si>
    <t>SANTA CRUZ DA BAIXA VERDE - USF DR. SEVERIANO DOS SANTOS DINIZ</t>
  </si>
  <si>
    <t>PSF FREI DAMIÃO DE BOZANNO</t>
  </si>
  <si>
    <t>ÁGUA PRETA - PSF FREI DAMIÃO DE BOZANNO</t>
  </si>
  <si>
    <t>USF GUTEMBERG CRUZ DE SANTANA</t>
  </si>
  <si>
    <t>GAMELEIRA - USF GUTEMBERG CRUZ DE SANTANA</t>
  </si>
  <si>
    <t>CENTRO DE SAÚDE HERMÍNIA SARAIVA ALENCAR</t>
  </si>
  <si>
    <t>IPUBI - CENTRO DE SAÚDE HERMÍNIA SARAIVA ALENCAR</t>
  </si>
  <si>
    <t>USF I IBIRAJUBA</t>
  </si>
  <si>
    <t>IBIRAJUBA - USF I IBIRAJUBA</t>
  </si>
  <si>
    <t>USF IBIRANGA II</t>
  </si>
  <si>
    <t>ITAMBÉ - USF IBIRANGA II</t>
  </si>
  <si>
    <t>USF ILHA DO MARUIM</t>
  </si>
  <si>
    <t>OLINDA - USF ILHA DO MARUIM</t>
  </si>
  <si>
    <t>USF IPSEP</t>
  </si>
  <si>
    <t>SERRA TALHADA - USF IPSEP</t>
  </si>
  <si>
    <t>USF ITACURUBA</t>
  </si>
  <si>
    <t>ITACURUBA - USF ITACURUBA</t>
  </si>
  <si>
    <t>PSF DE JABITACÁ</t>
  </si>
  <si>
    <t>IGUARACY - PSF DE JABITACÁ</t>
  </si>
  <si>
    <t>USF DE JAQUEIRA</t>
  </si>
  <si>
    <t>JAQUEIRA - USF DE JAQUEIRA</t>
  </si>
  <si>
    <t>USF RODOVIÁRIA UNIVERSITÁRIO</t>
  </si>
  <si>
    <t>ARCOVERDE - USF RODOVIÁRIA UNIVERSITÁRIO</t>
  </si>
  <si>
    <t>USF JARDIM PIEDADE II</t>
  </si>
  <si>
    <t>JABOATÃO DOS GUARARAPES - USF JARDIM PIEDADE II</t>
  </si>
  <si>
    <t>USF JOSÉ CAMPELO SALVIANO</t>
  </si>
  <si>
    <t>PEDRA - USF JOSÉ CAMPELO SALVIANO</t>
  </si>
  <si>
    <t>USF JOSÉ FERNANDO LOBO</t>
  </si>
  <si>
    <t>LAGOA DO CARRO - USF JOSÉ FERNANDO LOBO</t>
  </si>
  <si>
    <t>USF JOSÉ LOPES DE CARVALHO</t>
  </si>
  <si>
    <t>TRIUNFO - USF JOSÉ LOPES DE CARVALHO</t>
  </si>
  <si>
    <t>USF JOSÉ PIMENTEL LINS</t>
  </si>
  <si>
    <t>OURICURI - USF JOSÉ PIMENTEL LINS</t>
  </si>
  <si>
    <t>USF LAJES</t>
  </si>
  <si>
    <t>IBIMIRIM - USF LAJES</t>
  </si>
  <si>
    <t>USF LÍDIA QUEIROZ</t>
  </si>
  <si>
    <t>VITÓRIA DE SANTO ANTÃO - USF LÍDIA QUEIROZ</t>
  </si>
  <si>
    <t>PSF LOTEAMENTO BOM JESUS</t>
  </si>
  <si>
    <t>JATAÚBA - PSF LOTEAMENTO BOM JESUS</t>
  </si>
  <si>
    <t>PSF DOS LOTES</t>
  </si>
  <si>
    <t>RIO FORMOSO - PSF DOS LOTES</t>
  </si>
  <si>
    <t>USF LUIZA FRAYJOL</t>
  </si>
  <si>
    <t>LAJEDO - USF LUIZA FRAYJOL</t>
  </si>
  <si>
    <t>USF MANOEL TEXEIRA DE LIMA</t>
  </si>
  <si>
    <t>SAIRÉ - USF MANOEL TEXEIRA DE LIMA</t>
  </si>
  <si>
    <t>USF MARIA ALICE DAMASCENO ALVES</t>
  </si>
  <si>
    <t>AGRESTINA - USF MARIA ALICE DAMASCENO ALVES</t>
  </si>
  <si>
    <t>USF MARIA LENICE ALEXANDRE TENÓRIO</t>
  </si>
  <si>
    <t>VENTUROSA - USF MARIA LENICE ALEXANDRE TENÓRIO</t>
  </si>
  <si>
    <t>USF MASSAPÊ</t>
  </si>
  <si>
    <t>CARNAUBEIRA DA PENHA - USF MASSAPÊ</t>
  </si>
  <si>
    <t>USF MATERNO INFANTIL</t>
  </si>
  <si>
    <t>DORMENTES - USF MATERNO INFANTIL</t>
  </si>
  <si>
    <t>USF NOBRE</t>
  </si>
  <si>
    <t>PAULISTA - USF NOBRE</t>
  </si>
  <si>
    <t>USF NOVO HORIZONTE</t>
  </si>
  <si>
    <t>BELÉM DO SÃO FRANCISCO - USF NOVO HORIZONTE</t>
  </si>
  <si>
    <t>USF DA SEDE 01</t>
  </si>
  <si>
    <t>IGUARACY - USF DA SEDE 01</t>
  </si>
  <si>
    <t>PSF PADRE NOVAL</t>
  </si>
  <si>
    <t>SANHARÓ - PSF PADRE NOVAL</t>
  </si>
  <si>
    <t>USF PARQUE SÃO FRANCISCO</t>
  </si>
  <si>
    <t>CAMARAGIBE - USF PARQUE SÃO FRANCISCO</t>
  </si>
  <si>
    <t>USF PATRIMÔNIO</t>
  </si>
  <si>
    <t>CONDADO - USF PATRIMÔNIO</t>
  </si>
  <si>
    <t>USF PRATEADO</t>
  </si>
  <si>
    <t>PEDRA - USF PRATEADO</t>
  </si>
  <si>
    <t>PSF PROJETO BRIGIDA</t>
  </si>
  <si>
    <t>OROCÓ - PSF PROJETO BRIGIDA</t>
  </si>
  <si>
    <t>USF RACHEL FRANÇA</t>
  </si>
  <si>
    <t>LAJEDO - USF RACHEL FRANÇA</t>
  </si>
  <si>
    <t>USF RAIMUNDO BEDOR</t>
  </si>
  <si>
    <t>SANTA MARIA DA BOA VISTA - USF RAIMUNDO BEDOR</t>
  </si>
  <si>
    <t>USF RUA NOVA</t>
  </si>
  <si>
    <t>CAETÉS - USF RUA NOVA</t>
  </si>
  <si>
    <t>USF RENASCER</t>
  </si>
  <si>
    <t>PETROLÂNDIA - USF RENASCER</t>
  </si>
  <si>
    <t>USF SANTO AFONSO</t>
  </si>
  <si>
    <t>SÃO BENTO DO UNA - USF SANTO AFONSO</t>
  </si>
  <si>
    <t>USF DE SANTA CRUZ</t>
  </si>
  <si>
    <t>SANTA CRUZ - USF DE SANTA CRUZ</t>
  </si>
  <si>
    <t>USF I SANTA FILOMENA</t>
  </si>
  <si>
    <t>SANTA FILOMENA - USF I SANTA FILOMENA</t>
  </si>
  <si>
    <t>USF SANTA ROSA</t>
  </si>
  <si>
    <t>FLORESTA - USF SANTA ROSA</t>
  </si>
  <si>
    <t>INGAZEIRA - USF SANTA ROSA</t>
  </si>
  <si>
    <t>USF SANTA MARGARIDA PS PETRONILO NUNES</t>
  </si>
  <si>
    <t>SALGUEIRO - USF SANTA MARGARIDA PS PETRONILO NUNES</t>
  </si>
  <si>
    <t>USF SANTA TEREZINHA</t>
  </si>
  <si>
    <t>MACHADOS - USF SANTA TEREZINHA</t>
  </si>
  <si>
    <t>USF VALE VERDE</t>
  </si>
  <si>
    <t>SAIRÉ - USF VALE VERDE</t>
  </si>
  <si>
    <t>USF VARADOURO</t>
  </si>
  <si>
    <t>OLINDA - USF VARADOURO</t>
  </si>
  <si>
    <t>USF VÁRZEA SUJA</t>
  </si>
  <si>
    <t>CAETÉS - USF VÁRZEA SUJA</t>
  </si>
  <si>
    <t>USF SÃO BRÁS</t>
  </si>
  <si>
    <t>AFOGADOS DA INGAZEIRA - USF SÃO BRÁS</t>
  </si>
  <si>
    <t>PSF SÃO CAETANO</t>
  </si>
  <si>
    <t>BETÂNIA - PSF SÃO CAETANO</t>
  </si>
  <si>
    <t>PSF III SÃO FRANCISCO</t>
  </si>
  <si>
    <t>CEDRO - PSF III SÃO FRANCISCO</t>
  </si>
  <si>
    <t>USF URBANO I</t>
  </si>
  <si>
    <t>CHÃ GRANDE - USF URBANO I</t>
  </si>
  <si>
    <t>USF VILA BOM JESUS</t>
  </si>
  <si>
    <t>TUPARETAMA - USF VILA BOM JESUS</t>
  </si>
  <si>
    <t>USF VILA MARIA DORALICE</t>
  </si>
  <si>
    <t>CHÃ DE ALEGRIA - USF VILA MARIA DORALICE</t>
  </si>
  <si>
    <t>PSF VILA NOEMIA</t>
  </si>
  <si>
    <t>CACHOEIRINHA - PSF VILA NOEMIA</t>
  </si>
  <si>
    <t>* Neste gráfico no ano de 2009 não tinhamos a variável processos de trabalho, e a maioria das informações começaram apartir de 2010</t>
  </si>
  <si>
    <t>Total de dias de retorno por mês</t>
  </si>
  <si>
    <t>FORMULÁRIO ELETRÔNICO / HEALTHNET</t>
  </si>
  <si>
    <t>Preencher as informações para a eventual atualização da tabela e gráfico</t>
  </si>
  <si>
    <t>QUESTÃO CLÍNICA</t>
  </si>
  <si>
    <t>Consolidado Geral</t>
  </si>
  <si>
    <t>Consolidado Casos Clínicos</t>
  </si>
  <si>
    <t>BIOMÉDICA</t>
  </si>
  <si>
    <t>Questão clínica</t>
  </si>
  <si>
    <t>DANIELLE SANTOS ALVES</t>
  </si>
  <si>
    <t>GINECOLOGIA / OBSTETRÍCIA / SAÚDE DA FAMILIA</t>
  </si>
  <si>
    <t>Paciente apresenta "queloides" na parte dorsal e tambem na posterior do dorso com queixas de prurido e dor local. Segundo  informações colhidas começou a crescer nos ultimos dois anos, por ocasião de alguma espinha,  sem tratamneto ate hoje refere que  ocorre muito incomodo ao toque. Como poderiamos proceder com ese paciente?</t>
  </si>
  <si>
    <t>Bom dia Rozana,Seja bem vindo ao serviço de Segunda Opinião a distância em 2010!Para melhor responder este caso, você teria como nos enviar as fotos do paciente após a autorização do mesmo?Aguardo o seu retorno para resolução do caso!</t>
  </si>
  <si>
    <t>ENFERMAGEM</t>
  </si>
  <si>
    <t>Quelóide</t>
  </si>
  <si>
    <t>ENFERMAGEM EM ESTOMATERAPIA</t>
  </si>
  <si>
    <t>INCONCLUSIVO</t>
  </si>
  <si>
    <t>AGUARDANDO</t>
  </si>
  <si>
    <t>Aguarda retorno do solicitante</t>
  </si>
  <si>
    <t>RENATA PINHEIRO</t>
  </si>
  <si>
    <t>DINALDO CAVALCANTI DE OLIVEIRA</t>
  </si>
  <si>
    <t>DÚVIDA CLÍNICA</t>
  </si>
  <si>
    <t xml:space="preserve"> Qual é o risco durante o atendimento ao paciente Hipertenso com o uso do anestésico local -com vaso constrictor? Tendo em vista que certos procedimentos devido ao tempo de duração e complexidade não deve ser realizado com anestésico sem vaso constrictor, pois o efeito da analgesia não dura o tempo do procedimento ? Obrigada !  </t>
  </si>
  <si>
    <t>VIDE SEMINÁRIO DA DATA CORRESPONDENTE  (AVA REDENUTES)</t>
  </si>
  <si>
    <t>MEDICINA</t>
  </si>
  <si>
    <t>Hipertensão arterial</t>
  </si>
  <si>
    <t>Quando há sangramento na relação sexual o que pode ser?</t>
  </si>
  <si>
    <t>Você poderia ser mais específico em relação a este sangramento?É no homem ou na mulher? Durante a penetração ou só visualiza após? É seguido de dor? Tem mal cheiro? Aguardamos o detalhamento da sua dúvida!</t>
  </si>
  <si>
    <t>sangramento; sistema genital feminino</t>
  </si>
  <si>
    <t>ARACELLY MACENA VIEIRA</t>
  </si>
  <si>
    <t>a.mv11@hotmail.com</t>
  </si>
  <si>
    <t>Gestante com 26 anos esta apresentando uma mancha enorme na regiao pelvica descendo para a regiao glutea . Mancha escurecida ,so apresenta um prurido.ah ,essa mesma mancha o companheiro da mesma apresenta na regiao anterior da coxa. mas a dele nao aumentou de tamanho. Ela ja passou pela medica da unidade e tb por medicos na FUSAM , e nao resolveram essa situaçao .como vcs podem me ajudar? estou preoculpada? enviarei um foto.Aracelly(enfermeira )</t>
  </si>
  <si>
    <t>OI Aracelly, Estamos aguardando as fotos para resolução do caso! Preferencialmente tirar a foto do casal!</t>
  </si>
  <si>
    <t>Doenças da Pele e do Tecido Conjuntivo / Gravidez</t>
  </si>
  <si>
    <t>Boa tarde!!! DEsculpas !!! Pensei que havia respondido; Enaminhei a gestante para uma dermatologista. Ela ja esta boa, nao apresenta mais a mancha .att,  Aracelly</t>
  </si>
  <si>
    <t>O pimentão é contra indicado ao hipertenso?</t>
  </si>
  <si>
    <t>ÍRIS CRISTINA ALMEIDA GALVÃO MACÁRIO</t>
  </si>
  <si>
    <t>iriscristinaa@yahoo.com.br</t>
  </si>
  <si>
    <t xml:space="preserve"> O sal, ou o sódio, também é contra-indicado em pacientes hipotensos? </t>
  </si>
  <si>
    <t>ANA PEDRINA FREITAS MASCARENHAS</t>
  </si>
  <si>
    <t>Estou com uma paciente,V.A.S.,19 anos, com IG=36,1;apresentou segunda bateria d e exames e Sumário de Urina =17-19 leucócitos p/c; 8-10 células epiteliais p/c e muco moderado; a mesma sem sintomatologia de ITU. Peço auxílio neste caso. Agradeço.</t>
  </si>
  <si>
    <t>Estamos diante de um caso clássico de Infecção do trato urinário. Muito comum na gestação. Muitas são assintomáticas, mas devem ser tratadas mesmo asSim, devido ao grande risco de desencadear o trabalho de parto prematuro e trazer graves conseqüências para o feto! Neste caso o tratamento deve ser feito com antibiótico específico. Seria interessante você registrar no prontuário da paciente o exame e também no cartão da gestante e solicitar que a médica do teu posto faça o tratamento. Também de igual importância é solicitar a urocultura antes de iniciar o tratamento e depois começar o antibiótico. Caso de algum organismo resistente ao antibiótico, fazer a mudança depois. Pode ser feito o tratamento com cefalexina 500 mg, um comprimido de 6/6 h, por 7 a 10 dias. Lembre também de fazer a urocultura de controle pós-tratamento.É muito importante que seja tratado o mais rápido possível para evitarmos o trabalho de parto prematuro. Espero ter ajudado e aguardo o seu retorno!</t>
  </si>
  <si>
    <t>Manual de pre-natal e puerpério do MS 2005</t>
  </si>
  <si>
    <t>Gravidez / Infecções urinárias</t>
  </si>
  <si>
    <t>USF SÃO BRAZ</t>
  </si>
  <si>
    <t>AFOGADOS DA INGAZEIRA - USF SÃO BRAZ</t>
  </si>
  <si>
    <t>SILVIA MARIA FERREIRA JANUARIO</t>
  </si>
  <si>
    <t>silvia_mfj@hotmail.com</t>
  </si>
  <si>
    <t xml:space="preserve">Algums médicos etão orientando o uso da materghan, em gestantes primiparas, se o fator Rh for negativo antes das 28 semanas de gestação. Qual a necessidade do uso da medicaçã antes do  parto? </t>
  </si>
  <si>
    <t>Mais um caso de obstetrícia que posso lhe ajudar!Na verdade, já recebemos questionamentos semelhantes ao seu!Você está correta! Não há necessidade de medicação antes do parto não!Há a necessidade de acompanhamento!Segundo Rezende (2005) e Freitas (2006), este caso de incompatibilidade materna e fetal deve ser encaminhado o pré-natal de alto risco, devido as graves conseqüências que o feto pode ter como anasarca (hidropsia fetal), e até óbito fetal. Na primeira gestação, o bebe corre poucas chances, pois provavelmente ela não deve estar sensibilizada ainda. Deve ser feita a imunização na primeira gestação para que as outras venham a sofrer graves conseqüências.O que você deve fazer diante de gestantes com fator Rh negativo é solicitar o Rh do marido. Caso ele seja negativo, não terá problemas para o bebê.Se for positivo, aí solicita o coombs indireto da gestante e ver o resultado. Segundo o Ministério da Saúde, em seu manual de Pré-natal, a rotina para a incompatibilidade materna é a seguinte: Se coombs indireto negativo: Testar coombs indireto na 28ª, 32ª e 36ª semana. E paralelo a isso, acompanhar a vitalidade fetal em todos os caso! Se coombs indireto positivo: Se &gt; 1:16, avaliação fetal com USG, aminiocentese e cordocentese.Se &lt; 1:16, testar coombs indireto de 30 em 30 dias até o termo. Em todos os caso o tratamento é com a imunoglobulina Anti-D até 72 horas do pós-parto!Isso você deve orientar a gestante a solicitar na maternidade pois muitas passam batido! E você ficar atenta para que ela tome! Em todo caso, eu registraria no cartão e no prontuário e encaminharia esta gestante para o alto risco! Pode encaminhar ao HC se quiser! Me avise caso seja necessário!Espero ter respondido!</t>
  </si>
  <si>
    <t>REZENDE 2005; FREITAS 2006; Manual de pre-natal e puerpério do MS 2006</t>
  </si>
  <si>
    <t>Gravidez / Isoimunização Rh</t>
  </si>
  <si>
    <t>Gostaria de saber qual a necessidade da retirada de pontos de cirurgias obstétricas após 20 dias, pois alguns obstetras estão orientando as pacientes para a retirada dos pontos só apartir do término desse período.Teria uma indicação para diminuição de infecção?</t>
  </si>
  <si>
    <t>Primeiramente, gostaria de parabenizá-la pelo uso do serviço de Segunda Opinião a distância do Projeto RedeNUTES!Que bom que enviou esta pergunta e que posso ajudá-la bem pois sou especialista em Saúde da Mulher, Residência aqui no Hospital das Clínicas.Respondendo sua pergunta: Aqui no HC a orientação para a retirada de pontos dada por toda a equipe é com 8 dias.Mas do que isso é totalmente desnecessário. Os pontos cirúrgicos só tem a função de auxiliar na anastomose de pele. Contudo, após 24 horas, já se observa microscopicamente a junção epitelial.Deixamos este período por segurança! Passado este período, aí Sim, pode trazer complicações se deixado, pois o fio utilizado é um fio não absorvível e pode inclusive sofre aderências na pele e causar dor na hora da retirada. Alem de ser um meio de contaminação dependendo do grau de higiene da paciente.Em relação à infecção, é exatamente o contrário. Nos casos em que você encontrar uma ferida obstétrica infectada, os pontos devem ser retirados imediatamente para facilitar a drenagem da secreção purulenta e não se tornar meio de cultura. Alguns profissionais preferem fazer a retirada de pontos alternados, mas ainda asSim é feita a retirada.O segredo para não se infectar uma ferida operatória (qualquer que seja) é a higiene diária. E nesses tempos de calor e lugares mais quentes como é o sertão de Afogados da Ingazeira, a orientação é tomar banho sempre que se sentir soada. Especial atenção deve ser dada para aquelas pessoas que tem abdômen em pêndulo, que deixa a barriguinha cair em cima da cirurgia.Deve orientar a ensaboar bem o local, que os pontos não vão cair na mão e enxugar bem!Espero ter respondido a sua pergunta!Qualquer coisa, terei o prazer de respondê-la!</t>
  </si>
  <si>
    <t>Sutura</t>
  </si>
  <si>
    <t>A. B. S. S., 4 MESES. ENCONTRA-SE COM DERMATITE DE CONTATO NA REGIÃO DO PESCOÇO A MAIS OU MENOS 1 SEMANA. ÁREA BEM HIPEREMIADA E SEGUNDO A MÃE A TRASPIRAÇÃO NO LOCAL É GRANDE. A MESMA RELATA TAMBÉM QUE QUANDO VAI CICATRIZANDO A ÁREA VAI FICANDO ESBRANQUIÇADA. JÁ FEZ USO DE NEOMICIA E DEXAMETASONA CREME. EM QUE POSSO AJUDAR ESSA CRIANÇA? TEM FOTO!</t>
  </si>
  <si>
    <t xml:space="preserve">olá  Larissa Fernanda. Pode ser uma dermatite de contato realmente, mas afecções de pele são bem complicadas de se diagnosticar. Nessa região devido ao calor e a transpiração relatada pode ser um caso de "assadura" associado ao que se chama de intertrigo que é a lesão por atrito em uma região úmida e quente. Não parece ter infecção associada. Uma alternativa é a utilização de pasta d'água no local, manter a região seca e banhos frequentes, também evitar utilização de roupas quentes, deixar sem camiseta. Em relação a cicatrização e a pele ficar esbranquiçada é normal pois a coloração da cicatrização é esta mesmo, o que pode melhorar o aspecto é a orientação quanto ao banho de sol nessa região inclusive, dessa forma a coloração vai voltando ao normal. Se não melhorar com essas medidas em torno de uma semana é interessante fazer uma consulta médica. </t>
  </si>
  <si>
    <t>Pediatria ambulatorial IMIP 2008</t>
  </si>
  <si>
    <t>Dermatite alérgica de contato</t>
  </si>
  <si>
    <t>ENFERMAGEM EM PUERICULTURA</t>
  </si>
  <si>
    <t>D.S.F, 10 MESES. ENCONTRA-SE COM MANCHAS HIPOCRÔMICAS E AREDONDADAS NA REGIÃO DA TESTA A MAIS OU MENOS 4 MESES. SEGUNDO A MÃE AS MANCHAS ESTÃO AUMENTANDO. ORIENTEI A MESMA A PASSAR HIDRATANTE NA CRIANÇA, PORÉM NÃO ESTAMOS VENDO RESULTADO. QUAL A OUTRA FORMA EM QUE POSSO AJUDAR? TEM FOTO!</t>
  </si>
  <si>
    <t>Olá Enfa. Larissa Fernanda, As manchas hipocromicas são características de vários processos. Alguns não tem causa definida, entretanto causam um certo desconforto estético nas pessoas. Nas crianças também não é diferente, as mães tem muita preocupação em relação a elas. É interessante observar se as manchas apresentam descamação, pois neste caso irá precisar de utilização de alguma medicação. Mas se não descama, o que é mais comum em pediatria são as alergias. Uma das primeiras manifestações de alergia são as manchas na pele que podem ser tanto hipocrômicas quanto hipercrômicas, estas associadas a urticária e placas seria os casos mais delicados. Para este caso acredito estar associado a alguma alergia. É interessante avaliar se a criança iniciou alguma alimentação nesse período, os alimentos são os mais associados a alergias. Outro fator é a higiene das roupas da criança, se utiliza sabão em pó, água sanitária ou amaciante, ou tecidos sintéticos também podem estar associados. Pode orientar a evitar estes produtos asSim como perfume e lenços umedecidos.. Os hidratantes infantis também podem ser utilizados, entretanto deve-se observar se este produto não pioram o quadro, evitar os que tem cheiro muito forte.E mais uma vez o banho de sol pode ajudar a retornar a coloração da pele.</t>
  </si>
  <si>
    <t>Manchas da pele</t>
  </si>
  <si>
    <t xml:space="preserve"> Um recém-nascido de 12 dias apresenta 6 dedos na mão direita. AsSim que  nasceu foi retirado 1 dedo também no pé direito. O dedo da mão acompanha o tamanho dos outros dedos. Porém o dedo do pé a mãe não sabe informar como  era. Gostaria de saber se pode ser realizada cirurgia? e se possível o pq que o médico não retirou logo o dedinho da mão, asSim como fez com o do pé.  TEM FOTO! A SOLICTANTE ESPERAVA QUE O ATENDIMENTO FOSSE FEITO AQUI NO HC! RESPONDI O CASO DO ENCAMINHAMENTO!
</t>
  </si>
  <si>
    <t xml:space="preserve">Dra Alexssandra (09/11/09): Este paciente deverá ser encaminhado a um ambulatório de cirurgia pediátrica ou plástica para retirada do outro dedo extranumerário. Não sei dizer por quê o cirurgião não retirou o da mão também, cientificamente não há explicação... Dra Danielle Alves (06/01/10): Estou vendo as fotos! Eu lembro deste caso Sim e a Dra Alexsandra Orientou a retirada!Contudo, eu seria mais conservadora!” Conheço um caso de um homem, já adulto, que inclusive é músico, e convive com esses seis dedos sem problema! Eu não orientaria a família a retirada imediata não e Sim a observar se não trará graves repercussões para a vida desta criança! Em relação a foto do pé, não ficou muito nítida! Mas percebe que o dedo do pé parecia ser mais fácil a retirada! Sei que foi feita a retirada do dedo do pé. Talvez porque este outro pudesse ter uma abordagem cirúrgica mais fácil do que a mão! Até porque, pela própria foto, é perceptível que o dedo da mão é semelhante aos demais, inclusive no tamanho! E tem uma articulação bem próxima do outro! Talvez seja o caso que eu te disse em cima: a abordagem mais difícil e não deve trazer graves transtornos no futuro! A orientação seria a mesma! Acompanhe este bebê! Acho que vai dar tudo certo!  Lembro que a Dra Alexssandra orientou que fosse feita a cirurgia. Contudo, aqui no HC as cirurgias pediátricas são raras e difíceis de conseguir! Inclusive Dra Alexsandra que poderia nos ajudar não está mais aqui no HC! O melhor lugar para você fazer um encaminhamento desta criança caso achem necessário a cirurgia seria o Hospital Barão de Lucena ou o IMIP! Os encaminhamentos são feitos geralmente por papel timbrado do município descrevendo o caso! Realmente aqui no HC vai ser praticamente impossível! E você sabe que quando dá não temos nenhum problema em conseguir! Mas realmente este serviço aqui é precário! Espero ter ajudado!
</t>
  </si>
  <si>
    <t>Orientação Dra Alexsandra - Pediatria</t>
  </si>
  <si>
    <t>CLÍNICA CIRÚRGICA</t>
  </si>
  <si>
    <t>Polidactilia</t>
  </si>
  <si>
    <t>REALMENTE, O DEDO DO PÉ ERA UM POUCO ABAIXO DOS OUTROS. JÁ O DA MÃE ACOMPANHA OS OUTROS. MANDEI ESSE CASO PQ A MÃE QUER RETIRAR E ME PROCURA TODOS OS DIAS. OBRIGADA PELA ORIENTAÇÃO. VOU EXPLICAR NOVAMENTE A MÃE E SE A MESMA INSISTIR VOU MANDAR PROCURAR UM PEDIATRA.</t>
  </si>
  <si>
    <t>6/1/2010 - 18/12/2009</t>
  </si>
  <si>
    <t>SANTA FILONEMA</t>
  </si>
  <si>
    <t>SANTA FILONEMA - USF I</t>
  </si>
  <si>
    <t>ESTOMATOLOGIA / RADIOLOGIA ODONTOLÓGICA</t>
  </si>
  <si>
    <t>O primeiro trimestre de gestação não é um período adequado para se promover o tratamento odontológico,quando a maioria das pacientes podem apresentar indisposição, enjôos matutinos e náuseas à menor provocação. Além disso, neste período ocorre a organogêse e uma maior incidência de abortos espontâneos, apesar de não haver evidências sólidas que comprovem que a medicação ou o tratamento dentário causem abortos. O segundo trimestre de gestação constitui-se a melhor época para o atendimento das gestantes. Durante este período a organogênese esta completa e o feto já desenvolvido Existe apenas o período de hipotensão postural se a paciente é tratada na posição supina e houver uma mudança brusca para a posição em pé. O terceiro trimestre da gravidez, particularmente nas últimas semanas, não é um bom período para um tratamento prolongado. Muitas pacientes, nesta época, têm a freqüência urinária aumentada, apresentam hipotensão postural, inchaço nas pernas e sente-se desconfortáveis na posição supina, devido a compressão causada pelo feto. Portanto, quando possível, deve-se evitar todo e qualquer procedimento odontológico nas primeiras doze semanas de gestação e ao final da mesma. Entretanto, frente à situações de urgência odontológica, como nos casos de dor decorrente de pulpite ou pericimentite, abscesso agudo, pericoronarite, etc., devemos realizar o tratamento necessário,independentemente do período no qual a gestante se encontrar. As conseqüências da dor (gerando uma situação de estresse, que propicia a liberação de catecolaminas pelas supra-renais) e da infecção (que pode se disseminar) geralmente são muito mais maléficas à mãe e ao feto do que aquelas decorrentes do tratamento odontológico e da utilização dos anestésicos locais. A quantidade máxima de anestésico não deve ultrapassar dois tubetes de uma solução de lidocaína a 2% por consulta evitando asSim o risco de reações adversas  e toxicidade para a mãe e o feto. No caso em questão a gestante tem alergia a anestésico, mas é necessário saber se ela tem alergia ao vasoconstrictor do anestésico, que pode ser por exemplo: a fenilefrina, a fenipresina, adrenalina. Neste caso existem os anestésicos sem vasoconstrictor. Ou ela pode ter alergia a algum outro componente do anestésico</t>
  </si>
  <si>
    <t>ANDRADE E.D. Terapêutica Medicamentosa em Odontologia. São Paulo: Artes Médicas, 2006, p. 93-140. Uso de Anestésicos Locais em Gestantes, disponível em: http://www.septodont.com.br/pdfs/gestante.pdf</t>
  </si>
  <si>
    <t>Gravidez; Exame bucal</t>
  </si>
  <si>
    <t>ODONTOLOGIA GERAL</t>
  </si>
  <si>
    <t xml:space="preserve">CARNAUBEIRA DA PENHA - USF MASSAPÊ </t>
  </si>
  <si>
    <t>LINDINALVO JOAQUIM DE SÁ</t>
  </si>
  <si>
    <t>lindinalvode@bol.vom.br</t>
  </si>
  <si>
    <t>O que leva o paciente a desenvolver a preseção alta?</t>
  </si>
  <si>
    <t>TELECONSULTA POR WEB.</t>
  </si>
  <si>
    <t>Idoso, acamado, que tem cancer avançado. Mas a família não permite que ele seja encaminhado para outro hospital. Quer ser atendido no próprio município. Só vai para Recife se for particular. Foi encaminhado a assistente social. A secretária e o profissional pediram para assinar o termo.</t>
  </si>
  <si>
    <t xml:space="preserve">O cancer é uma doena que envolve muito o lado psicológico. Temos tido muitos casos de sucesso que teve o auxílio da Psicologia. A equipe toda foi toda sensibilizada. A solução que encontramos foi que os atendimentos sejam feitos realmente no município. Que sejam feitos procedimentos paliativos, já que ele não quer se deslocar. Vocês estão corretos de estarem respaldados legalmente. </t>
  </si>
  <si>
    <t>BRUNNER. Tratado de Enfermagem médico-cirúrgica. 2006</t>
  </si>
  <si>
    <t>pulpotomia</t>
  </si>
  <si>
    <t xml:space="preserve">Suspeita de cancer no canto dos olhos que tambem se recusa a fazer o tratamento. Tem 52 anos. </t>
  </si>
  <si>
    <t>Os pacientes geralmente se recusam por pensar que o cancer é uma doenca terminal, que não tem cura. O isdela da sensibilizacao é informar que estes tratamentos aumentam o tempo e a qualiade de vida. O paciente deve ser orienatado em relação ao tratamento e na melhoria da sobrevida e qualidade de vida. a equipe deve dar esta informação ao paciente para que ele nao seja tao resistente ao paciente.</t>
  </si>
  <si>
    <t>Neoplasias / Adesão ao tratamento medicamentoso</t>
  </si>
  <si>
    <t>OFTALMOLOGIA</t>
  </si>
  <si>
    <t>MARIZILDA BRASILINA PEREIRA</t>
  </si>
  <si>
    <t>meury_brasil@hotmail.com</t>
  </si>
  <si>
    <t>UMA GESTANTE TEVE NA ADOLESCENCIA HEPATITE B,E FOI DESCOBERTO A POUCO TEMPO QUE SEU MARIDO ESTA COM HEPATITE C,A MESMA REALIZOU O EXAME ONDE DEU NAO REAGENTE MAIS MESMO ASSim DEVE IMUNIZA-LA?</t>
  </si>
  <si>
    <t>Boa tarde Marizilda,Parabéns pelo uso da Segunda opinião em 2010!Esperamos receber mais casos seus!Seu caso é bastante interessante!Na verdade, muitos profissionais inda não tomaram conhecimento, mas foi publicado ano passado uma norma técnica sobre a vacinação de hepatite B em gestantes.Segundo esta norma técnica, as gestantes devem ser imunizadas Sim. Principalmente quando estas mulheres não forma atingidas no período de vacinação normal. A gravidez, em qualquer idade gestacional, não invalida a necessidade de imunização contra a hepatite B! E como sugestão, eu tentaria resgatar este parceiro dela e ver se ele está com o esquema dele completo! Então segue abaixo a norma técnica para que vocês do posto leiam e imprimam e coloquem para todos lerem.</t>
  </si>
  <si>
    <t>Nota técnica nº 39/09 CGPNI/DEVEPI/SVS/MS sobre vacinação contra hepatite B</t>
  </si>
  <si>
    <t>Neoplasias Bucais</t>
  </si>
  <si>
    <t>EVANEIDE GOMES FEITOSA</t>
  </si>
  <si>
    <t>evaneidefeitosa@hotmail.com</t>
  </si>
  <si>
    <t>UMA CRIANÇA COM 5 ANOS APRESENTANDO OS DENTES ESTRAGADOS E INFECCIONADOS POR FALTA DE HIGIENE BUCAL,TENDO FEBRE E ALEGIA A ANESTESIA SENDO ELA UMA CRIANÇA MUITO AGITADA E NÃO HAVENDO COLABORAÇÃO DA MÃE. QUAL O MÉTODO UTILIZADO NESTE CASO</t>
  </si>
  <si>
    <t>Na clínica odontopediátrica, inicia-se o tratamento sempre com um condicionamento, ou seja, conversar com a criança sobre a importância do tratamento para sua sade bucal. Explicar sempre o que vai ser realizado e o tratamento deve-se iniciar dos procedimentos mais Simples para os mais complexos. Caso a criança não responda de forma positiva as consultas de condicionamento (2 ou 3 consultas), pode-se lançar mão da contensão fsica, sempre com a autorização dos pais.  Os pais devem ser esclarecidos de tudo que vai acontecer e da sua necessidade e importância.  Há várias técnicas de contensão física. As mais usadas são: O uso de mordedores e o auxílio dos pais na contensão física.  A técnica do lençol, que consiste em envolver a criança, restringindo a movimentação dos membros. Existe também correias de contensão e as cadeiras de atendimento odontológico apropriadas para contensão infantil. Os pacientes que apresentam problemas graves no que se refere a cooperação e ao manejo, devem ser considerados dentro do grupo com indicação para a contensão química, ou seja, o uso de uma pré-medicação antes do atendimento. O médico da criança deve ser consultado na escolha e posologia da droga a ser administrada. Em último caso tem-se a sedação em ambiente hospitalar, para a realização do tratamento.</t>
  </si>
  <si>
    <t>TOLEDO,O, A;  Odontopediatria: Fundamentos para Prtica Clnica, 2 edio, Editora Premier, So Paulo 2000, pag. 310 311</t>
  </si>
  <si>
    <t>No momento, estou com uma puérpera que durante o período gestacional a pressão arterial estava normal, oscilando entre 11*80 - 12*80. Após o nascimento da criança a pressão ficou em 14*90. Veio do hospital com prescrição de captopril (3 x dia). Como estou sem médico, orientei a mesma a ir fazer consulta com o médico aqui do hospital, pois até onde estudei ela deveria tomar metildopa. O médico disse que a medicação é essa mesmo e que se ela tomasse metildopa o leite iria secar. Até quanto tempo ela deverá tomar esta medicação? qual o melhor momento para que eu encaminhe ela para um médico, para ver se vai tomar ainda ou parar?</t>
  </si>
  <si>
    <t>Respondendo a sua pergunta: a conduta da prescrição de captopril para a puérpera está correta. Captopril é a droga de escolha para o período puerperal. E ao contrario, a metildopa não está contra indicado na amamentação, e Sim outras medicações devida a possibilidade de passar no leite materno.Você está certa quando afirma que estudou que metildopa deve ser usado em gestante.A droga de escolha no puerpério é o captopril.  Além disso, você deve fazer a aferição da PA semanalmente por um mês e após mensalmente por 3 a 6 meses.A tendência é a regularização da pressão após alguns meses. Se não houver alteração, provavelmente é porque ela já deveria vir a ser hipertensa. Ela deve tomar por este período. Caso não resolva, encaminhar ao cardiologista, pois provavelmente poderá se tratar de um caso de hipertensão crônica. Veja o que FREITAS (2006) coloca: " Ao prescrevermos anti-hipertensivos, devem,os lembrar que a grande maioria é excretada pelo leite materno, podendo ser absorvida pelo RN. Embora haja escassez de resultados em bons estudos, em relação aos anti-hipertensivos na lactação, parece razoável que os diuréticos devam ser evitados, devido ao seu potencial de suprimir a lactação. Os beta-bloqueadores com baixa ligação às proteínas plasmáticas (metropolol, nadolol, sotalol e atenolol) devem ser evitados, pois concentram-se bem no leite materno e podem produzir bloqueio nos lactentes. A metildopa, os beta-bloqueadores com alta ligação nas proteínas plasmáticas (propanolol, oxprenol, dilevalol, pindolol), os bloqueadores do canal de cálcio (verapanil, nifedipina), a hidralazina e os inibidores da ECA (captopril, enalapril) parecem ser bastantes seguros para o tratamento anti-hipertensivo em nutrizes.</t>
  </si>
  <si>
    <t>FREITAS, Fernando. Rotinas em Obstetrícia. ARTMED. 2006. p. 402.</t>
  </si>
  <si>
    <t xml:space="preserve">Então, puérpera pode fazer uso de captopril sem problemas não é? No caso de gestante é que tem que usar a metildopa.  Diante do que você me passou, devo ficar acompanhando durante 6 meses e após encaminhar para o médico. Resposta Danielle (13/01/10): Exatamente!Você deve encaminhar no caso da pressão não ceder! Contudo, creio que em breve isto será resolvido! Já atendi muita puerpera que tem esta pressão mantida devido às atribuições a adaptação ao seu novo papel social de mãe!
Ficam muito tempo sem comer, dormir, neste período de adaptação... Mas qualquer coisa, estamos a disposição!
</t>
  </si>
  <si>
    <t xml:space="preserve">Observei em uma visita puerperal que o recém-nascido estava com coloração da pele amarelada. Genitora refere a amamenta exclusivo. Solicitei dosagem de bilirrubina. Diante do resultado alterado encaminhei o RN ao hospital. Porém, o médico que o atendeu disse que como já tinha 7 dias de vida não ia colocar em fototerapia. Até quanto tempo podemos solicitar dosagem de bilirrubina ao RN?  </t>
  </si>
  <si>
    <t>Olá  LARISSA FERNANDA É importante avaliar o período de aparecimento da icterícia: pois ela pode ser fisiológica se aparecer após as 24 horas de vida, mas se aparecer após antes de 24 horas ou após 07 dias de vida pode ser patológica.Quanto a dosagem de bilirrubina não tem um período para realizar, pode ser feita até os níveis diminuírem ou deixarem de aumentar (se tiver a disponibilidade de realizar os exames facilmente);Em relação a colocar na fototerapia após os 07 dias não tem problema nenhum , pode colocar Sim se houver indicação: aumento da progressão da icterícia ou retardo na regressão através da dosagem de bilirrubina.É importate avaliar a progressão da icterícia:através das zonas de Krammer - da cabeça para os pés, ou através da dosagem de bilirrubina;Outras medidas:- orientar o banho de sol;- manutenção do aleitamento materno exclusivo em livre demanda;- orientar a mãe a não utilizar medicamentos sem prescrição médica, evitar feijão tipo fava durante esse período;- avaliar se a criança não apresenta sinais de infecção (hipoatividade, palidez ou recusa alimentar) que também pode retardar a regressão da icterícia.E o acompanhamento desta criança é importante para avaliar algum comprometimento neurológico (hiertonicidade, trismo, convulsões em casos mais graves).Até logo!</t>
  </si>
  <si>
    <t>ODONTOPEDIATRIA / RADIOLOGIA</t>
  </si>
  <si>
    <t xml:space="preserve">Traumatismos Dentários; Saúde bucal </t>
  </si>
  <si>
    <t>Muito obrigada pelas orientações! estão me ajudando muito.</t>
  </si>
  <si>
    <t>Qual a mínima da hirpertensão estágio três?</t>
  </si>
  <si>
    <t>PEDRO CELSO</t>
  </si>
  <si>
    <t>O paciente de pressao 130x90 é normal?</t>
  </si>
  <si>
    <t>Quem tem hipertireoidismo em tratamento, pode desenvolver a hipertesão?</t>
  </si>
  <si>
    <t>ANA CATARINA</t>
  </si>
  <si>
    <t>Mãe de uma paciente relatou que sua filha queixava-se de dor. Após exame clínico, Iniciei uma pulpotomia em molar decíduo de uma criança de 6 anos. Solicitei a mãe da criança que a trouxesse na semana seguinte para continuar o tratamento, contudo na segunda sessão, a região do dente apresentava fistula discreta intra-oral e extra-oral observava-se  aumento de volume. A mãe relatou que a filha é alérgica as penicilinas. Já submeteu-se a tratamento com outros antibióticos e também apresentava reações alérgicas...no Psf, só possui eritromicina (suspensão oral) e azitromicina(comprimidos), precrevi eritromicina, o que poderia suspeitar em relação ao fato de iniciar o tratamento da pulpotomia (que era necessário), será reação ao formocresol?</t>
  </si>
  <si>
    <t>A utilização do formocresol atenua, mas não elimina as alterações observadas na polpa e no periápice após o emprego do formocresol em sua fórmula original. Estes fatores demonstram que embora o formocresol tenha propriedades germicidas e possa exercer uma ação fixadora sobre a superfície pulpar, deve ser considerado um irritante. Uma inflamção crônica "silenciosa" permanece na região mais apical do canal radicular. O que pode ter sido o fator causal das reações desta paciente, com a formação da fístula. Deve-se acompanhar a ação da antibioticoterapia, e dar continuidade a pulpotomia.</t>
  </si>
  <si>
    <t>TOLEDO, O, A; Odontopediatria:Fundamentos para a Prática Clínica, 2ºed., Ed. Premier, 1996, São Paulo.</t>
  </si>
  <si>
    <t>CIRURGIA / TRAUMATOLOGIA BUCO-MAXILO-FACIAL</t>
  </si>
  <si>
    <t>Há algum caso em que pacientes hipertenso chega a deixar de ser hipertenso ou a apenas um controle da PA?</t>
  </si>
  <si>
    <t>O stress durante o atendimento em alguns pacientes eleva temporariamente a pressão arterial .Como deve ser o procedimento para este paciente?</t>
  </si>
  <si>
    <t>caso de adolescente que é homosexual e a família não aceita a opção sexual do mesmo. O que fazer? A família pede sigilo.</t>
  </si>
  <si>
    <t xml:space="preserve">Foi orientado a levar este adolescente para uma conversa com a psicologia do município pois na adolescencia temos uma questão de dúvida de opção sexual. Em se cofirmando esta opção, direcionar a família para a psicologia para que a mesma trabalhe este preconceito e não rejeite este adolescnete no momento que ele mais precisa que é a adolescencia. Indiquei que a profissional levasse o caso a Dr lucas e fosse feita uma teleconsulta com ele amanhã. Ver a </t>
  </si>
  <si>
    <t>TERAPÊUTICA MEDICAMENTOSA</t>
  </si>
  <si>
    <t>PSICOLOGIA</t>
  </si>
  <si>
    <t>DANIELA DE SOUZA CAVALCANTI</t>
  </si>
  <si>
    <t>danielascc@bol.com.br</t>
  </si>
  <si>
    <t>iDOSO,ACAMADO,COM VARIAS ESCARAS DE DECUBITO INFECTADAS,SEM USO DE MEDICAÇÃO,É UM PACIENTE Q VEJO  A IMPORTANCIA DE UM ENCAMINHAMENTO,PRA ONDE SERIA? AQUI ESTAVAMOS FAZENDO CURATIVO SimPLES,LIMPAVAMOS C SORO E DEGERMANTE,UZAVAMOS AGUA OXIGENADA , E KOLLAGENASE, E CHEGOU A CRIAR LARVAS MESMO ASSim. A FAMÍLIA NAO QUER ENCAMINHAR</t>
  </si>
  <si>
    <t xml:space="preserve">solicitado as fotos do paciente que deverão ser enviadas ´para melhor diagnóstico do caso. Foi questionado sobre outras repercussoes clínicas, solicitacao de hemograma para verificar a infeccao e questionado se o município tinha curativos especiais. Será feito o curativo no próprio município. </t>
  </si>
  <si>
    <t>Protocolo de tratamento de feridas. Hospital das Clínicas UFPE. 2005</t>
  </si>
  <si>
    <t>Queda da conexão</t>
  </si>
  <si>
    <t>ok,querida obrigada pela atenção,mais infelizmente este pacinete faleceu...obrigada mesmo!</t>
  </si>
  <si>
    <t>ARI MARCOLINO</t>
  </si>
  <si>
    <t>Até que ponto a obesidade é fator agravante para a hipertensão?</t>
  </si>
  <si>
    <t>Há a possibilidade do controle da P.A  apenas com chás ou dietas?</t>
  </si>
  <si>
    <t>MARIA IRACELI DE HOLANDA CAVALCANTI MARINHO</t>
  </si>
  <si>
    <t>celimpacto@hotmail.com</t>
  </si>
  <si>
    <t>O que se poderia fazer se um paciente não podesse tomar comprimido e tivesse HAS e que se faria?</t>
  </si>
  <si>
    <t>ELISABETH LIMA DIAS DA CRUZ</t>
  </si>
  <si>
    <t>SAÚDE DA FAMÍLIA</t>
  </si>
  <si>
    <t>Gestante com AFU 27 cm para 37,2 semanas de gestação. Gestante, Gesta IV, Para II, Aborto I, TS O Negativo. Segundo filho nasceu baixo peso. Relatou que realizou a vacina Rhogan para o 2° filho, contudo não apresentou o comprovante da vacina. Foi solicitado o exame do coombs indireto e gestante negou-se a realizá-lo. avaliar os possíveis riscos que esta gestante está correndo ao se negar realizar os exames de rotina do pré-natal. Como posso orientar a gestante nesse caso e quais as medidas legais que posso utilizar para dissuadí-la a realizar os exames?</t>
  </si>
  <si>
    <t xml:space="preserve">"Este caso de incompatibilidade materna e fetal deve ser encaminhado o pré-natal de alto risco, devido as graves conseqüências que o feto pode ter como anasarca (hidropsia fetal), e até óbito fetal. Outros riscos seria o aborto espontâneo, a anemia fetal devido a hemólise. Pela rotina ela teria de ter realizado o coombs indireto na primeira consulta e repetido na 28ª, 32ª e 36ª semana. E paralelo a isso, acompanhar a vitalidade fetal em todos os casos. Como a paciente se nega a fazer o exame e já passou a IG de realizar os exames não se preocupe, principalmente se as USG estiverem sem anormalidade.. O exame vai ser realizado na maternidade e ela vai tomar a vacina até 72 horas após parto. Em todo caso, eu registraria no prontuário o ocorrido e coloque a observação no cartão da gestante para que a maternidade fique ciente que foi solicitado e a mesma que se negou a realizar o exame e ENCAMINHE A PACIENTE PARA O ALTO RISCO. Mais um motivo para você encaminhá-la é a incompatibilidade da AFU com a IG - isso significa que já houve um retardo de crescimento fetal." Oriente a paciente sobre a realização dos procedimentos na maternidade e sobre a necessidade de encaminhá-la para um serviço de referência. </t>
  </si>
  <si>
    <t>Manual do Ministério da Saúde Pré-natal; NEME Obstetrícia básica</t>
  </si>
  <si>
    <t>ODONTOLOGIA CLÍNICA</t>
  </si>
  <si>
    <t>Doenças Transmissíveis; Saúde Bucal</t>
  </si>
  <si>
    <t>Mais uma dúvida sobre pré-natal:Recebemos uma portaria do MS, orientando sobre a vacinação de hepatite B nas gestantes. Segundo consta na portaria faz-se o complemento da vacina se o esquema não estiver completo e em casos de resultados da sorologia de hepatite B for  não reagente fazer as 3 doses da vacina. Minha dúvida é se a gestante mesmo com o resultado da sorologia não reagente e já houver realizado as 3 doses de vacina de Hepatite B pouco tempo antes da gestação o que devo fazer?</t>
  </si>
  <si>
    <t>Você está coberta de razão. E que bom que o seu município te repassou esta portaria. O correto é este mesmo! Caso ela seja não reagente com o esquema incompleto, completar o esquema! E caso esta mulher já tenha sido imunizada antes, com o esquema completo, não precisa refazer as três doses. Pois no esquema de hepatite normal, faz-se apenas as três doses e já ocorre a imunização! No seu caso, você me refere que esta gestante já tinha o esquema completo anterior. Então não precisaria tomar a vacina. Mas para ter certeza da imunização contra a hepatite, você deve solicitar o exame correto. Sendo asSim, você deve pedir o exame específico para a verificação da sorologia que seria o anti HBV. Este exame vai te dizer se realmente houve a soroconversão ou não! Você deve verificar com esta gestante também se o esquema anterior foi feito de forma correta! Porque muitas vezes não há a soroconversão por conta de falhas no esquema vacinal. Caso dê negativo, ou seja, esta paciente não realiza a soroconversão mesmo após a realização correta da imunização, encaminhar ao imunologista para acompanhamento! Caso dê positivo, ela já está imunizada contra a hepatite! Espero ter ajudado!</t>
  </si>
  <si>
    <t>A MULHER Q TOMA ANTICONCEPCIONAL ORAL SEM INTERVALOS NAS CARTELAS,O QUE PODE OCORRER DE BENEFICIO E DE MALEFICIO A ESTA MULHER?</t>
  </si>
  <si>
    <t>È um prazer tê-la nos serviços de tele-assistência do REDENUTES em 2010!Respondendo a sua pergunta: O uso de contraceptivo oral de forma contínua está muito indicada para aquelas mulheres que querem ter amenorréia, além da contracepção.Este tipo de uso de contraceptivo para amenorréia deve ser indicada para aquelas que sofrem muito no período menstrual com cólicas intensas, cefaléias intensas (as famosas enxaquecas), entre outros sintomas. Lembrando que para conseguir a amenorréia, deve-se utilizar anticoncepcionais com dosagens de etinilestradiol acima de 30 mcg. Os contraceptivos de baixa dosagem, quando utilizados de forma contínua podem causar os chamados spotttings (pequenos sangramentos intermenstuais).Os benefícios são a própria contracepção, regularidade (ou seja, hábito) nos horário de tomar a medicação, amenorréia e diminuição desses sintomas indesejáveis. Os malefícios do uso do contraceptivo são os mesmos tanto para o uso contínuo como para os intervalos: riscos de trombose, acidentes cerebrovasculares, náuseas, vômitos, etc. Algumas mulheres não se adaptam muito bem ao uso do contraceptivo oral. É importante observar se a partir da utilização, não ocorreu o surgimento de sintomas como enxaquecas, dores de cabeça mais fortes que o habitual, dores nas pernas ou torácica, etc. tudo isso contra-indica a continuação do uso! Lembrando que o uso contínuo pode trazer aumento dos níveis das enzimas hepáticas. Por isso, é importante que seja feito o acompanhamento dos exames desta paciente. Por isso, deve-se ter a indicação correta de uso! Você tem algum caso específico na área? Tem alguma paciente que você gostaria de ajuda? Poderíamos agendar uma teleconsulta com a Residente de Ginecologia e Obstetrícia daqui do HC para discutirmos melhor este caso! Você está satisfeita com a resposta? Aguardamos o retorno!</t>
  </si>
  <si>
    <t>FREITAS, Fernando. Rotinas em Ginecologia.  ARTMED. 2006.</t>
  </si>
  <si>
    <t xml:space="preserve">Patologia Bucal </t>
  </si>
  <si>
    <t>MÁRCIA DE ANDRADE THEODORO</t>
  </si>
  <si>
    <t>márcia.vida@hotmail.com</t>
  </si>
  <si>
    <t xml:space="preserve">criança de 1 ano com refluxo. Mesmo com orientações, persiste o refluxo. Tudo o que come ele vomita. </t>
  </si>
  <si>
    <t xml:space="preserve">O bebê em questão tem Doença do Refluxo Gastro-esofágico (DRGE). Normalmente apresenta este comportamento de vômitos, ou “gofadas”. Muitas vezes este refluxo é resolvido com o avanço da idade. Esta patologia tem tratamento e deve ser diagnosticada  o mais rápido possível, para não trazer conseqüências maiores no desenvolvimento cognitivo da criança provocar infecções respiratórias (pneumonias) de repetição. Nos casos em que não há resolução com o avanço da idade, o ideal é que seja visto por um gastro. Esta criança deve ser encaminhada o quanto antes para uma referencia. O ideal é o IMIP pois lá eles tem todo o aparato diagnóstico. </t>
  </si>
  <si>
    <t xml:space="preserve">criança com eritema tóxico. Esta criança tem tambem história de ter "espinhas" no rosto. </t>
  </si>
  <si>
    <t>Normamente este tipo de eritema com características de espinhas nos rostos das crianças são causadas por processos alérgicos, principlamente em decorrência do uso de produtos de limpeza nas roupas do bebe, como amaciantes e sabão em pó. Voce deve orientar a mãe a não utilizar estes produtos nas roupas dos bebes e a nao usra tambem perfumes no rosto. fazendo essas medidas, não haverá problema. não precisa de tratamento e com o tempo acaba.</t>
  </si>
  <si>
    <t>gestante com 29 semanas com alteraçoes de triglicerídeos e colesterol. Fez exames duas vezes com esta alteração. Devo encaminhara para nutrição ou encaminhar ao alto risco? Devo ver só a questão da alimentação?</t>
  </si>
  <si>
    <t>Voce está orientando corretamente. Fazer o acompanhamento com a nutrição para mudança de alimentação e acompanhar com os exames. Normalmente o aumento dessas taxas é devido a alimentação irregular dessas gestantes que comem muitas frituras. Então o correto seria encaminhar a nutricionista para regulação desses níveis. E caso, não abaixe, fazer o encaminhamento para o pré-natal de alto risco. tambem deve ser orientada em relacao aos exercícios físicos.</t>
  </si>
  <si>
    <t>gestante com 13 semanas, 18 anos, e disse que tem sinusite, e diz que fazia uso de clenil nasal e lubrificante nos olhos. Devo dizer a ela que continue usando esta medicacao ou devo encaminhar para o médico?</t>
  </si>
  <si>
    <t>Medicacao em gestante, em especial no 1º trimestre, deve ser evitada. Nos casos em que ela realmente precisa usar remédio, deverá ser acompanhada em um pre-natal de alto risco. Caso ela uso o colírio, só a base de soro. E caso ela esteja em crise na sisnusite, deve ser atendida por especislista para nao tomar uma medicação errada.</t>
  </si>
  <si>
    <t>estou com uma gestante de 36 semanas que chegou com 9,3 de hemoglobina, queixando-se de urina escura e dor em baixo ventre. O primeiro exame foi no dia 23 de dezembro com nitrito posito e dia 29/12 com urocultura negativa. Vou tratar esta gestante com ampicilina? Ou vou encaminhá-la? ela nao tomou nenhum ATB. Devo passar dois comprimidos de sulfato ferroso?</t>
  </si>
  <si>
    <t>Como já temos 9 de hemoglobina,trata-se de um caso mais grave de anemia e esta gestante deveria ser referenciada. Apesar dela tomar aqui numa dose maior, ela deveria ser acompanhada no pre-natal de alto risco devido este valor esta muito baixo.  Até 9 ou 10 poderiamos tratar na atençao básica, mas a apritr de 9. deve ser referenciada. Inclusicve esta urina escura dela pode estar ligada a aperdas de sangue na urina que nao estamos visualizando. como está a USG desta gestante? A inserção da placenta está normal? Nao está relacionada a infeccao urinária não. Entao nao deveria tratar a infeccao. mas ser referenciada pelo sangue. Como ela está com 36 semanas, próximo do parto e vai perder muito sanggue, deve-se tratar esta anemia para nao trazwer maiores consequencias para ela. Como está o BCF? normal? Se Sim, melhor!</t>
  </si>
  <si>
    <t>Em relação a gestante que foi encaminhada ao HC, com anemia grave, fui informada que a mesma foi atendida por Dr. Ângelo e que segundo ela, o mesmo falou que não havia  diagnóstico de anemia grave, não prescreveu nenhuma medicação e  seu retorno está marcado para 02/01/10. Estamos com problemas na rede do ava nutes e aguardamos reparo. Qualquer dúvida retornar para o meu email.Agradeço imensamente a colaboração. RESPOSTA DANIELLE (30/01/10): Conheço Dr Ângelo. Infelizmente ele fez isso!Façamos o seguinte para não prejudicar esta gestante: faça sulfato ferroso 3 vezes ao dia, 30 minutos antes das refeições.Oriente ela a tomar o sulfato junto com o ácido fólico. Além do ácido fólico ajudar na absorção do sulfato feroso, ele atua auxiliando o sistema complemento na formação do sistema imune, ajudando na imunidade da gestante que é baixa.Outra orientação é em relação à alimentação: comer carnes vermelhas, folhas verdes e beterraba, etc.Em relação a sua conduta, Márcia: sugiro que comunique ao médico de sua unidade que mesmo encaminhando ela ao alto risco o médico não a auxiliou. Faça o registro dessas informações e de sua conduta no prontuário e no cartão da gestante também.Deixe bem claro que você procedeu corretamente no cartão para que na hora do parto não seja criticada! E observe bem esta gestante! Outros sinais como sonolencia ou dificuldade respiratória. Marque a consula com ela de 15 em 15 dias e se possível solicite um novo hemograma após 1 mes de tratamento. Espero ter ajudado e qualquer bronca maior ligue diretamente para mim que eu a recebo aqui no HC! Aguardo teu retrno após o tratamento!</t>
  </si>
  <si>
    <t>qunado temos exames de toxoplasmose e temos a referencia de de IgG acima de 200 ou 300. isto significa imunidade, mas neste valor tao alto? Como eu posso interpretar isso? A referencia é acima de 5.</t>
  </si>
  <si>
    <t>O IgG significa passado e IgM atual. Na realidade, voce deve investigar se é possitivo ou negativo. Eu estou com o teleconultor Vitor. Quando vem positio, que está acima do valor de rereferencia, entao significa que ela já teve contato, e que esta imunizada. para saber se ela estpa no momento, deve-se solicitar o IgM. se o IgM vem nao reagente, ela está imune mas não esta com infeccao ativa. casi io IgG venha acima de 1048, significa que ela está com infecção ativa.</t>
  </si>
  <si>
    <t>Manual da FUNASA. Manual do MS, pré-natal.2006.</t>
  </si>
  <si>
    <t>Quando a gestante já faz uso de materna, eu não preciso adicionar os dois (sulfato ferroso e ácido fólico).? Já vem tudo na dose certa?</t>
  </si>
  <si>
    <t>o materna já vem completo de tudo e nas dosagens recomendadas pelo MS, dos 40 mcg de sulfato ferroso. Inclusive outras vitaminas. Quem pode tomar materna, é bom. Mas para quem não tem, pode tomar o sulfato e o ácido folico.</t>
  </si>
  <si>
    <t>ALFREDO DE ALMEIDA</t>
  </si>
  <si>
    <t>bell.art.fotografia@hotmail.com</t>
  </si>
  <si>
    <t xml:space="preserve">Gostaria de Saber se o paciente com chagas, mesmo tendo recebido o tratamento ele pode desenvolver-se no coração, e provocar um infarto? </t>
  </si>
  <si>
    <t>Prevenção; Infarto Agudo do Miocárdio</t>
  </si>
  <si>
    <t>ISABEL DOOD GARCIA</t>
  </si>
  <si>
    <t>beldood@yahoo.com</t>
  </si>
  <si>
    <t>Esta paciente ja realizou tratamento como sendo escabiose. Pela localização das mesmas região ingunal, região abaixo da mama e braço disseminado. Hoje dia 22/01/2010 esteve no consultório e o inicio deste processo apresenta em forma:1º bolha prurido e ardor.2ºestoura devido ao prorido. 3ºaparece em outro lugar. 4º fica manchado conforme a foto. No momento o médico se encontra de férias e consulta com com o dermatologista so podera ser realizado no dia 29/01/2010 foi realizado por mim: banho com permaganato de K e dexametasona creme para amenizar o prurido. Gostaria de sua avaliação e conduta. Obrigada desde ja !</t>
  </si>
  <si>
    <t>Diante das fotos e sua descrição, assemelha-se muito à escabiose. Para melhor responde-la segue alguns questionamento: Esta paciente foi atendida pelo dermatologista dia 29/01?  Foi indicado algum tratamento? Continua deste mesmo jeito? Segue em anexo um manual de tratamento de escabiose da Prefeitura de São Paulo, 2010. A principio, recomendamos suspender o uso da dexametasona, pois poderá trazer supressão imunológica, complicando ainda mais o caso! O prurido só será reduzido com o tratamento correto! O permanganato de potássio não vai resolver neste caso também! O ideal seria o uso de benzoato de benzila, monossulfiram ou permetrina: passar no corpo todo, exceto a cabeça, durante 3 noites. Retirar no dia seguinte ao levantar. Repetir o tratamento novamente após 1 semana. Essa repetição do tratamento após uma semana é devida a presença de ovos que podem permanecer e o produto não mata os ovos. E após uma semana há a eclosão destes ovos, sendo retratados no segundo momento. Lembrando que é importante o tratamento dos contactantes sintomáticos e assintomáticos.  Orientar a paciente na lavagem diária dos lençóis de cama e toalhas. E evitar o compartilhamento de roupas.</t>
  </si>
  <si>
    <t>manual de atualizacao sobre tratamento de escabiose da prefeitura de são paulo, 2010.</t>
  </si>
  <si>
    <t>ESTOU ACOMPANHADO CRIANÇA DE PESO BAIXO ,MAIS TEM UMA CRIANÇA 5 ANOS ONDE AINDA MAMA E NAO SE ALIMENTA MUITO BEM, POIS  OS PAIS FORAM ORIENTADOS COMO CUIDAR DA ALIMENTAÇAO,MESMO ASSim A CRIANÇA ESTAR GANHANDO LENTAMENTO PESO.O O QUE DEVO FAZER?</t>
  </si>
  <si>
    <t>Uma criança de 5 anos não tem mais necessidade de continuar amamentando, a não ser que a única fonte calória seja da amamentação por uma condição financeira da família.  Mas mesmo asSim, não deve ser a principal fonte de proteína para esta criança. Uma criança de 5 anos de idade deve receber a alimentação da família, sem modificações, a não ser cuidados com condimentos (pimenta, muita gordura e sal), deve fazer pelo menos 6 refeições diárias com intervalo aproximado de 3 horas ou de acordo com a aceitação da criança.  Oferecer os alimentos em horários regulares ajuda a criar um hábito na criança e facilita o controle pelos pais ou dos cuidadores para garantir que a criança está recebendo uma boa alimentação. Exemplo de horário e cardápio: 06h: deve ser oferecido uma fonte proteica pelo horário é mais fácil da criança aceitar: mingau com leite e mucilon, ou papa de aveia ou cuscuz com leite; 09h: deve oferecer uma fruta (banana, maça, uva, mamão, melancia, melão, manga) é importante não trocar por suco; 12h: almoço da família (arroz, feijão, carne, legumes, verduras),  15h: oferecer uma fruta ou somente nesse horário leite com biscoito tipo maisena ou suco com biscoito tipo maisena, não oferecer biscoito recheado nem iogurte; 18h: oferecer macaxeira, ou inhame, ou batata doce (com molho de carne e carne desfiada ou margarina, evitar a manteiga) ou cuscuz com leite ou sopa de feijão; 21h: oferecer outra fonte de proteína, nesse caso é mais fácil oferecer o mingau ou ainda oferecer o seio materno para ir reduzindo aos poucos a necessidade de amamentação da criança, até retirar totalmente. Orientação importantes: - nas refeições salgadas acrescente uma colher de chá de óleo vegetal crú (girassol, milho ou azeite de oliva) em uma porção da comida e oferece essa porção primeiro para garantir que a criança vai receber esse suplemento (gordura de boa qualidade); - não oferecer o seio materno se a criança não aceitar a comida, pois com comida em casa a criança não vai morrer de fome; - se a mãe tiver dificuldade de oferecer a alimentação para a criança, pois a criança sempre associa a mãe ao seio, ela pode pedir para que outra pessoa da casa ofereça a refeição e ela sai um pouco da presença para que a criança perceba que não vai receber o peito; - deixar a criança também comer com a própria mão e ir reforçando com uma colher mas não deixar que a criança fique brincando com a comida, e não oferecer a comida na frente da televisão pois distrai a criança e não permite uma boa refeição; - estimular a criança a participar das refeições com a família estimulando a comer como fazem as outras pessoas e incentivar quando ela comer tudo; - a quantidade de comida varia de acordo com a idade da criança, então para uma criança de cinco anos uma porção de alimentos que seja oferecida em aproximadamente 5 colheres é o suficiente para saciar; - reforçar que a alimentação requer bastante empenho de toda a família e que as orientações precisam ser realizadas todos os dias para benefício da criança. A enfermeira deve sempre reforçar os pequenos ganhos de peso da criança, parabenizar a família e tentar motivar as pessoas que convivem com esta criança para manter uma relação mais agradável e favorecer o crescimento da criança. A enfermeira também deve garantir que fazendo essas orientações a criança ganhará peso, ela precisa demonstrar confiança para a família, asSim eles acreditarão e irão se sentir motivados a realizar todas as orientação. Espero que estas orientações possam ajudar neste caso.</t>
  </si>
  <si>
    <t>ANA LUIZA SIQUEIRA PESSOA</t>
  </si>
  <si>
    <t>luiza_pessoa33@hotmail.com</t>
  </si>
  <si>
    <t>Estou com uma gestante que a transnucencia nucal está alterada, foi encaminhada ao IMIP porem não obitivemos uma resposta completa, ficou meio que vago a consulta, o que faço???</t>
  </si>
  <si>
    <t>É um prazer tê-la na Segunda Opinião à Distância. Respondendo sua pergunta: A translucência nucal (TN) é medida durante a ultra-sonografia para avaliar um acúmulo de líquido sub-cutâneo na região cervical posterior (nuca do feto) que é  fisiológica na fase entre 11 e 14 semanas + 6 dias.   Para ser considerada normal, deve medir no máximo 2,5 mm de espessura. Este exame é realizado para o rastreamento de síndromes fetais (cromossomopatias), dentre elas a trissomia do par 21 ( síndrome de Down ), a trissomia do 13  (síndrome de Patau) e do 18 (Síndrome de Edwards), síndrome de Turner, além de inúmeras outras . Se houver um acúmulo excessivo de líquido na região da nuca do feto, aumenta o risco do bebê ter uma alteração cromossômica, mal-formações ou alguma síndrome genética.  Este acúmulo de líquido é decorrente de uma insuficiência cardíaca fisiológica que os pequenos fetos apresentam nesta fase, pois eles crescem muito rápido e o número de sarcômeros das fibras do miocárdio (músculo do coração) são insuficientes transitoriamente para suprir esta necessidade.  Após este período esta insuficiência cardíaca fisiológica desaparece, pois o coração fetal torna-se suficiente este fluido desaparece na nucal fetal. Em alguns casos quando esta prega tem uma espessura superior a 2,5 mm, pode significar uma insuficiência cardíaca mais acentuada ou mesmo o não desenvolvimento pleno do feto, resultando em abortos espontâneos ou morte intra-útero. Como na grande maioria das síndromes fetais os fetos apresentam insuficiência ou anormalidades cardíacas, os pequenos fetos que tem a translucência anormalmente aumentada apresentam uma probabilidade maior de terem uma síndrome, como a síndrome de Down ou cromossopatia, ou Simplesmente uma insuficiência cardíaca. Toda mulher tem algum risco de dar a luz a um bebê com alguma alteração cromossômica. Se a gestante tiver 25 anos, o risco inicial é de 1/430, isto é, a cada 430 mamães, uma terá um filho com anomalia cromossômica. Caso tenha 35 anos, o risco sobe para 1/125. Aproximadamente 75% dos fetos portadores da síndrome de Down ( trissomia do 21 ) possuem a translucência nucal aumentada. Portanto, a translucência nucal de espessura normal ( abaixo de 2,5 mm de espessura) não exclui a possibilidade de síndromes fetais. A mais conhecida das alterações cromossômicas é a Síndrome de Down, onde, além da TN, a idade materna e a história anterior na família de alteração cromossômica também são importantes para calcular o risco. Para se ter certeza do diagnóstico de Síndrome de Down é preciso realizar outros exames como o estudo de cariótipo fetal (aminiocentese). Mas esse número pode aumentar ou diminuir de acordo com os fatores já mencionados aqui, entre os quais a idade da mulher (quanto mais velha a gestante, maior é o risco) e de história na família de alterações, chamado de risco ajustado ou individual. Como é um exame Simples e não invasivo, ou seja, não há risco para a gestante e o feto. Esse exame deve ser realizado rotineiramente no pré-natal em todas as grávidas.  A partir do cálculo desse risco deve-se então verificar a necessidade de se realizar exames mais invasivos para se ter a certeza do diagnóstico, possibilitando tratamento mais específico e o aconselhamento genético para o casal sobre as possíveis anomalias do seu bebê.  AsSim também como a translucência aumentada não fecha o diagnóstico, aumenta o risco do feto vir a ter uma síndrome fetal. Portanto a translucência nucal é um marcador que faz parte do rastreamento de síndromes fetais no primeiro trimestre da gestação. MEDIDA DA TRANSLUCÊNCIA NUCAL: 1 - A medida mínima do Comprimento-Cabeça-Nádegas (CCN) deve ser de 45mm e no máximo de 84mm. A idade gestacional ideal para avaliação da TN é de 11 até 14 semanas e 6 dias. A taxa de sucesso na obtenção da medida da TN neste período é de 98-100%, com queda para 90% à partir da 14a semanas. (Medida do CCN entre 45 - 84mm; idade gestacional entre 11-14 semanas). 2 - Os resultados utilizando a via transabdominal e via transvaginal são semelhantes, porém a via transvaginal a reprodutibilidade é maior.  FIGURAS DA USG. EM RELACAO AO CASO ESPECÍFICO: Em relação ao caso específico desta gestante, eu precisaria de mais informações para te dar a resposta voltada para este caso. Se o esclarecimento acima já te responde, tudo bem. Caso você tenha dúvidas, envia novamente os dados da paciente que aí posso te esclarecer melhor! Mas eu também iria te indicar que você encaminhasse esta gestante para o pré-natal de alto risco. Como você já me informou que ela está sendo acompanhado no IMIP, ótimo! De qualquer forma, queria que você me retornasse dizendo se está satisfeita com a resposta!</t>
  </si>
  <si>
    <t>WILLIAMS. Manual de obstetrícia de Williams – complicações na gestação. Artmed. 2010.</t>
  </si>
  <si>
    <t>USF SANTA MARGARIDA OS PETRONILO NUNES</t>
  </si>
  <si>
    <t>SALGUEIRO - USF SANTA MARGARIDA OS PETRONILO NUNES</t>
  </si>
  <si>
    <t>CLEYTSON ANTONIO ALVES DE VASCONCELOS</t>
  </si>
  <si>
    <t>cleytsonvasconcelos@hotmail.com</t>
  </si>
  <si>
    <t>Um paciente com dore no peito pode ser infarto?</t>
  </si>
  <si>
    <t>MILENA PENHA ABREU</t>
  </si>
  <si>
    <t>milenaabreu@msn.com</t>
  </si>
  <si>
    <t>Existe um caso de uma criança em nosso município que suspeitamos de escabiose, entretanto ja foi feito tratamento com eritromicina e histamin pela médica acrescentado de permetrina, porém a criança teve alergia a permetrina, sendo prescrito monossulfiran e dexametasona. Á partir dai as pústulas diminuiram porém continua bem acentuada...MMII e MMSS todos tomados por ela...peço auxílio de um dermatologista!!  Anexo as fotos pelo email redenutes.segopiniao@nutes.ufpe.br....Aguardo resposta! Agradecida Milena Abreu</t>
  </si>
  <si>
    <t>Olá Milena, Eu lembro do nome, mas não lembro da pessoa não!? Olha só o caso é bem complicado realmente pois a infestação está associado a infecção, devido ao prurido que causa lesões cutâneas. Para falar sobre a medicação, eu acho melhor solicitar uma avaliação médica, pois pelo que foi colocado a medicação de primeira escolha (permetrina) foi utilizada, mas a criança apresentou alergia. Não sei realmente se foi alergia ou se havia infecção associada e teve uma reação aumentada devido as lesões (hiperemia, dor local, aumento do prurido e choro da criança), por isso foi associado um antihistamínico e um antibiótico.  Posteriormente foi modificado para o monossulfiram, deve averiguar se o tratamento foi realizado adequadamente com as aplicações corretas (três dias consecutivos) e repetir após 7 dias, associado com os cuidados com o ambiente. E em relação as lesões e ao prurido, não são critérios de insucesso do tratamento. Geralmente se existe infecção associada deve primeiro tratá-la para que não ocorra reação com o escabicida e não haver falha.Outras orientações para serem associadas ao tratamento: É muito importante o tratamento dos comunicantes (todos os familiares), mesmo os que não apresentam ainda os sintomas, devido ao período de incubação, para evitar reinfestações e o estabelecimento do círculo vicioso. As roupas e os lençois devem ser trocados todos os dias, lavados, colocados no sol e passado o ferro quente; Após o uso do escabicida pode ser utilizado pasta d'agua para alívio do prurido; Manter as unhas aparadas; Se realmente os sintomas permanecerem pode ter havido insucesso do tratamento.Até logo</t>
  </si>
  <si>
    <t>Lima, EJF; Souza, MFT; Brito, RCCM. Pediatria Ambulatorial - Instituto Materno Infanti Professorl Fernandes Figueira. 1 ed . Medbook. Rio de Janeiro, 2008.</t>
  </si>
  <si>
    <t>Confirma-se então escabiose? Portanto, gostaria de uma avaliação de um especialista, pois como foi falado pela enfermeira Joana pode ter havia insucesso no tratamento, a médica ja a examinou e o tratamento foi feito por nós duas juntas, entretanto estamos sem saber qual o medicamento a ser utilizado, pois tudo que foi dito pela enfermeira Joana nós fizemos e foi o monossulfiran que impediu o surgimento de mais pústulas...Porém não há resolução do caso... Aguardo retorno!Enfermeira Milena Abreu</t>
  </si>
  <si>
    <t>QUIPAPÁ</t>
  </si>
  <si>
    <t>ESF V FERNANDO SALES DOS SANTOS</t>
  </si>
  <si>
    <t>QUIPAPÁ - ESF V FERNANDO SALES DOS SANTOS</t>
  </si>
  <si>
    <t>Qual o tempo limite para os primeiros atendimentos, após um IAM, sem prejuízo para os órgãos vitais?</t>
  </si>
  <si>
    <t>Estudo Clínico: Caso:  Em consulta de enfermagem (Puericultura) foi identificado o seguinte: Criança com 7 mesues de vida, apresenita fontanela nbregmática abertta com umea extensão de 4 cm, Perímetro cefálico 45 cm, apresenta bom desenvolvimento físico e cognitivo.Comentário: Na minha avaliação achei a sutura com uma extensão muito grande para a idade da criança, em comparação com outras crianças da mesma idade, por isso segue as dúvidas.Dúvida: Quais os valores normais  para o fechamento das suturas de acordo com a idade?Se esta criança está anormal, o que isso pode trazer de riscos para a criança? E se é necessrio o acompanhamento por especilaista?Obrigada,Íris Cristina</t>
  </si>
  <si>
    <t>Olá Íris Cristina, Não existe um tamanho de fontanela padrão, prematuros tem fontanelas mais amplas e crianças com alguma infecção congênita também podem apresentar lentidão no fechamento das fontanelas, e crianças com hidrocefalia também. Você precisa colocar o valor do Perímetro Cefálico desta criança no gráfico que tem na caderneta da criança, então você pode fazer uma avaliação mais adequada, também é importante avaliar o formato e o tamanho da cabeça dos pais ou irmãos da criança pois pode ser uma particularidade familiar. Observar se existe sinais de hipertensão intracraniana (fontanelas abauladas e tensas e olhar em "sol poente") e avaliar os marcos do desenvolvimento, para acompanhar qualquer possível alteração. Quanto ao fechamento das fontanelas, a fontanela anterior ou bregmática fecha em torno de 12 meses aparentemente (não é possível palpar mais) e totalmente se fecha aos 18 meses, enquanto a posterior fecha com 02 meses ou já pode nascer fechada sem nenhuma complicação. Se você tiver ainda alguma dúvida em relação a esta criança é interessante encaminhar para uma avaliação com um neuropediatra, para você ficar mais tranquila</t>
  </si>
  <si>
    <t>gestante que fez contato com tio que teve miningite meningocócica e a médica do hospital mandou que ela tomasse ceftriaxona. Ela pode tomar? Eu enquanto enfa posso prescever?</t>
  </si>
  <si>
    <t>essa medicacao é compatível com a amamentacao e gravidez. Se foi prescrito pela Dra do hospital vc pode aplicar! Só não podia prescrever. Coloque no prontuário que está aplicando conforme prescrição médica, orientada por Dra XX e o motivo.</t>
  </si>
  <si>
    <t xml:space="preserve">FEBRASGO. Federação Brasileira de Ginecologia e Obstetrícia. Drogas na gravidez. </t>
  </si>
  <si>
    <t>Uso de pílulas em puérperas é indicado a partir de quanto tempo? Por quanto tempo pode tomar?</t>
  </si>
  <si>
    <t>O mellhor método contraceptivo no puerpério é a amenorreia por lactacao. Mas como é um método que as mulheres não conseguem fazer corretamente por que introduzem outros alimentos ao bebe, se torna pouco eficaz. A partir do momento que a mulher menstrua, já está contra-indicado este tipo de contracpção. em relação à pílula, faz-se uso de pílulas a base de progesterona. É a mais indicada para o período de amametação, pois o problema das píluas combinadas é o estrogênio que passa para o bebê. Além disso, o estrogênio tem papel inibidor da lactação. Então deve-se usar a progesterona. Ele é um método muito eficaz e pode ser usado por todo o tempo em que a mulher estiver amamentando. Quando for interrompida a amamentação, volta ao estrogeno+progesterona. Mas é um método seguro mesmo para mães que amamentam por 2 anos.</t>
  </si>
  <si>
    <t>ferreira.tailta@hotmail.com</t>
  </si>
  <si>
    <t>o que fazer com gestantes que estão com desconforto nas pernas devido a varicosidades</t>
  </si>
  <si>
    <t>A orientação é realizar o sinal de Homan e afastar a possibiliadde de trombose. Ainda que o exame dê negativo, solicitar a USG com dpler nas veias. Orientar o uso de meias elasticas para a que tem condicao financeira. Para a que não tem, utilizar faixa de crepe e enrolar na perna de forma circular. tambem pode ser prescrito analgésico por 2 dias para aliviar a dor e orientar a colocar as pernas para cima.</t>
  </si>
  <si>
    <t>USF JOSÉ FERMANDO LOBO</t>
  </si>
  <si>
    <t>LAGOA DO CARRO - USF JOSÉ FERMANDO LOBO</t>
  </si>
  <si>
    <t>GEISE</t>
  </si>
  <si>
    <t xml:space="preserve">Como identificar se a dor no peito é coranariana? </t>
  </si>
  <si>
    <t xml:space="preserve">A sudorese fria, vem juntamente com calafrios pra o paciente? </t>
  </si>
  <si>
    <t xml:space="preserve">Já chegaram vários casos de pacientes chegando ao hospital, com queixas de dor no peito, falta de ar e sudorese, o que pensamos logo é em um possivel infarto. é correto esse pensamento? </t>
  </si>
  <si>
    <t>ALINE MARANHÃO / DANIELLE SANTOS ALVES</t>
  </si>
  <si>
    <t xml:space="preserve">Em consulta de enfermagem de puericultura, foi identificado, mãe com criança de 10 meses de vida, amamentando, e fazendo complemento alimentar. Dúvida: essa mãe ainda não menstruou após o parto? Nesse caso, ou nos casos em que, mesmo o bebê tenha até seis meses, mas a genitora não mantém aleitamento exclusivo, o uso do anticoncepcional deve ser os exclusivos de mães que amamentam?
Obrigada pela atençãoÍris Cristina
</t>
  </si>
  <si>
    <t xml:space="preserve">É consenso na literatura que o melhor método contraceptivo no puerpério é a amenorréia por lactação. Ou seja,enquanto a mãe amamenta exclusivamente e ainda não menstruou.A história que amamentar evita filho é real. Mas como é um método que as mulheres não conseguem fazer corretamente por que introduzem outros alimentos ao bebe como água e chá, se torna pouco eficaz. A partir do momento que a mulher menstrua, já está contra-indicado este tipo de contracepção. Em relação à pílula, faz-se uso de pílulas a base de progesterona no puerpério. É a mais indicada para o período de amamentação, pois o problema das pílulas combinadas é o estrogênio que passa para o bebê.  Além disso, o estrogênio tem papel inibidor da lactação.  Então deve-se usar a progesterona. Ele é um método muito eficaz e pode ser usado por todo o tempo em que a mulher estiver amamentando. Quando for interrompida a amamentação, volta ao estrógeno+progesterona. Mas é um método seguro mesmo para mães que amamentam por 2 anos. Espero ter esclarecido a sua dúvida! RESPOSTA RETORNO: Que bom que pude te ajudar neste caso e que você está esclarecida! Em relação à sua pergunta: pode ficar sem menstruar Sim. Como eu disse, quando as mães são extremamente orientadas, o método da amenorréia por lactação funciona muito bem.Mas se você ou esta paciente, estiverem na dúvida em relação a uma possível gravidez, solicite um beta para ficar mais tranqüila. Mas se ela não sente nada de sintomas da gravidez, tudo bem estar sem menstruar! RETORNO ALINE (04/02/10):  1) Como a criança tem mais de 6 meses e não está mais em aleitamento exclusivo, a mãe deve obrigatoriamente realizar um outro método anticoncepcional, pois o método LAM (lactação/amenorréica) não é mais eficaz; 2) Caso a mãe deseje continuar amamentando a criança, a mesma deverá fazer uso de anticoncepcionais apenas com progesterona (a mais prática seria a anticoncepção injetável trimestral) ou então DIU; 3) Caso a mãe NÃO deseje mais amamentar, pode-se começar qualquer outro método;4) Importante lembrar que caso a paciente não venha fazendo uso prévio de anticoncepção, devemos solicitar um BHCG antes de introduzir qualquer método anticoncepcional, pois não temos como saber se a paciente está amenorréica ainda devido à amamentação ou se ela ovulou e engravidou antes mesmo de menstruar.
</t>
  </si>
  <si>
    <t>Queilite; candidíase</t>
  </si>
  <si>
    <t>04/02/10: Muito obrigada pela resposta  e pela atenção, esclareceu Sim minha dúvida, mas por favor me esclarece u  detalhe que vc não comentou, é normal para essa mãe, ainda não ter menstruado, mesmo em aleitamento não exclusivo, até pq a criança já tem 10 meses. Muito Obrigada mais uma vez. RETORNO (18/02/10): Oi Daniele, Obrigada novamente, esclareceu Sim minha dúvida, tinha dúvidas sobre a amenorréia mesmo após os 6 meses de pós parto, a mesma dúvida da mãe pois não é a primeira vez que isso acontece com a mesma. Enfim, muito bom o complemento da Dr. Aline, fico grata pela atenção e pela oportunidade de tirar dúvidas com pessoas interessadas e da área de atuação, com respostas bastante esclarecedoras e confiáveis. Abçs. Íris Cristina</t>
  </si>
  <si>
    <t>CABRÓBO</t>
  </si>
  <si>
    <t>CABRÓBO - USF ALTO DO BONITINHO</t>
  </si>
  <si>
    <t>DANÚZIA SABRINA DE ARAÚJO E SÁ</t>
  </si>
  <si>
    <t xml:space="preserve">d.araujosa@hotmail.com
</t>
  </si>
  <si>
    <t xml:space="preserve">Olá! Gostaria de saber se uma enfermeira pode solicitar exames de raio X quando for o caso do médico não estar disponível na unidade de saúde. Como vcs sabem, em cidades do interior, profissionais médicos são muito escassos. Obrigada!
</t>
  </si>
  <si>
    <t xml:space="preserve">Oi Danuza, Algumas vezes, em minha prática profissional, solicitei o Raio X no PSF (como membro de uma equipe multidisciplinar perante o COFEN/COREN temos atribuições que não temos na área hospitalar).
Um exemplo muito claro é a prescrição de medicamento em programa de saúde pública e solicitações de exames complementares (isso inclui o raio x). Você precisa verificar como está regulamentado em seu município, se eles aceitam a solicitação realizada pelo enfermeiro e se for o caso converse com o secretário de saúde sobre o assunto levando como respaldo a resolução do COFEN.
Segundo a resolução do COFEN-195/97 - O Enfermeiro pode solicitar exames de rotina e complementares quando no exercício de suas atividades profissionais.  Segue em anexo um caso do Maranhão - parecer do COFEN. (pág 15 a 29) - Muito interessante. Espero ter ajudado.
Veja a resolução abaixo: Site: ttp://www.portalcofen.gov.br/2007/materias.asp?ArticleID=7039&amp;sectionID=34
RESOLUÇÃO COFEN-195/1997
O Conselho Federal de Enfermagem (COFEN), no uso das atribuições previstas no artigo 8º, incisos IX e XIII da Lei nº 5.905, de 12 de julho de 1973, no artigo 16, incisos XI e XIII do Regimento da Autarquia aprovado pela Resolução COFEN-52/79 e cumprindo deliberação do Plenário em sua 253ª Reunião Ordinária, 
Considerando a Lei nº 7.498, de 25 de junho de 1986, no seu artigo 11, incisos I alíneas "i" e "j" e II, alíneas "c", "f" , "g", "h" e "i"; Considerando o Decreto nº 94.406, de 08 de junho de 1987, no artigo 8º, incisos I, alíneas "e" e "f" e II, alíneas "c", "g" , "h", "i" e "p"; Considerando as inúmeras solicitações de consultas existentes sobre a matéria; Considerando que para a prescrição de medicamentos em programa de saúde pública e em rotina aprovada pela instituição de saúde, o Enfermeiro necessita solicitar exame de rotina e complementares para uma efetiva assistência ao paciente sem risco para o mesmo; Considerando os programas do Ministério da Saúde: "DST/AIDS/COAS"; "Viva Mulher"; "Assistência Integral e Saúde da Mulher e da Criança (PAISMC)"; "Controle de Doenças Transmissíveis" dentre outros, Considerando Manuais de Normas Técnicas publicadas pelo Ministério da Saúde: "Capacitação de Enfermeiros em Saúde Pública para SUS - Controle das Doenças Transmissíveis"; "Pré-Natal de Baixo Risco" - 1986; "Capacitação do Instrutor/Supervisor/Enfermeiro na área de controle da Hanseníase" - 1988; "Procedimento para atividade e controle da Tuberculose"- 1989; "Normas Técnicas e Procedimentos para utilização dos esquemas Poliquimioterapia no tratamento da Hanseníase"- 1990; "Guia de Controle de Hanseníase" - 1994; "Normas de atenção à Saúde Integral do Adolescente" - 1995; Considerando o Manual de Treinamento em Planejamento Familiar para Enfermeiro da Associação Brasileira de Entidades de Planejamento Familiar (ABEPF); Considerando que a não solicitação de exames de rotina e complementares quando necessários para a prescrição de medicamentos é agir de forma omissa, negligente e imprudente, colocando em risco seu cliente (paciente); e,Considerando o contido nos PADs COFEN nº 166 e 297/91, 
RESOLVE: Art. 1º - O Enfermeiro pode solicitar exames de rotina e complementares quando no exercício de suas atividades profissionais. Art. 2º - A presente Resolução entrará em vigor na data de sua publicação. 
Rio de Janeiro, 18 de fevereiro de 1997.Gilberto Linhares TeixeiraCOREN-RJ nº 2.380Presidente
 Dulce Dirclair Huf Bais COREN-MS nº 10.244 Primeira-Secretária 
</t>
  </si>
  <si>
    <t>RESOLUÇÃO COFEN-195/1997 - 
http://www.portalcofen.gov.br/2007/materias.asp?ArticleID=7039&amp;sectionID=34</t>
  </si>
  <si>
    <t>Bom dia Dra Elisabeth!Obrigada pela sua resposta. Fiquei feliz em saber q temos respaldo para solicitar este tipo de exame. Fiquei sabendo pela mãe da paciente a qual solicitei um raio-X q o funcionário onde se realiza o exame debochou de minha requisição, mostrando aos outros funcionários, dizendo que a "enfermeira agora anda querendo adivinhar coisas com bola de cristal". Me senti até ofendida.Procurarei saber aqui em meu município se posso requisitar raio-X, o problema é q ainda não foi elaborado um Protocolo de Enfermagem em nossa cidade. Mto obrigada pela resposta!Danuzia</t>
  </si>
  <si>
    <t xml:space="preserve">Como enfermeira, que tipo de medicação posso dar a uma criança que apresenta diarréia, febre e vômitos? Somente o médico pode receitar alguma medicação? Obrigada!
</t>
  </si>
  <si>
    <t xml:space="preserve">Como enfermeira você só pode prescrever medicações que estejam em algum protocolo do município onde você trabalha.Mesmo se você tiver o curso do AIDIP, por exemplo, você só poderá prescrever se existir esse protocolo.Então você precisa se informar na secretaria de saúde do município ou com a coordenadora do PSF quais os protocolos existentes e de preferência solicite uma cópia para que você tenha isto documentado para o caso de alguma eventualidade.Em relação a criança com febre, vômito e diarreia você pode orientar uso de soro caseiro e meios físicos (banho, roupas leves e colocação da criança em local arejado), e observar se não existe sinais de desidratação (fontanela depressiva, diminuição do débito urinário, mucosas ressecadas) e orientar a procurar um serviço de saúde caso apresente piora do quadro geral.Até logo
</t>
  </si>
  <si>
    <t xml:space="preserve">RESOLUÇÃO COFEN-195/1997 - 
http://www.portalcofen.gov.br/2007/materias.asp?ArticleID=7039&amp;sectionID=34;                           Lima, EJF; Souza, MFT; Brito, RCCM. Pediatria Ambulatorial - Instituto Materno Infanti Professorl Fernandes Figueira. 1 ed . Medbook. Rio de Janeiro, 2008.
</t>
  </si>
  <si>
    <t>Selantes de Dentes</t>
  </si>
  <si>
    <t>Obrigada Dra Joana! Fica um pouco complicado para mim aqui na cidade de Cabrobó tomar decisões, pois ainda estão a caminho de organizar um Protocolo de Enfermagem para o nosso município. As vezes telefono para uma irmã pediatra para tirar dúvidas, mas ainda fico receosa de passar certas medicações.</t>
  </si>
  <si>
    <t>ROBERTA DE SOUZA PEREIRA DA SILVA RAMOS</t>
  </si>
  <si>
    <t>GINECOLOGIA / OBSTRETRÍCIA / SAÚDE PÚBLICA</t>
  </si>
  <si>
    <t>Bom dia, tenho uma gestante na área, G-VI; P-I, A-IV; Com história de DM gestacional, PA: 140/60.Queixando-se de dor em baixo ventre, com IG 15s, recusa-se a procurar outro médico para fazer acompanhamento de alto-risco. Como devo proceder a esse caso? Estou acompanhando, mas sei que não posso acompanhar sozinha.</t>
  </si>
  <si>
    <t>Como essa gestante está cursando ainda a 15 semana de gestação, não há indicação de se investigar Pré-eclâmpsia uma vez que esta, de acordo com a literatura (REZENDE, 2005), só aparece após a 20 semana de gravidez. Quando a gestante apresenta níveis pressóricos elevados (PA sistólica &gt; ou = 140 e diastólica &gt; ou = 90 mmHg) antes da 20 semana de gestação provavelmente a mesma já era hipertensa antes de está grávida. De qualquer forma, recomenda-se acompanhamento minucioso dos níveis pressóricos para identificar uma possível necessidade de se entrar com uso do anti-hipertensivo recomendado na gestação (Metildopa). Em relação as DM é recomendado Sim que a mesma tenha um acompanhamento no alto risco. Não que ela tenha que deixar de ser acompanhada pela enfermagem, porém deve existir um acompanhamento paralelo até pra que nós possamos nos respaldar. Se a paciente persiste em negar esse acompanhamento, tal conduta deve ser colocada em prontuário por uma questão de respaldo. No caso das cólicas, essas representam uma das queixas mais comuns na gestação inicial, portanto a gestante precisa ser tranqüilizada a esse respeito. Uma medicação que pode ser indicada na gestação para alívio dessa sintomatologia é o Buscopam Plus (sem dipirona) que pode ser feito por via oral 1 comprido de 8/8 horas.</t>
  </si>
  <si>
    <t>Hemangioma</t>
  </si>
  <si>
    <t>Bom dia, a gestante a quem me referia sentiu fortes dores em BV, e teve um aborto. Agora continua com HAS e DM;</t>
  </si>
  <si>
    <t>ALINE</t>
  </si>
  <si>
    <t xml:space="preserve">Qual a idade mínima que o palestrante  já diagnosticou IAM? Essa idade vem decrescendo? pois evidenciamos cada vez mais diabetes e hipertensão em pacientes cada vez mais jovens. </t>
  </si>
  <si>
    <t>EDVANIA TORRES CANCELA</t>
  </si>
  <si>
    <t xml:space="preserve">torres.edvania@yahoo.com.br
</t>
  </si>
  <si>
    <t xml:space="preserve">Paciente adolescente com antecedentes com história de hipertenção arterial e diabetes, encontra-se com 36 sem de gestação e PA 130 x 80, variando entre este valor até 150 x 80, é tabagista e etilista exporádica e apresenta edema MMSS e MMII , a mesma encontra-se acompanhada pelo médico e enfermeira da Unidade e na última consulta referiu embaçamento visual.Perguntamos sobre melhor forma de conduzir este caso.
</t>
  </si>
  <si>
    <t xml:space="preserve">OI Edavania,Primeiramente pedimos desculpa pela demora da resposta!E parabenizamos você pelo uso do serviço de Segunda opinião do NUTES!Respondendo a sua pergunta: Esta gestante já tem história de hipertensão e diabetes, então ela foi muito bem conduzida por você, sendo atendida pela médica.Como você diz que ela refere estar tendo "embaçamento visual", é bem característico de pré-eclamsia.Esta gestante deve ser encaminhada para a emergência obstétrica do município.Provavelmente ela será submetida a cesária.Encaminhe ela o mais breve possível.Faça a verificação da PA, BCF e descreva antes de encaminhar!Não esqueça de registrar no prontuário sua conduta!Espero ter ajudado!
</t>
  </si>
  <si>
    <t>ESTOMATOLOGIA / ONCOLOGIA</t>
  </si>
  <si>
    <t>Sou a enfermeira da unidade Aracelly, gostaria de saber como devo proceder com o seguinte caso, o paciente com 13 anos sofreu um acidente de moto no dia 09/12/09 que ocasionou uma incisão na região do pé, estou fazendo uso de colagenase no curativo e não estou vendo melhoras, as fotos estão anexadas. TEM FOTO!</t>
  </si>
  <si>
    <t>Aracelly, a colagenase é uma pomada muito boa para feridas com presença de tecido necrosado.  Pela imagem que você enviou e pela minha experiência em PSF, eu faria apenas limpeza com SF 0,9% + pomada neomicina, podendo fazer um curativo oclusivo (procedimentos estérieis - luva, gaze) e para acelerar o processo de cicatrização mollhar a gaze com dersani (óleo de girasol). Você tamém pode deixar sem cobrira ferida.O ideal é fazer o curativo 3 vezes ao dia, no mínimo 2 vezes ao dia.  Se baseando nos horários de funcionamento da USF vc poderia estar fazendo este curativo no final do expidiente do posto e fazer a troca no outro dia por volta das 9:00. Caso o paciente estiver passando o dia em casa, sem ter contato com terra ou moscas, eu só cobriria a ferida no final do expediente. Sempre retirar toda a pomada a cada troca do curativo.  Nos dias em que o PSF estiver fechado (sabado+domingo) oriente que a limpeza da ferida com água e sabão amarelo + neomicina, cobrindo sempre quando for a noite para não lesionar mais.Avalie a cada semana o estado da ferida. Caso não haja melhora, por favor enviar novas fotos. Com aproximadamente 15 dias já é possível observar melhora.</t>
  </si>
  <si>
    <t>http://www.eerp.usp.br/projetos/feridas/tratpres.htm</t>
  </si>
  <si>
    <t>Atendimento de Emergência; Assistência Odontológica</t>
  </si>
  <si>
    <t xml:space="preserve">Bom Dia, Elisabeth !!!Referente a resposta do caso clinico, da paciente com ferimento seguirei a conduta, caso não veja melhoras entrarei em contato novamente. Obrigada!  Enfermeira Aracelly. </t>
  </si>
  <si>
    <t>Por favor, peço para repetir os primeiros cuidados na urgência, incluindo drogas e doses, pois faltou o áudio no momento.</t>
  </si>
  <si>
    <t>CACILDA MACHADO LIRA</t>
  </si>
  <si>
    <t>cacildalira@hotmail.com</t>
  </si>
  <si>
    <t>Como identificar como IAM se o paciente entra na emergência com queixa de dor abdominal e diarréia? </t>
  </si>
  <si>
    <t>Porque o captopril causa uma tosse persistente nos pacientes com HAS?</t>
  </si>
  <si>
    <t>POLLYANNA ALVES CORDEIRO</t>
  </si>
  <si>
    <t>pollyacordeiro@yahoo.com.br</t>
  </si>
  <si>
    <t>Qual o tratamento de escolha para lesões condilomatosas em fundo de saco posterior?Eu posso usar ATA?</t>
  </si>
  <si>
    <t>OI Dra Pollyanna,Em primeiro lugar gostraiamos de parabenizá-la pelo uso da Segunda Opnião à distância do projeto RedeNUTES.Respondendo a sua pergunta: Após a discussão do caso com o profissional de Ginecologia responsável pelo servço de Patologia cervical, a conduta a ser realizada é a seguinte: Encaminhá-la aos serviço de PATOLOGIA CERVICAL  do HC, porque o ácido a ser utilizado na região externa tem uma concentração diferente das usadas nas lesões de fundo de saco posterior, pois sao menos concentradas. E como não podem ser manipuladas nas USF, as pacentes devem ser encaminhadas.</t>
  </si>
  <si>
    <t>FREITAS. TRATADO DE GINECOLOGIA. 2005</t>
  </si>
  <si>
    <t>Biossegurança; Assepsia; Antissepsia</t>
  </si>
  <si>
    <t>Quando o paciente diz que  a pressão subiu por conta de uma raiva e só altera quando isso acontece ele tem HAS ou não ?</t>
  </si>
  <si>
    <t>Quando e que a pessoa deixa de ser hirpertenso?</t>
  </si>
  <si>
    <t>Alho caseiro faz melhora a hirpertensão?</t>
  </si>
  <si>
    <t>Estamos com uma paciente de 21 anos que a 6 anos está apresentando alopécia, irregularidade na espessura dos fios, seborréia, e ela está muito preocupada pois está apresentando sinais de calvice, a mesma já procurou varios especialistas não obtendo nenhuma solução.Como vcs podem nos ajudar?!</t>
  </si>
  <si>
    <t>Voce poderia nos enviar as fotos deste caso para melhor elucidação?Aguardamos o retorno para dar continuidade</t>
  </si>
  <si>
    <t>Tenho pleno conhecimento que o SUS fornece algumas vacinas para os profissionais da saúde (que não são fornecidas ao público em geral) mediante comprovação do risco de atividade do profissional. Queria saber que vacinas são disponibilizadas para mim já que sou cirurgião-dentista e que instituição devo procurar para realizar as mesmas?</t>
  </si>
  <si>
    <t>Prezado Jamersson,as vacinas disponibilizadas para os profissionais de saúde pelo SUS são: DT; Contra-Hepatite B (HBV); Influenza ; BCG. Todas essas vacinas estão disponíveies nas USFs. A da influenza geralmente é disponibilizada durante a campanha de vacinação anual. Quanto a vacina H1N1 para os profissionais de saúde será disponbilizada a partir de março de 2010. Será uma campanha nacional - provavelmente terá uma comunicação regional sobre a vacinação - o PNI regional (GERES) deve ter algum planejamento de locais de vacinação. Segundo lista de hospitais de referências para os casos de H1N1 - divulgada no site do Ministério da Saúde - em Pernambuco - Recife - o hospital de referência para a H1N1 temos o Hospital Oswaldo Cruz. Segue link da página que encontra a listagem dos hospitais de referencias: http://portal.saude.gov.br/portal/saude/profissional/area.cfm?id_area=1534 Segue abaixo informações sobre os grupos que receberão a vacina e as datas previstas para a campanha divulgada em entrevista com o Ministro Temporão divulgada no dia 27 de janeiro de 2010 pela JUSBrasil Política. http://www.jusbrasil.com.br/politica/4523572/temporao-ministerio-da-saude-vai-vacinar-62-milhoes-de-pessoas-contra-gripe A vacinação será feita em quatro etapas, sendo que a primeira será de 8 a 19 de março. Nessa primeira etapa, também serão vacinados os trabalhadores dos serviços de saúde e a população indígena. A segunda etapa, de 22 de março a 2 de abril, será destinada à vacinação de crianças de 6 meses a 2 anos de idade e também doentes crônicos, portadores de doenças como diabetes. A partir dessa etapa, as mulheres grávidas também poderão receber a vacina. A terceira etapa vai ocorrer de 5 a 23 de abril, quando serão vacinadas as pessoas entre 20 e 29 anos. Na última etapa, de 24 de abril a 7 de maio, a vacinação será de idosos com doenças crônicas. Espero ter ajudado. Quaisquer dúvidas mais específicas, por favor enviar os nomes das vacinas que você pretende tomar conhecimento.</t>
  </si>
  <si>
    <t>http://www.jusbrasil.com.br/politica/4523572/temporao-ministerio-da-saude-vai-vacinar-62-milhoes-de-pessoas-contra-gripe</t>
  </si>
  <si>
    <t>Estou plenamente satisfeito com a resposta.</t>
  </si>
  <si>
    <t>Na USF que atendo não são disponibilizados antifúngicos tópicos de uso oral, se encontrando apenas nistatina em suspensão oral 100.000UI/ml. Que dose prescrevo para casos de candidíase oral em adultos? E em crianças utilizo a fórmula de Clark a partir da referência do adulto ou já existe doses recomendadas?</t>
  </si>
  <si>
    <t>Essa é a Posologia da Nistatina, ela pode ser utilizada para adultos e crianças. POSOLOGIA – NISTATINA Prematuros e Crianças de Baixo Peso - Estudos clínicos demonstram que a dose de 1ml (100.000 UI de Nistatina), quatro vezes ao dia após as refeições e antes de dormir, é efetiva.Lactentes - A dose recomendada é de 1 ou 2 ml (100.000 a 200.000 UI de Nistatina), quatro vezes ao dia. Crianças e Adultos - A dose varia de 1 a 6 ml (100.000 a 600.000 UI de Nistatina), quatro vezes ao dia. A suspensão deve ser bochechada e mantida por algum tempo na cavidade oral antes de ser engolida. Nos lactentes9 e crianças menores deve- se colocar a metade da dose utilizada em cada lado da boca. Para prevenir recidivas, a terapia deve ser mantida no mínimo por 48 horas após o desaparecimento dos sintomas4 e da negativação das culturas. Se os sinais24 e sintomas4 piorarem ou persistirem (após o 14º dia do início do tratamento) o paciente deverá ser reavaliado e o médico escolher uma terapia alternativa. E quanto a formúla de Clark:Estas fórmulas tendem a subestimar a dose necessária.A informação mais segura é a fornecida pelo produtor e que está contida no folheto informativo do medicamento que acompanha a embalagem de venda. Na ausência de uma dose específica poderá se fazer uma aproximação com base na idade, peso ou superfície corporal. Qualquer que seja a fórmula usada, a dose pediátrica nunca deverá exceder a do adulto. O cálculo das doses com base na idade recorre à fórmula de Young: Dose =     dose de adulto : idade (anos)______( ou seja, dose de adulto X idade(anos) dividido por idade + 12)                                 idade + 12 A fórmula de Clark, mais precisa, calcula a dose em função do peso: Dose = dose de adulto X: _____peso (em Kg) ______________/70</t>
  </si>
  <si>
    <t>Referência: http://www.bulas.med.br/p/nistatina+100+000+ui++47+ml-5507.html</t>
  </si>
  <si>
    <t>Estou plenamente satisfeito com a resposta fornecida. Não planejano encaminhar este caso para um especialista porque se trata de uma questão geral e não de um caso clínico isolado. Agradeço à atenção  Dr: Jamersson Chalegre</t>
  </si>
  <si>
    <t>L. M. S. S., 3 anos e 7 meses. Genitora refere que desde os 7 meses de idade a menor apresenta reação alérgica a picada de insetos. Quando é picada a região fica hiperemiada e com presença de edema, em seguida, apresenta prurido intenso e pústulas. Foi encaminhada em 2008 para um dermatologista e o mesmo disse que era eczema (sic) e prescreveu histamix.No momento encontra-se com pústulas nos MMII (pernas e pés).* Qual seria o diagnóstico e o tratamento adequado?</t>
  </si>
  <si>
    <t>Olá Larissa Andrade, Na verdade é eczema, que nada mais é do que alergia, no caso a criança tem uma sensibilidade à picada de insetos, então desenvolve algumas características de alergia (hiperemia, edema, prurido, e a pápula da picada do inseto que evolui para pústula devido a infecção secundária pelo prurido que geralmente ocorre e abre uma porta de entrada na pápula e pelas unhas sujas levam a contaminação ao local). Como em todos os casos de alergia deve-se evitar o contato com o agente agressor - inseto, no caso- o que nem sempre é fácil, pois se fosse um alimento ou um produto químico era somente retirar . Em relação a picadas de insetos o que pode ajudar é a utilização de mosquiteiros, ao final da tarde fechar as janelas do quarto onde a criança dorme, colocar um ventilador mas que o vento não vá direto para a criança, utilizar pijamas de calça e mangas compridas e de punho para evitar a picada do inseto e ainda utilizar um repelente de insetos.  Entretanto, o repelente só deve ser utilizado em crianças a partir de 01 ano de idade. Mas nós utilizamos em crianças abaixo de 01 ano um repelente natural que tem bom resultado que você pode orientar: 01 hidratante infantil e 20 cravos da índia, coloca o cravo dentro do pote de hidratante e utilizar após três dias no corpo da criança evitando a região da cabeça e áreas com lesão, fazer a aplicação preferencialmente no final da tarde. Em relação ao uso do histamix foi para diminuir o prurido. Outro tratamento que deve ser prescrito pelos médicos é a utilização de corticóide tópico, mas orientar a mãe que não pode ser utilizados por períodos prolongados pois pode ser absorvido sistemicamente, utilizar apenas enquanto estiver hiperemiado e não ultrapassando 05 dias. Esqueci de falar que neste caso existe infecção secundária, que precisa ser tratada junto com o tratamento sintomático prescrito pelo médico Além disso, quando a criança não estiver em crise deve-se utilizar um hidratante infantil em todo o corpo, usar sabonetes com glicerina ou hipoalergênico (no ambulatório do HC orientamos o sabonete granado que é encontrado em farmácias e não é caro).</t>
  </si>
  <si>
    <t>Alves, JGB; Ferreira, OS; Maggi, RS. Pediatria - Instituto Materno-Infantil de Pernambuco. Guanabara Koogan, Rio de Janeiro, 2004.</t>
  </si>
  <si>
    <t>Em um resultado de hemograma qual os valores referenciais para Hb e Ht em gestante e criança?</t>
  </si>
  <si>
    <r>
      <t xml:space="preserve">Hematócrito: </t>
    </r>
    <r>
      <rPr>
        <sz val="11"/>
        <rFont val="Calibri"/>
        <family val="2"/>
        <scheme val="minor"/>
      </rPr>
      <t>O exame de hematócrito (Ht) pode ser efetuado separadamente ou como parte de um hemograma completo. Ele mede a porcentagem por volume de hemácias contidas em uma amostra de sangue total – por exemplo, 40% de Ht indica 40 ml de hemácias contidas em uma amostra de 100ml. Essa concentração é obtida centrifugando-se o sangue total anti-coagulado em um tubo capilar, de forma que as hemácias sejam firmemente concentradas sem hemólise. Objetivos: -•Auxiliar no diagnóstico de policitemia, anemia ou estados anormais de hidratação. - •Auxiliar no cálculo de dois índices de hemácias: VCM e CHCM. Valores de referência - Método: automatizado. As concentrações de Hb variam, dependendo do tipo de amostra retirada (amostras de sangue capilar para bebês e amostras de sangue venoso para todos os demais) e da idade e sexo do paciente, da seguinte maneira: - Recém-nascidos: 14 a 20 g/dl. - 1 semana de idade: 15 a 23 g/dl. - 6 meses de idade: 11 a 14 g/dl. - Crianças de 6 meses a 18 anos: 12 a 16 g/dl. - Homens: 14 a 18 g/dl. - Mulheres: 12 a 16 g/dl.. - Gestantes: Valor mínimo normal: 11 g/dl.</t>
    </r>
    <r>
      <rPr>
        <u/>
        <sz val="11"/>
        <rFont val="Calibri"/>
        <family val="2"/>
        <scheme val="minor"/>
      </rPr>
      <t xml:space="preserve">Hematócrito: </t>
    </r>
    <r>
      <rPr>
        <sz val="11"/>
        <rFont val="Calibri"/>
        <family val="2"/>
        <scheme val="minor"/>
      </rPr>
      <t xml:space="preserve">O exame de hematócrito (Ht) pode ser efetuado separadamente ou como parte de um hemograma completo. Ele mede a porcentagem por volume de hemácias contidas em uma amostra de sangue total – por exemplo, 40% de Ht indica 40 ml de hemácias contidas em uma amostra de 100ml. Essa concentração é obtida centrifugando-se o sangue total anti-coagulado em um tubo capilar, de forma que as hemácias sejam firmemente concentradas sem hemólise. Objetivos: - •Auxiliar no diagnóstico de policitemia, anemia ou estados anormais de hidratação. -. •Auxiliar no cálculo de dois índices de hemácias: VCM e CHCM. Valores de referência - Método: automatizado. O Ht é normalmente medido eletronicamente. Os resultados são até 3% mais baixos do que as medições manuais, que aprisionam o plasma na coluna de hemácias concentradas. Os valores de referência variam dependendo do tipo de amostra, do laboratório que estiver efetuando o teste e do sexo e idade do paciente, como segue: Recém-nascidos: 42% a 60% de Ht; 1 semana de idade: 47% a 65% de Ht; 6 meses de idade: 33% a 39% de Ht; Crianças de 6 meses a 18 anos: 35% a 45% de Ht; Homens: 42% a 54% de Ht; Mulheres: 36% a 46% de Ht. OBSERVAÇÕES SOBRE GESTANTE (Recomendações do Ministério da Saúde) </t>
    </r>
    <r>
      <rPr>
        <u/>
        <sz val="11"/>
        <rFont val="Calibri"/>
        <family val="2"/>
        <scheme val="minor"/>
      </rPr>
      <t xml:space="preserve">Hemoglobina ≥ 11g/dl - Ausência de anemia: </t>
    </r>
    <r>
      <rPr>
        <sz val="11"/>
        <rFont val="Calibri"/>
        <family val="2"/>
        <scheme val="minor"/>
      </rPr>
      <t xml:space="preserve">Suplementação de ferro a partir da 20º semana: 1 drágea de sulfato ferroso/dia (300 mg), que corresponde a 60mg de ferro elementar. Recomenda-se ingerir antes das refeições, associando com Vitamina C (suco de laranja, limão). </t>
    </r>
    <r>
      <rPr>
        <u/>
        <sz val="11"/>
        <rFont val="Calibri"/>
        <family val="2"/>
        <scheme val="minor"/>
      </rPr>
      <t xml:space="preserve">Hemoglobina &lt; 11g/dl ≥ 8g/dl - Anemia leve e moderada: </t>
    </r>
    <r>
      <rPr>
        <sz val="11"/>
        <rFont val="Calibri"/>
        <family val="2"/>
        <scheme val="minor"/>
      </rPr>
      <t xml:space="preserve">a) solicitar exame parasitológico de fezes e tratar parasitoses, se presentes  b) Tratar a anemia com 3 drágeas de sulfato ferroso, via oral/dia c) Repetir dosagem de hemoglobina entre 30 e 60 dias: − Se os níveis estiverem subindo, manter o tratamento até a hemoglobina atingir 11g/dl, quando deverá ser iniciada a dose de suplementação (1 drágea ao dia), e repetir a dosagem no 3º trimestre − Se a Hb permanecer em níveis estacionários ou se "cair", referir a gestante ao pré-natal de alto risco. </t>
    </r>
    <r>
      <rPr>
        <u/>
        <sz val="11"/>
        <rFont val="Calibri"/>
        <family val="2"/>
        <scheme val="minor"/>
      </rPr>
      <t xml:space="preserve">Hemoglobina &lt; 8g/dl - Anemia grave: </t>
    </r>
    <r>
      <rPr>
        <sz val="11"/>
        <rFont val="Calibri"/>
        <family val="2"/>
        <scheme val="minor"/>
      </rPr>
      <t>Referir ao pré-natal de alto risco</t>
    </r>
  </si>
  <si>
    <t>DORGIVAL LEITE DE FIGUEIREDO</t>
  </si>
  <si>
    <t>dorgival.figueiredo@gmail.com</t>
  </si>
  <si>
    <t>JOSÉ FLÁVIO DE LIMA CASTRO</t>
  </si>
  <si>
    <t>GINECOLOGIA / OBSTETRÍCIA</t>
  </si>
  <si>
    <t>Considerando que o puerpério têm em média 45 dias, isso pode mudar de mulher pra mulher ,não é isso? Minha mulher teve filho há 2 meses e meio e recentemente apresentou uma secreção semelhante aos lóquios. Será que depois de quase 3 meses seria normal ter lóquios?</t>
  </si>
  <si>
    <t>Cárie Dentária</t>
  </si>
  <si>
    <t>CAPS I OFICINA DE SAÚDE IBIMIRIM</t>
  </si>
  <si>
    <t>IBIMIRIM - CAPS I OFICINA DE SAÚDE IBIMIRIM</t>
  </si>
  <si>
    <t>Gostaria que diferenciasse psicose puerperal de depressão pós-parto, para que não diagnóstiquem toda alteração emocional nos pós-parto como depressão pós-parto.</t>
  </si>
  <si>
    <t xml:space="preserve">O que você acha do uso de analgésicos e antibióticos como rotina no pós parto imediato e mediato? </t>
  </si>
  <si>
    <t>OSMARINA CAVALCANTE DA SILVA</t>
  </si>
  <si>
    <t>osmarinacaval@yahoo.com.br</t>
  </si>
  <si>
    <t> Se o sangramento for acima de 500 ml é considerado hemorragia?</t>
  </si>
  <si>
    <t xml:space="preserve"> Com quanto tempo do pós parto pode-se fazer uso de tintura e alizamento do cabelo?</t>
  </si>
  <si>
    <t>Quantos dias a depressão puerperal pode durar?</t>
  </si>
  <si>
    <t>EDINEIDE DE SIQUEIRA MORAES</t>
  </si>
  <si>
    <t>neideacs.sanharo@yahoo.com.br</t>
  </si>
  <si>
    <t>Uma puerpéria com rachaduras nos seios pode amamentar normal ou deve usar a mamadeira?</t>
  </si>
  <si>
    <t>LUCIANA CARLA DA SILVA FREITAS</t>
  </si>
  <si>
    <t>lucianafreitas85@hotmail.com</t>
  </si>
  <si>
    <t xml:space="preserve">Quais os contraceptivos mais indicados no puerpério? </t>
  </si>
  <si>
    <t>Se a mulher tiver relaçao sexual antes das 6 ou 8 semanas pós - parto, o que pode ocorrer a nível de útero?</t>
  </si>
  <si>
    <t>LUCIA CARLA</t>
  </si>
  <si>
    <t xml:space="preserve"> Se ela está amamentando e inserindo a alimentação complementar o contraceptivo que receitamos ainda é o de um hormônio?</t>
  </si>
  <si>
    <t>Eu vi uma USG obstetrica que o PC da criança estava de 112cm é normal?</t>
  </si>
  <si>
    <t>Tenho uma gestante que foi encaminha para o IMIP devido uma alteração na transucencia nucal, só que o médico não foi muito claro disse que terialiquido ainda, como proceder?.</t>
  </si>
  <si>
    <t>PSF GUADALAJARA II</t>
  </si>
  <si>
    <t>PAUDALHO - PSF GUADALAJARA II</t>
  </si>
  <si>
    <t>ERNANDES SOARES DA SILVA</t>
  </si>
  <si>
    <t>ernandes.26@hotmail.com</t>
  </si>
  <si>
    <t>Uma criança com baixo peso, necessariamente terá desnutrição?</t>
  </si>
  <si>
    <t>Uma criança acima do peso e que só é alimentada por leite materno o que fazer para a mesma perder peso?</t>
  </si>
  <si>
    <t>MARIA DAS MERCÊS PEREIRA DE SOUZA</t>
  </si>
  <si>
    <t>mariamerce2010@hotmail.com</t>
  </si>
  <si>
    <t>Uma criança com desnutrição tem mais facilidade de ter anemia e problemas respirtórios?</t>
  </si>
  <si>
    <t>Como devo avaliar se uma criança esta com baixo peso ou desnutrida?</t>
  </si>
  <si>
    <t>Qual o alimento fora o leite materno que pode ajudar a tirar a criança desse quadro de desnutrição?</t>
  </si>
  <si>
    <t>Há caso em que uma criança com peso muito baixo leva anos para ganhar peso, por quê?</t>
  </si>
  <si>
    <t>Como coordenadora posso identificar melhor uma criança com falta de vit A?</t>
  </si>
  <si>
    <t>JAQUELINE</t>
  </si>
  <si>
    <t>Como proceder com família de baixa renda que não tem condições de alimentação balanceada, existe alguma mistura de baixo custo?</t>
  </si>
  <si>
    <t>Tenho na área uma criança de 1 ano e 5 meses que não anda e não fala é normal?</t>
  </si>
  <si>
    <t>LUCIDALVA CANDIDO DA SILVA</t>
  </si>
  <si>
    <t>lucidalvacandidasilva@gmail.com</t>
  </si>
  <si>
    <t>Se a criança de 6 meses só se alimenta de leite materno, mas está com baixo peso o que fazer?</t>
  </si>
  <si>
    <t>Uma criança de tres anos é normal não completar frases? Mesmo sendo estimulada pela  familia?</t>
  </si>
  <si>
    <t>ANELITA DA SILVA</t>
  </si>
  <si>
    <t>anelitasilvag@hotmail.com</t>
  </si>
  <si>
    <t xml:space="preserve"> O que a senhora acha da multimistura que a pastoral  da criança destribui para a criança de baixo peso?</t>
  </si>
  <si>
    <t>MARIA LIDIANE SANTANA SANTOS SOARES</t>
  </si>
  <si>
    <t>lidiane.soares@hotmail.com</t>
  </si>
  <si>
    <t>Uma criança de 4 meses só se alimenta de leite materno, mas está muito acima do peso o que fazer?</t>
  </si>
  <si>
    <t>RAFAELLA</t>
  </si>
  <si>
    <t>Uma criança que tinha amamentação exclusiva e era obesa, após os 6 meses continuou obeso, mesmo sendo feito a conduta de dieta, que outro procedimento poderáiamos tomar para tentar reduzir, visto que ela continua engordando?</t>
  </si>
  <si>
    <t>Terapêutica Medicamentosa</t>
  </si>
  <si>
    <t>JOSEILMA BEZERRA DA SILVA</t>
  </si>
  <si>
    <t>Tenho um filho de 1 ano e 2 meses, parou de ser amamentado com 4 meses, mas o que fazer pra secar o leite?</t>
  </si>
  <si>
    <t>Uma criança com 2 anos se alimenta bem e os exames deram normais mesmo asSim não ganha peso, estando em desnutrição, o que fazer?</t>
  </si>
  <si>
    <t>RAQUEL CRUZ</t>
  </si>
  <si>
    <t>Uma criança de 2 anos e 9 meses que anda na linha de risco e é uma criança que tem muita dificuldade para se alimentar, o que fazer?</t>
  </si>
  <si>
    <t>Qual a melhor orientação para uma mãe que tem uma criança de 2 anos com peso muito acima do ideal?</t>
  </si>
  <si>
    <t>Uma criança com traços de anemia falciforme, o que devo fazer?</t>
  </si>
  <si>
    <t>JOSINALDO SEVERINO</t>
  </si>
  <si>
    <t>Uma criança que nasce com 8 meses e uma semana, de baixo peso, qual a dieta prá ganhar peso?</t>
  </si>
  <si>
    <t>Como adquirir essa suplementação se no município não tiver?</t>
  </si>
  <si>
    <t>Saúde Bucal</t>
  </si>
  <si>
    <t>Para uma criança de baixo peso, é suficiênte acrescentar na sua dieta uma colher de sopa de óleo de cozinha para esta criança ganhar peso?</t>
  </si>
  <si>
    <t>MARIA BENEDITA DE LIMA</t>
  </si>
  <si>
    <t>mrbeneditadelima@email.com</t>
  </si>
  <si>
    <t>Uma criança de 1 ano e meio que se alimentada forma adequada com alimentoss mais natural e acrescentar também o óleo na alimentação. mesmo asSim não sai da desnutrição. o que fazer?</t>
  </si>
  <si>
    <t>Sobre nervo melonocítico o que causa e quais a idade mais provaveis, ou seja, com maoir facilidade pra essa doença?</t>
  </si>
  <si>
    <t>ROSILEIDE MACHADO DA SILVA</t>
  </si>
  <si>
    <t>leidebiologa@hotmail.com</t>
  </si>
  <si>
    <t>Quais os cuidados específico no uso de aparelhos ortodonticos, quanto as lesões causadas pelos mesmos?</t>
  </si>
  <si>
    <t>A reincidência de aftas é motivo para uma investigação mais detalhada?</t>
  </si>
  <si>
    <t>27/7/2010 - 17/08/10</t>
  </si>
  <si>
    <t>FABIANO LIMA CANTARELLI</t>
  </si>
  <si>
    <t>Tenho uma pct com 23 anos, realizou um ECG, no qual o mesmo, apesentou uma extra-sistole, a mesma está em duvidas sobre a possibilidade de engravidar e os riscos que podem acontecer devido a essa extra-sistole. Gostaria de mais informações a respeito</t>
  </si>
  <si>
    <t>O achado de uma extra-sístole isolada num ECG de repouso em uma paciente de que é assintomátia do ponto de vista cardiovscular e que não tem nenhuma outra comorbidade é considerado um achado normal. Qualquer um de nós pode ter extra-sistoles esporádicas e isoladas sem significar doença. 
É claro que uma avaliação clinica deve ser feita, exame físico bem feito (avaliar sopros...), radiografia de tórax pode dar pistas (coração aumentado...), histária de febre reumática... Pode tranquilizar sua paciente!</t>
  </si>
  <si>
    <t>arritmias cardíacas</t>
  </si>
  <si>
    <t>aguarda retorno do solicitante</t>
  </si>
  <si>
    <t>ADRIANA SILVA ALVES DE SOUZA</t>
  </si>
  <si>
    <t>silvaadriana47@yahoo.com.br</t>
  </si>
  <si>
    <t xml:space="preserve">Quando há uma diferença muito grande da PA diastólica e sistólica, o que pode ser? </t>
  </si>
  <si>
    <t>Insuficiência Cardíaca</t>
  </si>
  <si>
    <t xml:space="preserve">Quando a P.A tem valores próximos, como se da o nome?  </t>
  </si>
  <si>
    <t>Um pacinte que tem hipertenção, terá insuficiencia cardiaca?</t>
  </si>
  <si>
    <t>Como conseguir o gráfico de acompanhamento e desenvolvimento das crianças?</t>
  </si>
  <si>
    <t>CLAREANA NOVAES VALGUEIRO BARROS</t>
  </si>
  <si>
    <t>clarinovaes@hotmail.com</t>
  </si>
  <si>
    <t>Uma criança com 1 ano e 11 meses que ainda não fala qual conduta tomar?</t>
  </si>
  <si>
    <t>Porque algumas crianças tem mais facilidade de desenvolver a fala que outras?</t>
  </si>
  <si>
    <t xml:space="preserve">Gostaria de saber se é normal uma criança de 1 ano e 11 meses esta dando os primeiros passos agora? </t>
  </si>
  <si>
    <t>Se uma criança demorar a falar, devemos encaminhar ao fono?</t>
  </si>
  <si>
    <t>Meu sobrinho tem 5 anos, e não consegue falar direito, já fiz vários exames até RM e não deu nada de errado. O que deveria fazer agora?</t>
  </si>
  <si>
    <t>GEILANE MIRELLE DE CARVALHO</t>
  </si>
  <si>
    <t>gmcostta@hotmail.com</t>
  </si>
  <si>
    <t>Quando uma criança com 2 meses em aleitamento materno exclusivo apresenta peso superior ao considerado normal para sua idade, qual procedimento adotar?</t>
  </si>
  <si>
    <t>Frênulo do Lábio</t>
  </si>
  <si>
    <t>JOSÉ ALVES DOS SANTOS FILHO</t>
  </si>
  <si>
    <t>alvesaguia44@hotmail.com</t>
  </si>
  <si>
    <t>Como suprir a falta da mãe para crinanças que são cuidadas por uma pessoa de nível intelectual mais baixo?</t>
  </si>
  <si>
    <t>Qual o grau de dificuldade de uma criança em relação ao seu desenvolvimento, apartir dos 3 anos?</t>
  </si>
  <si>
    <t>Paralisia facial; articulação temporomandibular</t>
  </si>
  <si>
    <t>ALSENIR RODRIGUES DE ARÁUJO LIMA</t>
  </si>
  <si>
    <t>alsenir2009@hotmail.com</t>
  </si>
  <si>
    <t>Uma criança que pelo acompanhamento do peso esta sempre abaixo da curva, apática, já seguiu as dietas do AIDPI e não houve melhora. Agora tá também com alopécia. Que conduta tomar?</t>
  </si>
  <si>
    <t>Estomatite herpética</t>
  </si>
  <si>
    <t>No acompanhamento da criança com 7 meses, foi identificado que a fontanela bregmática encontrava com extensão de abertura muito grande, exixte algum risco?</t>
  </si>
  <si>
    <t>CLARA</t>
  </si>
  <si>
    <t xml:space="preserve"> Gagueira é hereditário?</t>
  </si>
  <si>
    <t>Crescimento e Desenvolvimento</t>
  </si>
  <si>
    <t>O caso de uma crianaça com 7 anos que vai a escola e nao sabe ler, qual pode ser o problema e a conduta a ser tomada?</t>
  </si>
  <si>
    <t>Qual a conduta a seguir com uma criança de 4 anos que se alimenta bem e não consegue engordar?</t>
  </si>
  <si>
    <t>MARIA JOSÉ FRARIAS</t>
  </si>
  <si>
    <t>mariajoseacs@yahoo.com.br</t>
  </si>
  <si>
    <t>Qual é a importância da medição do perímetro encefálico de uma criança?</t>
  </si>
  <si>
    <t>MERCINEIDE DE SOUZA ROSA DE SÁ</t>
  </si>
  <si>
    <t>merceneiderosa@bol.com.br</t>
  </si>
  <si>
    <t xml:space="preserve"> O teste do pezinho corrige gagueira?</t>
  </si>
  <si>
    <t>Placa Dentária</t>
  </si>
  <si>
    <t>ROSÁLIA SIMONE PESSOA CHAGAS</t>
  </si>
  <si>
    <t>rosalia.Simone@hotmail.com</t>
  </si>
  <si>
    <t>Existem exercícios que se possa fazer em casa para melhor a dicção?</t>
  </si>
  <si>
    <t>A hiperatividade atrapalha o desenvolvimento da fala?</t>
  </si>
  <si>
    <t>A partir de que idade na criança podemos considerar a herança genética quanto ao crescimento por exemplo?</t>
  </si>
  <si>
    <t>ELIZANGELA CLAUDIA TIMÓTEO</t>
  </si>
  <si>
    <t>elizangela.claudia@yahoo.com.br</t>
  </si>
  <si>
    <t>É necessário o uso de polivitaminas mimerais durante o crecimento da dentição da criança menor de um ano?</t>
  </si>
  <si>
    <t>O por que de uma criança de 4meses que só mama,pesa 13kg? É obesidade?</t>
  </si>
  <si>
    <t>A farinha de casca de ovo ajuda no desenvolvimento da criança?</t>
  </si>
  <si>
    <t>Por que algumas crianças tem seu umbigo aumentado tem haver com o choro?</t>
  </si>
  <si>
    <t>Quantos centrímetros tem o cérebro de uma criança com um ano?</t>
  </si>
  <si>
    <t>ROSEFLÁVIA RAMOS TAVARES</t>
  </si>
  <si>
    <t>flaviajj_tavares@yahoo.com.br</t>
  </si>
  <si>
    <t>Um criança com hidrocefalia pode se tornar uma criança saudável, ou seja, a doença regredir?</t>
  </si>
  <si>
    <t xml:space="preserve">A criança pode realizar o teste do pezinho até que idade? </t>
  </si>
  <si>
    <t>Quando o teste  do pezinho da inadequado o que orientar a mãe?</t>
  </si>
  <si>
    <t>Fases do Ciclo Vital; Saúde Bucal</t>
  </si>
  <si>
    <t>Uma criança que com dois anos de idade não aceita nenhum outro alimento se não o leite, ao ser incentivada a criança apresenta ânsia de vômito, como proceder ?</t>
  </si>
  <si>
    <t>Quanto de óleo se coloca na comida?</t>
  </si>
  <si>
    <t>USF ALEXANDRINA DE SOUZA BARBOSA</t>
  </si>
  <si>
    <t>CABRÓBO - USF ALEXANDRINA DE SOUZA BARBOSA</t>
  </si>
  <si>
    <t>NATÁLIA GOMES GRACILIANO</t>
  </si>
  <si>
    <t>nataliagraciliano_g@hotmail.com</t>
  </si>
  <si>
    <t>FABIANO ALMEIDA</t>
  </si>
  <si>
    <t>No caso onde não temos radiografia para saber se temos danos ou não ao permanente, o que fazer?</t>
  </si>
  <si>
    <t>Qual o papel da atenção básica em saúde bucal no traumatismo dentário já que não contamos com exames radiográficos para avaliar danos ao elemento dentário envolivido?</t>
  </si>
  <si>
    <t>THIALISON PEIXINHO LACERDA</t>
  </si>
  <si>
    <t>thialisonlacerda@hotmail.com</t>
  </si>
  <si>
    <t>Em casos de dentição decidua nunca devemos reemplantar o dente?</t>
  </si>
  <si>
    <t>Existe algus exames preventivos que a equipe de saúde possa fazer, para ajudar a população?</t>
  </si>
  <si>
    <t>Qual o tempo máximo para um reemplante?</t>
  </si>
  <si>
    <t>Não sei se já foi dito no início do seminário mas qual é a diferença entre concussão e subluxação?</t>
  </si>
  <si>
    <t>FERNANDA MOREIRA DO AMARAL FONTENELLE</t>
  </si>
  <si>
    <t>fernandamaral@hotmail.com</t>
  </si>
  <si>
    <t>Nós que estamos em PSf e não temos fio flexível para conter, há alguma outra coisa que possamos usar?</t>
  </si>
  <si>
    <t>No caso da utilização de medicações de controle da dor, de processo inflamatório e prevenção de quadro infeccioso pós trauma quais são as medicações recomendadas para pacientes que não relatem reações alérgicas a nenhuma medicação?</t>
  </si>
  <si>
    <t>As gestantes como e otratamento das gestantes dentario ?</t>
  </si>
  <si>
    <t>NELMA MELO</t>
  </si>
  <si>
    <t>A assintência à saúde bucal para pessoas com problemas psiquiátricos que residem em moradia deve ser realizada na atenção primária da estratégia de saúde da família ou direcionadas a outras instituições?</t>
  </si>
  <si>
    <t>SONIA FERREIRA DE LIMA AUGUSTO</t>
  </si>
  <si>
    <t>sonia.lima18@hotmail.com</t>
  </si>
  <si>
    <t>Nem todos tem condições de voltar pra casa o que fazer nessa situação?</t>
  </si>
  <si>
    <t>Quando a internação de um paciente no hospital psiquiatra, faz tratamento e depois recebe alta, volta pra casa e a família recusa recebê-lo. O que fazer?</t>
  </si>
  <si>
    <t>USF Dr. SEVERIANO DOS SANTOS DINIZ</t>
  </si>
  <si>
    <t>SANTA CRUZ DA BAIXA VERDE - USF Dr. SEVERIANO DOS SANTOS DINIZ</t>
  </si>
  <si>
    <t>CECÍLIA DA SILVA GOMES</t>
  </si>
  <si>
    <t>ceciliaivan@hotmail.com</t>
  </si>
  <si>
    <t>SIMONE CRISTINA PARÍS DE OLIVEIRA</t>
  </si>
  <si>
    <t>É mais recomendada a injeção mensal ou a trimestral</t>
  </si>
  <si>
    <t xml:space="preserve">Para pilula do dia seguinte não são 72h após relaçao? </t>
  </si>
  <si>
    <t>Sobre a vasectomia é um método reversível ou irreversível?</t>
  </si>
  <si>
    <t>Nas capacitações é dito que o LAM como anitcocéptivo só tem eficácia se a mulher amamentar em duas e duas horas, é verdade </t>
  </si>
  <si>
    <t>Esse método de implante de hormõnio é novo ou é pouco usado?</t>
  </si>
  <si>
    <t xml:space="preserve">Há interação medicamentosa entre anticoncepcional oral e anti-psicóticos e/ou anti-depressivos? VC SABE </t>
  </si>
  <si>
    <t>Você sabe quanto custa os adesivos?</t>
  </si>
  <si>
    <t>PSF BERNARDINO VALENÇA BORBA</t>
  </si>
  <si>
    <t>CORTÊS - PSF BERNARDINO VALENÇA BORBA</t>
  </si>
  <si>
    <t>MARÍLIA ANGÉLICA LACERDA DA CRUZ</t>
  </si>
  <si>
    <t xml:space="preserve">Tenho uma paciente que esta usando o contraceptivo injetável e vem apresentando sangramentos irregulares no meio do ciclo. O que fazer e o que orientar neste caso? </t>
  </si>
  <si>
    <t xml:space="preserve">Quanto ao uso do adesivo, banhos de praia ou piscina comprometem a eficácia do método? </t>
  </si>
  <si>
    <t>Quanto custa a cápsula de silicone?</t>
  </si>
  <si>
    <t>Quanto ao método do anel, corre o risco da mulher não conseguir retirá-lo?</t>
  </si>
  <si>
    <t>72h sãoo 3dias. 5 dias nãp é muito tempo?</t>
  </si>
  <si>
    <t>Porque algumas mulheres que tomam comprimido , quando param demoram anos e outras não?</t>
  </si>
  <si>
    <t>É verdade que o peso adquirido durante o uso da pílula você não consegue mais perdê-lo?</t>
  </si>
  <si>
    <t>A mínipílula é indicada pra mulheres que estão apenas amamentando, e por que vocês informa que a mulher que não estão no pós parto pode usar? Qual é a eficácia?</t>
  </si>
  <si>
    <t>Por que quanto menor a mcg, menor será o nº de pilulas que a paciente vai tomar? ex: microvlar 120mcg são 4 comprimidos e seguidos de mais 4 e o minipil 75mcg 01 +01 comprimido.</t>
  </si>
  <si>
    <t>Após os 3 meses de uso da injeção trimestal, a usuária desiste de usar a medicação, quanto tempo depois demora a menstruação para chegar?</t>
  </si>
  <si>
    <t>Observamos que várias portadora de transtorno mental tem amenorréia como efeito colateral dos medicamentos que tomam. Nessa população qual seria o método  anticoncepcional mais indicado visto que uma gravidez nessa clientela é de altísSimo risco?</t>
  </si>
  <si>
    <t>JUDITE</t>
  </si>
  <si>
    <t>O que o Governo Federal está fazendo para não faltar preservativos e anticoncepcionais nos municípios?</t>
  </si>
  <si>
    <t xml:space="preserve">A minipilula pode ser utilizada por mulheres que nao estao amamentando? Pois muitas não se dão com pilulas convencionais. </t>
  </si>
  <si>
    <t>SEVERINA MAXIMIANO DO NASCIMENTO</t>
  </si>
  <si>
    <t>nyna_n@yahoo.com.br</t>
  </si>
  <si>
    <t>A pílula do dia seguinte é abortiva?</t>
  </si>
  <si>
    <t>MARIA MARALINA MACEDO</t>
  </si>
  <si>
    <t>mariamaralinamacedo@yahoo.com.br</t>
  </si>
  <si>
    <t xml:space="preserve">Para mudar de pílula para injeção quais as orientações? </t>
  </si>
  <si>
    <t>TARCIANA DANTAS MARTINS</t>
  </si>
  <si>
    <t>tarcianadmartins@hotmail.com</t>
  </si>
  <si>
    <r>
      <t>Até quantos anos uma mulher pode usar anticoncepcional?</t>
    </r>
    <r>
      <rPr>
        <b/>
        <sz val="11"/>
        <rFont val="Calibri"/>
        <family val="2"/>
        <scheme val="minor"/>
      </rPr>
      <t xml:space="preserve"> </t>
    </r>
  </si>
  <si>
    <t>Quais os efeitos colaterais dos adesivos?</t>
  </si>
  <si>
    <t xml:space="preserve">Qual a eficacia da mimipilula para mulheres que não estão amamentando? </t>
  </si>
  <si>
    <t>JUCINEIDE MARIA DA SILVA</t>
  </si>
  <si>
    <t>jucy_m.silva@hotmail.com</t>
  </si>
  <si>
    <t>Uma paciente com histórico de nódulos mamários e cistos qual seria o contraceptivo mais indicado e seguro para ser utilizado pela mesma?</t>
  </si>
  <si>
    <t>FABIANA DE MEDEIROS</t>
  </si>
  <si>
    <t>fabian.medeiros@hotmail.com</t>
  </si>
  <si>
    <t>Essa pílula do dia seguinte só é usada quando não se usa a pílula diariamente, ou se esqueceu de tomar, pode tomar no dia seguinte só uma pílula ou se faz o uso do método do dia seguinte?</t>
  </si>
  <si>
    <t>EZIVAM MARINHO</t>
  </si>
  <si>
    <t xml:space="preserve"> Anteconcepcional de emergencia já estão desponivel na rede pública?</t>
  </si>
  <si>
    <t>Quanto custa o implante?</t>
  </si>
  <si>
    <t>Estomatite aftosa</t>
  </si>
  <si>
    <t xml:space="preserve"> Há algum prejuízo na troca de tipos de anticoncepcionais, exemplo, comprimido para injetável, na eficácia?</t>
  </si>
  <si>
    <t>Amálgama dentário</t>
  </si>
  <si>
    <t>Em relação ao adesivo e ao implante, estes métodos estão disponíveis no sus?</t>
  </si>
  <si>
    <t>Exposições educativas; escovação dentária</t>
  </si>
  <si>
    <t>Quantos centimetro o implante é introduzido da prega do braço?</t>
  </si>
  <si>
    <t>Prótese Dentária</t>
  </si>
  <si>
    <t>O uso de adesivo pode engordar muito a mulher? </t>
  </si>
  <si>
    <t>LUCIANA FREIRE</t>
  </si>
  <si>
    <t xml:space="preserve">Qual o metodo mais indicado para uma mulher tabagista? </t>
  </si>
  <si>
    <t>AÍDA ARRUDA DE SOUZA</t>
  </si>
  <si>
    <t>aidaarrudadesouza@hotmail.com</t>
  </si>
  <si>
    <t xml:space="preserve"> O uso de pílula e injeções contraceptivas causam manchas no rosto?</t>
  </si>
  <si>
    <t>Qual é o melhor método para que não haja tanta retenção de líquido?</t>
  </si>
  <si>
    <t>OUTRAS MULHERES PODEM USAR A MINIPÍLULA MESMO SEM ESTAR AMAMENTANDO, QUAL A EFICÁCIA?</t>
  </si>
  <si>
    <t>Qual é o método que leva a maioria das mulher a perda de peso excessivo?</t>
  </si>
  <si>
    <t>O implante de CPS de silicone pode ser indicado para um paciente como nódulos e cistos mamários? </t>
  </si>
  <si>
    <t>EDNA MARIA LOBO CRUZ</t>
  </si>
  <si>
    <t>adnaldoinacio@hotmail.com</t>
  </si>
  <si>
    <t xml:space="preserve">Tem adolescente que fazem uso de pilulas do dia seguinte com frequência .quais os riscos? </t>
  </si>
  <si>
    <t>Por que existe tanta incidência do DIU sair do lugar?</t>
  </si>
  <si>
    <t xml:space="preserve">O uso dos métodos contraceptivos que requerem uma manipulação da paciente (introdução de dedos, diafragma, anel de silicone entre outros) não expõe a um risco de contaminação/infecção? </t>
  </si>
  <si>
    <t>É possivel gravidez mesmo tomando a pilula do dia seguinte? Qual a porcentagem de eficácia?</t>
  </si>
  <si>
    <t>Por que é contra indicado a pílula combnante para mulheres acima de 35 anos? </t>
  </si>
  <si>
    <t> Existe relação entre o aumento da incidência do CA de colo uterino e o uso do DIU?</t>
  </si>
  <si>
    <t>É indicada a associação de diurético em pacientes com grande retenção de líquidos causada pelo uso dos ACHO?</t>
  </si>
  <si>
    <t>Qual é o método anticoncepcional que causa menos danos ao organismo o DIU- cobre ou DIU-hormônio? Ou nenhum dos dois trás danos consideraveis ofensivos ao organismo de um paciente?</t>
  </si>
  <si>
    <t>Quando se está amamentando não pode tomar um anticoncepcional (ex. ciclo 21), por que seca o leite ou tem outro motivo?</t>
  </si>
  <si>
    <t>Incidência; Saúde Bucal</t>
  </si>
  <si>
    <t>Se tomar a injetavel por mais de um ano tem que haver o desmame?</t>
  </si>
  <si>
    <t>FLÁVIO JOSÉ DE LIMA CASTRO</t>
  </si>
  <si>
    <t>Por que multiparidade é fator de risco?</t>
  </si>
  <si>
    <t>Em quanto tempo deve se fixar a lâmina?</t>
  </si>
  <si>
    <t>Nas gestantes, existe algum período mais apropriado para coleta do material ou pode ser feito em qualquer momento da gestação?</t>
  </si>
  <si>
    <t>Epitelio representativo na  amostra: Metaplasia mas dentro dos limites da normalidade, qual a conduta?</t>
  </si>
  <si>
    <t>ELIS CARLA DA SILVA GOMES</t>
  </si>
  <si>
    <t>ellis.carla@hotmail.com</t>
  </si>
  <si>
    <t>O câncer de colo do útero tem alguma ligação com a herança genetica e o que fazer para evitar o aparecimento do câncer?</t>
  </si>
  <si>
    <t>ALAN LÚCIO</t>
  </si>
  <si>
    <t>Deve-se tratar a vulvovaginite primeiro e posteriormente fazer a coleta?</t>
  </si>
  <si>
    <t>Qual a idade gestacional ideal pra se fazer a prevenção?</t>
  </si>
  <si>
    <t>Após a coleta do material para exame, quanto tempo esse material deve ir para o labortório?</t>
  </si>
  <si>
    <t>Qual tratamento p gardenerala?</t>
  </si>
  <si>
    <t>Um enxame que demorou 5 meses pra chegar o resultado tem alguma validade?</t>
  </si>
  <si>
    <t>Porque no grupo de risco é  informada infecção herpes como tal, alguma particularidade com esta infecção e o Câncer de colo?</t>
  </si>
  <si>
    <t>As lâminas depois de fixadas podem ficar por quanto tempo até serem lidas?</t>
  </si>
  <si>
    <t>Doença da Boca  e Saúde Bucal</t>
  </si>
  <si>
    <t>Na literatura diz-se que a histerectomizada só deve fazer a prevenção em caso da mesma ter tido algum tipo de C.A, você concorda?</t>
  </si>
  <si>
    <t>Uma vez infectada com o HPV medicada e tratada essa infecção volta?</t>
  </si>
  <si>
    <t>MARIA DAS GRAÇAS SILVA FÉLIX</t>
  </si>
  <si>
    <t>felix.rotina@gmail.com</t>
  </si>
  <si>
    <t xml:space="preserve"> Neoplasia já é m diagnóstico de câncer?</t>
  </si>
  <si>
    <t>Qual tratamento pra vulvuvaginite?</t>
  </si>
  <si>
    <t> Paciente teve diagnostico de NIC I + HPV, e logo após descobriu gestação, continuamos o tratamento proposto pelo médico da referência?</t>
  </si>
  <si>
    <t>Mulheres que se masturbam corre o risco de contrair o hpv?</t>
  </si>
  <si>
    <t>É de 10 dia após a fixação?</t>
  </si>
  <si>
    <t xml:space="preserve">Sabemos  que quando a mulher inicia á atividade sexual deve-se fazer exame preventivo, e o que fazer com as que já tem uma idade avançada que nunca teve relação sexual e se ela pode desenvolver um câncer de colo de ùtero? </t>
  </si>
  <si>
    <t>Tratamento pra gardenerela: as duas formas juntas, comprimido e creme?</t>
  </si>
  <si>
    <t>JUCIMARA RODRIGUES</t>
  </si>
  <si>
    <t xml:space="preserve">Quando fazer o teste do Schiler e qual a forma correta? </t>
  </si>
  <si>
    <t xml:space="preserve">Uma paciente que apresentou NIC II, e logo após o parto ralizou novo exame e não apresentou mais a doença, qual terá sido o motivo da cura? </t>
  </si>
  <si>
    <t>Como administrar o metronidazol de 400mg para tratar a gradenerella?</t>
  </si>
  <si>
    <t>Em alguns municípios os exames de prevenção demoram muito para chegar,como fazer para tratar logo a paciente ou é obrigatoriamente esperar o resultado?</t>
  </si>
  <si>
    <t>Porque as vezes mandam resultados com amostra ressecada, é  porque demorou muito a ler?</t>
  </si>
  <si>
    <t>JOSE LAUDELINO ALMEIDA SILVA</t>
  </si>
  <si>
    <t>laudelinoacs@yahoo.com.br</t>
  </si>
  <si>
    <t>Uma paciente com mais de 80 anos, e tem a mais de 2 anos um corrimento amarelado, há alguma possibilidade de ser Câncer?</t>
  </si>
  <si>
    <t>Quando uma pré-adolescente está com gardinerela e é virgem qual medicamento deve-se tomar nessas situações e qual procedimento se tomar nesses casos?</t>
  </si>
  <si>
    <t xml:space="preserve">Após o parto qual tempo ideal para se fazer preventivo, tanto o parto normal  e o cesario? </t>
  </si>
  <si>
    <t>Quando você fala em higiene precoce até quando se caracteriza em uma higiene precoce?</t>
  </si>
  <si>
    <t>ILMA</t>
  </si>
  <si>
    <t>Com quanto tempo de gestação,pode-se fazer o preventivo?</t>
  </si>
  <si>
    <t>Qual a conduta frente um resultado de atrofia com inflamação?</t>
  </si>
  <si>
    <t>Algumas pacientes fazem banhos de acento esta certo?</t>
  </si>
  <si>
    <t>ONILMA</t>
  </si>
  <si>
    <t>MARIA JUCILEIDE DA SILVA</t>
  </si>
  <si>
    <t>CLÍNICA GERAL</t>
  </si>
  <si>
    <t>Pacientes com HIV fazendo uso de caneta alta rotação são contaminados com sangue?</t>
  </si>
  <si>
    <t>ROSELI ANTONIA DO NASCIMENTO DE ARAÚJO</t>
  </si>
  <si>
    <t>roseli.antonia_caps@hotmail.com</t>
  </si>
  <si>
    <t>Qual a medicação e o tempo do tratamento da candidis?</t>
  </si>
  <si>
    <t>RENILDO</t>
  </si>
  <si>
    <t>Com relação a escovação que são realizadas nas escolas, mesmo com a escova na caixinha corre risco de contrair hepatite B?</t>
  </si>
  <si>
    <t>Quando cheguei aqui alguns Cirurgiões Dentistas faziam sutura com o fio dental, qual o exato risco além de ser o materiall inadequado?</t>
  </si>
  <si>
    <t>HENRI</t>
  </si>
  <si>
    <t xml:space="preserve"> Existe as luvas clinicas e cirurgicas, qual a correta para fazer as estrações?</t>
  </si>
  <si>
    <t>TELMA MELO</t>
  </si>
  <si>
    <t>Para melhor atuação dos profissionais é necessário um espaço físico para desempenhar as suas atividades?</t>
  </si>
  <si>
    <t>Qual o objetivo do NASF? </t>
  </si>
  <si>
    <t>Um municipio de 80 mil hab pode ter 1 nasf?</t>
  </si>
  <si>
    <t>O NASF pode ser só atendimento ambulatorial?</t>
  </si>
  <si>
    <t xml:space="preserve">Todos os profissionais do NASF podem fazer ambulatorio? </t>
  </si>
  <si>
    <t>Uma população com mais de 25 mil habitantes tem condições de apenas 01 equipe do NASF da conta das atribuições?</t>
  </si>
  <si>
    <t>O NASF funciona no mesmo predio do psf?</t>
  </si>
  <si>
    <t>O nasf seria uma ''incrementaçao'' ao programa saude da familia?</t>
  </si>
  <si>
    <t>JACKELYNE FAIERSTEIN CARNEIRO</t>
  </si>
  <si>
    <t>No caso do abortamento retido quando a idade gestacional é de aproximadamente 3 meses. Como diagnosticamos só pela clínica quando não dispomos de USG?</t>
  </si>
  <si>
    <t>Prioridades em Saúde; Saúde Bucal</t>
  </si>
  <si>
    <t>PATRÍCIA DA CONCEIÇÃO SILVA NASCIMENTO</t>
  </si>
  <si>
    <t>paty211281@hotmail.com</t>
  </si>
  <si>
    <t xml:space="preserve">Após o aborto, deveremos recomendar alguma restrição quanto às relações sexuais? </t>
  </si>
  <si>
    <t>EDILMA DE ALMEIDA</t>
  </si>
  <si>
    <t>edilmamagury.sanharo@yahoo.com.br</t>
  </si>
  <si>
    <t xml:space="preserve">Uma paciente que obteve 03 abortos, e o ginecologista atribuiu que o últero dela era infantil, esta informação procede ou é um mito? </t>
  </si>
  <si>
    <t>O quê é verdade ou mito no fato de a mulher ter desejo de comer algo, se não comer ela pode abortar?</t>
  </si>
  <si>
    <t>O desejo de comer alguma coisa na gravidez e não comer provoca aborto ou é supertição?</t>
  </si>
  <si>
    <t>ANGELA MARIA GOMES PAZ DA SILVA</t>
  </si>
  <si>
    <t>angela.paz.2007@hotmail.com</t>
  </si>
  <si>
    <t>Uma gestante com ameça de aborto e com o colo aberto, tem como segurar a criança?</t>
  </si>
  <si>
    <t>Traumatismo</t>
  </si>
  <si>
    <t>A mola hidatiforme pode se transformar em tumor malígno?</t>
  </si>
  <si>
    <t>MARIA CÂNDIDA PEREIRA LIMA</t>
  </si>
  <si>
    <t xml:space="preserve"> O uso de misoprostol não pode ser associado a ocitocina. no caso do uso do misoprostol e posteriormente fazer ocitocina,com prescrição. Qual o intervalo que devemos deixar para iniciar outra terapia medicamentosa?</t>
  </si>
  <si>
    <t>Aborto</t>
  </si>
  <si>
    <t>No primeiro trimestre gestacional pode-se fazer o exame preventivo '' papa nicolal'' , ou ocorre o aborto?</t>
  </si>
  <si>
    <t>Só é necessário encaminhar para avaliação após 3 abortos seguidos?</t>
  </si>
  <si>
    <t>Odontopediatria; Saúde Bucal</t>
  </si>
  <si>
    <t>A mulher que tomar 2 comprimido de citrotec no segundo mês de gestaçao ela pode aborta? Quais os riscos que ela corre?</t>
  </si>
  <si>
    <t>É necessário que toda gestante até os três meses evite ter relações?</t>
  </si>
  <si>
    <t>Apos as 23 semanas a perda é considerada como o que?</t>
  </si>
  <si>
    <t>O que necessário para casos em que houver risco?</t>
  </si>
  <si>
    <t>Tudo que foi falado  seria o mesmo procedimento para uma gestação gemelar?</t>
  </si>
  <si>
    <t xml:space="preserve">A partir do primeiro trimestre já pode? </t>
  </si>
  <si>
    <t>Gestantes no primeiro trimestre é proibida de andar de bicicleta, cavalo ou moto? Isso pode causar aborto?</t>
  </si>
  <si>
    <t>Doenças Periodontais; Saúde Bucal</t>
  </si>
  <si>
    <t>Três abortos e um nascido vivo com morte no primeiro mês ,depois engravida e perde pode ser ploblema hormonal?</t>
  </si>
  <si>
    <t>Qual a importância do uso do Ácido Fólico para as gestantes?</t>
  </si>
  <si>
    <t>IOLANDO</t>
  </si>
  <si>
    <t>Há um tempo para inibir a ação da medicação abortiva para não ocorrer o aborto? E se houver o feto fica com alguma sequela?</t>
  </si>
  <si>
    <t>O outro palestrante da semana passada disse que não podia usar preventivo no primeiro trimstre, pode?</t>
  </si>
  <si>
    <t>A nifedipina inibi o trabalho de parto pré-maturo, ou aborto?</t>
  </si>
  <si>
    <t xml:space="preserve"> É verdade que ter muitas relações sexuais durante a gestação facilita na hora do parto?</t>
  </si>
  <si>
    <t> A gestante que abortou deve continuar o uso de sulfato ferroso se Sim ate quanto tempo?</t>
  </si>
  <si>
    <t>A mulher que tiver raiva  e angustia provoca aborto?</t>
  </si>
  <si>
    <t>O àcido fólico preconizado pelo ministèrio é de 2mg 1x ao dia, só temos no município de 5mg, Podemos administrar o 5mg sem prejuizo para a gestante?</t>
  </si>
  <si>
    <t>No caso de um gestante com sangramento moderado e que o médico prescreve Dactil OB por 8 dias. Se após esses 8 dias continuar sangrando pode continuar?</t>
  </si>
  <si>
    <t>É possivel acontecer um aborto sem ter algum sitomas?</t>
  </si>
  <si>
    <t>Dor em baixo ventre sem sangramento mas muito forte pode ser ameaça de aborto?</t>
  </si>
  <si>
    <t>Seria os mesmos cuidados com a paciente que abortou e com aquela que estar de resguarde?</t>
  </si>
  <si>
    <t>Qual o risco de aborto quando a mãe estar amamentando na gestação?</t>
  </si>
  <si>
    <t>ANA CAROLINA ALENCAR FERNANDES</t>
  </si>
  <si>
    <t>O que pode estar associado o aparecimento do cobreiro em uma pessoa idosa que não tem vida sexual ativa?</t>
  </si>
  <si>
    <t>EDLENE MILENE CAVALCANTI DE SOUZA</t>
  </si>
  <si>
    <t>edlenemilene@hotmail.com</t>
  </si>
  <si>
    <t>A herpes ocular é do tipo um ou dois?</t>
  </si>
  <si>
    <t>Em alguns casos o diagnóstico de candidiase pode confundir com estomatite. A xerostomia poderá diferenciar o diagnóstico?</t>
  </si>
  <si>
    <t>Qual os cuidados que a mulher deve ter para evitar as candidas?</t>
  </si>
  <si>
    <t>SILVÂNIA MOURA DA SILVA</t>
  </si>
  <si>
    <t>silvania.moura@hotmail.com</t>
  </si>
  <si>
    <t>A caidíase multifocal e a queilite angular são muito semehantes,como facilitar meu diagnóstico?</t>
  </si>
  <si>
    <t>O tratamento da candidiase grave em pacientes HIV  positivos é de responsabilidade da atenção primária?</t>
  </si>
  <si>
    <t>A afta é devida a acidez do estomago?</t>
  </si>
  <si>
    <t>periodontite</t>
  </si>
  <si>
    <t> Uma criança de 4 anos desde que nasceu possui uma vesícula no assoalho indolor na boca, o que deve ser feito?</t>
  </si>
  <si>
    <t>endocardite; profilaxia</t>
  </si>
  <si>
    <t>JONESIA</t>
  </si>
  <si>
    <t>Porque AFTA apresenta mas  na criança?</t>
  </si>
  <si>
    <t>quimioterapia</t>
  </si>
  <si>
    <t>USF I Dr. ARTUR LEAL DINIZ</t>
  </si>
  <si>
    <t>TRIUNFO - USF I Dr. ARTUR LEAL DINIZ</t>
  </si>
  <si>
    <t>A candida pode ser transmitida atraves do beijo?</t>
  </si>
  <si>
    <t>avulsão dentária</t>
  </si>
  <si>
    <t>É contra-indicada a utilização de anti-inflamatórios tópicos nos casos de aftas maiores, já que foi citado apenas a utilização de géis analgésicos?</t>
  </si>
  <si>
    <t>FRANCISCA ALVES DA SILVA</t>
  </si>
  <si>
    <t>fran_silvap@hotmail.com</t>
  </si>
  <si>
    <t>Depois do sexo oral que tipo de higienização deve ser realizada?</t>
  </si>
  <si>
    <t>CRISJÊNUES DE ARAÚJO SANTOS</t>
  </si>
  <si>
    <t>crisjenues@hotmail.com</t>
  </si>
  <si>
    <t>Quando uma afta pode ser preocupante?</t>
  </si>
  <si>
    <t>O que é queilite angular?</t>
  </si>
  <si>
    <t>ANA SIMONE DE ANDRADE</t>
  </si>
  <si>
    <t>anaSimone_ad@hotmail.com</t>
  </si>
  <si>
    <t>A área dos lados de minha boca de vez em quando fica avermelhada (arde) e ressecada e uso aparelho ortodontico. A dermatologista diz que é alguma sensibilidade à alimentos ou coisa do tipo. Pode ser falta de vitaminas como: B12? ''Nunca fez bolhas, só vermelhidão e ressecamento''.</t>
  </si>
  <si>
    <t>Compostos Químicos</t>
  </si>
  <si>
    <t>Qual a causa mais provável do sugimento das candidiases? E o tratamento mais eficas?</t>
  </si>
  <si>
    <t>EUNICE</t>
  </si>
  <si>
    <t xml:space="preserve">Candidiase é uma doença sexualmente transmisivel ou é um fungos? </t>
  </si>
  <si>
    <t>PRISCILLA WANDERLEY DUARTE MALTA</t>
  </si>
  <si>
    <t>cillamalta@hotmail.com</t>
  </si>
  <si>
    <t xml:space="preserve">Existe associação do período pré-menstrual com o aparecimento das aftas? </t>
  </si>
  <si>
    <t>Há alguma diferença no tratamento da candidíase eritematosa e da pseudomembranosa?</t>
  </si>
  <si>
    <t>Uma pessoa teve uma ferida parecida com a herpes bucal, só que já foi feito exame e não acusou herpes. Desde pequena que isso aparece, o que pode ser?</t>
  </si>
  <si>
    <t>O adiamento das intervenções odontológicas nos casos de herpes oral desde a fase prodrômica e antes da fase cicatricial ainda é adotado pelos profissionais?</t>
  </si>
  <si>
    <t>Após a menor pausa a pessoa apresenta uma secreção tranparente fina , e essa determinada pessoa faz exame preventivo dodos os anos , o que pode ser?</t>
  </si>
  <si>
    <t>ZILDENE</t>
  </si>
  <si>
    <t>É verdade que afta desse para o esofago?</t>
  </si>
  <si>
    <t>JUCIARIA FARIAS DE ARAUJO</t>
  </si>
  <si>
    <t>juciariaaraujo@hotmail.com</t>
  </si>
  <si>
    <t>Um paciente pode ter ICC e ter PA NORMAL?</t>
  </si>
  <si>
    <t>EVANDRO CAVALCANTE DA SILVA</t>
  </si>
  <si>
    <t>evandro.cavalcanti74@bol.com.br</t>
  </si>
  <si>
    <t>O ICC pode ser hereditário ou nao?</t>
  </si>
  <si>
    <t>CRISTIANE RODRIGUES DA SILVA</t>
  </si>
  <si>
    <t>cristianerodrigues_76@bol.com.br</t>
  </si>
  <si>
    <t xml:space="preserve">A dispineia no ICC ocorre mesmo em repouso ou só aos pequenos esforços? </t>
  </si>
  <si>
    <t>ANGELA MARIA FEITOSA</t>
  </si>
  <si>
    <t>ang.feitosa@hotmail.com</t>
  </si>
  <si>
    <t>Uma paciente que fez cirurfia pra alagar a váulvula esquerda pode sofre infarto?</t>
  </si>
  <si>
    <t>PSF ALTO DOIS IRMÃO</t>
  </si>
  <si>
    <t>PAUDALHO - PSF ALTO DOIS IRMÃO</t>
  </si>
  <si>
    <t>ANA PAULA MENEZES DA LUZ PIRES GALVÃO</t>
  </si>
  <si>
    <t>anamlp1@hotmail.com</t>
  </si>
  <si>
    <t>Que cuidados especiais o  cirurgião-dentista deve ter com pacientes com insuficiência cardíaca?</t>
  </si>
  <si>
    <t>MARIA TEREZA DO NASCIMENTO</t>
  </si>
  <si>
    <t>terezachaves26@hotmail.com</t>
  </si>
  <si>
    <t>Qual o exame laboratorial mais siginificatico para diagnóstico de ICC?</t>
  </si>
  <si>
    <t>cristianepb@hotmail.com</t>
  </si>
  <si>
    <t>Dependendo do grau da insuficiência cardíaca como pode ser indicado a prática da atividade física para esse usuário?</t>
  </si>
  <si>
    <t>Se uma paciente tem diabetes acima de 500, e mesmo tomando insulina 2 vezes ao dia não consegue controlar, o que deve ser feito, além de uma dieta rigorosa?</t>
  </si>
  <si>
    <t xml:space="preserve">Uma pessoa que tem triglicerídeos alto, pode causar pancreatite, aumento de baço e fígado, se isso pode causar dor na coluna? </t>
  </si>
  <si>
    <t xml:space="preserve">O paciente que tem PA = 150x100 ou 160x100, e se recusa a tomar medicação, quais complicações este paciente pode vir a ter? </t>
  </si>
  <si>
    <t xml:space="preserve">Se um paciente tem a PA inconstante, as vezes 170x120 e as vezes 80x50, o que pode ocaionar e o que deve ser feito? </t>
  </si>
  <si>
    <t>VANUSIA NUNES MAGALHÃES REIS</t>
  </si>
  <si>
    <t>vanusianunes@bol.com.br</t>
  </si>
  <si>
    <t>Uma pessoa que tem sopro leve , pode vir a ter insuficiência cardíaca?</t>
  </si>
  <si>
    <t>Quais são os sintomas específicos da insuficiência cardíaca?</t>
  </si>
  <si>
    <t>10/8/2010 - 17/08/10</t>
  </si>
  <si>
    <t xml:space="preserve">Paciente 69 anos, com tosse produtiva, +/-1 mês, afebril, tabagista desde dos 6 anos de idade, com resultado dos exames: ECO Reflexo mitral moderado a severa, reflexo tricúspide moderado a severa, USG: Cisto em terço médio do Rim esquerda de 7,4 cm, cisto em terço médio do rim direito medindo cerca de 2,6 cm, redução difusa do volume renal direito, ascite acentuada, BK negativo. Fazendo uso de carverdilol, aldactone. Neste caso é necessário fazer Cultura? </t>
  </si>
  <si>
    <t xml:space="preserve">Esse paciente necessita de consulta especializada tanto com pneumologista (DPOC? Grande tabagsita), quanto com cardiologista (insuf mitral moderada a severa) para otimização terapêutica. 
- Em relação à cultura do escarro, Sim esse paciente poderia se beneficiar da cultura do escarro, desde que se tenha certeza que as coletas da baciloscopia (02 ou 03 amostras) tenham sido feitas de forma adequeda (pela manhã em jejum e antes da higiene oral, em dias consecutivos), pois a sensibilidade da baciloscopia bem feita chega a 90% e os resultados de cultura são demorados (até 4 semanas). Lembrar que essa tosse pode estar relacioanada também a DPOC, já que trata-se de paciente grande tabagista. Não vi descrição de raio-x de tórax na descrição do caso. Bom trata-se de paciente mais complexo que se beneficiaria de consulta especializada.
</t>
  </si>
  <si>
    <t>Doença Pulmonar Obstrutiva Crônica??</t>
  </si>
  <si>
    <t>CARDIOLOGIA / PNEUMOLOGIA</t>
  </si>
  <si>
    <t>Boa Tarde!
Estou satisfeita com a resposta.
Atenciosmente</t>
  </si>
  <si>
    <t>MÁRCIO ROBERTO SOARES</t>
  </si>
  <si>
    <t>CIENTISTA SOCIAL</t>
  </si>
  <si>
    <t>CIÊNCIAS SOCIAIS</t>
  </si>
  <si>
    <t>Nós enquanto USF como podemos ajudar esses pacientes? Tem algum serviço de referência no estado para onde podemos estar encaminhando-os?</t>
  </si>
  <si>
    <t xml:space="preserve">Drogas ilícitas </t>
  </si>
  <si>
    <t>Para os municípios que não tem CAPS como fazer pra implantar?</t>
  </si>
  <si>
    <t>No caso de um paciente usuário de crack que se recusa a realizar  qualquer tratamento, como se deve proceder?</t>
  </si>
  <si>
    <t>MARIA LUIZA DE ALCANTARA SANTOS LIMA</t>
  </si>
  <si>
    <t>mluizaalcantara@hotmail.com</t>
  </si>
  <si>
    <t>E se esse mesmo paciente não responde por si (juridicamente falando, mesmo sendo maior de idade), tem como fazer esse tratamento compulsório e onde seria?</t>
  </si>
  <si>
    <t>TEHOGENNES PATRÍCIO DE SÁ E LIMA</t>
  </si>
  <si>
    <t>tehogennes@hotmail.com</t>
  </si>
  <si>
    <t>A maioria dos exames vem com o resultado em cruzes e não em mg, então quantas cruzes significariam proteinúria significativa?</t>
  </si>
  <si>
    <t>Autocuidado; Saúde Bucal</t>
  </si>
  <si>
    <t>A metildopa o próprio enfermeiro poderá prescrever?</t>
  </si>
  <si>
    <t xml:space="preserve"> diegopetrucio@yahoo.com.br</t>
  </si>
  <si>
    <t>Além dessas medicações, o propanolol também pode ser utilizado?</t>
  </si>
  <si>
    <t>Paciente com níveis pressóricos de 90x60 a partir da 20ª semana começa a apresentar níveis de 130x80 pode se considerar uma pré-eclâmpsia?</t>
  </si>
  <si>
    <t>CINTHIA DELGADO DE SÁ VASCONCELOS</t>
  </si>
  <si>
    <t>cinthia.vasc@hotmail.com</t>
  </si>
  <si>
    <t>O uso do HCTZ pode trazer alguma repercussão para o gestante?</t>
  </si>
  <si>
    <t>Uma gestante pode apresentar sintomas de pré-eclampsia apenas com a PA elevada,e nenhum dos mais sintomas?</t>
  </si>
  <si>
    <t>ANDERSON JOSÉ DE BARROS PINTO</t>
  </si>
  <si>
    <t>andersonodonto@hotmail.com</t>
  </si>
  <si>
    <t>A enfermeira pode iniciar o tratamento com metildopa ou deve encaminhar para o médico da unidade?</t>
  </si>
  <si>
    <t>O aumento das enzimas hepáticas (transaminases) é evidenciado sempre na S. de HELLP?</t>
  </si>
  <si>
    <t>Porque que algumas gestantes passa toda gestação com PA normal e quando está próximo ao parto dá pré-eclampsia?</t>
  </si>
  <si>
    <t xml:space="preserve">Saúde do Idoso; Saúde Bucal </t>
  </si>
  <si>
    <t>AMLIZ ANDRADE</t>
  </si>
  <si>
    <t> Até que valor de PA a gestante pode realizar tratamento odontológico com segurança?</t>
  </si>
  <si>
    <t>ELIANE DOS SANTOS NUNES</t>
  </si>
  <si>
    <t>elianesantosnunes@hotmail.com</t>
  </si>
  <si>
    <t xml:space="preserve"> Você poderia explicar a fisiologia do aumento da pressão na pré-eclampsia?</t>
  </si>
  <si>
    <t>Qual a probabilidade de uma gestante que já teve pré-eclampsia em uma primeira gravides de vim a ter novamente?</t>
  </si>
  <si>
    <t>Pode se usar o sulfato de magnésio em paciente diabética?</t>
  </si>
  <si>
    <t>Uma gestante que teve Pré-eclâmpsia pode torna-se Hipertensa? qual a relação?</t>
  </si>
  <si>
    <t xml:space="preserve"> A gestante pode ficar com alguma sequela após a eclampsia?</t>
  </si>
  <si>
    <t>Existe alguma relação entre a pré-eclampsia e a questão da gestante ser fator rh - e o conjuge rh +, pergunto porque já tenho conhecimento de 3 gestantes que desenvolveram a pré-eclampsia e conhecidentemente ou não eram fator rh - e os maridos de ambas rh +?</t>
  </si>
  <si>
    <t>Quais os riscos para o RN apos a elampsia?</t>
  </si>
  <si>
    <t>O parto precoce na vigência da Pré-Eclampsia se dá pela a diminuição drástica da perfussão placentar?</t>
  </si>
  <si>
    <t>MILENA DOMINGOS CRUZ / ROBERTA RAYSSA MAGALHÃES DA SILVA</t>
  </si>
  <si>
    <t>Como as palestrantes avalia o impacto da vacina contra o Papilomavírus (HPV) para a política da Atenção Oncólogica e para o SUS?</t>
  </si>
  <si>
    <t>IRANI CAMINHA DA SILVA</t>
  </si>
  <si>
    <t>iranicarminha@yahoo.com.br</t>
  </si>
  <si>
    <t>Por que o anticoncepcional oral pode levar a um cancer do colo do útero?</t>
  </si>
  <si>
    <t>Doenças Profissionais; Saúde Bucal</t>
  </si>
  <si>
    <t>ANA PAULA SEIXAS COSTALONGA DE SOUZA</t>
  </si>
  <si>
    <t>anapaula.nando@hotmail.com.br</t>
  </si>
  <si>
    <t xml:space="preserve"> Alguns exames de citologia chegam com resultados duvidosos, por exemplo, negativo para neoplasia mas com áreas hemorrágicas ou áreas purulentas?</t>
  </si>
  <si>
    <t>Quanto ao tabu para exame de prevenção em virgens, se dá da mesma forma? E o Hímen?</t>
  </si>
  <si>
    <t>Para paciente portador do virus HPV existe vacina disponilibizada pelo Sistema do SUS?</t>
  </si>
  <si>
    <t>Neoplasias do Colo do Útero</t>
  </si>
  <si>
    <t xml:space="preserve"> Em que prejudica o uso da camisinha, para a coleta do exame?</t>
  </si>
  <si>
    <t xml:space="preserve">Extração Dentária </t>
  </si>
  <si>
    <t>Qual o tratamento para erradicar a infecção pelo Papilomavírus (HPV)?</t>
  </si>
  <si>
    <t>medicamentos; gravidez</t>
  </si>
  <si>
    <t>Nas prevenções que fazemos existem muitas pacientes que tem manchinhas no colo e não temos recursos para tratar o que devemos fazer?</t>
  </si>
  <si>
    <t>Doenças Mandibulares</t>
  </si>
  <si>
    <t>As luvas para o exame de prevenção precisam ser especificamente luvas de procedimento?</t>
  </si>
  <si>
    <t>Teste de Papanicolau</t>
  </si>
  <si>
    <t>Por que os resultados dos Citopatológicos demoram tanto para chegar na USF? É por causa do laboratório ou análise?</t>
  </si>
  <si>
    <t>Sedação Consciente; criança</t>
  </si>
  <si>
    <t xml:space="preserve"> Quais os riscos do HPV em mulheres grávidas?</t>
  </si>
  <si>
    <t xml:space="preserve">exodontia; Transtornos da Coagulação Sanguínea </t>
  </si>
  <si>
    <t xml:space="preserve">Após as relações sexuais, a mulher reclama de dor, há algum relacionamento com CA? </t>
  </si>
  <si>
    <t>Glossite Migratória Benigna</t>
  </si>
  <si>
    <t>O uso prolongado e frequênte de anteconcepcional e preservativo pode causar o câncer no colo do útero?</t>
  </si>
  <si>
    <t>articulação temporomandibular</t>
  </si>
  <si>
    <t>Qual a conduta diante do resultado incompleto, sem células glândulares, deve-se repetir imediatamente?</t>
  </si>
  <si>
    <t>tártaro</t>
  </si>
  <si>
    <t>SONIA MARIA DA SILVA AMARAL</t>
  </si>
  <si>
    <t>sonia.amaral30@yahoo.com.br</t>
  </si>
  <si>
    <t>Tenho uma pessoa que tem dores fortes no ovário esquerdo em os meses logo após a menstruação, por quê?</t>
  </si>
  <si>
    <t>ulectomia; olutomia</t>
  </si>
  <si>
    <t>MARIA DO SOCORRO DE CARVALHO</t>
  </si>
  <si>
    <t>socorro_xc@hotmail.com</t>
  </si>
  <si>
    <t>Quem já teve o vírus HPV e fez o tratamento há algum risco de voltar a ter?</t>
  </si>
  <si>
    <t>medicamentos; alergia; penicilina</t>
  </si>
  <si>
    <t>Qual a conduta para o resultado metaplasico,é obrigatorio a colposcopia?</t>
  </si>
  <si>
    <t>endodontia; odontopediatria; medicação intracanal</t>
  </si>
  <si>
    <t>Existe alguma especilização ou capacitação à nível de enfermeiro na área de saúde da mulher, já que as informações práticas são bastante escassas, opinião particular, por exemplo na interpretação dos resultados dos exames?</t>
  </si>
  <si>
    <t xml:space="preserve"> Ao fazer sexo mais intenso e a parceira sentir dores finas no colo do útero isso continuadamente pode chegar a ter o câncer de útero?</t>
  </si>
  <si>
    <t>alergia; penicilina; dipirona</t>
  </si>
  <si>
    <t>SELMA MARIA DA SILVA</t>
  </si>
  <si>
    <t>selmasilva_manhosa@hotmail.com</t>
  </si>
  <si>
    <t>Sinto uma quentura na vagina sem escorrimento, o que pode ser?</t>
  </si>
  <si>
    <t>Pênfigo Vulgar</t>
  </si>
  <si>
    <t>Qual a relação do Pólipo endocervical com o Câncer de Colo Uterino?</t>
  </si>
  <si>
    <t>Paciente com colo sem mácula, iodo positivo e polípo endocervical é indicado colposcopia?</t>
  </si>
  <si>
    <t>ALDA LÚCIA CALADO LOPES</t>
  </si>
  <si>
    <t>guerreiramisibira@hotmail.com</t>
  </si>
  <si>
    <t>Paciente com colo com  sem mácula, iodo positivo e polípo endocervical é indicado colposcopia?</t>
  </si>
  <si>
    <t>ANA PATRÍCIA LIMA CABRAL</t>
  </si>
  <si>
    <t>anaplcabral@hotmail.com</t>
  </si>
  <si>
    <t>Estas bolinhas de sexshop que são introduzidas na vagina podem causar algum dano a vagina ou útero?</t>
  </si>
  <si>
    <t>O uso do vinagre após a coleta do exame, pode ser realizado para identificar manchas de HPV?</t>
  </si>
  <si>
    <t>LUZIA DE SOUZA VIEIRA</t>
  </si>
  <si>
    <t>vieiraluzia@hotmail.com</t>
  </si>
  <si>
    <t xml:space="preserve"> Quanto ao exame preventivo nos municípios de difício acesso que tem de ser enviado para outro laboratório em outras cidades. O corre alguma alteração nesses exames?</t>
  </si>
  <si>
    <t xml:space="preserve">Uma mulher com hpv/ câncer de colo ou outra DSTs pode ter maior chance de apresentar sangramento pós relação? </t>
  </si>
  <si>
    <t>Em relação ao cisto Nabo, tereia alguma evolução para CA?</t>
  </si>
  <si>
    <t>Um cancer de colo de utero pode aparecer em adolescente ou só aparece em sua vida adulta?</t>
  </si>
  <si>
    <t xml:space="preserve">A presença de Cistos de Naboth no colo uterino jamais leva a malignidade? </t>
  </si>
  <si>
    <t> um cancer de colo de utero pode aparecer em adolescente ou só aparece em sua vida adulta?</t>
  </si>
  <si>
    <t>Proteção</t>
  </si>
  <si>
    <t>GEORGE PEREIRA BARROS</t>
  </si>
  <si>
    <t>georgediniz@hotmail.com</t>
  </si>
  <si>
    <t>boa tarde! estou com uma paciente que está fazendo uso de nifedipino20mg, propranolol40mg, furosemida40mg, glibenclamida5mg, metformina850mg; faz uso +ou- 3 anos mas sua pressão continua(180x100mhg,180x90mgh,160x100mhg)e gicemia entre 176mg/dl à 400mg/dl. qual conduta devo tomar?idade 62 anos nome:M.A.S</t>
  </si>
  <si>
    <t xml:space="preserve">A dosagem das medicações podem e devem ser aumentadas. Pelo que entendi a nifedipina e o propranolol estão sendo usados apenas uma vez ao dia. a meia-vida dessas drogas é curta (8-12h), portanto não devem ser usadas apenas uma vez ao dia. Podem ser aumentadas para de 8/8h, tanto a nifedidpina (dose máxima de 20mg de 8/8h), quanto o propranolol (40mg de 8/8h). Em relação ao propranolol estar atento à FC (caso menor que 60bpm, a dose não deve ser aumentada!). 
       Outra coisa importante é que essa paciente é diabética. e os diabéticos se beneficiam muito do uso do captopril ou do losartan pois ambos tem efeito protetor sobre o rins diminuindo os danos causados pelo diabetes. Caso não tolere o captopril por tosse seca a droga para substituí-lo é o losartan. 
Doses: Captorpil 25mg de 8/8h ou losartan 50mg/dia para iniciar.
       Outro dado importante, o diurético furosemida tem muito efeito diurético e pouco efeito hipotensor, podendo causar desidratação principalmente nos idosos e distúrbios do sódio e do potássio. Portanto deve ser deizadoo para casos específicos (portadores de insuficiência cardíaca, doença renall crônica, hepatopatia crônica...). Nesse caso a hidroclorotiazida 12,2 ou 25mg/dia seria a melhor opção.
Em relação ao diabetes as dosagens também podem ser amentadas:
Metformina 850mg 3x/dia após as refeições e a glibenclamida pode ser feita até uma dosagem de 20mg/dia (10mg pela manhã e 10mg À noite). Claro que esse aumento deve ser gradativo.
Só lembrando que só tomar remédio não adianta. Na maioria da vezes a causa de hipertensão de difiícil controle é dieta inadequada, a falta de atividade física regular, falta de medicação em posto, o número enorme de comprimidos tomados diariamente o que faz com  que os pacientes se confundam e tomem de forma incorreta. Saber se tem algum familiar ou cuidador que ajude o paciente na hora de tomar as medicações...
boa sorte!
</t>
  </si>
  <si>
    <t>Quando uma paciente na menopausa procura a USF para realizar prevenção do CCU. O que fazer quando o colo uterino apresenta-se ressecado? após o exame ela pode fazer uso de algum creme vaginal para evitar o ressecamento? qual? pode usar de quanto em quanto tempo?</t>
  </si>
  <si>
    <t xml:space="preserve">Na realidade o que ocorre na menopausa não é o "colo uterino ressecado", o que acontece é uma secura vaginal que na verdade representa um dos sintomas mais comuns associados à menopausa podendo surgir até dez anos antes da última menstruação. Estes sintomas acentuam-se  a partir dos 45 anos, em média com o aumento do desaparecimento dos folículos ovarianos (seria o que chamamos de atresia folicular),  fenômeno que dá origem a um circuito de erros na produção hormonal, levando a picos de alta quantidade e de baixa abrupta de hormônios em circulação. A falta de hormônios na vagina após a menopausa é conhecida como atrofia urogenital, provocando, por exemplo, perda da espessura vaginal, além da perda da elasticidade e lubrificação. Para correção e/ou minimização desses sintomas a terapia a base de lubrificantes íntimos pode ser estabelecida. Existem diversos tipos de lubricantes íntimos disponíveis no mercado cuja principal diferença entre eles é a composição. Para essa finalidade de realização do exame preventivo os lubrificantes a base de óleo não são indicados porque são de difícil remoção e deixam resíduos na vagina. Em relação a frequência de utilização dos mesmos, esses podem ser utilizados sempre que se desejar um aumento da lubrificação local, no caso de exames ginecológicos, por exemplo. É importante lembrar que o médico deve ser consulatdo tanto para prescrição desses lubrificantes quanto para verificação da necessidade da prescrição de outros medicamentos para compementação da terapia além dos lubrificantes.
</t>
  </si>
  <si>
    <t>BRASIL, M.S. Atualização da padronização de nomas e procedimentos para a prevenção do câncer de colo uterino no Estado de Pernambuco, 2000.PIATO, S. Tratado de Ginecologia. São Paulo: Artes Médicas, 2002.</t>
  </si>
  <si>
    <r>
      <t xml:space="preserve">Diante dessas orientações, só o médico pode prescrever algo? </t>
    </r>
    <r>
      <rPr>
        <u/>
        <sz val="11"/>
        <rFont val="Calibri"/>
        <family val="2"/>
        <scheme val="minor"/>
      </rPr>
      <t xml:space="preserve">Resposta Roberta (26/02/10): </t>
    </r>
    <r>
      <rPr>
        <sz val="11"/>
        <rFont val="Calibri"/>
        <family val="2"/>
        <scheme val="minor"/>
      </rPr>
      <t>Exatamente, o enfermeiro só deve realizar prescrições que fazem parte dos protocolos do Ministério da Saúde, caso contrário o médico deve ser solicitado. Além disso, nesse caso em especial pode haver a necessidade de prescrição de medicação oral além do uso de lubrificantes íntimos e essa terapiza deve ser primeiramente prescrita pelo médico, após o enfermeiro pode fazer o seguimento.</t>
    </r>
  </si>
  <si>
    <t>Hoje, consultei um RN de 1 mês e 10 dias que a mais ou menos 6 dias a mãe se queixa que a menor quando mama não se satisfaz. A mesma tem pouco leite, tentou dar leite artificial, porém a menor não pega a mamadeira. Ontem a última vez que mamou foi de 16:00 hs e hoje as 09:00 veio para consulta e ainda não tinha mamado. A menor não apresenta letargia, dor, não é um bebê chorão..... não apresenta outros sinais e sintomas. Como devo proceder diante desse caso?</t>
  </si>
  <si>
    <t>Olá Larissa Fernanda, Não é comum um recém-nascido passar tanto tempo sem mamar. A mãe deve oferecer o peito a cada três horas para  que a criança não tenha o peso comprometido ou apresente hipoglicemia, pois esse período é muito longo. Você deve avaliar a mamada, observe a pega se está adequada, o bebê deve abocanhar toda a aréola, ficar com os lábios virados para fora, o queixo deve tocar na mama e estar voltado para a mãe, barriga com barriga.Pode ser que a criança tenha dificuldade em sugar, é importante avaliar a sucção se é forte, faça isso colocando o seu dedo com luva para que a criança sugue, observe se ele tem uma boa apreensão do seu dedo e se movimenta ativamente a língua, pois é dessa forma que ele consegue extrair o leite.Observe também se a mama não está muito cheia quando a criança vai mamar, oriente a massagem antes em movimentos circulares em toda a extensão da mama.Se a criança não mama bem ao seio para ficar satisfeita, tente manter uma estimulação no seio para que ele sugue e estimule a produção do leite e depois faça a complementação com leite materno ordenhado no copinho, não oriente a mamadeira.Se ainda asSim não conseguir estimular tente fazer a translactação, que é a colocação de leite ordenhado por uma sonda acoplado a uma seringa enquanto a criança mama no seio, a sonda fica junto ao mamilo da mãe para que o esforço que a criança sugando receba o leite já ordenhado e não perca peso e mantenha a produção de leite. Importante esse procedimento só deve ser realizado em alguma instituição hospitalar ou em um PSF para que tenha supervisão de um profissional, e a sonda fica localizada na boca do bebê não é para ser colocada em posição gástrica não.Estou enviando algumas fotos para que você possa visualizar melhor o procedimento.Se você tiver condições de encaminhar essa mãe para um banco de leite seria ideal, mesmo que fosse apenas para uma avaliação</t>
  </si>
  <si>
    <t>Hoje vou até a casa desse bebê para avaliar novamente. Só adiantando alguns detalhes que eu já tinha observado, o recém nascido tem boa pega, porém a mãe não tem muito leite. Com isso, o bebê faz esforço para sugar mais não sai o leite suficiente que ele necessita. Por isso, ele pára de sugar. Ontem a tarde esse bebê ainda não tinha mamado, encaminhei para pediatra no hospital..</t>
  </si>
  <si>
    <t>Como trabalhar com a comunidade na prevenção do CCU e mama?Se possível me orientem no roteiro da discussão. Pois, tenho que explicar o essencial e em um tempo reduzido</t>
  </si>
  <si>
    <t>Primeiramente para qualquer tipo de trabalho educativo a ser realizado com a comunidade deve ser levado em consideração a questão da linguagem acessível além da realização de procedimentos básicos como  acolhimento, escuta aberta, diálogo franco etc para garantir o estabelecimento de uma boa relação profissional x comunidade baseada na confiança. Em relação ao CCU devemos primeiramente trabalhar a questão do medo, vergonha, desconhecimento sobre a doença e falta de tempo que são os motivos básicos que levam muitas mulheres a evitar o exame preventivo (Ministério da Saúde, 2000). Após é interessante que seja demonstrado para as mulheres o passo a passo da realização do exame explicando a finalidade de cada material utilizado. Esse procedimento é fundamental para tranquilização da mulher em relação a Simplicidade e rapidez do exame. Quanto a prevenção do CA de mama o fundamental é átrabalhar com  a comunidade a questão da importância do auto-xame enquanto forma de diagnóstico precoce do câncer mamário. Dessa forma é interessante realizar a demonstração da técnica de realização do auto-exame, explicar qual a melhor época para sua realização e frequência com a qual o mesmo deve ser realizado (PIATO, 2002). Enfatizamos que para realização de atividades educativas o Ministério da Saúde recomenda a discussões sobre o estilo "rodas de conversa" para estimular a participaçao ativa da comunidade.</t>
  </si>
  <si>
    <t>Muito boa suas orientações!!! Estamos com muita dificuldade para realização dos exames, pois nosso laboratório é o LACEN e está demorando muito a chegada do resultado. Agora na próxima semana vamos enviar para outro laboratório que segundo eles chega com no máximo 15 dias.Obrigada!!!!</t>
  </si>
  <si>
    <t>a que problema cardiaco pode estar associado a um resultado de exame RX que indique aorta alargada?</t>
  </si>
  <si>
    <t>Aorta alargada ou ectasiada pode ser um achado comum e sem maiores problemas nos pacientes hipertensos. Outras causas menos comuns são as Doenças da valva aórtica (estenose ou estreitamento da valva aórtica ou insuficiência da valva aórtica) e as doenças da aorta (aneurismas, aortite sifilítica, síndrome de marfan...). A hipótese de um aneurisma só deve ser aventada casos a anormalidade ou alrgamento no rx seja muito proeminente. Pensando Simples, a hipertensão e cardiopatia hipertensiva seriam as mais frequentes. Na suspeita de um aneurisma de aorta o melhor exame para confirmação seria uma tomografia de tórax.</t>
  </si>
  <si>
    <t>aorta</t>
  </si>
  <si>
    <t>VITOR HUGO LIMA BARRETO</t>
  </si>
  <si>
    <t>COMUNIDADE / MEDICINA DE FAMÍLIA</t>
  </si>
  <si>
    <t>Quais substâncias podem ser ingeridas para retardar a ejaculação? Aqueles retardantes em gel que vende em sex shop são realmente eficaz? E eu queria uma resposta mais clara do que fazer para tratar a ejaculação precoce, o que fazer, quem procurar passo a passo!</t>
  </si>
  <si>
    <t xml:space="preserve">Olá Frederico, Caso o diagnóstico já tenha sido esclarecido pelo profissional de saúde os tratamentos atuais seguem abaixo. É importante frisar que a combinação de métodos diferentes garantirá um maior sucesso e que o tratamento não se restringe apenas para o parceiro com o problema, mas a particpação do companheiro (a) é fundamental.Existem técnicas de treinamento: Técnica do começar e parar (pactuado com o(a) parceiro (a) o casal diminuirá ou parará a estimulação peniana sempre que houver a tensão para ejacular, a relação sexual não precisa para mas Sim a estimulação peniana); técnica de preensão (o parceiro irá pressionar a base do pênis na parte ventral com o polegar e na parte dorsal com o indicador e o médio no momento prévio à ejaculação até que o desejo de ejacular acabe, após poderá recomeçar a estimulação peniana, repetir várias vezes); treinamento com a mastubarção; relação sexual sem penetração; suporte farmacológico com inibidores da recaptação da serotonina (a medicação só irá atenuar a situação facilitando o treinamento). Existem muitos boatos a cerca do tratamento da ejaculação e propagandas enganosas de medicamentos. Há poucos profissionais dedicados a esta situação. Quais os profissionais já procurados no caso? </t>
  </si>
  <si>
    <t>Rakel - Family Medicine 2005 / Harrison 16th edição / UP TO DATE 2007</t>
  </si>
  <si>
    <t>Antibióticos</t>
  </si>
  <si>
    <t> o que é angeoplastia?</t>
  </si>
  <si>
    <t xml:space="preserve">Angioplastia é um procedimento realizado para desobstruir as artérias do coração que causam a angina do peito e o infarto agudo do miocárdio. Através da angioplastia é colocada uma pequena prótese de aço milimétrica no local da obstrução restaurando o fluxo de sangue para as artérias coronárias (artérias que nutrem o coração). </t>
  </si>
  <si>
    <t>angioplastia</t>
  </si>
  <si>
    <t>Cara: Ana Carolina Alencar, Bom dia! Ontem, mandei uma pergunta no espaço cedido no Seminário. e você pediu para que eu encaminhace o meu caso para o Segunda Opinião.Eu havia dito que: A área (ao redor) dos lados de minha boca de vez em quando ficam avermelhadas e quando está asSim, fica sensível devido o local e arde, fica ressecado(tipo descamando) nunca aconteceu de formar bolhas nem feridas. Faço o uso de aparelho ortodontico e pelo que eu me lembre, ficou mais contante depois dele.  Fui a dermatologista e ela me falou que talves fosse alguma sensibilidade a alguns alimentos. Eu já não como abacaxi porque percebo que fica coçando minha boca e corta o meu Palato, minha língua fica com bolinhas, mas depois passa. Nunca fiz exame específico para alergias, mas minha pele é sensível. Quando acordo e lavo o meu rosto a mesma área fica ressecada o mesmo acontece com a minha irmã, eu não sei se é porque a saliva pode ocasionar isso. Bem, coloquei meu problema o mais detalhado possível. Espero ter ajudado no entendimento deste caso e espero que eu tenha  feito esta pergunta do jeito certo, pois nunca mandei Perguntas para o  Segunda Opinião. Aguardarei o retorno. Obrigada! Atenciosamente: Simone Andrade-Atendente USF Boa Vista</t>
  </si>
  <si>
    <t>Pelo que eu percebi do caso, o mais provável é seria a queilite angular ou uma candidíase. A queilite angular, geralmente, está relacionada a um ou mais dos seguintes fatores implicados na sua etiologia: agentes infecciosos (Estreptococos, Estafilococos e Candida albicans); doenças dermatológicas (dermatite atópica, envolvendo a face e dermatite seborréica); deficiência nutricional(riboflavina, folato e ferro), imunodeficiência (HIV, diabetes mellitus, câncer, transplante), hipersalivação e fatores mecânicos. Pode caracterizar-se com uma candidíase podendo ocorrer o desenvolvimento de nódulos inflamatórios, nos quais se alberga a Candida, sendo, nestes casos, difícil o tratamento com medicação tópica. É típica a ausência de sintomatologia. Causas: Pode ser o aparelho, sendo asSim a nistatina será apenas um paleativo, pois a lesão só irá desaparecer por completo apos o termino do tratamento ortodôntico. Entretanto, você também relatou que a sua irmã também apresenta os mesmos sintomas, dai pode ser uma avitominose ou uma doença dermatólógica falha no sistema imunológico.  Existe uma tendência a relacionar a queilite angular com a carência de vitaminas, principalmente do complexo B, esta causa é exceção e só deve ser cogitada quando existem manifestações de pelagra ou de carência protética. No caso de vocês duas, vocês podem fazer uso da nistatina e após duas semanas verificar se houve melhora ou não, para investigar se trata-se de uma queilite ou uma candidíase; ou uma avitaminose ou deficiência do sistema imunológico. Tratamento:  cada 4 g contém: nistatina 100.000 U.I;excipiente: nipagin, nipazol, lanolina, eumulgin, polawax, vaselina, água deionizada.Usar 4 vezes ao dia, após as refeições e antes de dormir durante uma semana</t>
  </si>
  <si>
    <t>QUEILITE ANGULAR: SINAIS, SINTOMAS E TRATAMENTO Vanessa Galvão Vasconcelos de Almeida Gabriela Maria de Sobral Melo Georgina Agnelo de Lima Disponível em: http://www.ufpe.br/ijd/index.php/exemplo/article/viewFile/17/13. Patologia mais frequênte da mucosa oral: Antônio Mano Azul e Pedro Trancoso Ferreira Disponível em: http://www.apmcg.pt/files/54/documentos/20070529113714875847.pdf.  Nistatina Bula: http://www.medicinanet.com.br/bula/3717/nistatina.htm</t>
  </si>
  <si>
    <r>
      <t>Educação em Saú</t>
    </r>
    <r>
      <rPr>
        <b/>
        <sz val="11"/>
        <rFont val="Calibri"/>
        <family val="2"/>
        <scheme val="minor"/>
      </rPr>
      <t xml:space="preserve">de </t>
    </r>
  </si>
  <si>
    <t>Qual a numeração do fio ortodôntico a ser utilizado na contenção de traumatismos dentários como avulsão ou luxações?</t>
  </si>
  <si>
    <r>
      <t xml:space="preserve">É o reposicionamento e a contenção, em casos de mobilidade média e grande podemos ajudar a recuperação das fibras periodontais com a contenção. A contenção é um auxílio para manter o dente em posição e em repouso, devendo ser semi-rígida onde poderá ser feita com fio de </t>
    </r>
    <r>
      <rPr>
        <i/>
        <sz val="11"/>
        <rFont val="Calibri"/>
        <family val="2"/>
        <scheme val="minor"/>
      </rPr>
      <t xml:space="preserve">naylon </t>
    </r>
    <r>
      <rPr>
        <sz val="11"/>
        <rFont val="Calibri"/>
        <family val="2"/>
        <scheme val="minor"/>
      </rPr>
      <t xml:space="preserve">ou de aço e resina composta ou outros recursos, desde que mantenha a integridade dos tecidos e proporcione condições de limpeza. Complementando: Usa-se o fio 14!
</t>
    </r>
  </si>
  <si>
    <t>Marcia Turolla. Como Tratar dentes traumatizados e perdidos. disponivel www.acdc.com.br/anais/15%20coic_anais/marciawanderley.pdf</t>
  </si>
  <si>
    <t>Estou plenamente satisfeito com a resposta. Obrigado pela atenção. Dr: Jamersson Chalegre.</t>
  </si>
  <si>
    <t>As indicações para utilização de selantes geralmente obedecem critérios como: dentes erupcionados a menos de dois anos; dente homólogo da mesma arcada já afetado pela doença cárie e risco de cárie acentuado, e são indicados para crianças ou adolescentes. Quero saber se o selante pode ser usado como método preventivo isolado ou unido à restauração, restauração+selante, em adultos com risco de cárie elevado?</t>
  </si>
  <si>
    <t>Desde que o paciente apresente risco de cárie, ou seja, presença de placa cariogênica,consuma guloseimas fora dos horários das refeições principais, esteja consumindo medicamentos que diminuam o fluxo salivar ou apresente mancha pré-cariosa nos sulcos e nas fissuras. A segunda pergunta seria o uso do selante sobre uma restauração? Ou o selante em uma face do dente e a restauração em outra?</t>
  </si>
  <si>
    <t>Artigo sobre Selante: http://periodicos.unitau.br/ojs-2.2/index.php/biociencias/article/viewFile/66/44</t>
  </si>
  <si>
    <t>Refiro-me à restauração da cavidade afetada pela cárie e aplicação de selante em sulcos profundos sem atividade de cárie ativa e que podem ser conservados no mesmo dente, como exemplo a realização de uma restauração de amálgama em um molar permanente que engloba apenas parcialmente a face oclusal e aplicação de selante nos sulcos profundos não envolvidos na restauração. De maneira geral, estou satisfeito com a resposta já que a mesma esclareceu meu questionamento plenamente. Obrigado pela atenção Dr: Jamersson Chalegre</t>
  </si>
  <si>
    <t>Agrestina, cliente com 37 anos apresenta lesão em boca (tumoração) a uns 20 anos, na época do início da lesão realizou biopsia em Hospital do Câncer-PE, porém familiares não resgataram resultado. Hoje apresenta-se emagrecido, hemangioma em face e lado direito do corpo, não deambula a 1 ano,MSE atrofiado e sente dores com frequência,alimenta-se por via oral, mas não deixa nem realiza a  higiene dessa cavidade.Realizamos diariamente curativo com SF 0,9% e dersane, o mesmo reclama de dor durante o procedimento. Qual melhor conduta nesse caso, como devemos proceder.Fotos ja foram enviadas por email. Aguardamos conduta,Enfermeira Lúcia Karlla, email: karlla_enfa@hotmail.com. tumoração na boca FOTO!!!</t>
  </si>
  <si>
    <t>Neste caso o indicado é realizar uma biópsia incisional (aquela que apenas uma pequeno fragmento da lesão vai para um estudo histopatológico)e após o resultado encaminha-lo para um local de referência, dependendo do resultado.No Caso de um carcinoma, deve-se encaminha-lo o mais rápido possível para o Hospital do Câncer. Segundo o INCA, o principal sintoma deste tipo de câncer é o aparecimento de feridas na boca que não cicatrizam em uma semana. Outros sintomas são ulcerações superficiais, com menos de 2 cm de diâmetro, indolores (podendo sangrar ou não) e manchas esbranquiçadas ou avermelhadas nos lábios ou na mucosa bucal. Dificuldade para falar, mastigar e engolir, além de emagrecimento acentuado, dor e presença de linfadenomegalia cervical (caroço no pescoço) são sinais de câncer de boca em estágio avançado. Sugestão de leitura: Rastreamento, Diagnóstico e Tratamento do Câncer de Boca/ da Sociedade Brasileira de Cirurgia de Cabeça e Pescoço Disponível em: http://projetodiretrizes.org.br/projeto_diretrizes/023.pdf</t>
  </si>
  <si>
    <t>INCA http://www.inca.gov.br/conteudo_view.asp?id=324</t>
  </si>
  <si>
    <t>Ciente 57 anos é Hipertenso, após pancada em tornozelo direito, tecido necrosou e teve que submeter-se a debridamento em outubro/09. A USF  após alta hospitalar realiza curativo diário com SF 0,9% e dersane e Kolagenase, a 2 meses percebemos criação de crostas ao redor da ferida, justamente onde estavamos colocando a kolagenase. Então suspendemos a kolagenase e ficamos só utilizando o dersane e o SF. Porém, crostas continuaram surgindo mesmo com a suspensão da pomada. Qual conduta devemos seguir nesse caso, fotos ja foram enviados por email, aguardamos resposta. FOTO!!!</t>
  </si>
  <si>
    <t>Elisabeth (01/03/10): “Preciso saber quais os procedimentos que vem sendo realizado? Quantas vezes ao dia? A quanto tempo, vem fazendo? Se já houve avaliação do vascular? Se é Diabética? Qual a idade do paciente?” Estamos aguardando o seu retorno para dar continuidade do caso!</t>
  </si>
  <si>
    <t>VANUZIA TAVARES DA SILVA</t>
  </si>
  <si>
    <t>vanuziatavares@hotmail.com</t>
  </si>
  <si>
    <t> Em relação as medidas caseiras, o alho e a casca do abacaxi são medidas eficientes no controle do colesterol?</t>
  </si>
  <si>
    <t>Colesterol</t>
  </si>
  <si>
    <t>MARINA CRISTIANE FLORENTINO DA FONSECA</t>
  </si>
  <si>
    <t>Criança de dois com Síndrome de Down apresenta em mmii e mmss (pés e mãos)  lesões com pus ou bolhosas e outras escuras. Realizados vários exames de VDRL todos negativos. Já utilizou dexametasona e neomicina e outros antibioticos orais com melhora provisória. Solicito opinião e conduta  de um pediatra ou dermatologista.</t>
  </si>
  <si>
    <t>aguardando foto do solicitante. RETORNO SOLICITANTE DIA 15/03/10: Ainda não pude ir até a residência da criança nem na escola da mesma, o ACS desta área está de férias e não pode me ajudar com a foto. Em breve retorno com a foto.  Agradeço a preocupação: Marina</t>
  </si>
  <si>
    <t>Ainda não pude ir até a residência da criança nem na escola da mesma, o ACS desta área está de férias e não pode me ajudar com a foto. Em breve retorno com a foto.  Agradeço a preocupação: Marina</t>
  </si>
  <si>
    <t xml:space="preserve"> O LDL é o colesterol bom ou ruim? </t>
  </si>
  <si>
    <t>MARCOS VINÍCIUS SANTOS / ROBERTA DE SOUZA PEREIRA DA SILVA</t>
  </si>
  <si>
    <t>GINECOLOGIA / NEFROLOGIA / OBSTETRÍCIA</t>
  </si>
  <si>
    <t>Paciente gestante de 27 anos de idade com insuficiência renal moderada, hipertensa , fazendo uso de metildopa, primípera, glicemia na faixa de 96 , mesmo com uso da medicação hipotensora não há regulação da pressão . Aguardamos resposta e conduta a ser tomada.</t>
  </si>
  <si>
    <t>Roberta (01/03/10): Seria interessante complementar algumas informações para o fornecimento de uma resposta mais adequada: essa gestante já era hipertensa ou desenvolveu hipertensão na gravidez? Ela já tinha insuficiência renal ou desenvolveu nessa gestação? Qual o esquema de metildopa que ela faz (quantas miligramas e quantas vezs ao  DIA)? RESPOSTA AO RETONO DA SOLICITANTE: Ok Milena olha só, De fato a metildopa é a medicação anti-hipertensiva mais recomendada na gestação. Quanto a posologia da mesma o Minstério da Saúde (2000) recomenda o seguinte: iniciar o tratamento com comprimidos de 250 mg duas ou três vezes ao dia (geralmente se prescreve 1 comp. 250 mg de 8/8 horas que daria um total de 750 mg ao dia da medicação) e progredir o tratamento conforme resposta da gestante até uma dose máxima de 2g ao dia, uma vez que a metildopa é uma medicação que atravessa a barreira transplacentária. Em caso de gestantes portadoras de uma patologia hipertensiva, o objetivo do tratamento é manter a PA diastólica abaixo de 100 mHg (REZENDE, 2005). Então quando você fala que o tratamento com Metildopa não está sendo eficaz, significaria dizer que os níveis tensionais dessa paciente estariam se mantendo acima desse valor. Quando a PA sistólica se encontra maior ou igral a 160 mmHg e/ou a PA diastólica maior ou igual a 110 mmHg dizemos que trata-se de uma urgência hipertensiva, ou seja, a gestante precisaria realizar um anti-hipertensivo via parenteral (EX: hidralazina) além da sua medicação oral de costume.  No caso específico dessa paciente, como você refere que a mesma é hipertensa desde os 15 anos e portadora de insuficiência renal, trata-se, então, de um caso crônico (hipertensão + insuficiência renal crônica).  Em um caso como esse a paciente deve ser referida ao alto risco para que possa ser paralelamente acompanhada por um nefrologista. Se a paciente realizar hemodiálise é importante lembrar que por ocasião do tratamento a medicação (metildopa) é facilmente dialisada e, portanto, teria que se ter atenção quanto a isso. Outro fator importante, é orientar a paciente quanto a importância da mesma respeitar rigorosamente os horários de tomada, pois caso contrário o tratamento também fica comprometido.  Caso a paciente já esteja com mais de 20 semanas de gestação é importante verificar se existe proteinúria associa  da, pois em caso afirmativo significa que além da hipertensão crônica a mesma está fazendo um quadro de pré-eclâmpsia (é o que chamamos de pré-eclâmpsia sobreposta). RESPOSTA DR MARCOS (22/03/10): A paciente deve ser aconpanhada no alto risco e, quanto à medicação, pode ser intoduzida a hidralazina também bastantre usada em hipertensão na gravidez. Outras medicações poderão ser introduzida como a nifedipina conforme a resposta ao medicamento anterior. O ajuste do esquema antihipertensivo deve evitar a piora progressiva dos níveis tensionais que pode se associar a sintomas que caracterizariam uma emergência hipertensiva</t>
  </si>
  <si>
    <t>Contagem de Células Sanguíneas; Testes Hematológicos</t>
  </si>
  <si>
    <t>03/03/10: A paciente ja era hipertensa desde os 15 anos, fazia uso de captopril de 25mg 3x ao dia e ja tinha insuficiência renal...Ao saber da gestação trocou-se a medicação pela metildopa a qual a médica do alto risco referiu o uso de metildopa de 250 mg de 6 em 6h...Aguardo resposta. RETORNO ROBRETA DIA 04/03 E ENCAMINHADA A DR MARCOS DIA 11/03 PARA COMPLEMENTAÇAÕ DO NEFROLOGISTA</t>
  </si>
  <si>
    <t>Em um paciente com dislipidêmica fazendo uso de Sinvastatina deverá ser usado por quanto tempo?</t>
  </si>
  <si>
    <t>ALESSANDRA RODRIGUES SANTIAGO</t>
  </si>
  <si>
    <t>dralessandra@yahoo.com.br</t>
  </si>
  <si>
    <t>Paciente com 5 anos de idade com o elemento 75 ( 2 molar inferior deciduo com reação infecçiosa).Já se fez administração de Amoxicilina  susp 250mg por 2 vezes e a infecção retorna.Qual o procedimento para se evitar a perda precoce do elemento?.Pode-se realizar  a Pulpotomia?</t>
  </si>
  <si>
    <t>A pulpotomia consiste na amputação da polpa coronal, mantendo a vitalidade e funcionalidade da polpa radicular. A pulpotomia com formocresol foi introduzida por Buckley, em 1904, sendo considerada a técnica clássica de pulpotomia em dentes decíduos. Para esses casos pode-se usar o CTZ, uma pasta de antibiótico composta de clorafenicol, tetraciclina, oxido de zinco e eugenol. Em várias pesquisas realizadas os resultados clínicos no caso de fístulas regrediram. Medidas do CTZ: É sempre 1:1:1 Pode-se fazer uma cápsula de clorafenicil, uma de tetraciclina e a mesma medida de óxido de zinco, mistura-se essas medidas e em seguida acrescenta-se o eugenol, até ficar com uma consistência pastosa. CTZ + ZOE (provisório) Aguarde uma semana para verificar se houve o desaparecimento da fístula. Caso tenha regredido, rebaixa-se o ZOE e pode-se realizar a restauração permanente. "Cappiello (1964), na Argentina, realizou um estudo, comparativo entre o hidróxido de cálcio e uma pasta de antibiótico (CTZ), composto de cloranfenicol, tetraciclina, óxido de zinco e eugenol, em pulpotomia vitais e não vitais de dentes decíduos. Foram utilizadas para esta pesquisa 100 crianças, na faixa etária de 2 a 5 anos, que apresentavam dentes decíduos com indicação de terapia pulpar. Os resultados clínicos e radiográfi cos com o uso desta pasta foram excelentes, tanto nas pulpotomias vitais quanto nas não vitais. Nas pulpotomias não vitais observou-se o desaparecimento da fístula, da mobilidade dentária, da sintomatologia dolorosa e o retorno normal da função mastigatória." Associado ao CTZ, pode-se prescrever o amoxilina + Clavulanato de Potássio (G) Marcas de Referência: CLAVULIN (GlaxoSmithKline); CLAVULIN BD (GlaxoSmithKline); CLAVULIN IV (GlaxoSmithKline) Suspensão Oral (Amoxicilina 125 mg + Clavulanato de Potássio 31,25 mg)/5 mL (G): CLAVULIN. Crianças acima de 2 anos. 25/3,6 mg/kg/dia 2 - 6 anos (13 - 21 kg) 5,0 ml de CLAVULIN BD Suspensão 200mg/5ml ou 2,5 ml de Clavulin BD Suspensão 400mg/5ml 2 vezes ao dia 7 - 12 anos (22 - 40 kg) 10,0 ml de CLAVULIN BD Suspensão 200mg/5ml ou 5,0 ml de Clavulin BD Suspensão 400mg/5ml 2 vezes ao dia  45/6,4 mg/kg/dia 2 - 6 anos (13 - 21 kg) 10,0 ml de CLAVULIN BD Suspensão 200mg/5ml ou 5,0 ml de Clavulin BD Suspensão 400mg/5ml 2 vezes ao dia  7 - 12 anos (22 - 40 kg) 10,0 ml de Clavulin BD Suspensão 400mg/5ml 2 vezes ao dia. Sugestão de Leitura: Estudo sobre a biocompatibilidade de pastas endodônticas. Disponível em: http://www.bdtd.upe.br/tedeSimplificado/tde_arquivos/10/TDE-2006-02-06T080645Z-3/Publico/Glaucenirarevisaopt3.pdf</t>
  </si>
  <si>
    <t>Coelho A; Canta JP; Marques P; Pulpotomia de Dentes Decíduos com Mineral Trióxido Agregado. Caso Clínico. Disponível em: http://www.spemd.pt/rev/rev_pdf/46_2/artigo4.pdf</t>
  </si>
  <si>
    <t>Quais os principais sintomas de dislipedemias?</t>
  </si>
  <si>
    <t>Criança com sete meses de vida apresenta fontanela bregmática aberta em cerca de 4cm, tem PC 45cm, dentro da normalidade, apresenta bom desenvolvimento físico e cognitivo, obeservado em consulta de enfermagem. Faz-se necessário acompanhamento por especialista? Quais os valores normais para o fechamento da sutura? O que isso pode trazer de riscos para a criança?</t>
  </si>
  <si>
    <t>Não existe um valor exato para o tamanho da fontanela, uma criança de 7 meses ainda deve permanecer com a fontanela aberta, pois o fechamento se dá em torno de 1 ano de idade e completamente aos 18 meses. É importante acompanhar o desenvolvimento da criança Sim, avaliando a aquisição de habilidades. Também é importante averiguar o formato da cabeça dos pais ou irmão da criança se tiver alguma dúvida em relação ao formato, pois pode ser uma conformação comum na família, sem nenhum comprometimento sério. Em crianças menores a presença de uma fontanela muito ampla pode significar infecção congênita, observe o teste do pezinho para se certificar que não existe hipotireoidismo congênito. No mais não precisa de acompanhamento com especialista não, mas continue com uma avaliação criteriosa dos marcos do desenvolvimento e se apresentar alguma mudança nesse quadro você poderia solicitar a avaliação especializada</t>
  </si>
  <si>
    <t>flúor</t>
  </si>
  <si>
    <t>Olá LIdyanne, Obrigada pela resposta, entendi Sim, sua colocação. Mas a minha preocupação é que esta criança apresenta essa fontanela muito aberta com uma extensão que toma quase toda a região parietal direita até a esquerda, e que aparentemente não vem mostrando avanço no fechamento. Aguardo a criança para nova consulta de puericultura e farei o que você me pediu sobre o teste do pezinho. Também vou comparar essa extensão da cabeça e qualquer coisa mando outra pergunta. Mesmo asSim muito obrigada pela atençaõ, me ajudou bastante. Íris Cristina Enfermeira</t>
  </si>
  <si>
    <t>Quais as informações importantes que devem ser levadas em consideração na mudança do uso de anticoncepcionais, como a substituição do anticoncepcional oral para o injetável, já que algumas mulheres acabam engravidando nessa transição?</t>
  </si>
  <si>
    <t xml:space="preserve">Primeiramente uma das principais questões a serem consideradas na mudança de um contraceptivo para outro (por exemplo na mudança de contraceptivo oral para um injetável) é a posologia de cada um desses medicamentos, uma vez que as gestações que ocorrem em mulheres que fazem uso de método contraceptivo em geral estão associadas a erros na forma de tomada. Exemplo: no caso de anticoncepcionais orais os mesmos devem ser iniciados no primeiro dia do ciclo menstrual (para mulheres que irão fazer uso pela primeira vez ou mesmo para aquelas que irão trocar de um injetável para um oral). Nos próximos ciclos deve-se fazer um intervalo de 7 dias e iniciar a medicação no oitavo dia após interrupção da medicação (independente da menstruação). No caso dos injetáveis, deve-se iniciá-los também, preferencialmente, no primeiro dia do ciclo podendo se estender até o sétimo dia em mulheres com ciclo regular. Após, deve-se realizar intervalos de 30 dias entre uma aplicação e outra. É válido ressaltar a importância de verificar sempre a bula da medicação, uma vez que essas representam as orientações básicas, porém dependendo da medicação a forma de tomada poderá ser diferente. Outro aspecto relevante é a importância de orientar o uso paralelo de um método de barreira em casos de início de um tratamento contraceptivo ou, obviamente, nos casos em que houver qualquer falha de método (Ministério da Saúde).   RESPOSTA ROBERTA (10/03/10): Olá Íris, em relação aos hormônios presentes nos diferentes tipos de contraceptivos realmente existem diferenças de um pra outro. Basicamente, em relação aos anticoncepcionais orais existem os combinados (estrógeno + progesterona) e os que são apenas a base de progestagênio (são as chamados minipílula utilizadas, por exemplo, em lactantes). Em relação aos infetáveis existem os mensais (estrógeno + progesterona) e os trimestrais (apenas de progestagênios). Agora, de cada um desses tipos vão existir várias marcas diferentes e a escolha de um dos tipos em detrimento do outro irá depender de cada caso de acordo com vários aspectos. Agora o mais importante é que independente de se tratar de uma pílula combinada ou de uma minipílula as orientações quanto a forma de tomada e as orientações gerais são basicamente as mesmas. Em relação aos injetáveis sua ação contraceptiva reside, fundamentalmente, no efeito da progesterona sobre o eixo neuroendócrino inibindo a ovulação, pelo bloqueio do pico de LH. Algumas orientações básicas são não massagear e não aplicar bolsa de água quente no local da aplicação. Para maiores esclarecimentos sobre o assunto e ampliação do conhecimento sobre os diferentes métodos contraceptivos, indicações e contra-indicações de cada tipo, orintações na forma de tomada de cada um, efeitos colaterais dentre outras informações sugiro consulta a seguinte bibliografia: - BRASIL, M.S. Manual técnico - Planejamento Familiar. Ministério da Saúde, 2002. </t>
  </si>
  <si>
    <t xml:space="preserve">BRASIL, M.S. Manual técnico - Planejamento Familiar. Ministério da Saúde, 2002. </t>
  </si>
  <si>
    <t>restauração dentária</t>
  </si>
  <si>
    <t>Olá Roberta, muito obrigada pela resposta, estou bastante satisfeita, mas ainda ficou uma dúvida com relação as drogas (hormônios) que geralmente mudam de um anticoncepcional para outro, isso também deve ser levado em consideração? Obrigada pela atenção. RESPOSTA DA TELECONSULTORA DIA 10/03</t>
  </si>
  <si>
    <t>GERUZA</t>
  </si>
  <si>
    <t>Qual a recomendação para se fazer essa dosagem das taxas?</t>
  </si>
  <si>
    <t>Tem como vocês passarem uma lista de medicamentos para o tratamento de doenças que possam vir a aparecerem em exames citológicos. ex.gardnerella---metronidazol gel....</t>
  </si>
  <si>
    <t>Primeiramente é importante lembrar que existe um manual do Ministério da Saúde (Manual de Controle da Infecções Sexualmente Transmissíveis) que traz o tratamento de todos esses processos infecciosos que são mais comumentes encontrados nos exames citológicos: De qalquer forma, as principais infecções identificadas na citologia e seu tratamento de acordo com o Ministério da Saúde são: Cândida sp:  - Gestantes: Miconazol 2% via vaginal, 1 aplicação à noite ao deitar-se por 7 dias ou óvulos de 200 mg, 1 óvulo via vaginal, à noite ao deitar-se por 3 dias ou óvulos de 100 mg, 1 óvulo via vaginal, à noite ao deitar-se por 7 dias. - Não gestantes: nistatina 100.000 UI, 1 aplicação, via vaginal, à noite ao deitar-se por 14 dias.   Tricomoníase: - Gestantes: tratar após completar o 1o trimestre co Metronidazol 250 mg, VO, de 8/8 horas, por 7 dias.- Não gestantes: Metronidazol 500 mg, VO, de 12/12 horas por 7 dias ou Metronidazol 2g, VO em dose única. - Parceiro: Metronidazol, 2g, VO em dose única. Gardnerella: - O mesmo tratamento da tricomoníase. OBS: O manual do Ministério da Saúde aborda além dessas supracitadas outras opções de tratamento que também podem ser utilizadas de acordo com o que estiver disponível no posto de saúde. Além dessas, existem outros processos infecciosos, vulvovaginites, vaginoses que não são identificadas na citologia.  mas que uma vez diagnosticadas podem ser facilmente tratadas de acordo com esse protocolo do Ministério</t>
  </si>
  <si>
    <t>BRASIL, M.S. Manual de Controle das doenças sexualmente transmissíveis. Brasília. Ministério da Saúde, 2006 - 4a edição.</t>
  </si>
  <si>
    <t>Isolamento absoluto</t>
  </si>
  <si>
    <t>Estou satisfeita!!! Muito obrigada!</t>
  </si>
  <si>
    <t>ERLAN JOSÉ DA SILVA</t>
  </si>
  <si>
    <t>ej.silva23@gmail.com</t>
  </si>
  <si>
    <t>Como atua o sivastatina no controle do coolesterol?</t>
  </si>
  <si>
    <t>USF VIII Lili Tenório- Agrestina, Ciente 57 anos é Hipertenso, após pancada em tornozelo direito, tecido necrosou e teve que submeter-se a debridamento em outubro/09. A USF após alta hospitalar realiza curativo diário com SF 0,9% e dersane e Kolagenase, a 2 meses percebemos criação de crostas ao redor da ferida, justamente onde estavamos colocando a kolagenase. Então suspendemos a kolagenase e ficamos só utilizando o dersane e o SF. Porém, crostas continuaram surgindo mesmo com a suspensão da pomada. Qual conduta devemos seguir nesse caso, fotos ja foram enviados por email, aguardamos resposta. Enfermeira Lúcia Karlla, email: karlla_enfa@hotmail.com</t>
  </si>
  <si>
    <t>Olá, olha só, através da análise da foto, é possível observar que a ferida encontra-se em franco processo de granulação e não parece ter sinais de flogose o que é muito bom e representa sucesso da terapia que está sendo empregada. Quanto a suspensão da colagenase, realmente foi um procedimento correto porque a colagenase tem seu uso.  indicado para lesões isquêmicas e feridas necróticas, pois, ela tem ação de digerir as fibras de colágeno natural, as quais estão envolvidas na retenção de tecidos necrosados. Como nao é o caso desta ferida do seu paciente, uma vez que ela não apresenta área necrótica e não é uma ferida isquêmica (pois está em franca granulação) não há indicação de colagenase. O uso do dersani está correto, pois trata-se de um ácido graxo essencial, indicado no tratamento de feridas, infectadas ou não, debridadas previamente, médio ou pouco exsudativas. Além disso o dersani promove a neoangiogênese (formação de novos vasos), mantém o leito da ferida úmido e acelera o processo granulativo. É importante ressaltar que seu uso deve ser seguido pela cobertura da ferida com curativo oclusivo e que a substituição do curativo deve ser realizada de 12 a 24 h dependendo do caso.  Outros cuidados importantes podem ser ressaltados: durante a realização do curativo é muito importante a irrigação exaustiva da mesma com SF 0,9% (ATENÇÃO!!! Nunca friccionar o leito da ferida com gaze, pois este procedimento provoca sangramento da lesão e, consequentemente, quebra do processo de granulação). Além disso, já exsite comprovação científica que a irrigação sob pressão é mais eficaz na remoção de sujidades do que a fricção. Para realizar essa irrigação sob pressão você pode furar o soro com uma agulha 40 x 12 que é mais grossa e, através, daquele orifício fazer presa para irrigar a ferida. Após este procedimento, secar a ferida e utilizar a cobertura adequada. É interessante ressaltar que as bordas da ferida devem está bem secas, pois a umidade elevada pode provocar masseração da pele, proliferação de microorganismos e isto pode está contribuindo para formação dessas crostas que você citou (apesar de que pela foto isso não pode ser bem observado). É diferente do leito da ferida que deve ser mantido úmido, porém com moderação</t>
  </si>
  <si>
    <t>Curativos e coberturas. Disponível em http://www.barolitho.com.br/ohb/curativos.htm#Pomadasenzimaticas.</t>
  </si>
  <si>
    <t>Esta semana iniciei um pre-natal em uma adolescente de 12 anos,no inicio conversei com ela para saber como tinha sido a noticia da gravidez em relaçao a familia,companheiro e principalmente a espectativas desta noticia na sua vida.Penso em primeiro em prepara-la para essa nova fase e asSim aproximar da familia para monstrar da importancia do apoio deles com a filha.Alem disso queria saber se voces tem alguma formaque eu possa ajudar-la,pois cada vez mais estou me aproximado dela para saber quais os problemas para contribuir que ela tenha uma gravidez tranquila e segura ao lado das pessoas que ela ama e confiar.</t>
  </si>
  <si>
    <t>Olá Heretha, é isso mesmo! Sua conduta está totalmente correta. Segundo pesquisas realizadas na área de gravidez na adolescência, uma jovem, ao engravidar, ela tem que enfrentar além das transformações inerentes ao próprio período da adolescência, que são muitas, todas as tranformações inerentes ao período gestacinal e tudo isso se transforma em uma sobrecarga física e psicológica tão grande que para ser bem suportada pela gestante teria que se transformar em um claro desejo de ser mãe. Porém, na grande maioria das vezes, não é isso que acontece: as jovens se assustam e se angustiam ao constatar que lhes aconteceu algo inesperado e não planejado e isso pode repercutir na aceitação dessa gravidez. Outros estudos responsabilizam a gestação precoce como motivo de abandono escolar, conflitos familiares etc, mostram também que o adolescente é alguém que não se envolve no processo gestacional dentre outras coisas. Por este motivo o trabalho educativo baseado na troca de informaçõe entre profissional, gestante, compahneiro e família é muito importante uma vez que contribui, mesmo que parcialmente, para uma vivência mais informada, mais autônoma e, consequentemente, mais responsável por parte dessas adolescentes. De acordo com o Minsitério da Saúde, esse trabalho de educação em saúde é um importante contributo, inclusive, para a formação social do adolescente e deve sempre ser baseado na metodologia problematizadora, ou seja, encaminhando as discussões e reflexões a partir do ponto de vista das próprias adolescentes.</t>
  </si>
  <si>
    <t>- Alemida IS, Souza IE. Adolescentes grávidos: enfrentamentos, sentimentos e comportamentos - uma abordagem compreensiva com enfoque no casal. Pesquisando em enfemragem - Semana de enfermagem da ABEN. Rio de Janeiro, 2009. - Ballone GJ. Gravidez na adolescência. In: Psiq Web [documento da internet]. Disponível em http://sites.uol.com.br. Revisto em 2003. - Brasil MS. Pré-natal e puerpério: atenção qualificada e humanizada: manual técnico. Brasília, DF: Ministério da Saúde; 2005.</t>
  </si>
  <si>
    <t>Antes fomos informados que uma mulher, ao iniciar sua atividade sexual, deveria fazer anualmente o exame de prevenção de câncer de colo de útero. Mas há pouco tempo foi informado que a O.M.S. mudou essa faixa etária para mulheres a partir de 20 anos de idade, pelo fato de não ser comum o câncer de colo em mulheres muito jovens. Que parâmetro devemos adotar em face disso?</t>
  </si>
  <si>
    <t>Olá Danúzia, Primeiramente é importante lembrar que essa questão do auto-exame das mamas vem sendo motivo de grandes polêmicas entre os diversos profissionais de saúde desde as publicações do INCA (Instituto Nacional do Câncer) desencorajando as práticas educativas voltadas ao ensino do auto-exame para mulheres "leigas". Segundo o INCA o auto-exame das mamas não é considerada uma estratégia isolada de detecção precoce do câncer de mama. Por este motivo, a recomendação seria que o exame das mamas pela própria mulher faça parte das ações de educação para a saúde que contemplem o conhecimento do próprio corpo, mas não para detecção do CA de mama.  O INCA faz essas afirmações baseados em evidências científicas que sugerem que o auto-exame das mamas não é eficiente para o rastreamento e não contribui para a redução da mortalidade por câncer de mama. Para o INCA, o auto-exame das mamas traz consigo conseqüências negativas, como aumento do número de biópsias de lesões benignas, falsa sensação de segurança nos exames falsamente negativos e impacto psicológico negativo nos exames falsamente positivos. Portanto, o exame das mamas realizado pela própria mulher não substitui o exame físico realizado por profissional de saúde (médico ou enfermeiro) qualificado  para essa atividade.   Segundo o Consenso para o Controle do Câncer de Mama, a realização do exame clínico das mamas (não é auto-exame) é recomendado para mulheres de todas as faixas etárias, como parte do atendimento integral à mulher. Para mulheres acima de 40 anos, esse exame deve ser realizado anualmente e, para aquelas na faixa entre 50 e 69 anos recomenda-se a realização de uma mamografia, pelo menos, a cada dois anos. Segundo o Ministério da Saúde, para a detecção precoce do câncer de mama recomenda-se: - Rastreamento por meio do exame clínico da mama, para as todas as mulheres a partir de 40 anos de idade, realizado anualmente. Este procedimento é ainda compreendido como parte do atendimento integral à saúde da mulher, devendo ser realizado em todas as consultas clínicas, independente da faixa etária; - Rastreamento por mamografia, para as mulheres com idade entre 50 a 69 anos, com o máximo de dois anos entre os exames; - Exame clínico da mama e mamografia anual, a partir dos 35 anos, para as mulheres pertencentes a grupos populacionais com risco elevado de desenvolver câncer de mama; - Garantia de acesso ao diagnóstico, tratamento e seguimento para todas as mulheres com alterações nos exames realizados. São definidos como grupos populacionais com risco elevado para o desenvolvimento do câncer de mama: - Mulheres com história familiar de pelo menos um parente de primeiro grau (mãe, irmã ou filha) com diagnóstico de câncer de mama, abaixo dos 50 anos de idade; - Mulheres com história familiar de pelo menos um parente de primeiro grau (mãe, irmã ou filha) com diagnóstico de câncer de mama bilateral ou câncer de ovário, em qualquer faixa etária; - Mulheres com história familiar de câncer de mama masculino; - Mulheres com diagnóstico histopatológico de lesão mamária proliferativa com atipia ou neoplasia lobular in situ. Como podemos observar o auto-exame das mamas, hoje em dia, nem faz mais parte das estratégias de detecção precoce do CA de mama como antigamente. O Ministério fala muito em exame clínico (que deve ser realizado por um profissional de saúde - médico ou enfermeiro devidamente treinados para tal) e não mais em auto-exame. De qualquer forma, cabe aos profissionais serem devidamente críticos quanto a essas novas recomendações, concordando ou não com as mesmas e decidirem quanto a permanência ou não dessa práticas educativas quanto ao auto-exame. Para maiores informações sobre esse assunto recomendo o acesso ao site do INCA através do link http://www.inca.gov.br/com</t>
  </si>
  <si>
    <t>- BRASIL, M. S. Controle do Câncer de Mama - Documento de consenso. Ministério da Saúde, 2004.</t>
  </si>
  <si>
    <t>Agrestina, cliente com 37 anos apresenta lesão em boca (tumoração) a uns 20 anos, na época do início da lesão realizou biopsia em Hospital do Câncer-PE, porém familiares não resgataram resultado. Hoje apresenta-se emagrecido, hemangioma em face e lado direito do corpo, não deambula a 1 ano,MSE atrofiado e sente dores com frequência,alimenta-se por via oral, mas não deixa nem realiza a  higiene dessa cavidade.Realizamos diariamente curativo com SF 0,9% e dersane, o mesmo reclama de dor durante o procedimento. Qual melhor conduta nesse caso, como devemos proceder.Fotos ja foram enviadas por email. Aguardamos conduta,Enfermeira Lúcia Karlla, email: karlla_enfa@hotmail.com</t>
  </si>
  <si>
    <t>Menor de 3 anos e 11 meses desde 1 ano de idade apresenta corrimento vaginal pelo menos 2 vezes por ano. Mãe refere que o corrimento era amarelado e sem odor. Hoje, veio para consulta com corrimento branco e com odor fétido. Mãe refere que tem que ser trocada a calcinha várias vezes ao dia. O que devo fazer?</t>
  </si>
  <si>
    <t>Olá enfermeira larissa, não é comum corrimento vaginal em crianças tão pequenas. A falta de higiene pode ser um fator, pois os cuidadores manipulam a criança com as mãos sujas. Ou ainda a higiene não e feita adequadamente (no sentindo antero-posterior, não levando contaminação da região anal para a vulva) outro caso que precisa ser descartado é a violência sexual contra a criança, é importante avaliar a forma como a mãe comentou o caso, se preocupada ou tentando evitar o assunto, averiguar se há outras marcas (hiperemia na região vulvar, até perfuração himenal, se for possível, sem utilizar nenhum tipo de instrumento somente na inspeção). Averiguar junto ao agente de saúde da área como é a estrutura familiar da criança, se existe história de violência ou negligência da família. Converse com a equipe ou com o médico da unidade, solicite uma avaliação, sugira uma coleta de secreção para cultura ao médico. Tenha cuidado ao lidar com pessoas complicadas e em situações complicadas como esta, se for realmente abuso, e não exponha a criança nem a família, para não ter nenhum tipo de repreensão pela população nem pela família, seja sutil na abordagem. Tente solicitar outros exames associados para não assustar muito a família nem afastá-la da assistência (parasitológico, sumário de urina, hemograma). Se for comprovado algum tipo de abuso, então deve ser comunicado ao conselho tutelar para ser feito uma investigação, mas também neste momento, seja sutil para não ter complicações. Por enquanto, oriente a higiene adequada, a troca de calcinha frequente, e também o aumento da ingesta de alimentos contendo vitamina c para aumentar a acidez da urina. Até logo</t>
  </si>
  <si>
    <t>Olá Joana, boa tarde! Desde o ano passado que eu comecei a consultar essa criança. Confesso que fiquei assustada quando soube do corrimento. Investiguei em relação ao abuso sexual, porém descartei a possibilidade. Quando ela voltou pra mim essa semana examinei a vulva estava  um pouco hiperemiada e o corrimento é branco e com odor fétido. A mãe relatou que uma fez levou ao pediatra e ele pediu uma cultura, a mesma disse que ia fazer novamente e ia trazer para mim ver. Ainda não trouxe. Obrigada pelas orientações!!!</t>
  </si>
  <si>
    <t>Estou com uma paciente que veio a USF para fazer a citologia.Ela tem 58 anos . Apresenta uma alergia que toma a regiao da virilha, parte das coxas, monte de venus e grande labios. O processo alergico tem aspecto de impinge e segunda a mesma disse que esta aumentando de tamanho.Apresenta coceira, ardencia e queimaçao. Esse processo alergico surgiu em Dezembro desde entao ela procura uma soluçao para o seu caso.Já passou pela medica da USF , dermatologista , apresenta melhora ao longo do tratamento mais depois a alergia retorna. Como vcs podem nos ajudar a solucionar este caso?</t>
  </si>
  <si>
    <t>Veja bem, fica muito difícil de fornecer uma hipótese diagnóstica para um caso como este tendo em vista as poucas características clínicas que foram fornecidas. Mas enfim, segue aí alguns cometários: o diagnóstico de processo alérgico foi dado pelo (a) dermatologista? Ou médico (a)?  Porque se realmente for um processo alérgico, é importante que este profissional prescreva uma medicação anti-histamínica e que, além disso, se procure investigar com a paciente através de um histórico (data de surgimento, data de piora dos sintomas etc).  O que pode ter sido o fator desecadeante dessa alergia para que o mesmo possa ser eliminado, porque do contrário, de fato, a paciente irá apresentar um alívio sintomático com a medicação e depois do tratamento os sintomas retornarão, em alguns casos até com mais intensidade.  Outra hipótese que deve ser cogitada é um quadro de vulvovaginite (manifestação inflamatória e/ou infecciosa do trato genital feminino (vulva, vagina...).  Quanto a etiologia essas vulvovagintes podem ser desencadeadas por infecções (bacteriana, viral ou fúngica), infestações (ex: protozoários), fatores hormonais, alergias, traumas ou podem ter causa idiopática (causas psicossomáticas).  Para que possamos ajudar melhor em relação a este caso seria interessante o fornecimento de alguns dados adicionais (fornecidos por um profissional que tenha examinado as lesões e não apenas com as queixas da paciente), por exemplo: aspecto das lesões, se tem presença de secreção purulenta, se há sinais de infecção ou parece ser apenas um processo inflamatório</t>
  </si>
  <si>
    <t>S.B., 33a, G3P0A3, na última gestação houve um abortamento na 36ª semana, dada como causa uma provável HAS, após o ocorrido, hj com 31 dias, seu MIE continua bastante edemaciado e a mesma tem dificuldade de locomoção, tal situação pode ter sido dada por algum coágulo? A transferência pode ser de emergêcia?</t>
  </si>
  <si>
    <t>Olá Fernanda, se esta paciente está gestante pela terceira vez, não tem nenhum filho vivo e já sofreu dois abortamentos então a nomenclatura correta é G3 P0 A2. Como você falou que ela perdeu o filho na última gestação no curso da 36a semana então não se trata mais de um caso de abortamento, pois só consideramos aborto até a 20 semana de gestação (Ministério da Saúde, Nesse caso seria um feto morto (FM) e não aborto. No caso a nomenclatura seria G3 P1 (que seria o FM) A1. Em relação a este caso é Sim provável que o óbito fetal tenha sido ocasionado pela síndrome hipertensiva, uma vez que esta representa uma das principais causas de morbi-mortalidade materna e fetal. No caso desse edema de MMII, para que você possa suspeitar de um coágulo (trombo) existem alguns sinais como por exemplo: hiperemia local, endurecimento da área etc. Em caso de suspeita essa paciente precisa ser orientada quanto ao repouso, para evitar deslocamento do trombo e as possíveis consequências que esse evento acarretaria, e ser encaminhada para consulta médica para maior investigação e solicitação, se necessário, de exames complementares (ex: USG doppler de MMII) que confirmariam esse diagnóstico. Não precisa uma transferência de emergência, o que precisaria ser providenciado é a avaliação médica, solicitação de exames complementares se for o caso e, posteriormente, estabelecimento das condutas pertinentes, até mesmo porque mesmo que seja trombose a mesma pode ser superficial ou profunda, por isso não há necessidade de uma transferência de urgência sem que haja uma melhor investigação do caso.</t>
  </si>
  <si>
    <t>Sociedade Brasileira de Cirurgia Vascular, Trombose, em &lt;http://www.trombose.med.br/</t>
  </si>
  <si>
    <t>a paciente não encontra-se mais gestante, então a nomeclatura seria G3P1(o natimorto)A2. tivemos que encaminha-la para uma consulta médica pois ela estava referindo muita dor...</t>
  </si>
  <si>
    <t>Paciente vem ao serviço para fazer exame citológico, porém no exame vulvar percebo edema, calor e rubor na região. Tal paciente refere prurido ocasional e na refere dor ou irritação. Em caso de provável alergia foi prescrito Dexametasona creme - 2 aplicações diárias, porém a pct na refere melhora. Alguma medicação semelhante para o caso</t>
  </si>
  <si>
    <t>Olá Fernanda, esses sintomas clínicos podem também representar uma vulvovaginite que pode não só ser desencadeada por um quadro alérgico, mas também, por infecções de origem bacteriana, fúngica ou viral dentre outros agentes causadores.  A medicação anti-histamínica (ex: dexametasona) somente deve ser indicada em caso de processo alérgico, porém é importante ressaltar que se prescrita de forma equivocada ou desnecessária pode desencadear piora do quadro ou mesmo resistência do agente causador.  Em caso de prescrição de alguma medicação para este caso é muito difícil ser fornecida baseada apenas na sintomatologia da paciente, sem vizualização do quadro da paciente para uma melhor definição. Sugiro submeter essa paciente a uma consulta médica para auxílio diagnóstico e fornecimento de uma precrição devida</t>
  </si>
  <si>
    <t>Candidíase Vulvovaginal</t>
  </si>
  <si>
    <t>encaminhei a paciente para o ginecologista. aguardo o resultado da consulta.</t>
  </si>
  <si>
    <t>Paciente com 21s de gestação, recebe exames laboratóriais e o sue VDRL veio: +/+4 - tal peciente refere ter tratado sífilis há 4 anos e desde então todos os exames são o mesmo resultado.&gt; Há chance de ainda ser a memória imunológica dela? Devemos repetir esse exame apenas mais uma vez?</t>
  </si>
  <si>
    <t>Olá Fernanda, a sífilis é uma infecção causada por uma bactéria chamada treponema pallidum. Para o seu diagnóstico podem ser utilizados teste não treponêmicos (onde o VDRL é o mais utilizado) ou testes treponêmicos (EX: FTA-ABS). Em relação ao VDRL é importante ressaltar que nem todo resultado positivo signifiva necessariamente que o paciente tenha sífilis (são os resultados falso-positivos - eles ocorrem porque existem outros tipos de treponema que não o pallidum, e que, portanto, podem provocar outros tipos de infecção que não a sífilis. Outra situação são os resultados falso-negativos (ocorrem em pessoas com sífilis em um estágio avançado da doença).  Quando o VDRL está positivo é possível ver na placa, depois de adicionar soro do paciente e o reagente, uma floculação, devendo ser realizado uma titulação, para ver o valor da positividade, alta ou baixa, positivo forte ou fraco, podendo ser 1:2, 1:4, 1:8, 1:16, 1:32, e asSim por diante, sendo que 1:4 é mais fraco que 1:32, por exemplo, este valor vai servir para o médico diagnosticar ou acompanhar a evolução do tratamento. Em casos de de resultados com titulações baixas (ex: 1:2, 1:4) é possível que ocorram duas situações: Ou uma re-infecção provocada por re-exposição ao treponema pallidum ou memória imunológica (em pacientes já tratadas para sífilis a tendência é a titulação do VDRL cair gradativamente até negativar em alguns meses, porém, em alguns casos, essa titulação pode persistir baixa por um longo tempo representando uma memória). No caso dessa gestante seria interessante comparar esse resultado recente com a titulação apresentada por ela há 4 anos atrás quando ela realizou o tratamento. Se a titulação tiver diminuído, essa titulação de 1:4 pode Sim representar uma memória imunológica. Em caso de dúvida é interessante que esta paciente seja encaminhada para uma consulta médica para que este profissional possa solicitar um teste confirmatório, por exemplo: FTA-ABS (imunofluorescência indireta) para um melhor esclarecimento diagnóstico. Esse teste é considerado um dos exames mais específicos e sensíveis para diagnóstico da sífilis. Se o FTA-ABS for positivo (resultado reagente) significa que o indivídduo está infectado necessitanto, portanto, ser submetido ao esquema de tratamento. Se o FTA-ABS for negativo (não-reagente) significa que não há infecção e, portanto, a titulação do VDRL provavelmente representou uma memória. É importante lembrar que o FTA-ABS também pode haver memória imunológica.Obs: O resultado do VDRL pode ser qualitativo (reagente ou não-reagente) ou quantitativo (quando é informado a titulação 1:2, 1:4 etc). Quando você mencionou no caso dessa paciente um resultado +/4+ eu entendí como sendo uma titulação de 1:4</t>
  </si>
  <si>
    <t>BRASIL, M.S. Diretrizes para o controle da sífilis congênita/ Ministério da Saúde, Secretaria de Vigilância em Saúde, Programa Nacional de DST e Aids. Brasília: Ministério da Saúde, 2005.- FTA-ABS. http://www.wamadiagnostica.com.br/files/pt/produtos/pdf/imuno_con/FTA-ABS.pdf</t>
  </si>
  <si>
    <t>Sífilis Congênita</t>
  </si>
  <si>
    <t>em comparação a testes anteriores, está menor Sim a titulação.ela e o parceiro forma tratados anteriormente.encaminhei ela ao médico para a confimação, já que entendi como sendo um caso para ser resolvido rapidamente.mas a resposta foi muito útil.</t>
  </si>
  <si>
    <t>qual o melhor tratamento para a Candida sp? O mesmo serve para Gardenerella sp?</t>
  </si>
  <si>
    <t>Olá Fernanda, olha os tratamentos para cândida e gardnerella são totalmente diferentes porque Cândida é um fungo e gardnerella é uma bactéria.  De acordo com o Manual de Controle das Infecções Sexualmente Transmissíveis do Ministério da Saúde, é recomendado o seguinte esquema de tratamento para essa duas infecções: - Cândida:Miconazol, creme a 2%, via vaginal, 1 aplicação à noite ao deitar-se, por 7 dias; ou Miconazol, óvulos de 200 mg, 1 óvulo via vaginal, à noite ao deitar-se, por 3 dias; ou Miconazol, óvulos de 100 mg, 1 óvulo via vaginal, à noite ao deitar-se, por 7 dias; ou Tioconazol creme a 6,5%, ou óvulos de 300mg, aplicação única, via vaginal ao deitar-se; ou Isoconazol (Nitrato), creme a 1%, 1 aplicação via vaginal, à noite ao deitar-se, por 7 dias; ou Terconazol creme vaginal a 0,8%, 1 aplicação via vaginal, à noite ao deitar-se, por 5 dias; ou Clotrimazol, creme vaginal a 1%, 1 aplicação via vaginal, à noite ao deitar-se, durante 6 a 12 dias; ou Clotrimazol, óvulos de 500mg, aplicação única, via vaginal; ou Clotrimazol, óvulos de 100mg, 1 aplicação via vaginal, 2 vezes por dia, por 3 dias; ou Clotrimazol, óvulos de 100mg, 1 aplicação via vaginal, à noite ao deitar-se, por 7 dias; ou  Nistatina 100.000 UI, 1 aplicação, via vaginal, à noite ao deitar-se, por 14 dias. O tratamento sistêmico deve ser feito somente nos casos recorrentes ou de difícil controle; nestes casos, deve-se investigar causas sistêmicas predisponentes. Tratar com: • Itraconazol 200mg, VO, de 12/12h, só duas doses; ou • Fluconazol 150mg, VO, dose única; ou • Cetoconazol 400mg, VO, por dia, por 5 dias. Para gestantes: A candidíase vulvovaginal é muito comum no transcorrer da gravidez, podendo apresentar recidivas pelas condições propícias do pH vaginal que se estabelece nesse período. Qualquer um dos tratamentos tópicos acima relacionados pode ser usado em gestantes; deve ser dada preferência ao Miconazol, Terconazol ou Clotrimazol, por um período de 7 dias. Não deve ser usado nenhum tratamento sistêmico. Parceiros: não precisam ser tratados, exceto os sintomáticos. Alguns autores recomendam o tratamento via oral de parceiros apenas para os casos recidivantes.  Portadoras do HIV: devem ser tratadas com os mesmos esquemas recomendados acima. - Gardnerella: Metronidazol 500mg, VO, de 12/12 horas, por 7 dias; ou Metronidazol 2g, VO, dose única; ou Tinidazol 2g, VO, dose única; ou Tianfenicol 2,5g/ dia, VO, por 2 dias; ou Secnidazol 2g, VO, dose única; ou Metronidazol Gel 0,75%, 1 aplicador vaginal (5g), 2 vezes ao dia, por 5 dias; ou Clindamicina 300mg, VO, de 12/12 horas, por 7 dias; ou Clindamicina creme 2%, 1 aplicador à noite, por 7 dias (contra-indicado em gestantes). Para Gestantes: • Metronidazol 250 mg, VO, de 8/8 horas, por 7 dias (somente após completado o primeiro trimestre); ou Metronidazol 2 g, VO, dose única (somente após completado o primeiro trimestre); ou • Clindamicina 300 mg, VO, de 12/12 horas por 7 dias; ou • Metronidazol Gel 0,75%, 1 aplicador vaginal (5g), 2 vezes ao dia, por 5 dias (uso limitado em gestantes, tendo em vista insuficiência de dados quanto ao seu uso nesta população). Parceiros: não precisam ser tratados. Alguns autores recomendam tratamento de parceiros apenas para os casos recidivantes. Portadoras do HIV: devem ser tratadas com os mesmos esquemas recomendados acima. Observações: • Durante o tratamento com qualquer dos medicamentos sugeridos acima, deve-se evitar a ingestão de álcool (efeito antabuse, que é o quadro conseqüente à interação de derivados imidazólicos com álcool, e se caracteriza por mal-estar, náuseas, tonturas, “gosto metálico na boca”) • O tratamento tópico é indicado nos casos de intolerância aos medicamentos via oral e nos casos de alcoolatria. Para consulta quanto ao tratamento das demais infecções sexualmente transmissíveis recomendo a leitura do Manual de Controle das Infecções Sexualmente Transmissíveis do Ministério da Saúde</t>
  </si>
  <si>
    <t>vulvovaginite</t>
  </si>
  <si>
    <t>essa dúvida surgiu de uma conversa com uma outra enfermeira e ela me deixou na dúvida. obrigada pela resposta. :)</t>
  </si>
  <si>
    <t>Primeiramente é importante lembrar que essa questão do auto-exame das mamas vem sendo motivo de grandes polêmicas entre os diversos profissionais de saúde desde as publicações do INCA (Instituto Nacional do Câncer) desencorajando as práticas educativas voltadas ao ensino do auto-exame para mulheres "leigas". Segundo o INCA o auto-exame das mamas não é considerada uma estratégia isolada de detecção precoce do câncer de mama. Por este motivo, a recomendação seria que o exame das mamas pela própria mulher faça parte das ações de educação para a saúde que contemplem o conhecimento do próprio corpo, mas não para detecção do CA de mama.   O INCA faz essas afirmações baseados em evidências científicas que sugerem que o auto-exame das mamas não é eficiente para o rastreamento e não contribui para a redução da mortalidade por câncer de mama. Para o INCA, o auto-exame das mamas traz consigo conseqüências negativas, como aumento do número de biópsias de lesões benignas, falsa sensação de segurança nos exames falsamente negativos e impacto psicológico negativo nos exames falsamente positivos. Portanto, o exame das mamas realizado pela própria mulher não substitui o exame físico realizado por profissional de saúde (médico ou enfermeiro) qualificado  para essa atividade.   Segundo o Consenso para o Controle do Câncer de Mama, a realização do exame clínico das mamas (não é auto-exame) é recomendado para mulheres de todas as faixas etárias, como parte do atendimento integral à mulher. Para mulheres acima de 40 anos, esse exame deve ser realizado anualmente e, para aquelas na faixa entre 50 e 69 anos recomenda-se a realização de uma mamografia, pelo menos, a cada dois anos. Segundo o Ministério da Saúde, para a detecção precoce do câncer de mama recomenda-se:- Rastreamento por meio do exame clínico da mama, para as todas as mulheres a partir de 40 anos de idade, realizado anualmente. Este procedimento é ainda compreendido como parte do atendimento integral à saúde da mulher, devendo ser realizado em todas as consultas clínicas, independente da faixa etária;- Rastreamento por mamografia, para as mulheres com idade entre 50 a 69 anos, com o máximo de dois anos entre os exames;- Exame clínico da mama e mamografia anual, a partir dos 35 anos, para as mulheres pertencentes a grupos populacionais com risco elevado de desenvolver câncer de mama;- Garantia de acesso ao diagnóstico, tratamento e seguimento para todas as mulheres com alterações nos exames realizados.  São definidos como grupos populacionais com risco elevado para o desenvolvimento do câncer de mama:- Mulheres com história familiar de pelo menos um parente de primeiro grau (mãe, irmã ou filha) com diagnóstico de câncer de mama, abaixo dos 50 anos de idade;- Mulheres com história familiar de pelo menos um parente de primeiro grau (mãe, irmã ou filha) com diagnóstico de câncer de mama bilateral ou câncer de ovário, em qualquer faixa etária; - Mulheres com história familiar de câncer de mama masculino; - Mulheres com diagnóstico histopatológico de lesão mamária proliferativa com atipia ou neoplasia lobular in situ.  Como podemos observar o auto-exame das mamas, hoje em dia, nem faz mais parte das estratégias de detecção precoce do CA de mama como antigamente. O Ministério fala muito em exame clínico (que deve ser realizado por um profissional de saúde - médico ou enfermeiro devidamente treinados para tal) e não mais em auto-exame. De qualquer forma, cabe aos profissionais serem devidamente críticos quanto a essas novas recomendações, concordando ou não com as mesmas e decidirem quanto a permanência ou não dessa práticas educativas quanto ao auto-exame.  Para maiores informações sobre esse assunto recomendo o acesso ao site do INCA através do link http://www.inca.gov.br/com.</t>
  </si>
  <si>
    <t xml:space="preserve"> BRASIL, M. S. Controle do Câncer de Mama - Documento de consenso. Ministério da Saúde, 2004. / Câncer de colo de útero, disponível em www.inca.gv.br.R184</t>
  </si>
  <si>
    <t>ortodontia; bulling</t>
  </si>
  <si>
    <t xml:space="preserve">Oi! Obrigada pela resposta.... mas minha dúvida é sobre cancer de COLO de útero, e não sobre câncer de mama. RETONO ROBERTA DIA 13/03/10:  Olá Danúzia, primeiramente, desculpas, eu realmente lí uma coisa e esntendí outra. Mas vamos a sua resposta sobre Ca de colo de útero ok. Olha a recomendação do INCA (Institudo Nacional do Câncer) em conformidade com o Ministério da Saúde é a seguinte:Toda mulher que tem ou já teve vida sexual deve submeter-se ao exame preventivo periódico, especialmente as que têm entre 25 e 59 anos. Inicialmente, o exame deve ser feito anualmente. Após dois exames seguidos (com um intervalo de um ano) apresentarem resultado normal, o preventivo pode passar a ser feito a cada três anos ok. 
</t>
  </si>
  <si>
    <t>Uma criança chega ao posto de saúde com tosse, peito cheio e chiado. O que está ao alcance de um enfermeiro de fazer para ajudar esta criança, sem adentrar as atividades médicas? Obrigada</t>
  </si>
  <si>
    <t>Olá Danúzia Sabrina de Araújo e Sá,Na verdade o que pode ser feito para essa criança em uma unidade de saúde da família é muito pouco. Se você dispõe de um nebulizador pode fazer duas ou três nebulizações apenas com soro fisiológico, sem nenhum tipo de broncodilatador. Você ainda pode orientar o aumento da hidratação desta criança ou ainda a administração de algum lambedor caseiro que a própria mãe saiba fazer, oferecer três vezes ao dia e orientações quanto aos irritantes ambientais para evitar novas crises. Mas o mais importante é avaliar a gravidade do quadro: se tem tiragens, retração de fúrcula, batimento de asa de nariz e/ou sibilos na ausculta pulmonar. Se houver estes sintomas deve ser referenciada para alguam unidade hospitalar para avaliar a necessidade de corticoides, nebulizações com broncodilatadores ou antibióticos</t>
  </si>
  <si>
    <t>Rânula</t>
  </si>
  <si>
    <t>Obrigada pela resposta! As vezes temos dúvidas, pois alguns enfermeiros se arriscam a prescrever antibióticos, etc, qdo se tem o curso de AIDPI Obrigada</t>
  </si>
  <si>
    <t>Olá Heretha, é isso mesmo, sua conduta está totalmente correta. Segundo pesquisas realizadas na área de gravidez na adolescência, uma jovem, ao engravidar, ela tem que enfrentar além das transformações inerentes ao próprio período da adolescência, que são muitas, todas as tranformações inerentes ao período gestacinal e tudo isso se transforma em uma sobrecarga física e psicológica tão grande que para ser bem suportada pela gestante teria que se transformar em um claro desejo de ser mãe. Porém, na grande maioria das vezes, não é isso que acontece: as jovens se assustam e se angustiam ao constatar que lhes aconteceu algo inesperado e não planejado e isso pode repercutir na aceitação dessa gravidez. Outros estudos responsabilizam a gestação precoce como motivo de abandono escolar, conflitos familiares etc, mostram também que o adolescente é alguém que não se envolve no processo gestacional dentre outras coisas. Por este motivo o trabalho educativo baseado na troca de informaçõe entre profissional, gestante, compahneiro e família é muito importante uma vez que contribui, mesmo que parcialmente, para uma vivência mais informada, mais autônoma e, consequentemente, mais responsável por parte dessas adolescentes. De acordo com o Minsitério da Saúde, esse trabalho de educação em saúde é um importante contributo, inclusive, para a formação social do adolescente e deve sempre ser baseado na metodologia problematizadora, ou seja, encaminhando as discussões e reflexões a partir do ponto de vista das próprias adolescentes.</t>
  </si>
  <si>
    <t>Alemida IS, Souza IE. Adolescentes grávidos: enfrentamentos, sentimentos e comportamentos - uma abordagem compreensiva com enfoque no casal. Pesquisando em enfemragem - Semana de enfermagem da ABEN. Rio de Janeiro, 2009. - Ballone GJ. Gravidez na adolescência. In: Psiq Web [documento da internet]. Disponível em http://sites.uol.com.br. Revisto em 2003. - Brasil MS. Pré-natal e puerpério: atenção qualificada e humanizada: manual técnico. Brasília, DF: Ministério da Saúde; 2005.</t>
  </si>
  <si>
    <t>Candidíase bucal</t>
  </si>
  <si>
    <t>Quais os risco para um paciente acamado que não faz atividade fisica?</t>
  </si>
  <si>
    <t>Quais os risco para uma criança com alto índice de colesterol alto?</t>
  </si>
  <si>
    <t>Tenho uma gestante que foi detectado infecção urinária, fiz o tratamento com cefalexina e após o termino repeti o suma´rio de urina e mostrou uma infecção ainda maior. Então pedi uma cultura de urina com antibiograma, e o resuladofoi o seguinte:] resistência  ao cefalexina, amoxicilina, eritromicina, gentamicina, rifampicina, cefaclor, oxacilina, ampicilina e azitromicina. E sensível a Amicacina, ciprofloxaxino, clorafenicol, levofloxacino, Cefotaxima, norfloxac ino. E pouco sensível a tetraciclina, estreptomicina e nitrofurantoína. Gostaria de saber qual desses antibióticos posso passar para esse gestante. Posso prescrever a macrodantina?</t>
  </si>
  <si>
    <t xml:space="preserve">Olá Talita, a infecção urinária, segundo Minsitério da Saúde pode ser tratada de acordo com o seguinte esquema:  1ª Opção: Nitrofurantoína 100 mg VO 8/8horas por 10 dias (porém no caso da sua paciente o antibiograma dela mostrou ser pouco sensível a esta droga); 2a Opção: Amplicilina 500 mg VO 6/6 horas por 10 dias; 3a Opção: Cefalexina 500 mg VO 6/6 horas por 10 dias (que foi a que você utilizou sem sucesso)   Obs: A macrodantina que você perguntou não deve ser utilizada no último trimestre de gestação.   Segundo o Ministério da Saúde (2005) uma outra situação que ocorre em cerca de 2 a 10% das gestações é a bacteriúria assintomática, que, como o próprio nome já diz, ocorre em mulheres com urocultura positiva, com mais de 100 mil colônias por ml, porém são assintomáticas. Esta pode evoluir até o quadro de pielonefrite. é o problema urinário mais comum durante a gestação. O quadro clínico varia de bacteriúria assintomática (mais de 100.000 colônias/ml de urina), que acomete de 2% a 10% das gestantes, até o quadro de pielonefrite. Em 80% dos casos de bacteriúria assintomática, a Escherichia coli é o agente etiológico identificado. Nesses caso o tratametno recomendado pelo manual é o seguinte: • Sulfametoxazol/trimetropim (800/160mg), 1 comprimido, via oral, duas vezes ao dia, por três dias; ou • Amoxicilina 500mg, via oral, três vezes ao dia, por três dias; ou • Ampicilina 2g/dia, via oral, por dez dias (1 drágea de 500mg de 6/6h); ou• Cefalosporina 2g/dia, via oral, por dez dias (1 drágea 500mg de 6/6h); ou • Nitrofurantoína 300mg/dia, via oral, por dez dias (1 comprimido 100mg de 8/8h). O controle do tratamento deve ser realizado com urocultura de três a sete diasapós o término do tratamento.   Os casos mais leves de ITU caracterizam-se por disúria, polaciúria e urgência miccional. Nos casos mais graves aparecem sintomas de queda do estado geral, como: febre, calafrios, cafaléia, náuseas, vômitos e hipersensibilidade do ângulo costo-vertebral, sugestivos de pielonefrite aguda. Associados a ela estão a desidratação, o comprometimento da função renal, a hemólise, a anemia, o choque séptico, a prematuridade e a infecção feto-anexial e puerperal.  Em relação a conduta, nos casos leves, o tratamento é ambulatorial e a antibioticoterapia é feita por via oral durante 7 a 10 dias. Os antibióticos mais utilizados são a ampicilina (2 g/dia), a cefalosporina de 1ª geração (2 g/dia) e a nitrofurantoíana (300 mg/dia), esta útima indicada para os germes gram negativos (E. coli). Os casos graves requerem internação com controle dos sinais vitais, hidratação e antibioticoterapia. O antibiótico mais usado é a cefalosporina de 1ª geração, administrada intravenosamente na dosagem de 1 a 2g de 6 em 6 horas. A eficácia do tratamento é avaliada a cada 24 horas. Após a resolução do quadro agudo, passa-se ao antibiótico via oral, cefalosporina de 2g/dia, durante, no mínimo 10 dias.  Alguns exemplos de cefalosporinas de 1a geração: Cefazolina (kefazol), Cefalotina, cefalexina. Não existem estudos que comprovem problemas na gravidez relacionados a essas drogas ok.  </t>
  </si>
  <si>
    <t>BRASIL, M.S. Manual técnico de assistência pré-natal. Ministério da Saúde. Brasília, 2000.- BRASIL, M.S. Manual técnico de pré-natal e puerpério - Atenção qualificada e humanizada. Ministério da Saúde. Brasília, 2005.- BRASIL, M.S. Manual técnico de gestação de alto risco. Ministério da Saúde - 3a edição. Brasília, 2000.- GERENUTTI, M. FIOL, F.S.D. Terapêutica antimicrobiana durante à gestação. Portal de ginecologia - o site da mulher na internet, 2006. (Obs: este estudo é muito interessante porque ele fala exatamente de várias classes de antibióticos e relaciona com o uso na gravidez trazendo os riscos e benefpicios e as principais indicações). Recomendaria aleitura do mesmo.- Manual de orientação sobre drogas na gravidez</t>
  </si>
  <si>
    <t>Até quantos meses podemos esperar o fechamento da fontanela anterior. Tenho uma paciente que já está com 6 meses e ainda possui 5,5 cmx 2,5 cm de abertura. Já encaminhei ao pediatra e ele só informa que é normal, o que devo orientar à mãe?</t>
  </si>
  <si>
    <t>Olá Silvia Maria Ferreira Januario  O fechamento da fontanela anterior se dá aparentemente (quando deixa de ser palpável) em torno de 1 ano de idade E só fecha completamento com 18 meses de idade É normal que esta criança que você está acompanhando ainda tenha fontanela anterior aberta Não tem nenhum problema não Acompanhe apenas o fechamento e o aumento do perímetro cefálico Até logo</t>
  </si>
  <si>
    <t>Gravidez / Medicamentos</t>
  </si>
  <si>
    <t>ELIAS HERMES FERNANDES</t>
  </si>
  <si>
    <t>eliashermes@yahoo.com.br</t>
  </si>
  <si>
    <t>Existe algum medicamento que ajuda a destruir essas gorduras.</t>
  </si>
  <si>
    <t>Como orientar o controle das taxas em um paciente alcoólatra?</t>
  </si>
  <si>
    <t xml:space="preserve">Na pessoa com triglicerídeos alto, jogar futebol faz o mesmo efeito que a caminhada? </t>
  </si>
  <si>
    <t xml:space="preserve"> rennatinha22@yahoo.com.br</t>
  </si>
  <si>
    <t>genitora compareceu usf com resultado do pezinho fas ,sabemos que o valor de referencia e fa , a mesma me informou que a maternidade solicitou exames so nao soube me dizer qual o que fazer?</t>
  </si>
  <si>
    <t>Olá enfermeira Renata Alves Ribeiro  Realmente a sua pergunta ficou um pouco complicada. Acredito que você queira saber sobre os valores de referência para avaliar o teste do pezinho. São basicamente três doenças avaliadas pelo teste do pezinho na rede pública: Hipotireoidismo congênito, fenilcetonúria e hemoglobinopatias. Para Hipotireoidismo congênito: &lt; 10ng/ml Para Fenilcetonúria: PKU &lt; 4mg% Para Anemia Falciforme: o ideal é a presença de FA Se a pergunta não for relacionada exatamente para isto, por favor entre em contato novamentE</t>
  </si>
  <si>
    <t>periodontia; exondontia</t>
  </si>
  <si>
    <t>a pergunta e a seguinte o resultado do exame deu fas gostaria de saber se a criança esta com anemia falciforme e o que fazer ?</t>
  </si>
  <si>
    <t xml:space="preserve">Um paciente com 45 anos, hipertenso e com triglicerídeos um pouco mais de 300. Quais os riscos que ele corre? </t>
  </si>
  <si>
    <t>ARIOSVALDO OLINTO DIAS</t>
  </si>
  <si>
    <t>vadonise@hotmail.com</t>
  </si>
  <si>
    <t>Estou com uma paciente que ao menstruar sente muitas colicas e fica acamada pois a dores são insuportaveis. Isto acontece no 1º e 2º dia depois vai normailzando ela se reclama de fraqueza, febre, dor na barriga. Ela iniciou sua mentruação aos 15 anos idade e a duração da menstruação é de 5 dias, no 1º  sua menstruação vem pouco já apartir do 2º vem normal. A paciente gostaria de saber o que fazer e se pode tomar algum medicamento por que isso vem desde da primeira vez que menstruou até os dias de hoje. Esperamos resposta e desde de já agradecemos pela atenção. Sim ela hoje está com 18 anos.</t>
  </si>
  <si>
    <t>Olá Ariosvaldo, a primeira coisa que devemos levar em consideração é que a cólica mentrual, também chamada de dismenorréia, é uma manifestação normal do organismo feminino e que atinge cerca de 50 % das mulheres. Portanto, não existe doença, não existe cura, os sintomas melhoram muito somente enquanto a medicação for usada, depois retornam.  Essa dismenorréia pode ser classificada em dois tipos: primária e secundária. A primária é aquela cólica normal que é provocada apenas pelas contrações uterinas que acontecem durante a mesntruação. A secundária é aquela cólica que é provocada também pelas contraões uterinas, mas, além disso, por outras causas associadas que provocam dor como: endometriose, ovários policísticos, miomas etc.  Em relação ao tratamento, nos casos de dismenorréia primária devem ser utilizados os antiinflamatórios não-esteróides (AINEs). Estes medicamentos bloqueiam as prostaglandinas e portanto bloqueiam a dor. É muito importante que eles sejam tomados logo ao primeiro sinal de menstruação ou dor, o que vier primeiro, para evitar a formação das prostaglandinas. Alguns exmplos de AINES: Ácido acetilsalisílico, diclofenaco, nimesulida, piroxicam, celecoxib e ibuprofeno.  No caso da dismenorréia secundária também os (AINEs) podem ser utilizados, mas é importante que a causa da cólica seja estabelecida para se fazer o tratamento eficaz (nesse casos a paciente deve ser encaminahada para uma consulta ginecológica para verificar se existe algum dos problemas citados acima) que estejam contribuindo para essas cólicas ok.  O uso de anticoncepcional, em geral, causam um alívio importante das cólicas, mas somente se a paciente tiver indicação de uso ok</t>
  </si>
  <si>
    <t>Cólica mentrual ou dismenorréia. Disponível em www.gineco.com.br.</t>
  </si>
  <si>
    <t>dentes molares; dentes caninos</t>
  </si>
  <si>
    <t>CIRURGIA BUCOMAXILOFACIAL</t>
  </si>
  <si>
    <t xml:space="preserve">Estou satisfeito com aresposta. Muito obrigado </t>
  </si>
  <si>
    <t>LUCAS ALEXANDRE DE MORAIS SANTOS</t>
  </si>
  <si>
    <t>Pacientes com abcessos pode interromper a respiração ?</t>
  </si>
  <si>
    <t>Abcesso dentário</t>
  </si>
  <si>
    <t>Ao escovar os dentes a gengiva sangra o que devo fazer?</t>
  </si>
  <si>
    <t>Tomografia volumétrica do feixe crônico da maxila e mandíbula para planejamento cirúrgico de implantes em áreas e dêntulas. No HR faz este tipo de Tomografia?</t>
  </si>
  <si>
    <t xml:space="preserve">Um paciente com 80 anos, infartado, faz todas as dietas, não é sobrepeso e o colesterol bom é sempre baixo e o ruim sempre alto, isso pode ser do próprio organismo, já que é feito todo o tratamento e não há melhora? </t>
  </si>
  <si>
    <t xml:space="preserve">Seria adequado a prescrição de Sinvastatina em uso prolongado? </t>
  </si>
  <si>
    <t>ELIETE SANTOS</t>
  </si>
  <si>
    <t>LUANA GONÇALVES</t>
  </si>
  <si>
    <t>Ocorre algo quando a menina inicia atividade sexual antes de menstruar?</t>
  </si>
  <si>
    <t>LUANA MARIA GONÇALVES DA SILVA</t>
  </si>
  <si>
    <t>As vezes recebo garotas de 14 anos de idade querendo fazer o papanicolau, mas uma determinação da OMS determinou que a melhor idade seria a partir de 20 anos de idade. Afinal, devemos fazer em todas as pessoas que já iniciaram a vida sexual ou a partir dos 20 anos?</t>
  </si>
  <si>
    <t>FRANCISCA MARIANA MELO SILVA</t>
  </si>
  <si>
    <t>marianamellow22@hotmail.com</t>
  </si>
  <si>
    <t>Existe limite de idade para a entrega de preservativos e anticoncepcionais, ou pode ser entregue em qualquer idade?</t>
  </si>
  <si>
    <t>Sexualidade; Adoslescente; Comportamento do Adolescente</t>
  </si>
  <si>
    <t>CLAUDIA MARIA AZEVEDO DE SOBRAL</t>
  </si>
  <si>
    <t>claudia.maria60@yahoo.com.br</t>
  </si>
  <si>
    <t>Uma adolescênte de 15 anos, sem pêlos nas axilas, sem mamas e ainda não menstruou, é em decorrência de ausência de algum hormônio?</t>
  </si>
  <si>
    <t>Biópsia / Patologia Bucal</t>
  </si>
  <si>
    <t>O que pode acontecer com um adolescente que sempre após o coito faz uso da pilula do dia seguinte, há risco de infertilidade?</t>
  </si>
  <si>
    <t>O papanicolau deverá ser feito depois de quanto tempo de vida ativa sexual?</t>
  </si>
  <si>
    <t>MARIA YALLY</t>
  </si>
  <si>
    <t xml:space="preserve">A mudança de comportamento de adolescentes na frente de amigos pode ser considerada normal? </t>
  </si>
  <si>
    <t>Como os pais podem agir frente a mudanças de comportamento do adolescente?</t>
  </si>
  <si>
    <t>PAULO CESAR BRUNO</t>
  </si>
  <si>
    <t>paulocbruno@hotmail.com</t>
  </si>
  <si>
    <t>Pílila do dia seguinte tem grartuita nos postos de saúde ou compra-se na farmácia?</t>
  </si>
  <si>
    <t xml:space="preserve">Você concorda conosco que a informação sobre sexualidade nos dias de hoje está até demais? </t>
  </si>
  <si>
    <t>JOSÉ CLÁUDIO BARBOSA</t>
  </si>
  <si>
    <t>A questão do salário maternidade não estaria incentivando os adolescentes a terem mais filhos?</t>
  </si>
  <si>
    <t>MARIA DOS SANTOS OLIVEIRA</t>
  </si>
  <si>
    <t>maria.oliveira1604@yahoo.com.br</t>
  </si>
  <si>
    <t>A vacina do HPV é administrada em que idade?</t>
  </si>
  <si>
    <t>A ''entrega'' de preservativos a menores de idade não pode trazer questionamento dos pais?</t>
  </si>
  <si>
    <t>MARIA DOS ANJOS MUNIZ DA SILVA</t>
  </si>
  <si>
    <t>mariadosanjosmuniz@yahoo.com.br</t>
  </si>
  <si>
    <t>LAÍSA DARLÉM DA SILVA NASCIMENTO / TATIANA DUARTE RIBEIRO</t>
  </si>
  <si>
    <t>Por que o LACEM demora a entrega dos resultados nos municípios?</t>
  </si>
  <si>
    <t>Neoplasias da mama</t>
  </si>
  <si>
    <t xml:space="preserve">No caso do NIC I e NIC II quais os procedimentos adotados para cura e tratamento? </t>
  </si>
  <si>
    <t>No caso de Galactocele o tratamento é apenas a punção aspirativa?</t>
  </si>
  <si>
    <t>Tenho uma gestante que está no terceiro mês e há um ano retirou uma mama e fez químio. Como devo proceder?</t>
  </si>
  <si>
    <t>Sugestão em virtude da grande incidência de câncer de mama entre as mulheres porque a Secretaria de Saúde não melhora o atendimento  de diagnostico que esta deixando muito a desejar?</t>
  </si>
  <si>
    <t>MARIA MARLY RODRIGUES</t>
  </si>
  <si>
    <t>marlyrodrigues@yahoo.com.br</t>
  </si>
  <si>
    <t>Por que na mama que foi realizada a punção a paciente fica sentindo umas furadas?</t>
  </si>
  <si>
    <t>Como havia falado antes o estado está deichando a desejar para nós que moramos em uma região que não existe mamografos publicos  o que fazer com esse povo?</t>
  </si>
  <si>
    <t>Os munícipio que não tem momografo poderá pactuar na bipartite com outro municipio e encaminhar suas mulheres?</t>
  </si>
  <si>
    <t>MARCOS</t>
  </si>
  <si>
    <t>ANA ELIZABETE JACOB PEDROSA</t>
  </si>
  <si>
    <t>Como o MS  preconiza o uso da estufa e da auto-clave? Há alguma perda no tocante à eficácia de um ou outro?</t>
  </si>
  <si>
    <t xml:space="preserve"> Quais cuidados  que devo ter com o material qui foii usado num paciente soro positivo?</t>
  </si>
  <si>
    <t>Procede a informação de que o glutaraldeído é cancerígeno, quando no seu uso diário e mal manipulado?</t>
  </si>
  <si>
    <t>O instrumental pode ser um veículo de transmissão de doenças como hepatite e HIV, ou é raro isso acontecer? Há algum relato na literatura?</t>
  </si>
  <si>
    <t>Os estrumentais pode ser esterilisados juntos.ex:pinça ,espelhos, seringas, etc?</t>
  </si>
  <si>
    <t>ELIZABETH</t>
  </si>
  <si>
    <t>Há algum cuidado especial no atendimento ao paciente soropostivo?</t>
  </si>
  <si>
    <t>No interior como é a nossa realidade, o que fazer com material perfuro-cortante já que não contamos com a coleta seletiva?</t>
  </si>
  <si>
    <t>Uma autoclave utlizada para esterelizar outros materiais do posto como espéculos podem ser utilizados também para esterelizar materiais odontológicos?</t>
  </si>
  <si>
    <t>Como saber se o descarte feito pela prefeitura de mateiriais perfuro cortantes é feito de forma adequada? nos municipios não há muito clareza em relação a esse preocesso</t>
  </si>
  <si>
    <t xml:space="preserve">Partindo mais para a biosegurança, em que situações o álcool 70 pode ser utilizado? </t>
  </si>
  <si>
    <t xml:space="preserve"> O que seria obesidade Visceral? </t>
  </si>
  <si>
    <t>Como se detecta a obesidade visceral?</t>
  </si>
  <si>
    <t>ALINE CORDEIRO CAVALCANTI</t>
  </si>
  <si>
    <t>alineccestrela@hotmail.com</t>
  </si>
  <si>
    <t>Gostaria de mas detalhes sobre angioplastia</t>
  </si>
  <si>
    <t xml:space="preserve">Enf. Aline,
A angioplastia coronária em um procedimento para tratamento de pacientes portadores de doença artérial coronariana sintomática (angina estável, angina instável, infarto agudo). No procedimento é implantado um STENT (pequena prótese cilindrica de metal - ver figura em anexo) no local da obstrução coronária com objetivo de restaurar o fluxo normal para a artéria doente. Como o próprio nome diz, é uma plástica do vaso (angioplastia). Anexei uma figura para facilitar o entendimento. É um procedimento pouco invasivo e com menos complicações comparado à cirurgia cardíaca.
As principais complicaçoes após implante do stent são: 1 - Reestenose (ou reestreitamento do vaso no local do implante, fazendo com que o paciente volte a sentir os sintomas de angina e necessite de uma nova intervenção) que geralmente ocorre dentro dos 6 primeiros meses após angioplastia. 2 - Trombose do stent (oclusão total do stent levando ao infarto agudo do miocardio), essa complicação é mais grave, porém muito rara e geralmente ocorre naqueles pacientes que não seguiram as orientações médicas após angioplastia, principalmente no que diz respeito ao uso do AAS associado a outra medicação para reduzir a agregação plaquetária (clopidogrel ou ticlopidina), que deve ser usado rigorosamente por pelo menos 30 dias.
Espero que tenha ajudado,
Um abraço, Fabiano
</t>
  </si>
  <si>
    <t xml:space="preserve">Quais serião as estrategias de redução de danos? </t>
  </si>
  <si>
    <t>TALITA PEIXOTO DE MORAIS</t>
  </si>
  <si>
    <t>talitinhapm@gmail.com</t>
  </si>
  <si>
    <t>EDMUNDO MACHADO FERRAZ</t>
  </si>
  <si>
    <r>
      <t xml:space="preserve">Temos um pcte, 42 anos, com passado de Gastrectomia total + esplenectomia + pancreatectomia proximal há 11 anos devido à Câncer gástrico, diagnosticado e tratado em outro estado,onde o pcte residia (São Paulo). Mudou-se para Pernambuco há 5 anos, deixando de realizar acompanhamento oncológico anual desde então. Há 6 meses vem evoluindo com febre intermitente e sintomas dispépticos. Realizou USG Abdome total (02/07/09) que evidenciou imagem hiperecogênica no lobo esquerdo do fígado, medindo 0,7 cm no maior diâmetro, e dois cálculos em topografia de vesícula biliar. EDA recente (09/07/10) mostrou: Esôfago: esofagite Grau D de Los Angeles, calibre e motilidade preservada, quebra de mucosa de aproximadamente 12 mm atingindo 3 pregas longitudinais convergentes, TEG ao nível do pinçamento diafragmático; Estômago: anastomose sem sinais de tumor ou recidiva de doença; H. pylori negativo. Realizou EDA prévia a esta onde foi feita biópsia de lesão no esôfago, porém ainda não recebeu resultado do laudo histopatológico (SIC). Também faz uso de Noripurum e Rubranova injetáveis de 3/3 meses, medicações prescritas desde acompanhamento em São Paulo. Últimos exames laboratoriais (28/07/10): Hb: 14,2 - Ht: 43. Solicitei TC de Abdome para investigação do nódulo hepático (metastáse?), porém ainda não conseguimos marcação. Gostaria de opnião sobre como conduzir o caso, já que não dispomos de serviço oncológico para acompanhamento do paciente.  </t>
    </r>
    <r>
      <rPr>
        <b/>
        <sz val="11"/>
        <rFont val="Calibri"/>
        <family val="2"/>
        <scheme val="minor"/>
      </rPr>
      <t>RETORNO DIA 24/08/10:</t>
    </r>
    <r>
      <rPr>
        <sz val="11"/>
        <rFont val="Calibri"/>
        <family val="2"/>
        <scheme val="minor"/>
      </rPr>
      <t xml:space="preserve">Sobre o caso anterior que enviei, do pcte com diagnóstico prévio de CA gástrico gastrectomizado há 11 anos em investigação de nódulo hepático, segue o resultado da TC de Abdome Superior sem contraste realizada dia 05/08/10: Ausência de lesões hepáticas ou linfonodomegalias abdominais, vesícula biliar normal, cisto renal cortical à E. Eu havia solicitado a TC de Abdome com contraste, porém foi realizado sem contraste. Dependendo da resposta, solicitarei novamente com contraste. </t>
    </r>
  </si>
  <si>
    <t xml:space="preserve">RESPOSTA REDENUTES 04/08/10: Boa tarde, Talita! Realmente tivemos um probleminha com esse caso... enviamos para nosso teleconsultor, no caso Dr. Edmundo – cirurgião, porém o email voltou, achamos que a caixa de email dele estava lotada. Porém já reenviamos novamente e estamos aguardando a resposta para que esta seja encaminhada a você. Desde já agradecemos a compreensão,
</t>
  </si>
  <si>
    <t>CIRURGIAL GERAL</t>
  </si>
  <si>
    <t>Neoplasias Gástricas</t>
  </si>
  <si>
    <t>11/08/10: Ok, também estou aguardando. E asSim que eu obtiver os resultados dos novos exames encaminho novamente para atualizar então.</t>
  </si>
  <si>
    <t>CAROLINA PONZI BRAUN</t>
  </si>
  <si>
    <t>CLÍNICA GERAL / MEDICINA DO TRABALHO</t>
  </si>
  <si>
    <t>Boa tarde!!!! Estou com uma criança de 1 ano e 7 meses com o perimetro cefalico de 50 cm.Observando o grafico do perimetro foi visto que esta acima do normal,Foi investigado o biotipo dos familiares. Esta criança ja foi ao Pediatra onde foi solicitado um RX e logo em seguida encaminhado ao Neuro onde foi solicitado uma TC encefalica por sedaçao, ate o momento este exame nao foi realizado.Criança apresenta depressao em um lado da face como mostra a foto.Como vcs podem me ajudar a solucionar esse caso? Aguardo resposta com uma certa urgencia!!! Att aracelly</t>
  </si>
  <si>
    <t>Vamos tentar agilizar para que essa criança faça esse exame no Hospital das Clínicas. Para isso precisamos dos dados dela para fazermos o cartão do SUS e do hospital. Feito isso, agendaremos o exame e informaremos a você a data para que ela possa vir fazê-lo. RETORNO DE CAROLINA (02/06/10): o caso do Cristóvão estamos tentando encaminhá-lo para o IMIP. Conversamos com alguns pediatras e eles acham que o exame mais indicado para ele seria uma ressonância e não uma tomografia. Por isso não marcamos a TC, pois não seria bom submeter uma criança a um procedimento, com porte anestésico desnecessário... Como aqui no HC não dispomos de neuropediatria, estamos tentando marcar para ele no IMIP, pois tudo poderia ser resolvido por lá (a consulta com o neuropediatra e a ressonância, caso seja mesmo necessária). Entretanto temos mais facilidade para encaminhamento aqui mesmo no HC, por isso a demora na resposta, pois estamos tentando um contato no IMIP.</t>
  </si>
  <si>
    <t>Circunferência Craniana</t>
  </si>
  <si>
    <t>Boa tarde!!! Desculpa ! Pela demora; mas a mae so me deu os dados agora `a tarde. CRISTOVAO OLIVEIRA DA SILVA DN:09/09/2008 RUA: JOAO FRANCISCO DA SILVA,33 MAE:ISLAN DENISE DE OLIVEIRA BARBOSA ATT, ARACELLY OBS!!! EU JA TINHA PEDIDO OS DADOS A 8 DIAS ATRAS, SO CHEGOU HOJE... RETORNO DIA 07/06/10: Bom dia!!! Sobre a criança que precisa da tomografia. Essa crianças já passou pela neuropediatra foi ela que solicitou o exame, Drª Vera em Caruaru foi quem avaliou a criança e achou necesario a Tomografia. att Aracelly Aguardo retorno</t>
  </si>
  <si>
    <r>
      <t xml:space="preserve">BOM DIA!!! ESTOU COM UM PACIENTE DE 66 ANOS DESDE DOS 15 ANOS TRABALHAVA NO CORTE DE CANA - DE -ACUCAR E AVELOS TRABALHOU 20 ANOS O PÊLO PEJUDICOU A SUA VISAO E A MAIS OU MENOS 4 ANOS ELE VEM SOFRENDO COM ISSO POIS OS SINTOMAS VEM INTENSIFICANDO OLHOS INFLAMADOS, COM SECREÇAO E FORMIGAMENTO E DOR. PASSOU POR VARIOS OFTALMOLOGISTAS QUE PASSAVAM COLIRIO E NUNCA HOUVE MELHORA SEMPRE DOI. JA  FOI MARCADO UMA CIRURGIA PELO SUS E ELE FOI PERDIDO POR QUE COLOCARAM UM PACIENTE NO LUGAR DELE . </t>
    </r>
    <r>
      <rPr>
        <b/>
        <sz val="11"/>
        <rFont val="Calibri"/>
        <family val="2"/>
        <scheme val="minor"/>
      </rPr>
      <t>SEGUI AS FOTOS</t>
    </r>
    <r>
      <rPr>
        <sz val="11"/>
        <rFont val="Calibri"/>
        <family val="2"/>
        <scheme val="minor"/>
      </rPr>
      <t xml:space="preserve"> . COMO VCS PODEM ME AJUDAR NESTE CASO</t>
    </r>
  </si>
  <si>
    <t>Olá, Aracelly!!! Primeiramente gostaria de pedir desculpas pela demora em responder... encaminhamos seu caso para um oftalmologista e estamos aguardando a resposta. Atenciosamente,. O paciente deverá comparecer ao setor de Oftalmologia próximo ao SPA no térreo e procurar a Dra Michelle Figueiredo às 7 horas da manhã. Ele deve trazer os documentos de identidade, CPF, comprovante de residência e encaminhamento de vocês. Coloque que foi o caso encaminhado pela RedeNUTES. RETORNO DIA 05/04/10: Falamos com o núcleo de oftalmologia daqui do Hospital das Clínicas e eles acham melhor trazer o paciente para uma consulta aqui no HC. Pelas fotos eles acham que pode ser uma blefaroconjuntivite, mas não sabem determinar a etiologia apenas pelas fotos, por isso a necessidade de uma consulta. Vale ressaltar que em se tratando de uma blefaroconjuntivite mesmo o tratamento é crônico, ou seja, o uso de colírio por certo tempo não resolve não porque quando ele parar de usar volta tudo novamente. É uma doença crônica, a blefarite e tem que fazer limpeza das pálpebras todo dia também. Existe algum carro da prefeitura que traz os pacientes para consulta em Recife? Entre em contato com o paciente e veja o melhor dia para ele vir para uma consulta aqui no HC, PELA MANHÃ. AsSim que você tiver uma resposta nos envie para que possamos entrar em contato com a oftalmo e informar o dia que o paciente vem. RETORNO CAROL DIA 02/06/10: Sobre o caso do senhor com problemas de visão, nós conseguimos o encaminhamento dele para o HC, você me disse que ele tinha vindo, mas a pessoa que o atenderia (Dra. Michelle Figueiredo)disse que não o tinha atendido. Pedi que você me desse um retorno sobre esse "possível" atendimento, mas não recebi nada. RETORNO DANNY DIA 07/06/10: Na verdade, todos os ambulatórios daqui do HC são lotados.Por isso, que pedimos que os pacientes sejam encaminhados para outro lugar, pois aqui já está super saturado. Talvez por isso, este senhor não foi atendido por Dra Michelle. Realmente tem muita gente! Contudo, em relação ao exame, veja direito com o filho dele, pois quando eles passam exames e tem disponível aqui, eles já marcam e providenciam. Se o médico passou e tem aqui, ele tem que agendar. Se não tiver, não temos como providenciar aqui não. Acho melhor você encaminhar este paciente para realizar este exame aí pela GERES IV (Caruaru). Mas qualquer novidade, entramos em contato. RETORNO CAROL DIA 09/06/10: Como o paciente não foi atendido pela pessoa para a qual encaminhamos, no caso Dra. Michelle, fica um pouco difícil para nós saber ao certo como o caso foi conduzido. Falei com Michelle e ela me informou que não existe raio x da córnea... Ela acha que o médico que atendeu o paciente pode tê-lo encaminhado ao ambulatório específico para tratamento de problemas da córnea. Peço que você confirme isso com o paciente ou seus familiares que o acompanharam na consulta e busque informações mais precisas sobre esse caso.</t>
  </si>
  <si>
    <t>conjuntivite</t>
  </si>
  <si>
    <r>
      <t xml:space="preserve">Obrigada!!! o senhor do caso  esta esperando a resposta com certa urgencia;
ja mandou meu acs procurar noticias sobre o nutes.
</t>
    </r>
    <r>
      <rPr>
        <b/>
        <sz val="11"/>
        <rFont val="Calibri"/>
        <family val="2"/>
        <scheme val="minor"/>
      </rPr>
      <t xml:space="preserve">RETORNO REDENUTES: </t>
    </r>
    <r>
      <rPr>
        <sz val="11"/>
        <rFont val="Calibri"/>
        <family val="2"/>
        <scheme val="minor"/>
      </rPr>
      <t xml:space="preserve">OI Aracelly, Segue abaixo o retorno dado pela Dra Carolina ao seu caso.O paciente deverá comparecer ao setor de Oftalmologia próximo ao SPA no térreo e procurar a Dra Michelle Figueiredo às 7 horas da manhã. Ele deve trazer os documentos de identidade, CPF, comprovante de residência e encaminhamento de vocês. Coloque que foi o caso encaminhado pela RedeNUTES. Esperamos ter ajudado! Aguardamos o retorno! </t>
    </r>
    <r>
      <rPr>
        <b/>
        <sz val="11"/>
        <rFont val="Calibri"/>
        <family val="2"/>
        <scheme val="minor"/>
      </rPr>
      <t xml:space="preserve">RETORNO SOLICITANTE:  </t>
    </r>
    <r>
      <rPr>
        <sz val="11"/>
        <rFont val="Calibri"/>
        <family val="2"/>
        <scheme val="minor"/>
      </rPr>
      <t xml:space="preserve">boa tarde!DANY, ESTOU ENVIANDO O PACIENTE PARA O HC; AMANHA ELE ESTARA AI.  ATT, ARACELLY </t>
    </r>
    <r>
      <rPr>
        <b/>
        <sz val="11"/>
        <rFont val="Calibri"/>
        <family val="2"/>
        <scheme val="minor"/>
      </rPr>
      <t>. RETORNO DIA 07/06/10: bom dia!!! Dany Sobre o senhor que era para passar com DrªMichelle o filho dele nao passou disse que tinha muita gente para ela. Acho que foi má vontade por parte do filho. O medico que atendeu ele foi DrºLeonardo Antonio.Segundo o filho do senhor ele disse que o medico tinha falado que provavelmente o paciente precisaria de um transplante de cornea. O medico solicitou um Rx da cornea.Mas nao temos como fazer aqui? e agora? aguardo retorno do caso att aracelly. RETORNO DIA 09/06/10: Boa tarde !!! Obrigada!!! Entrarei em contato como filho do Paciente...</t>
    </r>
  </si>
  <si>
    <t>AMANDA / JANAÍNA LARISSE DE MOURA BARROS</t>
  </si>
  <si>
    <t>Notificar o caso detectado, a nível de estatística do posto ou a nível de denúncia?</t>
  </si>
  <si>
    <t>Violência na Família;Violência Baseada em Gênero</t>
  </si>
  <si>
    <t>O estupro no casamento é penalidade é a mesma da lei maria da penha?</t>
  </si>
  <si>
    <t>IONARA MARIA GONÇALVES FREIRE DE SÁ</t>
  </si>
  <si>
    <t>ionarafreire@gmail.com</t>
  </si>
  <si>
    <t>Qual seria o 1º passo depois de confirmada a violência com a mulher? Ionaria Freire</t>
  </si>
  <si>
    <t>O ACS sabendo que tem um caso de violência a uma criança na sua área, ele pode ficar como anônimo, denunciando mas não se envolvendo?</t>
  </si>
  <si>
    <t>Como devo agir frente a essa situaçao? Uma paciente veio ao posto revelou que o marido sempre mantem relaçao contra sua vontade e sempre acaba batendo nela . Ela tem medo de denuciar pois ele disse que a mataria  se ela falasse a alguém ou saisse de casa. Como posso solucionar esse caso? .</t>
  </si>
  <si>
    <t>No caso da mulher recusar-se a ir ao distrito o de fazer a denúncia formalmente o que fazer nestes casos?</t>
  </si>
  <si>
    <t>Sabemos que a equipe do psf deve denunciar casos de violência, mas como fica a questão da nossa segurança diante das denuncias já que as pessoas envolvidas podem nos ameaçar?</t>
  </si>
  <si>
    <t>Exemplos de transtornos de sexualidade?</t>
  </si>
  <si>
    <t>Todos nós sabemos do despreparo da polícia, o que fazer nesses casos ?</t>
  </si>
  <si>
    <t>Foi feita uma denúncia  e a polícia pegou em fraglante o marido com um facão para bater na mulher,foi preso e no outro ela foi retirar a queixa o que  fazer nessa situação?</t>
  </si>
  <si>
    <t>Quem faria parte dessa violêcia intra-familiar?</t>
  </si>
  <si>
    <t xml:space="preserve">Qual o projeto do governo, que nos profissionais podemos verificar através do site, para informamos melhor a essa mulher violentada? </t>
  </si>
  <si>
    <t>JOSÉ ANDERSON DE BARROS MATOS</t>
  </si>
  <si>
    <t>CLÍNICA INTEGRADA</t>
  </si>
  <si>
    <t xml:space="preserve">Como orientar a higiene adequada a menores de 3 anos? </t>
  </si>
  <si>
    <t>Os alimentos detergentes como fundamentais na dieta,poderia falar um pouco sobre eles?</t>
  </si>
  <si>
    <t>Qual é a idade que a criança pode usar creme dental com flúr.</t>
  </si>
  <si>
    <t>O uso da dedeira é ideal?</t>
  </si>
  <si>
    <t>FERNANDA RAQUEL DOURO DE SIQUEIRA</t>
  </si>
  <si>
    <t>fernandadouro@hotmail.com</t>
  </si>
  <si>
    <t>Até qual idade posso ussar a pasta sem flúor?</t>
  </si>
  <si>
    <t>Quais os cuidados em recém nascido para a higiene oral?</t>
  </si>
  <si>
    <t>Os antibioticos contribuem para a criação de cares?</t>
  </si>
  <si>
    <t>Que adianta a prevenção, a informação se em casa a pessoa nao dispõe dos vários grupos alimentares, e Sim, uma dienta rica em açúcar?</t>
  </si>
  <si>
    <t>Mesmo que a criança coma doces e logo após faça a escovação ainda a risco de caries?</t>
  </si>
  <si>
    <t>APARECIDA</t>
  </si>
  <si>
    <t>Eu gostaria de saber quantas vezes ao dia é necessaria á escovação de crianças menores de 3 anos?</t>
  </si>
  <si>
    <t>LÚCIA MARIA BARROS GOMES</t>
  </si>
  <si>
    <t>luci.nutes@hotmail.com</t>
  </si>
  <si>
    <t xml:space="preserve">Poderíramos fazer parceria com as escolas de ensino infantil mulnicipal e estadual para dar palestras com os professores? </t>
  </si>
  <si>
    <t xml:space="preserve">Antibiotico, pode interferi na formação, dos dentes de leites? </t>
  </si>
  <si>
    <t>FRANCISCO ALVES DE OLIVEIRA</t>
  </si>
  <si>
    <t>chicogaldino@hotmail.com</t>
  </si>
  <si>
    <t>Os cremes dentais branqueadores realmente têm efeito?</t>
  </si>
  <si>
    <t xml:space="preserve">Um paciente que esteja na UTI precisa ser feito a higiene oral de quanto em quanto tempo? </t>
  </si>
  <si>
    <t xml:space="preserve">Existe o programa de suplementação de sulfato ferroso em crinaças de 6 meses até 2 anos mais algumas mães nos reclamam que os dentes de algumas crianças ficaram preto o que podemos orientar sobre isso? </t>
  </si>
  <si>
    <t>Quando nasce o dentinho da criança logo em seguida fica com carie porque?</t>
  </si>
  <si>
    <t>HELENA MARIA JACINTO</t>
  </si>
  <si>
    <t>helenacaetes@bol.com.br</t>
  </si>
  <si>
    <t>O sulfato ferroso é causador de carie?</t>
  </si>
  <si>
    <t>Existe creme dental sem flúor, tem alguma indicação para seu uso?</t>
  </si>
  <si>
    <t>Ingerir uma alimentação quente e beber água logo após pode prejudicar os dentes?</t>
  </si>
  <si>
    <t>EDSON REX BARBOSA RIBEIRO</t>
  </si>
  <si>
    <t>edson_acs@hotmail.com</t>
  </si>
  <si>
    <t>Sobre dentes inclusos, ex: terceiro molar, é necessário fazer retirada cirúrgica?</t>
  </si>
  <si>
    <t>Se a chupeta faz mal para os dentes?</t>
  </si>
  <si>
    <t>Cárie é hereditário</t>
  </si>
  <si>
    <t xml:space="preserve">Quando fazemos ATF orientamos o paciente para que não tome água nem se alimente por um certo tempo para que o flúor possa agir. No caso do creme dental com flúor como o mesmo pode agir se logo após a escovação lava-se a boca? </t>
  </si>
  <si>
    <t>DOROTI MORALES MIRANDA</t>
  </si>
  <si>
    <t>dorotialmeida@hotmail.com</t>
  </si>
  <si>
    <t>Alimentação da gestante influencia na dentição da criança?</t>
  </si>
  <si>
    <t>MARLY JAVORSKI</t>
  </si>
  <si>
    <t>Uma vez vi 1 pergunta num concurso que o leite da mae afriacana (alimentação ineficaz) é diferente do nosso (melhor), isso é verdade?</t>
  </si>
  <si>
    <t>Transtornos da Lactação</t>
  </si>
  <si>
    <t>CÂNDIDA</t>
  </si>
  <si>
    <t>No caso de criança com 8 meses em aleitamento materno exclusivo, pois não aceita outro alimento, o que devemos fazer?</t>
  </si>
  <si>
    <t>Tenho uma gestante com apenas uma mama apresentando colostro à expressão, qual deve ser a conduta?</t>
  </si>
  <si>
    <t>Deve-se pedir as mães para não tomar café, refrigerante, chocolate?</t>
  </si>
  <si>
    <t>Tem como fazer uma palestra sobre só a preparação da mamadeira?</t>
  </si>
  <si>
    <t>SUZANA KONSTANTINOS LIVADIAS</t>
  </si>
  <si>
    <t>Aqui vai abrir uma residência?</t>
  </si>
  <si>
    <t>Saúde da Família; Ações de saúde</t>
  </si>
  <si>
    <t>Iremos receber os pacientes?</t>
  </si>
  <si>
    <t>Existe algum profissional treinado ou de saúde nas residências terapeutica para facilitar a convivencia entre os doentes psiquiatricos?</t>
  </si>
  <si>
    <t>Quem tem esperiência em saúde mental pode trabalhar na residência?</t>
  </si>
  <si>
    <t>Quais são os profissionais?</t>
  </si>
  <si>
    <t>O fato de uma gestante ter um fiho pequeno sendo ainda amamentado interfere de alguma forma na futura amamentação do recém-nascido? Se há alguma inferferência em que período da gestação ou pós-parto deveria ser realizado o desmame desta criança? Agradeço à atenção.</t>
  </si>
  <si>
    <t>Quando um bebê mama, impulsos sensoriais vão do mamilo para o cérebro. Em resposta, a parte anterior da hipófise na base do cérebro segrega prolactina e a parte posterior da hipófise segrega um hormônio chamado ocitocina. A prolactina vai através do sangue para a mama, fazendo com que as células secretoras produzam leite. A ocitocina vai através do sangue para a mama e produz a contração das células musculares, ou células mioepiteliais, em torno dos alvéolos. Isto faz com que o leite coletado nos alvéolos flua através dos ductos até ao mamilo. Chama-se a isto reflexo da ocitocina ou reflexo de ejeção.A ocitocina atua ainda na contração uterina, por isso grávidas não devem amamentar devido ao risco de abortamento pela ação da ocitocina sobre o útero.Apesar de ser possível engravidar enquanto estiver amamentando freqüentemente, pode ser difícil engravidar nesse momento devido à inibição da ovulação pela prolactina. Mesmo que a puérpera já tenha voltado a menstruar pode ser que a amamentação esteja inibindo a ovulação. Se a paciente decide ter um bebê, a primeira coisa a fazer é evitar a amamentação à noite (devido à maior produção de prolactina à noite) e diminuir o número de mamadas em geral.  As crianças, em sua maioria, desmamam naturalmente nos primeiros meses de gravidez, devido às mudanças do sabor do leite materno. Passo a passo para o desmame1. Nunca inicie o processo em momentos conturbados para o bebê. Situações como os primeiros dias na escolinha, a volta da mamãe ao trabalho, a separação dos pais ou enfermidade o deixa vulnerável e a amamentação tem uma função de equilíbrio emocional. 2. Não desmame de uma hora para a outra. Comece tirando uma mamada menos importante, como as do meio do dia. Atenção: se a mulher engravidar novamente, recomenda-se iniciar o desmame de forma lenta. Logo a criança perderá o interesse, pois o gosto do leite tende a mudar. 3. Nas horas habituais das mamadas, não ofereça o peito até que a criança peça. Tente entretê-la com alguma atividade ou ofereça outra opção de alimento. Esta técnica permite uma redução gradual no número de mamadas. 4. Procure diminuir a duração das mamadas. E depois de terminá-la, dê a seu filho um brinquedo ou sugira alguma atividade que ele particularmente goste. 5. Troque o lugar onde normalmente costuma amamentá-lo e varie sempre. 6. As mamadas antes de dormir ou no meio da noite no geral são as mais difíceis e as últimas a serem tiradas. Se a criança já tiver mais de um ano, toda vez que ela pedir para mamar de madrugada, repita que a noite foi feita para dormir. Caso a criança durma perto da mãe, o primeiro passo é afastá-la. O papel do pai é fundamental. É ele quem deve atender aos chamados do filho no meio da noite, ser paciente e resistente mesmo que ele chore</t>
  </si>
  <si>
    <t>Fontes: Sociedade Brasileira de Pediatria Manual de aleitamento materno – UNICEF. Edição revisada, 2008</t>
  </si>
  <si>
    <t>Aleitamento materno</t>
  </si>
  <si>
    <t>Olá Dra Carolina, agradeço pela atenção, muito esclarecedor sua resposta, estou bastante satisfeita, Grata; Íris Cristina</t>
  </si>
  <si>
    <t>ANA PATRICIA DOS SANTOS</t>
  </si>
  <si>
    <t> patianasantos@hotmail.com</t>
  </si>
  <si>
    <t>Paciente com tosse a mais de 3 semanas, febre diariamente, emagrecimento, estamos com dificuladede em fazer a baciloscopia, podemos fechar o diagnóstico de TB com a história clinica e o RX de tórax?</t>
  </si>
  <si>
    <t>Olá, Ana Patrícia! Muito Obrigada por participar do serviço de segunda opinião! A pesquisa bacteriológica (sendo um dos métodos o exame direto do escarro) é método de importância fundamental, tanto para o diagnóstico como para o controle de tratamento. O exame radiológico é auxiliar no diagnóstico da tuberculose, justificando-se sua utilização nos casos suspeitos. Nesses pacientes, o exame radiológico permite a seleção de portadores de imagens sugestivas de tuberculose ou de outra patologia, sendo indispensável submetê-los a exame bacteriológico para se fazer um diagnóstico correto, já que não é aceitável, exceto em crianças, o diagnóstico de tuberculose pulmonar sem investigação do agente causal pela baciloscopia de escarro.  Nesse caso, é de fundamental importância o acompanhamento do médico da equipe. É ele quem deve conduzir o paciente tanto no diagnóstico, quanto na instituição do tratamento. Em caso de confirmação do diagnóstico de TB, você como ACS terá um papel fundamental no acompanhamento do tratamento desse paciente, pois se trata de um tratamento muito longo, onde a taxa de abandono é bastante elevada. Você deve aumentar as visitas à casa dele, acompanhamento periodicamente se ele realmente está tomando as medicações e se o faz de forma correta</t>
  </si>
  <si>
    <t>Tuberculose - Guia de Vigilância Epidemiológica, 2002</t>
  </si>
  <si>
    <t>Tuberculose</t>
  </si>
  <si>
    <r>
      <t xml:space="preserve">Bom dia!!! Tenho um paciente com 5 meses de idade. Ao exame fisico: torax em forma de peito de bombo AR: ronco audivel constantemente sem o auxilio do estetoscopio e tiragem intercostal. Paciente ja foi avaliado por medicos e nada foi resolvido.Como vcs podem me ajudar a solucionar este caso? aguardo retorno, urgente!!! atenciosamente aracelly. </t>
    </r>
    <r>
      <rPr>
        <b/>
        <sz val="11"/>
        <rFont val="Calibri"/>
        <family val="2"/>
        <scheme val="minor"/>
      </rPr>
      <t xml:space="preserve">RETORNO DIA 27/04/10: </t>
    </r>
    <r>
      <rPr>
        <sz val="11"/>
        <rFont val="Calibri"/>
        <family val="2"/>
        <scheme val="minor"/>
      </rPr>
      <t xml:space="preserve">A criança faz acompanhamento de crescimento e desenvolvinto comigo a apenas 2 meses. Nao sei se a deformidade da criança vem se itensificadodesde o nacimento a mae nao soube informar. Peso ao Nascer:3.180g agora é 5.800g Estatura:61cm. P.C:43cm. Entao a criança esta abaixo da curva de peso (area vermelha) desnutrida.!!! </t>
    </r>
    <r>
      <rPr>
        <b/>
        <sz val="11"/>
        <rFont val="Calibri"/>
        <family val="2"/>
        <scheme val="minor"/>
      </rPr>
      <t>RETORNO 03/05/10:</t>
    </r>
    <r>
      <rPr>
        <sz val="11"/>
        <rFont val="Calibri"/>
        <family val="2"/>
        <scheme val="minor"/>
      </rPr>
      <t xml:space="preserve"> Na terça nao posso é dia de pre-natal, na quinta   é perfeito! Vou mandar chamar a genitora com sua criança. </t>
    </r>
    <r>
      <rPr>
        <b/>
        <sz val="11"/>
        <rFont val="Calibri"/>
        <family val="2"/>
        <scheme val="minor"/>
      </rPr>
      <t>RETORNO 05/10/05:</t>
    </r>
    <r>
      <rPr>
        <sz val="11"/>
        <rFont val="Calibri"/>
        <family val="2"/>
        <scheme val="minor"/>
      </rPr>
      <t xml:space="preserve"> Boa tarde!!! Drª Carol Fui localizar a  genitora com sua criança, agora! E sob que ela a sua criança estao viajando para Garanhuns e nao sabem quando vao voltar. att,  aracelly Desculpas!!!!!  </t>
    </r>
    <r>
      <rPr>
        <b/>
        <sz val="11"/>
        <rFont val="Calibri"/>
        <family val="2"/>
        <scheme val="minor"/>
      </rPr>
      <t xml:space="preserve">retorno dia 10/05/10: </t>
    </r>
    <r>
      <rPr>
        <sz val="11"/>
        <rFont val="Calibri"/>
        <family val="2"/>
        <scheme val="minor"/>
      </rPr>
      <t>boa tarde! Drª Carol  mandei pedir o comparecimento da mae e da criança  quarta dia 12.  vou mandar as  fotos ! obg!!!</t>
    </r>
  </si>
  <si>
    <r>
      <t xml:space="preserve">Olá, Aracelly!  Obrigada por participar do nosso serviço de segunda opinião!!!Bom, para tentar ajudar, vou precisar de mais alguns detalhes.... o crescimento e desenvolvimento do lactente é normal? Você pode informar qual sexo, peso, comprimento dele? A mãe teve assistência pré-natal? A deformidade torácica existe desde o nascimento? Está se agravando? Você poderia tirar uma foto e nos enviar? Aguardo suas resposta! </t>
    </r>
    <r>
      <rPr>
        <b/>
        <sz val="11"/>
        <rFont val="Calibri"/>
        <family val="2"/>
        <scheme val="minor"/>
      </rPr>
      <t xml:space="preserve">RETORNO DIA 03/04/10: </t>
    </r>
    <r>
      <rPr>
        <sz val="11"/>
        <rFont val="Calibri"/>
        <family val="2"/>
        <scheme val="minor"/>
      </rPr>
      <t xml:space="preserve">Olá, Aracelly!!! O que você acha de agendarmos uma teleconsulta? Estou disponível na sala do clínico geral nos seguintes horários: Segundas e quartas das 10h às 12h e terças e quintas das 9h às 10h. Avalie o melhor desses horários para você e tentaremos solucionar esse caso.  Se você conseguir tirar uma foto da criança ajudará bastante!!! Fico no aguardo! </t>
    </r>
    <r>
      <rPr>
        <b/>
        <sz val="11"/>
        <rFont val="Calibri"/>
        <family val="2"/>
        <scheme val="minor"/>
      </rPr>
      <t>RETORNO 10/05/10:</t>
    </r>
    <r>
      <rPr>
        <sz val="11"/>
        <rFont val="Calibri"/>
        <family val="2"/>
        <scheme val="minor"/>
      </rPr>
      <t xml:space="preserve"> Obrigada pelo retorno, Aracelly!!! Que pena que eles estão viajando... Mas estamos aqui sempre à disposição para quando você precisar!!!</t>
    </r>
  </si>
  <si>
    <t>Saúde da Criança / Infecções Respiratórias</t>
  </si>
  <si>
    <r>
      <t xml:space="preserve">Boa tarde!!! Aa criança com a sua genitora estao viajando.  Procurei a familia  e pedi que quando ela e  a criança voltasse fossem  a ubs com urgencia. Retornarei logo que entrar em contato com os mesmos. </t>
    </r>
    <r>
      <rPr>
        <b/>
        <sz val="11"/>
        <rFont val="Calibri"/>
        <family val="2"/>
        <scheme val="minor"/>
      </rPr>
      <t>RETORNO DIA 27/04/10: A criança faz acompanhamento de crescimento e desenvolvinto comigo a apenas 2 meses. Nao sei se a deformidade da criança vem se itensificadodesde o nacimento a mae nao soube informar. Peso ao Nascer:3.180g agora é 5.800g Estatura:61cm. P.C:43cm. Entao a criança esta abaixo da curva de peso (area vermelha) desnutrida.!!! DATA 10/05/10: PACIENTE TRANSFERIDO DE MUNICÍPIO</t>
    </r>
  </si>
  <si>
    <t>com relação ao remédio de verme para crianças de 6m a menores de 2 anos, qual o remédio indicado e a sua posologia? e quais os anticoncepcionais para mulheres que estejam amamentando?</t>
  </si>
  <si>
    <t>Obrigada por participar do serviço de segunda opinião a distância!! Bom, com relação a parasitoses intestinais em menores de 2 anos, ela é menos freqüente que em crianças maiores.  Até os seis meses, os bebês não têm quase contato com o chão e se alimentam de leite materno, ficando, portanto, mais protegidos contra as verminoses. Acredita-se que os maiores cuidados higiênicos dispensados nessa faixa etária e a imaturidade das funções motoras os deixem mais bem protegidos. Depois de um ano, começam a andar, a brincar no parquinho, na praia, em tanques de areia na creche e aí, Sim, tornam-se realmente vulneráveis. No IMIP, orienta-se o tratamento parasitário periódico (6/6 meses), mesmo nos pacientes aparentemente assintomáticos e que não tenham recebido medicação nos últimos 6 meses, não sendo realizado parasitológico de fezes de rotina. Segue abaixo o tratamento recomendado:  Girdiase: Metronidazol 15-20mg/Kg/dia em duas tomadas diárias por 5-7d. Amebíase: Metronidazol 30-50mg/Kg/dia em três tomadas diárias por 5-10d. dose máxoma de 500-750 mg/dose. Ascaridíase, tricuríase, ansilostomíase e oxiuríase: Mebendazol 200mg/dia por 3 dias. Repetir após 21 dias. Estrogiloidíase: Tiabendazol 50mg/Kg dose única ou 30mg/Kg/dia por 3 dias. Repetir após 21 dias. Como prevenir as parasitoses: Lavar bem, em água corrente, todos os alimentos que serão consumidos crus. Depois, deixar as frutas e verduras mergulhadas em uma solução com hipoclorito  Beber somente água potável, filtrada ou fervida. Consumir a carne bovina bem passada. Evitar as cruas ou pouco cozidas.  Manter os utensílios domésticos sempre limpos. As latinhas de bebidas devem ser lavadas, ao chegar do supermercado, e também as bocas das garrafas. Mãos lavadas antes de preparar as refeições e antes de ir para a mesa. Oriente seu filho seu filho a lavá-las depois de usar o banheiro. As unhas da criança devem estar sempre limpas e aparadas. Ensine a não roê-las e a não ficar colocando a mão na boca – forma mais rápida de contaminação. A cada troca de fraldas, faça uma cuidadosa limpeza com algodão e água morna. Prefira o sabão de coco para as fraldas de pano, fervendo-as depois e deixando secar ao sol. Nada de usar calças plásticas por muito tempo. Principalmente fora de casa, melhor manter seu filho calçado. Previna-o para não brincar em locais onde há lixo ou água poluída e não tomar banhos de rio e de lago. Se vocês têm cães e gatos em casa, cuide bem de sua saúde e higiene.</t>
  </si>
  <si>
    <t>Pediatria do IMIP. Figueira, Fernando.  3° Ed. 2004</t>
  </si>
  <si>
    <t>doenças parasitárias</t>
  </si>
  <si>
    <t>16/4/2010 - 23/04/10</t>
  </si>
  <si>
    <t>BOA TARDE! QUAL A PRINCIPAL CAUSA DA ANEMIA FERROPRIVA?</t>
  </si>
  <si>
    <t>Obrigada por participar do serviço de segunda opinião a distância! Bom, nas crianças a principal causa de anemia ferropriva é o aumento da demanda de ferro e sua ingestão insuficiente, que ocorre mais freqüentemente nos bebês em aleitamento artificial ou após os seis meses de idade mesmo naqueles que recebem aleitamento materno. Já nos adultos a causa mais comum de anemia ferropriva é a perda crônica de sangue, nos homens, mais freqüentemente, pelo trato gastrintestinal e nas mulheres, pelo sangramento menstrual. A causa da anemia deve ser sempre investigada, pois a perda de sangue pode ser desde de uma causa benigna, como por exemplo, o uso de aspirina, até uma causa maligna, como um câncer. Os sinais e sintomas da carência de ferro são inespecíficos, necessitando-se de exames de sangue laboratoriais para que seja confirmado o diagnóstico de anemia ferropriva. A carência de ferro, mesmo antes de suas manifestações hematológicas, provoca um acometimento sistêmico com repercussões na imunidade e resistência a infecções, na capacidade para o trabalho e no desenvolvimento neuropsicomotor. O resultado indesejável da deficiência de ferro na infância poderá repercutir negativamente no desenvolvimento escolar e, tardiamente, na inserção do indivíduo no mercado de trabalho. Como prevenir a anemia ferropriva: A melhor arma para a prevenção da anemia ferropriva é, sem dúvida, uma alimentação bem variada, rica em alimentos que naturalmente possuem ferro e os enriquecidos ou fortificados com o nutriente. As melhores fontes naturais de ferro são os alimentos de origem animal – fígado e carne de qualquer animal – por possuírem um tipo de ferro melhor aproveitado pelo nosso organismo. Entre os alimentos de origem vegetal, destacam-se as leguminosas (feijão, grão-de-bico, fava, lentilha, ervilha), os grãos integrais ou enriquecidos, nozes, castanhas, rapadura, açúcar mascavo e as hortaliças (couve, agrião, salsa). Existem também disponíveis no mercado alimentos enriquecidos com ferro como farinhas de trigo e milho, cereais matinais, entre outros. Para uma melhor absorção do ferro presente nesses alimentos é recomendado o consumo de alimentos com alto teor de vitamina C como a acerola, abacaxi, goiaba, kiwi, laranja, limão, pimentão, repolho e tomate, na mesma refeição. O consumo de alguns alimentos deve ser evitado na mesma refeição ou logo após, como o chá, café, pois atrapalham a absorção do ferro.</t>
  </si>
  <si>
    <t>Sociedade Brasileira de Pediatria</t>
  </si>
  <si>
    <t>Anemia Ferropriva</t>
  </si>
  <si>
    <t>BOA NOITE! OBRIGADO DRª CAROLINA! ESTOU Sim SATISFEITO COM A RESPOSTA.</t>
  </si>
  <si>
    <t>Carla não respondeu em tempo hábil e foi remanejada para Carol</t>
  </si>
  <si>
    <t>Estamos com uma paciente apresentando sangramento retal constante, dor e hemorróidas, encaminhamos a mesma para Petrolina que é nossa referencia porem o médico Proctologista descredenciou então encaminhamos a mesma para Recife foi atendida por Dr. Rogério ( Hospital Barão de Lucena) que passou um antiflamatório + dieta marcou o retorno para 60 dias. Gostaria de saber se a rede Nutes poderia encaminhar esta paciente para cirurgia de hemorredectomia? Grata</t>
  </si>
  <si>
    <t>Olá Ana Patrícia!  Obrigada por participar do serviço de segunda opinião! Como você me descreveu no caso clínico, o paciente em questão foi avaliado por um proctologista, que orientou um tratamento clínico antes de submeter o paciente ao tratamento cirúrgico. Nós aqui no RedeNUTES podemos tentar um encaminhamento desse paciente para uma consulta com um proctologista e ele é quem vai avaliar a necessidade ou não de uma cirurgia. Como o paciente já está sendo acompanhado por Dr. Rogério (eu o conheço e sei que ele é um excelente profissional), acho mais prudente manter a conduta que foi tomada por ele: primeiramente tratamento clínico, seguido de nova avaliação para em seguida dar continuidade ao caso, seja através de cirurgia ou de outro método.Atenciosamente,</t>
  </si>
  <si>
    <t>PROCTOLOGIA</t>
  </si>
  <si>
    <t>hemorróidas</t>
  </si>
  <si>
    <t>Tenho uma dúvida de uma paciente que atendi no exame de prevenção. Quando fui colher o material o colo estava hiperemiado, com secreção branca bolhosa e com odor. Como devo proceder com ela? Ela tem 23 anos não tinha grumos nem placas no canal, orifício cervical em fenda, já tem 3 filhos e faz uso de injetável(anticoncepcional). Referiu corrimento amarelado e sem odor. A citologia em nosso município demora a chegar o resultado mais ou menos 30 a 60 dias. O material para citologia foi colhido mesmo asSim, pois tenho dificuldade de conseguir que ela venha para a unidade fazer exame.</t>
  </si>
  <si>
    <t>Questionado se foi colhido material para cultura da secreção vaginal, mas a solicitante informou das dificuldades em trazer a paciente à unidade de saúde e ainda em realizar o exame, pois teria que ser colhido em laboratório devido à indisponibilidade de realizar essa coleta no próprio posto. Orintada a realizar um tratamento empírico com metronidazol e aguardar resultado da citologia.</t>
  </si>
  <si>
    <t>Manual de bolso. Controle das doenças sexualmente transmissíveis. Ministério da Saúde.</t>
  </si>
  <si>
    <t>o que é sepse?</t>
  </si>
  <si>
    <t xml:space="preserve">Olá, Elis!  Bem vinda ao serviço de segunda opinião a distância!!! A sepse é um conjunto de manifestações graves em todo o organismo produzidas por uma infecção. A sepse era conhecida antigamente como septicemia ou infecção no sangue. Hoje é mais conhecida popularmente como infecção generalizada. Fatores de risco para sepse: Prematuros, crianças abaixo de 1 ano;  Idosos acima de 65 anos;  Portadores de imunodeficiência: câncer, quimioterapia, uso de corticóide, doenças crônicas e AIDS;  Usuários de álcool e droga;  Vítimas de traumatismos, queimaduras, acidentes automobilísticos e ferimentos à bala;  Pacientes hospitalizados que utilizam antibióticos, cateteres ou sondas.  Tratamento da sepse: O tratamento da sepse envolve uma séria de medidas e procedimentos médicos, tendo como ponto fundamental o diagnóstico correto e o mais precoce possível. As medidas envolvem: Tratamento com antibióticos que visam combater a infecção;  Reposição de líquidos e eletrólitos perdidos pelo corpo;  Restauração e manutenção da pressão arterial </t>
  </si>
  <si>
    <t>Condutas em Clínica Médica. Filgueira, Norma Arterio / Brito, Carlos Alexandre Antunes de / Costa Jr, José Iran 2007, Ed Guanabara Koogan</t>
  </si>
  <si>
    <t>sepse; infecção</t>
  </si>
  <si>
    <t>obrigada!!! minha duvida foi totalmente, esclarecida!!! essa duvida surgiu pelo fato de um jovem de 14 anos com tumor no sistema nervoso central, ter falecido por sepse!!! Até  a familia do jovem me perguntou o que era sepse e eu não sabia então busquei a ajuda de vcs e agora tb vou esclarecer a familia do menor!!!!  parabéns a equipe do nutes por todo este belo trabalho prestado aos psf's!!</t>
  </si>
  <si>
    <t>Ouvi um comentário de que um contactante de hanseniase, mesmo tendo feito a BCG, poderá desenvolver hanseníase após 05 anos de contato, vocês poderiam me confirmar se é verdade?</t>
  </si>
  <si>
    <t xml:space="preserve">Olá, Maria Luiza!!! Bem vinda ao serviço de segunda opinião! Obrigada por participar!!!Bom, como a hanseníase tem um período de incubação muito longo, em média, de 2 a 7 anos (há referências a períodos mais curtos, de 7 meses, como também a mais longos, de 10 anos) pode ocorrer de um contactante ser contaminado e só venha a desenvolver a doença bem mais tarde, mesmo tomando a BCG (esta confere uma proteção superior a 50% para todas as formas clínicas).  A vacina BCG-ID deverá ser aplicada nos contatos intradomiciliares, sem presença de sinais e sintomas de hanseníase, no momento da avaliação, independentemente de serem contatos de casos Paucibacilar ou Multibacilar. A aplicação da vacina BCG depende da história vacinal e segue as seguintes recomendações: 
Avaliação da cicatriz                                                    Vacinal conduta
Sem cicatriz                                                                    Prescrever uma dose
Com uma cicatriz de BCG                                          Prescrever uma dose
Com duas cicatrizes de BCG                                     Não prescrever nenhuma dose
OBS:  • Contatos intradomiciliares de hanseníase com menos de 1 ano de idade, já vacinados, não necessitam da aplicação de outra dose de BCG. • Contatos intradomiciliares de hanseníase com mais de 1 ano de idade, já vacinados com a primeira dose, devem seguir as instruções do quadro anterior. • Na incerteza de cicatriz vacinal ao exame dos contatos intradomiciliares, recomenda-se aplicar uma dose, independentemente da idade. Espero ter ajudado a esclarecer a sua dúvida! Estamos sempre à disposição!
</t>
  </si>
  <si>
    <t>http://portal.saude.gov.br/portal/saude/profissional/visualizar_texto.cfm?idtxt=31205</t>
  </si>
  <si>
    <t>MEDICINA PREVENTICA E SOCIAL</t>
  </si>
  <si>
    <t xml:space="preserve">Obrigada pelo esclarecimento
</t>
  </si>
  <si>
    <t>ELIZABETE CARDOSO DE ARAÚJO GONÇALVES</t>
  </si>
  <si>
    <t>elizabeteacs@hotmail.com</t>
  </si>
  <si>
    <t> Uma pessoa que já teve hanseníase tratou e foi curado,corre o risco de adquiri-la novamente?</t>
  </si>
  <si>
    <t>Olá, Elizabete!!! Bem vindo ao serviço de segunda opinião!!!! A hanseníase é uma doença infecciosa, crônica, de grande importância para a saúde pública devido à sua magnitude e seu alto poder incapacitante, atingindo principalmente as pessoas em faixa etária economicamente ativa comprometendo seu desenvolvimento profissional e/ou social. O alto potencial incapacitante da hanseníase está diretamente relacionado à capacidade do bacilo penetrar a célula nervosa e também ao seu poder imunogênico.   Atualmente a hanseníase tem tratamento e cura. Entretanto ela não confere imunidade duradoura, ou seja, uma vez que seja novamente infectado, o indivíduo pode desenvolver a doença mais uma vez. Essa nova manifestação clínica é chamada de recaída e pode ser decorrente de uma nova infecção ou à reativação de bacilos dormentes. Espero ter esclarecido sua dúvida.Estamos sempre à disposição!</t>
  </si>
  <si>
    <t>Manual Hanseníase – Ministério da Saúde, 2009</t>
  </si>
  <si>
    <t>Tem uma paciente no posto que já fez o teste de VDRL e sempre o resultado dá 1/4 positivo,já fizemos o tratamento mas não muda o resultado do exame,o esposo dela também fez mas deu não reagente e sua filhinha também fez e deu não reagente o que fazer com essa paciente,pois já fizemos o tratamento mais de 3 vezes?</t>
  </si>
  <si>
    <t>Olá, Darliane!!! Seja bem vinda ao serviço de segunda opinião à distância!!!  Entre as provas sorológicas para diagnóstico da sífilis temos as não treponêmicas e as treponêmicas. O VDRL é um teste não treponêmico que utiliza um antígeno constituído de lecitina, colesterol e cardiolipina purificada. Logo é um exame inespecífico. Os testes não treponêmicos podem ser titulados e, por isso, são importantes no controle de cura. A persistência de baixos títulos em pacientes tratados corretamente é denominada cicatriz sorológica e pode permanecer por muitos anos.  Os testes treponêmicos (entre eles o FTA-ABS) detectam anticorpos contra antígenos do Treponema pallidum, sendo asSim, mais específicos. Estes são utilizados principalmente para confirmar a positividade de um teste não treponêmico e nos casos em que os testes não treponêmicos têm pouca sensibilidade, como na sífilis tardia. Em cerca de 85% das pessoas tratadas com sucesso, os resultados permanecem reativos por anos, ou até mesmo por toda a vida. Sendo asSim, não servem como controle de cura.  Para a monitorização da eficácia do tratamento, de forma pratica e de baixo custo, utilizamos a curva dos títulos de VDRL, que tendem a cair após o tratamento. Na prática clínica avaliamos a primeira titulação dos testes antitreponêmicos antes do tratamento, com reavaliações aos 6 e 12 meses após o tratamento (em alguns casos aos 18 e 24 também). O que se observa é uma queda gradativa e retilínea. O seguimento de pacientes HIV positivos deve ser mais frequente, isto é, de 3 em 3 meses.</t>
  </si>
  <si>
    <r>
      <t xml:space="preserve">Condutas em Clínica Médica.  Filgueira </t>
    </r>
    <r>
      <rPr>
        <i/>
        <sz val="11"/>
        <rFont val="Calibri"/>
        <family val="2"/>
        <scheme val="minor"/>
      </rPr>
      <t>et AL</t>
    </r>
    <r>
      <rPr>
        <sz val="11"/>
        <rFont val="Calibri"/>
        <family val="2"/>
        <scheme val="minor"/>
      </rPr>
      <t>, 2007</t>
    </r>
  </si>
  <si>
    <t>sífilis</t>
  </si>
  <si>
    <t xml:space="preserve">Paciente com 50 anos realizou em 2002 setorectomia da mama Esquerda e esvaziamento Glandular, cujo resultado do AP revelou carcinoma metastático, realizando Mastectomia Simples no mesmo ano, cujo resultado do AP revelou CID C 50.9 do CID 10. Há 13 dias apresentou púrpuras em grande quantidade e edema nos pés, com prurido forte,e dor no peito esquerdo, reduzindo a petéquias após uso de medicação, dexametasona pomada e celestamine. Com os seguintes resultados de exames laboratorias( glicose 145mg/dl, COAG Tempo de protrombina: 8,85,plasma controle=9,0, Atividade enzimática: 103%INR: 0,98, Fibrinoogênio 425 mg/dl Tempo de troboplastina 21,8s, sumário de urina normal). Faz uso de Nasonex prescrito pelo cirurgião e nebulização, fez cirurgia de pólipo nasal (SIC). A paciente encontra-se ansiosa e solicita realização teste alérgico. Fiz algumas orientações como: não usar AAS, enlatados, frutos do mar etc. apresentando melhora do quadro e marcado endoscopia e USG. Neste caso, qual a melhor conduta? Leve em consideração que a mesma procurou um “farmacêutico”, balconista, e fez uso de medicações injetáveis para tratar de uma crise de dispnéia, faz acompanhamento anual no hospital do câncer e há 13 dias passou na urgência do Hospital Agamenon Magalhães. No aguardo! </t>
  </si>
  <si>
    <t>Olá, Maria Cândida! Desculpe a demora em responder, mas passamos por alguns problemas técnicos aqui no NUTES. Bom, de acordo com o relato do seu caso a paciente em questão apresenta três problemas clínicos diferentes: passado de câncer de mama ainda em acompanhamento, passado de pólipo nasal já removido cirurgicamente e um quadro atual de reação alérgica. As recomendações que você deu são bastante pertinentes, devemos agora tentar descobrir o alérgeno que causou a reação. Essa é uma tarefa difícil, que demanda tempo e paciência do paciente... caso seja necessário você pode encaminhar a um alergologista para dar seguimento à investigação. Espero ter ajudado!</t>
  </si>
  <si>
    <t>Alergia e Imunologia</t>
  </si>
  <si>
    <t>OTORRINOLARINGOLOGIA</t>
  </si>
  <si>
    <t>ALERGOLOGIA</t>
  </si>
  <si>
    <t>Bom Dia! Drª Carolina! Temos um pouco dificuldade para encaminhamento para alergologista pelo SUS, sabes informar como conseguí-lo? O Hospital das Clínicas tem esta especialidade?</t>
  </si>
  <si>
    <t>semana com problemas técnicos</t>
  </si>
  <si>
    <t>ANEILDA VERAS PAULINO</t>
  </si>
  <si>
    <t>aneilda.veras@hotmail.com</t>
  </si>
  <si>
    <t>Estou com um paciente de 64 anos, que possui uma lesão na perna a vários anos, fica perto no calcanhar, não possui varize nas pernas, não é diabético, nem hipertenso. porém  trabalhou muitos anos com rede de esgotos. A ferida  é avermelhada, mas as vezes fica como se fosse umas rachaduras e sai como uma salmora também. em consultas anteriores a médica diagnósticou ulcera varicosa e prescreveu ampicilina</t>
  </si>
  <si>
    <t>A princípio fica difícil de detalhar sem ver a ferida, mas como o paciente não tem nenhuma comorbidade, devemos pensar em alguma insuficiência vascular para ter uma demora tão grande na cicatrização. Você pode orientar o paciente quanto à limpeza cuidadosa do ferimento, evitar traumas no local da lesão. Pode ser necessário encaminhá-lo para o especialista, um vascular no caso</t>
  </si>
  <si>
    <t>Úlcera Venosa</t>
  </si>
  <si>
    <t>CIRURGIÃO VASCULAR</t>
  </si>
  <si>
    <t>JULIANE FERREIRA / SUZETE SILVA</t>
  </si>
  <si>
    <t>Por que diabético não pode lavar os pes com agua morna?</t>
  </si>
  <si>
    <t>Diabetes Mellitus</t>
  </si>
  <si>
    <t>Quem é diabetico pode usar açucar mascavo? E também se pode comer manga e laranja?</t>
  </si>
  <si>
    <t>SANDRA</t>
  </si>
  <si>
    <t xml:space="preserve"> Qual efeito colateral da metheformina e uso doa refrierantes zero?</t>
  </si>
  <si>
    <t>Existem frutas proibidas para o diabético ?</t>
  </si>
  <si>
    <t xml:space="preserve">Usar açucar em curativo de diabetico é correto? </t>
  </si>
  <si>
    <t>A partir de quando precisamos solicitar exame de curva glicêmica  e este exame confirma se o paciente é diabético ?</t>
  </si>
  <si>
    <t>Mulheres que tiveram filhos sobrepeso pode desencadear diabetes?</t>
  </si>
  <si>
    <t>O devo fazer com o paciente diabetico e idoso que faz uso de insuluna, sendo que toma á insulina quando quer sempre em horários indevidos?</t>
  </si>
  <si>
    <t>Quando se deve usar as glitazonas e inibidores do DPPIV?</t>
  </si>
  <si>
    <t xml:space="preserve">Uma pessoa que não tem sobrepeso pode ter diabetes? </t>
  </si>
  <si>
    <t>Existe diferença de verificação na gestante para saber se ela tem uma pré-disposição para desenvolver a diabetes gestacional?</t>
  </si>
  <si>
    <t>Qual a diferença do diabete tipio1 para 2 e como fazemos para sabera diferença?</t>
  </si>
  <si>
    <t>Como podemos orientar a população carente diabética, sobre os aspartame presente na maioria dos adoçantes e refrigerantes diets?</t>
  </si>
  <si>
    <t>Uma criança que nasce com sobrepeso pode futuramente ter diabetes mesmo sem antecedentes na familia?</t>
  </si>
  <si>
    <t>REBHECA MARIA PEREIRA DOS SANTOS</t>
  </si>
  <si>
    <t>Como é no caso da benzetacil?</t>
  </si>
  <si>
    <t>DIEGO FERNANDO DE CARVALHO</t>
  </si>
  <si>
    <t>diegofernando00@hotmail.com</t>
  </si>
  <si>
    <t> Qual as medeicação mais indicada no tratamento de um abcesso periodontal?</t>
  </si>
  <si>
    <t>Qual o tratamento sera indicado no caso de infecçao para a gestante nos primeiros 3 meses de gestaçao?</t>
  </si>
  <si>
    <t>Havendo resistência a amoxilina qual seria outro antibiótico indicado?</t>
  </si>
  <si>
    <t>ROBERTA FIGUEREDO</t>
  </si>
  <si>
    <t xml:space="preserve">Qual a medicação e posologia mais indicada na prevenção de endorcadite bacteriana? </t>
  </si>
  <si>
    <t>Uma gestante com infecção renal qual será o antibiotico correto?</t>
  </si>
  <si>
    <t>Costumamos escutar na comunidade que a criança quando toma antibioticos seus dentes ficam fracos,amarelados, isto é verdade?</t>
  </si>
  <si>
    <t>CÍCERO RAIMUNDO ADONES</t>
  </si>
  <si>
    <t>ciceroadones@yahoo.com.br</t>
  </si>
  <si>
    <t>Minha mãe queixa-se de dores fortes e cansaço nos membros inferiores ela tem 70 anos não consegue andar quase nada já procurei vários médicos,já fez algumas seções de fisioterapia más não teve resultados ELA É HIPERTENÇA FAZ USO DE PROPANOLOL 40MG/DIA +HIDRCLOROTEAZIDA 25MG/DIA, NÃO TEM VARIZES NÃO, a pressão é controlada. POR INCRIVEL QUE PAREÇA, a dor É SÓ NUMA DAS PERNAS. A SENHORA ACHA QUE TEM ALGUM MÉDICAMENTO PARA ALIVIAR ESSAS DORES</t>
  </si>
  <si>
    <t>Devemos avaliar se a dor é de origem articular ou vascular, com a própria degeneração da idade, ela pode desenvolver  alguma insuficiência vascular que está causando essa fraqueza nos membros inferiores e ainda dores articulares. Se a dor for articular, ela pode tomar analgésicos ou antiinflamatórios, mas como é hipertensa deve tomar o mínimo possível para não afetar a função renal. Mas se for decorrente de insuficiência vascular essas medicações não são úteis. Acho que ela deve passar por uma avaliação vascular, e analisar a possibilidade de retorno para a fisioterapia, pois este é um processo de tratamento contínuo e de resultado a longo prazo</t>
  </si>
  <si>
    <t>dor; pernas</t>
  </si>
  <si>
    <t>LÍVIA MARIA LIMA BARBOSA</t>
  </si>
  <si>
    <t>liviamlbarbosa@hotmail.com</t>
  </si>
  <si>
    <t>Paciente com 40 anos, queixa de disfagia devido a edema de amigdalas salivares causada por deglutição de espinha de peixe ficando esta presa na orofaringe da mesma, tendo por conta disso extrema dificuldade de deglutir sólidos. Prescrito gargarejo com água morna, vinagre e sal. Há algo mais a se fazer?</t>
  </si>
  <si>
    <t>A disfagia, dificuldade na deglutição, pode ocorrer no início da deglutição ou seja, na transferência do alimento da boca para o esôfago (fase orofaríngea) ou na condução do bolo alimentar até o estômago (fase esofágica). Portanato temos dois tipos de disfagia: 1. Disfagia orofaríngea (ou de transferência), onde o paciente tem dificuldade em iniciar a deglutição, não conseguindo fazer com que o alimento passe da boca para o esôfago. O paciente se engasga ao tentar deglutir. 2. Disfagia esofagiana (ou de condução), na qual a dificuldade está no transporte dos alimentos pelo esôfago até o estômago, o paciente se sente "entalado" Pela descrição do caso, deve ter havido um trauma causado por um corpo estranho, no caso a espinha de peixe, que deve ter sido removida. Neste caso deve-se apenas aguardar a evoluçaõ do caso, que se resolverá espontaneamente. Caso a disfagia persista, deve-se investigar outras causas</t>
  </si>
  <si>
    <t>transtornos da deglutição</t>
  </si>
  <si>
    <t>Obrigada pela resposta.</t>
  </si>
  <si>
    <t xml:space="preserve">Pact. Com 39 anos, sexo masc, com história de duas cirurgias na mandíbula há 2 anos , sendo a mais recente há 6 meses. Apresenta fístula inflamatória com drenagem presente. Fez uso de ciprofloxacina, ASTRO e constantemente usa amoxicilina sem resposta clínica. Neste caso uma cultura é indicada? Qual é o melhor tratamento. No aguardo! </t>
  </si>
  <si>
    <t xml:space="preserve">Olá, Maria Cândida! Gostaria que algumas informações sobre o caso fossem enviadas: Qual cirurgia esse paciente foi submetido há dois anos? Para onde drena a secreção? Será que você pode nos enviar fotos da lesão? Existem alguns casos em que é necessário tratamento cirúrgico para o fechamento da fístula, por isso fico no aguardo de suas respostas para uma melhor condução do caso. Atenciosamente. RETORNO DANIELLA 15/07/10: Cara, Maria Cândida, Infecções odontogênicas são aquelas que têm origem nas estruturas que constituem os dentes e o periodonto. No caso abordado houve comprometimento dos tecidos moles peridentários sem participação de osteomielites, periosteítes ou osteítes, portanto não havendo acometimento ósseo. A maioria das infecções odontogênicas é de natureza multimicrobiana, por ter a cavidade bucal um meio de flora residente normal muito vasto. Tal microbiota, em princípio, vive em harmonia sem causar prejuízos ao organismo hospedeiro. Porém, em condições de conveniência biológica e nutricional do meio que a cerca, apresenta características próprias com comportamentos diferenciados, como também proliferam em diferentes regiões orgânicas do hospedeiro conforme as condições que lhe ofereça um melhor habitat. Sabemos que as infecções supurativas são provocadas principalmente por Streptococcus, Staphylococcus spp. e alguns microorganismos gram-negativos como a Pseudomonas e a Veillonellas spp., como também bastonetes gram-positivos como o Eubacterium e Lactobacillus spp. Em casos de infecções oportunistas as Pseudomonas são os micróbios predominantes, por serem em sua grande maioria bacterióides resistentes às penicilinas. Outro grupo bacteriano que também apresenta tratamento complicado é o das Actinomicoses, devido ao padrão de crescimento lento e insidioso semelhante ao dos fungos, o que as fazem atravessar planos teciduais como se fossem um tumor, necessitando, asSim, de terapêutica com penicilina a longo prazo para erradicação total da infecção. Na avaliação clínica do paciente deve ser observado o estado geral de saúde além de suas afecções locais. No que diz respeito à avaliação clínica do paciente, deve ser apurada a história pregressa e familiar do mesmo, o tempo de evolução da entidade mórbida e possíveis tratamentos prévios. Na avaliação loco-regional, devem ser observados os sinais e sintomas presentes: trismo, tumefação, fístulas, áreas de coleção purulenta, comprometimento das vias aéreas, disfagia e outros problemas.  Deve-se fazer um antibiograma, para a antibioticoterapia ser mais específica, além dos exames laboratoriais para nos fornecer uma idéia do comprometimento sistêmico do paciente. Devem ser avaliadas também as taxas da série branca, vermelha e glicemia, pois suas alterações influenciam diretamente na terapêutica a ser instituída. Isto porque erros de diagnóstico e tratamento incorreto ou iniciado tardiamente podem permitir que a infecção se alastre pelos espaços anatômicos adjacentes, agravando o decurso clínico do paciente. Pois se sabe que os fatores preponderantes para a instalação de um processo infeccioso local ou difuso são o tipo de microorganismos envolvidos na patogênese e sua virulência, o estado geral do hospedeiro e a anatomia regional da área acometida. Devemos fazer uso dos exames complementares por imagem. Dentro os exames radiográficos, podemos fazer uso de radiografias Simples do complexo maxilo-facial, como periapicais, e também exames panorâmicos dos maxilares.  E de acordo com o resultado dos exames a melhor terapêutica deverá ser instituída. Provavelmente, deveremos direcionar o tratamento, no qual nas infecções odontogênicas é realizado com a união de três princípios básicos: drenagem cirúrgica, antibioticoterapia adequada e, principalmente, a remoção da causa, sendo acrescido ainda a promoção de cuidados suplementares que evitem a recidiva ou manutenção do foco infeccioso. Sugiro suspender o ciprofloxacina e a amoxicilina, pois o paciente não apresentou uma resposta clínica satisfatória, por CefalotinaÒ (1g, de 06/06 horas) e metronidazol (500mg, de 08/08 horas). Caso o paciente não responda em 48 horas, sugere-se RocefimÒ  (2g, de 12/12 horas) no lugar do CefalotinaÒ (1g, de 06/06 horas). </t>
  </si>
  <si>
    <t>Dembo JB. Diagnóstico e tratamento de infecções agudas dos tecidos orais e paraorais, in: Emergência em odontologia. Cap. IX, pg. 227-245. / Peterson LJ. et al. Princípios de tratamento e prevenção das infecções odontogênicas. Rio de Janeiro: Guanabara Koognan, 2000. Cap. 17, p. 420-422. / Neville BW. et tal. Patologia oral e maxilofacial; Rio de Janeiro: Guanabara Koognan, 1998. Cap.3, p. 110-116.</t>
  </si>
  <si>
    <t>fístula</t>
  </si>
  <si>
    <r>
      <t xml:space="preserve">Com certeza enviarei a foto, e o o RX, mas só poderei enviar segunda, pois amanhã é minha folga e só irei trabalhar segunda. Por gentileza, enviar o e-mail para o enviu das fotos.
No aguardo!  </t>
    </r>
    <r>
      <rPr>
        <b/>
        <u/>
        <sz val="11"/>
        <rFont val="Calibri"/>
        <family val="2"/>
        <scheme val="minor"/>
      </rPr>
      <t xml:space="preserve">RETORNO DIA 13/07/10: </t>
    </r>
    <r>
      <rPr>
        <sz val="11"/>
        <rFont val="Calibri"/>
        <family val="2"/>
        <scheme val="minor"/>
      </rPr>
      <t>Desculpa a demora na resposta, pois só deu para localizar o paciente agora. Foi feito a retirada  de um cisto na região da gengiva, a nível  da mandíbula , no hospital Oswaldo Cruz, em Recife. No momento apresenta, secreção amarelada, em pouca quantidade. Em anexo, a foto. No Aguardo!</t>
    </r>
    <r>
      <rPr>
        <b/>
        <sz val="11"/>
        <rFont val="Calibri"/>
        <family val="2"/>
        <scheme val="minor"/>
      </rPr>
      <t xml:space="preserve"> RETORNO DIA 17/07/10: </t>
    </r>
    <r>
      <rPr>
        <sz val="11"/>
        <rFont val="Calibri"/>
        <family val="2"/>
        <scheme val="minor"/>
      </rPr>
      <t>Estamos satisfeitos com a resposta e ajundou-nos a conduzir o caso, passei a surgestão para o médico do PSF que estar seguindo todas as surgestões, novidade retornarei.</t>
    </r>
  </si>
  <si>
    <t>Gostaria de ver a possibilidade de encaminhar uma paciente de 23 anos, G1P1A0, cuja citologia oncótica (22/11/09) revelou AGUS, posteriormente foi feito uma colposcopia que mostrou área de epitélio acetobranco moderado associado a pontilhado em lábio anterior e posterior e Schiller com iodo claro. Em seguida, realizou nova colposcopia com biópsia (28/05/10) da lesão suspeita cujo diagnóstico foi NIC II.</t>
  </si>
  <si>
    <t>Olá, Talita!  Seja bem vinda ao serviço de segunda opinião à distância!!! Procure saber na secretaria de saúde do seu município os locais de referência para a especialidade em questão (no caso ginecologia). Acho que para Sairé a referência é Caruaru, mas é bom confirmar com a secretaria e avaliar como proceder para encaminhar a paciente. Atenciosamente</t>
  </si>
  <si>
    <t>Gostaria de saber informações sobre um encaminhamento que fizemos de uma paciente com diagnóstico de NIC II (Maria da Conceição da Silva). A mesma já foi para consulta no serviço de Ginecologia e retornou informando que seria contactada para retorno ao HC, porém não obtivemos esse retorno ainda. Grata.</t>
  </si>
  <si>
    <t>Bom dia, Talita! O principal objetivo do projeto Rede NUTES é melhorar o nível de resolubilidade da rede pública de saúde. Seu uso adequado poderá conferir qualidade e rapidez aos processos de assistência e educação permanente e, consequentemente, promover a integração ensino-serviço entre USF e a rede de referência em hospitais-escola do Sistema Único de Saúde (SUS). Entretanto o processo de referência e contra-referencia é papel de quem encaminha e de quem atende o paciente encaminhado. Infelizmente se torna inviável para nós, aqui do RedeNUTES,  saber como o caso foi conduzido, pois a contra-referência não chega até nosso serviço, e Sim para quem encaminhou o paciente. Sei que na maioria das vezes o médico que presta o atendimento ao paciente não envia a contra-referência, mas procure mandar nos seus encaminhamentos uma solicitação desse retorno. Tente conversar com a paciente e saber através dela o que foi decidido durante a consulta. Atenciosamente</t>
  </si>
  <si>
    <t xml:space="preserve">tenho uma paciente aqui na comunidade que tem hanseniase e a dois anos parou tratamento.so que agora ele quer volta a tomar medicaçao.ele e dado como caso novo ou reincidiva? grata! </t>
  </si>
  <si>
    <t>Olá, Aline! Nesse caso, o paciente não foi tratado adequadamente, portanto não podemos considerá-lo nem como recidiva, nem como caso novo. Trata-se de um caso de abandono de tratamento. É considerado um caso de recidiva, aquele que completar com êxito o tratamento PQT, e que após curado venha eventualmente desenvolver novos sinais e sintomas da doença. A maior causa de recidivas é o tratamento PQT inadequado ou incorreto. O tratamento portanto, deverá ser repetido integralmente de acordo com a classificação Pauci ou Multibacilar. Deve haver a administração regular dos medicamentos pelo tempo estipulado no esquema. A assistência regular ao paciente com hanseníase paucibacilar na unidade de saúde ou no domicílio é essencial para completar o tratamento em 6 meses. Se, por algum motivo, houver a interrupção da medicação ela poderá ser retomada em até 3 meses, com vistas a completar o tratamento no prazo de até 9 meses. Já em relação ao portador da forma Multibacilar que mantiver regularidade no tratamento segundo o esquema preconizado, o mesmo completar-se-á em 12 meses. Havendo a interrupção da medicação está indicado o prazo de 6 meses para dar continuidade ao tratamento e para que o mesmo possa ser completado em até 18 meses. O esquema de administração da dose supervisionada deve ser o mais regular possível - de 28 em 28 dias. Porém, se o contato não ocorrer na unidade de saúde no dia agendado, a medicação deve ser dada mesmo no domicílio, pois a garantia da administração da dose supervisionada e da entrega dos medicamentos indicados para a automedicação é imprescindível para o tratamento adequado. A duração do tratamento PQT deve obedecer aos prazos estabelecidos: de 6 doses mensais supervisionadas de rifampicina tomadas em até 9 meses para os casos Paucibacilares e de 12 doses mensais supervisionadas de rifampicina tomadas em até 18 meses para os casos Multibacilares.</t>
  </si>
  <si>
    <t>Guia para o Controle da Hanseníase, Ministério da Saúde, 2002 Condutas em Clínica Médica, Filgueira et AL, 2007</t>
  </si>
  <si>
    <t>Boa tarde, a impingem é um tipo de hanseníase?</t>
  </si>
  <si>
    <t>Olá, Fabiana!! Bom, impinge é o termo popularmente utilizado para a micose da pele, que são as dermatofitoses, portanto não se trata de um tipo de hanseníase. A dermatofitose (micose) é causada por um grupo de fungos denominados dermatófitos, que podem infectar a pele e as unhas. A micose de pele, também chamada popularmente de "impinge", caracteriza-se por placas de bordas elevadas e avermelhadas formando círculos. São bastante pruriginosas (coçam), e podem ocorrer em qualquer parte do corpo, inclusive no couro cabeludo. Já a hanseníase é uma doença infecciosa, de evolução crônica, causada pelo Mycobacterium leprae, microorganismo que acomete principalmente a pele e os nervos das extremidades do corpo. Espero ter ajudado!</t>
  </si>
  <si>
    <t>Condutas em Clínica Médica Filgueira et AL, 2007</t>
  </si>
  <si>
    <t>Bom dia, Obrigada por ter respondido o meu questionamento, fiquei satisfeita com a resposta, até a próxima.</t>
  </si>
  <si>
    <t xml:space="preserve">o que pode estar ocorrendo com uma paciente que usa anticoncepcional a uns dois anos, quando recomeça a tomar uma nova cartela da pilula e após o quarto dia interrompe a medicação e no dia seguinte observa ter um leve sangramento? </t>
  </si>
  <si>
    <t>Não entendi muito bem essa pergunta (ela tomava pílula há dois anos sem intervalo entre as cartelas? Passou a usar um anticoncepcional diferente? Deu pausa após 4 dias porque, já que a pausa deve ser dada após 7 dias do final da cartela?). O que pode estar acontecendo é uma irregularidade hormonal, porém não posso afirmar com certeza pois há muitas dúvidas em relação ao caso. Pelo que você disse ela está tomando o anticoncepcional de forma inadequada. Peça ao médico ou enfermeiro da unidade para avaliar o caso e dar as orientações corretas sobre o uso da pílula.</t>
  </si>
  <si>
    <t>Contracepção</t>
  </si>
  <si>
    <t xml:space="preserve">a dengue clássica pode ocorrer num unico individuo mais de uma vez? </t>
  </si>
  <si>
    <t>Sim, o vírus da dengue possui quatro subtipos denominados DEN-1, DEN-2, DEN-3 e DEN-4. Esses subtipos conferem imunidade permanente apenas para cada um e não entre si, ou seja, caso um indivíduo seja infectado pelo subtipo DEN-1 ele terá imunidade apenas para ele, podendo ser infectado em outra oportunidade pelos outros subtipos (DEN-2, DEN-3, DEN-4). Portanto, uma mesma pessoa pode ter a doença quatro vezes.</t>
  </si>
  <si>
    <t>DIP – Doenças Infecciosas e Parasitárias HINRICHSEN, SYLVIA LEMOS HINRICHSEN</t>
  </si>
  <si>
    <t>dengue</t>
  </si>
  <si>
    <t>Estou com uma paciente que já passou por 3 médicos e eles afirmaram que ela está com começo de cancer de cólo de útero,desejaria encaminha-la para algum centro de referencia será que vocês poderiam me ajudar?</t>
  </si>
  <si>
    <t>Você deve verificar no seu município qual a rede credenciada de referência para a qual você pode encaminhá-lo. Infelizmente este não é o papel do nosso serviço, portanto não podemos garantir o encaminhamento. Procure esgotar todas as possibilidades de resposta no próprio território, até para uma melhor comodidade do próprio paciente, tendo em vista que se trata de uma doença que necessitará de um acompanhamento longo e contínuo.</t>
  </si>
  <si>
    <t>MARIA GERLANE HERCULANO DO NASCIMENTO</t>
  </si>
  <si>
    <t>m_gerlane@hotmail.com</t>
  </si>
  <si>
    <t>oi poderia me dizer por que os sintomas da gripe estao tao parecidos com os sintomas da dengue........ atenciosamente gerlane</t>
  </si>
  <si>
    <t>Bom dia, Gerlane! A maioria das doenças infecciosas apresenta sintomas inespecíficos como febre, cefaléia, dor no corpo, entre outros. São os chamados sintomas gerais. Entretanto existem algumas características destes sintomas que vão nos dar “pistas” sobre a doença. Por exemplo: a cefaléia (dor de cabeça) na dengue é caracteristicamente retrorbitária (por trás dos olhos), a dor no corpo é intensa, acompanhada de prostração que pode perdurar por dias e a febre é alta, precedendo os demais sintomas. Entretanto, no dengue clássico é raro observarmos sintomas como espirros e rinorréia, os quais estão sempre presentes em gripes e resfriados. Espero ter esclarecido sua dúvida!</t>
  </si>
  <si>
    <t xml:space="preserve">DIP – Doenças Infecciosas e Parasitárias HINRICHSEN, SYLVIA LEMOS HINRICHSEN </t>
  </si>
  <si>
    <t>BOA TARDE! NOS ATENDIMENTOS DOS CASOS SUSPEITOS DE DENGUE COMO DEVO PROCEDER ALÉM DE NOTIFICAR?</t>
  </si>
  <si>
    <t>Bom dia, Cleytson! Nos casos suspeitos de dengue deve ser feita a notificação da doença. O instrumento utilizado é a ficha de notificação de agravos do SINAN. NÃO É NECESSÁRIO AGUARDAR A CONFIRMAÇÃO PARA NOTIFICAR. Deve-se ainda dar as orientações ao paciente, explicar sobre a doença, orientar repouso e hidratação, prescrever sintomáticos. A sorologia deve ser solicitada (realizar apenas após o 6° dia da doença, pois é quando ela começa a positivar). É recomendado ainda a solicitação de um hemograma para avaliar se há hemoconcentração.</t>
  </si>
  <si>
    <r>
      <t xml:space="preserve">Dengue: manual de enfermagem. Adulto e criança. Ministério da saúde, 2008 Condutas em Clínica Médica, Filgueira </t>
    </r>
    <r>
      <rPr>
        <i/>
        <sz val="11"/>
        <rFont val="Calibri"/>
        <family val="2"/>
        <scheme val="minor"/>
      </rPr>
      <t>et AL</t>
    </r>
    <r>
      <rPr>
        <sz val="11"/>
        <rFont val="Calibri"/>
        <family val="2"/>
        <scheme val="minor"/>
      </rPr>
      <t>, 2007</t>
    </r>
  </si>
  <si>
    <t>BOA TARDE! ESTOU SATISFEITO, ESSA É A CONDUTA QUE FAÇO NA MINHA UNIDADE. NÃO DESEJO ENCAMINHAR O PACIENTE. ESTOU SATISFEITO COM A RESPOSTA. OBRIGADO. CLEYTSON VASCONCELOS</t>
  </si>
  <si>
    <t>PATRÍCIA DE LEMOS VASCONCELOS</t>
  </si>
  <si>
    <t>patlvasc@hotmail.com</t>
  </si>
  <si>
    <t>Menor D.R.F.S 4 meses , genitora chega na usf com alteração no teste do pezinho (02.03.10) Hb=FAS. Qual a melhor conduta que deverá ser tomada?</t>
  </si>
  <si>
    <r>
      <t xml:space="preserve">A doença falciforme é a alteração genética mais comum na nossa população. Ela se traduz como anemia hemolítica hereditária com grande variabilidade clínica. A hemoglobina S (Hb. S) pode ocorrer em sua forma homozigota (anemia falciforme) ou associada à outra hemoglobina mutante (C, D, E) ou a defeitos quantitativos da produção das cadeias a e b da hemoglobina (síndromes talassêmicas). A Hb. S quando em heterozigose com a Hemoglobina A (Hb. A) é traduzida como traço falciforme (caso em questão). Esta hemoglobina mutante está presente em 2 a 6 % da nossa população em geral, e 6 a 12 % nos afrodescendentes. O Ministério da Saúde, através da portaria ministerial n º 822 de junho de 2001 tornou obrigatória a triagem neonatal para Hb. S em todo o território brasileiro, de forma gratuita e acoplada a um programa de assistência para os doentes diagnosticados. Este exame é realizado em sangue total colhido no período neonatal através do “teste do pezinho” juntamente com exames para detecção de fenilcetonúria e hipotiroidismo congênito. As hemoglobinas identificadas pela triagem neonatal são geralmente relacionadas em ordem decrescente de quantidade. Portanto TODOS os resultados iniciam com “F” de hemoglobina Fetal. Cabe lembrar que esta hemoglobina é predominantemente produzida no período fetal e, portanto justifica seu alto índice no período neonatal. Em seguida temos as outras hemoglobinas, ainda em pequena quantidade, porém já detectadas pela metodologia utilizada. Os pacientes normais têm resultados “FA”, os doentes resultados “FS” (anemia falciforme), “FSC”, “FSD”. Os portadores de </t>
    </r>
    <r>
      <rPr>
        <b/>
        <sz val="11"/>
        <rFont val="Calibri"/>
        <family val="2"/>
        <scheme val="minor"/>
      </rPr>
      <t>traços heterozigotos</t>
    </r>
    <r>
      <rPr>
        <sz val="11"/>
        <rFont val="Calibri"/>
        <family val="2"/>
        <scheme val="minor"/>
      </rPr>
      <t xml:space="preserve"> de Hb. S, C, D, e etc têm resultados “</t>
    </r>
    <r>
      <rPr>
        <b/>
        <sz val="11"/>
        <rFont val="Calibri"/>
        <family val="2"/>
        <scheme val="minor"/>
      </rPr>
      <t>FAS</t>
    </r>
    <r>
      <rPr>
        <sz val="11"/>
        <rFont val="Calibri"/>
        <family val="2"/>
        <scheme val="minor"/>
      </rPr>
      <t>” “FAC”, “FAD” Os indivíduos com traço falciforme não têm sintomas vaso oclusivos, sob condições fisiológicas, e apresentam expectativa de vida normal, igual ao restante da população. A condição de portador assintomático não deve ter nenhum impacto no estilo e qualidade de vida. Como podemos, perceber o indivíduo com traço falciforme deve ser encarado como indivíduo normal, portador de um gene mutante (Hb. S), assintomático e orientado a levar vida normal. Deve ser informado sobre a possibilidade de gerar um filho com a doença, caso venha a se casar com outro portador de traço falcêmico. Apesar de, em situações especiais, estes indivíduos poderem apresentar sintomas clínicos, tais condições podem ser conduzidas por médicos generalistas com conhecimento sobre estas situações. Não há necessidade, a não ser em casos de dúvidas diagnósticas, de se proceder ao encaminhamento dos portadores assintomáticos da Hb S para hematologistas.</t>
    </r>
  </si>
  <si>
    <t xml:space="preserve">Anemia Falciforme </t>
  </si>
  <si>
    <t>Fiquei satisfeita com a resposta.... obrigada!!! No momento não desejo encaminhar a menor</t>
  </si>
  <si>
    <t>estou com uma paciente de 3 anos que não fala gostaria de um encaminhamento para o fonoaudiologo foi uma luta convencer a mãe para encaminha-la aguardo retorno</t>
  </si>
  <si>
    <t xml:space="preserve">Você deve verificar no seu município qual a rede credenciada de referência para a qual você pode encaminhá-lo. Infelizmente este não é o papel do nosso serviço, portanto não podemos garantir o encaminhamento. Procure esgotar todas as possibilidades de resposta no próprio território, até para uma melhor comodidade do próprio paciente e da sua genitora, tendo em vista que se trata de um caso que necessitará de um acompanhamento longo.Caso você queira algumas orientações, envie-nos o caso detalhado pelo formulário que podemos encaminhar para um teleconsultor em pediatria.
</t>
  </si>
  <si>
    <t>FONOAUDIOLOGIA / OTORRINOLARINGOLOGIA</t>
  </si>
  <si>
    <t>Fonoaudiologia</t>
  </si>
  <si>
    <t>FONOAUDIOLOGIA</t>
  </si>
  <si>
    <t>o que é o teste ELISA? como é realizado? e o que se identifica por meio dele?</t>
  </si>
  <si>
    <t>Olá, Elis! ELISA (Enzyme Linked Immuno Sorbent Assay) é um teste imunoenzimático que permite a detecção de anticorpos específicos no plasma sanguíneo. Este teste é usado no diagnóstico de várias doenças que induzem a produção de imunoglobulinas. Entre as doenças passíveis de diagnóstico pelo teste, estão várias doenças infecciosas, uma vez que a maioria dos agentes patológicos desencadeia a produção de imunoglobulinas. Também pode ser usado no diagnóstico de doenças auto-imunes ou alergias.</t>
  </si>
  <si>
    <t>Referência: Medicina Laboratorial, Adagmar Andriolo - UNIFESP/Escola Paulista de Medicina</t>
  </si>
  <si>
    <t>elisa</t>
  </si>
  <si>
    <t xml:space="preserve">A Hanseníase mutibacilar ela é mais infecto-contagiosa do que a paucibacilar?? </t>
  </si>
  <si>
    <t>Dentre as pessoas que adoecem, algumas apresentam resistência ao bacilo, constituindo os casos Paucibacilares (PB), que abrigam um pequeno número de bacilos no organismo, insuficiente para infectar outras pessoas. Os casos Paucibacilares, portanto, não são considerados importantes fontes de transmissão da doença devido à sua baixa carga bacilar. Algumas pessoas podem até curar-se espontaneamente. Um número menor de pessoas não apresenta resistência ao bacilo, que se multiplica no seu organismo passando a ser eliminado para o meio exterior, podendo infectar outras pessoas. Estas pessoas constituem os casos Multibacilares (MB), que são a fonte de infecção e manutenção da cadeia epidemiológica da doença. Quando a pessoa doente inicia o tratamento quimioterápico, ela deixa de ser transmissora da doença, pois as primeiras doses da medicação matam os bacilos, torna-os incapazes de infectar outras pessoas. Classificação operacional para fins de tratamento quimioterápico: • Paucibacilares (PB): casos com até 5 lesões de pele; • Multibacilares (MB): casos com mais de 5 lesões de pele. O diagnóstico da doença e a classificação operacional do paciente em Pauci ou em Multibacilar é importante para que possa ser selecionado o esquema de tratamento quimioterápico adequado ao caso. Espero ter contribuído para o esclarecimento da sua dúvida</t>
  </si>
  <si>
    <t>Guia para controle da hanseníase, Ministério da Saúde, 2002</t>
  </si>
  <si>
    <t>Como se dá o diagnóstico das duas formas de Hanseníase???</t>
  </si>
  <si>
    <t>Olá, Tarciana! O diagnóstico clínico da hanseníase é realizado através do exame físico onde se procede a uma avaliação dermatoneurológica, buscando-se identificar sinais clínicos da doença. Antes, porém, de dar-se início ao exame físico, deve-se fazer a anamnese colhendo informações sobre a sua história clínica, ou seja, presença de sinais e sintomas dermatoneurológicos característicos da doença e sua história epidemiológica, ou seja, sobre a sua fonte de infecção. O roteiro de diagnóstico clínico constitui-se das seguintes atividades: • Anamnese - obtenção da história clínica e epidemiológica; • avaliação dermatológica - identificação de lesões de pele com alteração de sensibilidade; • avaliação neurológica - identificação de neurites, incapacidades e deformidades; • diagnóstico dos estados reacionais; • diagnóstico diferencial; • classificação do grau de incapacidade física. A baciloscopia é o exame microscópico onde se observa o Mycobacterium leprae, diretamente nos esfregaços de raspados intradérmicos das lesões hansênicas ou de outros locais de coleta selecionados: lóbulos auriculares e/ou cotovelos, e lesão quando houver. É um apoio para o diagnóstico e também serve como um dos critérios de confirmação de recidiva quando comparado ao resultado no momento do diagnóstico e da cura. Por nem sempre evidenciar o Mycobacterium leprae nas lesões hansênicas ou em outros locais de coleta, a baciloscopia negativa não afasta o diagnóstico da hanseníase. Mesmo sendo a baciloscopia um dos parâmetros integrantes da definição de caso, ratifica-se que o diagnóstico da hanseníase é clínico. Quando a baciloscopia estiver disponível e for realizada, não se deve esperar o resultado para iniciar o tratamento do paciente. O tratamento é iniciado imediatamente após o diagnóstico de hanseníase e a classificação do paciente em pauci ou multibacilar baseado no número de lesões de pele. Espero ter contribuído para o esclarecimento da sua dúvida. Atenciosamente</t>
  </si>
  <si>
    <t xml:space="preserve"> Guia para controle da hanseníase, Ministério da Saúde, 2002.</t>
  </si>
  <si>
    <t>Gostaria de saber a respeito da alimentação adequada além da hidratação?</t>
  </si>
  <si>
    <t>JEANE COUTO</t>
  </si>
  <si>
    <t xml:space="preserve">Pessoas que estão sendo internadas com frequência em casas psiquiátricas, podem ser contempladas? </t>
  </si>
  <si>
    <t>LUCIANA LIMA D. CRUZ</t>
  </si>
  <si>
    <t>Quando uma pessoa se encontra intoxicada , essa pessoa pode ingerir leite para ajudar a melhorar?</t>
  </si>
  <si>
    <t>Intoxicação; Centro de Controle de Intoxicação</t>
  </si>
  <si>
    <t>JAILEIDE CARVALHO</t>
  </si>
  <si>
    <t xml:space="preserve">Por exemplo um criança engere produtos como água sanitaria depois de dois dia a mãe vem perceber o que devermos fazer? </t>
  </si>
  <si>
    <t>Quando uma pessoa mora distante no centro de intoxicaçaõ o que se deve fazer?</t>
  </si>
  <si>
    <t xml:space="preserve"> O que fazer quando  intoxica com creme dental?</t>
  </si>
  <si>
    <t>HUGO</t>
  </si>
  <si>
    <t>Quando uma criança ingere plantas com substâncias toxicas o que fazer?</t>
  </si>
  <si>
    <t>É possível uma pessoa intorxicar-se sentir ânsia de vômito?</t>
  </si>
  <si>
    <t>Em casa tem algum procedimento a ser feito antes de encaminhar para o hospital?</t>
  </si>
  <si>
    <t xml:space="preserve"> O centro de referencia fic durante 24 horas?</t>
  </si>
  <si>
    <t>MARIA JOSEANA DA SILVA</t>
  </si>
  <si>
    <t>joseana_23@yahoo.com.br</t>
  </si>
  <si>
    <t xml:space="preserve">Por favor voce poderia repetir o 0800 no centro de intoxicaçaõ? </t>
  </si>
  <si>
    <t>quem toma veneno de rato quais a chance de morte?</t>
  </si>
  <si>
    <t>ROSIMARINA</t>
  </si>
  <si>
    <t>AMANDA KARINA BERNARDO DE MEDEIROS / ELIS PEREIRA FALCÃO</t>
  </si>
  <si>
    <t>O que é teratogenicos? E qual o efeito dele sobre o feto?</t>
  </si>
  <si>
    <t>Deficiência em Vitamina A</t>
  </si>
  <si>
    <t>BODOCÓ</t>
  </si>
  <si>
    <t>USF 10 ZACARIAS PEDROSA LUNA</t>
  </si>
  <si>
    <t>BODOCÓ - USF 10 ZACARIAS PEDROSA LUNA</t>
  </si>
  <si>
    <t>Como reconhecer uma criança com deficiência em V A?</t>
  </si>
  <si>
    <t>JOSÉ MARIA DA SILVA</t>
  </si>
  <si>
    <t>zemariacaetes@hotmail.com</t>
  </si>
  <si>
    <t xml:space="preserve">Quando administramos uma vitamina a numa criança e ela cospe devemos dar outra dose? </t>
  </si>
  <si>
    <t>DAMIANA LUCAS DE BARROS</t>
  </si>
  <si>
    <t>dami.k.acucena@hotmail.com</t>
  </si>
  <si>
    <t xml:space="preserve">É obrigatório para o ministério tomar vit. A para as puérperas e até quando pode ser administrada? </t>
  </si>
  <si>
    <t>O excesso de vitamina A o que causa?</t>
  </si>
  <si>
    <t>Tem frutas e legumes de outras que tem vitamina A?</t>
  </si>
  <si>
    <t xml:space="preserve">Tem alguma contra indicação para a vit. A? Se tiver, quais são? </t>
  </si>
  <si>
    <t>ANTONIA LUSMARIA ARAÚJO SAMPAIO</t>
  </si>
  <si>
    <t>marasampaio1982@hotmail.com</t>
  </si>
  <si>
    <t xml:space="preserve">Existe algum problema em o ACS transportar a V A durante as visitas? </t>
  </si>
  <si>
    <t>A falta da vitamina no organismo, o que pode causar?</t>
  </si>
  <si>
    <t>A criança pode ter alguma reação após a aplicação da vit A?</t>
  </si>
  <si>
    <t>MARIA DAS DORES DE MACEDO RODRIGUES</t>
  </si>
  <si>
    <t>dory_macedo@hotmail.com</t>
  </si>
  <si>
    <t>O que acontece se a criança tomar a vacina antes do prazo?</t>
  </si>
  <si>
    <t>De quanto e quanto tempo temos que tomar a vitamina A,para estarmos protegido?</t>
  </si>
  <si>
    <t>JERÔNIMO PEREIRA DE ARAÚJO</t>
  </si>
  <si>
    <t>jeronimosifap@hotmail.com</t>
  </si>
  <si>
    <t xml:space="preserve">Qual a melhor forma de administrar a V.A se e melhor a criança mastigar  a capsula ou administrar somente o liquido? </t>
  </si>
  <si>
    <t>EDNA MARIA DOS SANTOS PAIVA SILVA</t>
  </si>
  <si>
    <t>edna-acs@hotmail.com</t>
  </si>
  <si>
    <t>É correto cortarmos as cápsulas para dar vit. A?</t>
  </si>
  <si>
    <t>Quais as consequências de uma super vdosagem da vit A?</t>
  </si>
  <si>
    <t>Gestante pode tomar vit. A?</t>
  </si>
  <si>
    <t>EVA ALVES DE SOUZA E SILVA</t>
  </si>
  <si>
    <t>evaSimiao@gmail.com</t>
  </si>
  <si>
    <t>O que pode acontecer com uma criança se ela tomar a V.A  após a idade prevista?</t>
  </si>
  <si>
    <t>ILQUELINE DOS SANTOS SILVA</t>
  </si>
  <si>
    <t>ilqueline@hotmail.com</t>
  </si>
  <si>
    <t>A criança com diarreia pode ser feita a vitamina A?</t>
  </si>
  <si>
    <t>Se a puerpera tomar uma super dosagem pode causar alguma alteraçao no leite materno? Podendo causar algum problema no figado do recen nascido?</t>
  </si>
  <si>
    <t>Se uma criança tomar a dose de VA após a idade prevista além desses problemas já ditos ela pode ter problema de obesidade?</t>
  </si>
  <si>
    <t>DAYSA SAVANA OLIVEIRA DE SOUZA</t>
  </si>
  <si>
    <t>Daysasavana@hotmail.com</t>
  </si>
  <si>
    <t>No web aula sobre Métos Anticoncepcionais o áudio cortou quando a palestrante dizia o que pode provocar no lactente como alterações nas mamas se a mãe deste fzer uso de anticoncepcionais combinados, era isso?você pode me dizer o que mais pode provocar de alterações no RN?</t>
  </si>
  <si>
    <t>conforme havia dito, as mulheres que estão amamentando e fazem uso de métodos combinados( etinilestradiol + qualquer derivado de progesterona), podem provocar alterações no RN, tais como crescimentos das mamas(tanto RN femino qt masculino), menstruações/sangramentos (no RN feminino), e ainda outras alterações femininas em ambos RN decorrente da ação do estrogênio. Por isso recomendamos métodos a base de progesterona(injetável trimestral, as minipílulas, implante ou Diu medicado com hormônio...).   Espero ter contribuido para o esclarecimentos dessa enfermeira. Qualquer outra dúvida estou à disposição.</t>
  </si>
  <si>
    <t>Muitas vezes na realização da coleta citológica (Papanicolau), observamos alterações na região do colo uterino como vermelhidão, feridas sangrantes, máculas, carnosidades, etc, mas o resultado do exame não apresenta alterações. Qual a conduta a ser realizada nestes casos?</t>
  </si>
  <si>
    <t xml:space="preserve">Olá Íris, essa sua pregunta é muito importante porque é muito comum encontrarmos essas alterações que você citou (feridas, máculas) que são justamente aquelas áreas onde o teste de Shiller dar positivo (iodo negativo) e os profissionais muitas vezes não tomam as medidas adequadas.   Sempre que alterações como essas forem encontradas essa paciente deverá realizar uma colposcopia que é exatamente o exame indicado sempre que houver alguma anormalidade no papanicolau. A colposcopia é um exame que permite visualizar a vagina e o colo do útero através de um aparelho chamado COLPOSCÓPIO o qual tem a capacidade de aumentar de 10 a 40 vezes o tamanho normal. O exame é semelhante a citologia, só que ao invés de examinarmos os órgãos a olho nú, é utilizado o colposcópio, sendo, dessa forma, um exame mais minucioso, detalhado ok. Se a colposcopia dessas pacientes forem normais tudo bem, caso haja alguma alteração, as mesmas devem ser submetidas ao tratamento adequado de acordo com cada caso. RETORNO DIA 15/04/10: Oi Íris, olha só, se o exame citológico dela não revelou nenhuma alteração importante, realmente você poderia ficar mais despreocupada porque essas lesões que você observou clinicamente podem ser apenas um processo inflamatório (se você desejar me descrever exatamente o resultado do exame citológico dela pode ficar à vontade ok). De qualquer forma, em relação a solicitação de colposcopia  ela pode ter apenas um fim diagnóstico, que seria o caso dessa paciente (é como se você precisasse de maiores esclarecimentos para elucidação de um caso entendeu?) ou essa colposcopia pode ter um fim, por exemplo de viabilizar uma coleta de material para biópsia (aí Sim, somente nos casos em que a paciente apresentou de fato um resultado citológico alterado). Agora é importante que você verifique no seu município como é que ocorre esse procedimento para realização da colposcopia (só é realizada em pacientes com exame citológico alterado comprovadamente? Existe à disponibilidade desse exame no município? ). Porque se não houver essa disponibilidade e/ou facilidade para realização desse exame, é interessante verificação detalhada e bem acurada quanto a necessidade do mesmo, para que não seja realizado um encaminhamento desnecessário para a paciente. De fato, na rede particular, na maioria das vezes já se faz citológico e colposcopia juntos, mas pelo SUS é diferente a colposcopia só é realizada em caso de necessidade. 
</t>
  </si>
  <si>
    <t>REZENDE, J. Obstetrícia Fundamental, 9. ed - Rio de Janeiro: Guanabara Koogan, 2005 - INCA (Instituto Nacional de Câncer). Câncer de colo de útero - detecção precoce. Disponível em http://www2.inca.gov.br/wps/wcm/connect/inca/portal/home.</t>
  </si>
  <si>
    <t xml:space="preserve">Olá Dr. Roberta, mais uma vez obrigada pela atenção, mas ainda me resta uma dúvida, como atendemos pacientes pelo Sus, e na grande maioria não podem realizar esse exame particular (colposcopia), por o que sei, só posso solicitar por o SUS uma colposcopia se o resultado da citologia vier com alteração, estou certa? nesse caso, mais uma vez estaremos com uma paciente sem diagnósticar os achados clínicos, e ele voltará para casa ára talvez mas tarde retornar com um caso mais grave, ou estou enganada, por favor me esclareça mais essa dúvida.
Obrigada, Abraços  Íris Cristina. RETORNO DIA 23/04/10: Olá 
Dr.Roberta, Mais uma vez muito obrigada pela sua atenção e por abusar de seu tempo, com toda certeza esclareceu as minhas dúvidas, quanto ao município vou procurar saber como funciona.
Até logo e obrigada, Íris Cristina
</t>
  </si>
  <si>
    <t>Qual o intervalo de tempo considerado ideal para se realizar o Esfregaço vaginal após um parto normal ou mesmo uma cesariana?</t>
  </si>
  <si>
    <r>
      <t xml:space="preserve">Olá Íris, olha só, após o parto seja ele por via baixa ou alta, espera-se que as manifestações involutivas e de recuperação da genitália materna havidas durante a fase gestacional  aconteçam num prazo máximo de </t>
    </r>
    <r>
      <rPr>
        <b/>
        <sz val="11"/>
        <rFont val="Calibri"/>
        <family val="2"/>
        <scheme val="minor"/>
      </rPr>
      <t>6 semanas</t>
    </r>
    <r>
      <rPr>
        <sz val="11"/>
        <rFont val="Calibri"/>
        <family val="2"/>
        <scheme val="minor"/>
      </rPr>
      <t xml:space="preserve"> (REZENDE, 2005). Então caso a mulher esteja com tal exame em atraso o mesmo poderia teoricamente já ser recomendado para a mesma após esse período respeitando-se, é claro, as condições de recuperação da mesma. Consultando uma médica obstetra do nosso serviço (Hospital das Clínicas) a mesma relatou que na prática o tempo ideal seria de </t>
    </r>
    <r>
      <rPr>
        <b/>
        <sz val="11"/>
        <rFont val="Calibri"/>
        <family val="2"/>
        <scheme val="minor"/>
      </rPr>
      <t>três meses</t>
    </r>
    <r>
      <rPr>
        <sz val="11"/>
        <rFont val="Calibri"/>
        <family val="2"/>
        <scheme val="minor"/>
      </rPr>
      <t xml:space="preserve"> pois seria quando a atrofia celular do colo estaria mais adequada em relação ao final da gestação.   O INCA, para a realização desse exame traz a seguinte orientação: </t>
    </r>
    <r>
      <rPr>
        <b/>
        <sz val="11"/>
        <rFont val="Calibri"/>
        <family val="2"/>
        <scheme val="minor"/>
      </rPr>
      <t xml:space="preserve">Toda mulher que tem ou já teve vida sexual deve submeter-se ao exame preventivo periódico, especialmente as que têm entre 25 e 59 anos. Inicialmente, o exame deve ser feito anualmente. Após dois exames seguidos (com um intervalo de um ano) apresentarem resultado normal, o preventivo pode passar a ser feito a cada três anos. </t>
    </r>
    <r>
      <rPr>
        <sz val="11"/>
        <rFont val="Calibri"/>
        <family val="2"/>
        <scheme val="minor"/>
      </rPr>
      <t>Aproveto a ocasião para orientação em relação as condutas que devem ser tomadas de acordo com o resultado obtido: Se o seu exame acusou:  • Negativo para câncer: se esse for o seu primeiro resultado negativo, você deverá fazer novo exame preventivo daqui a um ano. Se você já tem um resultado negativo no ano anterior, deverá fazer o próximo exame preventivo daqui a três anos; • Alteração (NIC I): repita o exame daqui a seis meses; • Outras alterações (NIC II e NIC III): o médico decidirá a melhor conduta. Você vai precisar fazer outros exames, como a colposcopia OBS: Para garantir um resultado correto, a mulher não deve ter relações sexuais (mesmo com camisinha) nos dois dias anteriores ao exame; evitar também o uso de duchas, medicamentos vaginais e anticoncepcionais locais nas 48 horas anteriores à realização do exame. É importante também que não esteja menstruada, porque a presença de sangue pode alterar o resultado. Mulheres grávidas também podem se submeter ao exame, sem prejuízo para sua saúde ou a do bebê</t>
    </r>
  </si>
  <si>
    <t>Podemos acreditar que o mosquito não se prolifera em locais alto?E qual é quarto tipo de dengue se é o class. 1,2 e hemorragico?</t>
  </si>
  <si>
    <t>VOCÊ INDICARIA O MÉTODO TRIMESTRAL DANDO PRIORIDADE A QUAIS USUÁRIOS DEVIDO A SUA EXCASSEZ NO SERVIÇO BÁSICO?</t>
  </si>
  <si>
    <t>Seria indicado para pacientes que estão amamentando,  quem tem problema vascular, Hipertensão, tabagismo.</t>
  </si>
  <si>
    <t>a pílula causa algum dano no organismo de adolescentes, e qual o método indicado? Técnica de Enfermagem</t>
  </si>
  <si>
    <t>A pílula, asSim como qualquer outro método não causa nenhum dano ao organismo das pacientes, porém, cada adolescente, mulher, deve ser vista individualmente, ou seja, cada uma é uma. Um método que pode servir pra uma, em outra paciente pode causar algum efeito colateral. Por isso, antes de iniciar qualquer método, a paciente deve ser avaliada pela sua ginecologista. Porém gostamos de iniciar com anticoncepcional oral de dosagem baixa.</t>
  </si>
  <si>
    <t>tem idade adequada para se usar pílulas e injeções anticoncepcional? Tec. enfermagem</t>
  </si>
  <si>
    <t>Não existe idade indicada para iniciar o uso de algum método anticoncepcional. O que recomendamos é que o método, seja ela qual for, seja iniciado a partir do momento que se iniciar a atividade sexual.</t>
  </si>
  <si>
    <t>produtos de sexy shop(gel, bolinhas,óleos,etc.) podem causar algum tipo de infecção? técnicas de enfermagens</t>
  </si>
  <si>
    <t xml:space="preserve">Pode causa irritação e alteração do pH vaginal levando ao aparecimento de infecção. </t>
  </si>
  <si>
    <t>a paciente com problema de tireóide pode fazer uso de anticoncepcional?  ACS</t>
  </si>
  <si>
    <t>Pode fazer uso de anticoncepcional Sim, pois uma paciente com Hipotireoidismo ou hipertireoidismo esá dentro dos critérios de elegibilidade da categoria 1, ou seja, aquelas condições que o método pode ser usado sem restrições.</t>
  </si>
  <si>
    <r>
      <t xml:space="preserve">uma paciente com </t>
    </r>
    <r>
      <rPr>
        <u/>
        <sz val="11"/>
        <rFont val="Calibri"/>
        <family val="2"/>
        <scheme val="minor"/>
      </rPr>
      <t xml:space="preserve">vários policisto </t>
    </r>
    <r>
      <rPr>
        <sz val="11"/>
        <rFont val="Calibri"/>
        <family val="2"/>
        <scheme val="minor"/>
      </rPr>
      <t xml:space="preserve">(seria ovário policísticos?) e alterações hormonais só menstrua com uso do anticoncepcionais a 4 anos ; este caso é reversível? ACS </t>
    </r>
  </si>
  <si>
    <t>Pode ser reversível Sim, porem se a paciente quiser engravidar, geralmente se usa um indutor da ovulação, pois os policistos pode dificultar a tentativa de engravidar.</t>
  </si>
  <si>
    <t>QUAL É O ANTICONCEPCIONAL  MAIS INDICADO P/SECAR O LEITE?</t>
  </si>
  <si>
    <t>Não se usa anticoncepcional para secar o leite, porém o anticoncepcional combinado (aquele que apresenta estinilestradiol mais progesterona) diminui e altera a qualidade e quantidade do leite, por isso não é indicado na gestação.</t>
  </si>
  <si>
    <t>qual o melhor método para quem já tentou todos comprimidos mas sempre sangra? Enfermeira</t>
  </si>
  <si>
    <t>Para esta paciente que não para de sangrar, é preciso investigada se ela está tomando o comprimido de forma correta, se está dando a pausa que cada apresentação exige (de uma semana, 4 dias ou 6 dias-depende do anticoncepcional), trocar o comprimido por uma de dosagem maior, ou ainda trocar de método, ir para uma injetável de maior dosagem.  Mas acima de tudo, deve ser procurado um ginecologista para maiores e melhores esclarecimentos.</t>
  </si>
  <si>
    <t>Obg Carlos! Tenho outras perguntas e vou enviá-las o mais breve possível. Gostaria de pedir q me informassem a participaçao do mês de março da equipe pois acabei perdendo a planilha. Feliz Páscoa a todos! Fikem c Deus!</t>
  </si>
  <si>
    <t>É NORMAL UMA PACIENTE QUE FAZ USO DE CONTRACEPTIVO INJETÁVEL TER SANGRAMENTO MESTRUAL MAIS DE UMA VEZ AO MÊS? O MESMO ASSim TERAR A EFICACIA DESEJADA?TÉC. DE ENFERMAGEM</t>
  </si>
  <si>
    <t>É normal Sim, tanto a injetável mensal, como a trimenstral podem causar alteração no padrão menstrual, principalmente nos 15 primeiros dias após a administração da 1ª aplicação. E ainda, para as usuárias de injetáveis, é normal que aconteça um sangramento entre as menstruações até o 3º mês de uso, pois é o período que o organismo leva para se adaptar. E é importante avisar a usuária que isso pode acontecer e que a eficácia do método não vai ser alterada. RETORNO ROBERTA 05/04/10: Olá Adriana, Daniela e Jucineide, esse sangramento que pode ocorrer, principalmente até os três primeiros meses no caso dos contraceptivos injetáveis embora não seja exatamente normal, é comum que ocorra, uma vez que representa o período de adaptação da mulher a medicação. Esse sangramento é chamado de "spotting", ou sangramento de escape. Caracteristicamente são sangramentos leves (não são como o sangramento menstrual), ou podem ser tipo borra de café (aquele sangramento característico do final ou do início da menstruação). As próprias bulas dos anticonpcionais explicam sobre a possibilidade de ocorrência desses "SPOTTINGS" no intervalo entre uma menstruação e outra ok.        Diante disso, NÃO é necessário que seja feita outra aplicação quando ocorrer esse tipo de sangramento e a eficácia da medicação não é alterada. Em relação ao intervalo de aplicação, uma vez que se trata de um evento comum entre as menstruações, esse intervalo deve ser respeitado (a cada 30 dias no caso dos injetáveis). Se passado esse período de adaptação e o sangramento permanecer, é interessante que o profissional de saúde especialista seja consultado para se verificar a necessidade de trocar de mediação até por uma questão de maior conforto para a paciente</t>
  </si>
  <si>
    <t>Sim ESTOU SATISFEITA MAIS AINDA ME RESTA UMA DÚVIDA SE PODER ME RESPONDER AGRADEÇO MUITO.VEJA JÁ QUE OCORRENDO SANGRAMENTO MAIS DE UMA É NORMAL. É NECESSÁRIO QUE SEJA FEITO OUTRA APLICAÇAO DA MEDICAÇAO INJETAVÉL CADA VEZ QUE OCORRER O SANGRAMENTO?E QUANDO O MESMO OCORRER QUAL O INTERVALO DE TEMPO QUE DEVE SER DADO PARA SER FEITA ESSA NOVA APLICAÇAO? RETORNO DE ROBERTA 05/04/10: VIDE RESPOSTA</t>
  </si>
  <si>
    <t>O ANTICONCEPCIONAL EM PIRULAS COMO POR EX. O DIANE PODE SER USADO NO TRATAMENTO CONTRA ACNE?TÉC. DE ENFERMAGEM</t>
  </si>
  <si>
    <t>Pode, ele é o mais indicado, pois o tipo de  progesterona utilizado nele é o que tem menor efeito anti-androgênico</t>
  </si>
  <si>
    <t>ROSÂNGELA GOMES BRAYNER ARAÚJO</t>
  </si>
  <si>
    <t xml:space="preserve"> O requerimento para fluoretação das águas fornecidas para um município é realizado por qual esfera do governo? Ele é justificável através de estudos epidemiológicos da área?  </t>
  </si>
  <si>
    <t>Como evitar afluorose?</t>
  </si>
  <si>
    <t xml:space="preserve">Uma criança de 3 anos pode usar creme dental com flúor? </t>
  </si>
  <si>
    <t>A partir de qual idade a criança pode começar a realizar aplicações tópicas de flúor em gel?</t>
  </si>
  <si>
    <t>O NaF a 0,05% já pode ser realizada com os bebês apresentando os primeiros dentes?</t>
  </si>
  <si>
    <t>Quais os alimentos que poderiam substituir o fluor?</t>
  </si>
  <si>
    <t>AMARA JOSEFA DA SILVA</t>
  </si>
  <si>
    <t>amarajosefa@hotmail.com</t>
  </si>
  <si>
    <t>Manchas brancas nos dentes decíduos pode ser fluores?</t>
  </si>
  <si>
    <t>DAIANA ANTUNES DA SILVA</t>
  </si>
  <si>
    <t>fagnerobertocaetes@hotmail.com</t>
  </si>
  <si>
    <t>A aplicação tópica de flúor nas escolas pode ser feita só com a presença do acs ou pelos professores?</t>
  </si>
  <si>
    <t>ELISÂNGELA VIEIRA RAMOS</t>
  </si>
  <si>
    <t>elizangelavr2009@hotmail.com</t>
  </si>
  <si>
    <t>É comum em algumas crianças o escorecimentos da dentição, é comum as mães dizer que foi excesso de antibiótico, é verdade que antibióco em excesso cria caria e escuresse os dentes?</t>
  </si>
  <si>
    <t>É verdade que o Bicarbonato de Sódio clareia os dentes?</t>
  </si>
  <si>
    <t>Há mães que fazem a higiene dental das crianças menores de 2 anos com o bicarbonato de sódio, isto é aconselhaveu?</t>
  </si>
  <si>
    <t xml:space="preserve"> E este ''desgaste'' não prejudica os dentes?</t>
  </si>
  <si>
    <t>Há muita propaganda de cremes dentais que afirma ter fluor especiais para conservação dos dentes podemos confiar ?</t>
  </si>
  <si>
    <t>Fluor 1,23%, quantas aplicações no colégio. Faço 4 semanas seguidas.</t>
  </si>
  <si>
    <t xml:space="preserve"> Fora o Creme dental, o Bicarbonato pode ser associado com outro produto?</t>
  </si>
  <si>
    <t>Qual a diferença do flúor em gel e do fluor presentes nos cremes dental?</t>
  </si>
  <si>
    <t>ADRIANA BALTAR</t>
  </si>
  <si>
    <t> Visto que o programa é de grande abrangência, torna-se necessário transporte para os técnicos como adiquirilo?</t>
  </si>
  <si>
    <t>O programa não funciona muito muito bem aqui no muinicipio, talvez pelo fato de que existem poucos profissionais?</t>
  </si>
  <si>
    <t>ROSANI LEANDRO</t>
  </si>
  <si>
    <t>Gostaria de saber como agente pode ser atendida pela mãe curuja ,as mulheres que não tem o total de consultas que é pra ter,pois no momento esse esta sendo um problema aqui pra gente ,por que na verdade muitas mães não ligam pra fazer as consultas(pre-natal)então nesse caso elas podem Sim,ser atendida pelo mãe curuja,mesmo não tendo o total das consultas?</t>
  </si>
  <si>
    <t>Em relação a assistência no momento do parto, como funciona no progarma mãe coruja? As gestantes incluidads no progrma terão acesso com mais faciliade as materniades?</t>
  </si>
  <si>
    <t>FRANCISMAR PEREIRA LINO</t>
  </si>
  <si>
    <t>francis.ipubi@hotmail.com</t>
  </si>
  <si>
    <t>Quando é que os municipios contemplados com o programa vão ter as equipes completas?</t>
  </si>
  <si>
    <t>Só pra completar,essas mães,mesmo sem as consultas asSim como o programa pedi, elas podem receber o quite?</t>
  </si>
  <si>
    <t>O kit não seria já um insentivo para o comparecimento das mães ?</t>
  </si>
  <si>
    <t xml:space="preserve">Qual o momento que pode fazer o exame (ELIZA)? </t>
  </si>
  <si>
    <t>Por que o mosquito só gosta de água limpa?</t>
  </si>
  <si>
    <t> Sempre quando recebo clientes com suspeita de dengue faço a prova do laço, em adultos insuflo o esfgmo pela média da sist e diat, e aguardo 5 minutos, então faço um traço quadrado de 2,5 cm e observo se há petéquias, estou correto?</t>
  </si>
  <si>
    <t>Sempre que o médico não está presente faço o atendimento dos suspeitos, fçao a prova do laço, notifico e encaminho paraa sorologia da policlínica após 11 dias e oriento o retorno, agindo correto na ausência do médico ou seira melhor encaminhar ao médico?</t>
  </si>
  <si>
    <t>SALOÁ</t>
  </si>
  <si>
    <t>PSF JAQUEIRÃO</t>
  </si>
  <si>
    <t>SALOÁ - PSF JAQUEIRÃO</t>
  </si>
  <si>
    <t>JACIRA CORREIA BARROS</t>
  </si>
  <si>
    <t>jaciracorreiabarros@gmail.com</t>
  </si>
  <si>
    <t>Toma-se dipirona nos casos de dengue?</t>
  </si>
  <si>
    <t xml:space="preserve">Estudo de caso ( Leidson) Menor, 4 meses, parto cesárea, á termo, em aleitamento materno exclusivo, sexo Masculino, com antecedentes familiar de obesidade,mãe obesa , pele e mucosas normocoradas. Ao exame fontanelas anterior aberta e posterior fechada,PC: 44cm, acima do p90. PT 45cm, AL: 65,5cm, PC: 44 cm, P=9 kg. Como deverei orientar a introdução de alimentos aos 6 meses? Deverei solicitar algum exame especifico? Qual a melhor conduta de enfermagem? </t>
  </si>
  <si>
    <t>olá Maria Cândida Pereira Lima Não precisa se preocupar em relação ao peso até agora pois a criança está em aleitamento materno exclusivo a alimentação complementar será igual para todas as crianças e somente a partir dos 6 meses com introdução progressiva, frutas primeiro, testando por três dias na primeira semana a segunda semana: as 09 fruta e as 15h fruta na terceira semana: as 09h fruta, 12h purê de legume, 15h fruta na quarta semana: as 09h fruta, 12h sopinha, 15h fruta, 19h inhame, macaxeira, batata-doce, papa de aveia lembrando de manter o aleitamento maternos nos demais horários e até os dois anos orientar a não acrescentar outro tipo de leite, e não usar maizena nem mucilon, nem arrozina orientar a oferecer agua nos intervalos orientar a não oferecer mel, nem gema de ovo antes de 01 ano de idade e orientar a não oferecer alimentos muito salgados nem doces, nem refrigerante, nem fritura e acompanhe o ganho de peso e oriente a possibilidade de se não for seguido as orientações tem um risco aumentado de a criança ser obesa no futuro. até logo</t>
  </si>
  <si>
    <t>Recomendações Nutricionais </t>
  </si>
  <si>
    <t>Paciente de 61 anos , diagnosticado há mais de 20 anos ´HPV, faz controle de exame citológico e colposcopia anualmente e não aparece mais o HPV, porém a mesma se queixa de um prurido intenso há mais de 30 anos que reinscide sem motivo aparente, ultimo citológico efetuado há 04 meses acusou apenas atrofia , encaminhada ao ginecologista fez o tratamento com Nistatina e hormônios, porém informa que o prurido não cede , quais esquemas poderemos utilizar , visto que , enfermeiro e médico já tentamos todas as medicações possíveis sem resultados. Aguardamos retorno, rafagsilva@hotmail.com</t>
  </si>
  <si>
    <r>
      <t xml:space="preserve">Olá Milena, em relação a essa paciente é importante ficar claro que a mucosa vaginal é estrogênio-dependente, como na fase da menopausa (que é o caso da sua paciente já que ela tem 61 anos) há uma baixa de hormônios (inclusive estrógeno), a atrofia celular encontrada no resultado do exame citológico é um resultado esperado, não representando nenhuma anormalidade. Em relação ao prurido vaginal, este é um sintoma que aparece em cerca de 50% das mulheres menopausadas devendo-se ao fato das paredes da vagina se tornarem mais secas e finas perdendo, ainda, sua elasticidade e afetando a questão da lubrificação. Por este motivo as mulheres nessa fase ficam mais exposta ao risco de adquirirem infecções dentre elas as infecções fúngicas que são muito comuns e bastante recorrentes na menopausa até mesmo pelo fato delas poderem ser deflagradas pela própria baixa da imunidade característica do climatério. A candidíase, por exemplo, especialmente a vaginal, é uma das causas mais frequentes de infecção do trato genital na menopausa. Ela se carcteriza por prurido, ardor, dispareunia e pela eliminação de um corrimeno vaginal tipo grumos, semelhante à nata de leite.  No caso dessa paciente, o tratamento realizado com Nistatina, no caso, deve ter sido ralizado considerando um diagnóstico clínico de candidíase. Nesse caso é importante lembrar que o tratamento com nistatina via vaginal para ser eficaz deve ser realizado por </t>
    </r>
    <r>
      <rPr>
        <b/>
        <sz val="11"/>
        <rFont val="Calibri"/>
        <family val="2"/>
        <scheme val="minor"/>
      </rPr>
      <t>14 dias</t>
    </r>
    <r>
      <rPr>
        <sz val="11"/>
        <rFont val="Calibri"/>
        <family val="2"/>
        <scheme val="minor"/>
      </rPr>
      <t xml:space="preserve">, sendo 1 aplicação no período da noite (Ministério da Saúde, 2006). Outra opção de tratamento para candidíase, que é considerado de primeira escolha pelo Ministério da Saúde, é </t>
    </r>
    <r>
      <rPr>
        <b/>
        <sz val="11"/>
        <rFont val="Calibri"/>
        <family val="2"/>
        <scheme val="minor"/>
      </rPr>
      <t>Miconazol</t>
    </r>
    <r>
      <rPr>
        <sz val="11"/>
        <rFont val="Calibri"/>
        <family val="2"/>
        <scheme val="minor"/>
      </rPr>
      <t xml:space="preserve">, creme a 2%, via vaginal, 1 aplicação à noite ao deitar-se, por </t>
    </r>
    <r>
      <rPr>
        <b/>
        <sz val="11"/>
        <rFont val="Calibri"/>
        <family val="2"/>
        <scheme val="minor"/>
      </rPr>
      <t>7 dias</t>
    </r>
    <r>
      <rPr>
        <sz val="11"/>
        <rFont val="Calibri"/>
        <family val="2"/>
        <scheme val="minor"/>
      </rPr>
      <t>. Existem também outras opções de tratamento que podem ser consultadas através da bibliografia abaixo ok. De qualquer forma é importante ressaltar que é preciso realizar um exame vulvovaginal minucioso para detectar se realmente trata-se de uma infecção fúngica, porque caso contrário essas medicações realmente não irão surtir efeito.</t>
    </r>
  </si>
  <si>
    <t>Manual de Controle das Doenças Sexualmente Transmissíveis DST. Coordenação Nacional de DST/AIDS. 4ª edição, 2006.</t>
  </si>
  <si>
    <t>Esfregaço vaginal</t>
  </si>
  <si>
    <t>MICHELLE ROSANE DE LIMA BARBOZA</t>
  </si>
  <si>
    <t>michellerosanejp@hotmail.com</t>
  </si>
  <si>
    <t>A prova do laço é um méto do seguro para o diagnóstico da dengue?</t>
  </si>
  <si>
    <t>Estou com pcte, sexo feminino, 27 anos, com USG mamas (21/09/09) mostrando nódulo sólido em mama esquerda (medindo 2,3 cm no maior diâmetro), com sombra acústica posterior, forma arredondada, maior eixo paralelo à pele, margem circunscrita, limites bem definidos, sem sinais de calcificação (BIRADS 2). Regiões axilares sem sinais de adenomegalias. Pcte Foi encaminhada para mastologista que indicou cirurgia para retirada do nódulo, porém pcte não conseguiu mais retorno ao mastologista.</t>
  </si>
  <si>
    <t>Boa tarde Dra Talita, Seja bem vinda ao serviço de Segunda opinião a distância! Estamos tentando viabilizar a vinda desta paciente para o hospital das Clínicas para atendimento especializado! Falaremos com o mastologista na terça-feira e te retornaremos com um posicionamento mais preciso! Certos da compreensão, agradecemos! RETORNO 03/05/10: Entramos em contato com a Residente Aline de Ginecologia. A mesma passou o caso para o mastologista Dr Carlos. Ele já está informado do caso e pediu que a paciente comparecesse ao ambulatório de Ginecologia, 2º andar,  nesta sexta-feira (07/05/10) as 7horas com o encaminhamento do caso. Por favor, no encaminhamento colocar a descrição do caso e informar que foi o caso enviado pela RedeNUTES e discutido com Dra Aline. Pedir a paciente que traga todos os exames e biopsias que realizou, inclusive citologia. Trazer também os documentos de identidade, CPF, comprovante de residência e cartão do SUS  para abrir o prontuário do hospital. Caso ela já seja cadastrada aqui no HC, trazer o cartão de marcação de consultas.Qualquer dificuldade, procurar o NUTES por Dra Carolina ou Danielle para maiores esclarecimentos. RESPOSTA DRA ALINE 04/05/10: Desculpa a demora em responder ao email, pois só tive como falar com o mastologista do HC ontem. Consegui confirmar uma consulta para esta paciente para o ambulatório de mastologia de Dr. Carlos Albuquerque que ocorre às sextas-feira às 7h da manhã no 2º andar do prédio dos ambulatórios (setor de ginecologia).
A paciente poderá ser encaminhada qualquer sexta. Solicito por gentiliza, que a encaminhe para Dr. Carlos avisando que é a paciente da rede nutes e que a mesma foi encaminhada por mim. Solicito também que a mesma chegue cedo, realmente às 7h, pois como será um atendimento extra ainda terá que ser solicitado a abertura do prontuário. Grata!! Qualquer dúvida, pode entrar em contato comigo!! Aline Maranhão</t>
  </si>
  <si>
    <t>Ultrassonografia mamária</t>
  </si>
  <si>
    <t>MASTOLOGIA</t>
  </si>
  <si>
    <t>estou com uma paciente que fez um exame de mama no dia 21/09/09 onde o resultado acusou bi rads 2 contendo um nodulo solido na mama esquerda encaminhei a mesma ao mastologista no dia 24/09/09 sem retorno a mesma nao conseguio a marcaçao gostaria de saber o que fazer ? vcs podem me ajudar de alguma forma ? dede ja agradeço</t>
  </si>
  <si>
    <t>Boa tarde Dra Talita, Seja bem vinda ao serviço de Segunda opinião a distância! Estamos tentando viabilizar a vinda desta paciente para o hospital das Clínicas para atendimento especializado! Falaremos com o mastologista na terça-feira e te retornaremos com um posicionamento mais preciso! Certos da compreensão, agradecemos!</t>
  </si>
  <si>
    <t>Doenças mamárias</t>
  </si>
  <si>
    <t xml:space="preserve">PACIENTE, 43 ANOS, FOI REALIZAR UM EXAME PREVENTIVO E FOI OBSERVADO A BEXIGA NO CANAL VAGINAL. POR QUE? QUAL PROCEDIMENTO ADOTAR?  </t>
  </si>
  <si>
    <t>TRATA-SE DE UM CASO DE CISTOCELE, VULGARMENTE CONHECIDA COMO "BEXIGA BAIXA". A CONDUTA É ENCAMINHAR A PACIENTE PARA REDE HOSPITALAR PARA RESOLUÇÃO DO CASO POR VIA CIRÚRGICA.</t>
  </si>
  <si>
    <t>FREITAS, F. ROTINAS EM OBSTETRÍCIA. 5 EDIÇÃO, ED SARAIVA, 2005</t>
  </si>
  <si>
    <t xml:space="preserve">estou com uma criança de 2anos e 11 meses nao fala nada ,so emite alguns sons gostaria de saber se vcs podem ajudar quais os exames solicitar pra quem devo encaminhar ? </t>
  </si>
  <si>
    <t>olá Renata Alves Ribeiro, Primeiro para conseguir dar orientações mais embasadas é necessário de alguns outros dados sobre a criança. Por exemplo:- dados sobre o acompanhamento do desenvolvimento desta criança: quais marcos estão adequados e quais não estão, se foi realizado em algum momento alguma orientação ou consulta com algum especialista já; - quais foram as condições de gestação, parto e período neonatal: se parto normal, complicado ou cesário de urgência, se precisou de UTI neonatal, se fez uso de oxigênio por algum tempo, se tem alguma má formação diagnosticada, se teve alguma infecção, se realizou teste do pezinho e triagem auditiva; - como é o ambiente desta criança: se existe outras crianças, nível socioeconomico da família, se tem outros irmãos e a idade, se existe estimulação adequada, quem cuida desta criança; - aspectos psicossociais: se existiu alguma alteração na dinâmica desta família: pais separados, morte de algum cuidador, violência doméstica, pergunte se existe algum caso de dificulade de fala ou deficit auditivo em familiares próximos; Depois destas informações, deve-se avaliar o nível de compreensão desta criança, como ela se comunica com os familiares, se emite algum som (de que tipo), as vezes a criança se "acostuma" a não falar Simplesmente por preguiça ou falta de estimulação, ou então as pessoas não permitem que ela fale antecipando sua fala por não ter paciência de esperar a criança verbalizar; Oriente a estimulação, com o cuidador falando as palavras e permitindo a expressão da criança (mostrando cores, partes do corpo, dizendo o nome das pessoas e animais, cantando músicas infantis); É interessante fazer uma avaliação audiológica: fique atrás da criança e chame o nome dela para ver se ela localiza o som, se você tiver alguma dificuldade nesta avaliação solicite avaliação com fonoaudióloga para fazer uma triagem auditiva; E algumas vezes é o tempo da criança mesmo de começar a falar, em alguns casos não há nenhum problema é mais uma questão de estimulação. Espero ter contribuído, se ficou alguma dúvida ou se você conseguir enviar outras informações entre em contato novamente.</t>
  </si>
  <si>
    <t>Saúde da Criança</t>
  </si>
  <si>
    <t>A sorologia pode ser solicitado pelo enfermeiro?</t>
  </si>
  <si>
    <t>claudiobarbosa1970@bol.com.br</t>
  </si>
  <si>
    <t>Por que a sorologia só pode ser feita após 10 dias dos primeiros sintomas?</t>
  </si>
  <si>
    <t> Qual o momento mais indicado para realizar cirurgia de freio labial? É melhor fazer logo quando bebê?</t>
  </si>
  <si>
    <t>Frênulos labiais são pregas sagitais da mucosa alveolar, em forma de lâmina de faca, inseridas da superfície interna do lábio à gengiva da linha mediana entre os incisivos centrais superiores. Sua função consiste em delimitar os movimentos labiais, promovendo estabilização na linha média e impedindo a excessiva exposição da mucosa gengival. Sua constituição histológica apresenta superficialmente um epitélio estratificado orto ou paraqueratinizado, no plano intermediário apresenta tecido conjuntivo denso frouxo e, no plano mais profundo, submucosa contendo glândulas mucosas e vasos linfáticos. O frênulo quando considerado anormal pode restringir os movimentos labiais, interferir no posicionamento dentário, estabilidade de próteses, mímica facial, fonação e estética do paciente. Além disso, o espessamento do tecido na região interincisal e a tensão direta exercida sobre a gengiva marginal facilitam o acúmulo de irritantes locais, dificulta a adequada higiene bucal, contribui para o agravamento de bolsas periodontais e interfere no processo reparativo tecidual pós-raspagem. A frenectomia nos bebês costuma ser indicada quando o frênulo da língua dificulta a movimentação da mesma ou a amamentação. No entanto não é comum nos consultórios dos odontólogos ou dos otorrinolaringologistas aparecerem pacientes nessa faixa etária. Em crianças maiores a frenectomia lingual está indicada quando a inserção do frênulo pode provocar problemas periodontais, ou quando a falta de mobilidade da língua prejudicar a fala. A indicação de frenectomia ou da fonoterapia para melhor adaptação da função alterada está relacionada à formação do profissional e a seu conhecimento sobre o assunto, sendo utilizado, na maior parte das vezes, critérios pessoais. Conclui-se que, para realizar uma frenectomia em bebês é necessário avaliar se há dificuldades de alimentação, devido ao freio, caso não haja, é indicado que aguarde até uma idade mais avançada da criança para uma nova avaliação.</t>
  </si>
  <si>
    <t>Leituras recomendadas: Técnica de frenectomia associada a enxerto de mucosa mastigatória: relato de caso clínico Neiva TGG, Ferreira, DCD, Maia, BGF, Blatt M, GR Nogueira Filho, Tunes UR.  Rev. Dental Press Periodontia Implantol., Maringá, v. 2, n. 1, p. 31-36, jan./fev./mar. 2008 Disponível em: http://www.dentalpress.com.br/cms/wp-content/uploads/2008/09/tiago-galvao.pdf  FRÊNU LO LINGUAL: CLASS IFICAÇÃ O E CONDUTA SEGUNDO ÓTICA FONOAUDIOLÓGICA, ODONTOLÓGICA E OTORRINOLARINGOLÓGICA, Brito SF,  Marchesan IQ, Bosco CM, Carrilho ACA, Rehder MI. Rev CEFAC, São Paulo, v.10, n.3, 343-351, jul-set, 2008 Disponível em:  http://www.scielo.br/pdf/rcefac/v10n3/v10n3a09.pdf</t>
  </si>
  <si>
    <t>Obrigado pela atenção, a resposta foi bastante satisfatória. Bom dia</t>
  </si>
  <si>
    <t>Paciente que está amamentando e submeteu-se a tratamento com anestesico local, é necessário esperar algum tempo para voltar a amamentar? É necessário algum procedimento prévio a próxima amamentação, como desmame e descarte do leite para início da amamentação?</t>
  </si>
  <si>
    <t>Olá Diego, não precisa se preocupar porque não existe nenhuma repercussão do anestésico em relação a amamentação ok, a paciente pode amamentar normalmente sem precisar desmame nem descarte do leite.</t>
  </si>
  <si>
    <t>menor ,6meses de idade em aleitamento materno exclusivo ,estar pesando 14.200g. genitora teve um pré-natal de baixo risco.Qual a conduta que devo tomar como um menor sobrepeso em aleitamento materno exclusivo?qual alimentaçao orientar?</t>
  </si>
  <si>
    <t xml:space="preserve">Olá Patrícia de Lemos Vasconcelos, Você deve ter certeza de ue esta criança não está recebendo outro tipo de alimento, se estiver realmente em aleitamenteo materno exclusivo não precisa se preocupar em relação ao peso até agora A alimentação complementar será igual para todas as crianças (a partir dos 6 meses) com introdução progressiva, frutas primeiro, testando por três dias na primeira semana: as 09h fruta amassada ou raspada na segunda semana: as 09h fruta e as 15h fruta (pode ser a mesma ou variar de acordo com a condição da família). na terceira semana: as 09h fruta, 12h purê de legume (01 legume de cada vez, por três dias, oferecer com colher pequena, pode utilizar uma colher de margarina no preparo igual purê normal e se possível utilizar o leite da mãe para o purê, mas oriente a não ferver o leite materno, apenas aquecer), 15h fruta na quarta semana: as 09h fruta, 12h sopinha (utiliza pelo menos três legumes + carne + arroz + feijão amassado passado pela peneira), 15h fruta, 19h  novamente purê (agora pode utilizar : inhame, macaxeira, batata-doce ou uma papa de aveia) lembrando de manter o aleitamento maternos nos demais horários e até os dois anos orientar a não acrescentar outro tipo de leite, e não usar maizena nem mucilon, nem arrozina orientar a oferecer agua nos intervalos da refeições orientar a não oferecer mel, nem clara de ovo antes de 01 ano de idade e orientar a não oferecer alimentos muito salgados nem doces, nem refrigerante, nem fritura e acompanhe o ganho de peso e oriente a possibilidade de se não for seguido as orientações tem um risco aumentado de a criança ser obesa no futuro </t>
  </si>
  <si>
    <t>Saúde da Criança / Alimentação</t>
  </si>
  <si>
    <t>ÍTALO GUSTAVO MENDES DE ALBUQUERQUE</t>
  </si>
  <si>
    <t>italo_gustavom@hotmail.com</t>
  </si>
  <si>
    <t>Paciente com 5 anos de idade apresenta carie generalizada( quase que em todos os elementos presentes), existe a presença de abscesso com fistula em alguns dentes, este paciente apresentou em nossa unidade de saúde com a queixa de dor relatada pela mãe observando que alguns dos elementos dentários presentes já estão totalmente destruídos pela cárie e que a paciente não colabora para o tratamento, gostaria de saber se pode ser utilizada a sedação ? com que medicação ? e qual seria o tratamento indicado? Dr. Ítalo Albuquerque Agrestina - PE</t>
  </si>
  <si>
    <t>A sedação pode ser realizada, os sedativos mais utilizados em odontopediatria são: midazolam (1,0mg/kg), hidrato de cloral (50mg/kg) hidroxizina (2,0mg/kg). Entretanto, solicite ao pediatra ou o médico que acompanha essa criança, para avaliar qual seria o sedativo mais indicado e o tratamento realizado será: Para os dentes com fístula pulpotomia , caso seja necessário prescreve-se antibiótico, e para os dentes cariados, restaurá-los com material restaurador indicado para cada situação, ou seja, anteriores utilizar resina ou ionômero e posteriores utilizar resina, amálgama ou ionômero.Amoxilina Crianças dos 3 aos 12 anos: 250mg a cada 8 horas ou 20- 40mg/kg/dia divididos em doses a cada 8 horas.Adultos e crianças acima dos 12 anos: 250500mg a cada 8 horas ou 500mg1g a cada 12 horas</t>
  </si>
  <si>
    <t>http://bases.bireme.br/cgi. Uso de restrição física em sedação moderada na odontopediatria, Almeida LAM, Costa KM, Sucasas LRR.  JBP rev. Ibero-am. odontopediatr. odontol. bebê;8(43):225-229, maio -jun. 2005. tab, ilus.</t>
  </si>
  <si>
    <t xml:space="preserve">Genitora refere que seu menino de 2 anos há uns 3 dias apresenta "quentura" só na cabeça e que depois o mesmo começa a suar e para...Visto temperatura da criança, apresentando-se normal sem alteração alguma. Peço opinião de vocês! </t>
  </si>
  <si>
    <t>olá Milena Penha Abreu, Muito estranho essa situação. O que me ocorre é em relação a alguma reação a vacina H1N1. Pergunte se a criança foi vacinada, talvez seja reação vacinal. Outra coisa é em relação a algum trauma, será que esta criança teve alguma queda? Isso acontece depois que a criança se movimenta (corre ou pula) ou não tem relação? A criança refere dor de cabeça? Veja todos os sinais vitais, atente para o fato de ter a nuca rígida, se apresentou vômito. Pode ser talvez uma meningite. Mas é interessante você encaminhar para consulta médica</t>
  </si>
  <si>
    <t xml:space="preserve">2- Gestante de 23 anos, G: I P: 0 A: 0, IG: 39s apresentando vômito frequentes e sialórreia, não sendo comum nessa fase da gestação, prescrito Dramin de 6 em 6 horas...conduta realizada correta? </t>
  </si>
  <si>
    <t>Olá Milena, os vômitos frequentes são mais comuns no início da gestação, acometendo, principalmente, as primíparas, porém já no termo da gravidez (que é o caso dessa sua paciente já que ela está no curso de 39 semanas) eles tambem podem aparecer. Sua conduta está correta, mas é importante lembrar que o Dramin não é um anti-emético, ele atua principalmente nos estados nauseosos (náusea, enjôo). Se a pacente está de fato vomitando muito, seria mais interessante ela azer o Plasil (ou intravenoso, ou intramuscular ou oral), de acordo com prescrição médica. Concomitantemente ela pode continuar o tratamento com o Dramin B6, não tem problema.  </t>
  </si>
  <si>
    <t>www.medicinanet.com.br/bula/.../dramin_b6.htm</t>
  </si>
  <si>
    <t>Náuseas e vômitos da gravidez</t>
  </si>
  <si>
    <t>Boa tarde!!! Gostaria de saber sobre o reforço da 10 valente ? Se é de 12 a 15 meses apos a 3 dose ou se é 12 a 15 meses de idade . Aguardo resposta. Desde de ja agradeço pela atençao!!!! Aracelly (enfermeira)</t>
  </si>
  <si>
    <r>
      <t>Nas referências abaixo vc observa que tem referencia que diz aos 15 meses de idade e outra que diz no primeiro ano de vida.</t>
    </r>
    <r>
      <rPr>
        <i/>
        <sz val="11"/>
        <rFont val="Calibri"/>
        <family val="2"/>
        <scheme val="minor"/>
      </rPr>
      <t xml:space="preserve">Sendo dessa forma,  considere o reforço da 10 valente entre 12 a 15 meses referente a idade. </t>
    </r>
    <r>
      <rPr>
        <sz val="11"/>
        <rFont val="Calibri"/>
        <family val="2"/>
        <scheme val="minor"/>
      </rPr>
      <t>Esquema vacinal da Pneumocócica 10-Valente. Para as crianças entre dois meses e seis meses de idade, o esquema de vacinação é de três doses (com intervalo de dois meses) e mais uma dose de reforço aos 15 meses de idade. Entre os sete e nove meses de idade, a criança deverá tomar duas doses da vacina pneumo 10-valente, com intervalo de dois meses entre uma dose e outra, além do reforço aos 15 meses de idade.Crianças na faixa etária de 10 a 11 meses devem tomar duas doses, com intervalo de dois meses, e não será necessária a dose de reforço. Na faixa etária entre um e dois anos de idade, a criança deverá tomar uma única dose. ESQUEMA BÁSICO DE VACINAÇÃO. Pneumocócica 10-valente. Crianças menores de 1 ano.: Esquema Vacinal: Serão ministradas 3 doses + 1 reforço no primeiro ano de vida da criança. Para o ano da implantação, haverá um esquema especial, no qual crianças de 12 meses a 24 meses de idade não vacinadas anteriormente receberão a imunização.Meningocócica C : Crianças menores de 1 ano. Esquema Vacinal: Serão ministradas 2 doses + 1 reforço no primeiro ano de vida da criança. Para o ano da implantação, haverá um esquema especial, no qual crianças de 12 meses a 24 meses de idade não vacinadas anteriormente receberão a imunização</t>
    </r>
  </si>
  <si>
    <t>http://www.jusbrasil.com.br/politica/4646935/criancas-ate-dois-anos-comecam-a-receber-vacina-pneumococica-10-valente-na-segunda-feira / http://portal.saude.gov.br/portal/aplicacoes/noticias/default.cfm?pg=dspDetalheNoticia&amp;id_area=124&amp;CO_NOTICIA=11080</t>
  </si>
  <si>
    <t>Boa tarde !!! Elisabeth Estou muito satisfeita com a sua resposta. Obrigada!!! Att Enfª Aracelly</t>
  </si>
  <si>
    <t>Como surgiu a dengue no brasil de onde ela veio?</t>
  </si>
  <si>
    <t xml:space="preserve">quais os anticoncepcionais para mulheres que estejam amamentando? </t>
  </si>
  <si>
    <t xml:space="preserve">       Olá Ionara, para as mulheres que estão amamentando os anticoncepcionais mais indicados são os comprimidos que contém apenas progestogênio porque são aqueles que não interferem na lactação. Seu mecanismo de ação é a alteração do muco cervical (evitando a penetração dos espermatozóides), alteração da motilidade tubária e a inadequação provocada no endométrio. São menos eficazes que a pílula combinada. É importante lembrar que nesse tipo de anticoncepcional não se faz pausa (ao término da cartela já se inicia outra direto).  Os anticoncepcionais a base de progesterona são aqueles chamados de minipílula. Segue aí abaixo nesse quadro alguns exemplos pra você ok: Existem também outros, em caso de dúvida você ler a bula dos tipos que vocês tem disponível no posto de saúde e ver se na composição ele é só a base de progesterona pra saber se os mesmos podem ser fornecidos para as mulheres que estão amamentando. ANTICONCEPCIONAIS ORAIS DE PROGESTOGÊNIO DISPONÍVEIS NO BRASIL</t>
  </si>
  <si>
    <t>- Anticoncepcionais orais. Disponível em http://www2.uol.com.br/assuntodemulher/glossmethorm.htm - Planejamento Familiar: um manual global para profissionais e serviços de saúde. Organização Mundial de Saúde, 2007.</t>
  </si>
  <si>
    <t>beldood@yahoo.com.br</t>
  </si>
  <si>
    <t>ESTOU, COM UMA GESTANTE DE 35A. MULTÍPARA DE 08 GESTA, 06PARTOS NORMAIS E UM ABORTO. sOLICITEI EXAMES DE ROTINA. E O HBSAG 277,04 GOSTARIA DE ENCAMINHÁ-LA PARA O SETOR DE HEPATOLOGIA E GOSTARIA DE SABER SE ATRAVÉS DESSE CONTATO, CONSIGO QUE SEJA ACOMPANHADA NO H.C. AO MESMO TEMPO, GOSTARIA SE POSSÍVEL, QUE ME ORIENTASSEM QTO. AO AME SE ELA VAI PODER AMAMENTAR OU NÃO. OBG.</t>
  </si>
  <si>
    <t>Olá Isabel, o HBsAg é o antígeno de superfície da Hepatite B, geralmente o resultado reagente pra este marcador precede a hepatite clinicamente evidente. No curso da infecção pelo vírus da hepatite B (HBV), o HBsAg é o primeiro marcador a aparecer. Este marcador também pode está presente em pacientes portadores crônicos de hepatite B. Quando presente na mulher grávida, significa grande chance de transmissão vertical.     A Hepatite B é definida como inflamação do fígado causada pelo agente infeccioso da família Hepdnaviridae, cujo material genético é constituído por DNA. No caso dessa paciente que apresentou um resultado de HBsAg REAGENTE existem duas possibilidades: ou ela está no curso de uma infecção aguda pelo HBV ou ela já é uma portadora de hepatite crônica (no caso da presença deste marcador por mais de seis meses). Existe um exame (HBV-DNA quantitativo) que tem a finalidade de determinar a carga viral (quantidade de vírus por ml de sangue). De acordo com esse exame, considera-se positivo um resultado &gt; 100.000 cópias/ml. A transmissão da infecção na fase intra-uterina é incomum. Durante a gestação a transmissão ocorre somente se a infecção aguda ocorrer durante o terceiro trimestre da gravidez pela via hematogênica. A principal via de transmissão para a criança é no momento do parto. O recém-nascido pode se infectar por microtransmissões ou pelo contato com os fluidos corporais da mãe.    No caso dessa gestante, é recomendado que a mesma seja acompanhada ambulatorialmente, na rede de assistência médica, pra que ela possa ter acesso a exames mais específicos para detectar a fase da doença, se é aguda ou se ela é uma portadora crônica, se existe algum comprometimento hepatocelular etc. Não sei quais são os serviços de referência para o alto risco que vocês possuem aí em Jaboatão, mas tenta viabilizar o acompanhamento dessa gestante em pré-natal de alto risco, porque a partir daí ela poderá, se o profissional julgar prudente e necessário receber um parecer de um hepatologista ou outro especialista. No caso aqui do HC, pra que ela consiga marcar uma consulta para pré-natal de alto risco o procedimento deve ser o seguinte: realizar um encaminhamento, de preferência médico, justificando a necessidade deste acompanhamento. A partir daí a paciente terá que abrir um prontuário aqui do Hospital para que possa realizar a marcação da consulta.   Até que tais procedimentos sejam providenciados, recomenda-se orientar essa gestante quanto ao repouso domiciliar relativo e quanto a abstenção da ingestão de bebidas alcoólicas. RETORNO DIA 29/04/10: Prezada Izabel, primeiramente desculpas por ter esquecido de abordar a questão do AME no caso de mães portadoras do vírus da Hepatite B. Olha só, as duas vias clássicas de transmissão da Hepatite B são vias sanguínea ou através da relação sexual sem o uso do preservativo. A transmissão vertical, de mãe para feto, não pode ser descartada, podendo ocorrer ou durante a fase intra-uterina (que mais incomum) ou durante o trabalho de parto e parto (mais comum). Em relação a transmissão através do aleitamento materno, embora possa acontecer, segundo a literatura é uma forma de transmissão menos importante. Por este motivo, teoricamente, não existe recomendação de interromper a amamentação, embora se trate de um assunto que possa ser discutido. A Organização Mundial de Saúde não contra-indica a amamentação porque, além de não ser considerada uma via de transmissão importante, o período de trabalho de parto e de troca de sangue entre placenta e mãe seriam mais determinantes para a transmissão do vírus, do que o aleitamento materno. Dessa forma, seguem as recomendações para os casos de descoberta da Hepatite B durante a gestação: Lavar bem o Rn (após o parto) retirando todo o vestígio de sangue e/ou secreção materna;Indicar a amamentação mesmo que haja sangramento em fissura mamária; Administrar nas primeiras 12 horas de vida (no máximo nas primeiras 24 horas) a IGBH (Imunoglobulina Específica contra Hepatite B) na dosagem 0,5 ml/dose única, via intramuscular; Administrar, até o 7º dia de vida, a 1ª dose da vacina contra hepatite B na dose 0,5 via intramuscular (a 2ª dose deve ser administrada com um mês de vida e a 3ª dose com seis meses de vida conforme o calendário vacinal básico do Ministério da Saúde). Durante todo esse tempo a amamentação não deve ser interrompida. Ainda segundo a Sociedade Brasileira de Pediatria NÃO HÁ NECESSIDADE DE RETARDAR O INÍCIO DO ALEITAMENTO MATERNO ATÉ QUE A CRIANÇA SEJA IMUNIZADA. Obrigada pelo contato, espero ter contribuído para esclarecimento da sua dúvida</t>
  </si>
  <si>
    <t>- MINISTÉRIO DA SAÚDE. Secretaria de Vigilância em Saúde. Programa Nacional de DST/Aids. Manual de Controle das Doenças Sexualmente Transmissíveis. Brasília: Ministério da Saúde, 2005, 4ª ed., 140p. (Série Manuais nº 68). - MINISTÉRIO DA SAÚDE. Site da Secretaria de Vigilância em Saúde. http://portal.saude.gov.br/portal/saude/visualizar_texto.cfm?idtxt=21925</t>
  </si>
  <si>
    <t>Gravidez de alto risco; Hepatite B.</t>
  </si>
  <si>
    <r>
      <t xml:space="preserve">RESPONDENDO - ENCAMINHAR IREI, MAS VOU SOLICITAR HBV-QTIVO. O QE ACONTECE, É QUE JÁ CHEGAM NA MAIORIA DAS VEZES COM  QUASE 5 MESES DE GESTAÇÃO. OBG. PELAS INFORMAÇÕES, MAS ESQUECEU DE ME INFORMAR SE NO AME. CONFIRMANDO SER PORTADORA POSITIVA, O RN TOMA IGG NO HOC. APÓS ESSE PROCEDIMENTO, A MÃE PODERÁ AMAMENTÁ-LO OU NÃO NO PEITO. </t>
    </r>
    <r>
      <rPr>
        <b/>
        <sz val="11"/>
        <rFont val="Calibri"/>
        <family val="2"/>
        <scheme val="minor"/>
      </rPr>
      <t>RETORNO DIA 03/05/10:</t>
    </r>
    <r>
      <rPr>
        <sz val="11"/>
        <rFont val="Calibri"/>
        <family val="2"/>
        <scheme val="minor"/>
      </rPr>
      <t xml:space="preserve"> AGRADEÇO, A INFORMAÇÃO RECEBIDA. ME SINTO MAIS SEGURA COM A ABORDAGEM E TRANQUILIDADE PARA LHE DAR COM O PROBLEMA JUNTO AS GESTANTES. OBG.</t>
    </r>
  </si>
  <si>
    <t>LÚCIO JORGE DA SILVA REGO</t>
  </si>
  <si>
    <t>lucio.surubim@hotmail.com</t>
  </si>
  <si>
    <t xml:space="preserve"> PACIENTE APRESENTOU PARALISIA FACIAL APÓS 2 DIAS DA COLOCAÇÃO DE APARELHO ORTODÔNTICO.DEVO LEVAR EM CONSIDERAÇÃO ESSE APARELHO E MANDAR RETIRÁ-LO OU ENCAMINHAR PARA O NEURO</t>
  </si>
  <si>
    <t>Caro, Lúcio Jorge, Trata-se de um caso complexo e de resolução multiprofissional, A paralisia facial classifica-se a PF como paralisia facial central (PFC) ou periférica (PFP). Na PFC há alteração de mobilidade apenas dos músculos do terço inferior da hemiface contralateral à lesão nervosa, mantendo a movimentação normal da parte superior bilateralmente. A PFP caracteriza-se por uma dificuldade em toda movimentação de uma hemiface (superior e inferior), em que se podem encontrar alterações quanto ao lacrimejamento, fechamento da pálpebra, alterações na fala e mímica facial, mastigação ineficiente, impossibilidade de ocluir corretamente os lábios, além de sintomas como otalgia, zumbido, vertigens e outros. Quanto à etiologia, a paralisia facial pode ser dividida em: paralisia de Bell (ou idiopática), traumática, infecciosa, neoplásica, congênita, vascular, tóxica e metabólica (diabete e hipotireiodismo). Ou pacientes com Disfunção Têmpro Mandibular apresentam uma etiologia multifatorial e complexa, podendo estar associada a vários fatores e doenças sistêmicas. A avaliação de pacientes com desordem temporomandibular deve ser minuciosa, atentando-se para seu histórico médico, Com base nesses dados, pode-se sugerir que houve uma inter-relação DTM e paralisia facial, sendo asSim, deve-se avaliar a documentação ortodôntica desse paciente, verificar se nas radiografias panorâmica e na cefalometria, há alguma DTM. Pois sendo asSim esse paciente irá ter um tratamento tanto da DTM quanto neurológico, ele deve ser encaminhado para o neurologista e também ter um acompanhamento da DTM, com um cirurgiõa-dentista especializado. O aparelho pode permanecer nessas avaliações iniciais. E caso seja recomendado pelo neurologista ou por um dentista especialista em oclusão (DTM) ele pode ser retirado. O tratamento da PF pode ser medicamentoso, com antibióticos e antivirais, quando diante de infecções. Em casos de compressão do nervo facial por edema pós-trauma (paralisia facial traumática), deve-se aguardar para que os movimentos retornem gradativamente. Não se obtendo êxito, o uso de corticoides, como a prenidsona, pode ser uma terapia indicada. Outra opção terapêutica seria a descompressão cirúrgica do nervo13-14. Valença et al. (2001) e Pinna et al.13 (2004) sugerem outras condutas terapêuticas como a eletroterapia, a termoterapia, a cinesioterapia e a massoterapia. Caso não haja relação com alguma DTM, o tratamento será neurológico e fisioterapêutico</t>
  </si>
  <si>
    <t>Correlação entre paralisia facial e desordem temporomandibular: caso clínico. Santos APN, Ganda AMF, Campos MIC, Revista de Odontologia da UNESP. 2009; 38(2): 123-127 Disponível em: http://rou.hostcentral.com.br/PDF/v38n2a09.pdf</t>
  </si>
  <si>
    <t>NEUROLOGIA / ORTODONTIA</t>
  </si>
  <si>
    <r>
      <t>satisfeito com a resposta e vou encaminhar a paciente para o neurologista.Depois mando o desfecho do caso.valeu.</t>
    </r>
    <r>
      <rPr>
        <b/>
        <sz val="11"/>
        <rFont val="Calibri"/>
        <family val="2"/>
        <scheme val="minor"/>
      </rPr>
      <t xml:space="preserve"> RESPOSTA 13/05/10:</t>
    </r>
    <r>
      <rPr>
        <sz val="11"/>
        <rFont val="Calibri"/>
        <family val="2"/>
        <scheme val="minor"/>
      </rPr>
      <t xml:space="preserve"> O CASO DA PACIENTE QUE TEVE PARALISIA FACIAL E QUE SOLICITEI A SEGUNDA OPINIÃO FOI FECHADO COM SUCESSO,PACIENTE SATISFEITO.OBRIGADO PELA AJUDA. </t>
    </r>
  </si>
  <si>
    <t xml:space="preserve"> BOA TARDE! QUAL A CONDUTA DO ENFERMEIRO FRENTE AO QUADRO DE IRA NUMA CRIANÇA DE UM ANO? RETORNO DIA 23/04/10: BOA TARDE ENFERMEIRA JOANA! FIZ A PERGUNTA VOLTADA PARA INSUFICIÊNCIA RESPIRATÓRIA AGUDA! CHEGOU NA MINHA UNIDADE UMA CRIANÇA DE UM ANO COM FREQUÊNCIA RESPIRATÓRIA 45, SIBILO, TIRAGEM SUBCOSTAL. QUAL DEVE SER MINHA CONDUTA NA AUSÊNCIA DO MÉDICO. OBRIGADO. RETORNO 23/04/10: BOA TARDE ENFERMEIRA JOANA! FIZ A PERGUNTA VOLTADA PARA INSUFICIÊNCIA RESPIRATÓRIA AGUDA! CHEGOU NA MINHA UNIDADE UMA CRIANÇA DE UM ANO COM FREQUÊNCIA RESPIRATÓRIA 45, SIBILO, TIRAGEM SUBCOSTAL. QUAL DEVE SER MINHA CONDUTA NA AUSÊNCIA DO MÉDICO. OBRIGADO. </t>
  </si>
  <si>
    <t xml:space="preserve">olá Cleytson Antonio Alves de Vasconcelos, Você quer saber sobre: Insuficiência Respiratória Aguda ou Insuficiência Renal Aguda? Será mais fácil de orientar alguma conduta se você tiver um caso concreto de IRA, asSim nós poderemos trabalhar em cima da sua realidade. Mande mais informações. Agradeço. RESPOSTA DIA 26/04/10: olá cleytson antonio alves de vasconcelos, fica muito complicado de se fazer alguma coisa em uma unidade de saúde da família neste caso.  principalmente porque você não tinha médico na unidade no momento você deve encaminhar a criança para uma unidade hospitalar mais próxima com um encaminhamento justificando a ausência do médico no momento. se possível você mesmo deveria acompanhar a mãe com a criança co uma fonte de oxigênio, se tiver disponível. mas é comum não ter carro para transporte, então você poderia solicitar a ambulância da unidade para buscar esta criança na unidade, enquanto isso você oferece oxigênio por cateter nasal mesmo ou até mesmo no nebulizador apenas utilizando soro fisiológico, somente para dar um pequeno suporte ventilatório. não utilize nenhuma medicação na criança,mesmo que a família insista dizendo que já é acostumada a tratar a criança com alguma medicação. oriente a retornar a sua unidade quando tiver alta do hospital para que você faça as orientações preventivas de novas crises. espero ter contribuído. aguardo seu retorno sobre o caso </t>
  </si>
  <si>
    <t>BOA NOITE! OBRIGADO COLEGA JOANA LIDYANNE! ESTOU Sim SATISFEITO COM A RESPOSTA. VEJA, ENCAMINHEI A CRIANÇA PARA O HOSPITAL, MAS COMO AQUI É PRÓXIMO NÃO ACOMPANHEI, A CRIANÇA FICOU INTERNADA E JÁ RECEBEU ALTA. ENTÃO A MÃE COMPARECEU E JÁ FIZ AS ORIENTAÇÕES. OBRIGADO</t>
  </si>
  <si>
    <t>Se o paciente estiver muito debilitado, pode-se fazer a prova do laço?</t>
  </si>
  <si>
    <t>BOA TARDE! UMA MÃE ESTÁ COM SUSPEITA DE RUBÉOLA! TEMOS ALGUMA CONTRA INDICAÇÃO NA AMAMENTAÇÃO?</t>
  </si>
  <si>
    <t>Olá Cleytson, olha não existem dados na literatura que justifiquem a contra-indicação do aleitamento materno em pacientes portadoras da rubéola e nem nos casos da nutriz ter realizado a vacinação contra a rubéola. Tem um artigo de revisão de literatura, publicado no Jornal de Pediatria em 2004 entitulado Recomendações quanto a amamentação na vigência de infecção materna. Este artigo fala não só da rubéola, mas também das possíveis indicações e contra-indicações da amamentação em várias doenças infecciosas (sarampo, varicela, HTLV, nas hepatites etc), é bem interessante, porque esse é um assunto que realmente nos desperta muitas dúvidas. De qualquer forma, mesmo que seja fechado o diagnóstico de rubéola nessa sua paciente a amamentação pode continuar normalmente, não sendo necessário o isolamento mãe e filho, porém ambos devem ser afastados dos demais. Entretanto, a exposição ao vírus da rubéola antes dos 15 meses de idade, através da passagem do vírus vivo pelo leite materno ou através da vacina, pode prejudicar a resposta de defesa contra a infecção quando da realização da vacina proposta para aquela idade, embora ainda não se tenha comprovação de uma maior predisposição à infecção posteriormente. A vacina antes dos 15 meses só é recomendada em situações especiais</t>
  </si>
  <si>
    <t>LAMOUNIER, J.A.; MOULIN, Z.S.; XAVIER, C.C. Recomendações quanto a amamentação na vigência de infecção materna (artigo de revisão). Jornal de Pediatria, 2004</t>
  </si>
  <si>
    <t>Gravidez; Vírus da rubéola; Amamentação</t>
  </si>
  <si>
    <t>BOA TARDE! OBRIGADO COLEGA ROBERTA! ESTOU Sim SATISFEITO COM A RESPOSTA! TAMBÉM ESTIVE PESQUISANDO EM UM LIVRO DO IMIP QUE TENHO E VI MINHA DÚVIDA. OBRIGADO MESMO</t>
  </si>
  <si>
    <t>Vitor não respondeu em tempo hábil e foi remanejada para Roberta</t>
  </si>
  <si>
    <t>BOA TARDE! SERIA CONVENIENTE FAZERMOS PALESTRAS NO DIA DO HIPERDIA EM TODOS OS ENCONTROS? E QUE TEMPO NECESSÁRIO?</t>
  </si>
  <si>
    <t>Como vc vem fazendo esses encontros? tem mais de um grupo durante o mês?  Quando eu atuava no PSF, eu fazia grupos por microáreas (até porque o tamanho do posto era pequeno). Sendo asSim, eu tinha grupos de HIPERDIA semanalmente.  Então separava uma temática por mês para ser trabalhada e repetia para os demais grupos.No mês seguinte, modificava a maneira da apresentação. Quanto ao tempo da palestra, o ideal é que não seja muito demorado (30 minutos no máximo), antes da consulta. SEGUE ALGUMAS SUGESTÕES DE COMO DIVIDIR O CONTEÚDO PARA MINISTRAR AS PALESTRAS MENSALMENTE. 1ª PALESTRA - FALAR DE MANEIRA GERAL SOBRE HIPERTENSÃO E DIABETES - O QUE É? SINTOMAS? TEM CURA? IMPORTÂNCIA DO ACOMPANHAMENTO DO HIPERDIA (ALBUM SERIADO) 2ª PALESTRA - FALAR SOBRE A PREVENÇÃO; ALIMENTAÇÃO; IMPORTÂNCIA DO MEDICAMENTO (ALBUM SERIADO) 3ª PALESTRA - COMO A PESSOA FICA HIPERTENSO E DIABÉTICO (ALBUM SERIADO) 4ª PALESTRA - MOMENTO DE DÚVIDAS COLETIVAS - EXPLICAR DE ACORDO COM AS PERGUNTAS QUE SURGIREM. ESTIMULAR O PÚBLICO A PERGUNTAR 5ª PALESTRA - UTILIZAR VÍDEO SOBRE HIPERTENSÃO E DIABETES 6ª PALESTRA - ENTREGAR PANFLETO EXPLICATIVO - SEI QUE NEM TODOS SABEM LER, MAS NO MOMENTO DE ENTREGAR EXPLICAR O CONTEUDO DO MATERIAL Abaixo outras atividades que podem ser realizadas. Tive a oportunidade de realizar no PSF (Claro que isso vai depender do apoio da secretaria de saúde). 1) Café da manhã - Para realização de cadastro de Hiperdia 2) Participar dos encontros de idosos da cidade - aferição de PA e palestra sobre Hipertensão e diabetes 3) Caminhada coletiva pela cidade com os hipertensos - no dia comemorativo da hipertensão - a caminhada terminava com café da manhã. RETORNO 25/04/10: fico muito feliz em saber que as minhas recomendações e a minha experiência profissional no PSF estão ajudando na execução das atividades de outros enfermeiros aqui em Pernambuco. No inicío, eu também fazia por demanda espontânea uma vez por semana. Mas com o passar do tempo, percebi que eu ficava sem controle na minha corbertura de acompanhamento no Hiperdia. Foi a partir desse momento que comecei a dividir os meus atendimento e acompanhamento por microárea. Eu tinha 6 microáreas (4 urbanas e 2 rurais) num município da IV GERES; então eu dividia da seguinte forma: 1 semana - 2 microáreas/ 2 semana - 2 microáreas /3 semana - 2 microáreas / 4 semana - Busca ativa dos Hipertensos que não compareceram ao hiperdia (ACS tinha que me passar um retorno desse paciente. O pq não compareceu? Se tinha medicação?) Claro que se algum paciente comparecesse a USF sem medicamento, mesmo sendo de outra microárea ele era atendido. No início essa mudança de costumes na comunidade não é tão fácil de se implementar, mas com o tempo a comunidade se acostuma com a rotina da USF.  Digo isso pq não era apenas o Hiperdia que eu fazia dessa maneira, os demais atendimentos tb segui a mesma rotina. OBS: Casos extras ou com necessidade de um maior acompanhamento (ex. gestantes no 3 trimestre; criança que precisavam de retorno para reavaliação, etc) eram atendidos normalmente, mesmo sem ser o dia pre-estabelecido por microárea.  # Acho que vc deve verificar o que melhor se adapta a sua realidade local (se é a demanda espontânea ou por microárea) # Quanto ao álbum seriado, infelizmente não fiquei com nenhum... deixei todos na USF, pois foi uma construção em conjunto com os ACS e tecnico de enfermagem.  Mensalmente eu fazia reuniões com a equipe: Fazia capacitações com eles (ACS e Tecnico de enfermagem)sobre temas trabalhados no PSF; Eles constuiam o material álbum seriado - eu disponibilizava o conteúdo (panfleto, textos com as informações de forma direta, etc); Solicitava uma apresentação prévia pra mim ou um momento para tirar as dúvidas; Solicitava apresentação para a comunidade antes dos atendimentos, nas escolas, nos reuniões de grupos, etc, mas sempre estava acompanhando pois eu complementava as informações quando havia necessidade ou quando eles não sabiam responder completamente as dúvidas que surgiam dos pacientes; Era muito interessante, sem falar que a participação da comunidade tb efetiva nesse processo educativo. Espero estar contribuindo...</t>
  </si>
  <si>
    <t>Programa Saúde da Família; exposições educativas</t>
  </si>
  <si>
    <t>BOA TARDE ENFERMEIRA ELISABETH! ESTOU MUITO SATISFEITO COM A RESPOSTA. EU FAÇO OS ENCONTROS POR DEMANDA ESPONTÂNEA. SERIA MELHOR FAZERMOS POR MICROÁREA? FAZEMOS O HIPERDIA TODAS AS QUARTAS PELA MANHÃ. VOCÊS TÊM COMO DISPONIBILIZAR ULBUM SERIADO PARA NOSSA EQUIPE? ADOREI SUA RESPOSTA ELISABETH. ESPERO OUTROS CONTATOS. E AGUARDO RESPOSTA. DESCULPA PELA DEMORA! RETORNO DIA 26/04/10: BOA NOITE ELIZABETH! MAIS UMJA VEZ AGRADECENDO SUA OPINIÃO. VOU IMPLEMETAR SUAS SUGESTÕES NA MINHA UNIDADE. VOU FAZER POR MICROÁREA MESMO SÓ ASSim TENHO UM MELHOR CONTROLE DO MEU GRUPO. MUITO OBRIGADO.</t>
  </si>
  <si>
    <t>Por que o mosquito está se tornando tão resistente ao lavesida?</t>
  </si>
  <si>
    <t xml:space="preserve"> Lactente com1 mês de vida, boa sucção, sinais de uma pega correta, mas não está conseguindo ganhar o peso ideal, qual conduta??</t>
  </si>
  <si>
    <t>É importante saber o ganho ponderal desta criança, Que é feito da seguinte forma:peso atual - (menos) peso anterior/(dividido) número de dias entre as consultas. o valor para a idade deve ser de 25 a 30g/dia. geralmente a criança na primeira semana de vida perde 10 a 15% do peso de . nascimento. mas no final do primeiro mês já deve ter recuperado o peso de nascimento e aumentado também você precisa se certificar se a mãe está realmente oferecendo somente o leite materno se introduziu outro tipo de alimento, água ou chá também é importante perguntar a frequencia com que a criança mama no seio, pois se o intervalo for muito longo consequentemente não haverá um ganho de peso adequad.; outro aspecto pra ser avaliado é a oferta do seio, pois o leite materno muda ao longo da mamada: no início tem mais água e no final tem a gordura para a criança engordar, se a mãe troca o seio antes de a criança secá-lo completamente ela deixa de receber a gordura e não ganha peso. então oriente a mãe a somente trocar o peito quando a criança secar, e se isso não for possível em apenas uma mamada, na próxima inicia pelo mesmo seio e somente depois é que passa para o outro. outra possibilidade é no início da mamada a mãe retirar um pouco do leite inicial e desprezar e oferecer o leite posterior por uma semana, mas não em todas as mamadas do dia pois a criança pode desidratar se não receber o leite. também reavalie a pega e o posicionamento ou se a criança fica inquieta ao seio. oriente o acréscimo de uma colher de chá de óleo cru ou azeite ou ainda margarina (manteiga não) na alimentação da mãe para enriquecer o aporte de gordura do leite. marque retorno a cada três dias se for possível e pese a criança na mesma balança e sem roupa. se mesmo asSim a criança não ganha peso, você ainda precisa avaliar se há sinais de infecção ou anemia. se você não for possível encaminha para avaliação com pediatra. espero ter contribuído. mande o retorno do caso</t>
  </si>
  <si>
    <t xml:space="preserve">Lactente; dieta </t>
  </si>
  <si>
    <t>Qual melhor tratamento para casos de gengivoestomatite herpética (sapinho)?</t>
  </si>
  <si>
    <t>Sabe-se que o vírus do herpes Simples (HSV) é um patógeno humano bastante comum. Trata-se de um DNA vírus da família do herpes vírus humano (HHV), conhecido oficialmente como Herpetoviridae, o qual existe em duas formas, HSV-1 (HHV-1) e HSV-2 (HHV-2). As duas formas do HSV apresentam estruturas Similares, entretanto diferem quanto a antigenicidade. A maior parte das infecções orais, faciais e oculares é resultado da contaminação pelo HSV-1, enquanto o HSV-2 está mais relacionado às infecções cutâneas e genitais e sua prevalência está na dependência da maturidade e da atividade sexual do indivíduo. O vírus afeta as células epiteliais, levando a uma acantólise e aumento do volume nuclear, o que é denominado degeneração polarizante. Tais células acantolíticas são denominadas células de Tzanck (Neville et al.11, 1998). Outras células apresentam inclusões nucleares conhecidas como corpos de Lipschütz. Estes são estruturas eosinofílicas, ovóides, homogêneas, no interior do núcleo que tendem a deslocar o nucléolo e a cromatina nuclear para a periferia. Esse deslocamento da cromatina produz um halo peri-inclusão. O tecido conjuntivo subjacente apresenta-se infiltrado por células inflamatórias. Pode ocorrer fusão das células adjacentes formando células epiteliais infectadas multinucleadas. Ocorre edema intracelular, que leva à formação de vesícula intra-epitelial. O tratamento da gengivoestomatite herpética  aguda baseia-se inicialmente em evitar infecções secundárias e hidratação do paciente. Colutórios bucais anestésicos podem ser úteis por diminuírem a dor do paciente durante as refeições. O aciclovir nas formas sistêmica e tópica tem sido amplamente utilizado. Segundo trabalho desenvolvido por Amir (2001) a dosagem mais indicada seria de 200 mg, cinco vezes ao dia por 5 a 7 dias. Segundo Ajar e Chauvin1 (2002), o vanciclovir e o fanciclovir são dois agentes antivirais recentemente desenvolvidos que podem ser usados no tratamento da gengivoestomatite herpética aguda com sucesso, sendo mais efetivos que o aciclovir. A partir dessas informações pode ser prescrito o uso de Aciclovir 200 mg, 5 vezes ao dia por 7 dias, vitamina C 100 mg, 4 vezes ao dia, Hexomedine antes das refeições para facilitar a alimentação, a qual deveria ser fria e pastosa. Foram recomendados bochechos com gluconato de clorexidina a 0,12% como auxiliar na higienização.</t>
  </si>
  <si>
    <t>Neville BW. et al. Patologia oral &amp; maxilofacial. 2ª ed. Rio de Janeiro: Guanabara Koogan; 1998. Sugestão de leitura: Gengivoestomatite Herpética Primária em Adulto: Relato de Caso Clínico Disponível em: http://revistaseletronicas.pucrs.br/ojs/index.php/fo/article/viewFile/1174/93</t>
  </si>
  <si>
    <t>Uma gestante com várias pintinhas no corpo parecidas com catapora,mas tive dúvidas falei com a média e ela pediu que solicitasse glicose pela 2ª vez pois da 1ª deu alta(110),da segunda não baixou muita coisa oque devo fazer com essa gestante?Será reação a algum medicamento como sulfato ferroso ou ácido Fólico ou será diabetes gestacional?</t>
  </si>
  <si>
    <t>Olá Darliane, olha só as reações adversas provocadas pelo ácido fólico são praticamente inexistentes. Em relação ao sulfato ferroso, alguns dos efeitos que podem ocorrer são dor epigástrica, náuseas, constipação ou diarréia  e escurecimento das fezes, mas não existe relação dessas medicações que possam estar relacionadas com o aparecimento dessas manchas no corpo relatadas na literatura. Em relação ao Diabetes Gestacional (DG), de acordo com o Manual do Ministério da Saúde sobre Gestação de Alto Risco (2000), quando a glicemia de jejum da gestante encontra-se igual ou acima de novamente significa que essa gestante tem um rastreamento positivo para diabetes, porém são necessários alguns procedimentos mais específicos para diagnosticar, de fato, um caso de DG (recomendo consultar o manual para conhecimento quanto a tais procedimentos).  Em relação as “pintinhas” no corpo relatadas no caso dessa paciente, também não devem ter relação com DG porque não existe na literatura relação entre essa patologia e o aparecimento dessas manhas no corpo. Em relação a catapora, o diagnóstico da mesma é essencialmente clínico, baseado na história clínica da paciente, como data do aparecimento das primeiras lesões, se existe algum sintoma associado como febre, prurido etc. Se for um caso de catapora, o tratamento é apenas sintomático, uma vez que trata-se de uma doença de origem viral e auto-limitada. É importante investigar também se não pode ser alguma alergia de origem alimentar (investiga se não houve alguma mudança no comportamento alimentar dela) ou relacionada a algum produto químico (por exemplo se a paciente fez uso de alguma substância que nunca havia usado antes) ou mesmo medicamentosa. Se você excluir todas essas possibilidades e relacionar o aparecimento dessas “pintinhas” justamente com o período de introdução do sulfato ferroso ou ácido fólico, você poderia, por exemplo, suspender uma das duas medicações por certo tempo e analisar a resposta da paciente (porque mesmo sendo improvável esse tipo de manifestação relacionada a essas medicações, isso não quer dizer que seja impossível de acontecer porque cada organismo é diferente). Em se tratando de um processo alérgico, a conduta é sempre descobrir a fonte causadora e removê-la para que haja solução do caso. Outra aspecto importante que deve ser lembrado é realização do teste VDRL, porque em casos de sífilis terciária ocorrem essas manifestações de pele e muitas vezes são negligenciadas porque os profissionais de saúde em geralm não fazem essa associaão.</t>
  </si>
  <si>
    <t>BRASIL, M.S. Gestação de Alto Risco – manual técnico. 3ª edição, Brasília, 2000.</t>
  </si>
  <si>
    <t>Diabetes Gestacional</t>
  </si>
  <si>
    <t>Estou satisfeita com a resposta. Não pretendo encaminhar Muito obg</t>
  </si>
  <si>
    <t>Por que o resultado da sorologia demora tanto  a sair  já que e ele que diz se foi ou não dengue?</t>
  </si>
  <si>
    <t xml:space="preserve">Como o CEREST ajuda os municípios em relação a saúde do trabalhador? </t>
  </si>
  <si>
    <t>SAÚDE DO TRABALHADOR</t>
  </si>
  <si>
    <t xml:space="preserve">Prevenção de Acidentes </t>
  </si>
  <si>
    <t>IPOJUCA</t>
  </si>
  <si>
    <t>USF II e XI</t>
  </si>
  <si>
    <t>IPOJUCA - USF II e XI</t>
  </si>
  <si>
    <t>CRISTHIANE COSTA XAVIER</t>
  </si>
  <si>
    <t>kika-costa-72@hotmail.com</t>
  </si>
  <si>
    <t xml:space="preserve">É necessário que os contactantes façam a quimioprofilaxia por 6 meses, sendo o mesmo tempo de tratamento? cristiane enfermeira </t>
  </si>
  <si>
    <t>A quimioprofilaxia só é recomendada para quem está infectado pelo bacilo de Koch, evitando dessa forma o adoecimento. No caso dos contactantes, é necessário encaminhá-lo para fazer o teste de mantur e o Raio X de tórax. Caso o raio x apresente imagem sugestiva e o teste de mantur seja positivo, ai Sim, começar a quimioprofilaxia( o tratamento por 6 meses).</t>
  </si>
  <si>
    <t>É possível  uma criança menor de 2 anos que foi vacinada com a BCG desenvolver a forma de meningite tuberculosa?</t>
  </si>
  <si>
    <t>A vacina BCG é recomendada para crianças menores de 02 anos, justamente por prevenir as duas formas mais graves, a Meningite e a TB miliar. Porém, pode ocorrer uma falha da vacina e a criança ser acometida da meningite tuberculosa.</t>
  </si>
  <si>
    <t>quanto tempo depois de coletado o escarro pode ficar em temperatura ambiente?</t>
  </si>
  <si>
    <t>24 horas</t>
  </si>
  <si>
    <t xml:space="preserve"> apos o termino de tratamento com quanto tempo faz a nova baciloscopia?</t>
  </si>
  <si>
    <t>Além da coleta do escarro para o diagnóstico, é recomendado ainda pelo menos mais 3 coletas, sendo 1 ao final do 2º mês de tratamento, 1 no 4º mês de tratamento e a ultima com 6 meses, logo após o termino do tratamento, para confirmar a cura ou não</t>
  </si>
  <si>
    <t>quais são os sinais e sintomas da cavidade oral e como o cirurgião-dentista pode intervir nesses casos? Elaine Viana – dentista</t>
  </si>
  <si>
    <t xml:space="preserve">Na TB extrapulmonar, os sintomas variam conforme o órgão atingido. Em geral surgem febre, fraqueza no corpo, emagrecimento, somados ao sintomas do órgão atingido, que vai ser muito especifico. </t>
  </si>
  <si>
    <t>O teste tuberculínico pode ser realizado nas unidades básicas de saúde? Qual a substância usada para esse teste?</t>
  </si>
  <si>
    <t>Não, o Teste de mantur só é feito em unidade de referência, pois precisar de profissionais capacitados para aplicar e ler o teste. A substancia utilizada é a tuberculina PPD RT23.</t>
  </si>
  <si>
    <r>
      <t xml:space="preserve">Não respondeu a minha pergunta </t>
    </r>
    <r>
      <rPr>
        <sz val="11"/>
        <rFont val="Calibri"/>
        <family val="2"/>
        <scheme val="minor"/>
      </rPr>
      <t xml:space="preserve">e sinceridade a Enfermeira deveria estudar mais o assunto que foi ministrado, procurei informações extras com o </t>
    </r>
    <r>
      <rPr>
        <i/>
        <sz val="11"/>
        <rFont val="Calibri"/>
        <family val="2"/>
        <scheme val="minor"/>
      </rPr>
      <t>Profº Mestre em Patologia Bucal: Alexandre Freitas</t>
    </r>
    <r>
      <rPr>
        <sz val="11"/>
        <rFont val="Calibri"/>
        <family val="2"/>
        <scheme val="minor"/>
      </rPr>
      <t xml:space="preserve"> sobre o assunto, pois a enfermeira não teve a </t>
    </r>
    <r>
      <rPr>
        <b/>
        <sz val="11"/>
        <rFont val="Calibri"/>
        <family val="2"/>
        <scheme val="minor"/>
      </rPr>
      <t xml:space="preserve">capacidade </t>
    </r>
    <r>
      <rPr>
        <sz val="11"/>
        <rFont val="Calibri"/>
        <family val="2"/>
        <scheme val="minor"/>
      </rPr>
      <t>de responder e por favor repassem à ela o que aprendi. Os sinais e sintomas  da TB na cavidade oral são:  úlcera na língua, com tamanho variado entre 3 e 6mm, isolada e parecida com a afta de Sutton  enfartamento ganglionar,  atingindo a área submandibular, chamado escrófula podendo mimetizar um abscesso dentário.   pode ainda aparecer alterações fúngicas (candidíase) devido às medicações administradas durante o tratamento!</t>
    </r>
  </si>
  <si>
    <t>ao interromper o tratamento após quanto tempo esse paciente volta a transmitir o bacilo? acs Evandro</t>
  </si>
  <si>
    <t>Vai depender da imunidade do paciente, das condições gerais deste. O que lembramos é que o perigo de se abandonar o tratamento, o bacilo se torne MDR (multi droga resistente).</t>
  </si>
  <si>
    <t>Em caso de gestantes que descobre está com TB, continuar mesmo asSim o tratamento?</t>
  </si>
  <si>
    <t>Pode continuar Sim.</t>
  </si>
  <si>
    <t>NO CASO DE GESTANTE, ELA PODE FAZER USO DE TODAS AS MEDICAÇÕES?</t>
  </si>
  <si>
    <t xml:space="preserve"> As gestantes podem Sim fazer uso da medicação para TB</t>
  </si>
  <si>
    <t>OBRIGADA PELA RESPOSTA!!!</t>
  </si>
  <si>
    <t>JOSEFA MOTA DE ARAÚJO</t>
  </si>
  <si>
    <t>jozy_mota@hotmail.com</t>
  </si>
  <si>
    <t>temos uma paciente em uso de rifampicina, isoniazida, pirazinamida e etambutol no quarto mes de tratamento, esse esquema esta correto?</t>
  </si>
  <si>
    <t>O esquema recomendado pelo MS é: Pirazinamida+Rifampicina + Isoniazida + Etmbutol por 2 meses e Isoniaziada + Rifampicina por 4 meses.</t>
  </si>
  <si>
    <t>OLÁ BOM DIA!FIQUEI SATISFEITA COM A RESPOSTA!AGRADEÇO</t>
  </si>
  <si>
    <t>A CAT pode ser preenchida no serviço de atendimento hospitalar onde o trabalhador foi atendido?</t>
  </si>
  <si>
    <t xml:space="preserve">Se um acs é mordido pelo cão de uma residência, isso é considerado acidente de trabalho? </t>
  </si>
  <si>
    <t xml:space="preserve">Onde conseguimos o devido impresso para realização da CAT? </t>
  </si>
  <si>
    <t>BOA TARDE!!! ESTOU COM UMA GESTANTE DE 19 ANOS QUE ESTA COM 32 SEMANAS E 5 DIAS. JÁ AOS 2 MESES DE GESTAÇAO TEVE DOIS EPISODIOS HEMORRAGICOS E UM AGORA COM 8 MESES . ESTA APRESENTADOS OS SEGUINTES SINTOMAS DESDE A SEMANA PASSADA: DOR DE CABEÇA , ESCURECIMENTO DE VISAO E A PRESSAO DE 190X80MMHG , TONTURA .OBS!!! A PRESSAO ESTA NORMAL SEM USO DE MEDICAÇAO(PA:100X60).MANDEI A GESTANTE FAZER UMA MONITORAÇAO DA PA POR ALGUNS DIAS. COMO VCS PODEM ME AJUDAR NESSE CASO. ATT ARACELLY</t>
  </si>
  <si>
    <t>OI Aracelly, Sou Danielle Santos Alves, especialista em Saúde da Mulher! ´um prazer poder ajudá-la neste caso! Na verdade esta gestante deverá ser encaminhada o mais rápido pssível para um centro de referência mais próximo! Está me parecendo um caso clássico de pré-eclampsia grave! Ela deverá ser internada para fazer corticoideterapia para amadureciemtno do pulmão do bebê e logo após devereá ser encaminhada para a cesária! Explique as consequências para esta paciente e a terapeutica mais a possibilidade de cesária para que ela já esteja consciente do que vai acontecer! Não diga conduto que vai ser Cesário pois algums médicos tem a conduta de estabilizar a pressão e mandar para casa até  termo! Mas encaminhe ela o mais rápido possível!  Caso tenha alguma dificuldade ou observe alguma conduta errada deste profissional, encaminhe ela para o HC e entre em contato comigo que cuidarei do caso pessoalmente! Será um prazer ajudá-la! Aguardo um retorno!</t>
  </si>
  <si>
    <t>Gravidez de Alto Risco</t>
  </si>
  <si>
    <t>Esta paciente foi atendida no HC, medicada e mandada de volta ao domicílio.</t>
  </si>
  <si>
    <t>BOA TARDE!!! GOSTARIA DE SABER SE O ENFERMEIRO DO PSF PODE TRATAR GESTANTE E SEU PARCEIRO COM SIFILIS? ATT ENFª ARACELLY AGUARDO A RESPOSTA COM UMA CERTA URGÊNCIA!!!</t>
  </si>
  <si>
    <t>Olá, pode Sim Aracelly, o tratamento da sífilis bem como de outras IST´s é protocolado pelo Ministério da Saúde, por isso, qualquer enfermeiro que faz parte do Programa de Saúde da Família pode realizar qualquer uma das prescrições protocoladas pelo Manual do Ministério. O tratamento da sífilis asSim do seu parceiro deve ser realizado da seguinte forma: PARA SÍFILIS PRIMÁRIA:• Penicilina Benzatina 2.4 milhões UI, IM, em dose única (1.2 milhão U.I. em cada glúteo). PARA SÍFILIS RECENTE SECUNDÁRIA E LATENTE:• Penicilina Benzatina 2.4 milhões UI, IM, repetida após 1 semana. Total de 4.8 milhões U.I. SÍFILIS TARDIA (LATENTE E TERCIÁRIA):• Penicilina Benzatina 2.4 milhões UI, IM, semanal, por 3 semanas. Total de 7.2 milhões U.I. TRATAMENTO DO PARCEIRO: igual. Obs: Muitas vezes é difícil definir pelas características clínicas se trata-se de sífilis primária, secundária ou terciária. Em caso de dúvida, o Ministério da Saúde recomenda tratar como sífilis terciária. As gestantes tratadas requerem seguimento sorológico quantitativo mensal durante a gestação,devendo ser novamente tratadas se não houver resposta ou se houver aumento de pelo menos duas diluições na titulação</t>
  </si>
  <si>
    <t>BRASIL, M.S. Manual de Controle das Doenças Sexualmente Transmissíveis – DST.4ª edição, 2000</t>
  </si>
  <si>
    <t>BOA TARDE!!! ENFª ROBERTA MUITO OBRIGADA!!! ESTAVA COM  DÚVIDA  A RESPEITO DESTA PRESCRIÇAO (PENICILINA BENZATINA)  SE A ENFERMEIRA DO PSF PODERIA FAZER. ATT, ARACELLY</t>
  </si>
  <si>
    <t>20/4/2010 - 04/05/10</t>
  </si>
  <si>
    <t>Recebemos em nossa USF uma gestante, com IG : 37 sem, que havia realizado todo o Pré-natal na área de abrangência onde residia. Foi observado em seu cartão pré-natal que não havia registro de todos os exames, inclusive VDRL, e que os que tinham sido realizados não foram repetidos. Devido a IG avançada não foi possível realizar os exames. Cliente foi internada e teve Rn do sexo masculino; no pós-parto foi identificado VDRL +, o RN ficou internado por 10 dias para tratamento e a puérpera relata ter recebido duas doses de injeção e que faltavam duas. A nossa maior dificuldade deve-se ao fato de não termos a contra-referência e todas informações que obtivemos referente ao período de internação da cliente foi fornecida pela mesma. Como conduta foi solicitado VDRL da puérpera e parceiro e comunicado à Vigilância epidemiológica do municipio. Gostaria de receber orientações sobre as condutas a serem tomadas e saber se as providências tomadas foram pertinentes! Desde já agradecemos!</t>
  </si>
  <si>
    <t>Prezada Janice, a recomendação do Ministério da Saúde (2006) quanto ao tratamento da sífilis é o seguinte: quando não é possível identificar se a sífilis é primária, secundária ou terciária através do processo investigativo, o tratamento deve ser feito como sífilis terciária com Penicilina Benzatina 2.4 milhões UI, IM, semanal, por 3 semanas. Total de 7.2 milhões U.I. Como você falou que não teve a contra-referência, estou entendendo que vocês não tiveram acesso ao resumo de alta dessa paciente para checar os procedimentos que foram realizados na unidade hospitalar. De qualquer forma, pelas informações da paciente, quando ela disse que havia tomado duas injeções, entendo que ela fez uma dose de 2.4 milões UI (porque, na verdade, essa dosagem é administrada 1.2 milhões UI em cada nádega totalizando 2.4 milhões). Nesse caso estariam faltando para completar o tratamento mais duas doses (2.4 milões UI, sendo 1.2 milhões UI em cada nádega e, após uma semana, mais 2.4 milhões no mesmo esquema anterior). Isso totalizaria o tratamento preconizado de 7.2 milhões UI. O mesmo esquema deve ser adotado para o parceiro. Após o tratamento completo, tanto da mulher, quanto do parceiro, o teste VDRL deve ser repetido para averiguar a titulação.     Nesse caso, devem ser levadas em consideração as informações fornecidas pela  paciente e completar o esquema de tratamento conforme o preconizado, e não aguardar o resultado do VDRL, porque, enquanto isso o período de uma semana de uma dose pra outra será extrapolado e, consequentemente, o tratamento não terá a eficácia desejada. Durante a vigência do tratamento, orientar utilização de preservativo durante as relações sexuais.   Agradeço pelo contato, espero ter contribuído para esclarecimento da sua dúvida</t>
  </si>
  <si>
    <t>BRASIL, M. S. Manual de Controle das doenças sexualmente transmissíveis - DST. 4a edição, 2006</t>
  </si>
  <si>
    <t>gustavo não respondeu a tempo e foi enviada a roberta</t>
  </si>
  <si>
    <t>Estamos com um menor de 6 anos que apresenta manchas hipocrômicas em face há mais ou menos 8 meses (SIC). Genitora informa que já usou diversos medicamentos tópicos (cetoconazol, dexametasona...)conforme prescrição médica, porém , não obteve melhora. Realizou-se parasitológico de fezes e não foram observadas alterações. Temos fotos do menor. Gostaria de de saber p/ q email posso enviar a foto, para que possam avaliar melhor e uma opinião quanto a uma intervenção adequada neste caso. Grata!</t>
  </si>
  <si>
    <t>Olá Janice Vasconcelos Oliveira. Realmente se você colocar a foto das manchas da criança nós poderemos ter uma noção melhor. Geralmente as manchas hipocrômicas em pediatria são bastante comuns. Podem estar relacionadas a infestação por verminoses, dependendo da idade da criança. Pode ser por uma infecção fungica onde houve resolução do caso e as manchas são "cicatriciais", neste caso voltará a cor normal a medida que esta área atingida seja exposta ao sol, aparece mais frequentemente na região das fraldas ou nas dobras se a criança for mais gordinha. E outra situação bastante comum em relação às manchas são as alergias, que mais frequentemente estão relacionadas à utilização de produtos químicos nas roupas (amaciantes, água sanitária ou perfume), neste caso é necessário a retirada dos produtos que possam estar causando este problema. Pelo que você relatou houve a necessidade de utilização de medicações antifúngica e corticoide tópica, avalie se a administração do medicamento foi realizada adequadamente pelo tempo prescrito pelo médico ou se foi utilizado sem prescrição. Oriente a mãe de que as manchas voltam ao normal a medida que a criança for se expondo ao sol, mas também deixe claro que estes medicamentos não devem ser utilizados por um longo período pois pode não mais fazer efeito e isso pode ter acontecido neste caso, e o resultado leva um pouco para aparecer após completar o tratamento. Talvez seja necessário realizar um parasitológico de fezes seriado (três amostras sequenciais) e encaminha para que o médico avalie se é necessário modificar a medicação neste caso. Espero ter contribuído Se houver mais dúvidas entre em contato Aguardo o resultado do caso Até logo</t>
  </si>
  <si>
    <t>Doenças da Pele e do Tecido Conjuntivo</t>
  </si>
  <si>
    <t>Por que os profissionais da USF não recebem insalubridade?</t>
  </si>
  <si>
    <t>GIRLANE CAVALCANTI ARAÚJO</t>
  </si>
  <si>
    <t>lanearaujo@gmail.com</t>
  </si>
  <si>
    <t>Paciente tomou a vacina para o h1n1 e apos a vacina começou a sentir sintomas da gripe e foi internada no hospital Oswaldo Cruz. A vacina pode ter desencadeado a gripe ou ela já estava com o vírus?</t>
  </si>
  <si>
    <t>Oi Girlane, A vacina da gripe H1N1 utilizadas no Brasil são inativadas, contendo vírus mortos, fracionados ou em subunidades, não podendo, portanto, causar influenza (gripe). Processos agudos respiratórios após a administração da vacina significam processos coincidentes e não estão relacionados com a vacina, portanto, sem relação causa-efeito. Informção retirada do item de (Monitoramento dos Eventos Adversos Pós-Vacinação) do Informe Técnico Operacional - Estratégia Nacional de Vacinação contra o vírus influenza pandêmico (H1N1) - do Ministério da Saúde 2010. http://www.conass.org.br/arquivos/file/informetecnico_05_03.pdf A vacina contra o vírus influenza pandêmica (H1N1) 2009 é muito segura e, em função disso, as contraindicações à sua administração são bastante restritas, a exemplo: a) antecedentes de reação anafilática severa aos componentes da vacina; b) doenças agudas graves. Os eventos adversos relacionados à vacinação contra Influenza são pouco frequentes e, na sua maioria, são passageiros e se resolvem naturalmente, em até 48 horas. Sendo asSim, provavelmente ela já estava com o vírus. Espero ter ajudado a entender o que aconteceu com a paciente de seu município. Atenciosamente</t>
  </si>
  <si>
    <t>Monitoramento dos Eventos Adversos Pós-Vacinação do Informe Técnico Operacional - Estratégia Nacional de Vacinação contra o vírus influenza pandêmico (H1N1) - do Ministério da Saúde 2010.</t>
  </si>
  <si>
    <t xml:space="preserve"> BOA TARDE! SOBRE A PALESTRA SAÚDE DO IDOSO! FOI ÓTIMA! NA NOSSA UNIDADE ESTAMOS TENTANDO IMPLANTAR NO CRONOGRAMA SAÚDE DO IDOSO! PARA FAZERMOS ATIVIDADE, HIPERDIA, CARTEIRA DO IDOSO, VERIFICAR VACINAÇÃO, ETC. MAS NÃO ESTAMOS CONSEGUINDO FAZER COM QUE O IDOSO VENHA ATÉ AO PSF. VOCÊS TÊM ALGUMA SUGESTÃO. OBRIGADO.</t>
  </si>
  <si>
    <t>Oi Cleytson, dependendo do acesso ao posto, realmente é muito complicado conseguir que o idoso vá ao PSF. Segue algumas sugestões para cobrir o atendimento/acompanhamento dessa população: 1) Rrealizar os atedimentos para os idosos em outros locais mais acessíveis; 2) Aproveitar o local em que eles se encontram.. participar das atividades que são desenvolvidas pelo CRAS - Centro de Referência de Assistência Social para poder fazer as atividades de educação, de verificação de PA e caso esteja alterada orientar o acompanhamento no posto.  OBS: Essas parcerias entre as secretarias para execução das atividades facilita muito - tente trabalhar em conjunto com a Assistente Social nessas atividades; 3)Fazer atendimento domiciliar quando necessário. Por exemplo: Campanha de vacina de idoso - além de aproveitar a ida dele ao posto (por demanda espontânea), sempre realizei a vacina em domicílio, pois se eu não  fizesse dessa forma eu não consegui atingir a meta do posto. 4)Fazer Busca ativa de Hipertenso e diabético junto com o ACS.. caso perceba que o paciente idoso não compareceu a mais de 2 meses de acompanhamento e que apenas o contato do ACS não está surtindo efeito. Bem.. é isso... Realmente é um trabalho de formiguinha, mas se toda a equipe colaborar e se fizer um planejamento de todas as atividades executadas no PSF... os resultados são positivos. Espero que vc consiga conquistar esse público.</t>
  </si>
  <si>
    <t>EDUCAÇÃO CONTINUADA</t>
  </si>
  <si>
    <t>Idoso; exposições educativas</t>
  </si>
  <si>
    <t>BOA NOITE ELIZABETH LIMA! GOSTEI DA RESPOSTA SEMPRE DE GRANDE VALIA! VOU SEGUIR SUAS OPINIÕES E FAZER BUSCAS E CONQUISTAR OS IDOSOS NO NOSSO PROGRAMA SAÚDE DO IDOSO. OBRIGADO</t>
  </si>
  <si>
    <t>CAROLINA PONZI BRAUN / ROBERTA DE SOUZA PEREIRA DA SILVA</t>
  </si>
  <si>
    <t>GINECOLOGIA / OBSTETRÍCIA / SAÚDE DO TRABALHADOR</t>
  </si>
  <si>
    <t xml:space="preserve">Estudo de Caso: Paciente, 61 anos, consciente, orientada no tempo e no espaço, acamada com EG comprometido, afebril, eupnéica, normotensa, com astenia, sudorese, mucosa hipocorada , desidratada. Abdomen: Escavado, flácido, indolor á palpação artificial. Foi hospitalizada durante 6 dias, fez uso das seguintes medicações: Omeprazol, Dolosal ACM, Buscopam, Ciprofloxacina 500mg, Diazepam, diclofenaco 50 mg. Foi realizado os seguintes exames durante o internamento: Sumário de Urina: Piócitos em média 28 p/c , Hematócritos: 17,10, Hemoglobina: 6,70 g%, Leucócitos: 24.800/mm3, plaquetas: 586.000mm³, leucocitose com neutrofilia relativa, Hemácias hipocrômicas. Glicose: 154,00 mg/dl, Colesterol: 154,00mg/dl. Triglicerídeos: 198,00. Rx com lesão em cabeça do fêmur. Queixa-se de dores na região sacra. Com prognóstico , pelo médico do Hospital , sem cura. O médico da família encaminhou novamente para Unidade Hospitalar, a família não aceita, por conta do prognóstico. Qual a melhor conduta de enfermagem e médica neste caso. </t>
  </si>
  <si>
    <r>
      <rPr>
        <b/>
        <u/>
        <sz val="11"/>
        <rFont val="Calibri"/>
        <family val="2"/>
        <scheme val="minor"/>
      </rPr>
      <t>REPOSTA CAROL</t>
    </r>
    <r>
      <rPr>
        <sz val="11"/>
        <rFont val="Calibri"/>
        <family val="2"/>
        <scheme val="minor"/>
      </rPr>
      <t xml:space="preserve">: Olá, Maria Cândida!!! Obrigada por participar do serviço de segunda opinião!Parabéns pela sua boa descrição do caso, entretanto gostaria de esclarecer alguns detalhes... qual o tempo de evolução do quadro? A que se deve a fratura? Trauma devido alguma queda ou outro motivo? Foi feita hemotransfusão no internamento (Hb=6,7!!!!)? ela foi avaliada por um ortopedista? Foi realizado um novo sumário após o tratamento com cipro? Existe alguma comorbidade (ex: HAS, DM)?  Que tal discutirmos esse caso durante uma teleconsulta? Estou disponível na web sala do clínico geral nos seguintes horários: segundas e quartas de 10h às 12h e terças e quintas de 9h às 10h. Qualquer coisa avise para agendarmos sua teleconsulta!! Estou no aguardo! </t>
    </r>
    <r>
      <rPr>
        <b/>
        <u/>
        <sz val="11"/>
        <rFont val="Calibri"/>
        <family val="2"/>
        <scheme val="minor"/>
      </rPr>
      <t>RESPOSTA ROBERTA</t>
    </r>
    <r>
      <rPr>
        <sz val="11"/>
        <rFont val="Calibri"/>
        <family val="2"/>
        <scheme val="minor"/>
      </rPr>
      <t>: Prezada Maria Cândida, primeiramente desculpas pelo atraso quanto a resposta a esse seu questionamento, de qualquer forma você já deve ter recebido essa resposta do ponto de vista médico. No caso da enfermagem, num caso como esses, é interessante que seja identificado o motivo de ter sido dado um prognóstico sem cura pela unidade hospitalar, porque, por este relato de caso, observa-se apenas a lesão do fêmur (que justificaria o fato da paciente está acamada) e algumas alterações de exames laboratoriais mas que podem ser corrigidas e tratadas, iclusive, pela USF. Em relação a lesão do fêmur é interessante ressaltar que, nos indivíduos idosos, é bastante comum, por ocasião das quedas (80 - 90% dos casos), e possui elevados índices de mortalidade e morbidade além de grande custo financeiro. Por este resultado de Rx, o ideal seria que o médico da família realizasse encaminhamento da paciente ao ortopedista para melhor averiguação desta lesão (seria uma fratura? luxação?). Porque a depender do caso existe ou não a indicação cirúrgica para correção da lesão e, consequentemente, melhora no prognóstico da paciente. Do ponto de vista da enfermagem, na ocasião, é importante orientar a família para os cuidados com pacientes acamados, principalmente no que se refere a prevenção das úlceras de decúbito; administração de analgésicos prescritos para alívio da dor e suporte educativo a família e a paciente quanto a adesão ao tratamento. Agradeço pelo contato, espero ter contribuído para esclarecimento da sua dúvida.</t>
    </r>
  </si>
  <si>
    <t>idoso; fratura; anemia</t>
  </si>
  <si>
    <r>
      <t>qual o tempo de evolução do quadro?</t>
    </r>
    <r>
      <rPr>
        <b/>
        <sz val="11"/>
        <rFont val="Calibri"/>
        <family val="2"/>
        <scheme val="minor"/>
      </rPr>
      <t>4 meses </t>
    </r>
    <r>
      <rPr>
        <sz val="11"/>
        <rFont val="Calibri"/>
        <family val="2"/>
        <scheme val="minor"/>
      </rPr>
      <t xml:space="preserve">A que se deve a fratura? Trauma devido alguma queda ou outro motivo?a </t>
    </r>
    <r>
      <rPr>
        <b/>
        <sz val="11"/>
        <rFont val="Calibri"/>
        <family val="2"/>
        <scheme val="minor"/>
      </rPr>
      <t>paciente não refere queda, só as dores fortes</t>
    </r>
    <r>
      <rPr>
        <sz val="11"/>
        <rFont val="Calibri"/>
        <family val="2"/>
        <scheme val="minor"/>
      </rPr>
      <t xml:space="preserve">. Foi feita hemotransfusão no internamento (Hb=6,7!!!!)? </t>
    </r>
    <r>
      <rPr>
        <b/>
        <sz val="11"/>
        <rFont val="Calibri"/>
        <family val="2"/>
        <scheme val="minor"/>
      </rPr>
      <t>NÃO</t>
    </r>
    <r>
      <rPr>
        <sz val="11"/>
        <rFont val="Calibri"/>
        <family val="2"/>
        <scheme val="minor"/>
      </rPr>
      <t> ela foi avaliada por um ortopedista?</t>
    </r>
    <r>
      <rPr>
        <b/>
        <sz val="11"/>
        <rFont val="Calibri"/>
        <family val="2"/>
        <scheme val="minor"/>
      </rPr>
      <t>Não</t>
    </r>
    <r>
      <rPr>
        <sz val="11"/>
        <rFont val="Calibri"/>
        <family val="2"/>
        <scheme val="minor"/>
      </rPr>
      <t xml:space="preserve"> Foi realizado um novo sumário após o tratamento com cipro?</t>
    </r>
    <r>
      <rPr>
        <b/>
        <sz val="11"/>
        <rFont val="Calibri"/>
        <family val="2"/>
        <scheme val="minor"/>
      </rPr>
      <t>foi solicitado</t>
    </r>
    <r>
      <rPr>
        <sz val="11"/>
        <rFont val="Calibri"/>
        <family val="2"/>
        <scheme val="minor"/>
      </rPr>
      <t xml:space="preserve"> Existe alguma comorbidade (ex: HAS, DM) </t>
    </r>
    <r>
      <rPr>
        <b/>
        <sz val="11"/>
        <rFont val="Calibri"/>
        <family val="2"/>
        <scheme val="minor"/>
      </rPr>
      <t>Não..  Drª Carolina,Esta paciente como falei anteriormente foi encaminhada novamente ao hospital, na parte da manhã, na visita domiciliar,até então orientada e consciente, mas com muitas dores, ás 15 horas estava em pré- coma, não respondia a estímulo verbal e doloroso,  sendo transferida ao hospital de Arcoverde. Aguardo notícias da mesma, caso retorne será um prazer discutir este caso através de uma teleconsulta.</t>
    </r>
    <r>
      <rPr>
        <sz val="11"/>
        <rFont val="Calibri"/>
        <family val="2"/>
        <scheme val="minor"/>
      </rPr>
      <t> RESPOSTA CAROL 29/04/10: Fico no aguardo de notícias e se você precisar estou a disposição na sala do clínico geral, como havia lhe informado. RETORNO 29/04/10: Obrigada, com certeza irei precisar</t>
    </r>
  </si>
  <si>
    <t>Se um ACS sofre pressões psicológicas no trabalho, e para desestressar, torna-se dependente de drogas, isso é considerado acidente de trabalho?</t>
  </si>
  <si>
    <t>JAQUELINE GALDINO ALBUQUERQUE</t>
  </si>
  <si>
    <t>As medicações utilizadas no tratamento da depressão pós-parto podem interferir no aleitamento materno? E essas medicações passam através do leite materno mesmo em pequenas quantidades, se Sim que consequencias podem ocorrer no bebe?</t>
  </si>
  <si>
    <t>As medicações utilizadas no tratamento da depressão pós-parto podem interferir no aleitamento materno? E essas medicações passam através do leite materno mesmo em pequenas quantidades, se Sim que consequencias podem ocorrer no bebe? Alguns estudo têm demonstrado bons resultados com o uso dos Inibidores da recaptação de serotonina, no período pós-parto, durante a amamentação. Os niveis no leite materno têm sido mínimos para alguns antidepressivos, tais como a sertralina e a paroxetina. No entanto, outros demonstram a possibilidade de danos a saúde do bebê(cardiopatias congênitas, danos comportamentais, dentre outros). Porém, os resultados acontecem em poucos casos, quando comparado com a população em geral. Mais uma vez ressalto que a prescrição dessas drogas deve ser feita pelo médico psiquiatria, com a cautela necessária para esse quadro tão especifico que compromete a saúde mental da mulher. Mais informações podem ser obtidas na pesquisa em anexo.</t>
  </si>
  <si>
    <t>NOMURA, M. L.; SILVA, J. L. C. P.. Riscos e benefícios do uso dos inibidores seletivos da recaptação de serotonina para  a depressão durante a gravidez e a lactação. Rev Bras Ginecol Obstet. 2007; 29(7):333-6.</t>
  </si>
  <si>
    <t>Depressão Pós-parto</t>
  </si>
  <si>
    <t>Ele é ACS e logo no primeiro atendimento médico o ortopedista deu um atestado de 90 dias de licença esta correto?</t>
  </si>
  <si>
    <t>Alguns estudo têm demonstrado bons resultados com o uso dos Inibidores da recaptação de serotonina, no período pós-parto, durante a amamentação. Os niveis no leite materno têm sido mínimos para alguns antidepressivos, tais como a sertralina e a paroxetina. No entanto, outros demonstram a possibilidade de danos a saúde do bebê(cardiopatias congênitas, danos comportamentais, dentre outros). Porém, os resultados acontecem em poucos casos, quando comparado com a população em geral. Mais uma vez ressalto que a prescrição dessas drogas deve ser feita pelo médico psiquiatria, com a cautela necessária para esse quadro tão especifico que compromete a saúde mental da mulher. Mais informações podem ser obtidas na pesquisa em anexo.</t>
  </si>
  <si>
    <t>A gestante pode fazer tratamento para transtornos da Tireóide?</t>
  </si>
  <si>
    <t>A gestante pode e deve fazer. No entanto, o tratamento é feito com absoluta cautela e acompanhamento sistemático dessa gestante, em virtude de algumas particularidades que envolvem o tratamento.  As disfunções tireoidianas durante a gestação, tanto o hipotireoidismo quanto o hipertireoidismo podem levar a complicações maternas e fetais. Daí a importância do acompanhamento dessa gestante.</t>
  </si>
  <si>
    <t>MACIEL, L. M. Z.; MAGALHÃES, P. K. R.. Tireóide e Gravidez. Arq Bras Endocrinol Metab 2008;52/7.</t>
  </si>
  <si>
    <t>Gravidez; Glândula tireóide</t>
  </si>
  <si>
    <t>DANIELLA LIRA DO NASCIMETO / JOANA LIDYANNE DE OLIVEIRA BEZERRA</t>
  </si>
  <si>
    <t>ENFERMEIRO / CIRURGIÃO DENTISTA</t>
  </si>
  <si>
    <t>ESTOMATOLOGIA / RADIOLOGIA ODONTOLÓGICA / PEDIATRIA</t>
  </si>
  <si>
    <t>Paciente com 3 meses de idade, sexo feminino, foi trazida a esta USF. A mãe relata que há uma semana a criança chora muito e não consegue alimentar-se bem. Vale salientar que há 15 dias foi diagnosticado fechamento precoce da fontanela anterior. Ao exame clínico intra-bucal, constatou-se duas pequenas proeminências esbranquiçadas na mandíbula (em região de caninos). Não há sinal de infecção. Gostaríamos de saber como enviar as fotos</t>
  </si>
  <si>
    <t>RESPOSTA JOANA: Olá Izabella Xavier Ferreira, Essa criança foi diagnosticada com fechamento precoce de fontanela por quem e utilizando que exames? É só uma curiosidade minha. Bem, em relação a dificuldade de se alimentar podem ser devidos a diversos fatores, até mesmo estresse emocional na família ou da própria criança. Pode ser feita também uma associação com essas proeminências na mandíbula, podem ser eclosões de dentes, a criança já pode estar começando a apresentar os primeiros dentes, e as vezes os dentes não nascem exatamente na ordem incisivos, caninos, premolares e molares, tem sido muito comum o surgimento de caninos antes dos incisivos. E se realemente o surgimento dos dentes é muito doloroso, a criança saliva muito e pode ter uma diminuição do apetite.Não vejo muita associação com o fechamento precoce da fontanela anterior, a não ser que exista algum comprometimento neurológico associado. Aguardo seu retorno. /// RESPOSTA DANIELLA: Em condições de normalidade, a erupção dos primei¬ros dentes decíduos na cavidade bucal ocorre quando a criança apresenta cerca de seis meses de idade. Entre¬tanto, podem ocorrer casos em que um ou mais dentes estão presentes ao nascimento, sendo estes chamados de dentes natais. Também podem ocor¬rer casos em que um ou mais dentes erupcionam na cavidade bucal no período compreendido entre o nas-cimento até um mês de idade, sendo conhecidos como dentes neonatais. Algo, improvável seria o presença de algum tipo de exostose mandibular, que pode está dificultando a alimentação do bebê, pois não há presença de infecção.</t>
  </si>
  <si>
    <t>Pediatria ambulatorial IMIP 2008 / http://apps.einstein.br/revista/arquivos/PDF/893-Einsteinv7n1p112_3.pdf</t>
  </si>
  <si>
    <t>puericultura; inapetência</t>
  </si>
  <si>
    <t>Bem, o fechamento precoce da fontanela foi diagnosticado pela pediatra, através de ultrassonografia. De início, pensamos (a enfermeira e eu) em encaminhá-la ao IMIP mas resolvemos consultar o NUTES primeiro. Na nossa opinião, pelo aspecto, não seriam dentes...  Entrei em contato com a mãe hoje e a mesma disse que a criança continua sem se alimentar bem e bastante inquieta. Qual a melhor solução? Desde já, agradeço.</t>
  </si>
  <si>
    <t>estou com uma paciente que na citologia visualizei polipos ,logo entao pedi uma colposcopia ,o resultado foi ectopia polipoide em labio anterior e posterior ,iodo claro ,positivo e negativo gostaria de saber o que fazer?</t>
  </si>
  <si>
    <t>Os pólipos são projeções da mucosa do canal do colo do útero que surgem normalmente após um processo inflamatório. Podem levar a sangramento vaginal após as relações sexuais e ao aumento da secreção de muco. O diagnóstico pode ser realizado através do exame especular, através da inspeção visual do colo uterino, podendo ser observados pólipos cervicais que se exteriorizam; através de USG transvaginal; ou através de vídeo-histeroscopia ambulatorial diagnóstica, a qual representa o padrão ouro na investigação de patologias da cavidade uterina. Em relção as condutas diante do diagnóstico de pólipo cervical a mesma deve ser: expectante (somente para casos selecionados, principalmente se a paciente é assintomática e antes da menopausa); providenciar vídeo-histeroscopia diagnóstica com biópsia (para que seja possível a visualização endoscópica do pólipo e colheita de material para exame histopatológico); e vídeo-histeroscopia cirúrgica (possibilita a exérese de toda a lesão e um exame histopatológico completo). O potencial de malignidade tanto dos pólipos cervicais quanto dos pólipos endometriais é muito baixo, inferior a 1%.</t>
  </si>
  <si>
    <t>PIATO, S. Tratado de Ginecologia. 2a edição. São Paulo: Artes médicas, 2002</t>
  </si>
  <si>
    <t>Pólipos; Atenção básica à saúde</t>
  </si>
  <si>
    <t>obrigado pelas informações caso slucionado</t>
  </si>
  <si>
    <t>Quando tempo após o parto (cesário ou normal) pode-se iniciar o uso de cinta abdominal? Grato pela atenção.</t>
  </si>
  <si>
    <t>Olá Íris Cristina, o uso de cintas podem e devem ser iniciadas o quanto antes após o parto seja ele normal ou cesáreo, não há problema algum e nehuma contra-indicação ok. No caso dos partos cesáreos, onde a mulher fica um tempo maior de recuperação até poder levantar-se, o uso da cinta geralmente é feita logo após ela retirar aquele curativo compressivo que é feito após o término do ato cirúrgico.</t>
  </si>
  <si>
    <t>Gravidez / parto normal</t>
  </si>
  <si>
    <t>Olá Roberta, mais uma vez muito obrigada pela atenção, estou satisfeita pela resposta. Grata Íris Cristina</t>
  </si>
  <si>
    <t>VIVIANE ARAÚJO GOUVEIA</t>
  </si>
  <si>
    <t>É recomendado o uso de sal em pacientes hipotensos? E se essa medida pode trazer algum risco à saúde como por exemplo o desenvolvimento de um quadro hipertensivo? Grato pela atenção. RETONO DIA 04/05/10:  Oi Viviane, obrigada pela atenção, mas a pergunta está mais voltada a assistência básica e não a uma emergência, deixa só eu esclarecer, um paciente que vive com uma pressão 90x60mmHG, ou as vezes até menor que isso, chegando a ter mal estar, podemos recomendar o uso constante de sal, em uma quantidade um pouco maior nas refeições? na tentativa de manter essa pressão em níveis mais adequados? Ou, essa conduta não se usa, pois esse paciente poderá ter riscos de desenvolver uma hipertensão mais tarde?Espero  que tenha esclarecido a pergunta, grata pela atenção.</t>
  </si>
  <si>
    <t>Prezado, Não é recomendado o uso de sal como tratamento de hipotensão. Inicialmente deve-se investigar a etiologia da hipotensão Exemplo: hemorragia, queimadura, choque hipovolêmico etc... Sendo asSim, tratamento a base de infusão de Soro fisiológico a 0,9% através de um acesso venoso calibroso, infusão de concentrado de hemácias e administração de O2 contínuo por máscara de venturi (no caso de uma hemorragia severa seguida de choque hipovolêmico) ou cristalóides e colóides (no caso de um grande queimado e/ou seguido de choque hipovolêmico) são condutas de grande valia para reversão do quadro</t>
  </si>
  <si>
    <t>Erazzo et al., MANUAL DE URGÊNCIAS EM PRONTO-SOCORRO 7ª edição Guimarães HP, Falcão LFR, Orlando JMC. GUIA PRÁTICO DE UTI AMIB</t>
  </si>
  <si>
    <t>Oi Viviane, obrigada pela atenção, mas a pergunta está mais voltada a assistência básica e não a uma emergência, deixa só eu esclarecer, um paciente que vive com uma pressão 90x60mmHG, ou as vezes até menor que isso, chegando a ter mal estar, podemos recomendar o uso constante de sal, em uma quantidade um pouco maior nas refeições? na tentativa de manter essa pressão em níveis mais adequados? Ou, essa conduta não se usa, pois esse paciente poderá ter riscos de desenvolver uma hipertensão mais tarde?Espero  que tenha esclarecido a pergunta, grata pela atenção.</t>
  </si>
  <si>
    <t>Sabendo que o uso de anticoncepcionais para mulheres que amamentam é indicado para ser iniciado no primeiro ciclo mestrual pós-parto em que período começar a administração dos mesmos nos casos de mulheres que não mestruam durante o início da amamentação? Grato pela atenção.</t>
  </si>
  <si>
    <t>Prezada Íris, essa dúvida quanto ao início do anticoncepcional no pós-parto é realmente muito frequente entre os profissionais. Olha só, de acordo com o Ministério da Saúde (2002) o início da anticoncepção oral irá depender do aleitamento materno. Nas lactantes, o uso do contraceptivo deve ser iniciado após 6 semanas do parto. No caso dessas lactantes, essa indicação das 6 semanas é por uma questão de segurança, mas o início da contracepção pode também ser postergada até o retorno da menstruação. Por exemplo, em mulheres que amamentam exclusivamente, o retorno da menstruação acontece, em geral, de 4 a 6 meses. Logo, enquanto não houver menstruação, significa que os ciclos dessa puérpera estão sendo ciclos anovulatórios, não havendo, teoricamente, a possibilidade de gravidez. O que precisamos está atentas é se a amamentação está sendo realmente exclusiva, no caso de aleitamento misto, essa informação já não é válida. Nas não-lactantes, o uso do contraceptivo deve ser iniciado 21 dias pós-parto ou mais, a depender, também, do retorno da menstruação (que irá indicar retorno dos ciclos ovulatórios). É importante lembrar que as pílulas indicadas para as puérperas são as pílulas que contém apenas progestagênios (são as chamadas minipílulas) e que seu uso deve ser contínuo (são cartelas com 35 comprimidos que devem ser tomados sem interrupção entre uma cartela e outra).  Algumas outras recomendações acerca da contracpção no puerpério são: É de particular importância ser tomada em horário habitual. Se a mulher atrasou a ingestão da pílula mais do que três horas ou esqueceu alguma pílula e já não amamenta ou amamenta, mas a menstruação retornou, deve tomar a pílula esquecida, asSim que possível, e continuar tomando uma pílula por dia. Também deve usar preservativos ou evitar relações sexuais, pelo menos durante dois dias.A usuária deve ser alertada sobre as possíveis alterações no padrão menstrual (intervalo, duração e sangramentos intermenstruais).Em caso de vômito dentro de uma hora após tomar a pílula, orientar a mulher para ingerir outra pílula (de outra cartela).Em caso de diarréia grave ou vômitos durante mais de 24 horas, orientar a mulher para continuar o uso da pílula se for possível, usar o preservativo (masculino ou feminino) ou evitar relações sexuais até que tenha tomado uma pílula por dia, durante sete dias seguidos, depois que a diarréia e os vômitos cessarem</t>
  </si>
  <si>
    <t>M.N., 1A2M, VEM AO SERVIÇO COM HISTÓRIA DE PRURIDO NA REGIÃO DO PESCOÇO E AXILA, INICIALMENTE SUPEITEI DE ESCABIOSE, NA SEMANA SEGUINTE A GENITORA REGRESSA AO POSTO EVIDENCIANDO QUE AS LESÕES CRESCERAM E VIRARAM FERIDAS. IVESTIGA-SE ALGUMA DERMATITE?</t>
  </si>
  <si>
    <t>Olá Fernanda Nayara Alvares Veras, Fica muito difícil da dizer alguma coisa sobre o caso sem ter fotos ou mais informações. As lesões podem ter surgido pela criança coçar a região, possivelmente com unhas grandes. Oriente a limpeza da região, manter as unhas cortadas, utilizar roupas leves. Mas é interessante encaminhar para consulta médica, pois pode ser necessário utilização de medicamentos. Pode ser escabiose ou alguma outra dermatite. Não temos como fazer mais orientações neste caso. Aguardo seu retorno</t>
  </si>
  <si>
    <t>Realmente tive que encaminha-la ao medico!Obrigada!</t>
  </si>
  <si>
    <r>
      <t xml:space="preserve">genitora vem ao posto de saúde relatando que seu bebê teve uma alteração no teste do Pézinho, veio com traços de anemia falciforme. precisa-se de outra coleta para confirmação, só que ela não soube referir se dela ou da criança. devo informa-la como? ou devo madar ela procurar o serviço que realizou a coleta? </t>
    </r>
    <r>
      <rPr>
        <b/>
        <sz val="11"/>
        <rFont val="Calibri"/>
        <family val="2"/>
        <scheme val="minor"/>
      </rPr>
      <t>RETORNO DIA 29/04/10: Mas é o HEMOGRAMA que solicito? Ou o exame com flourescência?</t>
    </r>
    <r>
      <rPr>
        <sz val="11"/>
        <rFont val="Calibri"/>
        <family val="2"/>
        <scheme val="minor"/>
      </rPr>
      <t xml:space="preserve">
</t>
    </r>
  </si>
  <si>
    <r>
      <t xml:space="preserve">Olá Fernanda Nayara Alvares Veras, Neste caso são necessários tanto o exame da criança quanto dos pais Para que se confirme os traços falciformes na criança, e descartar alguma possibillidade de erro E nos pais para identificar quem tem o traço falciforme e fazer as orientações necessárias É interessante a realização do exame em uma unidade do Hemope Encaminhe para alguma unidade perto do seu município: tem em Caruaru, Petrolina, Recife Peça para os pais fazerem isso o mais rápido possível para que o acompanhamento seja feito da melhor forma possível. Aguardo seu retorno do caso. </t>
    </r>
    <r>
      <rPr>
        <b/>
        <sz val="11"/>
        <rFont val="Calibri"/>
        <family val="2"/>
        <scheme val="minor"/>
      </rPr>
      <t>RETORNO DIA 29/04/10: Olá Fernanda Nayara Alvares Veras, Na verdade o exame específico é o eletroforese de hemoglobina. Mas não é você quem vai solicitar. Será no centro especializado do Hemope onde eles irão realizar todos os exames e o aconselhamento. Você deve encaminhar o paciente</t>
    </r>
  </si>
  <si>
    <t>Saúde da Crinaça / Anemia falciforme</t>
  </si>
  <si>
    <t>RETORNO DIA 29/04/10: Mas é o HEMOGRAMA que solicito? Ou o exame com flourescência?</t>
  </si>
  <si>
    <t>Qual a melhor conduta quando o resultado do exame citopalogico apresenta inflamação sem caus aparente (Vaginoses)?</t>
  </si>
  <si>
    <t>Prezada Renata, as inflamações cérvico-vaginais são comumente encontradas na ocasião do exame citológico. Elas podem ser classificadas em enespecíficas quando da impossibilidade de vizualizar o agente causal e específicas quando o agente causal é citologicamente diagnosticado. Essas inflamações podem ser causadas por agentes quimioterápicos, radioterapia, traumas; por vulvovaginites (as mais frequentes são Gardnerella, tricomoníase e Cândida) ou por vaginoses. As vaginoses, que você questionou,  são caracterizadas por um desequilíbrio da flora vaginal normal, devido ao aumento exagerado de bactérias, em especial as anaeróbias (Gardnerella vaginalis, Bacteroides sp, Mobiluncus sp, micoplasmas, peptoestreptococos). Esse aumento é associado a uma ausência ou diminuição acentuada dos lactobacilos acidófilos (que normalmente são os agentes predominantes na vagina normal). Algumas características clínicas de vaginose bacteriana são:• Corrimento vaginal com odor fétido, mais acentuado depois do coito e no período menstrual;• Corrimento vaginal acinzentado, de aspecto cremoso, algumas vezes bolhoso;• Dor às relações sexuais (pouco freqüente); e• Embora o corrimento seja o sintoma mais freqüente, quase a metade das mulheres com vaginose bacteriana são completamente assintomáticas.   No caso dessa sua paciente, você precisa identificar se esse processo inflamatório está associado a alguma dessas situações supracitadas, para que o tratamento seja implementado de forma correta. É importante ressaltar a importância da clínica apurada, pois muitas vezes, mesmo a citologia não identificando o agente causador, o tratamento pode ser realizado através das caracterícticas clínicas observadas e/ou queixas da paciente associadas.Obrigada pelo seu contato, espero ter contribuído para sua dúvida.</t>
  </si>
  <si>
    <t>CHIUCHETTA, G. I. R.; RUGGERI, L. S.; PIVA, S.; CONSOLARO, M. E. L. Estudo das inflamações e infecções cérvico-vaginais diagnosticadas pela citologia. Arq. Ciênc. Saúde Unipar, 6 (2): 123-128, 2002;- BRASIL, M. S. Manual de controle das doenças sexualmente transmissíveis. 3a edição, 2006</t>
  </si>
  <si>
    <t>Vaginose Bacteriana / Terapêutica</t>
  </si>
  <si>
    <t>Gostaria de tirar uma dúvida, a respeito de uma criança de 06 meses que a avó refere hiperhidrose, fica gelada e tem o sono prejudicado. Quando acorda a noite passa mais de 02 horas sem dormir, mora próxima ao metrô. A mesma quando vai para a casa da outra avó dorme melhor, tanto de dia, quanto a noite. Como posso conduzir este caso? Agradeço desde já a ajuda!</t>
  </si>
  <si>
    <t>Olá Márcia de Andrade Theodoro A hiperidrose não é uma situação muito comum, apenas 0,6 a 1% da população apresenta. Pode ser primária ou secundária  A sudorese é constante mas as vezes inesperada, e algumas vezes os paciente relatam fatores agravantes. Os fatores desencadeantes são o aumento da temperatura ambiente, o exercício, a febre, a ansiedade e a ingestão de comidas condimentadas. Geralmente há melhora dos sintomas durante o sono. O suor pode ser quente ou frio, mas a sudorese é constante.  Neste caso pode ser desencadeada pelo barulho, e durante a noite pois como o ambiente é mais barulhento a criança não apresenta alterações da "tensão ambiental" mas a noite pode acontecer algum fato inesperado que assuste a criança. Quanto a passar cerca de duas horas acordado pode ser devido ao período de sono que a criança teve então consegue ficar mais tempo acordada neste momento.` É complicado aconselhar alguma intervenção neste caso, mas a família pode ir conversando com a criança mesmo que esta seja tão pequena mas vai se acostumando com o barulho do ambiente e a família deve ter paciência e procurar colocar a criança para dormir no local mais tranquilo da casa (longe da rua ou em quarto com portas e janelas fechadas) pois eu acredito que eles não devam ter condições de se mudarem desse local para um outro mais tranquilo. Aguardo seu retorno Até logo</t>
  </si>
  <si>
    <t>Hiperidrose</t>
  </si>
  <si>
    <t>Muito obrigada por tirar a minha dúvida! A criança virá para nova consulta e repassarei as orientações, desde já agradeço a contribuição! Márcia</t>
  </si>
  <si>
    <t>Gostaria de tirar uma dúvida a respeito de uma criança de 10 meses, onde a mãe fala que a mesma mama no peito, come verduras, frutas, inhame, cuscuz, purê, toma sucos e iogurte, porém não quer mais leite de vaca, papa e mingau. Esta criança também está apresentando pápulas hiperemidas com pístulas em região do pescoço e colo sem prurido. Faz uso de trok-N, também faz uso de sulfato ferroso. Como posso ajudar esta mãe? Ela pode continuar só no leite materno, sem usar leite de vaca? Não tem problema? Que medicação usar nestas pápulas? Agradeço desde já a ajuda!</t>
  </si>
  <si>
    <t>Olá Márcia de Andrade Theodoro Com certeza esta criança não precisa receber outro tipo de leite O leite materno oferece tudo que ela precisa sendo complementado com a alimentação adequada que a mãe oferece tranquilize a mãe quanto aos benefícios do leite materno e não precisa de outro tipo de leite Possivelmente esta criança está tendo alguma alergia Pode ter sido iniciada pelo leite de vaca ou por picada de inseto Pode continuar utilizando o trok-N e o sulfato ferroso sem nenhum problema Até logo</t>
  </si>
  <si>
    <t xml:space="preserve">Lactente; dieta; doenças da pele </t>
  </si>
  <si>
    <t>Estou muito satisfeita com a resposta, já pedi para a ACS solicitar a mãe que entre em contato comigo para as devidas orientações. Agradeço desde já a contribuição! Márcia</t>
  </si>
  <si>
    <t>COMO POSSO COLOCAR NO MEU BDPA PRODUÇÃO MENSAL ESSES GRUPOS? TENHO QUE COLOCAR DE UM POR UM E COMO FAÇO CONTAR AS CONSULTAS?</t>
  </si>
  <si>
    <t>Se você realizar a palestra educativa antes do atendimento você registra no BDPA (Procedimento: Palestra educativa + consulta); e na PMA2 a cada 10 pessoas você registra 1 Palestra Educativa</t>
  </si>
  <si>
    <t>Exposições educativas</t>
  </si>
  <si>
    <t>OBRIGADO ELIZABETH PELA CONTRIBUIÇÃO.</t>
  </si>
  <si>
    <t>Diante de um paciente baixa renda apresentando extensas lesões de cárie nas raizes dentárias em todos os elementos da cavidade oral, qual conduta mais adequada para ser realizado no PSF?</t>
  </si>
  <si>
    <t>Natália, Podemos definir a cárie de raiz segundo Peixoto (2008) como uma lesão de cárie localizada na porção radicular do elemento dentário de característica amolecida, progressiva e destrutiva da superfície da raiz, com bordas difusas, envolvendo placa e invasão microbiana. McComb (1994) sugere a classificação das cáries radiculares em grau 1 (lesões incipientes), 2 (lesões rasas, não cavitadas) e 3 (cavitadas). As de grau 1 seriam tratadas com polimento e aplicação de flúor, as de grau 2 seriam igualmente tratadas ou sofreriam odontoplastia (recontorno anatômico) e polimento, e as de grau 3 seriam restauradas com cimento de ionômero de vidro. Quando a lesão é bastante profunda e há uma proximidade grande com a polpa dentária, pode-se realizar em uma primeira sessão o tratamento expectante, no qual há apenas a remoção da dentina amolecida, e o selamento dessa cavidade com material restaurador provisório. Na segunda sessão em média após 15-20 dias, remove-se todo o material provisório e todo o tecido cariado é removido, realizando a restauração permanente. O amálgama de prata pode ser utilizado nos dentes posteriores, pois, é um bom e durável material restaurador, e nos anteriores as resinas. Caso haja comprometimento pulpar de algum dente esse paciente deve ser encaminhado para o CEO, mais próximo e retornar para fazer a restauração definitiva, caso o dente não tenha condições de ser tratado endodonticamente a extração seria o tratamento mais indicado. Devem-se avaliar cada dente cuidadosamente, pois o tratamento nestes casos é bastante individualizado (dente a dente).</t>
  </si>
  <si>
    <t xml:space="preserve">Peixoto SF, Montenegro FLB, CÁRIES RADICULARES EM IDOSOS: UMA REVISÃO. Disponível em: http://geriatriahc.com.br/pdf/carie_rad.pdf                                      Sugestão de leitura:
Decisão de Tratamento para Lesões de Cárie Profundas no Serviço Público de Porto Alegre, Rio Grande do Sul, Brasil. Disponível em: http://www.lume.ufrgs.br/bitstream/handle/10183/18468/000729834.pdf?sequence=0
</t>
  </si>
  <si>
    <t>MARIA DE LOURDES FEITOSA DA GRAÇA SOUSA</t>
  </si>
  <si>
    <t>mde.lourdesfeitosa@gmail.com</t>
  </si>
  <si>
    <t>E quando o trabalhador trabalha em um estabelecimento sem ser registrado como proceder e procura a unidade de saude?</t>
  </si>
  <si>
    <t>29/4/2010 - 07/05/10</t>
  </si>
  <si>
    <t>ARIVONE OLIVEIRA DE CARVALHO</t>
  </si>
  <si>
    <t> arivone.oliveiracarvalho@gmail.com</t>
  </si>
  <si>
    <t>sinais e sintomas da clamidia quais as sequelas que ela pode causar.</t>
  </si>
  <si>
    <t>Prezada Arivone, a Clamídia é um tipo de uretrite  (processo inflamatório e infeccioso da uretra) causado por uma bactéria. A transmissão se dá através do contato sexual. Os principais sintomas são: corrimento e dor (ardência) ao urinar. Existem outras bactérias que também podem causar as uretrites. No caso das uretrites causadas pela clamídia pode haver evolução para prostatite (inflamação da próstata), epididimite (inflamação do epidídimo que é o local onde os espermatozóides produzidos pelos testículos ficam armazenados), conjuntivite (em caso de contato com os olhos) entre outras coisas. Em casos de clamídia a paciente e o seu parceiro sexual devem ser tratados.  Agradeço pelo contato, espero ter contribuído para esclarecimento da sua dúvida.</t>
  </si>
  <si>
    <t>BRASIL, M. S. Manual de Controle das Doenças Sexualmente Transmissíveis – DST. 4ª edição. Brasília, 2006</t>
  </si>
  <si>
    <t>Doenças Sexualmente Transmissíveis</t>
  </si>
  <si>
    <t>CECÍLIA MARIA DE SÁ BARRETO CRUZ</t>
  </si>
  <si>
    <t>Em caso de abscesso p. agudo(em qualquer estágio),não tendo como realizar a abertura coronária,o que fazer?</t>
  </si>
  <si>
    <t>Endodontia</t>
  </si>
  <si>
    <t>Não dispomos de testes de vitalidade pulpar (calor, frio, elétrico), então meu diagnóstico é construído nas características da dor, no teste de percussão e no aspecto do tecido circundante e do próprio dente(ex: alteração de cor). Queria saber se a pulpotomia pode ser um tratamento definitivo em pacientes com o ápice já fechado (adultos) nos casos de pulpotomia irreversível?</t>
  </si>
  <si>
    <t>Quanto ao tratamento endodôntico em crianças o formocresol pode ser utilizado em canais de molares permanentes no caso no lugar do ticresol formalina?</t>
  </si>
  <si>
    <t>A pasta CTZ é ainda indicada no tratamento de abcesso em pacientes odontopediátricos não cooperativos?</t>
  </si>
  <si>
    <t>No caso de paciente pediatrico com imagem radiografica sugestiva de cisto radicular?</t>
  </si>
  <si>
    <t>Se um trabalhador sai de sua residencia 1 hora antes de chegar ao seu serviço e sofre um acidente de trajeto isso já é conseiderado acidente de trabalho?</t>
  </si>
  <si>
    <t>uma paciente , 52 anos, hipertensa, apresentou resultado do exame de Hb/Ht :6.3/17% (hipocromia e microcitose), nesse caso de que devo desconfiar?</t>
  </si>
  <si>
    <t>Bom dia, Mariana! 
Essa paciente está apresentando uma quadro importante de anemia, com valores muito baixos de Hb e Ht. É estranho o fato de ela não apresentar nenhum sintoma! De acordo com a OMS, considera-se anormal a Hb inferior a 13g/dL em homens e 12g/dL em mulheres. Contudo, tais valores não se aplicam às diversas populações especiais, incluindo idosos, atletas, fumantes e moradores de grandes altitudes. 
 A carência de ferro é a causa mais comum de anemia no mundo. Ela deve ser considerada um sinal de alerta para uma doença subjacente que deve ter seu diagnóstico investigado. Como a principal causa de anemia ferropriva em adultos é a perda sanguínea, diante do diagnóstico de anemia ferropriva, é imperativa a busca de um sítio de sangramento. 
 As principais causas de deficiência de ferro em adultos são:
 1- Perdas sanguíneas:
           - trato gastrointestinal
           - trato genitourinário
           - trato respiratório
           - doação de sangue
 2 - Gravidez e lactação
3 - Suprimento inadequado de ferro
4 - Deficiente absorção de ferro
5 - Má-absorção intestinal
 Portanto, a paciente deve ser avaliada e deves-se dar segyuimento na investigação da causa dessa anemia. Sugiro repetir Hb e Ht, pois é estranho um resultado desses com a paciente assintomática, sem quadro de sangramento aparente.
 Espero ter contribuído!</t>
  </si>
  <si>
    <t>Condutas em Clínica Médica, Filgueira et AL, 2007</t>
  </si>
  <si>
    <t>Anemia ferropriva</t>
  </si>
  <si>
    <t xml:space="preserve">Bom dia Estou com uma paciente com mais de 60 anos que tem Aids. Os familiares que estao cuidado dele me perguntaram se a urina possui o virus.?.Como vcs podem me ajudar neste casao? att, aracelly </t>
  </si>
  <si>
    <t xml:space="preserve">Devemos nos lembrar de que o HIV se encontra em diversos fluidos corporais, tais como o sangue e seus derivados, as secreções sexuais (sêmen e secreções vaginais), saliva, urina e suor de pessoas infectadas pelo HIV. No entanto, a saliva, urina e suor, as quantidades de vírus nessas secreções são demasiado pequenas para permitir uma transmissão bem sucedida. Por outro lado, o sangue e seus derivados, asSim como as secreções sexuais contêm grandes quantidades deste vírus, suficientes para causarem infecção. O HIV precisa de estar em quantidade mínima crítica asSim como precisa de ter um acesso direto ao sangue para poder causar uma infecção. Por isso o contacto social Simples e comum não transmite a infecção. No entanto, na presença de inflamação ou feridas frescas na pele, boca ou qualquer parte de contacto com sangue ou fluidos sexuais de uma pessoa infectada, é possível haver transmissão do vírus. Podemos dizer seguramente que em condições absolutamente normais, o HIV não se transmite através de:Convívio social comum como abraços, beijos, aperto de mão, praticar esportes juntos, nadar na mesma piscina, sentar no mesmo banco, estudar ou trabalhar juntos, respirar o mesmo ar;/ Compartilhar utensílios domésticos (desde que não sejam cortantes nem perfurantes), roupas, sanitários, o mesmo quarto ou cama, louça e talheres; / Dar de comer a pessoas infectadas pelo HIV ou já doentes;/ Cuidar de pessoas infectadas pelo HIV ou já doentes;/ Tossir, respirar, rir ou falar. / Contato Simples com a pele, como ao apertar a mão, abraçar ou tocar./ Compartilhar alimentos e bebidas/ Compartilhar utensílios, como copos, pratos, talheres, etc./ Compartilhar o quarto, a cama, os assentos dos sanitários, banheiros, chuveiros, etc./Compartilhar toalhas, lençóis, roupas, cosméticos, etc./Picada de insetos como o mosquito, abelhas, vespas, percevejos, etc./Ficar hospitalizado/Tocar moedas e notas bancárias./Tocar na saliva, suor, sangue ou lágrimas de uma infectada (desde que não tenha feridas na pele da parte que toca);/Há evidências de que o HIV não se transmite pelo contacto social ocasional do dia a dia entre as pessoas porque:/ O HIV não é estável e não sobrevive muito tempo fora do sangue e do corpo humano. / O HIV não é capaz de penetrar no corpo através da pele intacta./O HIV não existe em quantidades suficientes na saliva e na urina para causar infecção./Uma pessoa com os genitais intactos tem menor probabilidade de se infectar pelo HIV do que as pessoas com lesões (por exemplo DST). /As mucosas do olho, boca e órgãos genitais podem absorver facilmente o HIV, mas esta absorção aumenta quando há lesões que sangram. O próprio ato sexual pode causar minúsculas lesões por onde o HIV pode penetrar.Espero ter contribuído!
</t>
  </si>
  <si>
    <t xml:space="preserve">Condutas em Clínica Médica, Filgueira et AL, 2007
                Manual de controle das DST, Ministério da saúde, 2006
</t>
  </si>
  <si>
    <t>Síndrome da Imunodeficiência Adquirida</t>
  </si>
  <si>
    <t>BOA NOITE
DRª CAROL
 MUITO OBRIGADO PELO ESCLARECIMENTO A RESPEITO DO HVI...
ATT, 
ARACELLY</t>
  </si>
  <si>
    <t>Boa tarde, temos paciente novo aqui, é o senhor Euclides Pereira dos Santos 67 anos , há 03 anos ele usa SVD, formou um tumor acima da bexiga, o qual estourou, ele não passou por cirurgia, teve infecção chegando a colocar pedaços de sangue pelo reto, tem cálculo na vesícula e nos rins, ele está com infecção urinária, hoje fomos fazer o atendimento domiciliar e pela sonda estava saindo pus, sua acompanhante disse que quando foi trocar a frauda a mesma estava cheia de pus.</t>
  </si>
  <si>
    <t xml:space="preserve">Olá, Fabiana!
Este paciente deve ser encaminhado o mais rápido possível a um atendimento de urgência, pois provavelmente haverá necessidade de administração de antibióticos por via parenteral para controlar a infecção. 
Aguardo retorno do caso!
</t>
  </si>
  <si>
    <t>piúria</t>
  </si>
  <si>
    <t>EMERGÊNCIA</t>
  </si>
  <si>
    <t>4/8/2010 - 30/08/10</t>
  </si>
  <si>
    <t>BOA TARDE! GOSTARIA QUE VOCÊS FALASSEM UM POUCO SOBRE GNDA - GLOMERULONEFRITE DIFUSA AGUDA. POIS UMA CRIANÇA DE NOSSA ÁREA FOI A ÓBITO HOJE POR SEQUELA DESSE DIAGNÓSTICO. FEZ EDEMA AGUDO DE PULMÃO, HIPERTESÃO, EDEMA DE MMII, FOI ENCAMINHADA PARA UTI E NO CAMINHO FOI A ÓBITO. MENOR DE 08 ANOS. LAMENTAMOS, MAS GOSTARIA DAS CAUSAS E DIAGNÓSTICO DA GDNA. OBRIGADO</t>
  </si>
  <si>
    <t xml:space="preserve">A glomerulonefrite difusa aguda pós estreptocócica (GNPE) é uma complicação tardia, não supurativa de uma estreptococcia caracterizada por processo inflamatório de origem imunológica que acomete todos os glomérulos de ambos os rins. É representada pela tríade hematúria + edema + hipertensão. É a glomerulopatia mais freqüente na infância, sendo rara antes dos dois anos e com pico máximo de incidência aos 7 anos. Diferentemente dos países de clima frio, o impetigo é mais freqüente que a faringoamigdalite como antecedente estreptocócico em nosso meio.
Quadro clínico:
Inicialmente ocorre o contato da criança com o estreptococo, através da infecção de pele (piodermites) ou de vias aéreas superiores (faringoamigdalites). A partir daí haverá um período entre o processo infeccioso e o início dos sintomas da glomerulonefrite, chamado período de latência. 
A princípio podem surgir sintomas gerais inespecíficos, como astenia, mal-estar, dores abdominais, anorexia, entre outros. Em seguida, há o aparecimento da tríade clínica característica: hematúria, hipertensão arterial e edema. 
O edema ocorre em 70-90% dos casos e em geral não é muito intenso. Mais freqüentemente localiza-se na face. A hematúria macroscópica está presente em cerca de dois terços dos casos, sendo referida como “urina escura”. 
A hipertensão arterial pode ser assintomática e ser diagnosticada apenas no exame físico, durante a aferição da PA. 
Complicações:
a) Congestão cardiocirculatória: ocorre em cerca de 11% dos casos e caracteriza-se por sinais clínicos de hipervolemia como taquicardia (sinal mais precoce de descompensação hemodinâmica), dispnéia, tosse, estertores, HAS e hepatomegalia.
b) Encefalopatia hipertensiva: pode surgir em 2-10% dos casos com sinais e sintomas de uma hipertensão arterial grave, cefaléia, vômitos, distúrbios visuais (diplopia, amaurose), e do sensório (agitação, sonolência), convulsões e coma.
c) Insuficiência renal aguda: é a complicação mais rara da GNDA e consiste em oligoanúria intensa ou persistente com retenção de escórias no plasma.
Exames laboratoriais:
a) Alterações urinárias: densidade urinária conservada ou elevada; hematúria macro ou microscípica; pode haver proteinúria moderada. 
b) Bioquímica sérica: uréia e creatinina podem elevar-se em 70-80% dos casos; sódio e potássio também vão se alterar em casos graves.
c) Complemento sérico: exame obrigatório para confirmar o diagnóstico de GNPE, está usualmente diminuído (95-98% dos casos). Na prática, empregamos a dosagem de C3, que deve ser colhido o mais precocemente possível, visto que a normalização de seus níveis ocorrem dentro de 4-8 semanas.
d) ASO: pode estar elevado, dependendo do sorotipo infectante.
e) Biópsia renal: não deve ser feita de rotina, apenas em casos como: anúria ou oligúria importante por mais de 72h, proteinúria nefrótica por mais de 4 semanas, azotemia acentuada ou prolongada, hipertensão ou hematúria macroscópica por mais de 6 semanas, C3 baixo por mais de 8 semanas.
Tratamento: 
Medidas gerais:
a) Repouso - indicado para todas as crianças durante a fase agudada doença, ou seja, enquanto houver hipertensão, edema, hematúria macroscópica e oligúria.
b) Dieta – restrição dietética é importante para o restabelecimento clínico e prevenção ou atenuação das complicações da insuficiência renal transitória. Quota hídrica deve ser restrita a 20ml/Kg/dia. Quando houver regressão do edema, deve-se acrescentar as perdas hídricas do dia anterior. A ingestão de sódio deve ser restrita (2g de NaCl/m2/dia), sendo a restrição protéica necessária apenas quando houver queda importante da filtração glomerular (U&gt;150 ou sintomas urêmicos).
Tratamento medicamentoso:
a) Antibióticos: tem como objetivo a erradicação do estreptococo. A droga mais utilizada é a penicilina benzatina.
b) Diuréticos: furosemida, usada em casos de congestão cardiocirculatória importante (insuficiência cardíaca congestiva), oligoanúria na insuficiência renal aguda, e como coadjuvantes na hipertensão arterial sintomática.
c) Hipotensores: devem ser utilizados nos casos em que há desaparecimento do edema ou da oligúria, sem o concomitante desaparecimento da hipertensão sintomática. 
d) Anticonvulsivantes: usados para debelar as convulsões que podem surgir como conseqüência da encefalopatia hipertensiva ou de distúrbios metabólicos. 
</t>
  </si>
  <si>
    <t xml:space="preserve">Pediatria do IMIP. Figueira, Fernando – 2004
</t>
  </si>
  <si>
    <t>glomerulonefrite difusa aguda</t>
  </si>
  <si>
    <t>tinha um paciente aqui na unidade o qual foi encontrado sem vida!foi diagnostico obto dele com ataque fulminante.as orelhas dele estavam muito roxas.teria outra possivel causa de morte?</t>
  </si>
  <si>
    <t xml:space="preserve">Isso é um assunto bastante delicado... A declaração de óbito é um documento que deve ser preenchido pelo médico. De acordo com o código de ética médica: É vedado ao médico: Art. 83. Atestar óbito quando não o tenha verificado pessoalmente, ou quando não tenha prestado assistência ao paciente, salvo, no último caso, se o fizer como plantonista, médico substituto ou em caso de necropsia e verificação médico-legal. Art. 84. Deixar de atestar óbito de paciente ao qual vinha prestando assistência, exceto quando houver indícios de morte violenta. Consta ainda nas atribuições do médico do programa de saúde da família:ANEXO IIATRIBUIÇÕES DOS INTEGRANTES DO PROGRAMA DE SAÚDE DA FAMÍLIA ATRIBUIÇÕES DO MÉDICO XII- Verificar e atestar óbito; À vista dos aspectos legais envolvidos, são feitas as seguintes recomendações aos médicos responsáveis pelo preenchimento da Declaração de Óbito (DO):  • a DO deve ser preenchida para todos os óbitos, inclusive os fetais, ocorridos em estabelecimentos de saúde, domicílios ou outros locais; • o médico é o responsável por todas as informações contidas na DO. Não deve assinar uma Declaração de Óbito em branco ou deixar declarações previamente assinadas; deve verificar se todos os itens de identificação estão devida e corretamente preenchidos O fluxo varia em função de onde ocorreu e do tipo de óbito, como detalhado a seguir:  - Para óbitos naturais ocorridos em estabelecimentos de saúde: O estabelecimento onde ocorreu o falecimento preenche a DO em suas três vias. A primeira via é retida, para posterior recolhimento em busca ativa pelos setores responsáveis pelo processamento das secretarias estaduais e/ou municipais de saúde. A segunda via é entregue aos familiares, que a levarão ao cartório do registro civil para o competente registro e obtenção da Certidão de Óbito; esta via será retida pelo cartório, para os procedimentos legais. A terceira via ficará na Unidade notificadora, para ser apensa aos registros médicos do falecido.  - Para óbitos naturais não ocorridos em estabelecimentos de saúde: • casos de mortes naturais com assistência médica: A Declaração de Óbito, após preenchimento pelo profissional, deverá ter a seguinte destinação:  a) o médico atestante encaminhará a primeira e terceira vias para a secretaria municipal de saúde;  b) a segunda será entregue à família, que a apresentará ao cartório do registro civil, para obtenção da Certidão de Óbito;  c) o cartório do registro civil reterá a segunda via para seus procedimentos legais. • casos de mortes naturais sem assistência médica, em localidades com médico: ocorridos geralmente em domicílio, estes óbitos deverão ficar sob a responsabilidade do Serviço de Verificação de Óbitos (SVO), cujo médico preenche a DO, que deve ser recolhida pelo órgão responsável. Quando não existe SVO, qualquer médico tem obrigação de preencher o documento que segue o fluxo, descrito no item anterior; • casos de mortes naturais em localidades onde não haja médico: o responsável pelo falecido, acompanhado de duas testemunhas, comparece ao cartório do registro Civil, que preenche as três vias da DO. O Oficial do registro deve conseguir a informação correspondente a cada item do documento. O Cartório retém a segunda via para seus procedimentos legais e, quando da busca ativa, entrega a primeira e a terceira vias ao órgão de processamento da secretaria de saúde.  - Para óbitos por causas acidentais e/ou violentas O legista do Instituto Médico-Legal (IML) ou, no caso de não existir na localidade o IML, o perito designado para tal, preenche a DO, que segue o seguinte fluxo: A primeira via é retida, para posterior recolhimento em busca ativa pelos setores responsáveis pelo processamento das secretarias estaduais e/ou municipais de saúde. A segunda via é entregue aos familiares, que a levarão ao cartório do registro civil para o competente registro e obtenção da Certidão de Óbito; esta via será retida pelo cartório, para os procedimentos legais. A terceira via ficará retida no Instituto Médico-Legal (IML), para ser apensa aos registros médicos do falecido.  Com relação à causa da morte é difícil avaliar apenas com os dados fornecidos... é necessário buscar a história prévia do paciente, preexistência de doenças crônicas e comorbidades. Portanto, é fundamental que o médico da unidade avalie o caso, resgate o prontuário do paciente e veja se há condições de dar o diagnóstico que causou a morte, lembrando que esse diagnóstico deve constar no CID 10.  Espero ter contribuído para seu esclarecimento. Estamos sempre à disposição!
</t>
  </si>
  <si>
    <t xml:space="preserve">Código de ética médica, CFM-2009
                Manual de Instruções para o Preenchimento da Declaração de Óbito, FUNASA – 2001
</t>
  </si>
  <si>
    <t>MEDICINA GERAL</t>
  </si>
  <si>
    <t>atestado de óbito; causa de morte; ética médica</t>
  </si>
  <si>
    <t>Gostaria de saber quais são os problemas que podem acarretar a Toxoplasmose em uma gestação? Atenciosamente, Livia Maria Lima Barbosa ENFERMEIRO PSF V Fernando Sales</t>
  </si>
  <si>
    <t xml:space="preserve">As manifestações clínicas na grávida podem ser assintomáticas ou ela pode apresentar sinais inespecíficos como febre, mialgia, linfadenopatia, odinofagia, exantema maculopapular e hepatoesplenomegalia (síndrome de mononucleose like). 
Cerca de 80 a 90% dos RN são assintomáticos. As manifestações clínicas, se presentes, são em sua grande maioria viscerais, neurológicas ou oftalmológicas. A tríade clássica (de Sabin) é caracterizada por coriorretinite, calcificações intracranianas difusas e hidrocefalia. A coriorretinite (retinocoroidite) é o comprometimento clássico maios freqüente na toxoplasmose congênita, sendo bilateral em 60 a 80% dos casos. As lesões ativas podem curar com ou sem tratamento em poucas semanas ou meses, mas tendem a ser recidivantes e podem levar a seqüelas graves. 
A toxoplasmose congênita deve ser considerada como causa de qualquer doença neurológica não diagnosticada em crianças menores de um ano, especialmente na presença de lesões retinianas. 
A hidrocefalia tipo obstrutiva é considerada a manifestação neurológica clássica mais comumente encontrada na toxoplasmose congênita. As crises convulsivas podem fazer parte da clínica destes pacientes, podendo também ocorrer retardo do crescimento, opistótono, dificuldade de deglutição e paralisia de membros.
A microcefalia representa infecção adquirida em um período mais precoce da gestação, indica uma lesão cerebral grave e tem um prognóstico reservado.
</t>
  </si>
  <si>
    <t>toxoplasmose congênita; gravidez; hidrocefalia; coriorretinite</t>
  </si>
  <si>
    <t>Sim, estou satisfeita pela resposta.</t>
  </si>
  <si>
    <t>MOEMA LUÍZA BARROS DE MOURA</t>
  </si>
  <si>
    <t>TERAPIA OCUPACIONAL</t>
  </si>
  <si>
    <t>O que faço pra iniciar o trabalho com o PTS?</t>
  </si>
  <si>
    <t>Saúde Mental</t>
  </si>
  <si>
    <t>Gostaria que você exemplifica-se um caso clínico que poderia ser inserido no PTS.</t>
  </si>
  <si>
    <t>Foi falado que criancas não transmitem a doença até que idade?</t>
  </si>
  <si>
    <t>ALEXANDRE MARCELO FERREIRA DE MELO</t>
  </si>
  <si>
    <t>pindoba_33@ig.com.br</t>
  </si>
  <si>
    <t>Mesmo que esteja com pulmao bacilifero?</t>
  </si>
  <si>
    <t xml:space="preserve">Ao colocar a mão para tossir ou espirrar, não corre o risco de contaminar objetos? </t>
  </si>
  <si>
    <t>São 2 ou 3 amostras para a baciloscopia?</t>
  </si>
  <si>
    <t>O exame de escarro deve ser feito em jejum porém sabemos que alguns não tem escarro. Nesses casos é indicado o uso da água?</t>
  </si>
  <si>
    <t xml:space="preserve">Em Pernambuco já se usa o novo esquema com o etambutol? </t>
  </si>
  <si>
    <t>Como é que no beijo se é transmitido por vias aéreas?</t>
  </si>
  <si>
    <t>Sabemos que o tratamento de um doente é de 6 meses mais o mesmo não tomou corretamente, mais chegou aos 6 meses o não tomar corretamente pode não lhe confirmar a cura da tb?</t>
  </si>
  <si>
    <t>ALDA</t>
  </si>
  <si>
    <t xml:space="preserve"> Porque a criança não transmite até os 12 anos?</t>
  </si>
  <si>
    <t>ZENEIDE ALVES DE LIMA</t>
  </si>
  <si>
    <t>zeneidealveslima@hotmail.com</t>
  </si>
  <si>
    <t>Comunicante menor de 12 anos,de pai e irmão com tratamento completo, mais com sinais e sintomas  mais exames negativo, o que fazer?</t>
  </si>
  <si>
    <t xml:space="preserve">VÂNIA </t>
  </si>
  <si>
    <t xml:space="preserve">Quando o paciente esta em tratamento e falta a medicação mesmo no Estado qual fonte que devemos buscar? </t>
  </si>
  <si>
    <t>MARIA DO CARMO BARBOSA DE LIMA</t>
  </si>
  <si>
    <t>carminhablima@gmail.com</t>
  </si>
  <si>
    <t>Quando o paciente é alcoolatra e interrompe o tratamento,ele fica multi resistente?</t>
  </si>
  <si>
    <t>Após o inicio do tratamento, a pessoa com tb ainda transmite a  doença?</t>
  </si>
  <si>
    <t>Temos uma paciente em uso de rifampicina, isoniazida, pirazinamida e etambutol no quarto mês de tratamento, esse esquema esta correto?</t>
  </si>
  <si>
    <t>KARLLA BORBA</t>
  </si>
  <si>
    <t>A BCG deve ser administrada até que idade, se o cliente nunca fez?</t>
  </si>
  <si>
    <t>Os contactantes diretos tem necessidade de serem revacinados?</t>
  </si>
  <si>
    <t>Se o paciente abandonar o tratamento por 2 meses , ele terá que retornar o tratamento desde o inicio ou dará continuidade?</t>
  </si>
  <si>
    <t xml:space="preserve">O paciente que só toma ranfipcina, esta com o tratamento correto? </t>
  </si>
  <si>
    <t>Um adulto que nunca foi vacinado com a BCG, e é contato direto de um portador de TB,tem que tomar a BCG?</t>
  </si>
  <si>
    <t>Se uma pessoa chega na unidade com 20 anos e nunca tomou a vacina, não possui cicatriz o que devo fazer?</t>
  </si>
  <si>
    <t>Qual a diferença de tb paucibacilar e multi bacilar?</t>
  </si>
  <si>
    <t>O individo que já teve tb pulmonar depois de tratado se ele pode ter a mesma doença novamente?</t>
  </si>
  <si>
    <t>Existe outro bacio além do bacilo de Koch?</t>
  </si>
  <si>
    <t>PAULINO JOSÉ VASCONCELOS DE ALBUQUERQUE NETO</t>
  </si>
  <si>
    <t> Em relação aos anticoncepcionais, o micronor podemos usar durante todo perído de amamentação,  ou tem uma quantidade de mamada nas 24 horas, para a minipílulas atuarem com mais segurança?</t>
  </si>
  <si>
    <t>A amamentação serve como método anticoncepcional confiável?</t>
  </si>
  <si>
    <t>A noregyna  ,pode ser usada a partir,de que tempo?</t>
  </si>
  <si>
    <t>Quando o peito estiver com rachaduras o que a mãe deve fazer além de colocar o seu próprio leite e dar banho de sol?</t>
  </si>
  <si>
    <t>Durante a gestação algumas mulheres adquirem umas manchas no rosto, no período da amamentação a mulher pode utilizar algum produto químico na pele?</t>
  </si>
  <si>
    <t>Se uma mulher em alimentação exclusiva desejar usar anticoncepcionais, qual a conduta mais correta?</t>
  </si>
  <si>
    <t>Qual o intervalo máximo e o mínimo que uma mulher volta a menstuar?</t>
  </si>
  <si>
    <t>SELMA MARIA</t>
  </si>
  <si>
    <t>Existe algum risco de abcesso quando a criança arrota no peito?</t>
  </si>
  <si>
    <t>Qual o intervalo máximo e o mínimo qua uma mulher volta a menstuar após o parto?</t>
  </si>
  <si>
    <t>FÁTIMA</t>
  </si>
  <si>
    <t>Pode ocorrer menstruação no mês seguinto mesmo estando em amamentando exclusivamente?  E se ocorrer? Não pode fazer o uso das mini pílulas?</t>
  </si>
  <si>
    <t>Existe algum risco de abcesso quando a criança arrota no peito.</t>
  </si>
  <si>
    <t>MARIA JOSÉ CLEMENTINO FERREIRA SILVA</t>
  </si>
  <si>
    <t>mariajoseacs@hotmail.com</t>
  </si>
  <si>
    <t>Por que as crianças não ficam saciadas com apenas uma mamada, precisando as mesmas de várias mamadas?</t>
  </si>
  <si>
    <t>As mulheres reclamam que amamentar os seios ''caem'' o que posso dizer a uma mãe que pensa desta forma?</t>
  </si>
  <si>
    <t>Há risco de engravidar depois de 6 meses amamentando?</t>
  </si>
  <si>
    <t>MARIA DO SOCORRO DA SILVA</t>
  </si>
  <si>
    <t>socorrinha_shalom@hotmail.com</t>
  </si>
  <si>
    <t>WLADMIR GOMES LUCENA</t>
  </si>
  <si>
    <t>Você falou sobre o antissépticos, que existe a flora  que tem que ser mantida,tenho uma amiga que a dentista dela passou um enxaguente bucal pra ela e disse q ela ia usar pro resto da vida, porque ela tinha gengivite, mas se a gengivite é curavel? Então o que me diz?</t>
  </si>
  <si>
    <t>Qual o material de escolha para restauração dessas cáries de mamadeira em crianças de até 5 anos?</t>
  </si>
  <si>
    <t>Quanto ao enxaguatório bucal para crianças a partir dos 6 anos,o mais indicado para não causar irritação ?</t>
  </si>
  <si>
    <t>MARITELMA</t>
  </si>
  <si>
    <t>Qual a diferença do colo cirúrgico e do colo anatômico?</t>
  </si>
  <si>
    <t>É melhor preservar esses dentes com carie dental de mamadeira, se não tiverem doendo?</t>
  </si>
  <si>
    <t>A doença da periodontite não tem mas salvação pro dente?</t>
  </si>
  <si>
    <t>Qual  o creme dental realmente indicado para criança com menor de 2 anos?</t>
  </si>
  <si>
    <t>CHAYHANE</t>
  </si>
  <si>
    <t>O enxague bucal pode sempre ser utilizado diariamente?</t>
  </si>
  <si>
    <t>Com gengivite pode se colocar aparelho?</t>
  </si>
  <si>
    <t>IVANILDA</t>
  </si>
  <si>
    <t>Quanto a sensibilidade do dente, tem problema de tomar café quente e em seguida realizar a escovação?</t>
  </si>
  <si>
    <t>DAIANE CINTIA</t>
  </si>
  <si>
    <t>Qual o melhor tratamento para a sensibilidade?</t>
  </si>
  <si>
    <t xml:space="preserve"> existe alguma outra foma de tratar a escabiose além do Benzoato de Benzila?</t>
  </si>
  <si>
    <t xml:space="preserve">Existem Sim outras formas de tratar a escabiose. Várias soluções de escabicidas estão disponíveis e há ainda medicações de administração oral (reservadas apenas para casos de infestação muito intensa – observando as contra indicações).
O tratamento é feito com uso de escabicidas (loções) por 3 noites seguidas, devendo ser repetido após uma semana. Em adultos, a loção é passada por todo o corpo (do pescoço para baixo), durante a noite, retirando-se pela manhã (banho). Em crianças, para evitar que elas durmam com a loção, pode-se passar durante o dia e deixar por um período de 4 a 6 horas, após o qual se retira (banho). Podem ser usados os seguintes escabicidas: Benzoato de benzila - 25%; Monossulfiran - 25%; Deltametrina Quando a infestação é muito intensa, pode-se utilizar medicação sistêmica (Tiabendazol sistêmico) e, atualmente, a invermectina. 
Quando diagnosticamos um caso de escabiose, os outros componentes da família também devem ser examinados, porque todos os indivíduos acometidos devem ser tratados. Troca de roupa de cama bem como das roupas do corpo durante o tratamento, não sendo necessário ferver as mesmas (orientar para que as roupas sejam bem lavadas e passadas com ferro bem quente).
</t>
  </si>
  <si>
    <t>Escabiose; Terapêutica</t>
  </si>
  <si>
    <t xml:space="preserve"> gostaria de saber sobre intoxicação alimentar? quais as causas e como prevenir?</t>
  </si>
  <si>
    <t>A intoxicação alimentar é uma doença infecciosa que acomete pessoas que tenham consumido alimento contaminado por parasitas (vermes) ou por bactérias, bolores e as toxinas produzidas por estes microorganismos. A contaminação mais freqüente se dá por bactérias, dentre as quais a mais comum é a salmonela, que pode ser transmitida por qualquer alimento, mas é encontrada principalmente em ovos, leite e carnes especialmente a de frango.Para a maioria das pessoas, a intoxicação alimentar é uma experiência desagradável, que dura um ou dois dias, porém pode ser perigosa para crianças pequenas, idosos ou pessoas com imunidade comprometida, como gestantes. Náuseas, vômitos, diarréia e, em alguns casos, febre são os principais sintomas e pedem uma avaliação médica.Por causa de nosso clima mais quente e úmido, que favorece a proliferação de microorganismos e que contribui para que os alimentos estraguem mais rapidamente, os casos de intoxicação alimentar aumentam durante o verão.Caso a intoxicação já esteja instalada no organismo, o melhor a fazer é manter uma alimentação leve. Ingerir muita água é importante, asSim como evitar alimentos com gordura, pimenta, condimentos em geral e queijos gordurosos. Eles podem irritar ainda mais o estômago e intensificar a diarréia.Para prevenir deve-se lavar bem os alimentos antes de serem consumidos, evitar o consume de carnes cruas ou mal cozidas, manter uma boa higine do ambiente onde serão preparados os alimentos (inclusive os utensílios) e principalmente lavar bem as mãos.</t>
  </si>
  <si>
    <t>doenças transmitidas por alimentos; intoxicação alimentar por salmonela.</t>
  </si>
  <si>
    <t>BOA NOITE! CLIENTE COM REAÇÃO TIPO II - REAÇÃO PÓS TRATAMENTO DE HANSEN, PODE-SE FAZER ASCARIDIL E QUANTAS VEZES DURANTE O TRATAMENTO COM TALIDOMIDA</t>
  </si>
  <si>
    <r>
      <t xml:space="preserve">A talidomida é um medicamento desenvolvido na Alemanha, em 1954, inicialmente como sedativo. Contudo, a partir de sua comercialização, em 1957, gerou milhares de casos de Focomelia, que é uma síndrome caracterizada pela aproximação ou encurtamento dos membros junto ao tronco do feto - tornando-os semelhantes aos de uma foca - devido a ultrapassar a barreira placentária e interferir na sua formação. Utilizado durante a gravidez também pode provocar graves defeitos visuais, auditivos, da coluna vertebral e, em casos mais raros, do tubo digestivo e problemas cardíacos. As normas de segurança incluem informações acerca dos riscos relacionados com a terapia, conselhos para uma eficaz contracepção, uma declaração que deve ser assinada pelos doentes e pelos médicos, um questionário confidencial a ser preenchido pelo doente, antes, durante e após completar a terapia, entre outros itens. O acesso a este fármaco é agora extremamente restrito. Para evitar que os males do passado se repitam, o “Sistema para a Educação sobre a Talidomida e Segurança da sua Prescrição” dita, entre outras coisas, que os pacientes, homens e mulheres, se submetam a medidas contraceptivas obrigatórias. Às mulheres é obrigatoriamente requisitado um teste de gravidez nas 24 horas que precedem ao início do tratamento, e regularmente durante todo o tratamento, devendo ser obviamente negativo. Por força da Portaria nº 354, de 15 de agosto de 1997, a droga é proibida para mulheres em idade fértil em todo o território nacional. Apesar da proibição, em casos especiais, médicos receitam as droga. Entretanto são previstas sanções legais, cabendo observar que mesmo com a assinatura de Termo de Esclarecimento aos Pacientes e Termo de Responsabilidade Médica, ambos podem ser responsabilizados pelo mau uso da droga. </t>
    </r>
    <r>
      <rPr>
        <b/>
        <sz val="11"/>
        <rFont val="Calibri"/>
        <family val="2"/>
        <scheme val="minor"/>
      </rPr>
      <t>CONTINUAÇÃO DA RESPOSTA VIDE SEGUNDA OPINIAO</t>
    </r>
  </si>
  <si>
    <t xml:space="preserve">Guia para Controle da Hanseníase - Ministério da Saúde, 2002
Associação Brasileira dos Portadores da Síndrome da Talidomida, disponível em: http://www.talidomida.org.br/default.asp
</t>
  </si>
  <si>
    <t>ESTOU SATISFEITO. OBRIGADO.</t>
  </si>
  <si>
    <t>Paciente realizou tratamento de Hanseniase PQT-PB, na admissão apresentava apenas uma mancha hipocromica na região escapular. No decorrer do tratamento o mesmo ingeriu bebida alcoolica. Ao término do tratamento apresentou mais duas machas, seria um reação hansenica ou falha do tratamento?</t>
  </si>
  <si>
    <r>
      <t xml:space="preserve">Com relação ao caso enviado, fica difícil dizer ao certo se trata-se de uma reação hansênica ou falha do tratamento apenas com essa descrição. O paciente é etilista ou o consumo de álcool durante o tratamento foi apenas social? O tratamento foi realizado de maneira adequada? As doses supervisionadas foram obedecidas?
Considera-se uma pessoa de alta, por cura, aquela que completa o esquema de tratamento poliquimioterápico (PQT), nos seguintes prazos: 
• Esquema Paucibacilar (PB) - 6 doses mensais supervisionadas de rifampicina, em até 9 meses; mais a sulfona auto-administrada. 
• Esquema Multibacilar (MB) - 12 doses mensais supervisionadas de rifampicina, em até 18 meses, mais a sulfona auto-administrada e a clofazimina auto-administrada e supervisionada.
O paciente que tenha completado o tratamento PQT não deverá mais ser considerada como um caso de hanseníase, mesmo que permaneça com alguma seqüela da doença. 
Os estados reacionais ou reações hansênicas são reações do sistema imunológico do doente ao Mycobacterium leprae. Apresentam-se através de episódios inflamatórios agudos e sub-agudos. Podem acometer tanto os casos Paucibacilares como os Multibacilares. Os estados reacionais ocorrem, principalmente, durante os primeiros meses do tratamento quimioterápico da hanseníase, mas também podem ocorrer antes ou depois do mesmo, nesse caso após a cura do paciente. Quando ocorrem antes do tratamento, podem induzir ao diagnóstico da doença. </t>
    </r>
    <r>
      <rPr>
        <b/>
        <sz val="11"/>
        <rFont val="Calibri"/>
        <family val="2"/>
        <scheme val="minor"/>
      </rPr>
      <t>CONTINUA NO EMAIL</t>
    </r>
  </si>
  <si>
    <t>Guia para Controle da Hanseníase - Ministério da Saúde, 2002</t>
  </si>
  <si>
    <t>ADRIANA CARLA MASCARENHAS RIBEIRO</t>
  </si>
  <si>
    <t> adriamascarenhas@hotmail.com</t>
  </si>
  <si>
    <t xml:space="preserve">Gostaria de saber qual a conduta após a paciente concluir o tratamento de Hanseniase? Deve-se solicitar uma nova baciloscopia? Observação: a paciente ficou 1 ano e 3 meses sem fazer o tratamento, por falta do medicamento. </t>
  </si>
  <si>
    <t xml:space="preserve">Considera-se uma pessoa de alta, por cura, aquela que completa o esquema de tratamento poliquimioterápico (PQT), nos seguintes prazos: 
• Esquema Paucibacilar (PB) - 6 doses mensais supervisionadas de rifampicina, em até 9 meses; mais a sulfona auto-administrada. 
• Esquema Multibacilar (MB) - 12 doses mensais supervisionadas de rifampicina, em até 18 meses, mais a sulfona auto-administrada e a clofazimina auto-administrada e supervisionada.
O paciente que tenha completado o tratamento PQT não deverá mais ser considerada como um caso de hanseníase, mesmo que permaneça com alguma seqüela da doença. Deverá, porém, continuar sendo assistida pelos profissionais da Unidade de Saúde, especialmente nos casos de intercorrências pós-alta: reações e monitoramento neural. 
No caso em questão, a paciente fez o tratamento de forma adequada? Caso Sim, não é necessário solicitar nenhum exame para comprovar a cura.
</t>
  </si>
  <si>
    <t>TAQUARITINGA DO NORTE</t>
  </si>
  <si>
    <t>USF ANA LUIZA</t>
  </si>
  <si>
    <t>TAQUARITINGA DO NORTE - USF ANA LUIZA</t>
  </si>
  <si>
    <t>GLAUCY NAIANY CORDEIRO DE BARROS ARRUDA</t>
  </si>
  <si>
    <t>naianyarruda@hotmail.com</t>
  </si>
  <si>
    <t>olá gostaria de uma opinião sobre o seguinte caso: uma criança de 3 anos (menina), apresenta vaginite fúngica associada a flora vaginal segundo a cultura de secreção vaginal, a mãe refere que este problema é persistente e que a mesma já fez uso de: eritromicina, ampicilina, azitromicina, nistatina oral e creme, cortecon e metronidazol suspensão, porém não houve melhora no quadro o corrimento continua. o que mais pode ser feito? aguardo uma posição. grata. Naiany Arruda</t>
  </si>
  <si>
    <t xml:space="preserve">Na verdade o corrimento vaginal da criança, na maioria absoluta das vezes é decorrente da contaminação da vagina com resíduos de fezes, e acomete muito freqüentemente meninas que apresentam quadro de alergia.Durante a infância, a falta natural de hormônios ovarianos, faz com que a vagina seja fina e sem defesa própria. Somado a este fato, a maioria das meninas não realiza a higiene genital de forma adequada: a limpeza das fezes é feita em direção ânus-vagina e é utilizado o papel higiênico; e este age como um “espalhador de fezes” não sendo a forma mais indicada de higiene. Os exames de cultura raramente são necessários. A melhora do quadro é obtida com a parada da contaminação da vagina, através do início de práticas de higiene local mais rigorosas. Também utilizamos anti-sépticos e, quando existe “assadura”, pomadas especiais. O corrimento não é um quadro grave e também não acarreta problemas de infecção do útero e trompas, não afetando portanto a capacidade desta menina ter filhos no futuro. O grande problema é que esse corrimento volta freqüentemente, reiniciando quando as medidas de higiene são esquecidas. Uma opção de tratamento seria limpeza com permanganato de potássio dissolver um comprimido de 100 mg em 1 litro de água e usar candicort pomada (associação de cetoconazol com betametasona). Orientar a mãe quanto a limpeza adequada, evitar uso de roupas apertadas, calcinha sintética (preferir as de algodão). 
</t>
  </si>
  <si>
    <t>Estou com um paciente de 22 anos portador de tuberculose pulmonar e sífilis. Esse paciente descobriu essas patologias no início desse mês. Foi internado durante 10 dias. O mesmo residia em outro estado e no momento encontra-se na minha área. Fiz visita domiciliar e vi que o mesmo estava tomando a medicação errada. A dose estava abaixo do preconizado pelo Ministério da Saúde. Encaminhei para um médico, pois no momento estou sem médico na unidade e o mesmo prescreveu a dosagem e quantidade corretas de acordo com o novo esquema para TB. Porém, o médico não prescreveu nada para o tratamento da sífilis como também não solicitou exames para investigar principalmente HIV. Este paciente não deveria está tratando a sífilis juntamente com a TB? ou deverá dá início logo ao tratamento de TB para depois tratar sífilis. O médico marcou retorno para 2 meses</t>
  </si>
  <si>
    <t xml:space="preserve">Não encontrei nada na literatura sobre interações medicamentosas entre penicilina benzatina e drogas para tratamento de TB (esquema RIP). É o esquema que ele está fazendo? Portanto, acho prudente iniciar o tratamento da sífilis e ainda oferecer investigação para outras DST (HIV, Hepatite B e C).
O tratamento deve ser feito com penicilina benzatina de acordo com o esquema a seguir:
Sífilis recente: sífilis primária
Penicilina benzatina 2.400.000UI, IM, dose única
Sífilis recente: sífilis secundária ou latente recente
(com menos de um ano)
Penicilina benzatina 4.800.000UI, IM, em duas doses semanais de 2.400.000UI
Sífilis tardia: sífilis terciária, sífilis latente tardia (com
mais de um ano) e sífilis latente de tempo desconhecido
Penicilina benzatina 7.200.000UI, IM, em três doses semanais de 2.400.000UI
</t>
  </si>
  <si>
    <t>BRASIL, M. S. Manual de Controle das Doenças Sexualmente Transmissíveis – DST. Coleção DST/AIDS – Série Manuais 68, 4ª edição. Brasília, 2006.</t>
  </si>
  <si>
    <t>sífilis; tuberculose; terapêutica</t>
  </si>
  <si>
    <t>GINECOLOGIA / PNEUMOLOGIA</t>
  </si>
  <si>
    <t>Olá Drª Carolina, boa tarde!!
O pct está fazendo uso do novo esquema (rifampicina, isoniazida, pirazinamida e etambutol) 4 comprimidos/dia durante dois meses (fase intensiva). Antes que ele volte pra o médico vou solicitar HIV, e hepatite B e C. Então pode começar o tratamento da sífilis também, não é? vou encaminhá-lo novamente ao médico para que ele possa dá início ao tratamento da sífilis.
Obrigada pelas orientações!!!</t>
  </si>
  <si>
    <t>Estou com uma criança de 4 anos que segundo a mãe desde 1 ano apresenta corrimento vaginal. No momento encontra-se com região vulvar (principalmente ao redor da vagina) hiperemiada, corrimento branco e odor fétido. Mãe relata que a menor toma banho 3 vezes ao dia e todas as vezes a calcinha está com corrimento e principalmente ao ir ao banheiro no momento que vai se enxugar. Já enviei esse caso outras vezes e me pediram para averiguar a questão de abuso sexual. Porém, essa possibilidade eu descartei. Solicito orientações para condução desse caso.</t>
  </si>
  <si>
    <t xml:space="preserve">Na verdade o corrimento vaginal da criança, na maioria absoluta das vezes é decorrente da contaminação da vagina com resíduos de fezes, e acomete muito freqüentemente meninas que apresentam quadro de alergia.
Durante a infância, a falta natural de hormônios ovarianos, faz com que a vagina seja fina e sem defesa própria. Somado a este fato, a maioria das meninas não realiza a higiene genital de forma adequada: a limpeza das fezes é feita em direção ânus-vagina e é utilizado o papel higiênico; e este age como um “espalhador de fezes” não sendo a forma mais indicada de higiene. 
Os exames de cultura raramente são necessários. A melhora do quadro é obtida com a parada da contaminação da vagina, através do início de práticas de higiene local mais rigorosas. Também utilizamos anti-sépticos e, quando existe “assadura”, pomadas especiais. O corrimento não é um quadro grave e também não acarreta problemas de infecção do útero e trompas, não afetando portanto a capacidade desta menina ter filhos no futuro. O grande problema é que esse corrimento volta freqüentemente, reiniciando quando as medidas de higiene são esquecidas.
Uma opção de tratamento seria limpeza com permanganato de potássio dissolver um comprimido de 100 mg em 1 litro de água (pode ser banho de assento) e usar candicort pomada (associação de cetoconazol com betametasona). Orientar a mãe quanto a limpeza adequada, evitar uso de roupas apertadas, calcinha sintética (preferir as de algodão). 
Espero ter contribuído!
</t>
  </si>
  <si>
    <t>paciente, 23 anos, com quadro de edema periorbital, bilateral, mais intenso no período da manha e final da tarde. Exames laboratoriais normais. é uma paciente que está com edema periorbital intenso, sem nehuma causa aparente para tal, já realizou vários exames e não tem nada de alterado!1 ela está nervosa pois esse edema já instalou há alguns dias, aparece no começo da manha e final da tarde!!</t>
  </si>
  <si>
    <r>
      <t xml:space="preserve">diante do quadro apresentado, podemos levantar a princípio como hipóteses diagnósticas: 1)reação alérgica, 2)insuficiência renal. Como a paciente tinha exames laboratoriais normais (inclusive função renal) foi orintado repetir dosagem de uréia e creatinina, realizar proteinúria de 24h, suspender uso de esmaltes, cosméticos em geral. A solicitante ficou de enviar fotos das fases do edema </t>
    </r>
    <r>
      <rPr>
        <b/>
        <sz val="11"/>
        <rFont val="Calibri"/>
        <family val="2"/>
        <scheme val="minor"/>
      </rPr>
      <t xml:space="preserve">RETORNO CAROL 11/08/10: </t>
    </r>
    <r>
      <rPr>
        <sz val="11"/>
        <rFont val="Calibri"/>
        <family val="2"/>
        <scheme val="minor"/>
      </rPr>
      <t xml:space="preserve">Desculpe não ter podido conversar no seminário, mas fica meio difícil pois pode acabar aparecendo a conversa para outras pessoas e isso não pode ocorrer por questões éticas. Queria saber como está o edema, alguma melhora? Alguma diferença? Fica vermelho também?  Parece meio estranho, mas há situações em que uma dermatite de contato por esmaltes de unha pode causar lesões no olho, com edema e hiperemia. Caso você use esmaltes nas unhas passe um tempo sem usar para observação. Estou no aguardo das fotos. </t>
    </r>
    <r>
      <rPr>
        <b/>
        <sz val="11"/>
        <rFont val="Calibri"/>
        <family val="2"/>
        <scheme val="minor"/>
      </rPr>
      <t xml:space="preserve">RESPOSTA CAROL 18/08/10: </t>
    </r>
    <r>
      <rPr>
        <sz val="11"/>
        <rFont val="Calibri"/>
        <family val="2"/>
        <scheme val="minor"/>
      </rPr>
      <t xml:space="preserve">Realmente esses produtos para o cabelo são bastante passíveis de causar alergia. Acho que você está no caminho certo, mantenha a suspensão do produto, inclusive de qualquer cosmético que esteja sendo usado, como esmaltes ou cremes para o rosto. Use apenas sabonete neutro (de bebê) e o rosto e os olhos pode ser lavados com xampu jonhson. Vamos observar se haverá regressão do edema.  Aguardo notícias!
</t>
    </r>
  </si>
  <si>
    <t>edema; olho</t>
  </si>
  <si>
    <r>
      <rPr>
        <b/>
        <sz val="11"/>
        <rFont val="Calibri"/>
        <family val="2"/>
        <scheme val="minor"/>
      </rPr>
      <t xml:space="preserve">17/08/10: </t>
    </r>
    <r>
      <rPr>
        <sz val="11"/>
        <rFont val="Calibri"/>
        <family val="2"/>
        <scheme val="minor"/>
      </rPr>
      <t>Oi Carolina,o edema está diminuindo na parte inferior dos olhos, lembrei de um produto(escova inteligente)e um kit de manutenção, que coloquei no cabelo há cerca de 1 mês, parei de usar agora estou esperando pra ver se o edema some.</t>
    </r>
  </si>
  <si>
    <t>minha enfermeira Vilany Borges tem uma pergunta, só que no momento ela está ocupada. Minha enfermeira está com uma puerpera portadora de LES fazendo uso de predinisona 5mg 3x ao dia, em AME. o lactente está eclerico e com prisão de ventre a mais ou menos 12 dias para  evacuar. A predinizona pode estar causando esses disturbios? menor com 40 dias de vida</t>
  </si>
  <si>
    <t xml:space="preserve">Na maioria dos casos a icterícia desaparece espontaneamente ou depois de mudanças na frequência da amamentação. Isso pode ocorrer quando o bebê mama poucas vezes ao dia, tendo maior dificuldade para excretar a bilirrubina pelas fezes. Entretanto um bebê com 60 dias de vida não deve mais apresentar icterícia fisiológica, portanto esta icterícia deve ser patológica e necessita de investigação. Quanto ao fato da prednisona estar causando esse quadro, inclusive a constipação, é pouco provável... deve-se investigar se o menor está mesmo em aleitamento exclusivo, pois a maior causa de constipação em lactentes é a introdução do leite artificial à dieta. Serão enviadas por email algumas orientaçãoes para a enfermeira com relação a esse caso. </t>
  </si>
  <si>
    <t>Constipação intestinal; icterícia; aleitamento materno</t>
  </si>
  <si>
    <t>mas só em saber que não é a predinisona que esta causando a constipação já nos tranquiliza.grata</t>
  </si>
  <si>
    <t>Como fazer a puericultura de uma criança down? a criança tem 3 meses</t>
  </si>
  <si>
    <t>Sua consulta deve ser como outra qualquer em puericultura, porém ela vai precisar realizar mais exames para investigação de outras complicações. Crinças com síndrome de down apresentam maior tendência a apresentar Oitenta a noventa por cento das crianças com síndrome de Down têm deficiências de audição. Avaliações audiológicas precoces e exames de seguimento são indicados. cardiopatias também são mais frequentes, sendo necessária a investigação. avaliar ainda problemas oculares, deficiências de hormônios tireoidianos, alterações ortopédicas e malformações intestinais. Orientar bem a mãe quanto à alimentação.</t>
  </si>
  <si>
    <t>Sindrome de Down</t>
  </si>
  <si>
    <t>obg, esclareceu muita coisa</t>
  </si>
  <si>
    <t xml:space="preserve">em relação a secreçoes vaginais, para tratar a gardnerella com metronidazol de 250mg como faço? </t>
  </si>
  <si>
    <t xml:space="preserve">como 1°escolha deve ser feito o tratamento da vaginose bacteriana com metronidazol, 500mg, VO 12/12h por 7 dias. Pode usar tb o creme p ajudar a aliviar os sintomas mais rápido. </t>
  </si>
  <si>
    <t>ok, obg. esclareceu muita coisa</t>
  </si>
  <si>
    <t>Em relação a escara pelo fato do paciente ser acamado, pode tratar com solução de vinagre e aguua sanitária? Paciente com 80 anos, sequela de AVC. Não é diabético.</t>
  </si>
  <si>
    <t>essa solução não é uma boa opção... Em casos de escara o principal fator para um bom resultado é a mudança de decúbito, portanto reforce bem com a família esse ponto. Outra questão que cabe à família é a higiene do paciente e do ambiente em que ele se encontra. Uma boa alimentação também é importante. Quanto ao curativo, este deve ser feito com material estéril (uvas, gaze...), lavar bem com soro e usar óleo dersani (óleo de girassol). Se possível deve ser feito duas vezes ao dia. Observar se há sinais de infecção ou necrose, pois nestes casos a infecção deve ser tratada e pontos de necrose dibridados.</t>
  </si>
  <si>
    <t>úlcera por pressão</t>
  </si>
  <si>
    <t>Criança, 08 anos, com lesões em couro cabeludo, odor fétido e pediculose. Apresentou febre de 38°C. Tem alguns gânglios inflamados devido à infecção. Como conduzir?</t>
  </si>
  <si>
    <t>Como há infecção, esta deve ser tratada primeiramente. Pode ser feita administração de penicilina benzatina, dose única, IM. Além disso, pode-se utilizar também uma solução de permanganato de potássio nas lesões para melhor limpeza e cicatrização. Após o controle da infecção, inicia-se o tratamento da pediculose, que pode ser feito com benzoato de benzila.</t>
  </si>
  <si>
    <t>infestações por piolhos; terapêutica; infecção.</t>
  </si>
  <si>
    <t>ESTOU COM UMA CLIENTE DE 25 ANOS DE IDADE, SEXO FEMININO, A MESMA QUEIXA-SE DE DORES LOMBAR, NOS MEMBROS INFERIORES E ALGUMAS ARTICULAÇÕES, NEGA FEBRE, NEGA EXANTEMAS, NEGA OUTROS SINTOMAS. QUAL SERIA UMA CONDUTA PARA ESTE CASO? POSSO NA UNIDADE SOLICITAR ULGUNS EXAMES COMO POR EXEMPLO ASO, PCR OU QUAL SERIA A CONDUTA?</t>
  </si>
  <si>
    <t>Caro Cleytson,  Seria importante saber  o tempo de evolução da queixa, quais as articulações estão doloridas, se o compromentimento articular é Simétrico, se tem caráter  migratório (ou seja, acomete uma articulação e em seguida a mesma articulação do outro lado) ou é unilateral. Também seria bom caracterizar se as dores em membros inferiores têm relação com a dor lombar (irradiação) ou são independente, se há impedimento à realização de algum movimento que envolva a musculatura paravertebral lombar como a flexão do tronco ou elevação dos membros inferiores na posição deitada. Com essas informações clínicas podemos direcionar melhor o raciocínio clínico. Aguardo o seu retorno atenciosamente,</t>
  </si>
  <si>
    <t>ORTOPEDIA</t>
  </si>
  <si>
    <t>lombalgia</t>
  </si>
  <si>
    <t>BOA TARDE DR. MARCOS. ENCAMINHAEI A CLIENTE PARA NOSSO MÉDICO, ONDE ELE AVALIOU SOLICITOU ALGUNS EXAMES E PRESCREVEU ANALGÉSICO. NO MOMENTO A CLIENTE ENCONTRA-SE COM UM QUADRO ESTÁVEL SEM QUEIXAS. OBRIGADO.</t>
  </si>
  <si>
    <t>Quais os problemas que podem ser causados pelo vírus da Hepatite C em uma gestação? Atenciosamente, Livia Maria Lima Barbosa Enfermeira PSF V Fernando Sales</t>
  </si>
  <si>
    <t>Olá, Lívia! A transmissão vertical pode ocorrer para o HCV, embora em apenas 5-10% dos recém-nascidos de mães anti-HCV positivas. Mães positivas para o HCV RNA possuem maior risco de contaminarem seus filhos, o mesmo acontecendo para as que desenvolvem um episódio de hepatite C aguda no último trimestre, e para aquelas co-infectadas para o HIV. Não há indícios consistentes de que a amamentação transmita o HCV, embora ela deva ser evitada caso a mãe tenha fissura mamária. Vale lembrar que os recém-nascidos de mães infectadas geralmente são positivos para o anti-HCV por pelo menos 6 meses, em razão da passagem desse anticorpo através da circulação materno-fetal. Espero ter ajudado!</t>
  </si>
  <si>
    <t>Gastroenterologia Essencial, Renato Dani – 3°ed. 2006</t>
  </si>
  <si>
    <t>gravidez; hepatite C</t>
  </si>
  <si>
    <t>Obrigada, estou satisfeita</t>
  </si>
  <si>
    <t>Uma infecção sanguínea pode manifestar-se através de ferimentos? Ferimento em polegar, parecendo o típico unheiro que chamamos na linguagem popular, mas que fica mais ao lado do polegar.</t>
  </si>
  <si>
    <t>Veja bem, um ferimento ou uma infecção local, seja por fungos ou outros organismos, pode evoluir para uma infecção generalizada, mas não o inverso. Portanto se a pessoa tem um ferimento no polegar, este pode evoluir para uma infecção generalizada através da corrente sanguínea, caso não seja tratado adequadamente.</t>
  </si>
  <si>
    <t>infecção dos ferimentos</t>
  </si>
  <si>
    <t>Olá. como a conexão caiu estou enviandomais uma vez a minha duvida com relaçao a um encaminhamento. temos uma paciente que nescessita de uma suposta mamoplastia de redução. Por aumento das mamas a paciente tem um desvio na coluna ocasionando fortes dores. Devemos encaminha -la ao ortopediata ou ao cirurgião plastico ditetemente? Dados da paciente G.G.M. , 39a, altura 1.47cm, 68kg., 1.10 cm de busto. Obrigada.</t>
  </si>
  <si>
    <t xml:space="preserve">Como você relatou, realmente a paciente possui mamas bem volumosas e já apresenta conseqüências disso (as dores fortes). Portanto ela deve ser encaminhada ao cirurgião plástico ou mastologista para avaliação e realização da cirurgia e com isso tratar a causa das dores que ela sente. Caso após a cirurgia a paciente ainda apresente o mesmo quadro, aí Sim ela deverá passar por um ortopedista para avaliar os sintomas.
</t>
  </si>
  <si>
    <t>Displasia Mamária / mamoplastia</t>
  </si>
  <si>
    <t>MASTOLOGIA / ORTOPEDIA</t>
  </si>
  <si>
    <t>Obrigada! Feremos o encaminhamento de acordo com o sugerido.</t>
  </si>
  <si>
    <t>tenho uma paciente o qual amputou a perna e ja esta no tempo de retiorar os pontos o certo seria manar ela ir para bezerros onde houve a cirugia para o medico avaliar ou eu posso retirar aqui na unidade mesmo? grata!</t>
  </si>
  <si>
    <t xml:space="preserve">Olá, Aline!
A retirada de pontos é um procedimento Simples, que pode ser feito na própria unidade de saúde. Caso você note alguma alteração, sinais de infecção ou o paciente tenha alguma queixa, aí você deve orientá-lo a retornar ao médico que realizou a cirurgia.
É importante perguntar ao paciente se o médico deu alguma orientação ao mesmo para retorno, pois alguns médicos gostam de reavaliar o paciente, se não for o caso, os pontos podem ser retirados aí mesmo na unidade.
Espero ter ajudado!
</t>
  </si>
  <si>
    <t>sutura</t>
  </si>
  <si>
    <t>CENTRO DE SAÚDE Dr. JOSÉ CAVALCANTI ALVES</t>
  </si>
  <si>
    <t>ARCOVERDE - CENTRO DE SAÚDE Dr. JOSÉ CAVALCANTI ALVES</t>
  </si>
  <si>
    <t>CHARLES RAFAEL CHAGAS</t>
  </si>
  <si>
    <t>crchagas1@yahoo.com.br</t>
  </si>
  <si>
    <t>Bom Dia!!! A ACS Ivete pergunta: Se em uma endoscopia, durante o processo do exame o medico identificou um liquido escuro... ha possibilidade de ser um alerta para cirrose??? Atenciosamente</t>
  </si>
  <si>
    <t>A cirrose hepática (CH) é o resultado final da lesão hepatocelular que leva a distorção da arquitetura hepática por fibrose e formação de nódulos regenerativos. As principais causas de cirrose estão listadas no quadro a seguir: TABELA. endoscopia digestiva alta (EDA) não é um exame complementar indicado para avaliar cirrose, a USG é capaz de dar mais dados referentes ao estado hepático e uma biópsia hepática é fundamental para dar o diagnóstico final de cirrose e sua causa. O achado encontrado na EDA (líquido escuro) pode ser algum sinal de sangramento, que pode ser um sintoma relacionado a cirrose (se houver hipertensão portal)ou também a outras patologias. Infelizmente apenas com esse dado, sem saber o que realmente foi visto durante o exame, fica difícil dar um diagnóstico.</t>
  </si>
  <si>
    <t>Cirrose Hepática</t>
  </si>
  <si>
    <t>Paciente vem ao serviço queixando-se de presença de sangue nas fezes. Ao ser questinada ela refere q é apenas quando vai evacuar e que o sangue tem cor viva. Anti-helmintico e orientação quantto a dieta rica em fibras, apenas resolve?</t>
  </si>
  <si>
    <t>A presença de sangue nas fezes pode se apresentar de várias maneiras. Fezes com sangue vivo normalmente indicam hemorragia digestiva baixa, enquanto que fezes escuras, com sangue digerido, são em geral, devido à hemorragia digestiva alta. Fezes com sangue digerido recebem o nome de melena. São negras, pastosas, semelhante a piche e com odor muito forte. Às vezes apresentam raias de sangue não digerido ao redor. A hemorragia digestiva pode ser óbvia ou oculta. Muitas vezes a quantidade de sangue perdido é pequena e se mistura com as fezes, passando despercebida pelo paciente. Apesar de o volume ser pequeno, o fato de ser constante leva à anemia, que muitas vezes é a única pista de um sangramento digestivo. A presença de sangue nas fezes, perceptível ou não, pode significar uma gama de patologias, das mais Simples como hemorróidas, até as mais graves como câncer de intestino. As mais comuns são: 1) Úlcera gástrica ou duodenal. As úlceras gástricas ou duodenais são causadas principalmente pelo uso crônico de antiinflamatórios e/ou infecções pelo H. pylori.
Como ocorrem na parte alta do trato digestivo, costumam se apresentar como melena. Porém, a quantidade de sangue perdido pode ser tão grande que não há tempo para digeri-lo, lvando a evacuação de sangue vivo.O sangramento por uma úlcera pode ser pequeno o suficiente para o doente não reparar alterações nas fezes, caindo naquele grupo que apresenta anemia sem sangramento evidente. Pode também se apresentar com sangramento vultuoso, inclusive com vômitos sanguinolentos. 2.) Diverticulose: Divertículo é uma protrusão da parede do intestino. São pequenos sacos, semelhantes a dedos de luvas, que ocorrem principalmente na parede do cólon por enfraquecimento da musculatura do mesmo. É muito comum após os 60 anos e normalmente são múltiplos ao longo do intestino grosso. São lesões benignas, mas que podem sangrar ou inflamar se ficarem obstruídos por fezes.
Os divertículos costumam causar sangramentos indolores, vivos e volumosos. É uma das principais causas de sangramento vultoso em idosos.
3) Câncer: Aproximadamente 10% das hemorragias digestivas em pessoas acima dos 50 anos são secundárias a tumores do intestino. Os sangramentos tumorais costumam ser de pequena quantidade e também podem passar despercebidos. Alguns sinais podem indicar um maior risco de sangramento neoplásico: fezes em fita, ou seja, com diâmetro pequeno, alterações dos hábitos intestinais como constipação intestinal de início recente, emagrecimento associado à anemia em doentes idosos, entre outros. 4) Inflamação intestinal: Qualquer doença que cause inflamação nos intestinos pode levar a sangramento nas fezes. Isto vale desde intoxicações alimentares com diarréia sanguinolenta até as chamadas doenças inflamatórias intestinais que compreendem a Doença de Crohn e a Retocolite Ulcerativa. Nestes casos o sangramento normalmente vem acompanhado de diarréia de grande intensidade e febre. 5.) Angiodisplasia
São dilatações e enfraquecimento da parede dos vasos da mucosa do intestino, que por ficarem mais expostos e mais frágeis, rompem-se com mais facilidade.
A angiodisplasia é mais comum após os 60 anos e pode causar desde sangramentos volumosos até um quadro assintomático, onde o paciente não apresenta nenhuma perda sanguínea e sequer suspeita que possua alguma alteração. 6.) Sangramentos retais de pequena quantidade. Pequenas quantidades de sangue nas fezes ou mesmo sangramentos detectáveis somente a passagem do papel higiênico são muito comuns. Em 90% dos casos, a etiologia é benigna. As principais causas são: - Hemorróidas 
- Fissuras anais
- Pólipos intestinais
- Proctites
- Úlceras no reto
- Câncer
As duas mais comuns são hemorróidas e fissuras anais. A primeira se manifesta como sangramentos de pequena quantidade que envolvem o final das fezes, através de pingos de sangue que ocorrem após a evacuação ou manchas de sangue no papel higiênico após a limpeza do ânus. A hemorróida quando grande pode ser facilmente vista pelo próprio paciente.A fissura anal normalmente causa sangramentos associado à evacuação, que costuma ser bastante dolorosa. A distinção entre hemorróidas e fissura é facilmente feita pelo exame físico.Apesar do pequeno volume, esses pequenos sangramentos retais quando ocorrem de forma crônica podem levar a anemia.Infecções intestinais também são causas de sangue nas fezes, porém não costumam cursar com sangramento abundante. São comuns outros sinais e sintomas associados, principalmente febre, diarréia e vômitos. As parasitoses intestinais podem ocasionalmente se apresentar com sangue misturado às fazes.A investigação das hemorragias digestivas é normalmente feita com um método endoscópico. A colonoscopia para sangramentos no cólon e a endoscopia digestiva alta para sangramentos no esôfago, estômago e duodeno. Pelo relato do caso, acho que você está suspeitando de hemorróidas, portanto, segue abaixo o tratamento dessa patologia:Tratamento das hemorróidas Durante as crises, os banhos de assento com água morna podem trazer alívio para os sintomas agudos. Deve-se também evitar limpar o ânus com papel higiênico, dando preferência ao bidê ou a jatos de água morna.
Nas pessoas com constipação intestinal, laxantes então indicados para se diminuir a necessidade de fazer força ao evacuar.
Pomadas e cremes para hemorróidas podem ser usados, uma vez que servem de lubrificante para a passagem das fezes e geralmente contém anestésicos em sua fórmula. O alívio é apenas temporário e não se devem usar esses cremes indefinidamente sem orientação médica. Supositórios com corticóides são outra opção quando há muita dor, porém, é um tratamento que não deve ser usado por mais de 1 semana devido aos seus possíveis efeitos colaterais.
Uma dieta rica em fibras diminui a incidência de sangramentos e pode aliviar também a coceira. Apesar de ser uma dica muito famosa, não há provas de que alimentos com pimenta piorem os sintomas. Isto deve ser avaliado individualmente.
Nas pequenas hemorróidas externas com trombos o tratamento pode ser feito no consultório médico (especialista - proctologista) com uma pequena incisão, com anestesia local, para retirada dos coágulos. Isto é suficiente para o alívio dos sintomas.
Em casos mais graves, pode ser necessária a laqueadura elástica. Uma borracha é introduzida na base das hemorróidas, causando estrangulamento e necrose das mesmas. Depois de alguns dias, ela sai sozinha pelo ânus junto com o elástico. É uma técnica que pode ser feita no próprio consultório do proctologista. Costuma ser indolor e muitas vezes não se usa nem anestesia.
Outra opção é a escleroterapia, que consiste na injeção de uma solução química que causa necrose das hemorróidas. Uma terceira opção é a coagulação à laser. Das três técnicas, a ligadura elástica é a que apresenta melhores resultados.</t>
  </si>
  <si>
    <t>hemorragia gastrointestinal; hemorróidas</t>
  </si>
  <si>
    <t>quero saber um pouco mais sobre a verminose tricuriase?</t>
  </si>
  <si>
    <t xml:space="preserve">Vamos fazer um breve resumo sobre essa parasitose, a tricuríase:
Definição
Infestação causada pelo nematelminto Trichuris trichiura.
Etiologia
Infestação através da ingestão de ovos contaminantes da água e de alimentos. As larvas são liberadas no intestino delgado e se desenvolvem em vermes adultos no intestino grosso. Não têm ciclo pulmonar. Cosmopolita, com maior prevalência em países em desenvolvimento. Maior acometimento em crianças.
 Clínica
Geralmente assintomático. A sintomatologia clínica aumenta com a quantidade de parasitas, principalmente em crianças de baixa idade e desnutridas. Varia desde anorexia até dor abdominal, disenteria (com muco e sangue), tenesmo. A disenteria prolongada pode compli¬car-se com prolapso retal. Facilita co-infecção por outros patógenos intestinais (protozoários e bactérias).
 Diagnóstico
Identificação dos ovos ao exame protoparasitológico de fezes. Visualização dos vermes presos à mucosa no caso de prolapso retal. Hemogra¬ma normal ou anemia e eosinofilia discretas.
 Tratamento
• Albendazol 
• Mebendazol 
• Ivermectina 
• Pamoato de pirantel 
</t>
  </si>
  <si>
    <r>
      <t xml:space="preserve">Condutas em Clínica Médica, Filgueira </t>
    </r>
    <r>
      <rPr>
        <i/>
        <sz val="11"/>
        <rFont val="Calibri"/>
        <family val="2"/>
        <scheme val="minor"/>
      </rPr>
      <t>et AL</t>
    </r>
    <r>
      <rPr>
        <sz val="11"/>
        <rFont val="Calibri"/>
        <family val="2"/>
        <scheme val="minor"/>
      </rPr>
      <t>, 2007</t>
    </r>
  </si>
  <si>
    <t>tricuríase; infecção</t>
  </si>
  <si>
    <t>2-I.A.S 69 anos, portador do virus HIV a 10 anos, queixando-se de artralgia, dor em MMII e dispnéia. Durante a anamnese referiu incontiniencia urinária ,afasia e interrupção da terapia da medicamentosa (Fumarato de tenofovir desoproxila, lamivudina e sulfato de atazonovir) Ao exame: apresenta hpocorado, ictérico, caquético, febril e edema em MMII. Ausculta MV+ RA+, taquicardico, abdome tenso, depresssivel e doloroso a palpação. Diurese de coloração marrom. Encaminho?</t>
  </si>
  <si>
    <t>O quadro apresentado é bastante complexo, porém, precisamos de mais dados para avaliá-lo, como contagem de CD4, carga viral, tempo de abandono do tratamento, tempo de início dos sintomas, entre outros. No caso em questão, o mais adequado seria este paciente ser avaliado pelo infectologista que realiza seu acompanhamento.</t>
  </si>
  <si>
    <t>gostaria de saber o que siguinifica uma pessoa estar com, dor no pescoço subindo para cabeça.</t>
  </si>
  <si>
    <t xml:space="preserve">Olá, Ana Cristina!Apenas com essas informações fica um pouco difícil dar um diagnóstico. Por favor envie mais dados do paciente, com um quadro clínico mais detalhado para que possamos melhor identificar o caso em questão.Aguardamos retorno.Obrigada pela compreensão.
</t>
  </si>
  <si>
    <t>dor de cabeça</t>
  </si>
  <si>
    <t>o que é foliculite? como são os sintomas? o tratamento e prevenção?</t>
  </si>
  <si>
    <t xml:space="preserve">A foliculite é a infecção dos folículos pilosos causada por bactérias do tipo estafilococos. A invasão bacteriana pode ocorrer espontaneamente ou favorecida pelo excesso de umidade ou suor, raspagem dos pelos ou depilação. Atinge crianças e adultos podendo surgir em qualquer localização onde existam pelos, sendo frequente na área da barba (homens) e na virilha (mulheres).
Manifestações clínicas:
Quando superficial, a foliculite caracteriza-se pela formação de pequenas pústulas ("bolhinhas de pus") centradas por pelo com discreta vermelhidão ao redor. Alguns casos não apresentam pus, aparecendo apenas vermelhidão ao redor dos pelos. Quando as lesões são mais profundas, formam-se lesões elevadas e avermelhadas que podem ter ponto amarelo (pus) no centro. Pode haver dor e coceira no local afetado.
Tratamento:
O tratamento é feito com antibióticos de uso local ou sistêmico específicos para a bactéria causadora e cuidados antissépticos, além de evitar fatores predisponentes, como a depilação. 
Algumas lesões podem necessitar de drenagem cirúrgica. O correto diagnóstico e o tratamento das foliculites devem ser feitos pelo médico.
Espero ter contribuído!
</t>
  </si>
  <si>
    <t>foliculite</t>
  </si>
  <si>
    <t>MARIA LENILDA SILVA ARAÚJO</t>
  </si>
  <si>
    <t>ma.lenilda@yahoo.com.br</t>
  </si>
  <si>
    <t>Olá, temos em nossa area uma criança de 2m que realizou consulta com pediatra, por conta de aumento de volume na região pubiana. Ele foi encaminha do para cirurgião pediatrico, porem nao estao marcando na secretaria . O que podemos fazer?</t>
  </si>
  <si>
    <t xml:space="preserve">Infelizmente não dispomos da especialidade (cirurgia pediátrica) aqui no hospital das clínicas. Portanto, sugerimos que o encaminhamento seja feito através da rede de referência do seu próprio município. Insista com a secretaria de saúde pois se trata de um caso que realmente precisa ser avaliado.
Agradecemos a compreensão.
</t>
  </si>
  <si>
    <t>ELAYNE HEIDE MELO DA SILVA / MILENA BORBA VILARIM</t>
  </si>
  <si>
    <t>Um recém nascido que toma a BCG e não fica marca, após quanto tempo pode se fazer uma nova?</t>
  </si>
  <si>
    <t>Qual é a interpretaçao da prova tuberculina?</t>
  </si>
  <si>
    <t>Gostaria que vcs falassem novamente sobre o tratamento da TB?</t>
  </si>
  <si>
    <t>Existe outra meio de diagnosticar a tb sem o raio X?</t>
  </si>
  <si>
    <t>Quais são os tipos extra pulmonares?</t>
  </si>
  <si>
    <t>LUCIETE</t>
  </si>
  <si>
    <t>Além do convivio com tuberculoso quais as formas mais existentes de contágio?</t>
  </si>
  <si>
    <t> Uma criança com 2 anos de idade não tem a marca da BCG pode se fazer outra dose?</t>
  </si>
  <si>
    <t>Existe transmissão vertical?</t>
  </si>
  <si>
    <t>Puérpera com baciloscopia positiva para Tb, com RN de 10 dias de vida, como devo proceder com relação ao RN se ele foi vacinado com 3 dias de vida?</t>
  </si>
  <si>
    <t>Quem tem contato com tuberculoso e não tem a BCG  tem indicão de fazer a vacina?</t>
  </si>
  <si>
    <t>Como se mostra nas novelas,  todas as pessoas tuberculosas escarram sangue ou só quando a doença esta avançada?</t>
  </si>
  <si>
    <t>Se o marido tiver tuberculose, se a esposa for gestante pode tomar BCG?</t>
  </si>
  <si>
    <t>Desejo saber se crianças já vacinadas com BCG tem q se tomar algum reforço com outra idade?</t>
  </si>
  <si>
    <t xml:space="preserve"> Tenho um  paciente com TB que esta no esquema I ele passou 15 dias sem Pirazinamida. Por que não tinha na Geres para disponibilizar. Como vai ficar esse esquema se é de 2 meses? </t>
  </si>
  <si>
    <t>Uma paciente de 35 anos afirma não ter tomado a BCG, ela pode ser vacinada?</t>
  </si>
  <si>
    <t>Desde quando esse novo esquema esta sendo utilizado?</t>
  </si>
  <si>
    <t>Os portadores de tb que estão em presídio que orientação dar a parentes que os visitam? Se eles tiveram o tratamento interrompido por falta da medicação?</t>
  </si>
  <si>
    <t>Os fumantes tem mais possibilidades de adiquirir?</t>
  </si>
  <si>
    <t>EDILEUSA DE ARAÚJO MENDES</t>
  </si>
  <si>
    <t xml:space="preserve">Por que no calendário do Ministério da Saúde não se indica fazer uma segunda dose da BCG? </t>
  </si>
  <si>
    <t xml:space="preserve">Quanto de Etambutol é utilizado nesse  novo esquema? </t>
  </si>
  <si>
    <t xml:space="preserve">Como posso fazer quanto um paciente não faz o esquema correto? </t>
  </si>
  <si>
    <t>ROBERTA NATALIE DE ANDRADE SANTOS</t>
  </si>
  <si>
    <t> Qual é o período para realizar a troca da prótese dentária?</t>
  </si>
  <si>
    <t>Gestante pode fazer extração de dentes?</t>
  </si>
  <si>
    <t xml:space="preserve">Muitas mães alegam que ao nascer dos dentes, as crianças têm diarréia, isso é apenas coincidência? </t>
  </si>
  <si>
    <t>Quando o terceiro molar não é retirado e machuca a bochecha, pode desencadear algo mais grave?</t>
  </si>
  <si>
    <t>JOSINEIDE</t>
  </si>
  <si>
    <t>Quente e frio ao mesmo tempo prejudica o dente?</t>
  </si>
  <si>
    <t>Tem dentina que é mais escura por que isso?</t>
  </si>
  <si>
    <t>ADRIANO RUFINO DA SILVA</t>
  </si>
  <si>
    <t>adriano.rufino.silva@gmail.com</t>
  </si>
  <si>
    <t>O que vem a provocar a sensibilidade?</t>
  </si>
  <si>
    <t>O uso de amálgama vai ser excluído ou não?</t>
  </si>
  <si>
    <t>JANEIDE LUÍZA</t>
  </si>
  <si>
    <t>A criança tem um dente decíduo e está estragado se fazer a exdontia prejudica o permandente?</t>
  </si>
  <si>
    <t>Qual o tratamento indicado pra cárie de mamadeira?</t>
  </si>
  <si>
    <t>A pulpotomia no decíduo prejudica o permanente?</t>
  </si>
  <si>
    <t>Obturar 1 dente decíduo prejudica o dente permanente?</t>
  </si>
  <si>
    <t xml:space="preserve"> O uso de resinas  A1,A2,A3 são indicadas para as obturações nos molares?</t>
  </si>
  <si>
    <t>A má mastigação influência nas articulações?</t>
  </si>
  <si>
    <t>Qual intervalo do uso da pasta profilática?</t>
  </si>
  <si>
    <t>CARLA VIRGÍNIA MENDES DA SILVA</t>
  </si>
  <si>
    <t>carlavmendes@hotmail.com</t>
  </si>
  <si>
    <t>Quais os benefícios que a mamentação tráz a dentição?</t>
  </si>
  <si>
    <t>O uso de antibióticos prejudica os dentes?</t>
  </si>
  <si>
    <t>Qual a escova indicada para a escovação e qual o tempo de troca da escova?</t>
  </si>
  <si>
    <t>Qual o intervalo máximo das aplicações de fluor?</t>
  </si>
  <si>
    <t>A escovação da língua prejudica a sensibilidade?</t>
  </si>
  <si>
    <t xml:space="preserve"> O do limpador de língua é recomendável ou o uso da escova dental?</t>
  </si>
  <si>
    <t>Na terceira idade a falta de dente pode causar zumbido no ouvido?</t>
  </si>
  <si>
    <t>O uso correto do fio dental é antes ou após a escovação?</t>
  </si>
  <si>
    <t>POLIANA VITAL</t>
  </si>
  <si>
    <t>Qual o anestésico utilizado em uma gestante no caso de uma urgência? Dentista- Poliana Vital</t>
  </si>
  <si>
    <t>JANILEIDE</t>
  </si>
  <si>
    <t>Qual modo certo de escovar os dentes?</t>
  </si>
  <si>
    <t xml:space="preserve">O bebe de poucos dias de vida, apresenta placas esbranquiçadas na língua e céu da boca, qual procedimento para essa criança? </t>
  </si>
  <si>
    <t>ALMIR MORAIS</t>
  </si>
  <si>
    <t>É verdade que o sulfato ferroso deixa manchas nos dentes?</t>
  </si>
  <si>
    <t>MARCOS DA SILVA</t>
  </si>
  <si>
    <t>Se o fluor for mal aplicado quais os efeitos colaterais? Ou seja, se não for colocado na quantidade adequada, se a criança engolir o fluor ou logo após a aplicação ela ingerir alimentos e água?</t>
  </si>
  <si>
    <t>Se o paciente é diabético e é descompesando, ele pode fazer a extração de dentes?</t>
  </si>
  <si>
    <t>Os paciente tem que informar se tem HA ou DM?</t>
  </si>
  <si>
    <t>Se paciente é Hipertenso ou diabético o que fazer pra tratar da saúde bucal dele?</t>
  </si>
  <si>
    <t>LUÍZ HENRIQUE</t>
  </si>
  <si>
    <t xml:space="preserve">Com que frequência pode se usar o colutorio bucal? </t>
  </si>
  <si>
    <t>Qual o periodo ideal para se trocar a prótese dentaria?</t>
  </si>
  <si>
    <t>É verdade que antibiótico prejudica a dentição infantil?</t>
  </si>
  <si>
    <t>O enxaguante bucal deve ser utilizado todos os dias ou a cada 3 meses?</t>
  </si>
  <si>
    <t>DEU ENTRADA NESTA UNIDADE ADULTO COM TOSSE HÁ DOIS ANOS, FEBRE À TARDE (17;00), PERDEU 11 KG, SOLICITEI BK 02 AMOSTRAS COM RESULTADO NEGATIVO E ENCAMINHEI AO MÉDICO. HÁ POSSIBILIDADE DE SER TB?</t>
  </si>
  <si>
    <t>Pacientes com suspeita de TB pulmonar devem ter pelo menos duas amostras de escarro coletadas para exame micobacteriológico e, quando possível, ao menos uma amostra coletada pela manhã. 
Indivíduo sintomático respiratório, com radiografia de tórax sugestiva de TB deve ter cultura para TB com teste de sensibilidade solicitada em pelo menos uma amostra de escarro (além da pesquisa de BAAR) sempre que possível. 
Pacientes com suspeita de TB na radiografia de tórax e sem expectoração espontânea devem ser submetidos à indução de escarro.
Portanto, no caso em questão, deve ser solicitada radiografia de tórax e avaliar se o escarro foi coletado de maneira correta (observar se o paciente possui tosse produtiva para produzir escarro que seja analisado ou se a amostra contém apenas saliva).
Entretanto outras doenças podem cursar com febre e perda de peso, entre elas as neoplasias. 
Você está certo em solicitar a avaliação do médico da sua unidade, ele deve analisar o caso e investigar para TB, não esquecendo outras hipóteses diagnósticas que cursem de maneira semelhante ao quadro apresentado.
Espero ter contribuído!</t>
  </si>
  <si>
    <t xml:space="preserve">III Diretrizes para Tuberculose da Sociedade Brasileira de Pneumologia e Tisiologia, 2009
                Condutas em Clínica Médica, Filgueira et AL, 2007
</t>
  </si>
  <si>
    <t>tuberculose; conduta de saúde</t>
  </si>
  <si>
    <t>CERTO! ESTOU SATISFEITO COM A RESPOSTA OBRIGADO. DRª CAROLINA</t>
  </si>
  <si>
    <t>PSF CHÃ DA CRUZ</t>
  </si>
  <si>
    <t>PAUDALHO - PSF CHÃ DA CRUZ</t>
  </si>
  <si>
    <t>RICARDO BARROS GURGEL</t>
  </si>
  <si>
    <t>ricardobgurgel@gmail.com</t>
  </si>
  <si>
    <t>Gestante 37s5d GIP0A0 queixa 'carocinhos na pele toda maior na barriga com casquinhas e coceira'. Já fez uso de polaramine (xarope + pomada) , sabonete scabin (recomendação médica do pré-natal fora) e neomicina nessa sequencia sem melhora. Não tem febre. Nega contato com alérgenos. Refere que sobrinho e marido estão com feridas parecidas. Lesão tipo pápula crostosa com hiperemia +- 1 cm diâmetro difusa com predomínio em barriga (nesse local mais de 30 lesões). Não há característica de lesões tuneladas.Como conduzir??</t>
  </si>
  <si>
    <t>Olá, Ricardo!
Estamos aguardando as fotos para encaminahar o caso ao teleconsultor.
 Com relação ao seu acesso ao portal (www.redenutes.ufpe.br), pedimos que você tente novamente acessar com os seguintes dados:
 Login: ricardo.b.gurgel
Senha: nutes1234
 No seu primeiro acesso com esses dados você deve alterar sua senha para uma de uso pessoal, contendo no mínimo 6 e no máximo 8 caracteres.
 Quaquer dúvida estamos a disposição.
 Atenciosamente,</t>
  </si>
  <si>
    <t>desejo saber mais sobre Síndrome de Burnout!!!!!!!!!!!</t>
  </si>
  <si>
    <t>O termo síndrome de Burnout resultou da junção de burn (queima) e out (exterior), caracterizando um tipo de estresse ocupacional, durante o qual a pessoa consome-se física e emocionalmente, resultando em exaustão e em um comportamento agressivo e irritadiço. Boa parte dos sintomas também é comum em casos de estresse convencional, mas com o acréscimo da desumanização, que se mostra por atitudes negativas e grosseiras em relação às pessoas atendidas no ambiente profissional e que por vezes se estende também aos colegas, amigos e familiares.
É bom observar que o problema é sempre relativo ao mundo do trabalho. É importante ressaltar, que a doença atinge pessoas sem antecedentes psicopatológicos. A Síndrome afeta especialmente aqueles profissionais obrigados a manter contato próximo com outros indivíduos e dos quais se espera uma atitude, no mínimo, solidária com a causa alheia. É o caso de médicos, enfermeiros, psicólogos, professores, policiais. Recentemente, a categoria dos funcionários de companhias aéreas inseriu-se entre aquelas de alto risco para desenvolver a Síndrome, devido às pressões intensas e ao desgaste vivido durante a crise dos atrasos nos horários dos vôos.
Apesar da associação do distúrbio com o perfil de trabalhadores já mencionados, ele pode afetar executivos e donas de casa também. Em comum, os candidatos à Síndrome apresentam uma personalidade com maior risco para desenvolver Burnout, ou seja, são pessoas excessivamente críticas, muito exigentes consigo mesmas e com os outros e que têm maior dificuldade para lidar com situações difíceis.
Destacam-se algumas das características individuais que podem incentivar o estabelecimento da Síndrome: idealismo elevado, excesso de dedicação, alta motivação, perfeccionismo, rigidez. Em geral, são indivíduos que gostam e se envolvem com o que fazem, não medindo esforços para atingir seus próprios objetivos e os da instituição em que atuam. De certa forma, é tudo o que as organizações esperam de um bom profissional. Ou seja, os ambientes corporativos estimulam, de alguma maneira, esse tipo de comportamento entre os profissionais, criando condições que podem predispor ao adoecimento e, na seqüência direta, em licenças médicas e eventuais afastamentos por longos períodos.
Principais características da Síndrome de Burnout:
SINTOMAS EMOCIONAIS: avaliação negativa do desempenho profissional, esgotamento, fracasso, impotência, baixa auto-estima.
MANIFESTAÇÕES FÍSICAS OU TRANSTORNOS PSICOSSOMÁTICOS: fadiga crônica, dores de cabeça, insônia, úlceras digestivas, hipertensão arterial, taquicardia, arritmias, perda de peso, dores musculares e de coluna, alergias, lapsos de memória.
ALTERAÇÕES COMPORTAMENTAIS: maior consumo de café, álcool e remédios, faltas no trabalho, baixo rendimento pessoal, cinismo, impaciência, sentimento de onipotência e também de impotência, incapacidade de concentração, depressão, baixa tolerância à frustração, ímpeto de abandonar o trabalho, comportamento paranóico (tentativa de suicídio) e/ou agressividade.
É preciso deixar claro que a Síndrome de Burnout não deve ser confundida com estresse ou depressão. No primeiro caso, o aparecimento dos sintomas psicossomáticos (dores de cabeça, insônia, gastrite, diarréia, alterações menstruais) sugere muito mais um estresse ocupacional crônico, algo que os estudiosos do assunto definem com tentativa de adaptação a uma situação claramente desconfortável no trabalho.
Em relação à depressão, chegou-se a cogitar uma sobreposição entre Burnout e depressão, no entanto, tratam-se de conceitos distintos. O que ambos têm em comum é a disforia, o desânimo. Todavia, avaliando-se as manifestações clínicas, encontramos nos depressivos uma maior submissão à letargia e a prevalência aos sentimentos de culpa e derrota, enquanto nas pessoas com Burnout são mais marcantes o desapontamento e a tristeza. A pessoa que vivencia o Burnout identifica o trabalho como desencadeante deste processo.
Espero ter contribuído!</t>
  </si>
  <si>
    <t xml:space="preserve">Teorias do Estresse e Psicopatologia do Trabalho. Jean-François Chanlat, Revista Prevenir, n° 20, 1° semestre de 1990
                Saúde mental e trabalho:os problemas que persistem. Leny Sato, Márcia Hespanhol Bernardo, Revista Ciência e Saúde Coletiva, outubro/dezembro, 2005/vol. 10, número 004 
</t>
  </si>
  <si>
    <t>esgotamento profissional; serviços de saúde do trabalhador</t>
  </si>
  <si>
    <t>USF VILA MANOEL SEVERINO MENDONÇA</t>
  </si>
  <si>
    <t>CHÃ DE ALEGRIA - USF VILA MANOEL SEVERINO MENDONÇA</t>
  </si>
  <si>
    <t>YOLANDA R. T. VARONA</t>
  </si>
  <si>
    <t>yolataquechel@yahoo.com.br</t>
  </si>
  <si>
    <t xml:space="preserve">paciente masculino de 66anos com diagnostico de hansen Paucibacilar que terminou tratamento há 6 dias, refiere dor e eritama em uma lesao no joelho direito e pé direito. Antecedente de reaçao reversa tipo I tratado com prednisona Qual conduta a seguir? Obrigada </t>
  </si>
  <si>
    <t>O acompanhamento dos casos pós-alta consiste no atendimento às possíveis intercorrências que possam vir a ocorrer com aqueles pacientes que já tenham concluído o tratamento PQT.
As pessoas que apresentarem essas intercorrências medicamentosas pós-alta deverão ser tratadas na unidade de saúde, por um médico previamente treinado ou em uma unidade de referência ambulatorial. Somente os casos graves, asSim como os que apresentarem reações reversas graves, deverão ser encaminhados para hospitalização. É importante diferenciar um quadro de estado reacional de um caso de recidiva. No caso de estados reacionais a pessoa deverá receber tratamento anti-reacional, sem reiniciar, porém, o tratamento PQT. No caso de recidiva, o tratamento PQT deve ser reiniciado.
É considerado um caso de recidiva, aquele que completar com êxito o tratamento PQT, e que depois de curado venha eventualmente desenvolver novos sinais e sintomas da doença. A maior causa de recidivas é o tratamento PQT inadequado ou incorreto. O tratamento, portanto, deverá ser repetido integralmente de acordo com a classificação Pauci ou Multibacilar. Deve haver a administração regular dos medicamentos pelo tempo estipulado no esquema. Nos Paucibacilares, muitas vezes é difícil distinguir a recidiva da reação reversa. No entanto, é fundamental que se faça a identificação correta da recidiva. Quando se confirmar uma recidiva, após exame clínico e baciloscópico, a classificação do doente deve ser criteriosamente reexaminada para que se possa reiniciar o tratamento PQT adequado. Nos Multibacilares a recidiva pode manifestar-se como uma exacerbação clínica das lesões existentes e com o aparecimento de lesões novas. Quando se confirmar a recidiva o tratamento PQT deve ser reiniciado. No caso de recidiva, a suspensão da quimioterapia dar-se-á quando a pessoa em tratamento tiver completado as doses preconizadas, independente da situação clínica e baciloscópica, e significa, também, a saída do registro ativo, já que não mais será computada no coeficiente de prevalência.
Considera-se uma pessoa de alta, por cura, aquela que completa o esquema de tratamento poliquimioterápico (PQT), nos seguintes prazos: 
•         Esquema Paucibacilar (PB) - 6 doses mensais supervisionadas de rifampicina, em até 9 meses; mais a sulfona auto-administrada. 
•         Esquema Multibacilar (MB) - 12 doses mensais supervisionadas de rifampicina, em até 18 meses, mais a sulfona auto-administrada e a clofazimina auto-administrada e supervisionada.
O paciente que tenha completado o tratamento PQT não deverá mais ser considerada como um caso de hanseníase, mesmo que permaneça com alguma seqüela da doença. 
Os estados reacionais ou reações hansênicas são reações do sistema imunológico do doente ao Mycobacterium leprae. Apresentam-se através de episódios inflamatórios agudos e sub-agudos. Podem acometer tanto os casos Paucibacilares como os Multibacilares. Os estados reacionais ocorrem, principalmente, durante os primeiros meses do tratamento quimioterápico da hanseníase, mas também podem ocorrer antes ou depois do mesmo, nesse caso após a cura do paciente. Quando ocorrem antes do tratamento, podem induzir ao diagnóstico da doença.
Portanto, deve-se avaliar o caso e ver se trata-se de um caso de recidiva ou reação e tomar a conduta adequada.</t>
  </si>
  <si>
    <t xml:space="preserve">Atte Carolina
Estou satisfeita com a resposta, eu planejava encaminhar o paciente, agora vou tratar na unidade
Grata
  Yolanda
</t>
  </si>
  <si>
    <t>Quais os sintomas da raiva no individuo?</t>
  </si>
  <si>
    <t xml:space="preserve">A raiva é uma zoonose (doença transmitida de animais para o homem) causada por um vírus. É uma das doenças mais graves de que se tem conhecimento. Sua mortalidade é de quase 100%. Nenhuma outra doença infecciosa tem taxa de mortalidade tão elevada. Apesar da vacina, ainda morrem anualmente aproximadamente 70.000 pessoas em todo mundo.
O vírus da raiva é transmitido por mordidas e arranhaduras de mamíferos contaminados. Na maioria dos casos a transmissão ocorre através de cães e gatos. Porém, vários outros mamíferos podem transmitir a doença, entre eles:
- Raposas
- Coiotes
- Guaxinins
- Gambás
- Morcegos
Roedores como esquilos, ratos, coelhos e hamsters não são transmissores usuais de raiva. São rarísSimos os casos humanos transmitidos por algum deles.
O vírus da raiva tem tropismo pelo sistema nervoso central, alojando-se frequentemente no SNC após migrar pelos nervos periféricos.
Sintomas da raiva humana
A encefalite é o resultado final da instalação e multiplicação do vírus no sistema nervoso central. Os sintomas da raiva são todos decorrentes deste acometimento:
- Confusão
- Desorientação
- Agressividade
- Alucinações
- Dificuldade de deglutir
- Paralisia motora
- Espasmos
- Salivação excessiva
Uma vez iniciados os sintomas neurológicos, o paciente evolui para o óbito em 99,99% dos casos. Até o momento (Setembro de 2009) só há relato de 3 casos onde o paciente sobreviveu (um deles no Brasil). Esses três casos são fruto de um novo esquema de tratamento descrito pela primeira vez em 2005 que inclui um antiviral, um anestésico e um ansiolítico. Porém, apesar da cura, as sequelas são grandes.
A evolução da raiva pode ser dividida em 4 partes:
1) Incubação - O vírus se propaga pelos nervos periféricos lentamente. Desde a mordida até o aparecimento dos sintomas neurológicos costuma haver um intervalo de 1 a 3 meses.
2) Pródromos - São os sintomas não específicos que ocorrem antes da encefalite. Em geral é constituído por dor de cabeça, mal-estar, febre baixa, dor de garganta e vômitos. Pode haver também dormência e dor no local da mordida ou arranhadura.
3) Encefalite
4) Coma e óbito - Ocorrem em média 2 semanas após o início dos sintomas.
Tratamento da raiva
Se por um lado praticamente 100% dos pacientes morrem após o início dos sintomas, por outro, há vacina e tratamento profilático com imunoglobulinas (anticorpos) em caso de exposição ao vírus.
Em caso de mordida por mamífero, deve-se lavar bem a ferida com água e sabão. Se o animal for doméstico é importante obter a caderneta de vacinação do mesmo atestando sua imunização contra a raiva. Nestes animais o período de incubação é de no máximo 10 dias. Este é o período em que o animal deve ser observado. Se após 10 dias o ele se mantiver saudável, não há risco de se contrair raiva.
Se o animal for selvagem como um morcego, é importante capturá-lo para que ele possa ser analisado. Se não se puder capturar o animal, o tratamento deve ser feito partindo do princípio que este tenha raiva. O mesmo vale para cães e gatos de rua que consigam fugir.
A profilaxia pós-exposição (após mordidas por animais suspeitos) deve ser iniciada o mais rápido possível. Existem vários esquemas que envolvem vacinas e imunoglobulinas. 
É importante também vacinar contra o tétano, caso a última vacinação tenha mais de 10 anos.
Além da raiva e do tétano, mordidas de animais podem infeccionar e o tratamento com antibióticos pode ser necessário. 
</t>
  </si>
  <si>
    <t xml:space="preserve">DIP – Doenças Infecciosas e Parasitárias
           HINRICHSEN, SYLVIA LEMOS HINRICHSEN
</t>
  </si>
  <si>
    <t>raiva; sinais e sintomas</t>
  </si>
  <si>
    <t>gostaria que voces me mandem informaçoes sobre danovonose.</t>
  </si>
  <si>
    <t xml:space="preserve">Donovanose (Granuloma inguinal) é uma infecção causada por uma bactéria chamada Calymmatobacterium granulomatis que afeta a pele nas regiões da genitália, da virilha e do ânus. Ela causa úlceras e destruição da pele. É transmitida através do contato direto com feridas ou úlceras durante relações sexuais com uma pessoa infectada. 
Os sintomas podem incluir nódulos e feridas. Os nódulos evoluem transformando-se em feridas que, lentamente, aumentam em volume e extensão. 
Após a infecção, uma pequena úlcera, ferida ou nódulo aparece na região da genitália. Lentamente a lesão se desenvolve em forma de úlcera ou nódulo vermelho que, progressivamente, vai danificando a pele a sua volta. 
O tratamento da Donovanose é feito com antibióticos. Após terminar o tratamento o paciente deverá retornar ao médico para certificar-se de que todas as feridas sararam e a infecção está completamente curada. Não deve-se ter relações sexuais até que o tratamento esteja terminado e todos os sintomas tenham desaparecido. 
Caso a Donovanose não seja tratada, suas feridas podem aumentar significantemente gerando danos a grandes áreas de pele. Como outras doenças sexualmente transmissíveis (DST), a Donovanose, caso não seja tratada, aumenta a probabilidade de uma pessoa ser infectada, ou infectar a outros com o vírus da AIDS, o HIV. 
Se o diagnóstico para a Donovanose der positivo, é importante avisar a todas as pessoas com quem se teve relações sexuais nos últimos 60 dias para que elas também façam os exames médicos e sejam tratadas. 
A prevenção deve ser feita usando camisinha sempre que fizer sexo vaginal, oral ou anal. Caso haja alergia a látex,  pode-se utilizar camisinhas de poliuretano ou outros materiais sintéticos. 
O uso de camisinhas nas relações sexuais pode prevenir a contaminação por Donovanose, mas somente se a área infectada estiver coberta ou protegida pela camisinha. Se houver contato com uma ferida aberta, a Donovanose pode ser transmitida.
</t>
  </si>
  <si>
    <t>DIP - Doenças Infecciosas e Parasitárias, Silvia Lemos Hinrichsen, 2005</t>
  </si>
  <si>
    <t>granuloma inguinal, doenças sexualmente transmissíveis</t>
  </si>
  <si>
    <t>Fiz uma prova do concurso do Cabo e em uma das questões deram como certa um quesito em que se dizia que a tuberculose pode ser transmitida mesmo após 15 dias de tratamento, segundo as recomendações médicas.Gostaria de saber se após 15 dias de tratamento este paciente ainda transmite a tuberculose,pois o que sabemos aqui no posto é que após esses 15 dias de tratamento ele não transmite mais.</t>
  </si>
  <si>
    <t xml:space="preserve">Realmente o risco de contaminação é maior antes do diagnóstico do paciente e do tempo em que se iniciou o tratamento. Pacientes com a forma bacilífera, especialmente aqueles que apresentam cavernas são a principal fonte de disseminação. Entre 10 e 14 dias após ter sido iniciada a terapêutica específica, os pacientes torna-se não infectantes.
A contagiosidade da tuberculose depende de quatro fatores:
1) Extensão da doença: as formas extensas, com cavidades tem maior potencial de transmissão em função de sua maior população de bacilos e maior eliminação dos mesmos.
2) Presença de eventos que favorecem a eliminação das secreções respiratórias: tosse, espirros, fala.
3) Condições ambientais: ambientes bem ventilados e luz ultravioleta diminuem a permanência do bacilo e sua viabilidade.
4) Tempo de exposição entre o doente e o contactante: há maior risco de infecção nos contatos intradomiciliares prolongados.
</t>
  </si>
  <si>
    <t>tuberculose, período de transmissibilidade</t>
  </si>
  <si>
    <t>OBRIGADO E VAMOS SEGUIR COM O MESMO COMPORTAMENTO DE ANTES QUE ESTÁ DE ACORDO COM SUA RESPOSTA.</t>
  </si>
  <si>
    <t>MARIA JOSE XAVIER DE SANTANA</t>
  </si>
  <si>
    <t>mariajosexavier_tabira@hotmail.com</t>
  </si>
  <si>
    <t>SÍLVIA LUCAS GOMES CAVALCANTE</t>
  </si>
  <si>
    <t>ASSISTÊNCIA SOCIAL</t>
  </si>
  <si>
    <t>O que fazer quando a família priva o ptm de convivencia social por ser agressivo?</t>
  </si>
  <si>
    <t>SERVIÇO SOCIAL</t>
  </si>
  <si>
    <t>O que fazer quando o usuário se recusa a tomar a medicação e entra em crise?</t>
  </si>
  <si>
    <t>Existe alguma lei que lei q puna a mãe por negar a medicação</t>
  </si>
  <si>
    <t>E quando a própria mãe retira a medicação para que repercute na internação?</t>
  </si>
  <si>
    <t>ELIZAMA CALADO DE ALBUQUERQUE</t>
  </si>
  <si>
    <t>zama.melo@hotmail.com</t>
  </si>
  <si>
    <t>Como deve agir diante de um caso de agressão de um PTM em sua área pois agride a familiares e visinhos?</t>
  </si>
  <si>
    <t>ANA PAULA FERREIRA SILVA ARAÚJO</t>
  </si>
  <si>
    <t>anapaulasaloa@hotmail.com</t>
  </si>
  <si>
    <t>É necessário a familia ter um acompanhamento de um psicólogo?</t>
  </si>
  <si>
    <t>O que fazer quando o próprio usuário não quer ajuda?</t>
  </si>
  <si>
    <t>Tenho uma senhora na minha aréa que tem transtorno mentais e não deixa ninguem dar o remédio e nem mesmo toma, o que devemos fazer nesses casos? Pois tem dias que ela se encontra em crise?</t>
  </si>
  <si>
    <t>OSINEZ BARBOSA DE OLIVEIRA</t>
  </si>
  <si>
    <t>osinez@hotmail.com</t>
  </si>
  <si>
    <t>ANDREZA CRISTINA GOMES / MÁRCIA CAROLINA DE CARVALHO SILVA</t>
  </si>
  <si>
    <t>Estou fazendo o meu trabalho do mestrado com o grupo de idosos da unidade, é sobre biodança na redução da PA e dislipidemia, vocês tem alguma observação sobre isso?</t>
  </si>
  <si>
    <t>Saúde do Idoso</t>
  </si>
  <si>
    <t>agenteedna@bol.com.br</t>
  </si>
  <si>
    <t>A realização da atividade física deve ser acompanhada por profissional da área, professor de atividade física ou fisioterapeuta?</t>
  </si>
  <si>
    <t>MARIA KARMONEY MIRANDA E SILVA</t>
  </si>
  <si>
    <t>karmoneymiranda@hotmail.com</t>
  </si>
  <si>
    <t>Que orientações devemos presta a portadores PARCKSON?</t>
  </si>
  <si>
    <t>EDILENE MARIA DA SILVA ALMEIDA</t>
  </si>
  <si>
    <t>edilenemariasilvaalmeida@gmail.com</t>
  </si>
  <si>
    <t>Quais os principais sintomas de Alzheirmer que poderia ser detectado durante sua visita?</t>
  </si>
  <si>
    <t>Vocês podem disponibilizar material didático para palestras em grupos de idoso?</t>
  </si>
  <si>
    <t>Como posso colocar no meu BDPA produção mensal desse grupos? Tenho que colocar de um por um e como faço pra contar as consultas?</t>
  </si>
  <si>
    <t>Como proceder na abordagem do idoso que faz o uso de tabagisno e alcoolismo?</t>
  </si>
  <si>
    <t>O que é Pilates?</t>
  </si>
  <si>
    <t>Em relação as atividades físicas  como podemos fazer com a equipe multiciplinar para realizar atividades fisicas com grupos de hipertensos e diabeticos?</t>
  </si>
  <si>
    <t>CÁSSIA</t>
  </si>
  <si>
    <t>Como devemos proceder com idoso que tem obesidade?</t>
  </si>
  <si>
    <t>O idoso pode fazer pilates?</t>
  </si>
  <si>
    <t> Você pode orientar como seria a dieta para o idoso com osteoporose?</t>
  </si>
  <si>
    <t>Ultimamente o uso do AAS está se tornando muito comum a pessoas hipertensas e com problemas vasculares, quais os benefícios desta medicação a este grupo de pessoas?</t>
  </si>
  <si>
    <t xml:space="preserve">Porque dipirona foi proíbido em alguns países? </t>
  </si>
  <si>
    <t>ELIZABETE NUNES DE SOUZA</t>
  </si>
  <si>
    <t>elizabetenunesdesouza@hotmail.com</t>
  </si>
  <si>
    <t>No casos das pessoas com rinites alérgicas que tomam dipirona qual as compricações?</t>
  </si>
  <si>
    <t>FRANCISCA NUNES DA COSTA</t>
  </si>
  <si>
    <t>ticadenere@yahoo.com.br</t>
  </si>
  <si>
    <t>Paciente com dengue pode usar dipirona?</t>
  </si>
  <si>
    <t>LUCIANA DE MORAIS MARQUES</t>
  </si>
  <si>
    <t>moraislucianaacs@gmail.com</t>
  </si>
  <si>
    <t xml:space="preserve">O uso indiscriminado diário de dipirona ou diclofenaco pode trazer que complicações a longo prazo pro paciente? </t>
  </si>
  <si>
    <t>A administração em AAS em crianças pode trazer danos futuros?</t>
  </si>
  <si>
    <t>Quais são os efeitos renais dos agentes antiinflamatórios não-esteroidais tradicionais?</t>
  </si>
  <si>
    <t>18/11/2010 - 15/12/10</t>
  </si>
  <si>
    <t>Criança de 10 anos, que apresenta secreção esbranquiçada pela vagina; é indicado fazer o citopatológico ou não, e qual o tratamento ( é o mesmo para uma adulta)?</t>
  </si>
  <si>
    <t>Na verdade o corrimento vaginal da criança, na maioria absoluta das vezes é decorrente da contaminação da vagina com resíduos de fezes, e acomete muito freqüentemente meninas que apresentam quadro de alergia.
Durante a infância, a falta natural de hormônios ovarianos, faz com que a vagina seja fina e sem defesa própria. Somado a este fato, a maioria das meninas não realiza a higiene genital de forma adequada: a limpeza das fezes é feita em direção ânus-vagina e é utilizado o papel higiênico; e este age como um “espalhador de fezes” não sendo a forma mais indicada de higiene. 
Os exames de cultura raramente são necessários. A melhora do quadro é obtida com a parada da contaminação da vagina, através do início de práticas de higiene local mais rigorosas. Também utilizamos anti-sépticos e, quando existe “assadura”, pomadas especiais. O corrimento não é um quadro grave e também não acarreta problemas de infecção do útero e trompas, não afetando portanto a capacidade desta menina ter filhos no futuro. O grande problema é que esse corrimento volta freqüentemente, reiniciando quando as medidas de higiene são esquecidas.
Uma opção de tratamento seria limpeza com permanganato de potássio dissolver um comprimido de 100 mg em 1 litro de água (pode ser banho de assento) e usar candicort pomada (associação de cetoconazol com betametasona). Orientar a mãe quanto a limpeza adequada, evitar uso de roupas apertadas, calcinha sintética (preferir as de algodão). 
Espero ter contribuído!</t>
  </si>
  <si>
    <t xml:space="preserve">Pediatria do IMIP
               Figueira, Fernando – 2004
Sociedade Brasileira de Pediatria
</t>
  </si>
  <si>
    <t>OBRIGADA, fiquei muito satisfeita</t>
  </si>
  <si>
    <t>uma paciente da minha area, durante a adolescencia segundo o que ela me relatou, apresentou anemia falciforme, pelo pouco que conheço é uma doença grave que pode ser necessario fazer transplante de medula, mas os tratamentos feitos por ela foram medicamentosos. é possivel que ela esteja curada? pois ela vive uma vida super normal e tem bom estado de saude, até pratica musculação!!!!!!!! gostaria que me esclarecessem totalmente sobre a anemia falciforme!!!!!!!!!</t>
  </si>
  <si>
    <t>A doença falciforme é a alteração genética mais comum na nossa população. Ela se traduz como anemia hemolítica hereditária com grande variabilidade clínica. A hemoglobina S (Hb. S) pode ocorrer em sua forma homozigota (anemia falciforme) ou associada à outra hemoglobina mutante (C, D, E) ou a defeitos quantitativos da produção das cadeias a e b da hemoglobina (síndromes talassêmicas). A Hb. S quando em heterozigose com a Hemoglobina A (Hb. A) é traduzida como traço falciforme (caso em questão). Esta hemoglobina mutante está presente em 2 a 6 % da nossa população em geral, e 6 a 12 % nos afrodescendentes.O Ministério da Saúde, através da portaria ministerial n º 822 de junho de 2001 tornou obrigatória a triagem neonatal para Hb. S em todo o território brasileiro, de forma gratuita e acoplada a um programa de assistência para os doentes diagnosticados. Este exame é realizado em sangue total colhido no período neonatal através do “teste do pezinho” juntamente com exames para detecção de fenilcetonúria e hipotiroidismo congênito. As hemoglobinas identificadas pela triagem neonatal são geralmente relacionadas em ordem decrescente de quantidade. Portanto TODOS os resultados iniciam com “F” de hemoglobina Fetal. Cabe lembrar que esta hemoglobina é predominantemente produzida no período fetal e, portanto justifica seu alto índice no período neonatal. Em seguida temos as outras hemoglobinas, ainda em pequena quantidade, porém já detectadas pela metodologia utilizada. Os pacientes normais têm resultados “FA”, os doentes resultados “FS” (anemia falciforme), “FSC”, “FSD”. Os portadores de traços heterozigotos de Hb. S, C, D, e etc têm resultados “FAS” “FAC”, “FAD”. Os indivíduos com traço falciforme não têm sintomas vaso oclusivos, sob condições fisiológicas, e apresentam expectativa de vida normal, igual ao restante da população. A condição de portador assintomático não deve ter nenhum impacto no estilo e qualidade de vida. Como podemos, perceber o indivíduo com traço falciforme deve ser encarado como indivíduo normal, portador de um gene mutante (Hb. S), assintomático e orientado a levar vida normal. Deve ser informado sobre a possibilidade de gerar um filho com a doença, caso venha a se casar com outro portador de traço falcêmico.  Acho que sobre o seu relato, a paciente pode ser portadora do traço falciforme, portanto sendo assintomática. Procure marcar uma consulta para esta paciente com o médico da sua unidade para que ele possa dar alguns esclarecimentos sobre a doença a ela e com isso tranquilizá-la.</t>
  </si>
  <si>
    <t>HERMATOLOGIA</t>
  </si>
  <si>
    <t xml:space="preserve">Sobre um casos clínico de uma paciente diabetica que já teve um perna amputada em 1/3 proximal da coxa. E no pé que resta apresenta um um calo com um ferimente que nãio cicatriza. O que pode ser feito nesse caso ? 
</t>
  </si>
  <si>
    <t xml:space="preserve">O diabetes mellitus é a principal causa de amputação de membros não traumática em nosso país!!!! O termo pé diabético indica o surgimento de feridas ou úlceras podais que frequentemente tornam-se infectadas, algumas vezes levando a gangrena úmida da extremidade. O pé diabético infectado e a gangrena úmida de pododáctilo, pé ou perna, é um dos motivos mais comuns de internação de pacientes diabéticos.  A gangrena diabética é multifatorial, contudo tem na neuropatia diabética, na vasculopatia diabética (isquemia) e na disfunção leucocitária (facilitando a ação de microorganismos) as suas principais causas. A neuropatia diabética tem um papel primordial, pois impede que o paciente note que apareceu uma calosidade ou ferida no pé, que acaba por ulcerar e infectar-se. A neuropatia autonômica contribui pela secura podal (anidrose), predispondo a fissuras ou pequenas rachaduras. O pé diabético é classificado em  cinco graus de lesões (classificação de Wagner): 
·         Grau 0: sinais de neuropatia e/ou isquemia, sem ulceração  
·         Grau 1: úlcera superficial
·         Grau 2: ulcera profunda sem abscesso e sem osteomielite 
·         Grau 3: ulcera profunda com celulite, abscesso, possivelmente com focos de osteomielite e gangrena no subcutâneo 
·         Grau 4: gangrena úmida localizada em pododáctilo 
·         Grau 5: gangrena úmida em todo o pé
Bactérias Gram positivas (estreptococo, estafilococo) costumam ser os únicos agentes nas infecções mais brandas. Estes agentes se associam aos Gram negativos entéricos (E. coli, Klebsiella, Enterobacter) e aos anaeróbios (Peptostreptococcus, Bacteroides) nas infecções mais graves, frequentemente polimicrobianas. Os principais sinais clínicos que indicam infecção de uma úlcera diabética são: secreção purulenta, odor forte e celulite nos bordos da úlcera. Está indicada a antibioticoterapia com antibiótico contra Gram positivonos casos leves (superficiais), utilizando-se, por exemplo, uma cefalosporina de primeira ou segunda geração, a amoxacilina/clavulanato ou a clindamicina. Nas infecções profundas, que ameaçam o membro, a antibioticoterapia deve ser de amplo espectro (exemplos: ampicilina/sulbactam, ceftriaxone + clindamicina, ciprofloxaxina + clindamicina, etc.) e o debridamento cirúrgico dos tecidos desvitalizados torna-se parte essencial da terapia. Não há necessidade de se esperar o resultado da cultura e antibiograma para começar o esquema antibiótico. Pode-se, entretanto, ajustar o esquema posteriormente de acordo com o resultado da cultura dos tecidos desbridados ou do swab do fundo da úlcera. Os casos avançados podem evoluir para osteomielite ou gangrena úmida, muitas vezes necessitando a amputação do membro afetado. A amputação é sempre necessária nos graus 4 e 5.a prevenção pé diabético é o elemento fundamental da consulta ambulatorial no diabetes mellitus. Os pacientes devem olhar o próprio pé todos os dias, procurando qualquer tipo de lesão. Não podem andar descalços, nem usar calçados com solado duro ou demasiadamente apertados. Devem também evitar expor os pés à água quente ou solo quente.erse com o médico da sua unidade para que ele dê seguimento ao tratamento, prescreva a medicação e realize o desbridamento, caso necessário.
</t>
  </si>
  <si>
    <t xml:space="preserve">Condutas em Clínica Médica, Filgueira et AL, 2007
</t>
  </si>
  <si>
    <t>diabetes mellitus, complicações do diabetes, pé diabético</t>
  </si>
  <si>
    <t>CINTHIA MICHELLE ARAÚJO DE OLIVEIRA</t>
  </si>
  <si>
    <t>cinthia_michelle@hotmail.com</t>
  </si>
  <si>
    <t>Tenho um caso clinico de um menor de 2 meses que foi encaminhado pra recife e lá foi admitido com tosse há 10 dias, com presença de cianose generalizada e sufocação e alterações laboratoriais. Evoluiu com episódios de apnéia, sendo revertida com aspiração e ficou internado na UTI (HUOC). Foi diagnosticado Coqueluche. Foi iniciado a antibioticoterapia com uso de eritromicina por 10 dias, onde evoluiu com melhora e recebeu alta com boas condições clínicas, porém ainda apresentando tosse seca. Após sua chegada continuou com tosse e já veio de recife prescrito salbutamol por 5 dias, porém a tosse não passou, mas os episódios de apnéia melhoraram. Não teve febre, em aleitamento exclusivo. Porém essa semana a genitora relatou que esta apresentando tosse seca, e quando ela estava em recife fez uso também de eritromicina. Neste caso deve-se fazer o bloqueio vacinal na área? A mãe deve voltar a fazer uso de eritromicina?</t>
  </si>
  <si>
    <t>Não é necessário, esta eritromicina que ela tomou já foi a quimioprofilaxia dela. A orientação no caso realmente é só observação. Não é mais necessário o salbutamol, oriente à mãe a tomar bastante líquido. Pode ser prescrito um antialérgico em forma de xarope (para aliviar a tosse). Pode ser feito para a mãe, não para o bebê. Oriente bastante líquido, manter aleitamento, vacinação em dia e acompanhamento de perto desta criança. Caso haja alguma alteração mudança do quadro ou piora você deve encaminhar ao HUOC novamente.</t>
  </si>
  <si>
    <t>coqueluche, conduta de saúde</t>
  </si>
  <si>
    <t>ok, muito abrigada!</t>
  </si>
  <si>
    <t>WELMA MARIA FERREIRA DA SILVA</t>
  </si>
  <si>
    <t>well_rec@msn.com</t>
  </si>
  <si>
    <t>Sou enfermeira da USF gostaria da opinião de vcs sobre um caso que temos na nossa área .Paciente com história de nódulos nos braços e aparecimento de machas o mesmo há 15 anos fez tratamentos para hanseníase no Lessa de Andrade foi solicitado a baciloscopia porém só tem no inicio do próximo mÊs . O próprio apresenta pequenos nódulos nos membros superiores, formigamentos na área afetada pergunto qual seria melhor forma encaminha para o Lessa sem o resultado da bacioloscopia já que o mesmo relata ter sindo tratado nesse serviço ou aguarda o resultado do exame? Atenciosamente Welma enfermeira da USF</t>
  </si>
  <si>
    <t>Um caso de hanseníase é uma pessoa que apresenta uma ou mais de uma das seguintes características e que requer quimioterapia: •lesão (ões) de pele com alteração de sensibilidade; •acometimento de nervo(s) com espessamento neural; •baciloscopia positiva.    A baciloscopia é o exame microscópico onde se observa o Mycobacterium leprae, diretamente nos esfregaços de raspados intradérmicos das lesões hansênicas ou de outros locais de coleta selecionados: lóbulos auriculares e/ou cotovelos, e lesão quando houver. É um apoio para o diagnóstico e também serve como um dos critérios de confirmação de recidiva quando comparado ao resultado no momento do diagnóstico e da cura. Por nem sempre evidenciar o Mycobacterium leprae nas lesões hansênicas ou em outros locais de coleta, a baciloscopia negativa não afasta o diagnóstico da hanseníase. Mesmo sendo a baciloscopia um dos parâmetros integrantes da definição de caso, ratifica-se que o diagnóstico da hanseníase é clínico. Quando a baciloscopia estiver disponível e for realizada, não se deve esperar o resultado para iniciar o tratamento do paciente. O tratamento é iniciado imediatamente após o diagnóstico de hanseníase e a classificação do paciente em pauci ou multibacilar baseado no número de lesões de pele.   O tratamento do paciente com hanseníase é fundamental para curá-lo, fechar a fonte de infecção interrompendo a cadeia de transmissão da doença, sendo, portanto estratégico no controle da endemia e para eliminar a hanseníase enquanto problema de saúde pública. O tratamento integral de um caso de hanseníase compreende o tratamento quimioterápico específico - a poliquimioterapia (PQT), seu acompanhamento, com vistas a identificar e tratar as possíveis intercorrências e complicações da doença e a prevenção e o tratamento das incapacidades físicas. Há necessidade de um esforço organizado de toda a rede básica de saúde no sentido de fornecer tratamento quimioterápico a todas as pessoas diagnosticadas com hanseníase. O indivíduo, após ter o diagnóstico, deve, periodicamente, ser visto pela equipe de saúde para avaliação e para receber a medicação. Na tomada mensal de medicamentos é feita uma avaliação do paciente para acompanhar a evolução de suas lesões de pele, do seu comprometimento neural, verificando se há presença de neurites ou de estados reacionais. Quando necessárias, são orientadas técnicas de prevenção de incapacidades e deformidades. São dadas orientações sobre os auto cuidados que ela deverá realizar diariamente para evitar as complicações da doença, sendo verificada sua correta realização.  O encaminhamento da pessoa com hanseníase para uma Unidade de Referência somente está indicado quando houver necessidade de cuidados especiais - no caso de intercorrências graves ou para correção cirúrgica. Nestes casos, após a realização do procedimento indicado, ela deve retornar para o acompanhamento rotineiro em sua unidade básica.</t>
  </si>
  <si>
    <t>25/11/2010 - 14/12/10</t>
  </si>
  <si>
    <t xml:space="preserve"> L.S. 53a, dor pescoço, rouquidão há 1 ano teve massa há 6 meses de 2x3cm amolecida sem febre na região. USG 11/01/10 - cisto 1/3 médio 0,7 cm sem linfonodos hipertrofiados, restante normal. USG 5/11/10 - nódulo hipoecóico terço inferior 0,6cm ssem linofonodo hipertrofiado restante normal. Nega antecedentes pessoais e familiares de doenças da tireóide. Como conduzo o caso? Encaminho para punção? Adianta pedir função tireoidiana?</t>
  </si>
  <si>
    <t>As principais lesões manifestas como nódulo tireoideano solitário são:
Cisto (comum)
- Simples
- Misto cístico e sólido
Adenoma tireoideano (comum)
- Funcionante e autônomo (quente)
- Não funcionante ou hipofuncionante
Tireoidite
Carcinoma (o mais preocupante)
- Primário da tireóide
- Metastático
Linfoma da tireóide
Infecção
- Doença granulomatosa
- Abscesso
Nódulo colóide
Anomalias de desenvolvimento
- Higroma cístico
- Teratoma
Segue abaixo um fluxograma de investigação do nódulo tireoidiano solitário: FLUXOGRAMA NO EMAIL</t>
  </si>
  <si>
    <t xml:space="preserve">Sabiston Textbook of Surgery, 2001
Endocrinologia clínica, Lúcio Vilar, 2009
</t>
  </si>
  <si>
    <t>Nódulo da Glândula Tireóide, conduta de saúde</t>
  </si>
  <si>
    <t>29/11/2010 - 15/12/10</t>
  </si>
  <si>
    <t xml:space="preserve">A.M.S. 48a, sem queixas vem em acompanhamento por nódulo de tireóide encontrado em exame solicitado "de rotina" por ginecologista: - USG 29/03/10: nódulo em terço inferior lobo direito de 0,8cm - USG 05/11/10: nódulo sólido terço inferior lobo direito 1,7cm sem linfonodos hipertrofiados. Encaminho o paciente para punção? </t>
  </si>
  <si>
    <t>A.E.S. homem 35 anos, queixa dor abdominal + impressão febril + astenia há 20 dias. Anictérico, fígado +- 3cm RCD levemente doloroso à palpação profunda. Epidemio + para esquistossomose, etilista eventual (1 a 2 vezes na semana, 3 cervejas). TGO 210, TGP 289, FA 369, GAMAGT 601 BT 0,7 BD 0,3 BI 0,4, CPK 202; LEUCO 6000 ; SEG 56% LINF 34%, MON 6%; HB 13; HT 42; S. URINA = normal Solicitei hbsag, usg abdome com ênfase em vias biliares e parasitológico de fezes 6 amostras com pesquisa schistossoma que ainda não chegaram o resultado. Solicito mais algum exame complementar? Com que hipótese diagnóstica me detenho mais? Encaminho o paciente?</t>
  </si>
  <si>
    <r>
      <t xml:space="preserve">Olá, Ricardo!
Segue abaixo um fluxograma orientando como proceder em caso de alterações dos testes hepáticos:
</t>
    </r>
    <r>
      <rPr>
        <b/>
        <sz val="11"/>
        <rFont val="Calibri"/>
        <family val="2"/>
        <scheme val="minor"/>
      </rPr>
      <t xml:space="preserve">FLUXOGRAMA </t>
    </r>
    <r>
      <rPr>
        <sz val="11"/>
        <rFont val="Calibri"/>
        <family val="2"/>
        <scheme val="minor"/>
      </rPr>
      <t xml:space="preserve">Siglas: CPRE = colangiopancreatografia retrógrada endoscópica; TC = Tomografia computadorizada; AAM = anticorpo antimitocondrial; FAN = anticospor antinucleares; EFPS = eletroforese de proteínas séricas; TIBC = capacidade total de ligação ao ferro; GGT = gama glutamil tranpeptidase; FA = fosfatase alcalina.
Padrões dos testes hepáticos nos distúrbios hepatobiliares:
</t>
    </r>
  </si>
  <si>
    <t>Harrison Medicina Interna. Braunwald, 2009</t>
  </si>
  <si>
    <t>Ainda estou voando um pouco em realação ao Perimetro cefalico e toraxico Qual tem que ser maior, o cefalico ou toracico??</t>
  </si>
  <si>
    <t xml:space="preserve">Conforme comentado durante a teleconsulta, o perímetro cefálico (PC) é maior que o torácico até em média os 6 meses de vida. O RN nasce com o PC de 35cm em média. O crescimento cefálico total médio é de 5cm nos primeiros três meses; 4cm de três a seis meses; 2cm de seis a nove meses e 1cm de nove meses a um ano.
Representando basicamente o crescimento do sistema nervoso central, o PC vem sendo rotineiramente usado para seguimento individual de crianças que apresentem aumento muito grande da cabeça, como nos casos de hidrocefalia, ou diminuição muito acentuada nas microcefalias, e associado às neuropatologias. </t>
  </si>
  <si>
    <t xml:space="preserve">Pediatria do IMIP, 
Figueira, Fernando – 2004
</t>
  </si>
  <si>
    <t>perímetro cefálico; criança</t>
  </si>
  <si>
    <t>Gostaria de informaçoes sobre a peste bulbonica!</t>
  </si>
  <si>
    <t>A peste se manifesta sob três formas clínicas principais: bubônica, septicêmica e pneumônica. A bubônica ou ganglionar varia desde formas leves, que apresentam adenopatia com ou sem supuração, até formas graves e letais. As formas graves têm início abrupto, com febre alta, calafrios, cefaléia intensa, dores generalizadas, anorexia, náuseas, vômitos, confusão mental, congestão das conjuntivas, pulso rápido e irregular, taquicardia, hipotensão arterial, prostração e mal estar generalizado. Após 2 ou 3 dias, aparecem as manifestações de inflamação aguda e dolorosa dos gânglios linfáticos da região que foi o ponto de entrada da bactéria (bubão pestoso), onde a pele fica brilhosa, distendida, vermelho-violácea, com ou sem hemorragias e necrose. 
O agente etiológico é a Yersinia pestis, cocobacilo gram-negativo. Os roedores servem de reservatório, sendo as pulgas infectadas os vetores que transmitem a doença. O principal modo de transmissão ao homem é através da picada de pulgas infectadas. O período de incubação varia de 2 a 6 dias. O diagnóstico pode ser bacteriológico (bacterioscopia, cultura) ou sorológico (hemaglutinação passiva, Dot-Elisa, imunofluorescência direta )
A peste, apesar de ser uma enzootia de roedores silvestres que só, esporadicamente, atinge o homem, tem grande importância epidemiológica por seu potencial epidêmico, sendo , por isso, doença de notificação compulsória. Sua cadeia epidemiológica é complexa, pois envolve roedores silvestres, roedores sinantrópicos, carnívoros domésticos (cães e gatos) e silvestres (pequenos masurpiais), pulgas e o homem. A sua persistência em focos naturais delimitados, no Brasil (nos estados do Piauí, Ceará, Rio Grande do Norte, Paraíba, Pernambuco, Alagoas, Bahia, Minas Gerais e Rio de Janeiro) e em outros países, torna difícil sua erradicação e impõe a manutenção regular do programa de vigilância e controle, mesmo com baixas ou esporádicas ocorrências de peste Bubonica e, até mesmo, na vigência de longos períodos sem manifestação aparente de atividade pestosa.</t>
  </si>
  <si>
    <t>Guia de Bolso Doenças Infecciosas e Parasitárias, Ministério da Saúde, 2010</t>
  </si>
  <si>
    <t>peste bubônica</t>
  </si>
  <si>
    <t>Como faço para tratar uma cândida persistente, a mulher já veio a terceira vez com os mesmos sintomas: prurido muito, q chega a incomodar, e a secreção não tem odor. Já foi utilizado fluconazol 150mg para o casal e nistatina por 14 dias, o fluconazol por duas semanas</t>
  </si>
  <si>
    <t>O tratamento sistêmico deve ser feito somente nos casos recorrentes ou de difícil controle. Nesses casos, devem-se investigar causas sistêmicas predisponentes. Tratar com Fluconazol 150 mg, VO, dose única; ou Itraconazol 200 mg, VO, de 12/12h, só duas doses; Cetoconazol 400 mg, VO, por dia, por 5 dias. Em mulheres que apresentam candidíase recidivante (4 ou mais episódios por ano) devem ser investigados outros fatores predisponentes: diabetes,imunodepressão, inclusive a infecção pelo HIV, uso de corticóides e outros. Entretanto, como essas medicações já foram utilizadas, acho que seria prudente solicitar uma cultura vaginal com antibiograma, apenas depois avaliar se há necessidade de profilaxia com fluconazol.</t>
  </si>
  <si>
    <t>Manual DST, Ministério da Saúde, 2006</t>
  </si>
  <si>
    <t>sempre vc esclarece melhor minha duvidas, Abraço  fica C Deus</t>
  </si>
  <si>
    <t>Em relação a puericultura, quem tem que ser maio o pc ou o PT? Quando é o pc o q faço?</t>
  </si>
  <si>
    <t>O PC é maior que o PT até cerca de 06 meses de vida. Quando o PC está aumentado, maior que o esperado, deve-se investigar a causa, a principal é hidrocefalia. Deve ser encaminhada a criança a um pediatra de preferência neurologista para realizar a investigação</t>
  </si>
  <si>
    <t xml:space="preserve">Pediatria do IMIP            Figueira, Fernando – 2004
</t>
  </si>
  <si>
    <t>hidrocefalia, circunferência craniana</t>
  </si>
  <si>
    <t>Tem parasitológico q pedimos e vem negativo e a criança apresenta todos os sintomas, o que faço?</t>
  </si>
  <si>
    <t>Pode tratar, o parasitológico é um exame pouco sensível, pode dar muito falso negativo, eu geralmente nem o solicito, trato logo. Uma vez ao ano é sempre necessário, essa é a conduta realizada no IMIP, tratar uma vez ao ano independente do parasitológico. Tratar para vermes comuns com mebendazol.</t>
  </si>
  <si>
    <t>Anti-helmínticos</t>
  </si>
  <si>
    <t>E uma criança q não está ganhando peso adequado, entre 100 e 200 g por mês? 1ae 5meses e faz uso de suplan 1x p dia. Peso 9.900 e estatura 80 cm. Não está abaixo do peso, mas não ganha peso muito peso durante o mês</t>
  </si>
  <si>
    <t>Às vezes é apenas ansiedade da mãe para o filho ganhar peso. Porque ele está normal para a idade. Observar se ele aceita bem a dieta, avaliar ainda o perfil dos pais e irmãos, se são magros. Você deve orientar a dieta adequada para a idade, veja se a mãe, com a angústia de ver o filho sem comer, não oferece substitutos de baixo valor nutricional: biscoito, pipoca, salgadinhos, isso faz com que a criança perca o apetite na hora certa de comer, nas refeições</t>
  </si>
  <si>
    <t>nutrição em saúde pública, ganho de peso</t>
  </si>
  <si>
    <t>4/5/2010 - 03/06/10</t>
  </si>
  <si>
    <t>JOSEMIR BELO</t>
  </si>
  <si>
    <t>Boa noite!!! Estou com um paciente de 21anos que faz tratamnto com uma dermatologista a mais ou menos 1 ano diagnosticado pela doutora como uma foliculite, a lesao se encontra na base da cabeça, lesao pustulosa e zona de alopecia ja fez tratamento com varios antibioticos e existe uma melhora pouco mas retornado depois de usado o antibiotico, Segundo avaliaçao da Dermatologista a lesao esta aumentando em extensao e aconseguentemente a alopecia. a Ultima prescriçao da dermato foi Ceftriaxona sodica de 1g durante 5 dias. Hoje estive com o paciente, ele disse que eram muitas lesoes em todo o couro cabelo e que ja faz quase 2 anos. Ele tambem relatou que a lesoe esta com secreçao purulenta a mais ou menos 15dias atras. Como voces podem solucionar este caso.? Foi solicitado uma cultura da lesao .Rultando em STAPHYLOCOCCUS sp (Cologulase negativa) (crescimento abundante) (03/03/2010) att, Aracelly obs !!! seguem as fotos pelo email.</t>
  </si>
  <si>
    <t>A paciente é portadora de uma foliculite decalvante. A conduta é: 1. não manipular: coçar, mexer 2. não usar medicações que piorem, cozimentos por ex; 3. usar 3 x por dia compressas de permanganato de potássio 1:10.000  4. é uma doença que só tem controle Prof. Josemir Belo</t>
  </si>
  <si>
    <t xml:space="preserve">Boa tarde!!! Obrigada!!! Irei passar para o paciente essa conduta. RETRONO DIA 11/06/10: Boa Tarde!!!! O paciente gostaria de entrar em contato com esse Prof. Josemir Belo sobre esse caso. Pois o mesmo tem muitas duvidas sobre essa foliculute. RETORNO DANIELLE: OI Aracelly, Infelizmente Dr Josemir Belo não é um dos nossos teleconsultores que ficam de plantão para a teleconsulta. Ele responde apenas os casos enviados por email. Mas acreditamos que você juntamente com a equipe médica de sua unidade possam conduzir este caso daí. O que pode ser feito é perguntar a este paciente quais são as dúvidas que ele tem e enviar aquelas que vocês não souberem responder através da segunda opinião para que possamos encaminhar a Dr Josemir. Então conduziremos desta forma: você esclarece as dúvidas do paciente e aquelas que você não souber, nos envia para que Dr Josemir possa responder por email. AsSim, aguardamos as dúvidas do paciente!
</t>
  </si>
  <si>
    <t>DEYVSON JÂNIO GONÇALVES SANTOS</t>
  </si>
  <si>
    <t>lanhousegoncalves@yahoo.com.br</t>
  </si>
  <si>
    <t xml:space="preserve">oiiiiiiiiiiiiii gostaria de saber sobre o assunto (dermatologia) um adolescente de 11 anos que tem uma seborréia no couro cabeludo, a mesma não coça,doi ou arde, no entante ele sente muito desconforte pelo seu aspecto,,,parece caspa de cor esbranquiçada.. ja faz tratamento a um ano fez uso de cetoconazol shampoo, politam shampoo nao apresentando melhora consideravel. Gostaria de saber o que fazer para melhorar o aspecto da lesão pois ela e muito feia.......so melhora quando se usa o shampoo.......... obrigada </t>
  </si>
  <si>
    <t>OI Deyvson, Obrigada por utilizar os serviços de Segunda Opiniao a distancia! Em primeiro lugar, gostaríamos de saber qual o profissional que está fazendo a solicitação. Orientamos que este deverá enviar a dúvida com o seu login pelo portal na parte de Formulário eletrônico de uma próxima vez. Para melhor elucidação do caso, o nosso teleconsultor dermatologista solicitou o envio de fotos do caso.  Tentem fotografar o paciente de forma que a imagem fique nítida o suficiente para o diagnóstico. Estamos aguardando o envio destas fotos para dar continuidade a discussão! Aguardamos o retorno!</t>
  </si>
  <si>
    <t>dermatite seborréica</t>
  </si>
  <si>
    <t>tenho uma paciente aqui na unidade e a mesma esta com a pele td com eritemas e muito prurido.ja foi feito teste alergicos e ela nao apresenta nebhuma reaçao.os unicos comprimidos que ela toma sao captopril e hidro.pederia ser estes comprimidos pois fez mt tempo q ela toma a mesma medicaçao. grata!</t>
  </si>
  <si>
    <r>
      <t xml:space="preserve">A paciente é portadora de uma </t>
    </r>
    <r>
      <rPr>
        <b/>
        <u/>
        <sz val="11"/>
        <rFont val="Calibri"/>
        <family val="2"/>
        <scheme val="minor"/>
      </rPr>
      <t>Fotodermatite</t>
    </r>
    <r>
      <rPr>
        <sz val="11"/>
        <rFont val="Calibri"/>
        <family val="2"/>
        <scheme val="minor"/>
      </rPr>
      <t>, isto é, é um um processo alérgico em que há a participação da Radiação Ultravioleta (SOL) mais um alérgeno que poderá ser de uso sistêmico ou em contato com a pele. É mais provável que seja de uso tópico, pesquisar: a) cozimentos de plantas, aroeira, batatenon, caju-roxo, etc; b) uso de qualquer medicação tópica: Cremefernergan, prometazina, anestésico tópico, sulfas, etc. Conduta: 1. Evitar exposição ao sol; 2. Identificar a causa e suspendê-la, quer seja de uso sistêmico ou tópico; 3. Banhos com água fria, não tomar com água quente; 5. Não coçar, 6. Se possível procurar um Dermatologista; 7. Enquanto isso, usar Pasta d´água gelada, 3 vezes por dia, 8. o uso de outras medicações, só examinando a paciente, pois trata-se de uma paciente idosa. Dr. Josemir - Dermatologista</t>
    </r>
  </si>
  <si>
    <t>Dermatite Fotoalérgica</t>
  </si>
  <si>
    <t>EUGENIA MÁRCIA NOGUEIRA BEZERRA</t>
  </si>
  <si>
    <t>eugeniamarcianb@hotmail.com</t>
  </si>
  <si>
    <t>Caso 02. J. V. idade: 5 meses Mãe relata que o filho nasceu com duas lesões bem pequenas, uma na testa e a outra na região occiptal. A lesão da testa desapareceu sem uso de medicação, ficando a outra que vem crescendo, descamando e com prurido há mais ou menos 30 dias. A mesma não fez uso de nenhuma medicação até o momento. Segue fotos</t>
  </si>
  <si>
    <t>Sempre que possível o exame dermatológico deve ser realizado com o paciente ao vivo. Mas, nem sempre é possível. A paciente em questão trata-se provavelmente de um quadro de dermatite seborréica. Conduta: 1. a paciente deve tomar 3 ou mais banhos ao dia, se possível, com água fria, natural. Evitar banhos quentes. 2. não usar medicações intempestivas, que pioram o quadro, 3. Usar somente o creme de DESONIDA à noite após o banho 4. após a melhora continuar sempre com os banhos 5. roupas, lençóis, cobertores de algodão 6. havendo alterações levar ao dermatologista Dr. Josemir</t>
  </si>
  <si>
    <t>Conheço um caso em que a gestação era de gemeos, mas um dos bebes morreu ainda na barriga e aos sete meses teve-se que fazer o parto para retirar o feto e o bebê que estava vivo, a criança que nasceu viva era baixo peso e por não ter tomado as vacinas o médico recomedou que a mãe mantivesse a criança isolada até aumentar de peso e tomar as vacinas, essa mãe isolou a criança até de parentes próximos como os avós, isso é mesmo necessário? Até hoje a mãe mantem a criança de 1 ano isolada asSim como na gravidez ela também se isolou ao ponto de recusar até hoje o acompanhamento dos profissionais do psf, como nós profissionais devemos lidar com um caso desse?</t>
  </si>
  <si>
    <t>Depressão</t>
  </si>
  <si>
    <t>Nós da USF devemos tentar uma reaproximação da familia ou deixar a criterio dessa mae querer nos procurar ou não?</t>
  </si>
  <si>
    <t>Aconteceu um caso aqui em minha aréa que a mãe escondeu a gravidez desde o início, ela é uma educadora e já tem um filho. Quando foi pra ter a criança ela teve o filho só, em um banheiro e ao retirar a criança sozinha ela acabou machucando o bebê e acabou morrendo. A mãe foi tida como se tivesse depressão pós-parto e continua exercendo a profissão como se nada tivesse acontecido afinal o que vocês acham?</t>
  </si>
  <si>
    <t>MARILÚCIA</t>
  </si>
  <si>
    <t xml:space="preserve">A depressão pós-parto pode ter caratér hereditario? </t>
  </si>
  <si>
    <t>PATRÍCIA ANDRADE</t>
  </si>
  <si>
    <t xml:space="preserve"> Os medicamentos utilízados para depressão pode interferir na amamentação? </t>
  </si>
  <si>
    <t>Uma gestante pode fazer tratamento para tireoide?</t>
  </si>
  <si>
    <t>Quais os sinais  para se indetificar a depressao pós-parto?</t>
  </si>
  <si>
    <t>Uma criança de mãe depressiva pós parto ela pode adiquirir depssão no futuro?</t>
  </si>
  <si>
    <t>O que fazer quando a mulher pós- parto não deseja amamentar, mesmo tendo todas as orientaçõesda equipe de saúde?</t>
  </si>
  <si>
    <t>Por quê não podemos oferecer o ovo junto com a clara?</t>
  </si>
  <si>
    <t>Dieta</t>
  </si>
  <si>
    <t>Por que a clar é após 1 ano?</t>
  </si>
  <si>
    <t>STEPHANIE GABRIELE LIMA SALES</t>
  </si>
  <si>
    <t>Porque o mel só pode ser pferecido após 1 ano de idade?</t>
  </si>
  <si>
    <t>CÍCERA RODRIGUES FERREIRA</t>
  </si>
  <si>
    <t>cicera.rodrigues@hotmail.com</t>
  </si>
  <si>
    <t>O suco pode conter açucar?</t>
  </si>
  <si>
    <t>A manga pode ser utilizada?</t>
  </si>
  <si>
    <t xml:space="preserve">O uso da manga que é uma fruta rica em fibras é indicado para a criança apartir dos 6 meses? </t>
  </si>
  <si>
    <t>KALYNE ROSAS DA COSTA</t>
  </si>
  <si>
    <t>kalynerosas@hotmail.com</t>
  </si>
  <si>
    <t xml:space="preserve">Porque é aconcelhado iniciar a dieta com as frutas mais doces? </t>
  </si>
  <si>
    <t>Aqueles alimentos enlatados tipos papinha são recomendado para criança de 06 meses?</t>
  </si>
  <si>
    <t>ANA VALÉRIA FREITAS PEREIRA GOMES</t>
  </si>
  <si>
    <t>anavalfreitas@hotmail.com</t>
  </si>
  <si>
    <t>E o limão? Pode ser oferecido? </t>
  </si>
  <si>
    <t>Por que oferecer morango, abacaxi e abacate  se são considerados alergênicos?</t>
  </si>
  <si>
    <t>Por que o  mel só pode ser oferecido na após 1 ano de idade?</t>
  </si>
  <si>
    <t>BARTOLOMEU JOSÉ DOS SANTOS JUNIOR / EDJANE LIMA DA SILVA</t>
  </si>
  <si>
    <t>Uma pessoa com AIDS pode dar beijo na boca como uma pessoa sadia?</t>
  </si>
  <si>
    <t>Uma mulher grávida e com aids como será esse caso, ela tem que interromper a gravidez ou ela tem o filho normal e sadio?</t>
  </si>
  <si>
    <t xml:space="preserve">Quantos exames tem que ser feito para saber de certeza que se tem AIDS? </t>
  </si>
  <si>
    <t xml:space="preserve">Como seria este beijo seco? </t>
  </si>
  <si>
    <t>SANDRA BEZERRA</t>
  </si>
  <si>
    <t>Curiosidade qual  o significado do laço vermelho?</t>
  </si>
  <si>
    <t>ALDILENE SOUZA</t>
  </si>
  <si>
    <t xml:space="preserve">Qual a margem de segurança do teste rápido, é de 100%? </t>
  </si>
  <si>
    <t>JOSEFA MARIA GOMES DE FREITAS</t>
  </si>
  <si>
    <t>josefamaria_ingazeirense@hotmail.com</t>
  </si>
  <si>
    <t>Conheço um caso em que o esposo possui o virus do HIV a mais de 10 anos, e a sua esposa nunca contraiu o virus, mesmo não utilizando preservativo. porque?</t>
  </si>
  <si>
    <t xml:space="preserve">Em qual trimestre a gestante deve fazer o exame de HIV? </t>
  </si>
  <si>
    <t>TATIANA DE ALMEIDA FREIRES</t>
  </si>
  <si>
    <t>tatianaalmeidafreires@hotmail.com</t>
  </si>
  <si>
    <t xml:space="preserve"> É possível que o vírus do HIV ultrapasse a barreira placentária durante a gestação? </t>
  </si>
  <si>
    <t>ANA KAROLYNE LINS</t>
  </si>
  <si>
    <t>ak_linsbr@hotmail.com</t>
  </si>
  <si>
    <t xml:space="preserve"> Você pode me falar um pouco sobre partos em gestantes com HIV? </t>
  </si>
  <si>
    <t xml:space="preserve">Qual os primeiros sintomas da HIV? </t>
  </si>
  <si>
    <t>MILTON SOVERON ARAMBELL</t>
  </si>
  <si>
    <t>miltonsoveron@hotmail.com</t>
  </si>
  <si>
    <t>Pacientes com sintomalogia (febre, mialgia,cefaléia) e antecedente de DST recente, é necessário teste de HIV rápido?</t>
  </si>
  <si>
    <t>No acidente de trabalho, estando em contato sangue de paciente infectado na conjuntiva ocular , qual a probabilidade de ser contaminado com HIV?</t>
  </si>
  <si>
    <t>gilsilva-02@hotmail.com</t>
  </si>
  <si>
    <t xml:space="preserve">Se pega HIV no sexo oral? </t>
  </si>
  <si>
    <t>Gostaria de saber quais os sinais e sintomas da clamidia.?</t>
  </si>
  <si>
    <t>Existe um período, em que se fazer um exame de sangue, não consta se a pessoa é portador do HIV ?</t>
  </si>
  <si>
    <t xml:space="preserve">BOA DIA! ESTOU COM UM PACIENTE SEXO MASCULINO, 32 ANOS DE IDADE, O MESMO NÃO FAZ USO DE NENHUMA MEDICAÇÃO NO MOMENTO E REFERE QUE HÁ UNS OITO ANOS TEM UNS CAROCINHOS NA PELE NA REGIÃO DO PÉ DIREITO ESSES NÃO INCOMODAM MUITO, ÀS VEZES COÇAM E FICAM VERMELHOS AO COÇAR, TEM SENSIBILIDADE E QUE EM OUTRAS REGIÕES TAMBÉM APRESENTAM OS MESMOS CAROÇOS SÓ QUE BEM SEPERADOS E MUITO POUCOS EM RELAÇÃO AO PÉ E QUE OS MESMOS NÃO INCOMODAM. GOSTARÍAMOS SE PELA FOTO EM ANEXO PELO EMAIL: "cleytsonvasconcelos@hotmail.com" SERIA POSSÍVEL O DIAGNÓSTICO? </t>
  </si>
  <si>
    <t xml:space="preserve">Apesar das fotos não estarem nítidas, creio que deve ser uma dermatite de contato.
Conduta:
1. só usar calçado de couro cru, não usar calçado de borracha, havaianas por ex.
2. não usar cozimentos de plantas
3. usar creme de Dexametasona
</t>
  </si>
  <si>
    <t>ESTOU SATISFEITO Sim COM A RESPOSTA VOU PASSAR O CASO PARA NOSSO MÉDICO E SUGERIR A CONDUTA DO DERMATOLOGISTA JOSEMIR BELO. OBRIGADO.</t>
  </si>
  <si>
    <t>Menor, 9 meses com lesões(isolada) no couro cabeludo e lóbulo auricular D hà sete meses;SIC da mãe foi retirado por ela "um pequeno garrapato do carroço da orelha".Pelo prontuário, prescrito neomicina,compressa com água boricada,dexametazona e andantol gel, todo tratamento sem bom efeito.Aconselhado pela médica levar o menor á UFR-PE para avaliar um possível ninho do parasita; onde segundo o veterinário não é possível em pessoas.Segue fots para melhor avaliação. Atensiosamente.</t>
  </si>
  <si>
    <t>Impossível com essas fotos.
A paciente é de Camaragibe, aqui pertinho, vem para o SPA e eles encaminham para 
dermatologia.
Josemir</t>
  </si>
  <si>
    <t xml:space="preserve">Paciente, 24 anos, veio a unidade realizar a citologia e relatou que ha mais ou menos três meses vem com aumento no tamanho dos seios e saindo um liquido de cor esbranquiçada. Fez beta HCG, porem o resultado deu negativo, a palpação abdominal não palpado fundo útero. Gostaria de saber qual melhor conduta nesse caso. </t>
  </si>
  <si>
    <t>Prezada Talita, uma das coisas que pode está ocorrendo com essa paciente é uma condição conhecida por hiperprolactinemia ( excesso do hormônio prolactina produzido pela glândula hipófise). Esse exame para dosagem da prolactina deve ser  realizado por todas as mulheres não grávidas e nem amamentando que apresentam galactorréia (produção de leite), distúrbio menstrual ou infertilidade. As causas dessa condição podem ser: fisiológicas (normais) como por exemplo, associadas ao estresse, distúrbio do sono, atividade física; farmacológicas (associadas a alguma medicação), por exemplo, os antipsicóticos, os antieméticos, os antidepressivos, a ranitidina e a cimetidina, os opiáceos, os antihipertensivos, os estrógenos (o que inclui alguns anticoncepcionais), dentre outros, incluíndo drogas de uso ilícito; ou patológicas (associada a algumas doenças sistêmicas), por exemplo, hipotiroidismo, síndrome dos ovários policísticos, doenças hipotalâmico-hipofisárias entre outras. É importante orientar, que você deve encaminhar essa paciente ao médico para que o mesmo, possa está solicitando este exame, se asSim julgar necessário, uma vez que a solicitação de tal exame não compete ao enfermeiro. Você não referiu se a paciente está menstruando normalmente, caso não esteja, é importante repetir o BhCG, pois, apesar de não ser comum, pode ter ocorrido um falso negativo. Em caso de irregularidade ou ausência de menstruação é mais um indício da patologia. No caso da enfermagem, é interessante o exame detalhado da paciente; exame físico envolvendo palpação e expressão da mama para verificação se a secreção que a paciente refere tem realmente aspecto de leite; histórico quanto a regularidade dos ciclos menstruais da paciente; entre outras coisas.   Agradeço pelo contato, espero ter contribuído para o esclarecimento da sua dúvida.</t>
  </si>
  <si>
    <t>Serviço de Endocrinologia e Metabologia. Disponível em http://www.sempr.org.br/saibamais/saiba08.asp</t>
  </si>
  <si>
    <t> boa tarde!!! Urgente!!! Gostaria de saber se uma geladeira de vacina passando parte da tarde,a noite e parte da manha aberta 2 dedos estando a uma temperatura maxima de 13°c pela manha as vacinas ainda podem ser feitas ? att, aracelly</t>
  </si>
  <si>
    <t xml:space="preserve">Oi Aracelly, De acordo com o manual do Ministério da Saúde sobre Rede de Frio, todos os imunobiológicos devem ser mantidos em temperatura de +2ºC, utilizando-se geladeiras domésticas com capacidade mínima de 280 litros. A temperatura da geladeira deverá ser regulada a +2°C, devendo porém oscilar normalmente entre +2ºC e +4ºC. A ocorrência de oscilação entre +2ºC e +8ºC quando esporadicamente, não compromete a qualidade do imunobiológico. Sendo asSim, as vacinas devem ser desprezadas, já que a temperatura máxima chegou a 13°C, pois estas perderam as suas propriedades. Lembre-se que estas vacinas precisam ser registrada no quantativo de doses perdidas.  Qualquer dúvida, procure a Sala de Vacina (Central)de seu município. </t>
  </si>
  <si>
    <t>Referência Bibliográfica http://2009.campinas.sp.gov.br/saude/vigilancia/epidemiologica/manual_rede_frio.pdf Atenciosamente,</t>
  </si>
  <si>
    <t>Boa tarde!!!  Drª Elizabeth Muito Obg pela sua resposta. sob as vacina entrei em contato com katarina  coordenadora de PNI do estado  ela falou que as vacina ainda poderiam ser utilizadas e que elas  suportariam a uma temperatura maior que 13ºc e que so despreza-se  as abertas.att,  aracelly</t>
  </si>
  <si>
    <t>Caros colegas, Gostaria de saber como está o protocolo de prescrição de sulfato ferroso e ácido fólico para as gestante? Atenciosamente, Livia Maria Lima Barbosa Enfermeira PSF V Quipapá- PE / RETORNO DIA 12/05/10: Cara Roberta, Com relação ao sulfato ferroso, minha dúvida foi sanada Sim, obrigada. Já em relação ao ácido fólico, ficou compreendido a sua função, porém tenho dúvida se minha prescrição do mesmo até a 12 semana está correta, se estaria dentro do que preconiza o MS.</t>
  </si>
  <si>
    <r>
      <t xml:space="preserve">Prezada Lívia, em relação ao ácido fólico, o mesmo representa uma vitamina do tipo B, que antes da concepção e no primeiro trimestre da gravidez pode ajudar a prevenir a ocorrência de defeitos no tubo neural. Esses defeitos ocorrem quando o tubo neural do embrião não se fecha adequadamente para formar a medula espinhal (ocasionando uma condição conhecida como espinha bífida)e o cérebro (ocasionando a anencefalia). O tubo neural se converte em medula espinhal e cérebro entre o 18º e 26º dia de gestação. Por este motivo, o início do ácido fólico deve se dá o quanto antes. Segundo o ginecologista e obstetra Rubens Gonçalves, do Hospital e Maternidade São Luíz, na capital paulista, é importante que os níveis de ácido fólico sejam satisfatórios desde a fecundação, quando as células do embrião começam a se multiplicar. Isso explica a orientação de muitos especialistas quanto a começar o uso do ácido fólico um mês antes de se planejar  a gravidez. Quanto mais tarde a quantidade certa do folato entrar no organismo, menor a sua eficiência para evitar as malformações.  É importante ressaltar que existem fontes alimentares de ácido fólico como feijão, brócolis, frutas cítricas entre outras. Porém, a dieta das mulheres nos grandes centros urbanos costuma ser pobre nesse nutriente, daí a necessidade de suplementação por comprimido. De qualquer forma, o uso da medicação antes da gravidez deve ser prescrita pelo médico e nos casos onde a paciente não atinge uma quantidade adequada do folato através da sua alimentação (o excesso de ácido fólico também é prejudicial).   No caso do sulfato ferroso, a literatura (BRASIL, 2000) recomenda o início a partir da 20 semana de gravidez, sendo uma drágea de 300 mg, em caso de ausência de anemia. Dependendo dos valores de hemoglobina detectados nos exames laboratoriais, essa recomendação pode mudar. Agradeço pelo contato, espero ter contribuído para esclarecimento da sua dúvida. </t>
    </r>
    <r>
      <rPr>
        <b/>
        <sz val="11"/>
        <rFont val="Calibri"/>
        <family val="2"/>
        <scheme val="minor"/>
      </rPr>
      <t xml:space="preserve">RETORNO DIA 12/05/10: </t>
    </r>
    <r>
      <rPr>
        <sz val="11"/>
        <rFont val="Calibri"/>
        <family val="2"/>
        <scheme val="minor"/>
      </rPr>
      <t>Ok Lívia, a necessidade diária de folato da gestante é de 600 mcg. Como  a alimentação também é fonte de ácido fólico, o  Ministério da Saúde recomenda que suplementação com ácido fólico seja prescrita até a 14ª semana de gestação, sendo 400mcg/dia como objetivo de prevenir defeitos de formação do tubo neural.  Porém, levando em consideração as orientações que te encaminhei abaixo você não estaria errada em prescrever até a 12ª semana, até porque, muitas literaturas recomendam que essa suplementação tenha início antes mesmo da gestação acontecer. É importante apenas lembrar que o excesso de ácido fólico, dentre outros problemas, pode causar a diminuição de absorção do zinco, favorecendo sintomas “típicos” da gravidez como, por exemplo, intestino preso e queda de cabelo. Espero agora ter atendido a sua solicitação.</t>
    </r>
  </si>
  <si>
    <t xml:space="preserve">RICCIOTTI, H. A quantidade certa de ácido fólico durante a gravidez. Disponível em: bebe.abril.com.br/gravidez/.../acido-folico-gravidez.php./ BRASIL, M. S. Assistência Pré-natal – Manual Técnico. 3ª edição, Brasília, 2000. </t>
  </si>
  <si>
    <t>Sulfato ferroso; Ácido fólico; gravidez</t>
  </si>
  <si>
    <t>Cara Roberta, Com relação ao sulfato ferroso, minha dúvida foi sanada Sim, obrigada. Já em relação ao ácido fólico, ficou compreendido a sua função, porém tenho dúvida se minha prescrição do mesmo até a 12 semana está correta, se estaria dentro do que preconiza o MS. RESPOSTA DIA 13/05/10: Estou Sim, obrigada!</t>
  </si>
  <si>
    <t>JOANA LIDYANNE DE OLIVEIRA BEZERRA / JOSEMIR BELO</t>
  </si>
  <si>
    <t>DERMATOLOGIA / PEDIATRIA</t>
  </si>
  <si>
    <r>
      <t xml:space="preserve">Paciente com 3 anos de idade, normocorada, hidratada, apresenta desde janeiro deste ano corrente micropápulas hipocrômicas com 2 mm de diâmetro. O médico deste PSF já prescreveu eritromicina e a dermatologista deste município também já passou outra medicação desconhecida no momento pela genitora da criança, sem sucesso. Solicito possível diagnóstico e tratamento da mesma. Atenciosamente, Livia Maria Lima Barbosa Enfermeira PSF V Quipapá- PE. </t>
    </r>
    <r>
      <rPr>
        <b/>
        <sz val="11"/>
        <rFont val="Calibri"/>
        <family val="2"/>
        <scheme val="minor"/>
      </rPr>
      <t xml:space="preserve">FOTOS. </t>
    </r>
    <r>
      <rPr>
        <sz val="11"/>
        <rFont val="Calibri"/>
        <family val="2"/>
        <scheme val="minor"/>
      </rPr>
      <t>Complementando: A paciente da segunda opinião que eu mandei está fazendo uso das medicações tópicas: dexametasona+neomicina. Já usou de janeiro até agora: Tópica: - Subgalato de bismuto + óxido de zinco.Sistêmica: - Betametasona + dexclofeniramina. - Tiabendazol 50 mg. - Maleato de Dexcloferinamina (Histamin). - Secnidazol 450 mg. - Ivermectina 6 mg. - Azitromicina 200 mg. - Albendazol.</t>
    </r>
  </si>
  <si>
    <r>
      <t>Bom dia Dra Lívia, Para melhor responde-la solicitamos o envio da foto deste paciente. Estamos aguardando!</t>
    </r>
    <r>
      <rPr>
        <b/>
        <sz val="11"/>
        <rFont val="Calibri"/>
        <family val="2"/>
        <scheme val="minor"/>
      </rPr>
      <t xml:space="preserve"> RESPOSTA DIA 12/05/10: </t>
    </r>
    <r>
      <rPr>
        <sz val="11"/>
        <rFont val="Calibri"/>
        <family val="2"/>
        <scheme val="minor"/>
      </rPr>
      <t xml:space="preserve">Estas medicações são para infecções, escabiose e anti-alérgicos. Na verdade, dessa forma parece que esta criança deveria apresentar diversos problemas dermatológicos. E agora deve apresentar as cicatrizes destas infecções. Reafimo minha orientação, de ser adequado você encaminhar novamente para o dermatologista. Aguardo seu retorno </t>
    </r>
    <r>
      <rPr>
        <b/>
        <sz val="11"/>
        <rFont val="Calibri"/>
        <family val="2"/>
        <scheme val="minor"/>
      </rPr>
      <t xml:space="preserve">RESOPSTA DE JOANA DIA 12/05/10: </t>
    </r>
    <r>
      <rPr>
        <sz val="11"/>
        <rFont val="Calibri"/>
        <family val="2"/>
        <scheme val="minor"/>
      </rPr>
      <t xml:space="preserve">Olá Lívia Maria Lima Barbosa, Realmente fica muito complicado de se fazer alguma avaliação dessa criança. Uma vez que ela já foi consultada por médicos especialistas. Confirme com a mãe da criança como foi realizado o tratamento. Se foi adequado, se a medicação foi realmente a prescrita pelos médicos. Parece com lesões cicatriciais, mas não posso afirmar. Acredito que seja mais adequado você encaminhar novamente esta criança para o dermatologista .E acompanhar mais de perto o tratamento. </t>
    </r>
    <r>
      <rPr>
        <b/>
        <sz val="11"/>
        <rFont val="Calibri"/>
        <family val="2"/>
        <scheme val="minor"/>
      </rPr>
      <t>RESPOSTA DR. JOSEMIR DIA 06/06/10</t>
    </r>
    <r>
      <rPr>
        <sz val="11"/>
        <rFont val="Calibri"/>
        <family val="2"/>
        <scheme val="minor"/>
      </rPr>
      <t xml:space="preserve">: A paciente é portadora de Estrófulo (alergia a picada de insetos), A conduta mais importante  é o cuidado com a paciente, não são os remédios: 1. evitar picada de insetos, o mais provável é que seja o maruim ou outros 2. deve evitar ir para locais que tenha plantas, terra, áreas molhadas, etc. 3. o inseto pica mais no horário da tarde e a noite, nesse horário deve estar bem vestida com calça comprida e dentro de casa 4. usar um repelente natural que tem nas farmácias de manipulação, os industriais são perigosos 5. boa alimentação principalmente de frutas e verduras, ricas em complexo B 6. onde coça só usar Berlison creme, esse é o creme indicado para crianças, e não cremes a base de Dexametasona 7. lembrar que essa alergia vai, mais ou menos, até os 12 anos Prof. Josemir Belo </t>
    </r>
  </si>
  <si>
    <t xml:space="preserve">13/05/10: Ok, obrigada pela atenção! 17/05/10: Oi carisSimos,Não querendo ser indelicada com a colega, mas tem como pedir uma re-avaliação desse caso, junto com os dados que eu enviei (fotos e medicamentos já utilizados) com um dermatologista?Obrigada pela atenção. RETORNO DIA 20/05/10: Olá, Lívia! Enviamos seu caso a um dermatologista, entretanto não consiguimos obter resposta pois o teleconsultor está com alguns problemas pessoais e não pode nos atender no momento. Peço que você tenha um pouco de paciência que já estamos entrando em contato com outros teleconsultores na área de dermatologia para que seu caso seja respondido pelo especialista. Obrigada pela compreensão, RETORNO DIA 07/06/10: Sim, estou satisfeita com a resposta.  Obrigada.Atenciosamente
</t>
  </si>
  <si>
    <t>Tenho um paciente adulto do sexo masculino que apresenta frequentemente aftas menores que causam desconforto notadamente durante a alimentação. Ao exame clínico não é identificado nenhum fator traumatizante como dentes fraturados, restaurações fraturadas ou com superfícies ásperas, prótese inadequada, etc. Na anamnese, o paciente relata evitar o consumo de bebidas ou alimentos ácidos e nunca relata a ocorrência de trauma exterior sofrido na boca. Tenho adotado como tratamento a aplicação tópica de dexametasona (medicação ofertada pela unidade de saúde) sobre a lesão três vezes ao dia, o que reduz o desconforto já que isola a mesma do contato com o alimento e acelera a cicratização. Tendo descartado outras causas e tendo em vista a frequencia mensal ou bimestral do aparecimento das lesões é recomendado realizar exames para verificar a imunidade do paciente? Ainda existe hipóteses que não verifiquei que causam a afta?</t>
  </si>
  <si>
    <t>Caro Jamersson, A ulceração aftosa recorrente (UAR) oral é uma condição comum, caracterizada pelo desenvolvimento periódico de úlceras solitárias ou múltiplas e dolorosas na mucosa oral, de etiologia ainda pouco entendida, embora bastante discutida. A mais comum é a UAR menor, com pequenas ulcerações definidas(menor que 1cm), arredondadas, que são dolorosas e cicatrizam em 10 a 14 dias. Na forma maior são maiores, duram de 6 semanas a mais e freqüentemente deixam cicatriz. A terceira forma é a herpetiforme com múltiplas lesões que podem coalescer e duram de 7 a 10 dias. O diagnóstico é feito após exame clínico. Alguns fatores locais e sistêmicos podem estar associados a doença e se tem evidência de que uma base imunogenética pode estar presente. Numerosos fatores têm sido propostos, tais como estresse, história familiar, trauma, hipersensibilidade alimentar, deficiências nutricionais, anormalidades hematológicas e, ainda, um possível envolvimento bacteriano, porém a etiologia ainda permanece não totalmente esclarecida.  Sendo asSim as causas da ulceração aftosa podem ser: 1- Trauma local Os pacientes referem como causas mais comuns do traumatismo: escovação dentária, fio dental, goma de mascar, alimentos com espinha, má oclusão dentária e tratamentos dentários.  2- Tabagismo  A relação do fumo com a diminuição da incidência e severidade de EAR, é reconhecida há anos. Alguns pacientes notam o recrudescimento da EAR com o cessar do fumo e a remissão com a reinstituição do mesmo.  3- Estado psicológico  Em 1957, Sircus et al relataram que o estresse emocional precede o desenvolvimento do episódio inicial da EAR em 60% dos casos e o aparecimento de episódios recorrentes em 21%. 4- Ciclo menstrual Uma minoria de pacientes com EAR tem ulceração oral cíclica relatada na fase luteínica do ciclo menstrual. Um aumento na incidência de novas úlceras sete dias após a ovulação provavelmente pelo aumento dos níveis de progesterona e diminuição dos níveis de estrogênio.  5  Agentes biológicos  5.1  Bactérias  Uma associação entre EAR e Streptococcus viridans foi sugerida com importância na patogênese da doença. A bactéria agiria como antígeno estimulando uma reação imunológica.  5.2  Vírus vírus Herpes Simples (HSV), o vírus Varicela zoster, o vírus Epstein- Barr, o Citomegalovírus e o Adenovírus. 6- Fatores genéticos Há 30 anos, Ship acreditou que a EAR pode ter uma base familiar.38 Mais de 40% dos pacientes com EAR têm história familiar de ulceração oral e desenvolvem úlceras orais mais jovens e têm sintomas mais graves do que aqueles que não apresentam antecedentes.  7  Hipersensibilidade alimentar Estudos de pequenos grupos de pacientes identificaram alguns alimentos como responsáveis pelo aparecimento da EAR. São eles: glúten, ácido benzóico, ácido sórbico, cinamaldeíido e corantes azo.  Em raros casos a dieta melhora a EAR.  8- Enteropatia glúten-sensível (GSE) Foi sugerido através de estudo que 5% dos pacientes com EAR são propensos a ter GSE. Os pacientes nem sempre tem sintomas gastrointestinais ou outras características clínicas da GSE. Geralmente eles têm deficiência de folato, algumas vezes anticorpos reticulínicos da classe Ig A e/ou anticorpos anti-gliadina. 9  Deficiência hematológica  Vários estudos vindos dos EUA, Inglaterra e Espanha têm demonstrado que a deficiência hematológica de ferro, ácido fólico ou vitamina B12, é duas vezes mais comum em pacientes com EAR do que naqueles sem EAR.  10 - Imunologia  Estudo do sangue periférico de pessoas aparentemente saudáveis com EAR mostrou alterações no sistema imune como: depressão ou inversão CD4:CD8 (especialmente em pessoas com EAR severa), aumento dos receptores gd+ das células T e aumento da produção do fator de necrose tumoral-a. Outros estudos sugerem um distúrbio da imunidade celular envolvendo linfócitos T como um fator predisponente. Embora o dano imunológico às células epiteliais seja a via final comum no desenvolvimento das lesões da EAR, o antígeno responsável para iniciação do processo permanece obscuro.Imunodeficiência humoral pode causar ulceração aftosa-like, porém, na maioria dos pacientes com EAR, os níveis das imunoglobulinas séricas estão normais. Apesar das constantes pesquisas e preocupação clínica, sua causa permanece obscura.No caso em questão, seria um exmae para a contagem de CD4 e CD8, mas seria interessante uma avaliação clínica médica, antes da solicitação desse exame. Tratamento: Para UAR  Menores: Pomada triancinolona 1g (3 a 4 vezes ao dia, após as principais refeições e antes de dormir). Ou Diproprionato de betamotasona creme (3 a 4 vezes ao dia, após as principais refeições e antes de dormir). Ou Cloridrato de defenidramina elixir (bochechar 3 a 4 vezes ao dia na medida de uma colher de sopa, após as principais refeições e antes de dormir). Obs: Se tomar o Clridrato, dá sono. Menores e múltiplas: Celestamine xarope (o frasco apresenta-se com 120ml) (bochechar 4 a 5 vezes ao dia na medida de uma colher de sopa, bochechos demorados, longe das refeições e antes de dormir). Obs: Se tomar o bochecho o paciente terá sono. Maiores:  A prednisona é um corticóide efetivo que tem sido usado com sucesso há vários anos para tratamento de EAR, tanto isoladamente quanto combinado com corticóides tópicos. Pode-se utilizá-lo por um período curto, 4 a 5 dias com 6080mg/dia, associado a prednisona pode-se recomendar bochechos com clorexidine à 0,2% ( 2 a 3 vezes ao dia). Dapsona (1 comprimido____________ 100mg/dia).</t>
  </si>
  <si>
    <t>Prereira et al.,  Ulceração aftosa recorrente: revisão dos conceitos atuais. Disponível em: http://rou.hostcentral.com.br/PDF/v35n1a09.pdf Acesso em: 04/05/2010 Fraiha PM,  Bittencourt PG, Celestino LR. Estomatite aftosa recorrente Revisão bibliográfica Rev. Bras. Otorrinolaringol. vol.68 no.4 São Paulo July/Aug. 2002Disponível em: http://www.scielo.br/scielo.php?script=sci_arttext&amp;pid=S0034-72992002000400019&amp;lng=en&amp;nrm=iso&amp;tlng=pt Acesso em: 04/05/2010</t>
  </si>
  <si>
    <t xml:space="preserve">Estou plenamente satisfeito com as respostas fornecidas pela Doutora. Agradeço à atenção. </t>
  </si>
  <si>
    <t>Li recentemente que a aplicação tópica de flúor durante 4 minutos na cavidade preparada para receber uma restauração de amálgama reduz em até 80% a ocorrência de cáries secundárias. Queria saber se a adoção desta nova etapa na realização da restauração de amálgama já é aceita e praticada pelos profissionais? Agradeço à atenção.</t>
  </si>
  <si>
    <t>E quanto à aplicação de flúor após o preparo cavitário e antes da inserção do amálgama na cavidade não há nenhum protocolo indicado pelo Ministério da Saúde</t>
  </si>
  <si>
    <t>gostaria de saber o que pode ocasionar o surgimento de sinais (pinta) de carne pelo corpo aparecendo mais na região do pescoço e abdomen e como tratar?</t>
  </si>
  <si>
    <t xml:space="preserve">RESPOSTA JOSEMIR BELO 04/08/10: Caros, dermatologia é uma especialidade muito difícil, examinando o paciente, imaginem sem examinar. 
Solicito que as fotos sejam mais ou menos nítidas. Não precisa ser com uma resolução muito alta, basta ser tirada em JPG.
Solicito também, que não sejam enviadas dúvidas / pareceres, sem foto. Não temos tempo a perder.
Josemir
RESPOSTA REDENUTES: Nosso teleconsultor de dermatologia solicitou que fossem enviadas as fotos do caso! Você teria como conseguir? 
Solicitamos que tais fotos sejam enviadas para o email redenutes.segopiniao@nutes.ufpe.br Aguardamos o teu retorno para melhor elucidação do caso!
</t>
  </si>
  <si>
    <t>5/5/2010 - 03/06/10</t>
  </si>
  <si>
    <t>Para: Dr. Marly Javoski Gostaria de saber se estamos respaldados em seguir o AIDPI mesmo sem existir um protocolo no munícipio. Sabemos que existem os protocolos... saúde da mulher, pré-natal.... garantidos pelas diretrizes do programa mas ficamos receosos pois incomodamos muitos médicos daki por apresentarmos resultados positivos em nossos trabalhos como enfermeiros. Aguardamos resposta e se possível peço para nos mandar algum material pois estamos sem realizar AIDPI com medo desse boato que surgiu aki no nosso munícipio que o AIDPI tinha sido extinto. Grata</t>
  </si>
  <si>
    <t>Prezada Clareana, O Curso do ADPI não foi extinto, hoje ele vem sendo realizado tanto de forma presencial como a distância por alguns estados brasileiros. OBS: Pernambuco ainda não encontra-se com a opção de Curso a Distância. O ideal é que você tenha o curso do AIDPI, mas como o material do AIDPI está disponível pela editora do Ministério da Saúde como os demais manuais e protocolos, o enfermeiro encontra-se respaldado mesmo sem existir um protocolo municipal. Segue abaixo o link da Editora do Ministério da Saúde: http://dtr2001.saude.gov.br/editora/produtos/livros/genero/livros.htm Em anexo segue os manuais do AIDPI. Atenciosamente,</t>
  </si>
  <si>
    <t>http://dtr2001.saude.gov.br/editora/produtos/livros/genero/livros.htm</t>
  </si>
  <si>
    <t>AIDPI</t>
  </si>
  <si>
    <t>CLAUDINALLE FARIAS QUEIROZ DE SOUZA</t>
  </si>
  <si>
    <t>Tenho uma paciente com úlcera em perna esquerda, gostaria de enviar a foto para vocês da ferida, para vocês me ajudaremna escolha do material mais adequado para realizar o curativo. A paciente não é diabetica, e já foi utilizado Kollagenase, neomicina, sulfadiazina. Como faço para mandar a foto? Obrigada</t>
  </si>
  <si>
    <t>Prezada Maria Luiza, Explicitar mais o caso:  - período e causa do início da lesão, comportamento após início do tratamento, tempo de tratamento. - idade da paciente. - medicações em uso - co-morbidades (como hipertensão, varizes, obesidade, hábitos de vida – fumante...) - atividades diárias da paciente. Maria Luiza, preciso das outras informações que solicitei no email abaixo. Porém, esta paciente precisa ser encaminhada para uma consulta com o vascular, pois o aspecto é de ferida crônica. Pelo visto, ela tem outros problemas que não envolvem apenas a realização de um bom curativo. O melhor curativo para o caso dela, até a marcação da consulta será: - repouso com perna elevada para melhorar a circulação - solução fisiológica para limpeza, tendo o cuidado de não agredir as áreas vermelhas. - kolagenase apenas na área amarela - não abafar o curativo, ou seja, tem que ser um curativo, com boa ventilação mesmo que seja com gaze. Se possível, não usar calças para não traumatizar mais. Até o momento, é isso. Fico no aguardo.</t>
  </si>
  <si>
    <t>Desculpe a demora da resposta, é porque não estava conseguindo localizar a paciente... A paciente me informou que a lesão sugiu há mais ou menos 1 ano, ela começou a sentir dor na perna, e depois veio um vermelhidão. mais edema, ela acha que foi um bicho que ""fez xixi"... No começo procurou um médico que passou no total 16 Benzetacil + cefalexina( não sabe me informar por quanto tempo, mas diz que foi muito tempo). + curativo onde começou com Sulfadiazina de prata, kollagenase ( por 1 semana), neomicina ( atualmente). No momento tem 45 anos, não toma medicação de rotina, pesa 85 Kg, 1,63cm  de altura, só realiza trabalho de casa( não faz nenhum exercicio regulamente). possui poucas varizes nas pernas, não fuma mem bebe, não tem mais co-morbidades, ela aguarda uma avaliação do vascular.  Na seguanda feira envio as novas fotos da lesão, esse tempo que ela ficou sem aparecer no posto a lesão piorou. Obrigada</t>
  </si>
  <si>
    <t>Criança , no couro cabeludo, apresentando muita caspa, até parece ferida. Qual procedimento a se fazer?</t>
  </si>
  <si>
    <t>Em primeiro lugar, solicitamos desculpas pelo envio do retorno!
Nosso teleconsultor dermatologista pediu que para melhor resolução do caso, que fosse tirada as fotos do paciente.
Seria possível? Você teria como solicitar a autorização e nos enviar as fotos?
Pedimos que as fotos sejam tiradas de forma nítida e enviadas para este email para dar continuidade ao caso!
Aguardamos o teu retorno!</t>
  </si>
  <si>
    <t xml:space="preserve">Dermatite Seborréica </t>
  </si>
  <si>
    <t>Hoje cadastrei uma gestante com 6 semanas, hipertensa. a mesma faz uso de hidroclorotiazida e captopril. ela poderá continuar fazendo uso destas medicações ou há alguma indicação para o médico substituí-las?</t>
  </si>
  <si>
    <t>Prezada Larissa, tanto o captopril quanto a hidroclorotiazida pertencem a um grupo de fármacos denominados inibidores da enzima conversora de angiotensina (inibidores da ECA) e não são recomendados para o uso em gestantes, pois, quando usados na gravidez durante o segundo e terceiro trimestres, essas medicações podem causar danos ao desenvolvimento e mesmo morte fetal.  Em seres humanos, a perfusão renal fetal, que depende do desenvolvimento do sistema renina-angiotensina, começa no segundo trimestre; asSim, o risco para o feto aumenta se essas medicações, por exemplo, forem administradas durante o segundo ou terceiro trimestres da gravidez. As tiazidas cruzam a barreira placentária e aparecem no sangue do cordão umbilical. A utilização rotineira de diuréticos em mulheres grávidas sadias não é recomendada e expõe a mãe e o feto a riscos desnecessários, incluindo icterícia fetal ou neonatal, trombocitopenia e possivelmente outras reações adversas que ocorreram em adultos. Além disso, os diuréticos não evitam o desenvolvimento de toxemia da gravidez (Pré-eclâmpsia, eclâmpsia) e não há evidência satisfatória de que sejam úteis para o tratamento da toxemia.   De acordo com BRASIL (2000), a metildopa é a droga de escolha para tratamento da hipertensão na gravidez devido a sua segurança tanto para a mãe quanto para o feto. A posologia desta medicação irá variar, podendo ser realizada de 750 até 2000 mg/dia nas gestantes. Usualmente a dose inicial é de 250 mg duas ou três vezes ao dia nas primeiras 48 horas. A seguir, a posologia diária pode ser aumentada ou diminuída, de preferência a intervalos não inferiores a 2 dias, até que a resposta obtida seja satisfatória. É importante lembrar que a prescrição desta medicação bem como a adequação de dosagem deve ser realizada pelo médico da sua unidade.  Agradeço pelo contato, espero ter contribuído para o esclarecimento da sua dúvida.</t>
  </si>
  <si>
    <t>BRASIL, M. S. Gestação de Alto Risco – Manual Técnico. 3ª edição, Brasília, 2000. - MARTINS, M. A. Uso na gravidez de losartan e hidroclorotiazidaMedicina/NET. Disponíevl em http://www.medicinanet.com.br/bula/detalhes/8233/gravidez_losartan_e_hidroclorotiazida.htm</t>
  </si>
  <si>
    <t>Obrigada pelas orientações. Vou encaminhá-la para o médico</t>
  </si>
  <si>
    <t> Tenho uma gestante que se encontra com idade gestacional de 32 semanas e 3 dias, de acordo com USG 05-05-10 e placenta GRAU I. De acordo com a idade gestacional o grau placentário está correto? Essa é a primeira USG que peguei com idade gestacional tão elevada e grau I.</t>
  </si>
  <si>
    <t>Prezada Larissa, a placenta, conforme evolui-se na idade gestacional, apresenta uma crescente deposição de cálcio. De acordo com esse grau de calcificação é que a classificação da placenta foi padronizada em 4 graus de maturidade diferentes: grau 0, 1, 2 e 3.  - Numa Placenta Grau 0, não há sinais de calcificação, apresentando uma textura homogênea. É a placenta observada durante o primeiro trimestre da gestação. - A Placenta Grau I apresenta calcificações esparsas e uma textura ondulada, e é aquela vista desde o segundo trimestre da gestação.  - A Placenta Grau II  é aquela que apresenta uma calcificação já bastante acentuada, principalmente na parte que fica ligada ao útero. Este grau de maturidade placentária não costuma ser visto antes da  30.ª semana da gestação, e é a mais freqüente no momento do parto.  - Em 40% a 50% dos casos, uma Placenta Grau III pode ser vista a partir da 35.ª semana da gestação, e sua característica é a calcificação generalizada, sendo vista numa ultra-sonografia sob o formato de um anel. De acordo com o Ministério da Saúde (2000), a gestação é dividida em três trimestres. O 1ª trimestre vai até a 13ª semana. O segundo de 14 à 27 semanas e o terceiro a partir da 28ª semana. O grau I placentário é observado a partir do 2º trimestre de gestação e o grau II irá aparecer, mais comumente próximo ao parto. Sendo asSim, não tem anormalidade alguma na USG da sua paciente no que se refere a grau placentário. De qualquer forma, é importante que você faça o cálculo da idade gestacional baseada na USG do 1º trimestre porque USG do 3º trimestre (que é esse caso, já que você coloca que a USG mostrou IG = 32, 3 semanas) tem uma margem maior de erro no cálculo da IG.  Agradeço pelo contato, espero ter contribuído para esclarecimento da sua dúvida.</t>
  </si>
  <si>
    <t>BRASIL, M. S. Assistência Pré-natal – manual técnico. Brasília, 2000. Disponível em http://bvsms.saude.gov.br/bvs/publicacoes/cd04_11.pdf</t>
  </si>
  <si>
    <t>Gravidez / Placenta</t>
  </si>
  <si>
    <t>Muito obrigada pelos seus esclarecimentos, foram de grande valia</t>
  </si>
  <si>
    <t>PACIENTE COM IDADE GESTACIONAL DE 16 SEMANAS, QUEIXA-SE DE INTENSA DOR PÉLVICA , LOMBAR E UMA DOR COMO QUE ESTIVESSE "ABRINDO O CANAL VAGINAL". NÃO REFERE PERDA DE SANGUE E LÍQUIDO. ESSA DOR CHEGA A DIFICULTAR SUA LOCOMOÇÃO. ANTECEDENTES OBSTÉTRICOS: GESTA 02 / PARA O2 / ABORTO ---------. SOLICITEI USG OBSTÉTRICA. SEM EVIDÊNCIAS SIGNIFICATIVAS, APENAS FETO EM APRESENTAÇÃO TRANSVERSA. O QUE DEVO FAZER DIANTE DESSE CASO? OBS: GESTANTE ATÉ PARA SE DEITAR NA MACA PARA SER EXAMINADA TEM MUITA DIFICULDADE DEVIDO AS DORES</t>
  </si>
  <si>
    <t>Prezada Larissa, primeiramente é interessante lembrar que as causas da dor pélvica não se restringem apenas aos órgãos genitais internos (útero, tubas e ovários), podendo envolver também o aparelho urinário (bexiga e ureteres) os intestinos, além dos ossos, articulações, músculos e nervos situados na metade inferior do tronco. Dessa forma, por poder está relacionada a uma série de causas, inclusive ser de causa psicossomática, o minucioso exame físico dessa paciente se faz necessário para investigação dessa dor. Em relação a esse exame é importante colher informações sobre: a maneira como se instala a dor (aguda, crônica ou cíclica); sua intensidade (forte ou fraca, interferindo ou mesmo impedindo as atividades cotidianas); a forma como é percebida pela paciente (em pontada, em fisgada, em queimação, em peso, em cólica, etc.); sua relação com o período menstrual (antes, durante, após, ou no meio do ciclo); sua associação (ou não) com as relações sexuais; a presença (ou ausência) de outros sintomas como febre, corrimento vaginal, dificuldade para urinar, diarréia, prisão de ventre, aumento do volume abdominal, entre outros, nos fornecem pistas valiosas sobre o órgão afetado, orientando o nosso raciocínio para o diagnóstico correto. A princípio poderíamos pensar em gravidez tubária, mas de acordo com os dados ultrassonográficos que você relatou, essa possibilidade estaria descartada. Por se tratar de uma gestante e, por ser um evento comum na gestação, é interessante investigar ocorrência de infecção urinária (lembrar que pode haver infecção urinária mesmo que a paciente não refira queixas urinárias). Essa infecção urinária pode ser baixa (cistite) ou alta (pielonefrite). Esta segunda pode cursar com comprometendo do estado geral da grávida, febre, calafrios, dor lombar intensa, náuseas e vômitos. Para melhor investigação dessa dor lombar, é importante no momento do exame físico palpar as lojas renais para investigar se a paciente refere dor nesse momento.  Uma outra questão que deve ser observada é a presença de alguma vulvovaginite ou vaginose bacteriana, pois as bactérias que causam a vaginose bacteriana podem infectar o útero e as trompas de falópio, causando uma condição conhecida como doença inflamatória pélvica (DIP), a qual pode está sendo responsável por essas dores (sugiro leitura sobre vaginose bacteriana através do Manual de Controle das Doenças Sexualmente Transmissíveis do Ministério da Saúde).</t>
  </si>
  <si>
    <t>NOGUEIRA, A. A.; REIS, F. J. C.; NETO, O. B. P. Abordagem da dor pélvica crônica em mulheres. Rev. Bras. Ginecol. Obstet. vol.28 no.12 Rio de Janeiro Dec. 2006. BRASIL, M. S. Manual de Controle de Doenças Sexualmente Transmissíveis – DST. Ministério da Saúde. 4ª edição, Brasília, 2006.</t>
  </si>
  <si>
    <t>Gravidez; Dor pélvica</t>
  </si>
  <si>
    <t>OBRIGADA PELAS ORIEBTAÇÕES. ESSA PACIENTE NO FINAL DE SEMANA NÃO SUPORTANDO A DOR PROCUROU ATENDIMENTO MÉDICO E O MSM PRESCREVEU  CEFALEXINA E UM CREME VAGINAL. NOM MOMENTO ELA NÃO REFERE MAIS A DOR.OBRGADA!!!!</t>
  </si>
  <si>
    <t>PARABÉNS PELO PROJETO. APROVEITANDO TIRE UMA DÚVIDA, POIS NÃO CONSIGO ABRIR A PÁGINA DA SEGUNDA OPINIÃO. TENHO UMA GESTANTE QUE SE SENTE MAL ESTÁR E ANSIA DE VOMITO QUANDO TOMA O SULFATO FERROSO, TANTO EM COMPRIMIDO COMO EM LÍQUIDO. QUAL OUTRO MEDICAMENTO QUE PODE SUBSTITUIR O MESMO?</t>
  </si>
  <si>
    <t>Olá, na realidade não existe medicação para sobstituir o sulfato ferroso. De fato, o uso dessa medicação na gravidez muitas vezes é associado aos enjôos e às náuseas, podendo gerar resistência da gestante em continuar a suplementação. No entanto, é fundamental que a gestante seja orientada quanto à importância da suplementação de forma ininterrupta até o final da gestação. Nos casos de intolerância, duas alternativas podem ser tentadas: 1ª) Orientar a gestante a tomar o sulfato ferroso junto com as refeições (a absorção da medicação se dá melhor quando a tomada é em jejum; porém nos casos de intolerância devemos indicar a tomada junto com a principal refeição, por exemplo e verificar se há melhora dos sintomas);2ª) Em caso de fracasso da primeira tentativa, deve ser indicada a diminuição da dosagem, ou seja, em vez dela tomar uma drágea de sulfato ferroso por dia (300 mg), que é o que o Ministério da Saúde recomenda; a gestante deverá tomar um comprimido de 60 mg de ferro elementar pelo menos duas vezes por semana.  Espero ter contribuído para o esclarecimento da sua dúvida.</t>
  </si>
  <si>
    <t>BRASIL, M. S. Programa Nacional de Suplementação de Ferro. Disponível em: http://nutricao.saude.gov.br/ferro_info_publico.php?exibe_pagina=ferro_programa_distribuicao_produtos&amp;#gestantes</t>
  </si>
  <si>
    <t>TENHO UMA PACIENTE QUE ESTÁ AMAMENTANDO EXCLUSIVO. SUA FILHA ENCONTRA-SE COM TRÊS MESES. PACIENTE ESTÁ EM USO DE NORESTIN. REFERE TER MENSTRUADO. DIANTE DISSO, MESMO ELA MESNTRUANDO DEVERÁ PERMANECER COM O NORESTIN DEVIDO A AMAMENTAÇÃO EXCLUSIVA ATÉ OS SEIS MESES? E NO CASO DE UMA MULHER QUE FAZ USO DE UM ANTICONCEPCIONAL, POR EXEMPLO: CICLO 21, PORÉM REFERE MUITA CEFALÉIA, TONTURA E ATÉ ENJÔO. POSSO MUDAR PARA OUTRO ANTICONCEPCIONAL ASSim QUE ELA TERMINAR A CARTELA QUE ESTÁ TOMANDO OU TENHO QUE ESPERAR ALGUM INTERVALO PARA FAZER A MUDANÇA?</t>
  </si>
  <si>
    <t>Prezada Larissa, em relação a sua primeira pergunta, a anticoncepcional Norestin deve Sim ser continuado independente da menstruação. Nas lactantes, o retorno da menstruação ocorre, em geral, de 4 a 6 meses após o parto nos casos onde a amamentação é exclusiva e mais cedo nos casos de amamentação mista e/ou artificial. Esse retorno do sangramento indica exatamente que os ciclos menstruais passaram a ser ciclos ovulatórios, logo, havendo chances de ocorrer nova gravidez. Mas independente disso, os anticoncepcionais que devem ser utilizados durante todo o período de amamentação são as minipílulas (somente a base de progesterona), uma vez que os anticoncepcionais combinados (estrógeno + progesterona) interferem na fisiologia da lactação repercutindo numa diminuição e/ou supressão na produção do leite. É importante lembrar que essas pílulas devem ser tomadas, preferencialmente, em horários fixos e ininterruptamente (não há intervalo entre uma cartela e outra). Em relação a sua segunda pergunta, sobre o ciclo 21, se você achar que essas reações adversas que a paciente está apresentando estão relacionadas a medicação, você pode suspender imediatamente, idependente de ter terminado a cartela ou não, e orientar a paciente quanto ao uso de métodos de barreira (ex: preservativo) até o final do ciclo vigente. A troca para um outro tipo de anticoncepcional pode acontecer sem problemas, o cuidado que você tem que ter é quanto a orientação sobre a forma de tomada. Por exemplo, como vai haver mudança na medicação, a 1ª tomada deve ser no primeiro dia do ciclo (1º dia da menstruação) e, nos meses subseqüentes, a tomada deve iniciar no 8º dia após a tomada da última pílula da cartela anterior (isso para as cartelas com 21 comprimidos). No caso das cartelas com 22 comprimidos a orientação inicial é a mesma, e nos meses subseqüentes a tomada dever ser no 7º dia após o último comprimido da cartela anterior (verificar sempre a bula da medicação, uma vez que esta representa uma orientação geral).     Outra coisa importante pra você observar na escolha de um outro tipo de anticoncepcional é quanto a composição. Por exemplo: o ciclo 21 é uma pílula combinada monofásica composta por etinilestradiol + levonorgestrel. O microvilar, por exemplo, também é uma pílula combinada monofásica que contém esses mesmos dois hormônios, logo, trocando-se para ela, a paciente teria as mesmas reações. Sugiro consulta ao manual do ministério da saúde sobre planejamento familiar (bibliografia abaixo) para que você possa realizar a melhor escolha para tal paciente ok. Agradeço pelo contato, espero ter contribuído para esclarecimento da sua dúvida.</t>
  </si>
  <si>
    <t>BRASIL, M. S. Planejamento Familiar – Manual Técnico. 4ª edição. Série A. Normas e Manuais Técnicos; no 40. Brasília – DF, 2002. Disponível em: http://www.saude.sp.gov.br/resources/profissional/acesso_rapido/gtae/saude_da_mulher/planejam_familiar_assistencia_2.pdf</t>
  </si>
  <si>
    <t>Obrigada. No momento, sem mais perguntas</t>
  </si>
  <si>
    <t>Olá, gostaria de saber qual o tratamento mais indicado para Gestante com queixa de cefaléia, náuseas e vômitos. IG= 10semanas e 3 dias. obg</t>
  </si>
  <si>
    <t>Olá Daysa, em relação a cefaléia a gestante pode fazer uso de paracetamol 500 mg quando sentir dor. No caso das náuseas e vômitos, a paciente pode fazer uso de Dramin B6 de 8/8 horas por via oral. É importante lembrar que ambas as prescrições devem ser feitas pelo médico da unidade, pois não é de competência do enfermeiro fazê-las. Quanto a assitência de enfermagem devemos: - Tranquilizar a paciente, pois as náuseas e vômitos são sintomas frequentes no 1o trimestre de gestação;  Observar resposta da paciente ao tratamento e orientá-la a observar se está havendo perda de peso, por exemplo, ou se os vômitos são persistentes, pois pode está ocorrendo uma situação conhecida por hiperêmese gravídica.  - Orientar quanto à dieta. Exemplo: evitar períodos longos de jejum, pois isso provoca tonturas e aumenta, consequentemente, o enjôo; evitar refeições copiosas no período noturno; evitar comer ingerindo líquido; entre outras orientações; - Comer, por exemplo, um biscoito, antes de levantar-se pela manhã devido ao longo período de jejum durante à noite.</t>
  </si>
  <si>
    <t>Bula. Disponível em http://www.medicinanet.com.br/bula/2086/dramin_b6.htm - Bula. Disponível em http://www.medicinanet.com.br/bula/2086/paracetamol.htm - BRASIL, M. S. Gestação de Alto Risco - Manual Técnico. 3a edição. Brasília - DF, 2000.</t>
  </si>
  <si>
    <t>Gravidez / Cefaléia</t>
  </si>
  <si>
    <t>PESQUEIRA</t>
  </si>
  <si>
    <t>USF DO CENTENÁRIO</t>
  </si>
  <si>
    <t>PESQUEIRA - USF DO CENTENÁRIO</t>
  </si>
  <si>
    <t>ISMENE DE ARAÚJO NEVES</t>
  </si>
  <si>
    <t>ianeves@yahoo.com</t>
  </si>
  <si>
    <t xml:space="preserve">estamos realizando tratamento em uma cliente/paciente para um ferimento e iniciou melhora e agora regrediu, já usamos: 1ª consulta médica em 27/10/2009 enc. dermato onde usou até aqui: dipropionato de betametasona + ácido salicílico - pomada e solução; quadrilon - creme; clotrimazol - creme; hirudoid - gel; nitrato de miconazol - creme; loratadina 10 mg - comprimidos; cetoconazol + dipropionato de betametasona + sulfato de neomicina - pomada envio fotos por email até então não conseguimos marcar consulta para dermatologista RETORNO ISMENE DIA 11/08/10: Iniciou como uma irritação como uma mancha avermelhada, sem prurido, apenas arde, ou queima desde agosto/ setembro do ano de 2008, a 1ª consulta com o médico da usf foi em outubro 2009 informou que há +/- 01 ano. ficando pior ao levar sol.
Em uso continuo de fluoxetina 20 mg 1x dia
e clonazepan 2 mg noite
  o q consta no prontuário
</t>
  </si>
  <si>
    <r>
      <t xml:space="preserve">RETORNO DIA : 11/08/10: Nós vamos encaminhar esse caso para nosso consultor em dermatologia, porém antes gostaríamos que o caso fosse detalhado... como foi o ferimento? Há quanto tempo? Quais os sintomas associados (prurido, ardência, dor...), pois estas informações ajudarão para uma melhor avaliação do caso.
Obs: já recebemos as fotos, obrigada!
</t>
    </r>
    <r>
      <rPr>
        <b/>
        <u/>
        <sz val="11"/>
        <rFont val="Calibri"/>
        <family val="2"/>
        <scheme val="minor"/>
      </rPr>
      <t xml:space="preserve">RETORNO DR JOSEMIR 12/08/10: </t>
    </r>
    <r>
      <rPr>
        <sz val="11"/>
        <rFont val="Calibri"/>
        <family val="2"/>
        <scheme val="minor"/>
      </rPr>
      <t xml:space="preserve">A lesão da paciente tem todas as características de Hanseníase tuberculóide.
Para confirmar, deve ir ao dermatologista e realizar o exame anatomopatológico.
Se não for possível:
1. perguntar a paciente se sente alguma dormência na lesão
2. se existir, confirma o diag de hanseníase
3. mesmo que a sensibilidade esteja normal a paciente deve ser tratada para
    Hanseníase paucibacilar, 
4. Procedimento:
    encaminhar para o posto de saúde ou ao USF com o diag de Hanseníase tuberculóide
    deve ser tratada com Dapsona e Rifampicina
</t>
    </r>
  </si>
  <si>
    <t xml:space="preserve">Grata pela resposta, apesar do diagnóstico dado, agora poderemos tratá - la corretamente, pois até aqui nenhum colega que atendeu a cliente, suspeitou do caso.
 Repassado ao médico da usf, para conhecimento do resultado e pessoal da epidemiologia para providenciar a medicação                                    sem mais. RETORNO DIA 20/08/10: 
Com relação ao caso, a cliente foi encaminhada para a médica q acompanha os casos de TP/ Hansen em Pesqueira e lá foi realizado novamente o teste de sensibilidade onde foi detectado perda da sensibilidade no local e nos 3º, 4º e 5º pododáctilos D, a mesma está encaminhando a cliente ao ambulatório de TP/ Hansen em Caruaru, com requisição de biópsia da lesão e orientação quanto ao uso do kit : MB? ou PB??
 Já marcada a passagem para próxima quarta - feira (25/08/10), para o Lactário - Caruaru, para avaliação , exames e início da liberação da medicação.
</t>
  </si>
  <si>
    <t>Uma cliente está engordando muito desde que mudou de anticoncepcional de Nordete para Triquilar, o que vocês po9dem me dizer sobre isso, qual conduta tomar? obg</t>
  </si>
  <si>
    <t>Prezada Daysa: O Nordette é uma pílula combinada monofásica, ou seja, todos os comprimidos da cartela contém em sua composição estrógeno (levonorgestrel – 0,15 mg) e etinilestradiol (0,03 mg) igualmente. O Triquilar é uma pílula combinada trifásica, ou seja, existem três composições diferentes nos comprimidos, a saber: 6 drágeas contendo 0,05 mg de levonorgestrel e 0,03 mg de etinilestradiol cada uma; 5 drágeas contendo 0,075 mg de levonorgestrel e 0,04 mg de etinilestradiol cada uma e 10 drágeas de 0,125 mg de levonorgestrel e 0,03 mg de etinilestradiol cada uma.   As pílulas anticoncepcionais são agrupadas conforme o teor de estrogênio por pílula, sendo consideradas de alta dosagem teor superior a 50 µg de estrogênio; média dosagem – teor igual ou inferior a 50 µg e superior a 35 µg; de baixa dosagem – teor entre 30 e 35 µg; ou de muito baixa dosagem – teor inferior a 30 µg. No caso dos anticoncepcionais que você citou, tanto o Nordette quanto o triquilar são contraceptivos de baixa dosagem, logo, o aumento de peso dessa paciente não poderia ser justificado pela carga hormonal que a mesma estaria recebendo. Porém, a reação aos anticoncepcionais é bastante variada dependendo de cada organismo. Logo, se houver a certeza que o aumento de peso está, de fato, associada ao Triquiliar o ideal é tentar um outro contraceptivo e avaliar a resposta que a paciente vai ter. OBS: Para escolha do anticoncepcional de forma mais adequada, sugiro a leitura do Manual de Planejamento Familiar do Ministério da Saúde. Nele, você vai encontrar os tipos de pílulas juntamente com a composição de cada uma. Isso evita que você faça a escolha de um contraceptivo, por exemplo, que tenha a mesma composição do triquilar que é o que a sua paciente não se deu, até porque se você escolher um que tenha a mesma composição, ela provavelmente apresentará as mesmas queixas. Obrigada pelo contato, espero ter contribuído para o esclarecimento da sua dúvida</t>
  </si>
  <si>
    <t>FERNANDA JORGE GUIMARÃES</t>
  </si>
  <si>
    <t>Uma mãe compareceu com seu filho adolescente referindo que ele tem pouca paciência, se altera a toa e fica incontrolável, qual conduta devemos tomar, o adolescente tem 17 anos, não usa drogas. obg</t>
  </si>
  <si>
    <t>Prezada Daysa, As informações apresentadas não são suficientes para relacionar a algum transtorno mental no adolescente, embora a mãe do usuário considere como comportamento diferenciado, pois procurou ajuda do serviço de saúde.  Caso o adoelescente esteja apresentando comportamento agressivo, diferente do modo habitual de relacionar-se com os outros, a procura por um serviço de psicologia de referência para uma escuta qualificada ou apoio técnico do NASF para suporte e orientação, caso exista em seu município ou ainda o suporte do CAPS (Centro de Atenção Psicossocial) são estratégias a ser consideradas na resolução desta situação. É importante identificar a estrutura e dinâmica familiar e buscar identificar os motivos que estão associados a esta mudança de comportamento</t>
  </si>
  <si>
    <t>PSIQUIATRIA / SAÚDE MENTAL</t>
  </si>
  <si>
    <t>saúde mental; adolescente</t>
  </si>
  <si>
    <t>14/9/2010 - 27/09/10</t>
  </si>
  <si>
    <t>Oi gostaria que a Rede Nutes pudesse me orientar quanto ao pciente G.M.S. 23a, este paciente apresenta queloides na parte do dorso frontal e posterior, por ocasião de espinhas [sic] e refere muitas doresao toque e ocasional prurido. Nunca realizou tratamento, oseu caso ja foi enviado porém houve alguma falha no envio das fotos. Então mais uma vez solicito ajuda e agradeço desde ja.</t>
  </si>
  <si>
    <t xml:space="preserve">15/09/10: Olá, Rozana! Não conseguimos resgatar as fotos desse caso. Você poderia reenviá-las? Estamos no aguardo e desculpe-nos o transtorno. Atenciosamente,. RETORNO DE FOTO DIA 27/09/10. RETORNO DR JOSEMIR 27/09/10: O paciente é portador de quelóides, 
causa: manipulação. conduta: não mexer(nas espinhas) e usar Drenison oclusivo
</t>
  </si>
  <si>
    <t>quelóide</t>
  </si>
  <si>
    <t>CASSIA SOUZA GUIMARAES</t>
  </si>
  <si>
    <t>guimaraes_cassia@hotmail.com</t>
  </si>
  <si>
    <t>Olá,Precisamos de uma orientação sobre Hanseníase.Pois estamos sem referencia. N.P.N,19 anos,com diagnóstico de haseníase virchowiana,já fez tratamento durante 1 ano de PQT/MB.O Paciente encontra-se atualmente com infiltração e nódulos em pavilhão auricular bilateral e estou com dúvida se ele tem eritema nodoso hansênico.Quero saber se é indicação de se fazer talidomida e em qual dosagem.Segue em anexos as fotos. Dr. Laiane e Enf.Cássia</t>
  </si>
  <si>
    <t xml:space="preserve">Pelas fotos o paciente não é portador de eritema nodoso.
Sugiro, encaminhar ao dermatologista.
RETORNO DIA 08/10/10: As lesões não estão muito claras.
Quais são os sintomas nas lesões, sua sensibilidade? 
Se for reação, a medicaçào é prednisona, não é talidomida. 
</t>
  </si>
  <si>
    <t>eritema nodoso</t>
  </si>
  <si>
    <t>Estamos sem referencia no município.
 O paciente está tomando prednisona 60mg ao dia,mais não esta resolvendo o problema.
O que você me diz sobre as infiltrações e nódulos em pavilhao auricular bilateral?
É caso de fazer talidomida? e qual a dosagem?</t>
  </si>
  <si>
    <t>tenho uma gestante que se sente mal quando toma sulfato ferroso tanto em líquido como em comprimido. qual outro medicamento que pode substituí-lo?</t>
  </si>
  <si>
    <t>Gostaria de saber qual a quantidade de Hb e Ht considerado normal para crianças e gestantes? Obg</t>
  </si>
  <si>
    <t>Prezada Darliane, em relação a criança, os valores considerados normais para hemoglobina e hematócrito estão descritos na tabela abaixo:   Em relação a gestante, o Ministério da Saúde considera normal um valor de Hemoglobina maior ou igual a 11g/dl e hematócrito entre 37 e 45% (admiti-se algumas variações). Obrigada pelo contato, espero ter contribuído para o esclarecimento da sua dúvida.</t>
  </si>
  <si>
    <t>VERRASTRO, T. Hematologia e hemoterapia. São Paulo: Editora Atheneu, 2005 - BRASIL, M. S. Assistência Pré-natal – Manual Técnico. Brasília-DF, 2000.</t>
  </si>
  <si>
    <t>hemograma completo; Gravidez; criança</t>
  </si>
  <si>
    <t>estou com uma paciente que apresenta manchas no braço D e E c/ bordas vermelhas sendo que a mesma está fazendo uso de dapsona 100mg 01xdia e creme manipulado de lactato de amonia 10% ureia 3% desonida 0,05% creme lanette 50g, há 2 meses mas não apresenta melhora do quadro.Qual conduta devo tomar? OBS: paciente trabalha na limpeza da USF.</t>
  </si>
  <si>
    <t xml:space="preserve">As fotos sugerem o dig de Granuloma Anular.
Conduta: Hidrocortisona tópica a 1%, uma vez ao dia, 
Expectar por 2 meses
</t>
  </si>
  <si>
    <t>granuloma anular</t>
  </si>
  <si>
    <t>Satisfeito com a resposta, obrigado.</t>
  </si>
  <si>
    <t>USF 02 NOSSA SENHORA DO Ó</t>
  </si>
  <si>
    <t>IPOJUCA - USF 02 NOSSA SENHORA DO Ó</t>
  </si>
  <si>
    <t>NATÁLIA ARÊA LIMA BRANDÃO</t>
  </si>
  <si>
    <t>nataliabrandao@hotmail.com</t>
  </si>
  <si>
    <t>Boa tarde! Gostaria de uma ajuda de vocês, e se possível de algum especialista em dermatologia com ênfase em quelóide.
Estou com um caso de um Senhor na minha área de 61 anos, negro, diabético, hipertenso com comprometimento da visão que possui há mais de 30 anos quelóides extensos por todo o corpo. Refere que o problema surgiu pela primeira vez no rosto, após um ferimento, e daí por diante não parou de surgir diversos pelo corpo todo (S.I.C.). Já passou por 10 cirurgias no HAM e nenhuma apresentou melhora significativa, asSim como fez também aplicações que não surtiram melhora expressiva. O quelóide existente na face, por vezes apresenta supuração purulenta também. Refere que o pai e um irmão possui esse mesmo problema, asSim como visualizei em seu filho o aparecimento de 2 quelóides (nas costas e perna). Solicito a opinião de um especialista! Se vocês puderem me ajudar a desvendar esse mistério serei muito grata! Obrigada!
obs: fotos em anexo.</t>
  </si>
  <si>
    <r>
      <t xml:space="preserve">Este é o problema, não se faz cirurgia em quelóide. Porquê?
Porque recidiva, e sempre pior.
Neste caso, primeiro é não fazer mais cirurgia, nem procedimento nenhum.
Não coçar e fazer fricção com creme de Berlison.
Não vai mais desaparecer.  </t>
    </r>
    <r>
      <rPr>
        <b/>
        <sz val="11"/>
        <rFont val="Calibri"/>
        <family val="2"/>
        <scheme val="minor"/>
      </rPr>
      <t xml:space="preserve"> NOSSO RETORNO DIA 13/10/10: </t>
    </r>
    <r>
      <rPr>
        <sz val="11"/>
        <rFont val="Calibri"/>
        <family val="2"/>
        <scheme val="minor"/>
      </rPr>
      <t xml:space="preserve">Antes de encaminhar para a solicitante, gostaríamos que o senhor respondesse o seguinte:
A enfermeira faz questionamentos em relação a infecções repetitivas (ela cita na descrição do caso “secreção purulenta na face”). Teria algo para ser feito nesse sentido? Esta pessoa precisa ser encaminhada para algum serviço? Aguardamos!   </t>
    </r>
    <r>
      <rPr>
        <b/>
        <sz val="11"/>
        <rFont val="Calibri"/>
        <family val="2"/>
        <scheme val="minor"/>
      </rPr>
      <t xml:space="preserve">  RETORNO JOSEMIR DIA 13/10/10: "</t>
    </r>
    <r>
      <rPr>
        <sz val="11"/>
        <rFont val="Calibri"/>
        <family val="2"/>
        <scheme val="minor"/>
      </rPr>
      <t xml:space="preserve">Secreção purulenta na face", essa é demais. Encaminhar urgente para o dermatologista. Dermatologia, é uma especialidade visual, sem ver, fica difícil.
</t>
    </r>
  </si>
  <si>
    <t xml:space="preserve">Olá!! Boa tarde!!! Entendi a resposta, mas gostaria Sim de encaminhar o paciente pra o HC. Como poderia proceder?
Obrigada
25/10/10: Bom Dia Dr Josemir,Esta solicitante gostaria de encaminhar este paciente da quelóide para consulta com a dermatologia.Como ela poderá proceder para encaminhar este paciente ao seu ambulatório?
</t>
  </si>
  <si>
    <t>Tenho uma gestante de 34 anos com 12 semanas de gestação, referindo muita obstrução nasal. A mesma informa que não tem sinusite e Sim alergia, está em uso de multisoro( cloreto de sódio, cloreto de benzalcônio e cloridrato de nafazolina), pois já usou o sorine infantil e não resolveu. Ela pode fazer uso do multisoro? Se não puder qual pode ser indicado? Desde já agradeço a ajuda. Márcia. RETORNO DIA 19/05/10: Gostei muito da resposta, e já solicitei a ACS, que pedisse para a gestante vim conversar comigo! Só queria saber o que ela pode saber para melhorar a obstrução nasal dela uma vez que é constante e incomoda bastante. Obrigada pela contribuição! Márcia.</t>
  </si>
  <si>
    <r>
      <t xml:space="preserve">Prezada Márcia, o sorine e o multisoro apresentam a mesma composição ok. De acordo com a própria bula do  sorine esta medicação não é recomendada na gestação devido ao risco de teratogenicidade *(categoria C).*Para estabelecer padrões de segurança para o uso de fármacos durante a gestação e fornecer aos clínicos referências para a prescrição, o FDA (Food and Drug Administration) divide os fármacos em cinco categorias, apresentadas a seguir: -  Categoria A: Estudos controlados conduzidos em mulheres não demonstraram risco para o feto no primeiro trimestre de gestação (também não há risco durante os trimestres subseqüentes) e a possibilidade de dano ao feto parece remota; - Categoria B: Estudos de reprodução animal não demonstraram riscos de malformações fetais. Não existem estudos controlados em gestantes ou em animais que demonstraram algum efeito adverso e não foram confirmados em estudos controlados conduzidos em humanos; -  Categoria C: Estudos conduzidos em animais têm demonstrado efeitos adversos nos fetos, como malformações ou embriotoxicidade ou não há estudos controlados em humanos; - Categoria D: Existe forte evidência de risco fetal, porém os benefícios do uso na gestante podem superar o risco para o feto; - Categoria X: Forte evidência de risco fetal. Estudos em animais e humanos têm demonstrado anormalidades fetais. O risco do uso desses fármacos durante a gestação supera qualquer possível benefício. Obrigada pelo contato, espero ter contribuído para esclarecimento da sua dúvida. </t>
    </r>
    <r>
      <rPr>
        <b/>
        <sz val="11"/>
        <rFont val="Calibri"/>
        <family val="2"/>
        <scheme val="minor"/>
      </rPr>
      <t xml:space="preserve">RETORNO DIA 19/05/10: </t>
    </r>
    <r>
      <rPr>
        <sz val="11"/>
        <rFont val="Calibri"/>
        <family val="2"/>
        <scheme val="minor"/>
      </rPr>
      <t>Olá Márcia, olha só, como você observou nas recomendações abaixo, o sorine e o multisoro fazem parte da categoria C, ou seja, não existem estudos em humanos que comprovem a embriotoxidade da medicação, a recomendação de não utilizar na gravidez é baseada em estudos feitos em animais. Portanto, deve ser levado em consideração o risco/benefício da utilização dessas medicações, ou seja, se, de fato, essa sintomatologia de obstrução nasal está sendo causa de muito desconforto para paciente e a utilização de outras tentativas, como por exemplo o uso do soro fisiológico, não tenha tido êxito, talvez, neste caso, o uso do sorine seja indicado. Dessa forma, recomendo que você converse com o médico da sua unidade para que o mesmo, se julgar necessário, faça a prescrição de tal medicação levando-se em consideração a sintomatologia da paciente.</t>
    </r>
  </si>
  <si>
    <t>Briggs, GG, Freeman, RK, Yaffe SJ. Drugs in pregnancy and lactation. 2002, 6th ed. Baltimore: Williams &amp; Wilkins, 284-312. http://www4.anvisa.gov.br/base/visadoc/BM/BM%5B25331-1-0%5D.PDF</t>
  </si>
  <si>
    <t>obstrução nasal; Gravidez</t>
  </si>
  <si>
    <t>Gostei muito da resposta, e já solicitei a ACS, que pedisse para a gestante vim conversar comigo! Só queria saber o que ela pode saber para melhorar a obstrução nasal dela uma vez que é constante e incomoda bastante. Obrigada pela contribuição! Márcia.</t>
  </si>
  <si>
    <t xml:space="preserve"> As palestras educativas acompanhadas de escovação supervisionada e aplicação de flúor em escolas são atividades coletivas realizadas pela equipe de saúde bucal do Programa de Saúde da Família. Com que frequencia a aplicação tópica de flúor na forma de gel deve ser realizada nestas crianças sabendo que a água consumida não recebe adição de flúor e em sua maioria apresentam higiene bucal deficiente?</t>
  </si>
  <si>
    <t>Caro Jamersson, Conforme documentado por Cury (1991) define-se a fluorterapia como sendo o uso de fluoretos para o tratamento de alteraes minerais provocadas pela doena crie que decorrem da presena de biofilme dental e consumo de acar, manifestadas por meio de perdas mineras progressivas, as quais no incio so clinicamente visveis e quando no interrompidas atingem o estgio de mancha branca e da progridem para a cavitao. Os fluoretos so eficazes para interferir em tais perdas, por meio da paralisao e/ou reverso das leses de crie incipientes. A presena de flor no meio bucal mediante a utilizao dos mtodos tpicos ocorre pela formao de depsitos de fluoreto de clcio (CaF ) sobre as superfcies de esmalte, servindo como 2 um reservatrio de ons flor controlado pelo pH. Aplicaes tpicas de fluoretos so a forma mais importante de uso desse elemento na preveno da crie dentria. Neste grupo esto includos os gis e vernizes fluoretados, amplamente utilizados em nosso pas. O gel fluoretado foi desenvolvido com o objetivo de manter o fluoreto em contato muito mais ntimo e prolongado com as superfcies reativas do dente. De acordo com Hebling e Bausells (1997), este pode ser utilizado em moldeiras ou pincelado, devendo ficar em contato com as superfcies dentrias por no mnimo 1 minuto, recomendando-se, posteriormente, ao paciente que permanea 30 minutos sem alimentar-se, ingerir lquido ou lavar a boca. Em 1989, a Diviso Nacional de Sade Bucal do Ministrio da Sade optou por uma estratgia de base populacional no combate crie dental, propondo o uso em massa de gel com florfosfato acidulado (Gel FFA) duas vezes ao ano em crianas de 6 a 12 anos de idade.</t>
  </si>
  <si>
    <t xml:space="preserve">Soares JMP, Valena AMG. Avaliao Clnica do Potencial Teraputico do Gel e Verniz Fluoretados na Remineralizao de Leses Cariosas Incipientes. Pesq Bras Odontoped Clin Integr, Joo Pessoa, v. 3, n. 2, p. 35-41, jul./dez. 2003
Disponvel em: http://eduep.uepb.edu.br/pboci/pdf/Artigo5v32.pdf
Pinto IL. Preveno da crie dental com aplicaes tpicas semestrais de flor-fosfato acidulado. Disponvel em: http://www.scielo.br/pdf/rsp/v27n4/08.pdf
</t>
  </si>
  <si>
    <t>Pct com 3 meses de idade, com presença de mancha hipocrômica na região frontal da cabeça, apresentando ressecamento nesta área, isto já está presente há aproximadamente dois meses. Além disso, a mesma apresenta ainda um entumecimento das mamas, que segundo a mãe apresenta-se desde o nascimento. Segue fotos por e-mail. Atenciosamente, Livia Maria Lima Barbosa Enfermeira PSF V Fernando Sales</t>
  </si>
  <si>
    <t xml:space="preserve">Olá Lívia Barbosa Essa criança parece apresentar algum tipo de dermatite seborréica, é importante averiguar se a criança utiliza shampoo e condicionador  Se fizer uso desses produtos é interessante desaconselhar o seu uso A criança só precisa utilizar o sabonete, o tipo do sabonete também deve ser observado Deve ser sabonete infantil, de preferencia glicerinado, mas nós orientamos aqui no ambulatória um sabonete hipoalergénico marca Granado, custa em torno de R$ 2,50, por isso é fácil das famílias adquirirem Informe se esta criança também tem o hábito de utilizar boné, pois este uso pode aumentar a umidade nesta região e a infecções fungicas Seria interessante encaminhar para o médico para avaliar a necessidade de alguma medicação Quanto ao intumescimento de mamas, é importante avaliar se a criança ainda mama ao seio Mas pela foto me parece que o volume é grande, nesse caso seria interessante encaminhar a criança para avaliação médica ou para algum endócrino pediatra, se for possível
aguardo seu retorno Até logo
</t>
  </si>
  <si>
    <t>Uma PACIENTE DE 45 ANOS CHEGOU RELATANDO QUE APARECEU UM CAROÇO NA ÁREA DESDENTADA APÓS 2 MESES DO INÍCIO DO USO DA PRÓTESE.ELA TEM NA REGIÃO INFERIOR DENTES DE CANINO A CANINO.ESTE CAROÇO SE ENCONTRA NA REGIÃO DO ELEMENTO 37.PASSEI RAIO-X PERIAPICAL DA REGIÃO E NÃO APARECEU NENHUMA ALTERAÇÃO.PEDI PRA ELA SUSPENDER TEMPORARIAMENTE O USO DA PRÓTESE.O QUE DEVO FAZER COM ESTA PACIENTE :ESPERAR,PASSAR MEDICAÇÃO,ENCAMINHAR PARA OUTROS TIPOS DE IMAGENS,ENCAMINHAR PARA O CEO,TROCAR A PRÓTESE,COMO PROCEDER ?</t>
  </si>
  <si>
    <t>Por favor se possvel anexar texto a resposta, para leitura Resposta: Caro Lcio Jorge, Traumatismo por Prtese podem acarretar: Hiperplasia Fibro-epitelial  Inflamatria: um aumento tecidual ocasionado pelo trauma resultante de prteses totais ou parciais mal adaptadas. Como sinonmia para esta leso. A sua etiologia pode  estar associada a insero de novas prteses com bordos cortantes que exercem presso excessiva sobre os tecidos bucais. A maioria dessas leses se apresenta como um aumento volumtrico nodular com variados graus de inflamao. De etiologia basicamente traumtica, a Leso Perifrica de Clulas Gigantes ou Granuloma de Clulas Gigantes uma leso bem caracterizada sob o ponto de vista clnico e histopatolgico ocorrendo exclusivamente na gengiva ou mucosa alveolar de pacientes desdentados sendo descrita, clinicamente,  como uma massa de tecido mole bastante vascularizada, de colorao variando entre o vermelho vivo ao rosa plido com tendncia a sangramento quando submetida a traumas e recorrendo com freqncia Tommasi (1989). Shafer et al.(1987) observam que este tipo de leso raramente ultrapassa os 2cm de dimetro e surge, comumente, sob irritaco provocada por prtese ou Simplesmente partir de uma infeco crnica sendo comum em indivduos desdentados. Esses so de acordo com o caso os mais provveis diagnsticos.  Quanto ao tratamento sugerido seria: Exciso cirrgica seguida de exame histopatolgico o procedimento indicado. O fator irritativo deve ser revisado, sendo a prtese mal adaptada corrigida ou confeccionada nova prtese para evitar a recorrncia da leso</t>
  </si>
  <si>
    <t>Pedron IG, Carnava TG, Utumi ER, Moreira LA, Jorge WA. Hiperplasia fibrosa causada por prtese: remoo cirrgica com laser Nd:YAP Rev. Cln. Pesq. Odontol. 2007 jan/abr;3(1):51-56. Disponvel em: www2.pucpr.br/reol/index.php/RCPO?dd1=1919&amp;dd99=pdf</t>
  </si>
  <si>
    <t>OBRIGADO.VOU ENCAMINHAR A PACIENTE AO CEO PARA A RETIRADA DO NÓDULO E SOLICITAÇÃO DO HISTOPATOLÓGICO</t>
  </si>
  <si>
    <t>Gostaria de uma orientação a respeito de uma criança com 2 meses de idade, só mama no peito, tem o peso de 6.160g e está apresentando em halux direito e esquerdo as unhas encravadas e com pústulas. Como posso ajudar essa mãe? Agradeço desde já a ajuda! Márcia.</t>
  </si>
  <si>
    <t>Olá Márcia de Andrade Theodoro, A mãe dessa criança deve ter cortado a unha inadequadamente e utilizando alguma tesoura com higiene precária. Oriente a limpeza com água e sabão, pelo menos três vezes ao dia. Mas se a quantidade de secreção purulenta for de moderada a abundante é melhor encaminhar para consulta médica para avaliar a necessidade de utilizar algum antibiótico Oriente que as unhas da criança deve ser cortada apenas em seu excesso E reta, não fazendo arredondamente nas bordas para evitar que elas encravem Estimule o aleitamento materno para que a criança garanta a proteção adequada Aguardo seu retorno Até logo</t>
  </si>
  <si>
    <t>Unha dos pés</t>
  </si>
  <si>
    <t>Gestante 37s5d GIIPIA0 queixa "carocinhos na pele toda maior na barriga com casquinhas e coceira há 10 dias". Já fez uso de polaramine (pomada + xarope), sabonete scabin (passada por médica do pré-natal particular) e neomicina nessa sequencia sem melhora. Não tem febre. Nega contato com alérgenos. Refere que sobrinho e marido estão com feridas parecidas. Lesão tipo pápula crostosa com hiperemia +- 1cm diâmetro difusa com predomínio em barriga (nesse local mais de 30 lesões). Não há característica de lesões tuneladas. Como conduzir?</t>
  </si>
  <si>
    <r>
      <t xml:space="preserve">Quero mais uma vez enfatizar, que os casos sejam enviados com fotos, de preferência de boa qualidade.
Prof. Josemir. </t>
    </r>
    <r>
      <rPr>
        <b/>
        <sz val="11"/>
        <rFont val="Calibri"/>
        <family val="2"/>
        <scheme val="minor"/>
      </rPr>
      <t xml:space="preserve">RESPOSTA ENVIADA: </t>
    </r>
    <r>
      <rPr>
        <sz val="11"/>
        <rFont val="Calibri"/>
        <family val="2"/>
        <scheme val="minor"/>
      </rPr>
      <t xml:space="preserve">Boa noite Dr Ricardo, 
O nosso teleconsultor Dermatologista solicitou que fosse enviada as fotos desta paciente!
Penso que seja interessante tirar as fotos do marido e sobrinho para comparações e tratamento coletivo.
Lembramos que por questões éticas, o paciente deve ser informado do envio das imagens e a autorização deve ser registrada em prontuário para seu respaldo legal! 
Aguardamos o envio para continuidade da resposta!!
</t>
    </r>
  </si>
  <si>
    <t>Gravidez; dermatipatias</t>
  </si>
  <si>
    <t xml:space="preserve">Gestante com 28s 1d, assintomática, com resultado de exame de rubéola IgG reagente, 32.00 UI/ml , citomegalovírus , IgG reagente, IgM não reagente. Fez uso da vacina contra rubéola em Agosto de 2009. O IgG reagente é da vacina? Em relação ao citomegalovírus só haveria problema para o RN se IgM fosse reagente? Atenciosamente: Maria Cândida </t>
  </si>
  <si>
    <t>Prezada Maria Cândida, as doenças infecciosas tem a capacidade de desenvolver dois tipos de anticorpos no sangue, IgG e IgM. Quando se desenvolve a doença, ao curá-la as imunoglobulinas IgM somem, porém as IgG permanecem no sangue e são elas que nos conferem imunidade contra essa doença. Logo, quando temos IgM negativo e IgG positivo (como é o caso dessa sua gestante) significa que não existe a doença mas Sim os anticorpos capazes de proteger o organismo desta. Esses anticorpos podem ter sido conferidos pela vacina (que é o caso da sua paciente) ou pelo fato da pessoa já ter tido a doença anteriormente. Resumindo:- Quando temos o resultado sorológico como positivo para IgM estaremos diante de um quadro de doença em estágio agudo.- Se o exame mostrar reações para IgG positiva e IgM negativa, a paciente é considerada como "imunizada" e considera-se que não haverá nenhum risco para o feto nesta gestação e em outras no futuro. - Se as reações para IgG e IgM forem negativas, existe o risco de contaminação durante a gestação atual e todos os cuidados devem ser tomados.  No caso de sua gestante, como ela apresenta IgG reagente para rubéola e citomegalovírus, significa que ela está imunizada para ambas as infecções, não precisa você se preocupar. Segue um quadro resumo para sua melhor compreensão:</t>
  </si>
  <si>
    <t>BRASIL, M. S. Divisão de Doenças de Transmissão Respiratória – Plano de Controle da Rubéola. Grupo Técnico do Centro Nacional de Epidemiologia ( CENEPI ) – Fundação Nacional de Saúde (FNS) , 1999. Disponível em: http://www.cve.saude.sp.gov.br/htm/resp/planorub.htm</t>
  </si>
  <si>
    <t>Vírus da rubéola; Gravidez</t>
  </si>
  <si>
    <t>Bom dia!Estou satisfeita com a resposta da enfermeira.Um abraço!</t>
  </si>
  <si>
    <t>Atendi uma Senhora no exame preventivo, com 63 anos, histerectomizada, e não referia queixas. Porém, durante o exame apresentava secreção amarela, com odoro fétido e alguns pontos vermelhos no fundo do canal vaginal. O exame vai demorar para chegar o resultado, peço uma cultura de secreção vaginal ou pode-se tratá-la? Que medicação usar? Agradeço desde já a ajuda! Márcia</t>
  </si>
  <si>
    <r>
      <t xml:space="preserve">Prezada Márcia, é um pouco difícil diagnosticar uma infecção sexualmente transmissível sem presenciar o caso, porém, por essas características que você me forneceu pode tratar-se de um caso de Trichomonas vaginallis. As características clínicas desse tipo de infecção, segundo o Ministério da Saúde (2006) são: • corrimento abundante, amarelado ou amarelo esverdeado, bolhoso, com mau-cheiro; • prurido e/ou irritação vulvar; • dor pélvica (ocasionalmente); • sintomas urinários (disúria, polaciúria); • hiperemia da mucosa, com placas avermelhadas (colpite difusa e/ou focal, com aspecto de framboesa; • teste de Schiller positivo (iodo negativo ou “onçóide”). </t>
    </r>
    <r>
      <rPr>
        <b/>
        <sz val="11"/>
        <rFont val="Calibri"/>
        <family val="2"/>
        <scheme val="minor"/>
      </rPr>
      <t>TRICOMONÍASE VAGINAL</t>
    </r>
    <r>
      <rPr>
        <sz val="11"/>
        <rFont val="Calibri"/>
        <family val="2"/>
        <scheme val="minor"/>
      </rPr>
      <t xml:space="preserve">: presença de corrimento amarelado ou amarelo-esverdeado,bolhoso, com odor fétido.  Nesse caso o tratamento recomendado é: • </t>
    </r>
    <r>
      <rPr>
        <b/>
        <sz val="11"/>
        <rFont val="Calibri"/>
        <family val="2"/>
        <scheme val="minor"/>
      </rPr>
      <t xml:space="preserve">Metronidazol </t>
    </r>
    <r>
      <rPr>
        <sz val="11"/>
        <rFont val="Calibri"/>
        <family val="2"/>
        <scheme val="minor"/>
      </rPr>
      <t xml:space="preserve">2 g, VO, dose única (PRIMEIRA ESCOLHA), </t>
    </r>
    <r>
      <rPr>
        <b/>
        <sz val="11"/>
        <rFont val="Calibri"/>
        <family val="2"/>
        <scheme val="minor"/>
      </rPr>
      <t xml:space="preserve">ou </t>
    </r>
    <r>
      <rPr>
        <sz val="11"/>
        <rFont val="Calibri"/>
        <family val="2"/>
        <scheme val="minor"/>
      </rPr>
      <t xml:space="preserve">• </t>
    </r>
    <r>
      <rPr>
        <b/>
        <sz val="11"/>
        <rFont val="Calibri"/>
        <family val="2"/>
        <scheme val="minor"/>
      </rPr>
      <t xml:space="preserve">Tinidazol </t>
    </r>
    <r>
      <rPr>
        <sz val="11"/>
        <rFont val="Calibri"/>
        <family val="2"/>
        <scheme val="minor"/>
      </rPr>
      <t xml:space="preserve">2 g, VO, dose única; </t>
    </r>
    <r>
      <rPr>
        <b/>
        <sz val="11"/>
        <rFont val="Calibri"/>
        <family val="2"/>
        <scheme val="minor"/>
      </rPr>
      <t xml:space="preserve">ou </t>
    </r>
    <r>
      <rPr>
        <sz val="11"/>
        <rFont val="Calibri"/>
        <family val="2"/>
        <scheme val="minor"/>
      </rPr>
      <t xml:space="preserve">• </t>
    </r>
    <r>
      <rPr>
        <b/>
        <sz val="11"/>
        <rFont val="Calibri"/>
        <family val="2"/>
        <scheme val="minor"/>
      </rPr>
      <t xml:space="preserve">Metronidazol </t>
    </r>
    <r>
      <rPr>
        <sz val="11"/>
        <rFont val="Calibri"/>
        <family val="2"/>
        <scheme val="minor"/>
      </rPr>
      <t xml:space="preserve">500 mg, VO, de 12/12 horas, por 7 dias; </t>
    </r>
    <r>
      <rPr>
        <b/>
        <sz val="11"/>
        <rFont val="Calibri"/>
        <family val="2"/>
        <scheme val="minor"/>
      </rPr>
      <t xml:space="preserve">ou </t>
    </r>
    <r>
      <rPr>
        <sz val="11"/>
        <rFont val="Calibri"/>
        <family val="2"/>
        <scheme val="minor"/>
      </rPr>
      <t xml:space="preserve">• </t>
    </r>
    <r>
      <rPr>
        <b/>
        <sz val="11"/>
        <rFont val="Calibri"/>
        <family val="2"/>
        <scheme val="minor"/>
      </rPr>
      <t xml:space="preserve">Secnidazol </t>
    </r>
    <r>
      <rPr>
        <sz val="11"/>
        <rFont val="Calibri"/>
        <family val="2"/>
        <scheme val="minor"/>
      </rPr>
      <t xml:space="preserve">2 g, VO, dose única. </t>
    </r>
    <r>
      <rPr>
        <b/>
        <sz val="11"/>
        <rFont val="Calibri"/>
        <family val="2"/>
        <scheme val="minor"/>
      </rPr>
      <t>Obs</t>
    </r>
    <r>
      <rPr>
        <sz val="11"/>
        <rFont val="Calibri"/>
        <family val="2"/>
        <scheme val="minor"/>
      </rPr>
      <t>: Pelas características clínicas fornecidas, o caso se enquadra melhor dentro da sintomatologia de tricomoníase do que de uma vaginose bacteriana (por exemplo: Gardnerella vaginallis). De qualquer forma, mesmo que seja gardnerella, o tratamento com Metronidazol também é válido na mesma dosagem</t>
    </r>
  </si>
  <si>
    <t>bom tarde!!! EStou com uma gestante com 30s 5d que esta apresentando desde a 20semana.pontos avermelhas que tem a aparecencia de acnes em toda a barriga. a gestante relatou que tomava banho em um açude frequentimente no inicio a gestante sentia coceira. Foi encaminhada a dermatologista sem melhora foi encaminhada ao clinico da unidade onde diagnosticou Dermatite purulenta, foi prescrito amoxicilina e neomicina creme. A gestante nao apresenta melhora. Como vcs podem solucionar esta caso? att, aracelly OBS!!! estarei enviando as fotos da Barriga da gestante em seguida</t>
  </si>
  <si>
    <t xml:space="preserve">Só agora estou respondendo, estava em congresso no exterior.
A paciente é portadora de Erupção atópica da gravidez ( prurigo gestacional, foliculite pruriginosa da gravidez)
Conduta:
1. desaparece após a gravidez
2. Anti-histamínicos (dexclorfeniramine 2,0mg de 8 / 8 horas)
3. corticóide de baixa potência tópico (mometasona creme)
4. exposição de 10 minutos diários ao sol
5. banhos frios
Dr. Josemir Belo
</t>
  </si>
  <si>
    <t>GERIATRIA / SAÚDE PÚBLICA</t>
  </si>
  <si>
    <t>Quantas pessoas são necessarias para trabalhar?</t>
  </si>
  <si>
    <t>SAÚDE DO IDOSO</t>
  </si>
  <si>
    <t>CARLA NÚBIA NUNES BORGES</t>
  </si>
  <si>
    <t>É normal o idoso com AVC e infartado, sentir frio cosntante, em ambiente com mais de 30 graus?</t>
  </si>
  <si>
    <t>SANDRA RODRIGUES DA SILVA</t>
  </si>
  <si>
    <t>sandrita2009@yahoo.com.br</t>
  </si>
  <si>
    <t>Quando há abandono total da familia como agir?</t>
  </si>
  <si>
    <t>EDILSON FREIRE DE SOUZA</t>
  </si>
  <si>
    <t>efs2010@hotmail.com</t>
  </si>
  <si>
    <t>Caros Amigos. com relação a vacina h1n1 o que devemos fazer quando apresenta efeitos colaterais ?</t>
  </si>
  <si>
    <t>Prezado Edilson, Devido a problemas técnicos no NUTES-HC, apenas agora estou enviando a sua resposta. Se pessoa apresentar uma reação alérgica apresentando diminuição da pressão arterial, taquicardia e distúrbios gerais da circulação sanguínea, acompanhada ou não de edema de glote, este paciente deve procurar o posto de saúde para devidas providências. Os profissionais de saúde terão que notificar o caso a ANVISA. Quanto aos demais efeitos colaterais, tipo sintomas de gripe comum, a orientação é proceder o tratamento de gripe com repouso e ingesta de líquido.</t>
  </si>
  <si>
    <t>http://portal.saude.gov.br/portal/arquivos/pdf/nota_de_esclarecimentos_de_boatos_ms_24_03.pdf</t>
  </si>
  <si>
    <t>estou muito satisfeito com a resposta... muito obrigado!!</t>
  </si>
  <si>
    <t>boa tarde! gostaria que voces me ajudem pois estou com uma gestante a mesma esta com 28 semanas e relata que as fezes da mesma esta saindo esverdeadas.gostaria que voces me esclarecao o que poderia levar a essas evacuaçoes es verdeadas. Grata</t>
  </si>
  <si>
    <t>Prezada Aline:  A coloração das fezes quase sempre está mais relacionada com o que se come do que com alguma doença. As cores raras das fezes quase sempre são causadas por corantes ou aditivos alimentares. Pessoas saudáveis podem ter fezes esverdeadas se possuem uma dieta rica em vegetais folhosos verdes, ou se consomem grandes quantidades de corante alimentar (por exemplo, em sorvete, doces, bolos etc.).  As fezes verdes também podem ser causadas por excesso de ferro na dieta, de complementos (suplementos) alimentares, por exemplo. Isso ocorre, porque o corpo não consegue absorver todo o ferro consumido, e daí o ferro pode corar as fezes de verde, pois é a cor dos sais de Ferro.   Uma outra situação que pode acontecer está relacionada a pigmentação das fezes através da bile. Para uma melhor compreensão desse evento é prudente relembrar a função da bile (produzida pelo fígado). A bile é verde ( biliverdina) e é liberada de sua vesícula biliar com a função de digerir as gorduras e proteínas. É ela também que irá transformar as fezes em cor marrom. Quando a bile não consegue dar a coloração de marrom nas fezes é porque que a velocidade do transito intestinal esta aumentada (nas diarréias, por exemplo). O transito intestinal ficará aumentado por verminose, colite ( fungos, bactérias, vírus, vermes, bacilos, química, emocional, etc..) e muitas outras patologias.  Dessa forma, no caso dessa sua gestante, tente primeiramente identificar se essa coloração esverdeada das fezes pode está associada à dieta dela. Outra coisa que você pode observar é se ela está fazendo uso de algum suplemento alimentar, algum polivitamínico que contenha ferro, porque como ela já faz uso de sulfato ferroso (suponho que ela faça porque é uma recomendação do Ministério da Saúde a suplementação com ferro a partir da 20ª semana de gravidez), uma quantidade elevada de ferro, pode ocasionar essas fezes esverdeadas por todas as explicações supracitadas. Caso você não consiga fazer essas associações junto a sua paciente e essa sintomatologia persista, encaminha ela para uma consulta médica para descartar alguma patologia de origem hepática ok.  Obrigada pelo contato, espero ter contribuído para o esclarecimento da sua dúvida</t>
  </si>
  <si>
    <t>SCHMITT, M. D. Cor incomum das fezes. Copyright, Clinical Reference Systems, 1999</t>
  </si>
  <si>
    <t>Gravidez; fezes</t>
  </si>
  <si>
    <t>Quando o idoso toma a influeza sente gripe muito forte, ele deve tomá-la no ano seguinte?</t>
  </si>
  <si>
    <t>Quando o PSF não determina atendimento específico ao Idoso, como adequá-los as necessidades do idoso?</t>
  </si>
  <si>
    <t>Gestante com 17 anos, G1 P0 A0, IG 40 semanas e 1 dia, apresenta manchas hipocrômicas na face. O que fazer? E qual a prescrição de enfermagem posso fazer para uma gestante que chegou a essa Idade gestacional sem começar a apresentar nem tampouco a fase latente do trabalho de parto?</t>
  </si>
  <si>
    <t>Existem algumas alterações da pele que são relativas as alterações fisiológicas (normais) que ocorrem no organismo materno durante a gravidez. As alterações pigmentares (manchas na pele) ocorrem em 75% à 90% das gestantes.  Um exemplo dessas alterações é o cloasma gravídico, que representa uma máscara gravídica, que aparece mais comumente em mulheres de pele escura ou mestiça. Como orientações de enfermagem, você pode indicar/orientar a utilização de protetor solar facial para minimizar  os efeitos dessas alterações. De qualquer forma, é importante você encaminhar essa gestante para uma consulta médica (dermatologista) para identificação do que realmente se trata. Outra coisa importante que você deve observar é se essas manchas hipocrômicas apareceram durante a gestação ou se a gestante já apresentava anteriormente.     Em relação a sua segunda colocação (sobre a gestante está com 40,1 semanas e ainda não apresentar fase latente do trabalho de parto) é importante você observar o seguinte: primeiro lembrar que esse cálculo da IG deve sempre ser feito pela USG do 1º trimestre (até 13 semanas), ou, pelo menos, pela USG mais antiga. Sempre lembrar que USG do 2º  e 3º trimestres tem uma margem de erro maior, em relação a IG. De qualquer forma, você pode se tranqüilizar porque uma gestação normal pode durar até 41,6 semanas, portanto, não existe anormalidade alguma em essa paciente não ter entrado ainda em trabalho de parto, principalmente considerando o fato dela ser uma primípara. Você deve confirmar o cálculo conforme essa orientação citada acima e, se no curso da 41ª semana ela não entrar em TP você encaminha ela para rede hospitalar para uma avaliação</t>
  </si>
  <si>
    <t>REZENDE, J.; MONTENEGRO, C. A. B. Obstetrícia Fundamental. Ed Guanabara Koogan, 11ª edição. Rio de Janeiro, 2008</t>
  </si>
  <si>
    <t xml:space="preserve">Gravidez; trabalho de parto; doenças da pele. </t>
  </si>
  <si>
    <t>MARISTELA ANTONIA ALVES</t>
  </si>
  <si>
    <t>maristela_cecyane@hotmail.com</t>
  </si>
  <si>
    <t>Paciente de 47 anos Feminina iniciou com lesões bolhosa em membro inferior direito em 2004 foi varias internada e chegou a fazer cirurgia. Hoje se encontra com ulceras nos dois membros inferiores: no membro direito a ulcera tem cicatrizao lenta sem supura, no membro esquerdo a dimenso da ulcera extensa com a camada espessa e secreo amarelada. Deambula com dificuldade e pouca mobilidade e anoitecer os ps edemaciados. Informamos que ela mesmo faz o seu curativo em um ambiente inadequado. A mesma faz uso de pomada dexametasona e sulfatiazina de prata na ferida e toma diclofenaco. Esperamos a ajuda de vocs para que encaminhe um especialista desse problema ou até mesmo tratar de forma correta e asSim contribuir com a sade dessa paciente. No diabetica</t>
  </si>
  <si>
    <t>Prezado Ariosvaldo, de acordo com os dados que me foram fornecidos e com as características das lesões observadas nas fotos, parece tratar-se de úlceras venosas. As úlceras venosas são comuns em pacientes hipertensos (devido ao comprometimento vascular desses pacientes, o que leva a perda da umidade local e nutrição adequada podendo levar ao aparecimento das úlceras, que geralmente ocorrem após traumatismos, por menor que sejam). Caracterizam-se pela difícil cicatrização e frequentemente essas úlceras se localizam nas extremidades, ao redor dos maléolos (tornozelos), principalmente o interno. Quase sempre os pacientes apresentam varizes próximas e  sangramentos por estas lesões, não são incomuns. Além do quadro clínico do comprometimento do sistema venoso, ou seja, peso, cansaço, edema, eczemas etc., as lesões apresentam aspectos característicos:  bordos  irregulares e escavados, além da infecção que quando presente, poderá acarretar a necrose da pele (”morte do tecido”). Em relação ao tipo de conduta adequada, por se tratar de uma úlcera vascular, primeiramente, é importante ressaltar que é fundamental que essa paciente seja também acompanhada por um médico vascular. Em relação ao tipo de cobertura utilizada para o curativo das lesões, isto Sim, deve ser uma orientação basicamente da enfermagem. A avaliação das feridas direciona o planejamento dos cuidados de enfermagem, implementa a terapia tópica além de proporcionar dados para monitorar a trajetória da cicatrização das feridas. Para avaliar uma ferida devemos observar: Localização anatômica Tamanho: cm2 / diâmetro; Profundidade: cm; Tipo / quantidade de tecido: granulação, epitelização, desvitalizado e necrose; Bordas: aderida, perfundida, macerada, descolada, fibrótica, hiperqueratose; Pele peri-ulceral: edema, coloração, temperatura, endurecimento, flutuação, creptação, descamação; Exsudato: quantidade, aspecto, odor. Obs: Para melhor compreensão de cada um desse aspectos, consultar Manual de Curativos (bibliografia abaixo). Com relação, especificamente, as lesões apresentadas por esta paciente as orientações quanto ao curativo são as seguintes: Primeiramente suspender o uso da dexametasona, pois trata-se de um corticóide e não há indicação de corticóide neste tipo de lesão. Além disso, o corticóide desfavorece o processo inflamatório por ação antiinflamatória retardando o crescimento tecidual e retardando a cicatrização. Quanto a úlcera mais extensa, a mesma apresenta-se com grande área de tecido do tipo esfacelo (tecido esbranquiçado, amarelado que atrapalha a cicatrização) que encontra-se frouxamente aderido ao leito da lesão + pequenas áreas de tecido de granulação (tecido saudável representado pelas áreas vermelhas). Nesta lesão pode ser utilizado o alginato de cálcio, substância utilizada para feridas moderadamente exudativas. Ele absorve o excesso de exsudato, estimula a agregação plaquetária, promove desbridamento (retirada do tecido desvitalizado), mantém a umidade e, tem ação bacteriostática podendo ser trocado a cada dois dias (no caso, o curativo pode ser trocado mas a fibra do alginato dependendo da sua saturação pode permanecer na ferida sem ser retirado até dois dias). No caso dos PSF, uma outra substância que também tem ação desbridante, e é mais acessível, é a colagenase. Ela promove a retirada do tecido necrótico superficial por ação enzimática sem afetar o colágeno de tecido sadio ou de granulação. Conforme seja necessário e possível, o enfermeiro pode realizar o desbridamento mecânico dessas áreas de tecido desvitalizado (áreas com fibrina, esfacelos). Esse processo pode ser realizado com o auxílio de uma pinça e uma lâmina de bisturi estéreis. Após, observar a resposta da lesão a estes procedimentos e acompanhar o processo de granulação. Conforme a granulação da ferida seja alcançada, substituir o uso da colagenase pelo óleo dersani que é uma substância que protege, hidrata o leito da ferida e restaura a pele na formação de tecido de granulação. Quanto a lesão menos extensa, a foto não está tão nítida mas o mesmo princípio pode ser empregado. O importante é sempre, antes de iniciar um curativo, realizar a etapa de avaliação do tipo de lesão, suas características, para depois realizar a escolha do tipo de curativo mais adequado para cada lesão. Outro aspecto importante de ser lembrado, é quanto a limpeza da ferida com SF 0,9% antes da utilização dos produtos para cobertura. No caso dessa lesão, a limpeza pode ser realizada da seguinte forma: Furar com uma agulha mais grossa (Ex: 40 x 12) o soro fisiológico e proceder a limpeza com o soro em jato (os estudos mostram que a remoção da sujidade é mais eficaz dessa forma do que esfregando a ferida, além disso, ao esfregar o leito de uma ferida com gaze, por exemplo, pode-se quebrar o processo granulativo retardando a cicatrização.) Além disso, é importante a manutenção de técnica adequada para realização do curativo para que se obtenha uma reposta satisfatória. Obs: Para informações complementares sobre a técnica de realização de curativos, oriento a consulta ao manual abaixo.  RETORNO DE DRA ROBERTA DIA 06/07/10:  Olá Ariosvaldo estou retornando com algumas observações em relação a essa paciente pois me preocupa muito esses casos de úlceras venosas tendo em vista a importância clínica e na saúde pública que as mesmas tem frente a grande dificuldade de cicatrização além da repercussões que trazem na vida da paciente.
               Em relação a úlcera da perna esquerda, como ela está apresentando muita secreção amarelada e odor, isso sugere a existência de um processo infeccioso. Quanto a isso é interessante a análise junto ao médico da unidade a possibilidade de se entrar com antibioticoterapia oral como coadjuvante ao tratamento, uma vez que todo quadro infeccioso precisa ser debelado o quanto antes em detrimento do risco de agravamento da situação caso haja disseminação da infecção, principalmente em se tratando de paciente idosa. Em relação ao tratamento tópico da ferida existem produtos indicados justamente para quebrar esse tecido fibrótico (Ex: alginato de cálcio, colagenase) os quais foram detalhadamente explicados nas orientações abaixo fornecidas. A sulfadiazina de prata, na impossibilidade de adquirir os produtos citados acima, também pode ser utilizada pela sua ação bactericida (debela o processo infeccioso). Uma outra coisa muito importante de ser lembrada é que NUNCA dois produtos devem ser misturados em mesma ferida, cada produto tem o momento ideal para ser utilizado, até mesmo porque um produto pode prejudicar a ação do outro. Em relação ao AGE, foi ótimo ter conseguido, mas é importante saber que o mesmo não tem indicação de ser utilizado em feridas infectadas e altamente exudativas (vai se está apenas gastando o produto e não vai haver repercussão no processo cicatricial). Portanto, lembro mais uma vez, de acordo com a fase do processo, o tipo de cobertura utilizada no curativo muda. Em um caso como esse, o mais importante é primeiro debelar a infecção (isso, inclusive, vai melhorar a dor da paciente). Depois disso, quando a ferida estiver em processo de granulação (vermelhinha), daí Sim o AGE se faz importante. Em relação as trocas dos curativos, principalmente nesse casos de feridas exudativas, em hipótese alguma deve-se passar mais de 24 horas para troca do curativo. Mesmo na falta de material para cobertura, pode-se fazer, pelo menos a limpeza uma vez ao dia. A quantidade de exudato vai, justamente, mostrar a quantidade de vezes que o curativo precisa ser trocado, ou seja, sempre que estiver saturado (molhado) é porque há necessidade de troca. Mas reconhecendo a dificuldade dos PSF quanto a isso, admiti-se pelo menos uma vez por dia, mas nunca mais do que isso.
             Agradecemos por esse retorno e aguardamos novo contato acerca do acompanhamento desse caso.</t>
  </si>
  <si>
    <t>- GOMES, V.L.; COSTA, M.R.; MARIANO, L.A.A. Avaliação e tratamento de feridas – manual de curativos. 3ª edição, 2005. Disponível em http://www.santacasago.org.br/docs/ccih_manual_de_curativos.pdf</t>
  </si>
  <si>
    <t>Olá. Estou repassando o caso de dona Edleusa que possui duas úlcera nos membros inferiores. A enfermeira juntamente com os agentes de saúde conseguimos na secretaria de saúde do município, um transporte para ela realizar pelo menos uma vez por dia a realização do curativo no posto, com a enfermeira fazendo esse curativo; desde o dia 16/06/10, a mesma veio no mesmo dia. A presença da úlcera na perna esquerda possuia muita secreção amarelada e com odor; fibrose em toda ferida; a enfermeira fz a limpeza onde a paciente sentiu muita dor. Na perna direita a ferida esta sem secreção e sem odor com pouca fibrose. 
No dia 18/06/10 ela veio novamente para a enfermeira realizar a limpeza das úlceras, depois de um dia sem trocar o curativo, devido a falta de material no posto.  A úlcera apresenta odor e com muita secreção esverdeada na perna esqerda e fibrose nas duas feridas. Tem dificuldade em deambular e apresenta edemas nos pés ao final do dia, devido fazer as tarefas domésticas em casa e cuidar de sua filha com síndrome de down. A paciente senti muita dor a limpar a ferida que chega a chorar de dor. Usa-se sulfadiazina de prata. 
No dia 05/07/10, a secretaria mandou o óleo A.G.E que solicitei para hidratar a úlcera e ter uma melhor recuperação.
Mas a paciente só veio esses dias. Vamos resgatar esse paciente e tentar aminizar o sofrimento da mesma.</t>
  </si>
  <si>
    <t>Gostaria de uma opinião de como proceder com uma criança de 1 ano e 3 meses, que tem uma alimentação variada, porém come pouco, está apresentando um peso de 8.380g e está no percentil 3. Devo solicitar que se adicione uma colher de óleo de soja à alimentação da criança ou solicitar consulta pediátrica para possível suplementação alimentar? Agradeço desde já a ajuda! Márcia.</t>
  </si>
  <si>
    <t>Olá Márcia de Andrade Theodoro Nessa idade a criança fica um pouco seletiva quanto a dieta É importante variar a alimentação de acordo com a condição financeira da família Reforçar que uma alimentação equilibrada, mesmo que em uma quantidade pequena é suficiente para a manutenção do crescimento da criança Oferecer os alimentos que a criança gosta mais, diminuir o intervalo entre as refeições e não oferecer alimentos pobres nutricionalmente (doces, pipocas, salgadinhos e refrigerantes) O acréscimo do óleo vegetal cru também pode ser acrescentado (ou azeite se possível, ou ainda margarina vegetal, se a criança não gostar do sabor do óleo) Solicite exames pois é interessante pesquisar alguma infecção ou parasitose, ou ainda deficiencia de ferro´ Marque consultas com menos tempo para acompanhar mais de perto esta criança Até logo Aguardo o retorno do caso</t>
  </si>
  <si>
    <t>Recebemos uma criança de 4 anos, proveniente de outro município, sem comprovação de vacinação anterior, sem cartão vacinal e a mãe refere que nunca foi realizada vacina, somente a BCG ao nascer, com cicatriz vacinal presente. Iniciamos os esquemas pertinentes à faixa etária, somente não dispomos da Hib isolada, que de acordo com o Manual de Procedimentos para Vacinação do MS preconiza, em relação a essa vacina, que " as crianças com idade entre 12 e 59 meses, quando não vacinadas ou quando apresentam esquema incompleto, devem receber uma única dose.” Gostaria de uma opnião de como proceder diante desse caso</t>
  </si>
  <si>
    <t>Oi Talita,Realmente no Manual de Procedimentos de Vacinação do MS de 2001 preconiza exatamente dessa forma como vc descreveu no caso. Em 2001, o esquema vacinal da criança era feito a DTP (isolada) e a Hib (isolada), sendo asSim preconizado que " as crianças com idade entre 12 e 59 meses, quando não vacinadas ou quando apresentam esquema incompleto, devem receber uma única dose." No entanto, entre 2004-2005 houve modificação desse esquema surgindo a tetravalente (DTP+Hib) e retirando do circulação a Hib isolada dos postos de saúde, ficando asSim 3 doses de tetravalente (DTP + Hib) + 2 reforços de DTP. Devido a idade em que essa criança se encontra, ela deve tomar apenas uma dose de DTP.Para ficar mais fácil de analisar com seria a atualização do esquema vacinal dessa criança, fiz um quadro demostrativo com Simulação de aprazamento entre as doses, com o início em Junho/2010. (Segue em anexo).</t>
  </si>
  <si>
    <t>(Nota do Boletim epidemiológico  Pág 5  Modificação do Calendário Vacinal):http://sitesms.curitiba.pr.gov.br/saude/BoletimEpidemiologico/boletim_2005.pdf</t>
  </si>
  <si>
    <t>Gestante, primípara, sem história de abortamento prévio, Rh negativa, parceiro Rh positivo, com teste de coombs realizado em torno da 15 semana de idade gestacional com resultado negativo. O que seria mais preconizado: repetir coombs com 28, 32, 36 e 40 semanas, ou realizar profilaxia com Imunoglobulina com 28 semanas? E no caso de impossibilidade da paciente em realizar o teste de coombs periodicamente a partir da 28 semana (o municipio não dispõe desse teste pela rede pública), o que fazer ? Já tive outro caso semelhante em que a paciente não tinha condições de realizar o coombs periodicamente, encaminhei para a maternidade de referência local e no entanto ela foi orientada a retornar ao pré-natal de origem, sem realização do coombs e/ou da profilaxia</t>
  </si>
  <si>
    <t>Prezada Talita, quando a gestante é Rh negativo e o parceiro Rh positivo, o teste de Coombs indireto deve ser realmente solicitado e, se negativo, deve ser repetido a cada quatro semanas, a partir da 24ª semana (no caso estaria correta a sua conduta de repetir o pedido do teste nas semanas 28, 32, 36 e 40). Porém, vale ressaltar que essa gestante, como você colocou, é uma primípara, logo não precisa essa conduta, porque o risco de doença hemolítica perinatal (DHPN) é somente a partir das próximas gestações, como explicado abaixo: Durante a gravidez, o tecido que separa os vasos placentares (onde circula sangue do feto) do espaço interviloso (onde circula sangue materno) vai diminuindo de espessura, permitindo que as trocas de sangue entre mãe e feto vão aumentando até ao termo da gestação. A partir da 6ª semana de gravidez, quando o feto Rh + começa a ter antígeno Rh em circulação, é induzida a produção de anticorpos anti-D, nas grávidas Rh-, ficando estas sensibilizadas.  Numa futura gestação, a consequência desta sensibilização será a DHPN. Dessa forma, se a criança nascer com fator Rh- (a mãe terá sido sensibilizada) e, por este motivo, a administração de Imunoglobulina (Ig) anti-D, preferencialmente antes das 72 horas de pós parto estaria indicada (proteção da DHPN para as próximas gestações).  No caso da administração da Imunoglobulina (Ig) anti-D às 28 semanas de gestação que você perguntou, os estudos existentes na literatura são unânimes em considerar que tal administração a mulheres Rh-, é uma intervenção eficaz na prevenção da DHPN, reduzindo o risco de isoimunização de 2 para 0,1%. A relação custo benefício é positiva se considerarmos as mortes fetais e neonatais evitadas, as deficiências prevenidas, o tratamento fetal e neonatal e também os custos indiretos relacionados com os problemas emocionais e familiares decorrentes desta doença. Porém, essa ainda não é uma rotina de todos os serviços de saúde</t>
  </si>
  <si>
    <t>BRASIL, M. S. Assistência Pré-natal – Manual Técnico. Ministério da Saúde, Brasília, 2000. BRASIL, M. S. Profilaxia da Isoimunização Rh . Direção Geral da Saúde - Circular Normativa no 2/DSMIA, 15/01/2007.</t>
  </si>
  <si>
    <t>Obrigada pelo retorno. A minha dúvida era em relação à imunoprofilaxia quanto à primiparidade, mas que já foi esclarecida. Só pretendo encaminhar a paciente caso o pré-natal curse com alguma intercorrência.</t>
  </si>
  <si>
    <t>ADELVANIA DE LIMA ALENCAR SOUSA</t>
  </si>
  <si>
    <t>adelvaniala@hotmail.com</t>
  </si>
  <si>
    <t xml:space="preserve">Na ficha PMA2 e no sistema SIAB não tem um espaço direcionado diretamente para digitar a produção do dentista, quando as enfermeiras consolida nas USF, elas colocam no espaço atendimento de outros profissionais de nivel superior, no seminario de hoje o palestrante falou que la nesse espaço não esta especificando que é somente atendimento do dentista, e no espaço que tem tanto na ficha como no SIAB: Procedimentos Coletivos I (PCI) é de atendimento exclusivo do dentista? incluindo todo atendimento dele procedimentos, palestras e etc? Agradece Adelvania - Técnica de Informática </t>
  </si>
  <si>
    <t>Realmente tanto na ficha PMA2 e no sistema SIAB não existe um campo direcionado exclusivamente para as atividades do cirurgião dentista, está correto a maneira em que vocês estão registrando - colocar no espaço atendimento de outros profissionais de nivel superior. Já o campo Procedimentos Coletivos I (PCI) é exclusivo para registros do dentista. Procedimento coletivo é um conjunto de procedimentos de promoção e prevenção em saúde bucal, de baixa complexidade, dispensando equipamentos odontológicos, desenvolvidos integralmente em grupos populacionais previamente identificados (BRASIL, 1994) e cujos componentes estão descritos abaixo:  Bochechos Fluorados - atividade realizada semanalmente, com solução de fluoreto de sódio a 0,2%, ao longo do ano (mínimo de 25 aplicações).  Higiene Bucal Supervisionada - atividade realizada trimestralmente, envolvendo a evidenciação de placa bacteriana e escovação supervisionada com pasta fluoretada de 100 ou 90 gramas.  Atividades Educativas em Saúde Bucal - atividade realizada  trimestralmente, com o objetivo de enfatizar os cuidados com a saúde bucal (dieta, desenvolvimento orofacial,aleitamento materno etc.)</t>
  </si>
  <si>
    <t>Manual do SIAB - Ministério da Saúde</t>
  </si>
  <si>
    <t>  Na esterelização dos instrumentais e do equipamento odontológico comum deve ser feito, se alguns pacientes não falam que são portadores de doenças contagiosa?</t>
  </si>
  <si>
    <t>Que profilaxia medicamentosa deve ser feita nos diabéticos para iniciar o tratamento clínico dentário?</t>
  </si>
  <si>
    <t>Caso respingue sangue no olho do profissional  e ela faça o teste rápido no paciente de quanto em quanto tempo tem que se fzer exames,no caso o profissional?</t>
  </si>
  <si>
    <t>O paciente de também na primeira dosagem da medicaçao ja não transmite mais o virus como é no caso da hanseníase?</t>
  </si>
  <si>
    <t>Por que não é feita uma campanha  entre as gestantes para a vacinação contra a hepatite?</t>
  </si>
  <si>
    <t>TAYNAH</t>
  </si>
  <si>
    <t xml:space="preserve">Se uma pessoa já teve hepatite, qual a possibilidade de ter a sintomatologia novamente? </t>
  </si>
  <si>
    <t xml:space="preserve">Paciente com diabetes tem uma maior probabilidade de desenvolver doença periodontal? </t>
  </si>
  <si>
    <t>LUCIANA CORREIA</t>
  </si>
  <si>
    <t>Um paciente portador do vírus HIV que não apresenta lesão oral pode transmitir e infectar uma pessoa que possui uma lesão na cavidade oral?</t>
  </si>
  <si>
    <t>Receber 1gota de sangue contaminada no braço é contagioso?</t>
  </si>
  <si>
    <t xml:space="preserve"> Se o profissional for contaminado através de instrumentais e o paciente se recusar fazer o exame, o que fazer?</t>
  </si>
  <si>
    <t>SANDRA DA SILVA</t>
  </si>
  <si>
    <t>sandrasilvaacd@hotmail.com</t>
  </si>
  <si>
    <t>O tempo de contaminação no casoaqui em Lagoa do Carro?</t>
  </si>
  <si>
    <t>Em relação à vacina triplice viral, a idade de administração não seria aos 12 meses? E reforço de 4 a 6 anos?</t>
  </si>
  <si>
    <t xml:space="preserve"> Em relaçao a administraçaão de insulina quando o local fica dolorido, inchado e necrose seria o organismo regeitando o medicamento?</t>
  </si>
  <si>
    <t> Quais os medicamentos utilizados em pacientes com AIDS?</t>
  </si>
  <si>
    <t>JAILSON DOS SANTOS</t>
  </si>
  <si>
    <t>terapeutajailson@hotmail.com</t>
  </si>
  <si>
    <t>E no caso da diabetes gestacional?</t>
  </si>
  <si>
    <t>A vacinação de hepatite na gestação só é recomendada se a gestante for susceptivel, identificada na sorologia?</t>
  </si>
  <si>
    <t>Todo menor devera receber óleo cru nas mamadeiras?</t>
  </si>
  <si>
    <t>Qual o leite mais indicado quando a mãe quer tirar o peito da criança?</t>
  </si>
  <si>
    <t>ANA FLÁVIA GOMES DA SILVA</t>
  </si>
  <si>
    <t>anaflavialov1@hotmail.com</t>
  </si>
  <si>
    <t xml:space="preserve"> Eu tenho uma mãe que o bebê que antes de 1 mês ela já deu  leite por conta própria e está dando mais o leite do que o peito. Qual a orientação a esse respeito? </t>
  </si>
  <si>
    <t xml:space="preserve">Voês estão sabendo se ADPI foi cancelado? </t>
  </si>
  <si>
    <t xml:space="preserve">Pela sua experiência em puericultura, uma criança menor de 6 meses que tem as fezes constantemente esverdeadas isso pode sugerir alergia, mesmo com a lâmina direta normal? A criança referida faz uso de Nanpro 1. </t>
  </si>
  <si>
    <t>VIVIANE LIMA</t>
  </si>
  <si>
    <t>Como é a questão da disponibilidade da destribuição do leite para crianças cujas as mães são portadora de HIV ?</t>
  </si>
  <si>
    <t>DIEGO</t>
  </si>
  <si>
    <t xml:space="preserve">Dentre as 3 marcas citadas  (Ninho, camponesa e Itambé) qual a mais indicada após a amamentação exclusica até os 6 meses? oua as 3 possuem a mesma composição nutricional? </t>
  </si>
  <si>
    <t>ROSIANA MARIA DA SILVA</t>
  </si>
  <si>
    <t>psfsantarosa@hotmail.com</t>
  </si>
  <si>
    <t>FLÁVIO RUBEM ACCIOLY CAMPOS NETO</t>
  </si>
  <si>
    <t> No interior que não tem clínicas de tratamento de usuários de droga, para onde devem ser encaminhados?</t>
  </si>
  <si>
    <t>Alcoolismo; Saúde Mental</t>
  </si>
  <si>
    <t>SELMA FERREIRA DA SILVA</t>
  </si>
  <si>
    <t>selminha28_fs@hotmail.com</t>
  </si>
  <si>
    <t>Na verdade esse e um tipo de tratamento psicológico, ou mais ou menos terapeutico ?</t>
  </si>
  <si>
    <t>O indivíduo usou um certo de tipo de drogas 2 vezes quer dizer que ele possa já ser um viciado ou possa vi a ser ?</t>
  </si>
  <si>
    <t>Como ajudar alguém que não quer ser ajudado, em relação as drogas?</t>
  </si>
  <si>
    <t>Caso ele asseite o tratamento Onde Buscar essa ajuda?</t>
  </si>
  <si>
    <t>Como proceder com um idoso portador de hipertensão e alcoolismo, sendo esse idoso acamado?</t>
  </si>
  <si>
    <t>GABRIELA TIAGO VASCONCELLOS DE ANDRADE / ISABELA QUERINO DE SANTANA</t>
  </si>
  <si>
    <t>Qual o acompanhamento dos pacientes que tem só traços?</t>
  </si>
  <si>
    <t>Quais os danos que a Anemia falciforme pode causar no portador da doença?</t>
  </si>
  <si>
    <t>O que é anemia falciforme?</t>
  </si>
  <si>
    <t>SANDY</t>
  </si>
  <si>
    <t>Quais os cuidados com a criança que faz o teste do pezinho positivo para anemia falciforme?</t>
  </si>
  <si>
    <t>Quem tem anemia falciforme pode fazer vacinas  virais ?</t>
  </si>
  <si>
    <t>JOSE LEITE DA SILVA</t>
  </si>
  <si>
    <t>joseliete@hotmail.com</t>
  </si>
  <si>
    <t>Porque a anemia falciforme  acontece mais no negro?</t>
  </si>
  <si>
    <t>Quem tem anemia falciforme pode tomar sulfato ferroso?Por que?</t>
  </si>
  <si>
    <t xml:space="preserve">Até quantos anos a pessoa vive com a anemia falciforme? </t>
  </si>
  <si>
    <t>LEANDRA SALDANHA</t>
  </si>
  <si>
    <t>É preferencial fazer o soro fisiológico ou glicosado?</t>
  </si>
  <si>
    <t>EDVANDA MARINHO LOPES COSTA</t>
  </si>
  <si>
    <t>edivandamarinho@bol.com.br</t>
  </si>
  <si>
    <t>Há possibilidade de desenvolver leucenmia?</t>
  </si>
  <si>
    <t>O pé equino é uma caracteristica da anemia falciforme?</t>
  </si>
  <si>
    <t>O teste de falcização das hemácias também serve como diagnóstico ou é a mesma eletroforese?</t>
  </si>
  <si>
    <t>LUCI</t>
  </si>
  <si>
    <t>Qual a expectativa de vida dos portadores dessa anemia?</t>
  </si>
  <si>
    <t>ANA MARY</t>
  </si>
  <si>
    <t>Os pacientes com ulceras em mmii correm o risco de amputação?</t>
  </si>
  <si>
    <t>AGLAILSOM ALFREDO DA SILVA</t>
  </si>
  <si>
    <t>aglaison.123@hotmail.com</t>
  </si>
  <si>
    <t>Que tipos de alimentos podem ajudar a melhorar essa anemia?</t>
  </si>
  <si>
    <t>Tem restrição alimentar?</t>
  </si>
  <si>
    <t>PAULO PRADO GOMES</t>
  </si>
  <si>
    <t>pauloprado75@hotmail.com</t>
  </si>
  <si>
    <t>Existem maiores complicações se esse paciente adquirir o virus do HIV?</t>
  </si>
  <si>
    <t>MARIA BETÂNIA</t>
  </si>
  <si>
    <t>O feto já pode desenvolver a doença?</t>
  </si>
  <si>
    <t>Quais as causas das doenças periodentetal e qual a faixa etária de maior incidência?</t>
  </si>
  <si>
    <t>HERMES DE SOUZA CANTO JUNIOR</t>
  </si>
  <si>
    <t>sousacanto@hotmail.com</t>
  </si>
  <si>
    <t>Você falou que a doença periodontal não causa perda de dente em adultos e idosos, porém em nossa região é uma das principais causas?</t>
  </si>
  <si>
    <t xml:space="preserve"> Por que o alcoolismo causa câncer bucal? </t>
  </si>
  <si>
    <t>Por que a dentição de algumas crianças fica manchada por excesso de antibióticos?</t>
  </si>
  <si>
    <t>LEONARDO</t>
  </si>
  <si>
    <t>Existe dentes com formação mais enfraquecidas do que outras?</t>
  </si>
  <si>
    <t>Qual a diferença entre o fluor da pasta dental e o fluor do consultorio dental?</t>
  </si>
  <si>
    <t xml:space="preserve">Por que que tem criança que ainda com meses de idade  os dentes já se encontram quebradiços ? </t>
  </si>
  <si>
    <t>Quais os primeiros sitomas do cançer de boca?</t>
  </si>
  <si>
    <t>Se na gengiva aparecer uma mancha branca bem pequena  já é pra se preocupar?</t>
  </si>
  <si>
    <t>Quando  a criança  nasce nós orietamos a mãe a limpar com a fralda  é correto?</t>
  </si>
  <si>
    <t>Quero saber o porque a gengiva do meu filho  esta sempre avermelhadas doloridas  só que ele não tem cárie?</t>
  </si>
  <si>
    <t>Quando, alguns dentes são exraídos na infância estes demoram a nascer?</t>
  </si>
  <si>
    <t>É verdade quea a ptialina ecncontrada na saliva serve de protenção contra cárie?</t>
  </si>
  <si>
    <t>Quando há delírium nos quadros clínicos podem aparecer constantes ou  são eventuais?</t>
  </si>
  <si>
    <t xml:space="preserve">Enquanto ACS, como proceder com a familia que dopa o idoso para não dar trabalho? </t>
  </si>
  <si>
    <t xml:space="preserve"> Assistencia farmaceutica, como deveria ser esse atendimento? </t>
  </si>
  <si>
    <t>Como trabalhar a carteira do idoso, quando o PSF não usa?</t>
  </si>
  <si>
    <t xml:space="preserve">Qual a melhor forma de orientar a higienização da prótese dentária? </t>
  </si>
  <si>
    <t>Se o idoso se encontra com delirium e se muda para outra cidade, o acs pode passar alguma informação para o seu companheiro de trabalho?</t>
  </si>
  <si>
    <t>Sabemos que na maioria das veses os idosos se auto medicam tomando remédios passados por colegas ,curiosos compadres e que fazer nesses casos? Quando se sabe que os remedios são vendidos facilmente sem receitas em qualquer farmácia.</t>
  </si>
  <si>
    <t>Depois de uma retirada de pedra no Ureter após urinar fica gotejando o que pode ser isso?</t>
  </si>
  <si>
    <t>Doença Prostática; Saúde do Homem</t>
  </si>
  <si>
    <t>Pacientes acima de 80 anos deve fazer tratamento cirúrgico ou o risco é muito grande?</t>
  </si>
  <si>
    <t xml:space="preserve">Qual á idade correta para se fazer o exame de próstata? E quais os sintomas de câncer de próstata? </t>
  </si>
  <si>
    <t>Por que um paciente que fez cirúrgia a um ano e dois meses e continua com os mesmo sintomas?</t>
  </si>
  <si>
    <t>JANECLEIDE BARROS DA SILVA</t>
  </si>
  <si>
    <t>jannebarros@ig.com.br</t>
  </si>
  <si>
    <t>É conhecido algum caso de jovens com problemas de câncer de próstata?</t>
  </si>
  <si>
    <t xml:space="preserve">Uma patologia renal poder vir a se tornar um problema prostático?  </t>
  </si>
  <si>
    <t xml:space="preserve">Tenho um paciente com 98 anos, e ele usa uma sonda, mas não toma quase nenhum líquido, como pode urinar tanto durante o dia? </t>
  </si>
  <si>
    <t xml:space="preserve">Tenho 44 anos, quando ando de bicicleta, tenho dificuldades para urinar, isso é normal, ou pode ser um sinal de CA de Próstata? </t>
  </si>
  <si>
    <t>Qual a função da prósta?</t>
  </si>
  <si>
    <t>MARIA DA CONCEIÇÃO NASCIMENTO</t>
  </si>
  <si>
    <t>conceicaonascimento10@hotmail.com</t>
  </si>
  <si>
    <t>Pacientes com HPB precisam tomar alguma medicação?</t>
  </si>
  <si>
    <t>KARÍSIA ALVES VIEIRA</t>
  </si>
  <si>
    <t>ysa_ce@hotmail.com</t>
  </si>
  <si>
    <t xml:space="preserve">Como é o mecanismo da sinvastatina no organismo? </t>
  </si>
  <si>
    <t>Arterioesclerose; Acidente Vascular Cerebral</t>
  </si>
  <si>
    <t xml:space="preserve">Como diferenciar um VAC hemorrágico de um isquêmico? </t>
  </si>
  <si>
    <t>MLEUDY LAYENNY</t>
  </si>
  <si>
    <t xml:space="preserve">A ptose palpebral pode ser causada após o paciente ter tido um AVC? </t>
  </si>
  <si>
    <t>JOANA CARVALHO DE ANDRADE LIMA / JULIANA MIRANDA D'ASSUNÇÃO</t>
  </si>
  <si>
    <t xml:space="preserve">Diarreía seguida de febre, só indicamos SRO + antitérmico?  Devemos iniciar ATB tb, ou não? </t>
  </si>
  <si>
    <t>Diarréia Infantil</t>
  </si>
  <si>
    <t>Por favor repita a vacina de campanha que a criança com diarreia não pode tomar?</t>
  </si>
  <si>
    <t>MARCIA BORGES DA SILVA</t>
  </si>
  <si>
    <t>marciambs23@hotmail.com</t>
  </si>
  <si>
    <t>O que causaria a diareia que com o sangramento?</t>
  </si>
  <si>
    <t>ANA PAULA</t>
  </si>
  <si>
    <t>É correto beber água de coco com diarreia?</t>
  </si>
  <si>
    <t xml:space="preserve"> Chupeta e mamadeira contribui para a diarreia? </t>
  </si>
  <si>
    <t>Imosec é bom para diareia?</t>
  </si>
  <si>
    <t>TEMOS O PROTOCOLO DO MUNICÍPIO E O CURSO AIDPI, POSSO FAZER ANTI PIRÉTICO E ANTIBIOTICOTERAPIA</t>
  </si>
  <si>
    <t>Como os ACS deve, preencher as fichas de diarréias? Já que são entregues toda semana pra epidemiologia?</t>
  </si>
  <si>
    <t>Queria saber o nome de medicações que podem levar o paciente a uma ''demência transitória'' se posso chamar asSim, já que notei que quando minha avó faz uso de alguns antidepressivos sua memória e seu raciocínio diminuem acentuadamente?</t>
  </si>
  <si>
    <t>Demência senil</t>
  </si>
  <si>
    <t>Minha avó tem demencia, é hipertensa, é diabética, toma seroquel, mas a acho muito agitada podemos dar um ansiolitico?</t>
  </si>
  <si>
    <t>O mal de parkinson tem algum fator genético ou hereditário?</t>
  </si>
  <si>
    <t>Doença de Parkinson</t>
  </si>
  <si>
    <t>LÚCIA ROHR</t>
  </si>
  <si>
    <t>Tenho uma paciente que parou de tomar ACHO há 2 anos e não conseguiu engravidar, já pedi exames de hormônios USG pélvica e está tudo normal. tem mais algum exame ou tratamento que posso fazer? Ela tem 28 anos.</t>
  </si>
  <si>
    <t>Bom, no caso dessa gestante, se de fato ela já esteja há pelo menos 12 meses, sem que tenha feito uso de nenhum método contraceptivo e sem conseguir engravidar, a mesma já tem indicação de ser encaminhada ao ambulatório de infertilidade para que possa ser melhor acompanhada a esse respeito, nesse caso não seria mais uma questão que possa ser resolvida dentro da atenção básica. Um dos ambulatórios de infertilidade por exemplo funciona no Hospital das Clínicas da UFPE.</t>
  </si>
  <si>
    <t>RADIOLOGIA ODONTOLÓGICA</t>
  </si>
  <si>
    <t>ALEXSANDER B. CAVALCANTE</t>
  </si>
  <si>
    <t>Existe algum tipo de vacina contra herpes?</t>
  </si>
  <si>
    <t>O corticóide de escolha do último caso é também a prednisona?</t>
  </si>
  <si>
    <t> A vacina ZOSTAVAX está disponível no serviço público e só é indicada pra pacientes idosos?</t>
  </si>
  <si>
    <t xml:space="preserve"> O aparecimento da herpes Simples tem alguma relação com o sistema nervoso do paciente?</t>
  </si>
  <si>
    <t xml:space="preserve">Um paciente que apresenta o vírus do herpes, pode infectar no período em que o vírus encontra-se latente? </t>
  </si>
  <si>
    <t> Qual a diferença entre uma doença imunologicamente mediada de uma doença auto-imune?</t>
  </si>
  <si>
    <t>O uso de AD muc exerce alguma influencia no herpes inicial?</t>
  </si>
  <si>
    <t>Feridas pequenas que aparecem com certa frequência no canto da boca são sinhais de alguma problema?</t>
  </si>
  <si>
    <t>EDILBERTO NUNES PEREIRA FILHO</t>
  </si>
  <si>
    <t>edilberto_pb@yahoo.com.br</t>
  </si>
  <si>
    <t>Ao se examinar um paciente com lesões vesiculo-bolhosas, na dúvida quanto ao diagnóstico, qual a primeira conduta do profissional? Solicitar exames complementares? Prescrever algo antes da certeza quanto a etiologia viral ou auto-imune?</t>
  </si>
  <si>
    <t xml:space="preserve"> O exame de sorologia pra HSV1 ou HSV2 é fornecido pelo SUS? </t>
  </si>
  <si>
    <t>MIRIAN RODRIGUES BEZERRA COUTINHO</t>
  </si>
  <si>
    <t>saudeventurosa@hotmail.com</t>
  </si>
  <si>
    <t>VILMA MARIA DA SILVA</t>
  </si>
  <si>
    <t>Estou com gestante com oligoamnio absoluto, já encaminhei ao obstetra o qual a deixou em repouso absoluto, a mesma ainda encontra-se com o feto vivo, pois bcf estão presentes através do sonar e a gestante sente mexer, além de está com 16 semanas de gestação..........</t>
  </si>
  <si>
    <t>Sou Vilma Maria residente do 3º ano de Ginecologia e Obstetrícia do HCPE.  Em primeiro lugar, deve-se esclarecer à essa paciente e à sua família sobre o mau prognóstico desta gestação. Essa paciente deve permanecer internada em maternidade e ser investigada sobre os possíveis motivos do oligoâmnio (rutura prematura de membranas ovulares?, mal formação fetal?, co-morbidades maternas?, etc). Além disso, deve-se investigar e tratar possíveis infecções, além de definir a melhor conduta juntamente com a paciente em unidade hospitalar.</t>
  </si>
  <si>
    <t>Estou com uma paciente de 27 anos, com presença de nódulo na mama direita medindo 0.6 cm x 0.3 cm e 0.9 cm de profundidade. Na conclusão da USG diz o seguinte: imagem nodular sólida na mama direita compatível com lesão benigna / pequeno fibroadenoma.Estamos providenciando consulta com mastologiasta.Queixa-se de muita dor, dormência e formigamento no braço direito e na região da mama refere calor e prurido intenso.O que devo fazer para minimizar esses sinais e sintomas, pois a mesma fez consulta no hospital, porém a médica não prescreveu nada</t>
  </si>
  <si>
    <t>Boa tarde, Larissa,  Sou Vilma Maria, residente do 3º ano de Ginecologia e Obstetrícia do HCPE.   Realmente essa paciente precisa ser acompanhada pela Mastologia em relação à evolução desse nódulo e demais queixas. Em primeiro lugar, é necessária uma anamnese detalhada em relação a antecedentes mórbidos familiares e pessoais, principalmente história de câncer.  Em relação aos sintomas de dor, dormência e formigamento no braço direito é preciso investigar se estão correlacionados a patologias musculares, ósseas, articulares, reumatológicas, vasculares ou neurológicas focais ou se estão relacionados a doenças cardiovasculares ou sistêmicas, tais como diabete melito, por exemplo. Embora a paciente seja jovem, não se deve afastar tais causas. Paralelamente à investigação, pode-se prescrever analgesia (dipirona, paracetamol, AINES, etc.).  Em relação aos sintomas mamários de calor e prurido intenso, é necessário averiguar se existe algum sinal flogístico na pele (edema, calor, rubor, hiperemia) caracterizando uma mastite, por exemplo (nesse caso podendo ser tratada com antibióticos e analgesia). O prurido intenso poderia estar relacionado com atopias ou micoses (sinais flogísticos + descamação da pele). Em caso de atopias o tratamento seria realizado com anti-histamínicos e no caso de micoses, com antifúngicos (podendo também associar anti-histamínicos).   Existe ainda uma patologia denominada Doença de Paget (variedade de câncer ductal in situ da mama) que se caracteriza por infiltrar a epiderme da aréola e mamilo, causando intenso prurido e levando à ulceração da pele, reforçando a necessidade do acompanhamento com a Mastologia..</t>
  </si>
  <si>
    <t>pericementite</t>
  </si>
  <si>
    <t>Vou ficar acompanhando essa paciente e qualquer dúvida entro em contato. Obrigada!!</t>
  </si>
  <si>
    <t>estou com uma pct foi encaminhada para hc no dia 15/09/09 atravez do nutes a mesma compareceu e obteve a informaçao que nao estava marcando consulta . biopsia realizada dia 14/07/2009 conclusao:neoplasia intraeptelial cervical  de alto grau II nic II ,gostaria de saber o que fazer ?</t>
  </si>
  <si>
    <r>
      <t xml:space="preserve">Olá Renata! Realmente a marcação de consultas para a ginecologia geral está muito limitada, infelizmente. Porém, a sua paciente precisa ser vista diretamente pela patologia cervical (serviço de colposcopia). Eu posso agilizar o atendimento dela em tal serviço. Ela tem prontuário no HC? De qualquer forma ela deve me procurar na quarta feira, dia 17 ou dia 24 de março às 13h pontualmente para que eu possa abrir e/ou resgatar o prontuário deva. Eu estarei na ginecologia geral (2o andar) fazendo o ambulatório de revisão cirúrgica. Ela deve chegar cedo para que eu possa agilizar a burocracia antes de marcar uma consulta para ela na colposcopia. Por favor a encaminhe com um bilhete seu dizendo que se trata do caso do NUTES. Não estarei presente no dia 31/03 por conta de uma viagem e em abril estarei em um rodízio fora do HC, então é importante que seja até lá. Caso esses dias sejam inviáveis, entre em contato para que eu repasse o caso para outro residente. RETORNO DANIELLE (25/03/10): Em primeiro lugar pedimos desculpas pelo mal entendido. Como em todo serviço público, temos pessoas que não fazem o seu serviço direito! Era para a paciente ter procurado e ter pedido para falar diretamente com a Dra Lúcia, mas tudo bem! Esta semana que vem eu estarei no ambulatório de pré-natal e poderei ajudar pessoalmente esta paciente.Eu e Dra Lúcia vamos providenciar para que ela seja atendida diretamente pelo setor de colposcopia. Peço, por favor, que aguarde o nosso retorno de data para semana que vem. Peço novamente desculpas por esta profissional e pedimos que aguarde retorno! </t>
    </r>
    <r>
      <rPr>
        <b/>
        <sz val="11"/>
        <rFont val="Calibri"/>
        <family val="2"/>
        <scheme val="minor"/>
      </rPr>
      <t xml:space="preserve">retorno 05/04/10: OI Renata, Gostaria de combinar com você sobre a consulta na colposcopia da paciente que veio há duas semanas atrás. Excepcionalmente esta semana estarei no ambulatório de Ginecologia. Gostaria que ela comparecesse sem falta nesta quarta-feira pela manhã e me procurasse (Professora Danielle Alves que está atendendo no pré-natal). Falei com uma Dra daqui e ela vai nos ajudar! Mas ela deve insistir em falar comigo e só ir embora qd me encontrar! Caso tenha alguma dificuldade, ela pode ir no NUTES e se identificar na equipe de atendimento e pedir que liguem para mim que eu venho buscá-la! Qualquer dúvida pode me ligar amanha a tarde que estarei no NUTES! Aguardo o seu retorno! RETORNO DIA 16/04/10: Vou viabilizar a vinda desta paciente e a outra do caso de mama e te dou o retorno para que todas venham no mesmo dia! Em breve te mando o agendamento da nova vinda! RETORNO DIA 26/04/10: OI Renata, Conforme contato telefônico pela manha, esta paciente deverá ser encaminha da ao HC no dia 29/04/10 (quinta-feira) ao ambulatório de colposcopia no 3° andar.Lá devera procurar a Dra Aline Maranhão e informar que é a paciente de Sairé encaminhada pela RedeNUTES. É importante lembrar que neste dia a paciente: Não deve estar menstruada; Não ter relação sexual e nem estar usando creme vaginal por até 5 dias; Trazer o cartão do HC e  todos os exames realizados até hoje como citológicos, colposcopias, biopsias, USG, etc. Caso ela encontre alguma dificuldade, oriente-a a procurar o NUTES no 2º andar e nos informar que providenciaremos para que ela não volte sem este atendimento. Certos da sua colaboração, aguardamos esta paciente e o retorno do caso!
</t>
    </r>
  </si>
  <si>
    <t xml:space="preserve">conforme solicitado a paciente compareceu no 2 andar para consulta com dr lucia chegando no local uma aux de enfermagem do setor informou que esse procedimento nao existe pelo nutes e paciente deu viagem perdida uma paciente grave do interior gostaria de saber como vai ser resolvido? RESPOSTA DIA 10/04: nao teve condiçoes de encaminhar a paciente essa quarta ,gostaria que me mandasse o nome da paciente e se seria possivel uma outra data dede ja agradeço. RETORNO DIA 26/04/10: OI Renata, Conforme contato telefônico pela manha, esta paciente deverá ser encaminha da ao HC no dia 29/04/10 (quinta-feira) ao ambulatório de colposcopia no 3° andar.Lá devera procurar a Dra Aline Maranhão e informar que é a paciente de Sairé encaminhada pela RedeNUTES. É importante lembrar que neste dia a paciente: Não deve estar menstruada; Não ter relação sexual e nem estar usando creme vaginal por até 5 dias; Trazer o cartão do HC e  todos os exames realizados até hoje como citológicos, colposcopias, biopsias, USG, etc. Caso ela encontre alguma dificuldade, oriente-a a procurar o NUTES no 2º andar e nos informar que providenciaremos para que ela não volte sem este atendimento. Certos da sua colaboração, aguardamos esta paciente e o retorno do caso!
</t>
  </si>
  <si>
    <t>Gestante com 23 anos .Teve um aborto de 2 meses depois dai nao deve mais saude andava sempre com tontura , cefaleia intensa e dores no corpo. Engravidou nesse periodo já esta com 29 semanas, sem melhora a mesma ja foi encaminhada para a medica da unidade , fez consulta particular com neuro e obstetra e nada foi solucionado, a cada dia que passa os sintomas se intensificam nao sei mais como proceder com essa caso . Hoje ela se encontra acamada . Como vcs podem me ajudar com essa caso? Aracelly (enfermeira)</t>
  </si>
  <si>
    <t>Acho mais prudente que essa paciente seja encaminhada para o pré-natal do HC para facilitar um possível parecer neurológico. Por gentileza, encaminhar ao Pré-natal de Dra. Andréa, porque só asSim será possível realizar uma anamnese adequada e uma investigação do quadro</t>
  </si>
  <si>
    <t>Bom dia!!! A gestante foi encaminhada para o IMIP. Onde foi avaliada é diagnosticada como labiritinte;  Hoje ela faz uso de MECLIN, esta bem melhor!Já fez Pre- natal esse mês comigo. Att, Aracelly Macena(enfermeira)</t>
  </si>
  <si>
    <t>Como um ACS pode lidar com um paciente mental quando ele é agressivo?</t>
  </si>
  <si>
    <t>Pessoas com  Deficiência</t>
  </si>
  <si>
    <t>Uma pessoa de 59 anos que aparentemente  não demonstra nada,mas às vezes fica perdida no tempo, fala coisa com coisa ela pode ter problemas mentais? OBS: cuida da filha que tem problemas.</t>
  </si>
  <si>
    <t>Uma criança de 4 anos é muito interativa e tem vezes que não dorme, na concepção da criança o crescimento não é na ordem de crecente e Sim no diminutivo, é normal? Tudo que ela fala é no dimintutivo.</t>
  </si>
  <si>
    <t>Uma cliete relatou que sua menstruação tem um ciclo irregular Ex: menstruou dia 13/03/10 08/04/10 e no mês seguinte dia 05/05/10, eu a orientei que era um ciclo normal pois pode ser de 23 em 23 dias até 35 a 35 dias, mais ela discorda porque não consegue engravidar, gostaria de saber a conduta, que exames solicitar, p quem encaminhá-la. obg</t>
  </si>
  <si>
    <t>Daysa, realmente você está certa ao informar à paciente que, provavelmente, ela possui apenas uma variabilidade na duração dos ciclos.Bom, mas se a mesma não consegue engravidar e julga que este seria o "problema", antes é importante informá-la que para nós considerarmos que um casal é infértil é necessário que o mesmo esteja tentando (isso significa relações em número suficiente, ou seja, 2-3x/semana e, principalmente, no período fértil) por 1 ano.  De qualquer forma, caso a paciente queira investigar possíveis causas de infertilidade, uma triagem mais superficial e Simples pode ser feita solicitando um USG endovaginal da paciente e um espermograma do parceiro. A maior parte das causas de infertilidade podem ser diagnosticadas por esses dois exames. Caso a paciente esteja nesta situação de "infertilidade" há mais de 1 ano e os dois exames estejam normais, pode-se encaminhá-la para o ambulatório de infertilidade do HC, para maiores investigações. Boa sorte com o caso. Aline Maranhão</t>
  </si>
  <si>
    <t>infertilidade</t>
  </si>
  <si>
    <t>Uma cliente compareceu a USF com enorme vontade de engravidar, seu exame de Prolactina deu 42,9 e o quantitativo do HCG</t>
  </si>
  <si>
    <t>OI Daysa, Por favor, complete as informações do caso para que possamos responde-la corretamente. Aguardamos o retorno para melhor resopndê-la.</t>
  </si>
  <si>
    <t>EDILENE MARIA DA SILVA</t>
  </si>
  <si>
    <t>edilene_msf@hotmail.com</t>
  </si>
  <si>
    <t>Solicitamos ao colega Ginecologista o parecer sobre uma paciente com idade de 38 anos e refere que há cinco anos deixou de menstruar.Quais prováveis causas?Obrigada.</t>
  </si>
  <si>
    <t>Nessa paciente precisamos investigar principais causas de amenorréia secundária. Antes de tudo temos que afastar causas anatômicas: paciente fez cirurgia que possa comprometer a descamação do endométrio (histerectomia ou ooforectomia bilateral ou até uma curetagem uterina mais intensa ou repetidas vezes) ?; há algum sintoma que possa indicar menopausa precoce (fogachos, queda de cabelo, vagina seca)? Além de ter um USG endovaginal normal precisamos investigar causas hormonais. Devemos solicitar dosagem de FSH (se &gt;30 indica menopausa precoce), estrogênio, progesterona, prolactina (hiperprolactinemia pode causar amenorréia), TSH/T3/T4 (hiper e hipotereoidismo podem alterar o ciclo menstrual). Caso seja confirmado alguma alteração hormonal que indique menopausa precoce, a paciente deve ser toda rastreada (mamografia, citologia, densitometria óssea) para avaliar possibilidade de iniciar reposição hormonal.  Caso haja dificuldade de nvestigação da paciente, a mesma poderá ser encaminhada ao ambulatório de ginecologia do HC. Boa sorte com o caso!! Se possível, mandar retorno após exames!! Aline</t>
  </si>
  <si>
    <t xml:space="preserve">amenorréia </t>
  </si>
  <si>
    <t>é possível fazer laquiadura em uma jovem de 19 anos que teve três filhos todos de parto cesareo?</t>
  </si>
  <si>
    <t>Elis, essa paciente tem direito à laqueadura Sim!!!Conforme a Lei 9263 de 12/01/96 que fala sobre planejamento familiar, é permitida a laqueadura tubária nas mulheres com capacidade civil plena com mais de 25 anos OU com pelo menos 2 filhos vivos (que é o caso da sua paciente). É importante atentar para alguns detalhes:- a laqueadura só pode ser feita a partir de 60 dias pós-parto (então se ela pariu há pouco tempo tem que respeitar esse prazo);- é necessária assinatura de um termo de consentimento para se fazer a cirurgia, o qual informa sobre riscos do procedimento e suas consequências; - caso a mesma possua um parceiro, é necessário que ele também assine o termo, autorizando o procedimento</t>
  </si>
  <si>
    <t>Laqueadura Tubária</t>
  </si>
  <si>
    <t xml:space="preserve">Paciente com 50 anos, antecedentes familiar de câncer de mama, irmã. Fez prevenção no dia 12/05/10 com pólipo endocervical com achados colposcópico anormais, foi realizado biopsia com a ginecologista com o resultado histopatológico de: Pólipo endocervical com metaplasia escamosa e resultado CO: Satisfatória, inflamação, cocos e bacilos e negativo para células cancerígenas. Queixa-se de dores pélvica. Encaminhada para ginecologista. Neste caso, qual a melhor conduta? Ainda não foi possível agendar consulta, pois só temos uma ginecologista para a região, que estar de férias, retornará em Agosto. Foi realizado exame de mama e não foi detectado, nódulos palpável, retração de mamilos e nenhuma anormalidade, no dia 12/05, foi solicitado mamografia por conta da idade e fatores de risco, aguardando realizá-la No aguardo! </t>
  </si>
  <si>
    <t>Boa noite, esta paciente presisa de investigação da mama, com realização de mamografia anualmente devido ao histórico familiar. Com relação à presença de pólipo endocervical não há o que se preocupar. A maioria desses pólipos são beningos (a prova é que a biópsia realizada pela paciente não demonstrou alterações) e não causam sintomas (portanto não justifica a dor pélvica da paciente), em geral são retirados até para facilitar o estudo do canal na colposcopia, mas caso não seja possível identificar sua base para retirá-lo também não há problema. É muito importante que esta paciente realize uma USG, pois é mais importante descartar a existência de pólipos endometriais (dentro do corpo uterino), pois estes Sim devem ser retirados e investigados TODOS!! O USG também servirá para afastar outras causas de dor pélvica (cistos ovarianos, por exemplo). O fato de a paciente apresentar citologia sem alterações também nos tranquiliza um pouco. Em resumo, se faz necessário realizar USG nesta paciente para afastar fatores orgânicos como causa da dor pélvica. Caso seja difícil acompanhamento da mesma aí, ela pode ser encaminhada para o Hospital das Clínicas. Boa sorte! Aline Maranhão</t>
  </si>
  <si>
    <t>neoplasias da mama; citologia</t>
  </si>
  <si>
    <t>GINECOLOGISTA</t>
  </si>
  <si>
    <t>Olá! Estou satisfeita com a resposta da teleconsultora, planejava encaminhar para ginecologista, mas vamos seguir as recomendações da mesma. Att. Maria Cândida</t>
  </si>
  <si>
    <t>com quantos dias após o parto, uma mulher que está amamentando deve começar a tomar anticoncepcional?</t>
  </si>
  <si>
    <t>A anticoncepção pode ser inicada a partir de 30 dias pós-parto. Se a paciente deseja amamentar, a mesma só poderá fazer anticoncepção com progesterona apenas (o ideal é realizar a anticoncepção injetável, aquela a cada 3 meses - que só tem 1 tipo de hormônio, a progesterona). É importante avaliar se a paciente não já voltou a menstruar ou teve relações desprotegidas (ela pode ficar fértil antes mesmo de voltar a menstruar), pois aí teremos que afastar nova gravidez antes de iniciar o anticoncepcional. Aline Maranhão</t>
  </si>
  <si>
    <t>Aleitamento Materno / Contracepção</t>
  </si>
  <si>
    <t>Com relação a vacina da hepatie B, uma gestante que esta na 20° semana, me informa que não tomou esse vacina quando criança e que ele teve a hepatite B. Tem alguma contra indicação na gestação? Pode ser tomada as 3 doses, sem nenhum problema para o feto? Aguardo retorno.</t>
  </si>
  <si>
    <t>Antes de decidir se a paciente precisa ou não da vacina, é necessário confirmar se ela realmente teve hepatite B, pois algumas pacientes confundem as hepatites Simples (hepatite A), com as outras. Para confirmar é importante fazer dosagem do HBsAg e anti-HBs. Se o HBsAg positivo implica investigar infecção aguda. Se a paciente tiver anti-HBs positivo indica que ou ela tomou vacina ou teve a doença e curou. Em resumo: baseado no resultado do anti-HBS vamos saber se a paciente tem proteção ou não contra a hepatite B, sendo asSim, se paciente for anti-HBs NEGATIVO, ela terá que tomar a vacina. Qualquer dúvida pode retornar. Aline Maranhão</t>
  </si>
  <si>
    <t>Gravidez; Vacinação</t>
  </si>
  <si>
    <t>Vou solicitar os testes de HBsAg e anti-HBs, para confirma. Mas se o HBsAg for positivo, a investigação com relação a infecção aguda, deve ser solicitado os exames pelo médico.</t>
  </si>
  <si>
    <t>30/7/2010-03/09/10</t>
  </si>
  <si>
    <t>ELIAS MELO JÚNIOR</t>
  </si>
  <si>
    <r>
      <t xml:space="preserve">Olá, uma gestante com 22semanas de gestação após fazer uma ultra-sonografia morfológica referiu que o médico ficou um pouco preocupado com o tamanho do ventrículo cerebral=7,8. Uma ultrassonografia com IG=14sem e 5dias que ela tinha feito anteriormente marcou uma translucência nucal de 2,7mm; Em outro USG com 18sem e 5dias a relação comprimento do fêmur/Diâmetro Biparietal=65%(71-87%), o índice cefálico =82%(70 -86%), a C.A=12,5 e a C.C=15,8 Gostaria de informações a respeito para que eu possa tranquilizá-la e a conduta que devo tomar diante disso. obg por tudo. </t>
    </r>
    <r>
      <rPr>
        <b/>
        <sz val="11"/>
        <rFont val="Calibri"/>
        <family val="2"/>
        <scheme val="minor"/>
      </rPr>
      <t>RESPOSTA DIA 17/09:</t>
    </r>
    <r>
      <rPr>
        <sz val="11"/>
        <rFont val="Calibri"/>
        <family val="2"/>
        <scheme val="minor"/>
      </rPr>
      <t xml:space="preserve">Respondendo as perguntas q o Dr. Elias fez a respeito dessa gestante, ela tem 28 anos de idade, essa é sua primeira gravidez, ela nunca teve aborto, e tomou ácido  fólico somente a partir dos 3 meses.
Quem fez a USG dela foram dois médicos ginecologistas diferentes, agora ela está com qse 7 meses e na última USG q ela fez sua médica disse q está tdo bem aparentemente c a criança.Ela n tem nenhum caso de malformação na família.
USG= IG=22s3d o osso nasal tem 0,65cm e o ventrículo cerebra 7,8mm(noprmal p 22 semanas de 5,7 a 9,1)placenta com 2,3cm e grau 0 e o  peso 462g.
Ah ela referiu q o médico q fez sua morfológica achava q sua placenta era de mais tempo...perguntou se n tinha errado a data da DUM mais ela disse q suspeitava ter engravidado um mês antes mais a menstruação desceu e só parou mesmo de descer em 22 de fevereiro de 2010.
obg espero ansiosa uma resposta sua.
</t>
    </r>
  </si>
  <si>
    <t xml:space="preserve">Preciso saber a idade e paridade dessa paciente, bem como  história de malformação em gestação anteirior e se fez uso de ácido fólico em gestação anterior. USG é um exame operador-dependente. Precisaria saber quem fez essa exame. Além disso, outro USG poderia mostrar como foi a evolução. De início observo algumas alterações dignas de nota, que prefiro não comentar sem estar de posse de mais informações. Provavelmente essa paciente precisará repetir essa USG em serviço de referência
</t>
  </si>
  <si>
    <t>ultrassonografia pré-natal</t>
  </si>
  <si>
    <t xml:space="preserve">Respondendo as perguntas q o Dr. Elias fez a respeito dessa gestante, ela tem 28 anos de idade, essa é sua primeira gravidez, ela nunca teve aborto, e tomou ácido  fólico somente a partir dos 3 meses.
Quem fez a USG dela foram dois médicos ginecologistas diferentes, agora ela está com qse 7 meses e na última USG q ela fez sua médica disse q está tdo bem aparentemente c a criança.Ela n tem nenhum caso de malformação na família.
USG= IG=22s3d o osso nasal tem 0,65cm e o ventrículo cerebra 7,8mm(noprmal p 22 semanas de 5,7 a 9,1)placenta com 2,3cm e grau 0 e o  peso 462g.
Ah ela referiu q o médico q fez sua morfológica achava q sua placenta era de mais tempo...perguntou se n tinha errado a data da DUM mais ela disse q suspeitava ter engravidado um mês antes mais a menstruação desceu e só parou mesmo de descer em 22 de fevereiro de 2010.
obg espero ansiosa uma resposta sua.
</t>
  </si>
  <si>
    <t>Qual é o melhor tratamento p/uma gestante que tem nauseas e võmitos a gestação toda, onde a mesma toma dramin e não é resolvido????</t>
  </si>
  <si>
    <t xml:space="preserve">É importante avaliar que náuseas na gravidez duram, na maioria das pacientes, até 16 semanas de gestação. Com a paciente do caso algumas medidas podem ser feitas:
- suspender temporariamente o uso do sulfato ferroso (caso ela esteja fazendo) pois o sulfato causa náuseas
- fazer modificações na dieta; pequenas porções (fracionar dieta), evitar alimentos gordurosos e evitar longos períodos de jejum
- fazer uso do dramin 30 min antes das refeições SEM BEBER ÁGUA
Caso tais medidas não resolvam os vômitos, é importante investigar outras causas como cálculo de vesícula, por exemplo. 
Persistências de náuseas e vômitos mesmo após tratamento oral ou intolerência alimentar, significa hiperêmese gravídica, que necessita de internamento hospitalar.
Espero que tenha ajudado. Aline Maranhão
</t>
  </si>
  <si>
    <t xml:space="preserve">Hiperêmese Gravídica  </t>
  </si>
  <si>
    <t>DANIELLE KELLY CARNEIRO DE OLIVEIRA</t>
  </si>
  <si>
    <t xml:space="preserve">Pcte de 37 anos, hipertensa, obesa, G4P3A2 (3 partos normais, 1 aborto aos 5 meses - gestação gemelar, e 1 aborto aos 2 meses de IG). Realizou laqueadura tubária há 14 anos, após último aborto. Há 1 mês queixando-se de aumento do volume abdominal, sensação de peso em abdome inferior e referindo atraso menstrual por 5 dias no último ciclo. Realizou USG TV (06/08/10) que mostrou: - Espessamento endometrial (Eco endometrial medindo 1,8 cm), textura heterogênea. Volume uterino: 126,8 cm3. - Ovário direito: imagem anecóica medindo 2,1 X 1,8 cm e aumento do volume (12,6 cm3) - Ovário esquerdo: aumentado de volume (9,8 cm3) Última citologia (outubro/09): amostra satisfatória, dentro dos limites da normalidade. Gostaria de opnião sobre como conduzir esse caso. Solicitei novos exames (citologia e colposcopia) e Histeroscopia, porém ainda estão para marcação. Grata </t>
  </si>
  <si>
    <t xml:space="preserve">Essa paciente precisa de beta-hCG, para descartar gestação incipiente, se tiver vida sexual ativa.
De preferência, quantitativo.
</t>
  </si>
  <si>
    <t xml:space="preserve">HCG (Gonadotropina Coriônica Humana) </t>
  </si>
  <si>
    <t xml:space="preserve"> S.B., 28a, G3P0A3, na última gestação que durou até as 32s, com nascimento de um feto morto. teve diagnóstico de TVP logo após gestação. ql o período ideal para ela engravidar novamente? </t>
  </si>
  <si>
    <t>Se a gestação anterior foi até 32 semanas não se considera mais um aborto, e Sim, um parto prematuro com feto morto. Aborto só se considera até 20 a 22 semanas. Como foram as gestações anteriores? Até qual idade gestacional? Isso é muito importante para esclarecer sua dúvida, pois modifica o diagnóstico dela. Se foram abortos iniciais poderíamos pensar em alterações genéticas ou mesmo em síndrome de anticorpo anti-fosfolípede (até porque ela teve uma TVP). Se tivessem sido abortos tardios de repetição poderíamos pensar em incopetência istmo-cervical (o que não parece o caso já que ela sustentou uma gestação até as 32 semanas. Outra questão importantísSima: quando ela teve o diagnóstico de TVP ela foi anticoagulada? Durante quanto tempo? Ainda está em uso de warfarin? É uma droga teratogênica! Há quanto tempo findou a última gestação? O mais interessante para essa mulher seria uma consulta pré-concepcional com um ginecologista. Estamos a disposição para ajudar. Porém necessito dessas informações para dar uma informação mais correta.</t>
  </si>
  <si>
    <t>trombose venosa profunda</t>
  </si>
  <si>
    <t>DANIELLE RENATA DA S. MELO / YASMIN GABRIELA C. DOS SANTOS</t>
  </si>
  <si>
    <t>Como pode não acontecer a transmissão no caso da mãe e do pai serem contaminados?</t>
  </si>
  <si>
    <t xml:space="preserve"> Se voçe fala que o HIV é transmitido em contato com o sangue, e no caso do cordão umbilical?</t>
  </si>
  <si>
    <t> A janela imunológica realmente são 3 meses ou 6 meses? Esse conceito de 6 meses é novo?</t>
  </si>
  <si>
    <t>ANTONIO ALVES DA SILVA ALMEIDA</t>
  </si>
  <si>
    <t>antonio-alvesalmeida@hotmail.com</t>
  </si>
  <si>
    <t xml:space="preserve">Qual a porcentagem do feto não adquirir o vírus? </t>
  </si>
  <si>
    <t>No caso de um profissional de saúde se contaminar com perfuro cortante qual a chance de não desenvolver o virus mesmo fazendo o uso do coquetel?</t>
  </si>
  <si>
    <t>A pessoa que se contaminar com o virus ,qual o tempo previsto par ser detectado através de uma sorologia?</t>
  </si>
  <si>
    <t xml:space="preserve">Qual a diferença entre saliva e mucosa, já que foi explicado que com o muco é possível adquirir o HIV, e com a saliva não? </t>
  </si>
  <si>
    <t xml:space="preserve">O indivíduo estando com uma afta, e beijar um soro positivo, há alguma possibolidade de adquirir HIV? </t>
  </si>
  <si>
    <t xml:space="preserve">Se o bebê adquiriu a doença durante a gestação, o bebê, tem que tomar os medicamentos com quanto tempo, e que tipos de medicamentos? </t>
  </si>
  <si>
    <t xml:space="preserve">A partir do momento que contrai o vírus do HIV, já pode transmitir? </t>
  </si>
  <si>
    <t xml:space="preserve">O que os profissionais de saúde devem fazer em caso de acidente com materiais perfurocortantes? </t>
  </si>
  <si>
    <t>Qual o período da janela imunológica ?</t>
  </si>
  <si>
    <t>DIOGO</t>
  </si>
  <si>
    <t>Qual seria o melhor procedimento no transoperatório em relação a bochechos ou desinfecção da área cirúrgica no paciente?</t>
  </si>
  <si>
    <t>MARINEIDE F. DE ALBUQUERQUE</t>
  </si>
  <si>
    <t>neibnunes@bol.com.br</t>
  </si>
  <si>
    <t>É correto abrir a porta do autoclave após a luz vermelha acender, para que a verde acenda. Foi dito que o processo de secagem deve ser feito com ela aberta pra não estragar a borracha?</t>
  </si>
  <si>
    <t>O que você me diz depois da esterelização quando o material está esterelizado, pegar todos os instrumentais mesmo com uma luva limpa e armazenar em outras caixas, porque a mesma não cabe na autoclave, isso está correto?</t>
  </si>
  <si>
    <t>Palestrante, o que essa pergunta em relação de grau cirurgico, não seria aqueles envelopes de plástico de um lado e papel de um outro lado que é chamado grau cirurgico?</t>
  </si>
  <si>
    <t>ROSIMEIRE</t>
  </si>
  <si>
    <t xml:space="preserve">O que devemos fazer com o fixador usado , se as firmas receptoras ficam muito distantes ? </t>
  </si>
  <si>
    <t>BETIANE</t>
  </si>
  <si>
    <t>Gostariamos de saber se e correto esterelizar os instrumentais com a caixa fechada na estufa?</t>
  </si>
  <si>
    <t>MERI</t>
  </si>
  <si>
    <t>Gostariamos de saber se pode esterelizar gase na estufa ou so na autoclave?</t>
  </si>
  <si>
    <t>EDVANE</t>
  </si>
  <si>
    <t>Esterilizo as brocas na estufa é correto?</t>
  </si>
  <si>
    <t>Qual o tempo efetivo de esterilização química, por meio de digluconato de clorexidina 0,12%?</t>
  </si>
  <si>
    <t>Pode o material ao ser esterelizado permannecer na estufa?</t>
  </si>
  <si>
    <t>Quais as doenças mais frequentes a serem adquiridas no consutório odontológico por falta de esterilização?</t>
  </si>
  <si>
    <t>Qual o tempo de esterilizacao em estufas?</t>
  </si>
  <si>
    <t xml:space="preserve">O ideal, nos dias de hoje, não é a esterilização por autoclave? </t>
  </si>
  <si>
    <t>Aqui em Itambé nós não temos aparelho de ar condicionado no consultório. E é totalmente proibido o uso de ventiladores pois não é seguro, o que devemos fazer?</t>
  </si>
  <si>
    <t>Aquele papel amadeirado pode ser usado no autoclave? Porque aqui só nos é dado esse papel, e qual o nome daquele plástico utilizado nos autoclaves?</t>
  </si>
  <si>
    <t>Já li varios artigos que dizem que a gaze nao deve ser esterilizada em estufas?</t>
  </si>
  <si>
    <t>Qual é o material grau cirúrgico? Luciana</t>
  </si>
  <si>
    <t>Não existe um papel chamado grau cirúrgico?</t>
  </si>
  <si>
    <t>Quais são os materias básicos para abrir um consultório?</t>
  </si>
  <si>
    <t>Gestante pode realizar tomada radiográfica?</t>
  </si>
  <si>
    <t>MARIA RENATA OLIVEIRA DA SILVA</t>
  </si>
  <si>
    <t>rena-t-17@hotmail.com</t>
  </si>
  <si>
    <t>Por que o glútoradeildo está sendo proibido?</t>
  </si>
  <si>
    <t>É processo do Asb manipular o Raio-x?</t>
  </si>
  <si>
    <t>No caso do CD os instrumentais estão quente não dá tempo esfriar ,ai abre a estufa é correto?</t>
  </si>
  <si>
    <t>Antes da lavagens do instrumentais pode-se usar o hipoclorito de sódio</t>
  </si>
  <si>
    <t>Em relação aos cuidados com o lixo contaminado pode ser utilziado saco azul?</t>
  </si>
  <si>
    <t>Seria necesário enviar uma paciente ao psicologo por conta de não conseguir engravidar?</t>
  </si>
  <si>
    <t>Planejamento Familiar</t>
  </si>
  <si>
    <t>O serviço não garante a micropílula para a adolescente,sabendo que pra essa clientela o melhor método é o preservativo. O que podemos fazer?</t>
  </si>
  <si>
    <t> Gostaria de saber como realizado a entrega dos anticoncepcionais para o município, pois o que chega é insuficiente para demanda, principalmente o destinado para a Nutriz?</t>
  </si>
  <si>
    <t>Paciente fazendo uso do Ciclo 21 e apresenta sangramento intermenstrual. Qual seria o significado clínico?</t>
  </si>
  <si>
    <t>Qual a relação da S.O.P. e o anticoncepcional usado no tratamento?</t>
  </si>
  <si>
    <t>Como fazermos para conseguir preservativo feminino para os postos de saúde do sus?</t>
  </si>
  <si>
    <t>Pode a pessoa que trabalha na entrega dos métodos conceptivos subistituir algumas micropilulas ou só o médico pode ministrar?</t>
  </si>
  <si>
    <t>Não seria hora da Secretaria de Saúde do estado começar a se preocupar em aumentar a demanda de metodos conceptivos, visto que vem crecendo a demanda em todos os segmentos?</t>
  </si>
  <si>
    <t>É necessário que a primeira consulta para prescrição de um método anticoncepcional seja feita pelo médico?</t>
  </si>
  <si>
    <t>É aconcelhavel o uso do anticoncepcional para mulheres hipertensas?</t>
  </si>
  <si>
    <t>Quando um casal faz exames e conclui que estar fertil o que pode estar inpedindo a mulher engravidar?</t>
  </si>
  <si>
    <t>Quando ocorre de trocar uma determinada pílula por outra corre algum risco de engravidar?</t>
  </si>
  <si>
    <t>A partir de que idade pode tomar injeção?</t>
  </si>
  <si>
    <t>Como fazer para aumentar a destribuição dos preservativos mensalmentes?</t>
  </si>
  <si>
    <t>Seria uma afirmação quando fala em alergia ao preservativo? `Pois, já ouvi de enfermeiras que seria desculpa para o paciente não usar.</t>
  </si>
  <si>
    <t>Para uma atividade educativa em comunidade onde encontrar subsídios que oriente sobre o cancer de pênis?</t>
  </si>
  <si>
    <t xml:space="preserve">Qual a relação entre hiperdia e sexualidade? </t>
  </si>
  <si>
    <t>Uma paciente que fez uso de anticoncepcional (trimestral) durante cinco anos. qual seria o grau de dificuldade para engravidar?</t>
  </si>
  <si>
    <t>Por que o município deixa de ser parceiro com a BENFAM?</t>
  </si>
  <si>
    <t>BETO</t>
  </si>
  <si>
    <t>ANDRESSA FERREIRA LEITE LADISLAU</t>
  </si>
  <si>
    <t>Porque você não incluiu a Educação Popular como estratégias para trabalhar Educação em Saúde?</t>
  </si>
  <si>
    <t>Qual o número ideal de pessoas para um ACS realizar uma palestra?</t>
  </si>
  <si>
    <t>MARIA SOLEDADE</t>
  </si>
  <si>
    <t>O que significa orientação em saúde?</t>
  </si>
  <si>
    <t>GRAÇA</t>
  </si>
  <si>
    <t>Quantas fichas um cirurgião dentista deve atender em um dia na ubs?</t>
  </si>
  <si>
    <t xml:space="preserve">Na ficha PMA2 qual o espaço para colocar a produção do dentista? </t>
  </si>
  <si>
    <t>É tarefa do ACD aferir a pressão do paciente com HAS ou a técnica?</t>
  </si>
  <si>
    <t>Bom dia, gostaria de saber se uma paciente com herpes, pode ter parto normal?</t>
  </si>
  <si>
    <t>Prezada Fabiana, não existe problema algum em pacientes com herpes genital terem um parto normal porque a transmissão do vírus só ocorre durante a crise (quando a paciente está com as manifestações clínicas características da doença que são as lesões tipo  bolhas, feridas etc.). Então, se na hora em que ela entrar em trabalho de parto, ela não estiver em crise, o parto pode ser normal sem risco de transmissão do vírus para o bebê. Obrigada pelo contato, espero ter contribuído para o esclarecimento da sua dúvida.</t>
  </si>
  <si>
    <t>BIBLIOGRAFIA: BRASIL, M.S.  Pré-natal e Puerpério: atenção qualificada e humanizada – Manual Técnico. Série Direitos Sexuais e Reprodutivos, caderno no 5. Brasília-DF, 2006.</t>
  </si>
  <si>
    <t>Herpes genital</t>
  </si>
  <si>
    <t>Tenho uma gestante com 25s, gravidez trigemelar, de baixa renda, sendo acompanhada só por mim. a mesma se recusa a procurar um médico. Passa bem, sem alterações nos exames. Porém gostaria de saber se tem alguma possibilidade de marcar a cirurgia dela com vcs. Pois aqui não é indicado para uma cirgurgia desse tipo. Aguardo resposta!! obrigada</t>
  </si>
  <si>
    <t>Prezada Alana, segue abaixo um quadro detalhado dos critérios de risco à gravidez segundo o Ministério da Saúde (2001) ok. De acordo com esse quadro, a gestação gemelar ou trigemelar, como é o caso, em si, não é considerada critério de risco, não justificando-se, portanto, a necessidade de marcação de uma cesariana em um Hospital de Alto Risco como é o caso aqui do Hospital das Clínicas. Se o município de Custódia não realiza cesariana em caso de gestação gemelar ou trigemelar, a orientação é encaminhar tal gestante para a rede de referência mais próxima ao município. Se no decorrer da gestação, a mesma apresentar alguma intercorrência que justificar o encaminhamento, este deve ser realizado via Central de Leito, de acordo com a disponibilidade de vaga nas redes referenciadas. Não é possível realizarmos a marcação de uma cirurgia em um Hospital de Alto Risco para uma gestante que encontra-se ainda com 25 semanas, e, por enquanto, sem critério que justifique tal marcação, o sistema não funciona desta forma. De qualquer forma, é importante que seja registrado em prontuário que tal gestante se nega a ter acompanhamento médico, por uma questão de respaldo. Obrigada pelo contato, espero ter contribuído para o esclarecimento da sua dúvida.</t>
  </si>
  <si>
    <t>BRASIL, M. S. Assistência Pré-natal – Manual Técnico. Brasília, 2000. - BRASIL, M. S. Gestação de Alto Risco – Manual Técnico. Brasília, 2000</t>
  </si>
  <si>
    <t>Gravidez; cirurgia</t>
  </si>
  <si>
    <t>Gestante com 25 anos, G 3 P 2 A 0, IG 17s3d, vem apresentando a pele dos MMII com desidratação e com pontos brancos com queixa de prurido e queimor. Assemelha-se reação alérgica decorrente a picada de inseto, mas não tenho certeza? A gestação pode ser a causa de alterações desse tipo ou a causa deverá ser realmente picada de inseto? Atenciosamente, Livia Barbosa Enfermeira</t>
  </si>
  <si>
    <t>Prezada Lívia: As alterações pigmentares (manchas na pele) podem ocorrer em 75 a 90% das grávidas, provavelmente devido à elevação de alguns hormônios e de forma e localizações variáveis. Porém as manifestações mais comuns relacionadas a pele na gestação são a máscara gravídica (cloasma ou melasma gravídico), podendo haver também escurecimento de algumas áreas da pele como fronte, nariz, axilas, face interna das coxas e períneo, asSim como escurecimento de cicatrizes e sinais. Uma outra alteração comum relacionada a pele é o escurecimento da Lina média abdominal (linha nigra). Em relação ao caso dessa sua gestante, provavelmente essa alterações nos MMII não estão relacionadas as alterações fisiológicas da gravidez, uma vez que a literatura não relata alterações que se assemelhem a tal quadro. A partir dos dados que me foram fornecidos não é possível precisar se trata-se de um quadro alérgico relacionado a picada de inseto, mas, se você puder, através de anamnesse e exame físico associar o quadro da paciente a algum agente alergênico, é recomendável o tratamento com anti-alérgico, dependendo do caso. É importante lembrar, porém, que a prescrição dos anti-alérgicos deve ser realizada pelo médico, uma vez que tais medicações não são protocoladas pelo Ministério da Saúde.</t>
  </si>
  <si>
    <t>AZULAY, L. Alterações da pele na gravidez. Jornal Rio Dermatológico (Soc. Bras. de Dermatologia RJ).</t>
  </si>
  <si>
    <t>Paciente do sexo feminino com 23 anos, apresenta nódulo duro, móvel, liso com 1 cm de diâmetro no seio D, próximo ao mamilo no quadrante superior D. Esse nódulo costuma sumir após o periodo menstrual do ciclo? Ele pode ser fisiológico ou é realmente patológico? Atenciosamente, Livia Barbosa Enfermeira</t>
  </si>
  <si>
    <t>Prezada Lívia: Através dessas características que você me forneceu pode tratar-se de um fibroadenoma. Apresenta-se como tumor único ou múltiplo, móvel, bem delimitado, não fixo ao tecido adjacente, lobulado, de crescimento lento, com maior ocorrência no quadrante súpero-lateral. Em geral é indolor. Sua evolução é muito variável, podendo crescer, estabilizar ou diminuir e é mais freqüente entre os 18 e 30 anos. De qualquer forma, qualquer mulher que apresenta um nódulo na mama, o médico ou enfermeiro deverá conseguir caracterizá-lo através da palpação, sentindo o nódulo e a pele à sua volta. Na palpação, os nódulos benignos são diferentes dos cancerígenos. Pode ser verificado o tamanho, a forma, e a textura do nódulo, e sentir se este se move facilmente. Os gânglios que se apresentam macios, lisos, redondos e móveis são, provavelmente, benignos. Um nódulo duro, com forma estranha e irregular, que se sente bem preso (ou fixo) dentro da mama é, provavelmente, cancro (câncer). É importante lembrar que a primeira fase do ciclo é a melhor para se proceder à palpação uma vez que os seios estão menos tensos e sensíveis. Na segunda fase aumentam de volume, ficam mais sensíveis e pode verificar-se a existência de nódulos que desaparecem no fim da menstruação. Outro aspecto importante de ser lembrado é a importância de colher o histórico da paciente, por exemplo: tempo do aparecimento, se a paciente sente dor ou se o nódulo é indolor, história familiar de câncer de mama dentre outros aspectos para que essas informações possam ser co-relacionadas aos achados clínicos. É prudente também, em caso como esse, solicitar uma avaliação médica para que este profissional, possa solicitar uma exame ecográfico (USG) das mamas, para avaliação do nódulo. A mamografia não está indicada. A partir daí, se for necessário, serão realizados os devidos encaminhamentos. Obs: Os nódulos benignos da mama representam uma importante causa de queixas aos ginecologistas. Sugiro leitura do artigo trazido na bibliografia abaixo sobre os tipos de nodulações benignas da mama.</t>
  </si>
  <si>
    <t>NAZÁRIO, A. C. P.; REGO, M. F.; OLIVEIRA, V. M. Nódulos benignos da mama: uma revisão dos diagnósticos diferenciais e conduta, 2009. Disponível em: http://www.portaleducacao.com.br/medicina/artigos/5492/nodulos-benignos-da-mama-uma-revisao-dos-diagnosticos-diferenciais-e-conduta</t>
  </si>
  <si>
    <t>Gestante com 24 anos, G 4 P 3 A 0, IG 30s2d, queixa-se de corrimento vaginal como uma "massa" amarelada. Existe alguma perda vaginal desse tipo que possa indicar algum prejuizo a manutenção da gestação? Atenciosamente, Livia Barbosa Enfermeira</t>
  </si>
  <si>
    <t>Prezada Lívia: Corrimento vaginal com essa característica que você descreveu não representa algo que possa trazer algum prejuízo a gestação. Porém, é importante que na consulta de enfermagem com a referida paciente você colha mais informações para que você seja capaz de diferenciar um corrimento fisiológico de um patológico. O conteúdo vaginal fisiológico resulta de: muco cervical; descamação do epitélio vaginal (ação estrogênica); transudação vaginal; secreção das glândulas vestibulares (de Bartholin e de Skene); à bacterioscopia ou exame a fresco nota-se a predominância de flora vaginal contendo bacilos de Döderlein sobre as outras possíveis bactérias, além de pequena quantidade de polimorfonucleares. As suas características principais são: • pH ácido (4,0 a 4,5); • mais abundante no período ovulatório, gestação, puerpério, ou quando há excitação sexual; • coloração clara ou ligeiramente castanha; • aspecto flocular; e • pequena quantidade e ausência de cheiro ou odor. Caso você identifique alguma característica que possa caracterizar esse corrimento como patológico, sugiro consulta ao Manual de Controle das Doenças Sexualmente Transmissíveis do Ministério da Saúde, pois, neste material, você irá encontrar as características das vaginoses, vulvovaginites etc, bem como a forma de tratamento ideal para cada tipo. Espero ter contribuído para o esclarecimento da sua dúvida, obrigada pelo contato.</t>
  </si>
  <si>
    <t>Manual de Controle das DST - 3ª edição - 2006</t>
  </si>
  <si>
    <t>Gravidez</t>
  </si>
  <si>
    <t>Fiquei satisfeita Sim. Atenciosamente</t>
  </si>
  <si>
    <t>ANA PRISCILLA GOMES DE AMORIM</t>
  </si>
  <si>
    <t>priscillafoc@hotmail.com</t>
  </si>
  <si>
    <t>Tenho uma paciente gestante (20 semanas) e ela relata dor no elemento dentário 13, nele tem uma cavidade, mas sem presença de cárie. Foi feito um capeamento, pq a cavidade é de média profundidade... mas toda vez q o curativo cai, a paciente relata dor. Gostaria de saber qual a medicação exata pra essa paciente, já q n queria colocar em risco a gravidez. Obg...</t>
  </si>
  <si>
    <t>Olá Ana Priscila, Seria interessante restaurar o elemento 13, pois a paciente está gestante e relata dor sempre que o curativo provisório cai, pois frente a uma situações de urgência odontológica, como nos casos de dor, pulpite ou pericementite, abscesso agudo, pericoronarite, etc., devemos realizar o tratamento de urgência necessário. As conseqüências da dor que gera uma situação de estresse, no qual propicia a liberação de catecolaminas pelas supra-renais geralmente são muito mais maléficas à mãe e ao feto do que aquelas decorrentes do tratamento odontológico e da utilização dos anestésicos locais (ANDRADE, 1998). Lembre-se que a quantidade máxima de anestésico não deve ultrapassar dois tubetes de uma solução de lidocaína a 2% por consulta evitando asSim o risco de reações adversas e toxicidade para a mãe e o feto (HAAS, 2002). (Obs: O tratamento endodôntico, devido às tomadas radiográficas desse tratamento não é realizado durante a gestação) Caso seja necessário alguma medicação para dor segundo o Manual Técnico Pré-Natal e Puerpério Atenção Qualificada e Humanizada do Ministério da Saúde temos: O Paracetamol/ Acetaminofen (Analgésico, antitérmico) Comp. 500 mg Sol. oral 100 mg/ml</t>
  </si>
  <si>
    <t xml:space="preserve">http://www.unitau.br/scripts/2009/arquivos_medicina/manual_tecnico_pre_natal_e_puerperio.pdf
ANDRADE E.D. Terapêutica Medicamentosa em Odontologia. São Paulo: Artes Médicas, 1998, p. 93-140.
</t>
  </si>
  <si>
    <t>Qual a correta posição da gestante na cadeira para o atendimento odontológico ?</t>
  </si>
  <si>
    <t xml:space="preserve">O primeiro trimestre de gestação não é um período adequado para se promover o tratamento odontológico, quando a maioria das pacientes podem apresentar indisposição, enjôos matutinos e náuseas à menor provocação. Além disso, como já foi visto, neste período ocorre a organogêse e uma maior incidência de abortos espontâneos, apesar de não haver evidências sólidas que comprovem que a medicação ou o tratamento dentário causem abortos. O segundo trimestre de gestação constitui-se a melhor época para o atendimento das gestantes. Durante este período a organogênese esta completa e o feto já desenvolvido. A mãe se sente mais confortável que durante os estágios iniciais ou finais da sua gravidez. Existe apenas o período de hipotensão postural se a paciente é tratada na posição supina e houver uma mudança brusca para a posição em pé. O terceiro trimestre da gravidez, particularmente nas últimas semanas, não é um bom período para um tratamento prolongado. Muitas pacientes, nesta época, têm a freqüência urinária aumentada, apresenta hipotensão postural, inchaço nas pernas e sentem-se desconfortáveis na posição supina, devido à compressão causada pelo feto (HAAS, 2002). As seções de atendimento devem ser curtas agendadas preferencialmente para a segunda metade do período da manhã, quando os episódios de enjôo são menos comuns. Uma outra preocupação seria de marcar consultas para as gestantes em horários diferentes dos das crianças que freqüentam o consultório, prevenindo desta forma o possível contágio das doenças viróticas das infância (rubéula, sarampo, etc.). Neste mesmo sentido deve-se evitar o agendamento de consultas à gestantes quando o dentista ou auxiliar estiverem acometidos de gripes ou resfriados (FERREIRA, 1998). A quantidade máxima de anestésico não deve ultrapassar dois tubetes de uma solução de lidocaína a 2% por consulta evitando asSim o risco de reações adversas e toxicidade para a mãe e o feto (HAAS, 2002). </t>
  </si>
  <si>
    <t>HAAS DA. Drugs in dentistry. In: Compendium of pharmaceuticals and specialthes (CPS). 37th ed. Canadian Pharmaceutical Association; 2002. p. L26- L29. FERREIRA MBC. Anestésicos locais. In: Fuchs FD, Wannmacher L (eds). Farmacologia clínica. Fundamentos da terapêutica nacional. Rio de Janeiro, Guanabara Koogan, 1998. p.15-64. Sugestão de Leitura: Uso de Anestésicos Locais em Gestantes, Cinthia Palmira Barbosa Disponível em: http://www.septodont.com.br/pdfs/gestante.pdf</t>
  </si>
  <si>
    <t>estou com uma pact que apresentou ovarios policisticos bilateral o que fazer ?</t>
  </si>
  <si>
    <t xml:space="preserve">BOM DIA RENATA,
A presença de ovários policísticos ao ultrasom é um dado inespecífico para o diagnóstico  da síndrome anovulatória crônica, haja vista que mais de 25% das pacientes com este achado ultra-sonográfico são assintomáticas e nem todas as pacientes com anovulação hiperandrogênica apresentam ovários com aspecto policístico. É imperioso encaminhar esta paciente para um ginecologista para se avaliar outros sinas da SOP.
</t>
  </si>
  <si>
    <t>projeto diretriz da associação médica brasileira e conselho federal de medicina disponível em:http://www.febrasgo.com.br/arquivos/diretrizes/088.pdf</t>
  </si>
  <si>
    <t xml:space="preserve">Síndrome do Ovário Policístico  </t>
  </si>
  <si>
    <t>OBSTETRÍCIA --- Estou com uma gestante fazendo PA 130X90, 140X100, 140X100 em três dias diferentes. Pedi proteinúria e comecei metidopa 500mg/dia (250mg 12/12h) com boa resposta, hoje está com 120X80mmhg. Sem queixas de alteração miccional, edema, escótomas ou cefaléia. Como conduzo o caso ?? A depender do resultado da proteinúria (qual o valor de referência que utilizo??) se normal = hipertensão gestacional tenho como acompanhar essa gestante na USF ou tenho que encaminhar ao pré-natal de alto risco??</t>
  </si>
  <si>
    <t>Faltam dados relevantes: paridade, hipertensão/pré-eclâmpsia em gestação anterior, idade, idade gestacional, uso anterior de antihipertensivo, padrão de variação do peso, imc.
O que eu posso dizer é: subdose da droga (mínimo diário é 750 mg/d). Achei muito precipitado o uso da mesma nos padrões encontrados. A metildopa é uma droga que consegue baixar a pressão mesmo em níveis normais, por isso deve ser usada com muito cuidado, prioritariamente em gestantes hipertensas crônicas em níveis persistentemente elevados.
Valores de referência mínimos pra proteinúria: fita - 1 cruz; de 24h, 300mg.
Essa paciente precisa de um Doppler Obstétrico, se tiver mais de 28 semanas
Deveria ser acompanhada conjuntamente me pré-natal de alto risco
Abraços</t>
  </si>
  <si>
    <t>Estou com uma gestante 27s GIII PI AI sem queixas mas USG de ontem (14/09) com polidrâmnio ILA=18,7. Como conduzo o caso? Alguma orientação ou medicação específica? Preciso encaminhar ao pré-natal de alto risco??
USG 14/09/10
- feto longitudinal, cefalico, anterior
- bcf 141
- dbp 7,2
- cc 25,6
- ca 21,3
-peso 920g
-cf/ca 22,6
- tonus preservado, mf ativos, placenta grau 0 post
- ig 27s
- ila18,7</t>
  </si>
  <si>
    <t>Olá Ricardo,
conforme os dados colocados em sua pergunta, a referida paciente está com o líquido amniótico aumentado( ILA de 18,7) o que, segundo o manual da Febrasgo- assistência pré-natal, serve de alerta para a instalação do polidrâmnio( ILA &gt;24). Como no serviço público existe a difculdade na marcação de consulta de pré-natal de alto risco é mais prudente encaminhar esta paciente ao serviço de alto risco para vigilância e se necessidade investigação. No momento não há nenhuma medicação para ser realizada. Caso você deseje adiantar pode iniciar investigação de diabetes gestacional( TOTG com 75g de dextrosol) caso a morfologia fetal no ultrassom esteja normal, tendo em vista que diabetes é a principal causa de polidrâmnia.</t>
  </si>
  <si>
    <t>manual da febrasco</t>
  </si>
  <si>
    <t>polidramnio</t>
  </si>
  <si>
    <t>22/9/2010-07/12/10</t>
  </si>
  <si>
    <t>Estou com uma paciente GIIIPIIIA0 todos normais, 40a, queixa dispaurenia, fez C.O. deu inflamação (sic - não trouxe laudo), foi solicitado colposcopia = alterações displásicas sugestivas de HPV (coilocitose), sugerido biopsia. Restante normal. Como conduzo o caso?? Como faço para encaminhar a paciente ao ambulatório de gineco/colposcopia do HC??</t>
  </si>
  <si>
    <t xml:space="preserve">Olá Ricardo,
essa paciente pode ser encaminhada para o serviço de patologia cervical do HC ou do IMIP. Basta um encaminhamento do SUS.
</t>
  </si>
  <si>
    <t>BOM DIA! COMO O ENFERMEIRO DEVE CONDUZIR UM RN COM ICTERÍCIA QUE DEU ENTRADA NA UNIDADE</t>
  </si>
  <si>
    <t>Olá Cleytson Antonio Alves de Vasconcelos
É importante saber se você você dispõe de algum tipo de fototerapia (biliberço, bilispot, fototerapia convencional)
Se Sim, é recomendado utilizar, observando os cuidados na utilização do equipamento: distância de pelo menos 30 cm do RN, colocar a criança sem roupa apenas com fralda, colocar uma proteção ocular (pode ser feito utilizando o papel roxo dos pacotes de algodão, cobertos com gaze e fixos com esparadrapo  e colocado na criança com a "liga" da touca cirurgica, recorte no formato de um óculos), observar e estimular o aleitamento materno pois a criança perde muito líquido pelo calor da foto, observar as eliminações da criança, e o grau de hidratação.
A criança deve ficar sob a luz a maior parte do dia, e somente ser retirado para troca de fralda, amamentar e o banho.
É importante acompanhar o nível de bilirrubina diariamente através das zonas de Krammer e níveis de bilirrubina total e fração por exame laboratorial, existe uma tabela com os valores esperados de acordo com o peso do RN.
A icterícia se não tratada adequadamente pode evoluir para encefalopatia, e a criança ficar com sequelas, por isso é importante o acompanhamento rigoroso.
Se o RN for prematuro o risco é ainda maior.
Até logo. Aguardo seu retorno.</t>
  </si>
  <si>
    <t>Saúde da Criança / Icterícia</t>
  </si>
  <si>
    <t>Obrigado enfermeira Joana! Estou satisfeito com a resposta, obrigado mesmo.</t>
  </si>
  <si>
    <t>Paciente em 28/04/2004 apresentou uma lesão bolhosa purulenta no membro inferior direito á + ou - 13 dias foi internada usando vários medicamentos por vários dias. No mesmo ano em junho compareceu ao posto informando prurido na ferida no ano de 2005 no mês de abril deu-se o diagnóstico de ERIZIPELA exuberante em membro direito, foi prescrito bezetacil, voltaren e decadron. No ano de 2008 em visita domiciliar o médico informa que paciente hipertensa obesa, deambulando com dificuldade e apresentando feridas nas duas pernas; segundo a paciente fez desbridamento, fazendo de hidroclorotiazida de 25mg, captopril 25mg + aass de 100 + bezetacil e informada das limpezas das feridas + curativos diariamente. No ano de 2009 no mês de setembro o médico do PSF encaminha para o cirurgião vascular. No ano de 2010 no mês de maio em visita domiciliar da enfermeira a paciente encontrou-se com ulcera neuropática nos dois membros inferiores, sendo que no membro inferior direito ulcera com cicatrização lenta sem supura; no membro inferior esquerdo apresenta ulcera de dimensão extensa e limpa - contaminada com camada espessa de secreção amarelada. Ela mesma faz o curativo num ambiente não favorável usando á pomada dexametasona na parte externa da ferida e sulfadiazina de prata na parte interna da ferida, á mesma informa que os pés ficam edemaciados no final do dia e antes de fazer o curativo (1 vez por dia) precisa tomar meia hora antes o diclofenaco. A paciente já fez varias cirurgia e foi encaminhada para vários médicos. Esperamos que com ajuda de vcs possamos ajudar essa mulher agradecemos desde já.</t>
  </si>
  <si>
    <t>Prezado Ariosvaldo, de acordo com os dados que me foram fornecidos e com as características das lesões observadas nas fotos, parece tratar-se de úlceras venosas. As úlceras venosas são comuns em pacientes hipertensos (devido ao comprometimento vascular desses pacientes, o que leva a perda da umidade local e nutrição adequada podendo levar ao aparecimento das úlceras, que geralmente ocorrem após traumatismos, por menor que sejam). Caracterizam-se pela difícil cicatrização e frequentemente essas úlceras se localizam nas extremidades, ao redor dos maléolos (tornozelos), principalmente o interno. Quase sempre os pacientes apresentam varizes próximas e  sangramentos por estas lesões, não são incomuns. Além do quadro clínico do comprometimento do sistema venoso, ou seja, peso, cansaço, edema, eczemas etc., as lesões apresentam aspectos característicos:  bordos  irregulares e escavados, além da infecção que quando presente, poderá acarretar a necrose da pele (”morte do tecido”). Em relação ao tipo de conduta adequada, por se tratar de uma úlcera vascular, primeiramente, é importante ressaltar que é fundamental que essa paciente seja também acompanhada por um médico vascular. Em relação ao tipo de cobertura utilizada para o curativo das lesões, isto Sim, deve ser uma orientação basicamente da enfermagem. A avaliação das feridas direciona o planejamento dos cuidados de enfermagem, implementa a terapia tópica além de proporcionar dados para monitorar a trajetória da cicatrização das feridas. Para avaliar uma ferida devemos observar: Localização anatômica Tamanho: cm2 / diâmetro; Profundidade: cm; Tipo / quantidade de tecido: granulação, epitelização, desvitalizado e necrose; Bordas: aderida, perfundida, macerada, descolada, fibrótica, hiperqueratose; Pele peri-ulceral: edema, coloração, temperatura, endurecimento, flutuação, creptação, descamação; Exsudato: quantidade, aspecto, odor. Obs: Para melhor compreensão de cada um desse aspectos, consultar Manual de Curativos (bibliografia abaixo). Com relação, especificamente, as lesões apresentadas por esta paciente as orientações quanto ao curativo são as seguintes: Primeiramente suspender o uso da dexametasona, pois trata-se de um corticóide e não há indicação de corticóide neste tipo de lesão. Além disso, o corticóide desfavorece o processo inflamatório por ação antiinflamatória retardando o crescimento tecidual e retardando a cicatrização. Quanto a úlcera mais extensa, a mesma apresenta-se com grande área de tecido do tipo esfacelo (tecido esbranquiçado, amarelado que atrapalha a cicatrização) que encontra-se frouxamente aderido ao leito da lesão + pequenas áreas de tecido de granulação (tecido saudável representado pelas áreas vermelhas). Nesta lesão pode ser utilizado o alginato de cálcio, substância utilizada para feridas moderadamente exudativas. Ele absorve o excesso de exsudato, estimula a agregação plaquetária, promove desbridamento (retirada do tecido desvitalizado), mantém a umidade e, tem ação bacteriostática podendo ser trocado a cada dois dias (no caso, o curativo pode ser trocado mas a fibra do alginato dependendo da sua saturação pode permanecer na ferida sem ser retirado até dois dias). No caso dos PSF, uma outra substância que também tem ação desbridante, e é mais acessível, é a colagenase. Ela promove a retirada do tecido necrótico superficial por ação enzimática sem afetar o colágeno de tecido sadio ou de granulação. Conforme seja necessário e possível, o enfermeiro pode realizar o desbridamento mecânico dessas áreas de tecido desvitalizado (áreas com fibrina, esfacelos). Esse processo pode ser realizado com o auxílio de uma pinça e uma lâmina de bisturi estéreis. Após, observar a resposta da lesão a estes procedimentos e acompanhar o processo de granulação. Conforme a granulação da ferida seja alcançada, substituir o uso da colagenase pelo óleo dersani que é uma substância que protege, hidrata o leito da ferida e restaura a pele na formação de tecido de granulação. Quanto a lesão menos extensa, a foto não está tão nítida mas o mesmo princípio pode ser empregado. O importante é sempre, antes de iniciar um curativo, realizar a etapa de avaliação do tipo de lesão, suas características, para depois realizar a escolha do tipo de curativo mais adequado para cada lesão. Outro aspecto importante de ser lembrado, é quanto a limpeza da ferida com SF 0,9% antes da utilização dos produtos para cobertura. No caso dessa lesão, a limpeza pode ser realizada da seguinte forma: Furar com uma agulha mais grossa (Ex: 40 x 12) o soro fisiológico e proceder a limpeza com o soro em jato (os estudos mostram que a remoção da sujidade é mais eficaz dessa forma do que esfregando a ferida, além disso, ao esfregar o leito de uma ferida com gaze, por exemplo, pode-se quebrar o processo granulativo retardando a cicatrização.) Além disso, é importante a manutenção de técnica adequada para realização do curativo para que se obtenha uma reposta satisfatória. Obs: Para informações complementares sobre a técnica de realização de curativos, oriento a consulta ao manual abaixo.</t>
  </si>
  <si>
    <t>Caso semelhante enviado dia 28 de maio</t>
  </si>
  <si>
    <t xml:space="preserve">Com relação a anticoncepcional, o ínicio é exclusivamente quando vier a menstruação ou pode iniciar quando passar as 6 semanas pós parto independente se veiu a menstruação ou não. No meu posto só possou o ciclo 21, noregyna e contracep essas duas injetáveis. E o cilo 21 é a mesma coisa da chamada minipílula ou seja o concepnor é a mesma composição ou não, ele é recomendado para mulheres q estão amamentando? </t>
  </si>
  <si>
    <t xml:space="preserve">Prezada Ionara: Essa dúvida quanto ao início do anticoncepcional no pós-parto é realmente muito frequente entre os profissionais, portanto, vou te repassar a orientação do Ministério da Saúde a esse respeito ok: O início da anticoncepção oral no puerpério irá depender do aleitamento materno. Nas lactantes, o uso do contraceptivo deve ser iniciado após 6 semanas do parto. No caso dessas lactantes, essa indicação das 6 semanas é por uma questão de segurança, mas o início da contracepção pode também ser postergada até o retorno da menstruação. Por exemplo, em mulheres que amamentam exclusivamente, o retorno da menstruação acontece, em geral, de 4 a 6 meses. Logo, enquanto não houver menstruação, significa que os ciclos dessa puérpera estão sendo ciclos anovulatórios, não havendo, teoricamente, a possibilidade de gravidez. O que precisamos estar atentas é se a amamentação está sendo realmente exclusiva, no caso de aleitamento misto, essa informação já não é válida. Nas não-lactantes, o uso do contraceptivo deve ser iniciado 21 dias pós-parto ou mais, a depender, também, do retorno da menstruação (que irá indicar retorno dos ciclos ovulatórios). É importante lembrar que as pílulas indicadas para as puérperas são as pílulas que contém apenas progestagênios (são as chamadas minipílulas) e que seu uso deve ser contínuo (são cartelas com 35 comprimidos que devem ser tomados sem interrupção entre uma cartela e outra).   No caso da sua paciente, de acordo com essas informações, você precisa saber sobre a amamentação dela (se é exclusiva, mista, se não amamenta) e investigar sobre o retorno do sangramento da mesma, daí você irá decidir sobre o momento ideal para retorno do anticoncepcional. Algumas outras recomendações acerca da contracepção no puerpério são: É de particular importância ser tomada em horário habitual. Se a mulher atrasou a ingestão da pílula mais do que três horas ou esqueceu alguma pílula e já não amamenta ou amamenta, mas a menstruação retornou, deve tomar a pílula esquecida, asSim que possível, e continuar tomando uma pílula por dia. Também deve usar preservativos ou evitar relações sexuais, pelo menos durante dois dias. A usuária deve ser alertada sobre as possíveis alterações no padrão menstrual (intervalo, duração e sangramentos intermenstruais). Em caso de vômito dentro de uma hora após tomar a pílula, orientar a mulher para ingerir outra pílula (de outra cartela). Em caso de diarréia grave ou vômitos durante mais de 24 horas, orientar a mulher para continuar o uso da pílula se for possível, usar o preservativo (masculino ou feminino) ou evitar relações sexuais até que tenha tomado uma pílula por dia, durante sete dias seguidos, depois que a diarréia e os vômitos cessarem. Em relação as minipílulas que você perguntou: As minipílulas são anticoncepcionais orais somente à base de progesterona (por isso podem ser feias durante a lactação, uma vez que é o estrógeno que compromete a produção láctea). No Brasil, existem três tipos diferentes de minipílulas mais comuns: Nortrel = 0,030mg de levonorgestrel; Exluton = 0,5mg de linestrenol e Micronor = 0,35mg de noretisterona. O ciclo 21 e a Noregyna que você perguntou são anticoncepcionais combinados (possuem estrógeno + progesterona), portanto, não são minipílulas e, consequentemente, não podem ser utilizados durante a amamentação. O contracep, apesar de ter somente acetato de medroxiprogesterona na sua composição, não é indicado durante a lactação porque, por ser um injetável trimestral tem uma dosagem muito alta (150 mg). Espero ter contribuído para o esclarecimento da sua dúvida, obrigada pelo contato. </t>
  </si>
  <si>
    <t>muito obrigada, fiquei muito satisfeita</t>
  </si>
  <si>
    <t>Boa tarde, gostaria de saber se uma criança com 02anos e 3 meses pode tomar a vacina pneumocócica 10 conjugada? pois, temos uma criança com essa faixa etária que se encontrava doente com idade inferior a 02anos e não foi possível tomar a vacina, hoje a mãe questiona se a mesma pode tomar</t>
  </si>
  <si>
    <t xml:space="preserve">Prezada Fabiana: Segundo o Ministério da Saúde, por meio do Programa Nacional de Imunizações (PNI), no primeiro ano de implantação dessa vacina anti-peneumocócica conjugada 10 valente (2010) a vacinação terá um esquema especial e será destinada para todas as crianças menores de dois anos de idade, a partir dos dois meses de idade. Portanto, como essa criança que você questionou já está fora dessa faixa etária, a mesma não tem mais indicação de ser vacinada. </t>
  </si>
  <si>
    <t>MS/SVS/DVE/CG-PNI, Proposta para introdução da vacina pneumocócica 10-valente (conjugada) no calendário básico de vacinação da criança – Brasília, fevereiro/2010</t>
  </si>
  <si>
    <t>Durante o acompanhamento e desenvolvimento da criança,veio ate o psf uma senhora que tinha feito o teste do pezinho no seu bebe onde constatei que o exame tinha dado alterado com o resultado: HB=FAS PKU=1,4 mg/dl TSH=1,2 uU/mL Apos conversa com a mae do bebe,acompanhei ela para a médica do psf esta ciente do caso e tambem aconselhar quanto ao exame que o bebe devera fazer que é eletroforese de hemoglobina onde ja foi realizado e estamos aguardando o resultado.Queria saber o que mais a gente poderia fazer para ajudar esta familia alem do acompanhamento que estamos tendo com o bebe.</t>
  </si>
  <si>
    <t>olá Haretha Eveliny Gomes Alves É exatamente este o caminho que deve ser seguido, quanto a solicitação do exame da criança Uma outra coisa seria a realização de uma triagem na família para fazer o aconselhamento em relação a doença quanto a futuras gestações Se o resultado evidenciar a doença, a criança deve ser encaminhada para realizar acompanhamento no Hemope, centro de referência nestes casos Aguardo seu retorno Até logo</t>
  </si>
  <si>
    <t>paciente de 10 anos sofreu traumatismo nos elementos 11 e 21 com os mesmos ficando com mobilidade.Orientei ao responsável pelo paciente que sua alimentação deveria ser líquida e que o ideal era fazer uma contenção para eles se fixarem e esperar pra ver se escureciam.O paciente não fez contenção e depois de 20 dias, voltou ao posto com o elemento 11 normal e o 21 ainda com mobilidade.O que devo fazer com esse paciente?</t>
  </si>
  <si>
    <t>Caro Lúcio, O paciente agora retornou após 20 dias, com o elemento 11 sem apresentar mobilidade e o 21 com mobilidade. No elemento 11 houve uma regeneração periodontal, e no 21 não aconteceu o mesmo, precisamos investigar se no elemento 21 há algum tipo de fratura radicular, pois esse pode ser um dos motivos para a não regeneração desse elemento dentário, sendo asSim deve-se investigar radiograficamente a presença de fraturas radiculares. Caso o elemento apresente fratura radicular, a exodontia será inevitável, e caso não apresente a splintagem pode ser realizada pois, está promoverá uma distribuição de forças de forma favorável ao periodonto, permitindo a reabilitação. Gostaria de acompanhar tanto radiograficamente como a conduta a ser seguida neste caso.</t>
  </si>
  <si>
    <t>Filho S, Eleutério CS, Martins EM, Zequetto MM, Ferreira NF. Splintagem associada a prótese metal-free na contenção de dentes com mobilidade: relato de caso clínico, PCL Rev. ibervam. prótese clín. lab;6(29):55-62, jan.-fev. 2004</t>
  </si>
  <si>
    <t>Usuária com 35 anos, ao exame ginecológico apresentou colo centralizado, sem mácula. Resultado de Metaplasia e inflamação. Qual a melhor conduta? qual o tratamento? devemos orientar o uso de camisinha e solicitar colposcopia? Att: Maria Cândida</t>
  </si>
  <si>
    <t xml:space="preserve">Metaplasia nada mais é do que a substituição fisiológica do epitélio colunar evertido por um epitélio escamoso recém formado. Acredita-se que esse processo ocorra devido a exposição das células do epitélio colunar a acidez vaginal. Por ser um processo fisiológico e irreversível não há o que ser feito.
A inflamação em uma citologia com paciente sem queixa alguma é tida como alteração benigna e deve ser seguido apenas a rotina de acompanhamento citológico. Essa inflamação é diferente de infecção onde precisa ser tratada e ocorre geralmente por ação de agentes físicos.
</t>
  </si>
  <si>
    <t xml:space="preserve">1. colposcopia e tratamento da neoplasia intraepitelial. Manual para iniciantes.  J.W.Sellors e R.Sankaranarayanan da organização mundial de saúde. Disponível em: http://screening.iarc.fr/colpo.php?lang=4
2. Nomenclatura brasileira para laudos cervicais e condutas preconizadas. Manual do INCA-Ministério da saúde. Disponível em: http://portal.sbc.com.br/nomenclaturas.pdf
</t>
  </si>
  <si>
    <t xml:space="preserve">PREZADOS!
Recebi a msg e estou satisfeita com a resposta, evitando um encminhamento desnecessário.
No aguardo!
</t>
  </si>
  <si>
    <t>Gestante apresenta transnucencia nucal alterada como enfermeira o que faço, mando p o IMIP?</t>
  </si>
  <si>
    <t>Prezada Ana Luíza: A translucência nucal é uma pequena prega na região da nuca fetal. O tamanho dela permite estimar o risco que o feto tem para síndromes genéticas, em particular a Síndrome de Down. A translucência nucal (ou TN) deve ser medida quando o feto tem entre 45 e 84 mm de comprimento cabeça-nadegas (cerca de 11 semanas até 13 semanas e 6 dias). Não existe um valor normal, o que ocorre com a translucência nucal é que quanto maior for a medida, maior é o risco e vice-versa. Considera-se, em geral, que quando a translucência nucal é maior que 2,5 mm o risco aumenta consideravelmente. É importante lembrar que a translucência nucal faz apenas uma avaliação de risco, ELA NÃO É UM DIAGNÓSTICO. A síndrome de Down é a doença genética mais comum entre os fetos com translucência nucal aumentada. Quando o feto tem translucência nucal aumentada (ou risco para síndrome de Down aumentado), recomenda-se a realização de cariótipo fetal. Para fazer o cariótipo é necessário colher líquido amniótico (por amniocentese) ou células da placenta (com uma biópsia de vilosidade coriônica), porém estes procedimentos irão depender de uma avaliação de um especialista no assunto para que o mesmo possa avaliar a real necessidade e o risco/benefício de tais procedimentos. Dessa forma, enquanto enfermeira, é prudente que você contacte o médico da sua unidade sobre tal caso e solicite ao mesmo que realize o encaminhamento da gestante a Unidade de Referência juntamente com o resultados dos exames da paciente, o IMIP é uma opção</t>
  </si>
  <si>
    <t>BRUNS, R. F. Translucência Nucal. Disponível em http://www.fetalmed.net/translucencia-nucal.html</t>
  </si>
  <si>
    <t>Medida da Translucência Nucal </t>
  </si>
  <si>
    <t>Bom dia! estou com uma gestante com idade gestacional de 39 semanas e a mesma relata que esta com a regiao umbilical toda dolorida ao tocar!qual seria minha conduta quanto a isso!ja encaminhei ao medico.</t>
  </si>
  <si>
    <r>
      <t xml:space="preserve">Prezada Aline: Olha só, primeiramente é importante você observar se essa dor é somente relacionada a região umbilical mesmo porque como essa gestante já está com 39 semanas, ela pode está numa fase a qual chamamos </t>
    </r>
    <r>
      <rPr>
        <b/>
        <sz val="11"/>
        <rFont val="Calibri"/>
        <family val="2"/>
        <scheme val="minor"/>
      </rPr>
      <t>Pródromos de TP</t>
    </r>
    <r>
      <rPr>
        <sz val="11"/>
        <rFont val="Calibri"/>
        <family val="2"/>
        <scheme val="minor"/>
      </rPr>
      <t xml:space="preserve"> (são contrações leves, pouco dolorosas que podem ou não evoluir para o TP franco e ocorrem nessa região envolvendo todo o baixo ventre, podendo-se atingir região umbilical). Acho o mais provável, principalmente se a paciente não apresentava queixa desse tipo antes da gestação. Como conduta, é importante que você explique a gestante que existem alterações que ocorrem no organismo materno que são fisiológicas do período gestacional, que apesar de muitas vezes incômodas, não acarretam mal nem ao feto nem a mãe. Essas alterações, por está relacionadas a gestação, podem ser apenas minimizadas, no caso, se for realmente dor em BV (Baixo ventre) pode ser prescrito (pelo médico) medicação analgésica (Ex: Buscopam Plus). Além disso podem ser recomendadas outras medidas não medicamentosas para alívio da dor como prescrições de enfermagem. Espero ter contribuído para o esclarecimento da sua dúvida, obrigada pelo contato.</t>
    </r>
  </si>
  <si>
    <t>O Manual Técnico de Pré-natal do Ministério da Saúde, orienta medicar a gestante que apresenta infecção urinária com ampicilina 500mg, sendo asSim, a minha pergunta é: Se a infecção persistir, repete-se o tratamento com a ampicilina novamente, ou muda a medicação, e qual seria essa outra medicação?? Agradeço desde já!</t>
  </si>
  <si>
    <t>A orientação do Ministério da Saúde quanto ao tratamento da infecção urinária é o seguinte: nos casos mais leves (caracterizam-se por disúria, polaciúria e urgência miccional) o tratamento pode ser feito a nível ambulatorial e a antibioticoterapia é feita por via oral durante 7 a 10 dias. Os antibióticos utilizados nesse caso são ampicilina 2g/dia (no caso 500mg de 6/6horas); ou cefalosporinas de 1ª geração 2g/dia (Exs: Cefazolina, Cefalotina, Cefalexina); ou ainda nitrofurantoína (300 mg/dia) esta última sendo indicada para os germes gram negativos (Ex E. coli). Essa antibioticoterapia pode ser iniciada puramente com o diagnóstico clínico, sem a necessidade de confirmação laboratorial. Ao término do tratamento, a recomendação é aguardar 7 a 15 dias e depois realizar diagnóstico laboratorial através do sumário de urina ou, se possível, urocultura. Se a infecção persistir, daí Sim, estará recomendado o tratamento novamente (então nesse caso da sua gestante é importante que tenha sido adotado este procedimento para que se possa assegurar que a infecção persistiu). Em caso positivo, pode ser utilizado outro tipo de antibiótico dos citados acima. Quanto a interpretação do Sumário de Urina seguem abaixo algumas orientações principais: Leucócitos (piócitos) por campo &gt; 10: Conduta = solicitar urocultura. Leucócitos &gt; 10 por campo + presença de nitrito e/ou bactérias: Conduta = tratar logo SU positivo e urocultura negativo: Conduta = pensar em DST. Leucócitos &lt; 10 por campo com Anamnese positiva: Conduta = urocultura + tratamento . Obs: O exame de urocultuta com antibiograma, diferentemente do Sumário de urina, além de mostrar o agente causador da infecção, fornece a quais antibióticos aquele agente é sensível facilitando a prescrição do antibiótico mais adequado. Porém não sei se o seu município disponibiliza esse exame gratuitamente.   Nos casos mais graves de infecção urinária (quando aparecem sintomas como febre, calafrios, cefaléia, náuseas, vômitos e hipersensibilidade no ângulo costo-vertebral – dor lombar nas lojas renais) daí a internação deve ser indicada para tratamento com antibióticos por via venosa, hidratação e acompanhamento dos sinais vitais da paciente.  Espero ter contribuído para o esclarecimento da sua dúvida, obrigada pelo contato.</t>
  </si>
  <si>
    <t>BRASIL, M. S. Gestação de Alto Risco – Manual Técnico. 3ª edição, Brasília, 2000.  BRASIL, M. S. Assistência Pré-natal – Manual Técnico. 3ª edição, Brasília, 2000.</t>
  </si>
  <si>
    <t>Em caso de gestantes com tosse e asma, o que é mais recomendado, em relação aos medicamentos??</t>
  </si>
  <si>
    <t>Primeiramente, é importante lembrar que as alterações hormonais da gravidez podem provocar sensação de falta de ar em qualquer gestante e isso não significa, necessariamente, que seja asma. A própria gestação e o aumento da barriga levam a uma diminuição da capacidade de expansão dos pulmões e podem prejudicar a respiração, contribuindo para que a grávida sinta falta de ar. Em caso de diagnóstico de asma confirmado, o tratamento é sempre recomendado, pois se a mulher não respira suficientemente, o bebê vai receber menos oxigênio. Manter a doença sem controle na gravidez aumenta o risco de internações e as complicações tanto para a mãe como para o feto. O tratamento da gestante deve ser feito, sempre que possível, com medicamentos inalados, chamados popularmente de “bombinhas”, pois atuam diretamente nos brônquios e têm menos efeitos colaterais do que comprimidos e xaropes. É importante ressaltar que tal tratamento não faz parte do Protocolo do Ministério da Saúde, portanto, a prescrição desse tratamento deve ser realizada pelo médico da sua unidade. Outra coisa importante é lembrar que tratar a asma não se resume apenas aos remédios: é preciso procurar as causas e agravantes da doença e, se possível, afastá-los. Em relação a tosse podem ser utilizados quaisquer xaropes do tipo caseiros para alívio sintomático, se houver necessidade. Espero ter contribuído para esclarecimento da sua dúvida, obrigada pelo contato.</t>
  </si>
  <si>
    <t>EMERSON, F. Alergias na Gravidez. Associação Brasileira de Alergia e Imunologia. Disponível em http://www.sbairj.org.br</t>
  </si>
  <si>
    <t>Gravidez / Asma</t>
  </si>
  <si>
    <t>Em minha área tem uma criança de 40 dias de nascido. Ao visitá-lo a mãe do mesmo indagou que ele tinha um tipo de "caroço" na região mediana do esterno??? Ao examiná-lo percebi que este possível nódulo era móvel e depressível; verifique a respiração e os batimentos cardíacos do mesmo e não percebi alterações. Neste caso, como proceder??? Acompanhar a evolução ou encaminhar para um especialista? Desde já grata pela atenção!</t>
  </si>
  <si>
    <t>OLÁ Marília Angélica Lacerda da Cruz PELA DESCRIÇÃO QUE VOCÊ FEZ FICA DIFÍCIL AVALIAR PODE SER UM GÂNGLIO, UM NÓDULO, DEPENDE DO TAMANHO, PELA SUA DESCRIÇÃO EM RELAÇÃO A CONSISTÊNCIA E MOBILIDADE ACREDITO SER UM CASO BENIGNO ENTRETANTO, NÃO POSSO AVALIAR COM SEGURANÇA É INTERESSANTE VOCÊ ENCAMINHAR PARA UMA AVALIAÇÃO MÉDICA, TALVEZ SEJA SOLICITADO ALGUM HEMOGRAMA PARA AVERIGUAR SE HÁ INFECÇÃO SE O MÉDICO DO PSF NÃO TIVER CERTEZA NO DIAGNÓSTICO ELE ENCAMINHARÁ A CRIANÇA E VOCÊ CONTINUA ACOMPANHANDO O CASO AGUARDO SEU RETORNO ATÉ LOGO</t>
  </si>
  <si>
    <t>paciente que tem cisto de ovário pode fazer uso de selene?.idade 21anos</t>
  </si>
  <si>
    <t>paciente com cisto de ovário pode Sim usar selene, porém é mais prudente encaminhar essa paciente para uma avaliação com ginecologista para avaliar se é uma paciente anovulatória crônica ou não</t>
  </si>
  <si>
    <t xml:space="preserve">fonte: projeto diretriz- síndrome do ovário policístico
http://www.projetodiretrizes.org.br/projeto_diretrizes/088.pdf
</t>
  </si>
  <si>
    <t>Tenho uma gestante que realizou após exames vem apresentando esteatose hepática; esta patologia pode interferir na progressão da gravidez???</t>
  </si>
  <si>
    <t>Prezada Marília: A esteatose hepática aguda da gravidez (EHAG), significa infiltração gordurosa no fígado. É uma doença pouco frequente, mas não rara, incidindo em uma a cada 13.000 gestações. Acomete jovens primíparas no final do 3o. trimestre de gravidez e apresenta relações com feto do sexo masculino e/ou gestação gemelar. Caracteriza-se por enjôos, vômitos, dor em todo abdômen, dor de cabeça constante olhos amarelados. Pode estar associada com pré-eclâmpsia (PE), síndrome HELLP (havendo dúvidas entre essa associação e a causa da EHAG) e colestase intra-hepática da gravidez (CIHG). Alguns estudos relacionam a etiologia da EHAG com lesões mitocondriais e deficiências enzimáticas que podem trazer sérias consequências ao recém-nato, levando-o inclusive ao óbito. Sua baixa recorrência depõe contra possível etiologia genético-metabólica, podendo-se postular origem multifatorial desta afecção. Entre seus diagnósticos diferenciais estão PE, CIHG, hepatites virais e outras causas de insuficiência hepática aguda com infiltração gordurosa hepática. Seu tratamento inclui interrupção da gestação e medidas de suporte de terapia intensiva, sendo raros os relatos de recorrência. As mortalidades do feto e da mãe situam-se respectivamente em torno de 10 por cento e 33 por cento. Raramente esta afecção leva à necessidade de transplante de hapático.  Quanto ao caso dessa gestante, você não escreveu como foi que se chegou a esse diagnóstico de esteatose hepática ( baseado em quais dados laboratoriais e clínicos), nem qual é o quadro clínico dessa gestante. De qualquer forma, por haver risco materno e fetal, a conduta mais prudente em caso como esse é encaminhar com urgência essa gestante a referência para alto risco com os resultados dos exames dela. Espero ter contribuído para o esclarecimento da sua dúvida, obrigada pelo contato e aguardo retorno deste caso.</t>
  </si>
  <si>
    <t>GENZINE, T. ET al. Esteatose hepática aguda na gravidez – revisão da leteratura. Na. Paul. Med. Cir, Out-Dez, 1998. Disponível em http://bases.bireme.br.</t>
  </si>
  <si>
    <t>esteatose hepática; gravidez</t>
  </si>
  <si>
    <t>Paciente V.V.S., 62 anos comparece ao serviço com o resultado dos exames: *Mamografia: Categoria - 0 (BI-RADS) - Pele e tecidos subcutâneos e retro-mamário normais; Mamas hipertróficas; Densidades focais em meio ao parênquima bilateralmente; Ausência de micro-calcificações agrupadas; Calcificações de aspecto benigno bilateralmente; Linfonodos nos prolongamnetos axilares. *USG mamária: ECTASIA ductal bilateral PERGUNTAS: 1) Qual o significado clínico deste achado? 2)Existe tratamento para essa alteração mamária? Se Sim, qual seria? O.B.S.: POR FAVOR MANDE RETORNO DESTE CASO PARA O MEU E-MAIL: catarina.clara@bol.com.br Atenciosamente, Catarina Figueiredo Pordeus</t>
  </si>
  <si>
    <t>Prezada Catarina:  O Breast Imaging Reporting and Data System (BI-RADS™) do American College of Radiology (ACR) representa um sistema que tem como objetivos principais padronizar o laudo mamográfico e reduzir os fatores de confusão na descrição e interpretação das imagens, além de facilitar a emissão do resultado final do exame. De acordo com esse sistema a impressão final deverá classificar cada lesão descrita em seis categorias (de 0 a 5), sendo que para cada uma delas está inferido um risco de câncer de mama. Quando a avaliação é considerada incompleta, o exame é classificado na categoria 0 (como no caso da sua paciente, por exemplo), recomendando-se avaliação adicional por imagem para, subseqüentemente, reclassificá-lo em uma das outras cinco categorias.  Em relação a sua pergunta a ectasia ductal da mama, também chamada mastite periductal, é um dos quadros que pode se apresentar as Alterações Funcionais Benignas da Mama. As Alterações Funcionais Benignas da Mama são relacionadas a processos normais do desenvolvimento durante a vida reprodutiva da mulher. Elas não são uma doença, nem são um conjunto de doenças. A melhor maneira de descrevê-las é como um espectro de variações da normalidade, e que podem provocar dor, em mulheres normais e sadias. A mastite periductal ou ectasia ductal é caracterizada pela presença de ductos normalmente palpáveis e dilatados, preenchidos com células do epitélio descamadas e secreção composta basicamente por proteínas. Ela acomete os ductos maiores e intermediários da mama. É mais comum em mulheres na pós-menopausa, e está presente em mais da metade das mulheres com mais de 60 anos, sendo considerada parte do processo natural de envelhecimento e involução da mama. A inflamação periductal é a característica patológica mais marcante dessa condição. O ectasia ductal severa pode mimetizar (parecer, se assemelhar) o câncer de mama, mas não há relação de risco demonstrada, asSim como nas outras lesões não-proliferativas da mama. Em relação a clínica, a ectasia ductal pode ser completamente assintomática. Nos casos em que ocorrem manifestações clínicas, as pacientes podem sentir pequenos nódulos ao redor da aréola, que causam leve dor ao toque e dão uma sensibilidade aumentada à mama. Usualmente, o nódulo e seus sintomas resolvem-se espontaneamente.  Em relação ao tratamento que você perguntou, o mesmo irá depender de cada caso. Na maioria das vezes, os nódulos da ectasia ductal/mastite periductal se resolvem espontaneamente, podendo ser acompanhados clinicamente. Massas mais dolorosas podem ser aspiradas com punção por agulha. Nos casos em que se suspeita de infeção bacteriana dos ductos terminais da mama em que não há supuração, são iniciados esquema de antibiótico que inclua cobertura para germes gram-positivos de pele (cefalosporina de 1a geração, por exemplo) e anaeróbios (metronidazol). Quando a punção revela grande quantidade de material purulento, pode ser necessária a reaspiração com agulha ou drenagem cirúrgica. Após a cirurgia, também são utilizados antibióticos. Em casos que existe fibrose e retração da papila, a ressecção terminal dos ductos da mama (cirurgia de Urban II) é indicada, para ressecar a área de fibrose retroareolar e corrigir a deformidade da papila. Espero ter contribuído para o esclarecimento da sua dúvida, obrigada pelo contato.</t>
  </si>
  <si>
    <t xml:space="preserve">GODINHO, E. R.; KOCH, H. A. Submissão às recomendações do BI-RADS™ por médicos e pacientes: análise preliminar de 3.000 exames realizados em uma clínica particular Radiol Bras vol.37 no.1 São Paulo Jan./Feb. 2004.
- BORGES, C. Ectasia ductal de mama. Disponível em http://mastologia.wordpress.com.
</t>
  </si>
  <si>
    <t>mamografia</t>
  </si>
  <si>
    <t>Gostaria de saber qual a conduta terapêutica a ser adotada em casos de Entamoeba histolytica ou Giardia lamblia em gestantes? Atenciosamente, Livia Barbosa Enfermeira PSF V Fernando Sales</t>
  </si>
  <si>
    <t>em gestante pode ser utilizado o metronidazol comprimido apartir do segundo trimestre de gravidez.Pela Drug and Food Administration ele é considerado droga classe B(Estudos de reprodução animal não demonstraram risco fetal, mas não há estudos controlados no ser humano; ou estudos em reprodução animal demonstraram efeitos adversos que não foram confirmados em estudos controlados no ser humano nos vários trimestres). O mais prudente é encaminhar essa paciente para o médico avaliar custo benefício do uso da droga.</t>
  </si>
  <si>
    <t>manual de drogas na gravidez da Febrasgo</t>
  </si>
  <si>
    <t>Giardíase</t>
  </si>
  <si>
    <t>durante os 7 dias de intervalo entre as cartelas de anticoncepcional, qls os cuidados que deve-se ter?</t>
  </si>
  <si>
    <t>Prezada Fernanda: Durante esse intervalo dos 7 dias entre uma cartela e outra de anticoncepcional, não existe nenhum cuidado especial que deva ser adotado. Recomenda-se, apenas, a marcação correta das datas porque o início da nova cartela deve ser exatamente no 8º dia a partir do dia do último comprimido da cartela anterior.  Este intervalo será, justamente, o período em que a menstruação deverá acontecer, caso não haja a menstruação recomenda-se o teste de gravidez.  Espero ter contribuído para o esclarecimento da sua dúvida, obrigada pelo contato</t>
  </si>
  <si>
    <t xml:space="preserve">Ok... era uma dúvida q precisava tirar!
pois muitas pessoas me perguntavam e eu respondia com um pouco de dúvida!
RETORNO ROBERTA DIA 29/06/10:          Ok Fabiana, realmente é bem interessante porque questões relacionadas as pílulas anticoncepcionais sempre despertam muitas dúvidas até mesmo entre os profissionais. </t>
  </si>
  <si>
    <t>RN com 12 dias expectora secreção pelo nariz e pela boca, é necessário encaminhar ao médico, ou ainda não é necessário tratar?</t>
  </si>
  <si>
    <t>OLÁ Fernanda Nayara Alvares Veras É IMPORTANTE AVALIAR O TIPO DE SECREÇÃO DA CRIANÇA (COR, QUANTIDADE) E O PADRÃO RESPIRATÓRIO (AUSCULTA PULMONAR PARA IDENTIFICAR RUIDOS ADVENTÍCIOS E PRESENÇA DE SINAIS DE DISPNÉIA: BATIMENTO DE ASA DE NARIZ, RETRAÇÃO DE FÚRCULA, TIRAGEM INTERCOSTAL E SUBCOSTAL), E A ASSOCIAÇÃO COM FEBRE, HIPOATIVIDADE, OU DIFICULDADE PARA AMAMENTAR SE A SECREÇÃO FOR HIALINA (TRANSPARENTE) E NÃO TIVER NENHUM SINAL DE DISPNÉIA, A ORIENTAÇÃO SERIA INSTILAÇÃO DE SORO FISIOLÓGICO NAS NARINAS, PRINCIPALMENTE ANTES DAS MAMADAS E ANTES DE DORMIR NÃO ORIENTAR O USO DE DESCONGESTIONANTES NASAIS (SORINE OU OUTRO), POIS AGRAVAM O QUADRO SE A SECREÇÃO FOR AMARELADA OU ESVERDEADA E APRESENTAR RUÍDOS ADVENTÍCIOS É IMPORTANTE UMA AVALIAÇÃO MÉDICA, POIS PODERÁ SER NECESSÁRIO UMA NEBULIZAÇÃOU OU ATÉ MESMO O USO DE MEDICAÇÃO, DEPENDE DO QUADRO. AGUARDO SEU RETORNO ATÉ LOGO </t>
  </si>
  <si>
    <t>Ok, obrigada pela resposta!</t>
  </si>
  <si>
    <t xml:space="preserve">bom dia! paciente Maria Aparecida 49 anos realizou USG pélvica apresentou 2 nódulos hipoecoico intramurais o maior deles medindo 3,40cm de diametro.conclusão:utero c/nódulo miomatoso. A médica que acompanha a paciente quer realizar histerectomia,mas a cliente não quer passar p procedimento cirúrgico. a mesma não apresenta sangramentos. mestruação normal.
</t>
  </si>
  <si>
    <t xml:space="preserve">Caro George,
a paciente referida tem o direito de não aceitar a cirurgia. A mesma deve ser avaliada por um ginecologista para verificar a real necessidade de realizar ou não a cirurgia.
</t>
  </si>
  <si>
    <t>mioma</t>
  </si>
  <si>
    <t>BOm dia, a médica que acompanha a paciente é ginecologista.</t>
  </si>
  <si>
    <t>Boa tarde, no dia do seminário sobre hanseníase devido a chuva forte o audio não estava muito bom, e não ouvi a resposta a minha pergunta, por isso estou refazendo-a. Uma pessoa que ja teve a indeteminada, fez o tratamento e toda vez que come camarão, carne de porco, as manchas aparcem, o médico disse que era lembrança imunológica, mas já fazem 06 anos, quanto tempo pode durar essa lembrança?</t>
  </si>
  <si>
    <t>Segue abaixo a resposta à dúvida da técnica de Enfermagem de Bonito Fabiana: O material antigênico, que não é, em si, nocivo (como pólen de gramínea, produtos de ácaros mortos de poeira doméstica, certos produtos alimentares ou algumas substâncias), desencadeia a produção de anticorpos (neste caso, o IgE). O contato subseqüente com o material provoca liberação de histamina e outra substâncias. Os efeitos podem ser localizados, limitando-se ao nariz (febre do feno), à árvore brônquica (fase inicial da asma), à pele (urticária) ou ao trato gastrintestinal . Em alguns casos, a reação é mais generalizada e provoca choque anafilático. A histamina é liberada por mastócitos por exocitose durante as reações alérgicas quando o material antigênico (no caso, camarão ou carne de porco) interage com os anticorpos fixados nas células. A histamina quando injetada por via intradérmica, causa a "resposta tríplice": vermelhidão devido à vasodilatação local, formação de pápula ou manchas, vasodilatação e rubor. Pode também ocorrer prurido (coceira) se a histamina for injetada na pele devido a estimulação das terminações nervosas sensitivas. Isto é, essas manchas não têm ligação com a hanseníase, trata-se de uma resposta alérgica que o individuo pode apresentar desde o início da vida ou pode ser desencadeada no decorrer dela. O que pode ter acontecido é que ou o próprio processo patológico da Hanseníase ou a quantidade de medicações feitas devido a ela sensibilizaram o sistema imunológico deste paciente acarretando reações alérgicas à esses alimentos. Ou seja, o sistema imunológico desse paciente passou a reconhecer esses alimentos (camarão, carne de porco) como materiais antigênicos, desencadeando toda uma resposta alérgica contra eles, acarretando o aparecimento dessas manchas. Espero que tenha respondido a sua dúvida.</t>
  </si>
  <si>
    <t>RANG, H. P.; DALE, M. M.; RITTER, J. M.. Farmacologia. 4.ed. Rio de Janeiro: Guanabara Koogan, c2001 pp. 259;260;262</t>
  </si>
  <si>
    <t>4/10/2010 - 13/10/10</t>
  </si>
  <si>
    <t>Gestante de 30 semanas que apresenta varicela e com pústulas até na garganta; qual o tratamento?</t>
  </si>
  <si>
    <t xml:space="preserve">Bom dia, mais uma vez desculpe pelo atraso, estava viajando e não tive acesso à internet por alguns dias.
Respondendo ao caso citado, a paciente com 30 semanas que contraiu varicela deve ser tratada da seguinte maneira:
TRATAMENTO SINTOMÁTICO
- Não há estudos suficientes para avaliar os efeitos das drogas antiretrovirais nas gestantes, por isso que não se deve fazer uso de drogas como o Aciclovir para tratamento de varicela na gravidez.
- O mais seguro é realizar apenas tratamento sintomáticos com o uso de antitérmicos, anti-histamínicos para o prurido ( pode ser o Histamin 2mg 3-4x/dia), e até uso de antibioticoterapia nos casos de infecção secundárias das lesões de pele (pode ser usada a cefalexina 500mg 6/6h por 7 dias).
Importante informar à mãe que varicela no 3º trimestre da gestação tem maior risco de transmissão para o feto, porém com MENOR dano, uma vez que os sistemas já estão todos formados. Existem relatos de RN que nasceram com vesículas ou até cicatrizes. Mais importante é tranquilizar que não há maiores riscos de malformações fetais.
</t>
  </si>
  <si>
    <t>Gravidez; varicela</t>
  </si>
  <si>
    <t xml:space="preserve">Fiquei muito satisfeita. muito obrigada.
</t>
  </si>
  <si>
    <t>Bom dia, uma criança tomou a vacina de 15 meses no deltóide, sabemos que o indicado é no vasto lateral, essa criança nunca teve reação considerável com a tetra valente, após a realização dessa vacina, a noite a criança teve febre alta e chegou a convulcionar por várias vezes, foi enternada fez exames laboratoriais, os leucócitos estavam muito alto, ( a avó da criança disse que ela estava com febre na hora da coleta) a pediatra disse que ela estava com uma anemia muito forte e poderia evoluir p/ uma leucemia, hoje a criança está bem. Gostaria de saber se isso aconteceu devido o local da vacina ou se foi uma reação anafilática ao toxóide diférico, toxicóide tetânico? se foi reação anafilática ela não pode tomar vacina bacteriana que contenha o toxóide?</t>
  </si>
  <si>
    <t>As manifestações locais (vermelhidão, calor, endurecimento e edema, acompanhados ou não de dor) são freqüentes entre um terço à metade dos casos, resultado provável da ação irritativa dos componentes da vacina, em especial do adjuvante contendo alumínio. Em alguns casos pode haver formação de nódulo indolor, com desaparecimento espontâneo, e abscessos que podem ser estéril (abscesso frio, que pode ser causado pela inoculação subcutânea inadvertida pela sua natureza irritante ou de seu veículo adjuvante) ou séptico (conseqüência de infecção bacteriana secundária). A freqüência de manifestações locais aumenta com a aplicação das doses subseqüentes. O prognóstico dos eventos adversos locais é bom, com evolução para cura espontânea na maioria dos casos. Entre as manifestações sistêmicas mais graves, está o episódio hipotônico-hiporresponsivo (EHH), a convulsão e a encefalopatia. O EHH se caracteriza por instalação súbita de quadro clínico constituído por palidez, diminuição ou desaparecimento do tônus muscular e diminuição ou ausência de resposta a estímulos, manifestando-se nas 48 horas que se seguem à aplicação da vacina. Na maioria das crianças ocorre inicialmente irritabilidade e febre. Pode durar desde alguns minutos até um dia ou mais.  São mais descritas nas primeiras três doses da DTP, com freqüência variável nos estudos, geralmente transitórias e autolimitadas. Até 72 horas depois da aplicação da DPT pode instalar-se quadro convulsivo, generalizado, geralmente acompanhado de febre e sem sinais neurológicos focais. Há relatos de convulsão tanto no esquema inicial como após a administração do reforço. OBS: É importante a realização de investigação neurológica de todos os casos, para esclarecer se a convulsão tem origem em doença infecciosa ou de outra natureza.  Orientações: As reações ocorridas nessa criança não aconteceu devido o local da vacina, mesmo sabendo que o local foi inadequado; Notificar e investigar todos os casos; Para verificar se foi uma reação anafilática ao toxóide diférico, toxicóide tetânico, primeiramente deve descartar a possibilidade de uma convulsão originada por uma doença infecciosa – Realizar a investigação neurológica de todos os casos, com a finalidade de esclarecer se a convulsão foi causada, ou não, por doença infecciosa ou de outra natureza, tendo ocorrido coincidentemente com a aplicação da vacina. Se for referente à reação anafilática ao toxóide diférico, toxicóide tetânico, os sintomas devem aparecer dentro do tempo descrito acima – a conduta é o tratamento apropriado da convulsão e acompanhamento neurológico (Ver anexo A  do Manual de Vigilância dos Eventos Adversos pós-Vacinação e continuar o esquema com a DTP aceluar -  como essa vacina não é disponibilizada na USF, vocês devem referenciar para o CRIE (Centro de Referência de Imunobiológicos Especiais) de sua região.</t>
  </si>
  <si>
    <t xml:space="preserve">http://www.praticahospitalar.com.br/pratica%2035/paginas/materia%2021-35.html
Ministério da Saúde. Funasa. Programa Nacional de Imunizações. Manual de Vigilância dos Eventos Adversos pós-Vacinação. Brasília. 1998.
http://bvsms.saude.gov.br/bvs/publicacoes/manual_pos-vacinacao.pdf
</t>
  </si>
  <si>
    <t>Gostaria de tirar uma dúvida a respeito de uma criança que tem 1 ano e 9 meses, 11.150g, teve convulsão febril há 1 mês e está apresentando dificuldade para conciliar o sono. Após dormir por pouco tempo, fica 4 horas sem dormir a noite. Tem alguma relação com a convulsão? Como posso orientar esta mãe? Agradeço desde já a ajuda! Márcia</t>
  </si>
  <si>
    <t xml:space="preserve">OLÁ Márcia de Andrade Theodoro GERALMENTE A CONVULSÃO FEBRIL É BENIGNA, NÃO CAUSANDO NENHUM DÉFICIT NEUROLÓGICO NA CRIANÇA ENTRETANTO, DEPENDENDO DAS CONDIÇÕES EM QUE ESTA CONVULSÃO ACONTECEU, QUAL FOI A CONDUTA NO MOMENTO DA URGÊNCIA, SE HOUVE ALGUMA POSSIBILIDADE DE COMPROMETIMENTO MAIOR, SEJA PELAS PRÓPRIAS CARACTERÍSTICAS DA CONVULSÃO (DURAÇÃO, SE FOI GENERALIZADA, ENTRE OUTROS) OU AINDA SE A CRIANÇA JÁ TEM ALGUM COMPROMETIMENTO NEUROLÓGICO (COMO TER SIDO PREMATURA, TER SOFRIDO HIPÓXIA, HISTÓRIA FAMILIAR DE DOENÇA NEUROLÓGICA) A CRIANÇA PODE APRESENTAR ALGUMA SEQUELA. O IDEAL SERIA ESTA CRIANÇA TER SIDO AVALIADA POR UM NEUROPEDIATRA (DISPOMOS DESTE PROFISSIONAL NO IMIP, NO HOSPITAL BARÃO DE LUCENA E NO HOSPITAL DA RESTAURAÇÃO), PARA DESCARTAR ALGUMA RELAÇÃO COM A CONVULSÃO APRESENTADA OU SE A CRIANÇA TEM ALGUMA DOENÇA NEUROLÓGICA AGUDA. EM RELAÇÃO A ORIENTAÇÃO DA MÃE DA CRIANÇA, NÃO DEIXAR QUE A CRIANÇA APRESENTE FEBRE, ADMINISTRAR A MEDICAÇÃO DE COSTUME E LEVAR A UM SERVIÇO DE SAÚDE. É IMPORTANTE UMA AVALIAÇÃO POR UM NEUROPEDIATRA, PARA DESCARTAR OUTRAS CAUSAS DE CONVULSÃO, E TER UM DIAGNÓSTICO MAIS PRECISO. AGUARDO SEU RETORNO ATÉ LOGO </t>
  </si>
  <si>
    <t xml:space="preserve">Transtorno de convulsão focal </t>
  </si>
  <si>
    <t>Gostaria de saber como posso orientar uma uma gestante que tem 18 anos, 34 semanas de gestação, 73Kg, e P.A. de 120x70mmHg e refere dormência na barriga na região hipogástrica. O que pode ser? E como posso ajudá-la? Agradeço desde já a contribuição! Márcia.</t>
  </si>
  <si>
    <t xml:space="preserve">Prezada Márcia: Primeiramente peço desculpas pelo atraso na sua resposta. Olha só, na gravidez o crescimento do útero provoca alguns fenômenos compressivos em relação a determinadas estruturas. Provavelmente essa dormência está relacionada a compressão de determinados plexos nervosos situados na regição abdominal, fazendo com que a paciente tenha essa sensação de dormência. Como é uma manifestação, própria da gestação (fisiológica) e, portanto, não causa danos ao curso da gestação, a gestante precisa ser tranquilizada em relação a isso e orientada de que determinadas sintomatologias na gravidez podem ser apenas minimizadas porém não completamente resolvidas. Determinadas posições, por exemplo: decúbito dorsal, aumentam a compressão e exacerbam tal sintoma. Espero ter contribuído para o esclarecimento da sua dúvida, obrigada pelo contato. </t>
  </si>
  <si>
    <t>Boa tarde!!! estou com uma gestante que a tres dias surgiu umas Petequias na regiao das duas coxas na parte anterior que quandoa gestante coça fica como mostra as fotos e depois começa a crescer e a queimar como uma queimadura... O que pode ser isso nunca tinha visto? como vcs podem me ajudar ? att Aracelly segui as fotos!!!!</t>
  </si>
  <si>
    <t xml:space="preserve">Prezada Aracelly:  Apesar de não ser uma localização muito característica, achei, através da análise das fotos e descrição da sintomatologia, as lesões muito sugestivas das lesões herpéticas (hiperemia local e lesões vesiculosas, que ao se romperem provocam queimor, ardor por causa do líquido contido em seu interior, o qual é altamente infectante). De qualquer forma, antes de fechar um diagnóstico, vou te repassar algumas orientações para que você realizar a associação ou não com o caso referido:   O herpes Simplex vírus (HSV) pode ser de dois tipos: HSV 1 (predomina nas lesões periorais) e HSV 2 (predomina nas lesões genitais).  Da mesma família do HSV (família Herpesviridae) pertencem o Citomegalovírus (CMV) e o Varicela Zoster (VZV). O Herpes-zóster, também popularmente chamado de cobrão ou cobreiro, é uma virose provocada por uma variante do herpesvírus, de incidência rara e que provoca afecções na pele, de maior ou menor gravidade. Em geral, cerca de quatro dias antes do aparecimento das lesões cutâneas, o paciente pode apresentar febre, cefaléia e mal-estar. O envolvimento cutâneo mostra um grupamento de vesículas em uma base eritematosa (hiperemiada). No período de três a quatro dias, as vesículas tornam-se pustulares e ulceram, com o desenvolvimento de crostas após sete a 10 dias. De acordo com o Ministério da Saúde, o tratamento das lesões herpéticas no decorrer da gestação pode ser realizado com aciclovir 200 mg, VO, cinco vezes ao dia, durante 10 dias. Também existe o aciclovr tópico, porém, este, por não constar no protocolo do Ministério da Saúde, deve ser prescrito pelo médico. Além disso, alguns cuidados gerais são recomendados: na fase aguda evitar alimentos quentes, salgados, doces e ácidos. Apesar de achar as lesões muito sugestivas de herpes-zoster, como eu te falei, acho importante que você, através da clínica e associação com dados da anamnese possa realizar, também, o diagnóstico diferencial com outras lesões eczantemáticas, processo alérgico dentre outros.  Observação: Mando em anexo pra você observar, uma foto de uma lesão de herpes-zoster pra você comparar. </t>
  </si>
  <si>
    <t xml:space="preserve">BRASIL, M. S. Dermatologia na Atenção Básica de Saúde. Cadernos de Atenção Básica. Série A – Normas e Manuais Técnicos; no 174. Brasília, 2002.
- BRASIL, M. S. Manual de Controle das Doenças Sexualmente Transmissíveis – DST. Coordenação Nacional de DST/AIDS –Brasil, 4ª edição, 2006.
</t>
  </si>
  <si>
    <t>Gravidez / Herpes Zoster</t>
  </si>
  <si>
    <t>boa tarde  Entrarei em contato coma gestante para  realizar uma anamnese  com os dados enviados por vcs... obg!!! att  aracelly</t>
  </si>
  <si>
    <t>Paciente, 26 anos com resultado de colposcopia mostrando fragmentos de mucosa cervical com metaplasia escamosa imatura e hiperplasia de células parabasais, cervicite crônica ativa. Esse resultado sugere HPV ou é uma alteração celular benigna?</t>
  </si>
  <si>
    <t xml:space="preserve"> Trata-se de uma alteração benigna, não sugere HPV. Em relação a cervicite, trata-se de um processo inflamatório geralmete de origem bacteriana que causa corrimento vaginal. </t>
  </si>
  <si>
    <t>BRASIL, M. S. MANUAL DE CONTROLE DAS DOENÇAS SEXUALMENTE TRANSMISSÍVEIS - DST. 4A EDIÇÃO, BRASÍLIA, 2006.</t>
  </si>
  <si>
    <t>Ginecologia Estou com uma paciente 20a , menstruação regular 1x ao mês 5 dias aprox 50ml/dia que vem tendo relações regularmente com fim de engravidar e até agora nada. Marido já teve filho com outra mulher. Como conduzo? Solicito algum exame antes de encaminhar? Adianta pedir função hormonal/progesterona?</t>
  </si>
  <si>
    <t>olá Ricardo,
é fundamental termos em mente que o índice de fecundidade de um casal normal com atividade sexual regular e sem uso de métodos anticonceptivos é de 20% por ciclo.E também que apó 2 anos de atividade sexual desprotegida a expectativa é de que 85-90% dos casais tenham filhos. È importante se verificar a história clínica, caso realmente se encaixe em infertilidade primária encaminhar a um serviço de referência solicitando: prevenção, ultrassonografia endovaginal, sorologias para hiv, sífilis, hepatite b e c</t>
  </si>
  <si>
    <t>manual de infertilidade da febrasgo</t>
  </si>
  <si>
    <t>MÁRCIA MARIA MONTEIRO DE FREITAS</t>
  </si>
  <si>
    <t>Se chegar um paciente com problemas psiquiatricos e na minha cidade nao tiver apoio podemos envia-lo para que unidade e onde???</t>
  </si>
  <si>
    <t>antes de tudo é necessário sabermos se é caso de transtorno leve, crises, transtornos persistentes graves, usuários de alcool e outras drogas.... A rede de saude mental ela é composta por ações de saude mental na atenção básica, casos de transtorno leve, quando a é equipe é capacitada, pode estar fazendo o acompanhamento. Temos também ambulatórios especializados com profissionais psicólogos, psiquiatras, os CAPS, NASF (FORMADO POR UMA EQUIPE DE ESPECIALISTAS PARA DAR APOIO A ESF), com suporte técnico e compartilhamento dos casos, ainda residências terapeuticas, leitos integrais em saude mental em hospital geral. Essa é uma rede idéal, porém sabemos que na nossa realidade e principalmente em Betânia, essa rede ainda não existe. AsSim é preciso construirmos mecanismos e buscarmos a criatividade. Em primeiro lugar, todo e qualquer encaminhamento deve ser com responsabilidade, isto é: o profissional que encaminha precisa se implicar nesse processo. Procurar esgotar todas as possibilidades de resposta no próprio território. Articulando e construindo uma rede de apoio, buscando estratégia de fortalecimento de vinculo, oferecer apoio aos familiares. O município de Betânia fica na XI GERES, onde a sede é Serra Talhada. Atualmente, na região tem apenas um CAPS, em Floresta, existe a possibilidade de formação de redes regionalizadas, através de pactuações entre gestores, talvez um municpio possa estar encaminhando para outro através desses acordos. Gostaria de ser mais objetiva, no entando, diante da fragilidade e até inexistência dessa rede não é fácil. Não sei se os profissionais da ESF em Betânia são capacitados em saude mental? Se a resposta for não, o município pode solicitar à GASAM. Bem como, solicitar orientação para implantação da rede no municipio.</t>
  </si>
  <si>
    <t>Centros de Atenção Psicossocial</t>
  </si>
  <si>
    <t>Paciente 37 anos com colposcopia: lesão intraepitelial leve , coilocitose (hpv) , epitélio acetobranco tênue. Peço biópsia antes ou encaminho direto ao ambulatório HC?</t>
  </si>
  <si>
    <t xml:space="preserve">Boa tarde Dr. Ricardo, respondendo ao caso enviado... acho mais prudente encaminhar a paciente ao ambulatório de colposcopia do HC. 
O fato da sua paciente apresentar uma colposcopia com LIE baixo grau (NIC I) e área acetobranca  não implica em realizar biópsia imediatamente, apenas ela tem que ser vista mais de perto, realizando exames de prevenção a cada 6 meses. Caso haja persistência da área de epitelio acetobranco ou do LIE após 1 ano ou mudanças na característica da "mancha" vista ao colposcópio, aí vale a pena realizar a biópsia que poderá ser tanto diagnóstica quanto terapêutica (uma vez que retira a área da lesão).
Sendo asSim, acho mais prudente a paciente ser encaminhada ao serviço de colposcopia do HC, pois além de ser uma equipe muito qualificada, lá há um real acompanhamento da paciente, uma vez que a mesma recebe telefonema ou carta caso não compareça ao controle semestral dos exames. Como essa paciente já possui HPV, é importante garantir que sua prevenção seja feita de forma correta para que lesões superiores (NIC II ou III) sejam visualizadas precocemente.
Espero que tenha ajudado. Qualquer dúvida pode retornar!!! Aline Maranhão
</t>
  </si>
  <si>
    <t>Adolescente aos 19 anos apresentou história de 02 abortos espontâneos,com realizaçao de curetagem em ambos os casos.1º por volta da 9 semana de gestação e 2º apresentou sangramento no 2º mês, e no 3º mes aconteceu o abortamento. Atualmente a paciente foi encaminhada ao HC com hipotese diagnostica infertilidade secundaria.Gostariamos de mais informaçoes sobre esse caso, pois paciente encontra-se ansiosa para engravidar. Obs: torres.edvania@yahoo.com.br</t>
  </si>
  <si>
    <t xml:space="preserve">OI Milena, Gostaríamos de saber o seguinte: Esta paciente está internada? Está sendo atendida por quem?  Você quer que tipo de informação? Diante mão, digo que não temos acesso aos prontuários de nenhum paciente aqui no HC e que só a médica assistente tem as informações. Ainda asSim, teríamos que ter o nome da paciente, nome da mãe e cartão. Mas voltamos a repetir, é difícil ter acesso a qualquer tipo de informação! O máximo que poderíamos fazer é orientar a ela os procedimento a seguir se ela está mesmo com este diagnóstico. Caso você queira mais informações como contra-referencia, é interessante solicitar a paciente que peça ao médico assistente um relato do caso para te entregar na próxima consulta dela. No mais, estamos a disposição! </t>
  </si>
  <si>
    <t>Infertilidade</t>
  </si>
  <si>
    <t>23/06/10 - 03/08/10</t>
  </si>
  <si>
    <t>DÉCIO MEDEIROS / JOANA LIDYANNE DE OLIVEIRA BEZERRA</t>
  </si>
  <si>
    <t>BOM DIA! COMO O ENFERMEIRO DEVE CONDUZIR NAS ADERÊNCIAS DO PREPÚCIO NOS RNs NA PUERICULTURA?</t>
  </si>
  <si>
    <t xml:space="preserve">DR DECIO: As aderências fazem parte da fimose que todo menino tem ao nascer. Devemos orentar apenas para o asseio sem puxar muito o prepúcio para trás. A partir dos dois anos quando a criança já deixa manipular melhor esta região vamos gradativamente recuando um pouco o prepúcio, sem traumatizar (a cada banho fazemos um pouco). Se ainda asSim não expor completamente a glande, consultamos um cirurgião pediátrico que poderá optar por cirurgia(se for muito estreito o canal) ou pomada com corticóide local. RESPOSTA JOANA: Olá Cleytson Antonio Alves de Vasconcelos
Em relação a aderência de prepúcio é importante averiguar se existe sintomas de fimose Ou seja, se há jato urinário partido, balanopostite (acúmulo de urina no prepúcio formando uma bolsa) e hiperemia (sinais de infecção), neste caso é necessário o encaminhamento para consulta médica onde será provavelmente prescrito a pomada para aumentar o diâmetro a abertura do prepúcio.
Se não há sintomas, a conduta é expectante, pois com o crescimento normal da criança há regressão dessa aderência Entretanto, mesmo sem sintomas, por volta dos dois anos se a criança ainda apresentar aderência, é interessante a realização da cirurgia. Neste caso, geralmente é utilizada a pomada antes, para evitar o procedimento cirúrgico. Mas deste caso é necessário uma avaliação com um cirurgião pediátrico ou uropediatra. Como conduta de enfermagem é necessário orientar a higiene da região, com água e sabão, e retraindo o prepúcio sem forçar, até onde a aderência permitir, para que não haja constricção da glande que seria uma urgência, chegando a casos mais graves de lesão na glande, e posteriormente retornar o prepúcio para a posição normal (recobrindo a glande, observar se não está havendo constricção) Oriente que NÂO deve ser utilizado os famosos "exercícios" para a fimose, onde se fazia a retração do prepúcio para que acontecesse a regressão dessa aderência, isso hoje já não é mais utilizado, pois causa lesão no prepúcio e com a posterior cicatrização há maior retração e aumento da aderência. Aguardo seu retorno 
</t>
  </si>
  <si>
    <t>fimose</t>
  </si>
  <si>
    <t>OBRIGADO. Sim ESTOU SATISFEITO COM A RESPOSTA E NÃO GOSTARIA DE ENCAMINHAR. OBRIGADO.</t>
  </si>
  <si>
    <t>23/06/10 - 29/06/10</t>
  </si>
  <si>
    <t>IRACEMA DA SILVA FRAZÃO</t>
  </si>
  <si>
    <t>BOM DIA! COMO PODEMOS IMPLANTAR E EXECUTAR NO CRONOGRAMA DA EQUIPE SAÚDE MENTAL? GOSTARIA DE ALGUMAS ORIENTAÇÕES</t>
  </si>
  <si>
    <t>Olá, Cleytson! Acredito que para acontecer a integração entre a saúde mental e a atenção básica; seja através de uma equipe matricial, de um NASF ou qualquer outra modalidade de atenção, é necessário que haja uma pactuação entre as coordenações da atenção básica e da saúde mental do município, juntamente com a equipe do CAPS, com mediação da secretaria municipal de saúde. Cada cidade precisa avaliar suas possibilidades e seus limites para que a solução atenda aquilo que necessitam dentro de suas possibilidades concretas. O ministério da Saúde através da coordenação de saúde mental oferece as orientações necessárias para os encaminhamentos. o link abaixo pode ser útil.</t>
  </si>
  <si>
    <t xml:space="preserve"> http://portal.saude.gov.br/portal/arquivos/pdf/diretrizes.pdf</t>
  </si>
  <si>
    <t>Saúde mental</t>
  </si>
  <si>
    <t>OBRIGADO. ESTOU MUITO SATISFEITO. VAMOS FAZER ESSA INTEGRALIDADE QUE JÁ OCORRE DE FATO COM O NUTES, CAPS ENTRE OUTROS.</t>
  </si>
  <si>
    <t xml:space="preserve">Paciente com 27anos Gesta: 0, iniciou o anticoncepcional no dia 01/09/10, após o uso menstruou 15 dias, continuando sangramento em borra de café. Resultado de USG: conclusão Diagnóstica pelve sem alterações ecográficas; resultado de CO: Satisfatória, Escamoso, Inflamação, cocos, Bacilos, Cândida, Negativo para neoplasia. No caso devemos continuar com o ciclo 21? Terminará o ciclo 21 com 2 dias. Atenciosamente: Maria Cândida </t>
  </si>
  <si>
    <t xml:space="preserve">olá candida,
a primeira coisa a se perguntar é se essa paciente está fazendo uso regular da medicação ou esqueceu algum comprimido. Não é comum sangramento irregular com o uso de anticoncepcional de alta dosagem como o ciclo 21.
Mantenha o anticoncepcional mais um mês caso ela continue sangrando encaminhe ela para o ginecologista.
</t>
  </si>
  <si>
    <t xml:space="preserve">Boa Noite!
Estou satisfeita com a resposta. 
Att. Maria Cândida 
</t>
  </si>
  <si>
    <t>28/6/2010 - 30/06/10</t>
  </si>
  <si>
    <t>MARCUS VINÍCIUS RIBEIRO DOS SANTOS / VIVIANE ARAÚJO GOUVEIA</t>
  </si>
  <si>
    <t>CARDIOLOGIA / NEFROLOGIA</t>
  </si>
  <si>
    <t>tenho um paciente na unidade o qual e hipertenso,obeso e triglicerideo um pouco aumentado.tem apenas 26 anos e pesa 120kg,1.72 de altura.e esta com as pernas todasficando escuras.gostaria que voces me dizesem algum diagnostico possivel? grata!</t>
  </si>
  <si>
    <t>RESPOSTA VIVANE: O caso merece uma atenção especial de alta complexidade. Embora o paciente seja bastante jovem, 26 anos, ele possui fatores de risco que comprometem a saúde cardiovascular, a exemplo da hipertensão, obesidade e dislipidemia, que estão no grupo de co-morbidades preditoras de Infarto Agudo do Miocárdio (IAM) e demais doenças de etiologia vascular, como por exemplo: Trombose Venosa Profunda (TVP), Tromboembolia Pulmonar (TEP) e Aterosclerose. Segundo o relato, a sobrecarga encontra-se bastante acentuada e o paciente já apresenta sinais de descompensação cardíaca tendendo a um grau de Insuficiência Cardíaca (IC) importante, que poderá ser melhor estratificado se o paciente for submetido a um ecocardiograma e demais exames de imagem específicos (cintilografia, raio X, cineangiocoronariografia), que possam determinar com precisão o real valor do débito cardíaco (DC) e dimensão da área cardíaca. Portanto, seria ideal que este paciente fosse encaminhado com urgência ao serviço de alta complexidade em cardiologia para que estes exames possam ser solicitados e interpretados com racionalidade e urgência pelo médico especialista. Além disso, um acompanhamento conjunto com a nutrição, para adequar a dieta às necessidades do paciente e, com a psicologia, uma vez que o distúrbio da autoimagem pode ser um problema colaborativo iminente. Concomitantemente à todo este trabalho integrado multiprofissional, a Enfermeira do PSF deve realizar o acompanhamento rotineiro, estabelecendo uma frequência que obedeça às necessidades do paciente, promovendo a educação em saúde - hábitos saudáveis, estimulando a mudança de estilo de vida, prática de atividade física, redução do consumo de alimentos ricos em sódio e lipídeos, orientação quanto ao uso correto dos medicamentos anti-hipertensivos, monitoramento da curva de pressão arterial e controle do peso.  
Bem, esta seria uma alternativa para a condução do caso prezando pela otimização do tempo para assistência adequada ao paciente. Lembrando que a Insufîciência Cardíaca pode evoluir rapidamente para graves proporções quando não tratada em estágio inicial.Desde já, agradeço ao NUTES pela oportunidade de opinar e contribuir com a promoção do conhecimento em Enfermagem. RESPOSTA MARCOS: Cara  Aline, O que está acontecendo no caso é uma insuficiencia venosa crônica, cuja primeira fase é o edema. Com o passar do tempo surge a hiperpigmentação parda ou dermite ocre. Esta segunda etapa decorre do extravasamento de hemáceas que se desintegram no interstício, liberando a hemoglobina. O radical heme, que contém ferro, inicialmente é eliminado pelo sistema fagocitário. Como o processo é crônico, ao longo do tempo, esse processo se torna insuficiente e o pigmento de ferro fica localmente, sendo envolvido por fibrose cutânea e constituindo verdadeira tatuagem cutânea. O médico assistente deve solicitar um doppler venoso de membros inferiores para constatação da insuficiencia venosa. Ele deve ser encaminhado depois ao cirurgião vascular (angiologista). Antes disso, as orientações são perda de peso (motivo preponderante para o aumento da pressão venosa e insuficiencia resultante), caminhada (para aumentar a propulsão ao retorno venoso), elevação dos membros inferiores a cada 2h por 5 minutos e o uso de venotônicos como hesperidina. Se houver meias de média compressão em tamanho apropriado, também seria mais uma medida recomendada. RESPOSTA DINALDO: As pernas escuras podem ser dermatite  que com o tempo vai escurecendo a perna, pode ainda ser decorrente da insuficiencia vascularperiferica e outras coisas. O paciente tem IMC proximo a quarenta, alem de ser hipertenso e dislipemico. Deve ser encaminhado ao endocrinologista e cardiologista. Imagino que ele ja tenha passado pelo clinico geral. Seria prudente o citado paciente quando procurar os especialistas ter: hemograma, sodio, potassio, ureia, creatinina, glicemia de jejum, colesterol total e fracoes, triglicerideos, sumario de urina, parasitologico de fezes, Rx de torax, eletrocardiograma, ecocardiograma bidimensionalcom Doppler. Outros exames ficaria a criterio dos especilialistas ou das patologias que fossem sendo suspeitadas. De fato deve-se ter cuidado com o paciente. Importante tambem e saber se tem ou nao sintomas, pois isso e que vai caracterizar a necessidade de urgencia ou nao.</t>
  </si>
  <si>
    <t>Stefanini E, Kasinski N, Carvalho AC.Guia de Cardiologia - 2ª edição.Editora: Manole</t>
  </si>
  <si>
    <t>Sindrome metabólica</t>
  </si>
  <si>
    <t>A solicitante entrou em contato com a equipe de atendimento e pediu que fosse reenviado o caso para tentar evitar o encaminhamento.</t>
  </si>
  <si>
    <t xml:space="preserve">As palestras educativas acompanhadas de escovação supervisionada e aplicação de flúor em escolas são atividades coletivas realizadas pela equipe de saúde bucal do Programa de Saúde da Família. Com que freqüência a aplicação tópica de flúor na forma de gel deve ser realizada nestas crianças sabendo que a água consumida não recebe adição de flúor e em sua maioria apresentam higiene bucal deficiente? </t>
  </si>
  <si>
    <t>Caro Jamerson, O gel fluorado é empregado para a aplicação em massa, indiscriminadamente, em geral uma vez por semestre, e sem profilaxia prévia. Istoocorre quando os indivíduos não estão expostos ao flúor por outros veículos, ou essaexposição é mínima, ou quando a prevalência de cárie é alta. Nesses casos, acondição individual praticamente não é levada em conta na definição da estratégia. Entretanto, em contextos de baixa prevalência de cárie e alta exposição ao flúor, a válido, desde que restrito aos indivíduos que, efetivamente, dele necessitam. Sua aplicação pode ser realizada em ambiente clínico ou em espaços coletivos. Existem várias técnicas descritas para cada ambiente, entre as quais destacamos a do cotonete, a da gaze, a da moldeira e a da escova dentária. A finalidade é sempre a mesma, a aplicação de gel fluorado, e qualquer técnica, para ser efetiva, deve ser realizada de maneira adequada, respeitando-se os passos inerentes a cada uma. Sendo a técnica da escova dentária a mais comumente empregada nas ações Coletivas. (Secretaria de Saúde de São Paulo). Para pacientes com alta atividade cariogênica tem sido sugeridas três a quatro aplicações anuais, mas em geral sua aplicação se dá semestralmente (Toledo, 2005).</t>
  </si>
  <si>
    <t>RECOMENDAÇÕES SOBRE USO DE PRODUTOS FLUORADOS NO ÂMBITO DO SUS/SP EM FUNÇÃO DO RISCO DE CÁRIE DENTÁRIA, disponível em: http://www.saude.sp.gov.br/resources/profissional/destaques/saude_bucal/recomendacoes_sobre_uso_produtos_fluorados_sus-sp/recomendacoes_uso_do_fluor.pdf Toledo AO, Odontopediatria Editora Premier, 3. ed, 2005, São Paulo</t>
  </si>
  <si>
    <t>Estou plenamente satisfeito com a resposta. Grato pela atenção</t>
  </si>
  <si>
    <t>Tenho um paciente de quatro anos que não permite o antendimento mesmo após várias sessões de condicionamento e se recusa a fazer ações Simples como abrir a boca para se fazer avaliação. Existe alguma situação clínica em odontologia (abscesso grave, cárie de mamadeira, etc) que justifique a contenção de uma criança locomotora e mentalmente normal para a realização de um procedimento ambulatorial? Grato pela atenção</t>
  </si>
  <si>
    <t>Caro Jamerson, A situação de tratamento odontológico em geral está relacionada à ansiedade e ao stress; a dor e os aspectos fisiológicos e psicológicos envolvidos no tratamento podem ser avaliados pelos pacientes, em especial pelas crianças, como potencialmente ameaçadores ao seu bemestar (Cardoso, 2005). As intervenções odontológicas freqüentemente provocam reações negativas por parte das crianças; segundo alguns autores (Giron, 1982; Silva, Guedes Pinto, Reginato &amp; Chippari, 1992; Torriane, 1999), tais reações podem ser associadas à importância da boca como fonte de gratificação nos primeiros anos de vida. Corkey e Freeman (1994) afirmam que por volta dos seis ou sete anos há uma diminuição da ansiedade frente à situação odontológica, havendo um maior número de crianças que enfrentam sem dificuldade essa situação. Os autores relacionam a diminuição da ansiedade à fase de desenvolvimento psicológico em que se encontram essas crianças, ou seja, já apresentam uma maior independência dos pais, têm boas relações com grupos e pares, bom controle do intestino e da bexiga e dormem durante toda a noite. Apontam, através de estudo sistemático com crianças nessa faixa etária, que altos índices de ansiedade em relação ao tratamento odontológico em geral estão relacionados a atrasos no desenvolvimento psicológico. Segundo observa Giron (1988), os pacientes pediátricos não têm opção de escolha e são geralmente levados pelos pais para o tratamento dentário. Tais pacientes em geral manifestam o seu medo através de seu comportamento, como, por exemplo, choro, recusa em abrir a boca, chute, vômitos, na tentativa de evitar o atendimento odontológico. Giron (1988) aponta que "...qualquer programa de saúde oral comunitário estará incompleto e será, portanto, ineficaz, se não levar em conta, também, os fatores emocionais envolvidos". A contenção pode ser realizada, para o tratamento odontológico pediátrico, abrangendo Simples procedimentos até procedimentos mais complexos, entretanto deve-se realizar o maior número de procedimentos possíveis durante esses atendimentos.</t>
  </si>
  <si>
    <t>Cardoso CL, Loureiro SR. Problemas comportamentais e stress em crianças com ansiedade frente ao tratamento odontológico, Estud. Psicol. (Campinas) vol.22 no.1 Campinas Jan./Mar. 2005 Disponível em: http://www.scielo.br/scielo.php?pid=S0103-166X2005000100002&amp;script=sci_arttext Giron, M.C.C. (1982). O cirurgião dentista aos olhos da criança. Revista de Psiquiatria do Rio Grande do Sul, 4 (1), 3845. Torriane, D.D. (1999). Análise do comportamento de bebês durante atendimento odontológico: relação entre sexo, idade e dentes irrompidos. Dissertação de mestrado não publicada, PósGraduação em Odontopediatria, Universidade Estadual Paulista. Araçatuba, SP. Silva, S.R.G., Guedes Pinto, A.C., Reginato, S.M., &amp; Chippari, M. (1992). A percepção da criança com relação a odontopediatria. Um acréscimo da psicologia a odontopediatria. Revista de Odontopediatria, 1 (3), 12755. Corkey, B., &amp; Freeman, R. (1994). Predictors of dental anxiety in six year old children: Findings from a pilot study. Journal of Dentistry for Children, 61 (4), 26771</t>
  </si>
  <si>
    <t>Estou plenamente satisfeito com a resposta. Grato pela atenção.</t>
  </si>
  <si>
    <t> Fiz prevenção em uma paciente e na hora de tirar a escovinha o colo sangrou,encaminhei-a p um especialista oq devo fazer se isso acontecer de novo???</t>
  </si>
  <si>
    <t>Primeiramente gostaria de tranqüilizar-lhe a esse respeito, uma vez ser muito comum o sangramento do colo em exames citológicos tendo em vista a alta sensibilidade do mesmo, principalmente quando há algum processo inflamatório. O único cuidado que você precisa ter, por este motivo, é na hora da coleta, principalmente em relação a escovinha, que deve ser feita suavemente, uma vez que suas cerdas podem desencadear o sangramento. De qualquer forma, é importante lembrar que tal cuidado, não é porque possa trazer algum tipo de prejuízo a paciente (porque isso não ocorre), é mais porque a presença de sangue na lâmina pode comprometer a leitura do exame no laboratório e, com isso, o resultado não ser satisfatório. Espero ter contribuído para o esclarecimento da sua dúvida, obrigada pelo contato.</t>
  </si>
  <si>
    <t>Obg pela resposta,fiquei satisfeita</t>
  </si>
  <si>
    <t>Desculpe-me não utilizar o chat com o cirurgião-dentista disponibilizado pelo programa mas estamos sem internet deste o início das chuvas então estou utilizando um computador privado para enviar os casos clínicos. A paciente que segue em anexo as fotografias é do sexo feminino, 28 anos de idade e estar grávida de 7 meses. Como pode ser visto, ela tem lesões lineares vermelho-amarelas no ventre,principalmente, e no dorso da língua, havendo atrofia papilar na região. Ela relata dor principalmente durante a ingestão de alimentos ácidos e as lesões desaparecem e reaparecem com certa frequencia, tendo seu aparecimento e permanência acentuados durante a gestação. Pensei em eritema migratório mas queria a opinição de um cirurgião-dentista mais familiarizado com lesões na língua. Aguardo, se possível, um diagnóstico e um tratamento para o sintoma doloroso passível de ser realizado em uma gestante. Grato pela atenção.</t>
  </si>
  <si>
    <t>Caro Jamerson, A língua geográfica é caracterizada pelo desaparecimento das papilas filiformes com a manutenção das papilas fungiformes, tanto do dorso quanto das bordas laterais da língua. Apresenta-se clinicamente, com o aspecto de erosão avermelhada e contorno esbranquiçado bem definido. As áreas despapiladas persistem desta forma por um período variável, normalizam espontaneamente e aparecem em outro lugar, configurando o aspecto migratório da lesão. Cerca de 2% da população apresenta este quadro clínico, havendo diferenças percentuais, conforme os distintos padrões raciais (Femiano 2001). A etiologia permanece obscura. Tem sido associada com estados de tensão emocional, deficiência nutricional, hereditariedade, mas nenhuma dessas condições foi confirmada. Refere-se, todavia, que essa alteração ocorre com maior freqüência em indivíduos com psoríase. A língua geográfica é assintomática, porém, quando se apresenta sob a forma de mancha com halo esbranquiçado, representa a condição possivelmente associada ao ardor. O diagnóstico diferencial deve ser incluído Líquen Plano, Candidíase  e Leucoplasia. Para os casos específicos de língua geográfica, geralmente não é indicado tratamento. Assegura-se ao paciente que a condição é benigna e, se houver queixa de sensibilidade ou queimação local, os corticosteróides tópicos podem dar algum tipo de alívio. Utiliza-se Antifúngicos sistêmicos (fluconazol/cetoconazol) ou locais (que trata-se do mais indicado para esse caso), (miconazol gel oral) 4 vezes ao dia, após as principais refeições e antes de dormir</t>
  </si>
  <si>
    <t>Fundamentos de Odontologia : Estomatologia-Gilberto Marcucci 1. Ed, editora : Guanabara Koogan Relação entre Língua Geográfica e Psoríase. Leo Kraether Neto, Maristela Gutiérrez de Borba, Maria A. Z. de Figeuiredo, Karen Cherubini, Liliane Soares Yurgel. Disponível em:  http://www.patologiaoral.com.br/texto50.asp</t>
  </si>
  <si>
    <t>Estou plenamente satisfeito com a resposta. Seu esclarecimento foi altamente válido e evitou que enviasse a paciente a outra instituição</t>
  </si>
  <si>
    <t>boa tarde!!! Tenho uma gestante que estar com 13 sem. e esta sentindo dor na regiao pelvica.Gostoria de sabe se ela pode tomar DipironaQual o analgesico que posso usar nela? o paracetamol nao esta mais servindo. A gestante relatou ter tido policistos , pode ser os policistos que estao causando essa dor? att. aracelly</t>
  </si>
  <si>
    <t>olá Aracelly Macena Vieira,
para analgesia em gestantes pode ser utilizado dipirona, mas é mais prudente que essa paciente seja avaliada por um médico obstetra. Não é comum uma dor forte que não melhora nessa idade gestacional.</t>
  </si>
  <si>
    <t>bom dia!!!
  estou satisfeita com a resposta que vcs enviaram
 Pedi uma USG - Obstetrica a gestante e  encaminharei ao medico da unidade.e se  possivel ao obstetra.
att, Aracelly</t>
  </si>
  <si>
    <t>Menor com 2 meses, foi vacinada de pneumocócica, pólio, tetravalente, Rotavírus apresentou choro forte contínuo após duas hora da administração da vacina, após muito tempo acalmou, mas retornando com o choro.Progenitora adolescente, com déficit de cuidado com a menor,relata que a mesma apresentou choro forte quando tomou a vacina hepatite B, no primeiro mês. Deverei solicitar a vacina DPT acelular? Ou considerar a informação da mãe? Agendei visita domiciliar para amanhã, com objetivo de identificar outra reação.</t>
  </si>
  <si>
    <t>Olá Maria Cândida Pereira Lima Em relação a vacinação da criança é preciso avaliar a confiabilidade do sintoma relatado pela genitora O que precisa de encaminhamento para o CRIE administrar as vacinas especiais, é o adequado relato da reação adversa e deve ser feito pelo médico O sintoma é choro persistente por 24 horas, a criança fica inconsolável e o choro é associado apenas a vacina Outro aspecto que precisa ser avaliado é o relato também de choro com a administração da vacina contra Hepatite B, e aos dois meses a criança não foi vacinada com essa vacina Pergunte para a genitora se a criança chorou do mesmo jeito e o  mesmo tempo quando foi vacinada por nos dois momentos, peça detalhes e o que a mãe fez para consolar a criança Faça as perguntas em momentos diversos e de forma diferente de questionar para averiguar a confiabilidade da informação Como você vai realizar uma visita domiciliar, questione também outras pessoas que presenciaram a ocorrência Questione se existe história de alergia na família, principalmente dos pais da criança Se mesmo asSim você ainda tiver dúvidas quanto à solicitação da vacina especial, encaminhe para consulta médica e solicite uma segunda opinião Se não for possível esta segunda opinião, encaminhe para o CRIE que eles lhe darão alguma resposta, para lhe instrumentalizar melhor Aguardo seu retorno Até logo</t>
  </si>
  <si>
    <t xml:space="preserve">Bom dia! Obrigada pela resposta, através da visita domiciliar no outro dia, constatei que não foi reação a vacina, pois a criança estava melhor e ao longo da conversa a progenitora que afirmava anteriormente que estava dando leite materno exclusivo, revelou-me que estava usando o leite de gado e desde que introduziu o mesmo,a criança estar irritada. substitui o leite por NAN, através de doaça e a criação estar com boa aceitação. Att: Maria Cândida </t>
  </si>
  <si>
    <t>boa tarde!!! Gestante com 37 semnas esta sentido dor em toda a barriga. Segundo a mesma disse que o bebê nao mexe mais como antes . o bebê agora treme. Ela ja foi encaminhada varias vezes para o medico e nada foi resolvido.ela ainda continua a sentir as mesmas dores.Como vcs podem me orientar a solucionar esse caso?</t>
  </si>
  <si>
    <t>No final da gravidez é normal a diminuição dos movimentos fetais por falta de espaço mesmo. A dor abdominal referida por essa paciente precisa ser avaliada se não é trabalho de parto. Vale lembrar que no final da gravidez os incômodos abdominais são inúmeros. Encaminhe essa paciente para uma urgência para ser avaliada.</t>
  </si>
  <si>
    <t>Gravidez; monitorização fetal</t>
  </si>
  <si>
    <t>bom dia!!!
 Desde Já obgrigada!!!
 encaminharei essa  gestante novamente ao medico da maternidade.</t>
  </si>
  <si>
    <t>28/10/2010 - 05/11/10</t>
  </si>
  <si>
    <t>na diabetes gestacional a gestante pode fazer o uso da insulina sem riscos?</t>
  </si>
  <si>
    <t>Como qualquer quase toda droga ultilizada na gestante, a insulina pode trazer risco para a gestante com diabetes gestacional, porém os benefícios da insulinoterapia, uma vez indicada por obstetra ou endocrinologista, superam os riscos.
Toda gestante com diabetes gestacional deve ser acompanhada em pré-natal de alto risco. Nem todas precisam de insulinoterapia, algumas conseguem controlar a glicemia com dieta. Nas que não conseguem, deve-se iniciar insulina. As doses de insulina não serão fixas durante a gestação, elas devem ser ajustadas com o decorrer da gestação, o que não é tarefa fácil, necessitando de consultas mais freqüentes. Também é importantísSimo uma equipe multiprofissional, com a presença esssencial de um nutricionista, já que deve existir um cuidado também para se evitar a hipoglicemia materna.
O principal risco da insulina é a hipoglicemia materna. A gestante deve estar bem orientada para os sintomas de hipoglicemia para fazer ingesta de alimentos. A hipoglicemia geralmente ocorre por dose excessiva de insulina, jejum prolongado, ingestão calórica insuficiente, exercício físico sem adequação da dieta ou consumo de bebidas alcoólicas. 
Não iniciar insulina numa gestante que não consegue controlar as glicemias com dieta é que pode trazer sérias conseqüências para a gestante e para o feto. A gestante com diabetes gestacional pode complicar com retinopatia, nefropatia e cetoacidose diabética. Em relação às complicações obstétricas, o diabetes gestacional pode aumentar a incidência de doença hipertensiva da gestação, trabalho de parto pré-maturo, corticoterapia antenatal e poliidrâmnio. As complicações fetais e neonatais incluem malformações congênitas, macrossomia fetal e hipoglicemia neonatal.
Apesar de estudos em andamento, até o momento os hipoglicemiantes orais estão CONTRA-INDICADOS na gestação. Isso significa que o tratamento existente, testado há anos e seguro para a gestante com diabetes gestacional é a insulina. Por existir um medo generalizado na população em relação a insulina, por ser uma medicação injetável, é dever de todo profissional da saúde, principalmente dos obstétras e do pessoal de enfermagem que lida com gestantes, desmistificar o uso da insulina e orientar seu uso adequado.</t>
  </si>
  <si>
    <t xml:space="preserve">Em relação a intubação, é indicada com Sat O2 abaixo de qual porcentagem, no caso de gestante e não gestante? </t>
  </si>
  <si>
    <t>MARIA DAS GRAÇAS DE ASSIS</t>
  </si>
  <si>
    <t>graca.amiga@hotmail.com</t>
  </si>
  <si>
    <t xml:space="preserve">Sabemos que existe preconceito neste assunto, como deveremos orientar o idoso? </t>
  </si>
  <si>
    <t>GERIATRIA</t>
  </si>
  <si>
    <t>Sexualidade; Saúde do Idoso</t>
  </si>
  <si>
    <t>MARLENE PINHEIRO DA SILVA FERREIRA</t>
  </si>
  <si>
    <t>irma.marlene9@yahoo.com.br</t>
  </si>
  <si>
    <t>Paciente cardíaco pode reeniciar uma vida sexual normal?</t>
  </si>
  <si>
    <t>PAULA VALENÇA</t>
  </si>
  <si>
    <t>É comum o aparecimento de necrose pulpar, com inchaço, com o uso de óxido de zinco e eugenol?</t>
  </si>
  <si>
    <t>CECIANE SIQUEIRA</t>
  </si>
  <si>
    <t>O que e bruxismo?</t>
  </si>
  <si>
    <t>Que tratamento é feito com a criança que tem uma bolha na gengiva?</t>
  </si>
  <si>
    <t>Quando é necessário a anestesia geral?</t>
  </si>
  <si>
    <t>Quem faz anestesia é o dentista ou anestesista?</t>
  </si>
  <si>
    <t xml:space="preserve">Qual o tratamento de bruxismo? E se mascar chiclete ajuda? </t>
  </si>
  <si>
    <t>ADRIANA ALVES DE BRITO</t>
  </si>
  <si>
    <t xml:space="preserve"> Quais os casos em que iremos efetuar o exodontia em crianças de 0 a 3 anos?</t>
  </si>
  <si>
    <t>MARIA SIMONE SILVA SOUSA</t>
  </si>
  <si>
    <t>sissy.happygirl@hotmail.com</t>
  </si>
  <si>
    <t xml:space="preserve">A paciente asmática pode ter alguma complicação no momento do parto? </t>
  </si>
  <si>
    <t>e normal ter sangramento durante a relação se estiver fazendo tratamento para sisto de ovario?</t>
  </si>
  <si>
    <t>olá Aline Cordeiro Cavalcanti,é "normal" ter sangramento durante a relação sexual em caso de infecções vaginal e de colo de útero( precisa de tratamento) ou na presença de mácula grande( fisiológico). É prudente a avaliação ginecológica da paciente com essa queixa. </t>
  </si>
  <si>
    <t>hemorragia, coito</t>
  </si>
  <si>
    <t xml:space="preserve">ja tive uma gestante que teve a gravidez de risco e seu bebe teve anencefalia gostaria que vcs explicassem mais sobre anencefalia. hj ela deseja engravidar novamente e ja dei 3 meses antes de acido folico a conduta foi correta?? Tarciana Dantas Martins enfermeira </t>
  </si>
  <si>
    <t>olá Tarciana, A anencefalia é um distúrbio de fechamento do tubo neural diagnosticável nas primeiras semanas de gestação. Por diversas razões, o tubo neural do feto não se fecha. Não há tratamento, cura ou qualquer possibilidade de sobrevida de um feto com anencefalia. Em mais da metade dos casos, os fetos não resistem à gestação, e os poucos que alcançam o momento do parto sobrevivem minutos ou horas fora do útero. O ácido fólico é o mais importante fator de risco para os defeitos do tubo neural identificado até hoje. A suplementação periconcepcional e durante o primeiro trimestre de gravidez tem reduzido tanto o risco de ocorrência como o risco de recorrência para os defeitos do tubo neural em cerca de 50 a 70%. Devido à gravidade dos defeitos do tubo neural e sua morbimortalidade, tornam-se muito importantes o aconselhamento genético, a suplementação dietética com ácido fólico e o diagnóstico pré-natal das malformações do tubo neural. O ácido fólico tem um papel fundamental no processo da multiplicação celular, sendo, portanto, imprescindível durante a gravidez. O folato interfere com o aumento dos eritócitos, o alargamento do útero e o crescimento da placenta e do feto . O ácido fólico é requisito para o crescimento normal, na fase reprodutiva (gestação e lactação) e na formação de anticorpos. Atua como coenzima no metabolismo de aminoácidos (glicina) e síntese de purinas e pirimidinas, síntese de ácido nucléico DNA e RNA e é vital para a divisão celular e síntese protéica. Conseqüentemente sua deficiência pode ocasionar alterações na síntese de DNA e alterações cromossômicas. As gestantes são propensas a desenvolver deficiência de folato provavelmente devido ao aumento da demanda desse nutriente para o crescimento fetal e tecidos maternos. Outros fatores que contribuem para deficiência de folato são a dieta inadequada, hemodiluição fisiológica gestacional e influências hormonais. O tubo neural se converte em medula espinhal e cérebro entre os dias 18 a 26 da gestação, período no qual muitas mulheres desconhecem ainda seu estado gravídico. É importante que a mulher em idade fértil tenha acesso a uma quantidade adequada de ácido fólico pelo menos um mês antes de engravidar. Contudo, como a gravidez nem sempre é planejada, justificam-se medidas de mais largo alcance, como a fortificação de alimentos com este micronutriente. Até o momento desconhece-se o mecanismo pelo qual o ácido fólico previne os defeitos do tubo neural. Alguns estudos sugerem que este micronutriente corrige uma deficiência nutricional já instalada, enquanto que outros indicam que a função seria de compensar as deficiências que alguns indivíduos têm em processar o ácido fólico. Em um estudo recente, foi identificado que uma em cada sete pessoas pode portar uma mutação genética que provoca uma deficiência de ácido fólico, mesmo quando a alimentação contém a quantidade recomendada de ácido fólico natural. Estas pessoas têm dificuldades para processar a forma da vitamina que se encontra naturalmente nos alimentos, comprometendo asSim a absorção e diminuindo os níveis de ácido fólico no sangue. Desta forma as mulheres que possuem esta mutação genética podem correr um risco maior de gerar um feto com defeito de tubo neural .</t>
  </si>
  <si>
    <t>anencefalia, conduta de saúde</t>
  </si>
  <si>
    <t>a duvida é da enfermeira renata araujo, estou enviando porque ela ainda não tem senha de acesso aos serviços do nutes, o email dela é gmiecio@oi.com.br. POR QUE ALGUMAS MULHERES APRESENTAM AUMENTO DO FLUXO MENSTRUAL APÓS A LAQUEADURA TUBÁRIA?</t>
  </si>
  <si>
    <t>OLÁ ELIS,A síndrome pós-laqueadura seria então caracterizada por: desarmonia do ciclo menstrual (metrorragia, sangramento intermenstrual, “spotting” e amenorréia), algia pélvica, dismenorréia, dispareunia, tensão pré-menstrual e manifestações psicológicas. As causas desses sinais e sintomas não são conhecidas, havendo algumas hipóteses para explicá-las, tais como: comprometimento ou destruição do suprimento sangüíneo do ovário, alteração da inervação da trompa e/ou do ovário, torção ovariana e aderências pélvicas. Outra explicação seria a deficiência na fase lútea em decorrência da supressão da irrigação útero-ovariana.</t>
  </si>
  <si>
    <t>Ultimamente muitas pacientes estão se queixando que quando faltam 4 anticoncepcionais para acabar a cartela a menstruação desce. De acordo com as informações que elas me repassam, as mesmas estão tomando os comprimidos corretamente. Isso é normal? retorno Larissa em 15/11/2010: Geralmente ocorre com o ciclo 21 e microvilar</t>
  </si>
  <si>
    <t>olá renata, Qaul o anticoncepcional utiizado por essas pacientes? anticoncepcional de baixa dosagem é comum acontecer episódios de sangramento fora de hora. Retorno Danielle em 16/11/2010: Olá Larissa, Não é o comum. O melhor é investigar o uso adequado deste ACO, sempre no mesmo horário e sem esquecer. Encaminha essas pacientes para o ginecologista para prosseguir uma investigação detalhada desse uso.</t>
  </si>
  <si>
    <t>Tudo bem, obrigada pela dica, vou encaminhá-las</t>
  </si>
  <si>
    <t>Estou com uma gestante de 30 anos que nega doenças crônicas (diabetes, hipertensão........). Está com 35 semanas de gestação e está com glicemia dando sempre alterada. Seus respectivos resultados são: 90 mg; 96mg; 100mg, com intervalo de aproximadamente 15 dias de um exame para outro. Gestante queixa-se de edema nas mãos (+) e dormência e edema nos MMII (++). Segundo informações repassadas pela gestante, a mesma não está fazendo uso de doce e trocou o açúcar pelo adoçante, não come massa todos os dias e está comendo mais verduras e frutas. Como devo dar seguimento a esse caso?</t>
  </si>
  <si>
    <t>Olá Larissa! Essa paciente que tem glicemia de jejum alterada, mesmo que seja apenas uma, já deve realizar Teste de Tolerância Oral a Glicose (TOTG) que é a única forma de diagnósticar o diabetes gestacional. Não existe a conduta de seriar glicemias. A glicemia de jejum só é um exame de TRIAGEM para DM gestacional. Se uma der acima de 85mg/dl, ela deve logo fazer um exame de diagnótico (TOTG). Para pacientes com fatores de risco (obesidade, história familiar de diabetes, macrossomico em gestação anterior, hipertensas, etc), já se deve partir de imediato para o TOTG após a 20a, nem precisa da glicemia de jejum.  A sua paciente necessita com URGÊNCIA de um teste confirmatório, que se você não tiver acesso ao TOTG (que é o estímulo com glicose anidra) você pode fazer uma glicemia pós-prandial (2h após a refeição). É natural da gestante fazer hipoglicemia em jejum e hiperglicemia após as refeições, dificultando o diagnóstico das gestantes com DM gestacional.  Em caso de dúvida, encaminhe esta paciente para um pré-natal de alto risco o mais rápido possível, já que ela está perto do termo e suas glicemias de jejum perto do normal podem estar significando glicemias bem alteradas em outros momentos do dia. (claro que pode apenas estar ocorrendo uma variação da normalidade e ela não ter diabetes gestacional, mas ela precisa ser investigada!) Em relação ao edema, como está a curva de PA dessa gestante?  Estou a disposição para quaisquer outros esclarecimentos. Lucia.</t>
  </si>
  <si>
    <t>Boa noite dra. Lúcia! Obrigada pelas suas orientações, realmente estou preocupada com essa gestante. Essa semana estou participando de uma capacitação, e essa gestante vai ser atendida pela médica do Psf, a médica já está por dentro do problema e diante da conduta que ela deverá tomar retornarei para você asSim que puder para dar-mos seguimento ao caso.</t>
  </si>
  <si>
    <t>M.J.B. 19a GIP0A0 Ig (DUM)=6s4d sem queixas traz exames na 1a. consulta pré-natal (fez exame de "rotina", sem queixa): -colposcopia dia 18/10/10= EAP limite impreciso, ectopia papilar irregular; -citologia= coilocitose (HPV), displasia leve -biópsia= metaplasia escamosa, hiperplasia com hiperqueratose, NIC1 nega leucorréia, nega disúria, nega sangramento genital. Como conduzir o caso??</t>
  </si>
  <si>
    <t xml:space="preserve">Olá Ricardo, 
essa paciente deve ser conduzida como um pré-natal normal. O acompanhamento do Nic I segundo o INCA é apenas prevenção de 6-6 meses por 2 anos, que vc pode fazer na gravidez. A via de parto é a obstétrica e busque tranquilizá-la quanto ao risco fetal de adquirir a doença via parto vaginal que é mínimo.
</t>
  </si>
  <si>
    <t>ANTÔNIO DE PÁDULA CÉSAR DA SILVA</t>
  </si>
  <si>
    <t>Como será a frequencia do consultório de rua nos municípios?</t>
  </si>
  <si>
    <t>Temos um problema grande de alcoolismo em nosso município tanto na área urbana quanto na área Rural e não temos inclusive para onde referenciá-los, sabe se já teria algo programado para Agrestina?</t>
  </si>
  <si>
    <t>Gostaria de saber um pouco mais como ira fucionar o consultorio de rua?</t>
  </si>
  <si>
    <t>E para Caruaru que seria a regional da nossa área ?</t>
  </si>
  <si>
    <t>Por que beneficiaria Jataúba?</t>
  </si>
  <si>
    <t>Qual seria a possibilidade da implantação em caruaru?</t>
  </si>
  <si>
    <t>O que é necessário pra a implantação do CAPS no município?</t>
  </si>
  <si>
    <t>Gostaria que você falasse sobre casos com clinicos com imagem? Qual local ideal para se mandar?</t>
  </si>
  <si>
    <t>TELESSAÚDE</t>
  </si>
  <si>
    <t>Telessaúde</t>
  </si>
  <si>
    <t>Mas tem algum problema se fazer tudo pelo email?</t>
  </si>
  <si>
    <t>Os casos clínicos os agentes de saúde podem mandar também?</t>
  </si>
  <si>
    <t>Os agentes de saúde tem limite para se mandar casos clínicos?</t>
  </si>
  <si>
    <t>Caso outro profissional que não esteja cadastrado no nutes pode enviar casos clínicos?</t>
  </si>
  <si>
    <t>O gestor sabe de quantos casos cada Unidade manda?</t>
  </si>
  <si>
    <t>Gostaria de saber como enviar dermatológicas pelo site do nutes de segunda opinão</t>
  </si>
  <si>
    <t>Posso levar a câmara pra tentar em casa mandar a Ata e a foto?</t>
  </si>
  <si>
    <t>BOA TARDE! ESTOU COM UMA CLIENTE QUE INICIOU CONTRACEPTIVO I.M. MEDROXIPROGESTERONA 150 A CADA TRIMESTRAL. A MESMA QUEIXA-SE DE SANGRAMENTO VAGINAL CONSTANTE HÁ 16 DIAS. GOSTARIA DE COMO ORIENTÁ-LA.?</t>
  </si>
  <si>
    <t>é muito comum esse sangramento em paciente usando anticoncepcional injetável trimestral. Encaminha ela ao ginecologista para avaliar o melhor método anticonceptivo para a referida paciente</t>
  </si>
  <si>
    <t>CERTO OBRIGADO. ESTOU SATISFEITO COM A RESPOSTA.</t>
  </si>
  <si>
    <t>GIII PII A0 sem queixas, vem para consulta de rotina com o seguinte USG: - IG 36s5d - longitudinal cefálico D - DBP 9,1; FÊMUR 7,2; CC 33,2; CA 30,7; CF/CA 24 - peso 27740 - bcf 142 - mov fetal + - tônus preservado - LA normal - placenta post grau 1 - RIM E FETAL COM DISCRETA DILATAÇÃO PIELOCALICIAL DE 0,8cm como conduzo o caso??</t>
  </si>
  <si>
    <t xml:space="preserve">olá Ricardo,
agora na gravidez não há o que ser feito. Após o parto a neonatologia prosseguirá investigação. Se possível encaminhe ela no parto para um serviço de alta complexidade com o objetivo de ter a investigação fetal posterior.
</t>
  </si>
  <si>
    <t>M.C.O. 28a, G0P0A0 há 8 anos tentando engravidar, menstruação regular mensal em fluxo e quantidade, marido tem filho em outro casamento. Nunca tomou ACO ou anticoncepção injetável, nega doenças ginecológicas ou outra comorbidade. Resultado de exames: - estradiol 83; progesterona 0,3; LH 11; FSH 5,5, PRL 10; TSH 1,5; T3 1,6; T4 14; anti-tpo 83 - usg: sem alterações ecográficas (laudo) , vol 42, avf, endom=0,9. Como conduzo o caso? Precisa fazer histerosalpingografia?</t>
  </si>
  <si>
    <t xml:space="preserve">olá Ricardo,
Mesmo esse marido já tendo utro filho fora do casamento a prpedêutica inicial para o casal infértil consiste na realização de espermograma e espermacultura. O ideal é encaminhar essa paciente para um serviço de infertilidade como o do IMIP, pois lá ela terá acesso a todos os procedimentos que forem necessários inclusive fertilização in vitro. Se for encaminhar, solicite espermograma, prevenção recente,HIV, sorologias para hepatites virais, VDRL e ultrassonografia recente.
</t>
  </si>
  <si>
    <t>LENISE MENDES DA S. ROCHA</t>
  </si>
  <si>
    <t>Leniserocha11@hotmail.com</t>
  </si>
  <si>
    <t>LÍVIA MARIA CARVALHO DE MEDEIROS / RAQUEL DOS SANTOS VIEIRA</t>
  </si>
  <si>
    <t>Familiares de pessoas com tuberculose e hanseniase ainda tem indicação de tomar bcg?</t>
  </si>
  <si>
    <t xml:space="preserve">Qual o tempo de aplicação de uma vacina de virus vivo para outra também virus vivo se não foram aplicadas no mesmo momento? </t>
  </si>
  <si>
    <t>Uma criança de 05 anos tomou a H1N1 como dose unica precisa tomar outra dose ou já está imunizada ?</t>
  </si>
  <si>
    <t>MARIA AUCINEIDE FERREIRA</t>
  </si>
  <si>
    <t>alcineideferreira@hotmail.com</t>
  </si>
  <si>
    <t>As crianças que tomaram as 3 doses da pneumo mais o reforço de 1ano e 3meses vão precisar tomar mais algum reforço com 05 anos?</t>
  </si>
  <si>
    <t>Se uma pessoa tomar uma dose de vacina para hepatite B HOJE  e daqui a 1 ano ela retorna pra completar o esquema, o que se deve fazer? Reiniciar todo o esquema novamente? Enfermeira</t>
  </si>
  <si>
    <t>GENELICE MARIA DA SILVA ALVES</t>
  </si>
  <si>
    <t>genelice.maria@hotmail.com</t>
  </si>
  <si>
    <t>Foi dito que o intervalo da rotavirus deve ser cumprido regularmente, pois pode dar vaginose intestinal, do que se trata.</t>
  </si>
  <si>
    <t>Faz um mês que tomei a vacina h1 n1 já posso doar sangue?</t>
  </si>
  <si>
    <t>EVERALDO JOSÉ DE FRANÇA</t>
  </si>
  <si>
    <t>lilapeixe@hotmail.com</t>
  </si>
  <si>
    <t>Faz um mes que tomei a vacina h1n1 quero saber se ja posso fazer uma doacao de sangue e se o teste de HIV feito na doacao vai dar alterado?</t>
  </si>
  <si>
    <t>Gostaria de saber  sobre a pneumo 23  em criança sobre dosagem e o prazo para se tomar  a outra dose é de 4 ou 5 anos?</t>
  </si>
  <si>
    <t>ANA PAULA CAVALCANTI DE ANDRADE</t>
  </si>
  <si>
    <t>priscilabel80@yahoo.com.br</t>
  </si>
  <si>
    <t>Quais as reações mais provaveis da H1N1?</t>
  </si>
  <si>
    <t xml:space="preserve">Qual o periodo ideal para doação de sangue para usuários que receberam H1N1? </t>
  </si>
  <si>
    <t>Qual o problema que pode ocorrer se um adulto tenha tomado 2 doses de H1N1?</t>
  </si>
  <si>
    <t xml:space="preserve">Se alguém que não tem a idade dentro dos grupos a serem vacinados, e não tem doenças crônicas mas já foi imunizado essa vacina valeu  ou não valeu? </t>
  </si>
  <si>
    <t>SÃO BENTO DO UMA - USF SANTO AFONSO</t>
  </si>
  <si>
    <t>MARIA GILVANEIDE DA COSTA SIMÃO</t>
  </si>
  <si>
    <t>anzaque@hotmail.com</t>
  </si>
  <si>
    <t>Se a Criança vai ao serviço com 6 meses e coincide as vacinas: hepatite 3 dose, 3d tetra, 1d H1N1 e PN 10 como fazer ? Isso no caso de atrazo de algumas.</t>
  </si>
  <si>
    <t>REGILENE DE OLIVEIRA FRANÇA</t>
  </si>
  <si>
    <t>regilene.2004@hotmail.com</t>
  </si>
  <si>
    <t>Gostaria que repetice o calendário da pnc10?</t>
  </si>
  <si>
    <t>Afinal qual o tempo correto para realização da segunda dose da H1N1? 21 dias ou 30 dias?</t>
  </si>
  <si>
    <t>ALISSON GUEDES</t>
  </si>
  <si>
    <t>Falar sobre o colutorio nesses casos ?</t>
  </si>
  <si>
    <t>Se for caso de cirurgia, qual o procedimento após?</t>
  </si>
  <si>
    <t>É comum a gengivite e a periodontite haver sangramento,fora a perca ossea como detectar?</t>
  </si>
  <si>
    <t>Restaurações mal feitas podem causar algum tipo de gengivite ou periodontite?</t>
  </si>
  <si>
    <t>Normalmente os pacientes por apresentar sangramento não querem continuar fazendo a escovação dos denstes durante a preiodontite, o que  fazer?</t>
  </si>
  <si>
    <t>Pacientes com aperelho tendem a ter mas proporção a periodontite, qual o procedimento, de quanto em quanto tempo a limpeza?</t>
  </si>
  <si>
    <t>Na USF temos pouco que fazer,o que fazer então, pois o paciente vai prefreir a extração?</t>
  </si>
  <si>
    <t>Biofilme, seria então placa bacteriana, que só pode ser retiarda no USF,ou numa boa escovaçaõ em casa pode ser retirada?</t>
  </si>
  <si>
    <t>VIVIAN</t>
  </si>
  <si>
    <t>A água oxigenada a 10 volumes para bochecho, também tem uma boa resposta?</t>
  </si>
  <si>
    <t>MIRELLA</t>
  </si>
  <si>
    <t>Quais fatores predispõem o aparecimento da periodontite agressiva?</t>
  </si>
  <si>
    <t>Nos casos de gengivite ocasionada pela presença do biofilme, a utilização do ultrassom pode ser utilizada em conjunto com a orientação da higiene como terapia definitiva sem a utilização de curetas?</t>
  </si>
  <si>
    <t>GLOVÂNCIA REZENDE</t>
  </si>
  <si>
    <t>Glovaniarezende@hotmail.com</t>
  </si>
  <si>
    <t>Como prevenir a periodontite crônica ? E quais os sintomas para detecta a doença ?</t>
  </si>
  <si>
    <t>Não seria redundante periodontite crônica? Toda ela não deveria ser considerada como tal?</t>
  </si>
  <si>
    <t>Como agir em casos de periodontite agressiva, já que muitas vezes o acúmulo de biofilme é mínimo?</t>
  </si>
  <si>
    <t>DIVANISE CAVALCANTE MACAMBIRA</t>
  </si>
  <si>
    <t>cavalcantemacambira@hotmail.com</t>
  </si>
  <si>
    <t xml:space="preserve">Com quanto tempo  pode ser realizada outra raspagem de uma para outra? </t>
  </si>
  <si>
    <t xml:space="preserve">Em nível de USF como o profissional poderia incentivar o paciente a realizar o controle de placa? </t>
  </si>
  <si>
    <t>A perda de um único dente pode comprometer os demais?</t>
  </si>
  <si>
    <t>USF MARIA EULALIA CAMELO</t>
  </si>
  <si>
    <t>ARCOVERDE - USF MARIA EULALIA CAMELO</t>
  </si>
  <si>
    <t>ALESSANDRA INOJOSA LEANDRO</t>
  </si>
  <si>
    <t>alessandrainojosa@bol.com.br</t>
  </si>
  <si>
    <t>Tenho uma paciente na USF com resultado de beta hcg positivo, USG pelvica com fundo de saco livre e USG endovaginal dentro dos limites de normalidade. Todos os exames foram realizados no mesmo mês e ela está com 75 dias de amenorréia. Que fator pode ter levado a um beta positivo? Qual conduta realizar diante do caso? Obrigada, Alessandra.</t>
  </si>
  <si>
    <t xml:space="preserve">olá alessandra,
essa paciente quando fez esse ultrassonografia estava com quantas semanas de atraso menstrual? o ideal é repetir esse ultrassonografia.
</t>
  </si>
  <si>
    <t>bom tarde!!! Tenho uma paciente que todo anticoncepcional que toma senti nauseas, cefaleia e tontura . Ja mudei varias vezes desde o ciclo 21 ate o Yasmin ela sente sempre os mesmos sintomas. Como vcs podem me ajudar com este caso?</t>
  </si>
  <si>
    <t xml:space="preserve">Olá Aracelly,
essa paciente deve ter esses sintomas pela metabolização hepática do ACO. Troque para injetável ou encaminhe ela para o ginecologista.
</t>
  </si>
  <si>
    <t>5/12/2010 - 16/12/10</t>
  </si>
  <si>
    <t>Boa tarde, tenho uma paciente que chegou ao serviço para iniciar o pré-natal, pela USG estava com 12s3d, passado uma semana a mesma evoluiu com quadro de sangramento intenso de cor viva, fez outra USG e na mesma veio o laudo de aborto completo, na outra semana ela fez um B-HCG, com resultado positivo, depois fez outro quantitativo e o resultado deu compativel com uma gestação de 4s. Um médico daqui aconselhou que ela fizesse USG semanal, para ver se diagnosticava alguma possivel gestação, mas até agora nada. ela está fazendo beta semanal e continua com resultados positivos. Tem alguma outra coisa que eu possa fazer? e essas USG semanais são indicadas mesmo ou não??? este caso está me deixando com uma duvida enorme!!</t>
  </si>
  <si>
    <t>MESMO APÓS UM ABORTO COMPLETO O BETA DAS PACIENTES PODEM SE MATER POSITIVOS COM TÍTULOS BAIXANDO. TEMOS SEMPRE QUE LEMBRAR DO DIAGNÓSTICO DE MOLA HIDATIFORME EM PACIENTES COM BETA QUE NÃO DECRESCE APÓS ABORTAMENTO. UM BETA ABAIXO DE 5 É CONSIDERADO NEGATIVO, CASO PERSISTA ENCAMINHE ELA PARA O ALTO RISCO COM O POSSÍVEL DIAGNÓSTICO DE MOLA HIDATIFORME. REPITA O BETA SEMANAL, SE ELE AUMENTAR FAÇA NOVO ULTRASSONOGRAFIA.</t>
  </si>
  <si>
    <t xml:space="preserve">Aborto </t>
  </si>
  <si>
    <t>M.E.S.F., 27 anos, feminino, G0P0A0, diz que desde menarca só menstrua a base de remédio (provera). - COLPOSC (8/4/9)= OCE fenda, ectopia papilar, vascularização regular, iodo negativo, schiller +. - CITOLOG (8/4/9)= atrofia com inflamação - USG 11/11/10= útero avf, vol 46, od 8,3 oe 8,4; ovário com dimensão e volumes normais, contorno regular, textura acústiaca mista, pequena imagem cística periférica de contorno regular medindo no OD 0,6x0,5cm e no OE 0,6x0,5cm. Como conduzo o caso? Faço ACO tipo diane35 (ciproterona - antitestosterona)?? Quanto tempo, 3 meses e repito USG? Adianta fazer metformina nesse caso, se Sim qual a dose, 1500mg/dia?</t>
  </si>
  <si>
    <t>para essa paciente seria melhor avaliar a função ovariana com dosagem de estradiol e progesterona, além da avaliar hiperprolactinemia com dosagem de progesterona. Após os resultados encaminha os valores para poder analisar esse caso copm carinho.</t>
  </si>
  <si>
    <t>silvia_mf@hotmail.com</t>
  </si>
  <si>
    <t>Que orientações poderei dar a uma gestante com IG=36sem e 2 dias, PA=110x 70 mmHg, AU= 32 cm, BCF=144, que apresenta resultados de exames com alterações. Além de encaminhar para o ginecologísta para tratamento adequado. citomegalovírus ( 26/11/10) IgG= 8,4 Ul/ml, IgM=NR; Rubéola (26/11/10) IgG= 281 Ul/ml, IgM= 1,3</t>
  </si>
  <si>
    <t xml:space="preserve">Olá Enfa Silvia Maria
Você deve acalmar esta paciente. Os exames da Imunoglobulina IgG(memória) mostra apenas doença antiga, visto que IgG é marcador de quem já teve a doença.
</t>
  </si>
  <si>
    <t>Gravidez / Citomagalovírus</t>
  </si>
  <si>
    <t>Fiquei satsfeita com a resposta. obrigada pelas informações.</t>
  </si>
  <si>
    <t>MARCELA SOUZA ESPÍNOLA</t>
  </si>
  <si>
    <t>IMUNOLOGISTA</t>
  </si>
  <si>
    <t>No adulto quando deve suspeitar que amigdalite esta sendo a causada pela IDP?</t>
  </si>
  <si>
    <t>SANDERLI ALVES DA SILVA</t>
  </si>
  <si>
    <t>sanderli_silva@hotmail.com</t>
  </si>
  <si>
    <t>Acompanhamos uma menor de 10m com 5450g, realizado antibioticoterapia para IVAS, tosse cheia persistente, tratado com antialergico, verminose, anemia. Genitora com poucos cuidados com a menor, linha de pobreza. Menor vem a nossa USF quinzenalmente (agendado semanalmente), é possivel que ela tenha IDP? Como proceder neste caso?</t>
  </si>
  <si>
    <t>Amigdalite constante em uma criança de 1 ano e 5 meses tem possibilidade de ser uma IDP?</t>
  </si>
  <si>
    <t xml:space="preserve"> Quais os hospitais que recebem os encaminhamentos para investigação de uma IDP? </t>
  </si>
  <si>
    <t>ADERALDO PEDRO DA SILVA</t>
  </si>
  <si>
    <t>del_480@hotmail.com</t>
  </si>
  <si>
    <t>CAROLINA DA SILVA MACHADO E LÍVIA MARIA BARBOSA</t>
  </si>
  <si>
    <t xml:space="preserve">Qual o risco de contaminação após o inicio da medicação? </t>
  </si>
  <si>
    <t>REGINA MORAIS TENÓRIO DE LIMA LOLAIA</t>
  </si>
  <si>
    <t>reginalolaia@hotmail.com</t>
  </si>
  <si>
    <t>Uma pessoa que já teve a indeterminada, fez o tratamento e toda vez que come carne de porco, camarão as manchas aparecem, o médico disse que era lembrança imunológica, mas já fazem 06 anos, quanto tempo vai durar essa lembrança?</t>
  </si>
  <si>
    <t>É necessário fazer a vacina BCG no portador  e no comunicante ou apenas no comunicante ?</t>
  </si>
  <si>
    <t>Mesmo que o comunicante tenha a marca da BCG é necessário ser vacinado?</t>
  </si>
  <si>
    <t>JOZILMA</t>
  </si>
  <si>
    <t>O paciente em tratamento pode ingerir bebida alcóolica?</t>
  </si>
  <si>
    <t>Qual o tempo exato para se considerar abandono do tratamento?</t>
  </si>
  <si>
    <t>Se o paciente abandona o tratamento por 1 mês devemos reiniciar ou dar continuidade?</t>
  </si>
  <si>
    <t>Pacientes com hanseníase que não estão realizando tratamento podem transmitir a doença através da saliva?</t>
  </si>
  <si>
    <t>No caso da Hanseníase neural, sem manchas como fazer o diagnóstico?</t>
  </si>
  <si>
    <t>Tenho dificudade de fazer a sensibilidade térmica no PSF, qual a melhor forma de fazê-lo?</t>
  </si>
  <si>
    <t xml:space="preserve">No caso de reações Hansêmicas qual a melhor conduta? </t>
  </si>
  <si>
    <t>Quanto tempo dura o periodo de incubaçao?</t>
  </si>
  <si>
    <t>Com quantos dias  o paciente que esta em tratamento nao transmite mais os bacilos?</t>
  </si>
  <si>
    <t>Se houver recidiva quais são os poliquimioterapicos usados?</t>
  </si>
  <si>
    <t>Se um bebe adquirir a hanse qual será  o tratamento?</t>
  </si>
  <si>
    <t>Os profissionais de saúde precisam fazer a segunda dose de bcg?</t>
  </si>
  <si>
    <t>Qual o melhor horário para a administração dos medicamentos?</t>
  </si>
  <si>
    <t xml:space="preserve">Uma pessoa pode contrair haneseníase mais de duas vezes? </t>
  </si>
  <si>
    <t>As gestantes também fazem tratamento, caso Sim, qual é a conduta?</t>
  </si>
  <si>
    <t>O paciente que tem hanseníase pode afetado na vida sexual ?</t>
  </si>
  <si>
    <t>JACKSON ARCANJO PEREIRA</t>
  </si>
  <si>
    <t>jacksonarcanjo@hotmail.com</t>
  </si>
  <si>
    <t>Como controlar ao excesso demanda?</t>
  </si>
  <si>
    <t>Na  gestante pode ser realizado radiografia?</t>
  </si>
  <si>
    <t>A equipe de saúde bucal pode orientar um acs a aplicar fluor?</t>
  </si>
  <si>
    <t xml:space="preserve"> A ASB pode fazer retirada de pontos?</t>
  </si>
  <si>
    <t>ELZA CAVALCANTI</t>
  </si>
  <si>
    <t>MASTOLOGISTA</t>
  </si>
  <si>
    <t>Recebi um resultado de uma USG de mama com o seguinte resultado: Presença de várias pequenas formações císticas, com diâmetro igual ou menor que 0,7 cm, disseminadas em ambas as mamas, mais numerosas a direita, isolando-se uma formação cística dominante medindo cerca de 1,0 cm, na união dos QSL da mama direita entre 11 e 12 hs, distando cerca de 5,0 cm, do centro do mamilo e 0,8 cm, da pele. OBS: essa USG é minha, realizei em 03-11, porém só retornarei a médica dia 17-11. Diante desse resultado gostaria de saber sua opnião na conduta mais adequada. Tenho 25 anos e minha queixa inicial foi de muita sensibilidade nas mamas e sinto um "nódulo" na mama direita no quadrante superior externo. Obrigada!!</t>
  </si>
  <si>
    <t>Bom dia Larissa, Eu entrei em contato pessoalmente com Dra Elza, mastologista do ambulatório de Ginecologia do HC e professora da UFPE. Ela deu uma lida no seu caso e me deu o parecer dela. Ela me informou que pelo descrito, é um achado totalmente normal e benigno. Representa apenas funcionamento ovariano normal. Mas sugeriu que você fosse vista por um colega médico especialista mesmo asSim. E caso preferisse, poderia vir ao ambulatório dela no início de Dezembro. Também disse que em muitos casos, quando alguns profissionais de deparam com este cisto, solicitam punção desnecessária e as vezes receitam medicamentos que não vão dissolver. Ou seja, fique tranqüila que é absolutamente normal! Contudo, ela reforça de que é bom um acompanhamento em um profissional especializado! Aguardamos o seu retorno depois da consulta então! Att,</t>
  </si>
  <si>
    <t>cisto mamário</t>
  </si>
  <si>
    <t>Boa noite! Hoje fui para consulta com a ginecologista que solicitou a USG da mama. A mesma relatou que diante do tamanho e por se tratar de um cisto realmente não necessita de punção. Porém, relatei novamente que sinto dores nas mamas e ela prescrevei Gamax 1 comp. a noite por três meses. Obrigada e aguardo retorno</t>
  </si>
  <si>
    <t>Quais as chances de uma mulher gestante(tendo essa problemas mentais) de o filho nascer com o mesmo problema que a mãe?</t>
  </si>
  <si>
    <t xml:space="preserve">Sou Vitor, MFC de Recife. Essa é uma grande discussão que associa hereditariedade com aquisição em vida de transtorno mental. Cada transtorno mental específico tem uma relação com a hereditariedade diferente. Alguns tem uma maior relação e outros um menor relação. Ambos os fatores (hereditários e da história de vida) terão uma influência direta no desenvolvimento dos transtornos. Qual a história da paciente? Existe algum diagnóstico pré-determinado? Está em uso de alguma medicação? Com quem vem sendo acompanhada? </t>
  </si>
  <si>
    <t>Fonte: Manual Básico de Psiquiatria - 2002 / Psicoterapia do oprimido (Alfredo Mofat)</t>
  </si>
  <si>
    <t>gravidez; predisposição genética para doença</t>
  </si>
  <si>
    <t>GUSTAVO SERGIO GODOY MAGALHÃES</t>
  </si>
  <si>
    <t xml:space="preserve">É uma situação um tanto incomum. Nós sabemos que a lei brasileira que dispõe que a remoção de órgãos, tecidos e partes do corpo humano para fins de transplante é a Lei 9.434, de 04 de fevereiro de 1997, que foi posteriormente alterada pela Lei nº. 10.211, de 23 de março de 2001, a qual substituiu a doação presumida pelo consentimento informado do desejo de doar. Segundo a nova Lei, as manifestações de vontade à doação de tecidos, órgãos e partes do corpo humano, após a morte, que constavam na Carteira de Identidade Civil e na Carteira Nacional de Habilitação, perderam sua validade a partir do dia 22 de dezembro de 2000. Isto significa que, hoje, a retirada de órgãos/tecidos de pessoas falecidas para a realização de transplante depende da autorização da família. Sendo asSim, é muito importante que uma pessoa, que deseja após a sua morte, ser uma doadora de órgãos e tecidos comunique à sua família sobre o seu desejo, para que a mesma autorize a doação no momento oportuno.Nesse caso é importante saber se a adoção foi feita nos tramites legais com a autorização do juiz. Qual a família que teve a tutela do jovem quando criança? Pode-se orientar a família a procurar esclarecimentos com o conselho tutelar ou o defensor público da região. Tudo depende da autorização da família, qual a sua família legalmente? </t>
  </si>
  <si>
    <t>Lei nº. 10.211, de 23 de março de 2001</t>
  </si>
  <si>
    <t>Paciente realizou prevenção e referiu os seguintes sintomas e sinais: prurido intenso, ardência, secreção branca em grande quantidade, odor intenso e dor em baixo ventre. Diagnóstico presuntivo: Candidíase vaginallis. A espera do resultado da prevenção iniciou-se com uso do creme vaginal ( nitrato de miconazol).Paciente relatou que o parceiro apresenta sinais de prurido intenso e ardência.Posso iniciar tratamento oral com o casal, mesmo sem resultado da prevenção?</t>
  </si>
  <si>
    <t>A terapêutica empregada foi muito bem indicada, mesmo sem o resultado do citopatológico a paciente apresentava sinais e sintomas que nos leva a pensar em uma vulvovaginite por Candida sp orientada pela abordagem sindrômica segundo as normas do MS (Manual de controle de DST em anexo). Não é necessário tratar o parceiro pois a candidíase é conseqüência de um desequilíbrio da flora vaginal, condição intrínseca da mulher, ou seja, não é transmissível. Caso a parceiro esteja com queixa semelhante, deve ser examinado na sua particularidade, pois pode ser alguma outra condição clínica.Lembramos que não é necessário esperar o resultado do citopatológico para tratar o corrimento vaginal, e caso este seja positivo para algum agente, deve-se correlacionar com a queixa da mulher, (“não se trata exame, se trata a queixa.”) se a paciente está assintomática não é preciso tratar.</t>
  </si>
  <si>
    <t>Manual DST do MS 2005</t>
  </si>
  <si>
    <t>13/01/10 - 6/1/2010 - 26/12/2009</t>
  </si>
  <si>
    <t>Estou com uma paciente que seus cabelos estão caindo muito formando verdadeiros buracos em sua cabeça,vou mandar as fotos asSim q tiver oportunidades de tirá-las e mando p vc me ajudarem em algum diagnóstico</t>
  </si>
  <si>
    <t>Olá Darliane, Sou VItor Barreto, MFC de Recife Coqueiral. Gostaria de ter mais dados da paciente como idade, tempo de duração da queixa. Avaliação de aspectos biológicos como utilização de produtos, dietas restritivas, suplementação de vitamina A, sintomas tireoidianos (tremor, edema pré-tibial, emagrecimento ou ganho de peso), tempo de início, súbito ou insidioso, duração, avaliação da vida da usuária com a correlação a possíveis crises de vida (esperadas ou inesperadas), entre outros. Ao exame físico será importante avaliar com uma lupa e descrever alguns detalhes do cabelo como diminuição de espessura, avaliar a densidade. Você pode realizar um teste de puxar uma pequena área de cabelo em várias partes do escalpo para analisar quantos fios vêm na sua mão( puxe entre vinte e quarenta fios, normalmente virão menos que 6 fios). Nos cabelos que vierem será interessante analisar o bulbo ou raiz do cabelo. Apresenta outros sintomas em outros sistemas, ou outras lesões na pele? Existem alguns tipos de queda de cabelo: existe a rarefação (diminuição da densidade capilar) e a alopécia (áreas de perda completa). Pode ser localizada ou difusa por toda a cabeça. Outra diferenciação é quanto ao processo de cicatrização pós queda: existe algum tipo de cicatriz ou processo imflamatório no local ou não? Preciso destas informações para podermos caminhar com o diagnóstico. Como está a participação do médico nesta situação?</t>
  </si>
  <si>
    <t>Habif Atlas de Dermatologia Clínica2004</t>
  </si>
  <si>
    <t>Deve-se realizar o tratamento para sífilis em uma gestante com 14 semanas e VDRL 1/2 com história de tratamento anterior?</t>
  </si>
  <si>
    <t>Não, deve-se repetir o exame e solicitar o FTA-ABS o qual é mais específico</t>
  </si>
  <si>
    <t>Brasil. Ministério da Saúde. Secretaria de Atenção à Saúde. Departamento de Ações Programáticas e Estratégicas. Área Técnica de Saúde da Mulher. Pré-natal e Puerpério: atenção qualificada e humanizada - manual ténico/Ministério da Saúde, Secretaria de Atenção à Saúde, Departamento de Ações Programáticas Estratégicas – Brasília: Ministério da Saúde, 2005.</t>
  </si>
  <si>
    <t>Fez a avaliação no Adobe Connect</t>
  </si>
  <si>
    <t>CARLA REZENDE DE ARAUJO</t>
  </si>
  <si>
    <t>I. S.S., 8 ANOS. ENCONTRA-SE COM REGIÃO PERIORBITÁRIA COM PRESENÇA DE EXUDATO E CROSTAS. REFERE QUE OS OLHOS LACRIMEJAM MUITO. NÃO APRESENTA PRURIDO. O INÍCIO DOS SINTOMAS APARECEU A +/- 5 DIAS. (VER FOTO). MÃE REFERE QUE QUANDO COMEÇOU APARECER OS SINAIS E SINTOMAS O OLHO FICOU HIPEREMIADO, LACRIMEJANDO E NA REGIÃO PERIORBITÁRIA APARECEU UMAS PLACAS HIPERCRÔMICAS PEQUENAS.  OBS: MENOR NÃO TEVE CONTATO COM NINGUÉM COM PROBLEMA SEMELHANTE. MÃE REFERE QUE ESSE PROBLEMA JÁ OCORREU 1 VEZ, PORÉM  SÓ FICOU AVERMELHADO, SEM ESSAS CROSTAS. * QUAL O DIAGNÓSTICO? * QUAL A CAUSA DESSES SINAIS E SINTOMAS? * QUAL CONDUTA DIANTE DO CASO?</t>
  </si>
  <si>
    <t>Cara Larissa,Infelizmente as fotos não saíram boas, estão bastante desfocadas...No entanto, observando-as o mais atentamente possível e considerando a questão epidemiológica, o mais provável é que a lesão seja apenas IMPETIGO - lesão dermatológica provocada por bactérias, apresentando bolhas e crostas. Mais comumente são ocasionados por estafilococos e o meio de contágio é através de qualquer pequena abertura na pele, causada por uma coceira com a unha, por exemplo. Não é normal a família deixar chegar num estágio tão avançado pra procurar ajuda... Você vai precisar investir no vínculo com a mãe, pois a criança necessitará de higiene redobrada e boa alimentação (frutas, verduras, carne, feijão) pra que o seu organismo possa vencer a infecção.O tratamento é feito com o antibiótico oral CEFALEXINA 250mg/5mL: divide-se o peso da criança (em kg) por 4 e o resultado = ao n. de mL que a criança deverá tomar de 6 em 6 horas (6h, 12h, 18h e 24h), durante o período de 7 dias seguidos.Além disso, precisa limpar bem a lesão pelo menos 4 vezes ao dia com soro fisiológico ou com com algodão banhado em ÁGUA BORICADA, um anti-séptico bem baratinho e eficaz para impedir que outras bactérias sejam atraídas para o local.Por fim, depois de cada limpeza, colocar pomada de NEOMICINA +BACITRACINA em cima das lesões, SEM colocar nada em cima, deixando a lesão respirar! É importante não ficar com um pedaço de pano ou lencinho cutucando a ferida - isso só traz mais bactérias!É bom a criança não ir à escola durante o período de tratamento, para evitar reinfecções ou infectar outras crianças.Se der, mande outra foto que esteja com o foco melhor.</t>
  </si>
  <si>
    <t>http://www.hc.ufpr.br/acad/clinica_medica/dermatologia/piodermites.htm</t>
  </si>
  <si>
    <t>Lactente, 3 meses, desconforto respiratório, história de sífilis gestacional e internamento por 3 meses após parto no IMIP, meningite SIC, como tratar?</t>
  </si>
  <si>
    <t>Recuperar sumário de alta, vínculo e anamnese mais detalhada, em caso de sinais de gravidade encaminhar para emergência. Nova teleconsulta após coleta adequada dos dados.</t>
  </si>
  <si>
    <t>Escolar, 2a3m, lesões crostosas e purulentas em todo corpo sem resposta ao uso de antibiotico topico.</t>
  </si>
  <si>
    <t>Higiene adequada, investigar imunossupressão, uso de mupirocina ou ácido fusídico tópico e antibiotico sistêmico (cefalexina).</t>
  </si>
  <si>
    <t>Filgueira et al, Condutas em Clínica Médica, Ed. Medsi, Rio de Janeiro, 2007.</t>
  </si>
  <si>
    <t>A resposta demorou devido a problemas no portal!</t>
  </si>
  <si>
    <t>TATIANA PAULA BALIEIRO</t>
  </si>
  <si>
    <t>tatana.paula1974@gmail.com</t>
  </si>
  <si>
    <t>Paciente sexo feminino com 37 anos apresenta lesões  arredondadas, com halo eritematoso, mais elevadas com fundo limpo, pruriginosas localizadas em face interna das coxas, sulco interglúteo e regiião pubiana há 3 meses. Há dois meses atrás prescrevi antimicótico ´tópico 2 vezesao dia por 10 dias associada a medidas de higiene.A final do tto paciente evoluiu com pouca melhora. Institui então tto via oral por 3 semanas (01 comp p semana) associado a outro antimicótico loção por 14 dias.Após esse tto, houvemelhora importante mas não cura. Solicito sua opinião sobre próxim passo.Obrigada</t>
  </si>
  <si>
    <t>Seja bem-vinda ao nosso serviço de segunda opinião à distância da RedeNUTES.O exame da lesão de pele descrita nos leva a pensar em uma Tinha corporis, uma das dermatofitoses mais freqüentes da prática clínica, popularmente chamada "impingem". A inspeção é fundamental para o exame das doenças dermatológicas, se você puder enviar uma fotografia da lesão, tornaria ainda mais claro a hipótese diagnóstica.O tratamento consiste no uso de antimicóticos tópicos, como o cetonozol ou o clotrimazol, e medidas de higiene (como evitar contato com cães e gatos). Geralmente os ensaios clínicos aferem uma resposta após 3 a 4 semanas de tratamento, seja tópico ou oral. Caso haja resistência ao uso da medicação tópica, ou as lesões são extensas, ou há sinais de imunossupressão, deve-se usar o tratamento sistêmico, da mesma forma como o que você usou (fluconazol 3 semanas).Sugiro utilizar novamente o tratamento tópico, por no mínimo 4 semanas, como o cetonazol creme a 2% ou droga mais recente. Caso a lesão ainda permaneça, sugiro investigação adicional com a pesquisa do agente etiológico e teleconsulta com envio de imagens da lesão.Segue em anexo o caderno de atenção básica sobre doenças dermatológicas do MS.</t>
  </si>
  <si>
    <t xml:space="preserve">Dermatologia na Atenção Básica de Saúde. Ministério da Saúde. 2002 </t>
  </si>
  <si>
    <t xml:space="preserve">Pct, S.L.S,65 anos, fez uso de álcool e fumo durante 40 anos, foi internado pela primeira vez há 3 meses com dores no tórax e abdomem superior e constipação, feito  lavagem e solicitados exames. No dia 20/01 deu entrada no hospital com a mesma sintomatologia. Ao exame físico: Abdomen: globoso,tumoração no flanco D, dolorido á palpação articifial, oligúria,constipação há 8 dias. Resultado de exames: USG: Hepatomegalia(Massa Hepática a esclarecer); HT:35,6; Hb: 12,20; Leoc: 33,800;Trigl: 171; plaquetas : 260; ureia: 32,00; creatinina: 0,70; TGO:35,00;TGP:13,0Ouk/ml. Aguarda transferência para unidade especializada.Neste caso: poderá ser síndrome de carcinóide?    </t>
  </si>
  <si>
    <t>Olá Maria Cândida,Seja bem-vinda ao serviço de segunda opinião a distância em saúde da família da RedeNUTES.Iniciando por sua pergunta, a síndrome carcinóide é o termo aplicado a um conjunto de sintomas decorrentes de tumores carcinóides, os quais produzem uma variedade de susbstâncias (peptídeos, prostaglandinas..) que induzem alguns sintomas. São eles: dermatológicos (rubor, telangiectasia...) e digestivos (diarréia, dor abdominal...).Como o paciente tem um achado de massa hepática, idoso e com história de etilismo e tabagismo, pode-se pensar  em um hepatocarcinoma (tumor maligno mais comum no fígado), em uma metástase de um tumor a distância ou mesmo um tumor benigno (como o hemangioma, o mais comum). É importante definir alguns pontos: houve perda de peso significativa? Há presença de cirrose? Qual o volume desta massa hepática? Qual região do fígado ocupa? Como se caracteriza? Há presença de ascite? A tomografia computadorizada pode definir melhor as características da lesão, mas esses fatores citados são observados na ultrassonografia. Outros exames complementares importantes são a dosagem a AFP (alfa-fetoproteína), este sendo indicador sensível do hepatocarcinoma e as sorologias para hepatite B e C, causas comuns desta doença. Para avaliar a repercussão fisiológica, deve-se dosar  bilirrubinas total e frações, proteínas total e frações e avaliar a função hepática com um coagulograma (TPAE e INR).É um caso onde seu acompanhamento deverá ser realizado com referência ao nível terciário (hospital e exames de imagem e laboratório mais específicos). Nosso papel como gerente do cuidado na atenção primária é dar o apoio necessário ao usuário e sua família, esclarecendo suas dúvidas e escutando como está lidando com a experiência de uma doença potencialmente grave e finalmente garantir sua referência adequada (gastroenterologia ou hepatologia).</t>
  </si>
  <si>
    <t>Boa Noite! Estou setisfeita com a resposta. Dr. Gustavo passou-me outras informações importantes, aprimorando o conhecimento e direcionando a assistência. </t>
  </si>
  <si>
    <t>ANGELA ESTER COMPAGNONI</t>
  </si>
  <si>
    <t>angelita_cc@hotmail.com</t>
  </si>
  <si>
    <t>A equipe de Saúde da Famíla em Noronha trabalha em sintonia e integrada com todos os profissionais. O grande problema aqui é o abando ou a rejeição dos familiares do paciente psiquiátrico, já que o mesmo as vezes se torna um peso para eles ou para o cuidador. Como podemos preparar os nossos cuidadores (familares) em domicilio? Já que um cuidador preparado e que não esteje stressado pode ser um grande coloraborador no tratamento do paciente.</t>
  </si>
  <si>
    <t>Atualmente sei que existe cursos para capacitação de cuidadores de idosos, inclusive em alguns estados ser cuidador de idoso virou um profissão. Na área da saúde mental existe algum programa nesse sentido? Pois poderia ser uma alternativa de amparo aliviar sobre carga do familiar e até mesmo dar uma melhor qualidade de vida ao paciente.</t>
  </si>
  <si>
    <t xml:space="preserve">Em centros de antendimento a dependentes quimicos existe idade limite para receber este paciente? </t>
  </si>
  <si>
    <t>UEMERSON FELICIANO GUERRA</t>
  </si>
  <si>
    <t>natandoalto@hotmail.com</t>
  </si>
  <si>
    <t>Os pacientes que foram encontrado na rua, e que está no hospital alberto maia, e não tem conhecimento da familia pra onde irão?</t>
  </si>
  <si>
    <t>Ainda é feito medicação endovenosa nesses paciente?</t>
  </si>
  <si>
    <t>MARILENE JOSÉ DE LIRA</t>
  </si>
  <si>
    <t>mari.j.lira@hotmail.com</t>
  </si>
  <si>
    <t>Um caps suporta até quantos paciente mental? E se há tipos caps ?</t>
  </si>
  <si>
    <t>Assisti uma reportagem pela televisão de um paciente metal adolecente em que a mãe não estava mais suportando o que fazer?</t>
  </si>
  <si>
    <t>No nosso cronograma acrescentamos saúde mental, porém falta mais subsídios e algumas orientaçoes mais relevantes poderíam nos dar uma opnião?</t>
  </si>
  <si>
    <t>Desde que implantamo no cronograma saúde mental não conseguimos êxito, pois até agora não conseguimos fazer com que dê seguimento, ou seja, implementar na prática. Queria sua opnião?</t>
  </si>
  <si>
    <t xml:space="preserve">o paciente é um menino de 9 anos . começou com probleminha no ouvido e a mae sempre levando aos medicos que numca descobriam o problema sendo que esse problema de saude apresentou desde 1 ano.
entao agora levou a um medico em recife que detectou um tumor na cabeça e no momento ñ sei dizer o nome certo dessa doença. essa mae levava o filho pra recife a mais ou menos ums 3 anos e só agora que comunicaram essa doença para a mae. entao, concluindo a familia dessa criança ñ o comunicaram e vieram a me pedira juda pois ñ sabem como fazer pq a criança ñ quer aceitar que tenha um problema de saude desse tipo e os médicos falaram ainda que o mesmo vai se submeter a uma cirurgia no mes de abril para a retirada desse tumor ele ñ sabe de nada ainda. sabe que ta doente mas ñ sabe que é grave e que é um tumor na cabeça e tbm ñ sabe que vai precisar fazer cirurgia. inclusive a familia esta insegura ainda com medos e muitas duvidas. sobre o problema ele ñ fala nada, mas fala que o medico disse que ele vai fazer uma cirurgia Simples e que vai ficar bom, mas pra mae da criança o medico disse que é uma cirurgia de alto risco. outo dia atraz um amiguinho dele chegou a pergunta-lo " Alex me disseram que vc tem Cancer!" entao ele ficou furioso, muito nervoso e disse que nao tem cancer nenhum.
pq a criaça é meu sobrinho e gosta muito de mim eeu gosto muito dele e inclusive nervosa tbm c esse problema. será que ñ seria o caso de leva-lo a uma psicologa para prepara-lo?td bem entao ficamos asSim qualquer coisa voltarei para a Simulação mesmo que seje um outro profissional desta unidade.
</t>
  </si>
  <si>
    <t xml:space="preserve">Será importante lidar com o que a criança está pronta para saber. A criança falará sobre isto através de perguntas. Tudo que ela perguntar é porque está pronta para saber. A criança tem feito algum pergunta sobre o problema?será importante como eu disse, lidar com o que a criança está pronta para saber....se para a criança esta explicação do médico basta, não existe a necessidade de ir além....Num primeiro momento a criança poderá fingir que não existe problema. Depois poderá reagir com muita raiva. Poderá “negociar”, pedindo a Deus que não seja verdade. Para depois começar a aceitar e então prosseguir de forma mais tranqüila seu cuidado.Luzia, o fato de ser um familiar muda todo o quadro. É difícil para um profissional de saúde colocar-se como profissional diante da própria família.Nestes momentos é melhor nos colocarmos como família mesmo. Tia, no seu caso.E pedir apoio a um profissional de fora da família para comunicar o que for possível comunicar....Num primeiro momento será importante a psicologia para o ou os adultos, pois estes é que estão vivendo a dificuldade. Depois para a criança.ok, podemos agendar um novo encontro na próxima semana para realizarmos a Simulação com você ou com outro profissional...ok, qualquer coisa estamos por aqui... a Simulação é uma técnica super interessante, pois surgem todas as dificuldades que acontecerão na conversa....acho que seria legal ter um laudo técnico e fazermos a Simulação em um segundo momento....
</t>
  </si>
  <si>
    <r>
      <t xml:space="preserve">Seja bem-vinda ao nosso serviço de segunda opinião à distância da RedeNUTES.  Há uma gama de possibilidades diagnósticas para a condição referida na história relatada e imagem enviada. O uso de diversas medicações (antibióticos, antihistamínicos, corticóide tópico) podem mascarar, nesse momento, a etiologia da doença. Uma possibilidade bastante sugestiva seria a escabiose com infecção secundária e dermatite por reação atópica à permetrina. Pode-se perceber que algumas lesões já apresentam regressão (crosta, mácula cicatricial) o que pode sugerir uma melhora gradual do quadro. Alguns aspectos a destacar: a eritromicina é um antibiótico que apresenta um aumento da resistência para </t>
    </r>
    <r>
      <rPr>
        <i/>
        <sz val="11"/>
        <rFont val="Calibri"/>
        <family val="2"/>
        <scheme val="minor"/>
      </rPr>
      <t>S. aureus e S. pyogenes</t>
    </r>
    <r>
      <rPr>
        <sz val="11"/>
        <rFont val="Calibri"/>
        <family val="2"/>
        <scheme val="minor"/>
      </rPr>
      <t xml:space="preserve"> </t>
    </r>
    <r>
      <rPr>
        <i/>
        <sz val="11"/>
        <rFont val="Calibri"/>
        <family val="2"/>
        <scheme val="minor"/>
      </rPr>
      <t xml:space="preserve">, </t>
    </r>
    <r>
      <rPr>
        <sz val="11"/>
        <rFont val="Calibri"/>
        <family val="2"/>
        <scheme val="minor"/>
      </rPr>
      <t>agentes comuns na piodermite secundária a escabiose. Um agente bastante disponível e com um bom espectro para infecções bacterianas de pele é a cefalexina. Se as lesões permancem em várias partes do corpo e a criança apresenta febre, sugiro reiniciar antibiótico (cefalexina) por mais 7 dias. Alguns dados são importantes para esclarecer melhor o caso: Quando começou o quadro? Qual a idade da criança? Ela tem alguma condição de saúde prévia que pode justificar uma imunossupressão? Como a família está cuidando da higiene da criança? Se for possível enviar uma nova fotografia da condição atual poderíamos comparar e avaliar sua evolução.</t>
    </r>
  </si>
  <si>
    <t>Goldsein, B. Approach to the patient with pustular skin lesions, UpToDate, 2009.Baddour, L. Impetigo. UpToDate, 2009.Filgueira et cols. Condutas em clínica médica. Medsi, Rio de Janeiro, 2007.</t>
  </si>
  <si>
    <t>Chegou a unidade uma jovem de 21 anos, apresentando a mais o menos uma semana os seguintes sintomas: dor na nuca, tontura, naúseas, boca seca e muito sono, como posso dar andamento a este caso?</t>
  </si>
  <si>
    <t>Peço desculpas pelo atraso na resposta, eu literalmente havia perdido seu email na minha caixa de entrada e só agora no fim de semana, organizando minha caixa, pude re-encontrá-lo.O caso em questão lembra muito uma alteração neurológica ou mesmo endócrina. Você não citou FEBRE, o que deveria descartar uma entidade infecciosa (como uma meningite), já que os sintomas se apresentam há cerca de 1 semana. A dor na nuca, as náuseas e o rebaixamento de consciência (sonolência) chamam atenção pra o que chamamos de "meningismo" - irritação/inflamação/distúrbio na meninge, membrana que envolve o sistema nervoso central (SNC). Por ser uma pessoa bastante jovem, eu suspeitaria de, descartada a hipótese de uma entidade infecciosa (o mais provável nesta idade), um tumor que estivesse comprimindo alguma região do SNC.O fato é que, se os sintomas ainda persistem, este rapaz necessita urgentemente de ser avaliado por um neurologista e possivelmente precisará realizar exames de imagem (tomografia), hemograma, ionograma, dosagem de hormônios, enfim, que ajudem a definir com precisão seu diagnóstico.Até onde eu saiba, neurologista e tomografia de urgência aqui em Pernambuco, só no Hospital da Restauração, no Recife. Seria interessante fazer um pequeno encaminhamento explicando os sintomas, tempo e hipóteses diagnósticas e, se possível, pegar uma senha com a Central de Leitos. Mas, se não conseguir, mande o rapaz pra lá asSim mesmo</t>
  </si>
  <si>
    <t>ftp://ftp.cve.saude.sp.gov.br/doc_tec/RESP/MENI_SOBRE.pdf </t>
  </si>
  <si>
    <t>ANDRÉIA LIMA DINIZ BASTOS</t>
  </si>
  <si>
    <t>2832@bol.com.br</t>
  </si>
  <si>
    <t>PC FEMININO,72 ANOS COM AUMENTO AO EXAME FISICO DA GLANDULA TIROIDE, SEM OUTRA SINTOMATOLOGIA.USG AUMENTO DE LOBO ESQUERDO. AUSENCIA DE NODULOS. TSH E T4LIVRE DENTRO DOS LIMITES DA NORMALIDADE. A CONDUTA DEVE SER EXPECTANTE OU DEVO FAZER ALGUM OUTRO EXAME DX?</t>
  </si>
  <si>
    <t>O exame físico é muito importante para o rastreamento tanto das doenças funcionais da tiróide quanto das neoplasias. O aumento da glândula tiróide através da palpação ou inspeção é chamado de bócio, este pode ser difuso (se aumento for uniforme em toda glândula) ou nodular. Como o USG não identificou nódulos, e a dosagem hormonal não evidenciou alteração funcional, diminuímos a possibilidade de uma doença grave. Como há uma alteração no volume, considera-se acompanhar através dos mesmos exames complementares anualmente, ou mesmo se outra alteração se tornar evidente na evolução do quadro. Vale a pena na anamnese questionar sobre antecedentes familiares, sobre a baixa ingesta de iodo (nosso caso adicionado ao sal), o uso de medicamentos que influeciam a tiróide (amiodarona por exemplo). Atenciosamente</t>
  </si>
  <si>
    <t>Paciente com 19 anos de idade lesões eritematosas papulosas persistentes com zero de alopécia em couro cabeludo; fez uso de ampicilina , gentamicina  e cefalexina.Uso local desametasona + neomicina, e orientada quanto a higienização do couro cabeludo. Nao estou vendo melhora do caso . Como vcs podem me ajudar a solucionar este caso?</t>
  </si>
  <si>
    <r>
      <t>Cara Alessandra, Antes de tudo, gostaria de externar meu contentamento em ver uma médica usando o REDE NUTES! Isto infelizmente não tem sido muito comum e ficamos sem poder avaliar melhor o êxito desta estratégia se todos não estão se disponibilizando a experimentá-la... Em relação ao caso enviado, senti falta de dados como: prurido? febre? descamação? concomitância da lesão em algum outro lugar do corpo? Também ajudaria muito se pudéssemos ter acesso a alguma foto da lesão... Pelo descrito não parece ser uma lesão de etiologia bacteriana ou por hipersensibilidade, já que não tem respondido às medicações citadas. Algumas alternativas, pensando-se a partir do mais comum para o menos comum, seriam uma lesão fúngica (</t>
    </r>
    <r>
      <rPr>
        <i/>
        <sz val="11"/>
        <rFont val="Calibri"/>
        <family val="2"/>
        <scheme val="minor"/>
      </rPr>
      <t xml:space="preserve">tinea </t>
    </r>
    <r>
      <rPr>
        <sz val="11"/>
        <rFont val="Calibri"/>
        <family val="2"/>
        <scheme val="minor"/>
      </rPr>
      <t>do couro cabeludo), uma dermatite seborréica com infecção secundária por fungos ou mesmo uma psoríase. Talvez valesse a pena tratar como uma lesão fúngica (com anti-fúngico tópico, 3 x ao dia, por 20 a 30 dias - mesmo após a melhora da lesão) e, se não responder, tentar encaminhar pra um dermatologista a fim de se fazer uma biópsia da lesão para definição do agente etiológico. Também seria interessante verificar se na família dela ou local de trabalho/estudo existem outras pessoas com lesão semelhante - o que pode dar a confirmação de ser um agente infeccioso. Acho que é isso. Espero ter ajudado.</t>
    </r>
  </si>
  <si>
    <t>Medicina Ambulatorial: Condutas na Atenção Primária Baseadas em Evidências. Bruce B. Duncan et al. Ed. ARTMED. 2004.</t>
  </si>
  <si>
    <t>4 meses</t>
  </si>
  <si>
    <t xml:space="preserve">Bom dia!!!! Sobre o rapaz que esta com lesao pustulosa no couro cabeludo. Ele estava em tratamento com a Dermato ela ja fez tudo que podia ser feito e nao vê melhora, a Dermato mandou que enviasse para o rapaz ser avaliado por outro dermato, A Drª sugerio um biopsia da lesao... aguado retorno do caso Att Aracelly </t>
  </si>
  <si>
    <t>R.N.S, 41anos, peso: 86Kg, Al: 1,77, etilista, hipertenso, dislipdemia, queixa-se de dores forte no peito esquerdo c/ dificuldade de respirar, azia e cefaleia constante. com resultado de EDA: Esôfogo com relevo de 1/3 distal esbranquiçado, estomângo c/ mucosa de andro com erosões hiperêmicas com ponto de coagulo em prega pré-pilórica que se encontra edemaciada. Conclusão de Esofagite intensa, gastrite erosiva de antro intensa, úlcera gástrica? aguarda resultado de histopatologico e pesquisa de H. pylori. Fazendo uso de lozartana 50mg, pantocal 40mg, Mylanta plus 3xao dia, dipirona(pac. com dependência). Feito orientação alimentar e parou de beber, mesmo asSim ainda tem a dor e mal estar com menos frequência e intensidade. Qual a melhor orientação alimentar? Qual é a melhor opção de tratamento medicamentoso? Enfim, como melhor o estilo de vida?</t>
  </si>
  <si>
    <t xml:space="preserve">Olá Maria Cândida! Primeira orientação seria a não ingestão de álcool e o trabalho devido para previnir recidivas na ingestão de bebidas alcoólicas. O que mais pode ajudar nesta prevenção são os grupos de auto-ajuda como Alcoólatras Anônimos, as intervenções breves realizadas pela equipe (www.supera.org.br), a busca da espiritualidade/religiosidade por parte do usuario e serviços como CAPS Álcool e drogas. Evitar AINES E AAS a todo custo.Em geral recomenda-se evitar leite de vaca, chocolate, todos os tipos de industrializados (regrigerantes, enlatados, produtos com coservantes, aromatizantes, flavorizantes, estabilizantes, acidulantes, etc), café, cigarro, além de qualquer outra alimentação que produza os mesmos sintomas no paciente. É importante correlacionar a consumo do álcool e a doença gástrica com situaçõs de crise de vida, construindo possibilidades de saídas através de abordagens da crise (qual sua crise de vida? qual seu sentimento diante da crise? o que familiares e amigos têm falado? o que tem feito para melhorar a situação? Como contribui com a continuação do problema sem que mesmo perceba? O que está aprendendo com esta crise?). A redução de estresse terá um efeito importante sobre os dois problemas. O tratamento medicamentoso com o pantoprazol está adequado, porém será importante avaliar o custo benefício. Qual a opção de medicação na rede de saúde? Deverá ser utlizado por 60 dias com reavaliação. A definição da presença de úlcera gástrica indicará a necessidade de realizar o tratamento de infeção por H. pylori, caso esta seja positiva (sem presença de úlcera o tratamento do H. pylori é discutível). Gostaria de saber como é a assistência farmacêutica de sua prefeitura. Tem uma boa disponibilidade de medicamentos? Como é organizada a oferta de medicamentos. </t>
  </si>
  <si>
    <t>Condutas em Clínica Médica - HC - UFPE 2007 /  UPTODATE 2007 /  RAKEL FAMILY MEDICINE</t>
  </si>
  <si>
    <t>Recém-nascido (trinta dias) apresenta mamas com nódulos e secreção (tipo leite), sabendo que estas características podem ser um acometimento normal resultante da transmissão de hormônios maternos na hora do parto, que procedimento posso utilizar para melhorar estes sinais? E o que fazer nos casos mais graves, como naqueles que apresentam nódulos doloridos e febre?</t>
  </si>
  <si>
    <t xml:space="preserve">Seja bem-vinda ao serviço de segunda opinião à distância da RedeNUTES. Como já bem levantado, a hipertrofia mamária e a ejeção de secreção mamiliar do RN é um aspecto que pode advir da transmissão do hormônios maternos para a criança causando uma hiperestimulação estrogênica. Devemos orientar para evitar o manuseio das mamas, pois este aumenta o risco de formação de abscessos e infecções locais. Como é referida a presença de nodulações e febre, é possível que estejamos na presença de um abscesso. Há hiperemia local? É possível discernir bordas da hiperemia? Há calor local? Há secreção purulenta? É possível fotografar a lesão para nos enviar? É importante orientar as medidas de higiene e termoterapia (compressa de água morna, ter cuidado com a temperatura excessiva afim de evitar queimaduras). A febre pode ser um sinal sistêmico da gravidade da infecção, dessa forma é sugerida o encaminhamento da criança para um serviço de emergência pediátrica a afim de avaliar a gravidade do caso e uso de antibiótico sistêmico. </t>
  </si>
  <si>
    <t>Muito obrigada pela resposta, estou bastante satisfeita, mas só para esclarecer, a criança do caso apresentou apenas o nódulo com a secreção aparentemente de leite, não apresentou sinais de maior gravidade, o qual foi indicado os cuidados e o uso de compressas o que o fez sair do quadro, (Graças a Deus), mas a minha dúvida persistia nos casos mais graves, que você já me esclareceu. A minha maior dúvida era se apenas essa conduta ajudaria na resolução, mas você e a própria resolução me disseram que Sim. Mas uma vez, obrigada pela atenção e pela resposta</t>
  </si>
  <si>
    <t>ROSSANA CARLA RAMEH ALBUQUERQUE</t>
  </si>
  <si>
    <t>Como a equipe de saúde da família pode intervir diretamente aos usuários, pois temos muitos na nossa área?</t>
  </si>
  <si>
    <t>Podemos interagir com o CAPS, CREAS, CRAS, Conselho Tutelar, entre outros?</t>
  </si>
  <si>
    <t>Paciente acompanhado pela médica da usf a mais ou menso 6 meses com 23 anos , com sintomas de dispesia, ardência, dor em região epigastrica realizado endoscopia - gastrite leve , H. pylori .Tratamento com pylorisetmais sintomas ainda persiste epigastralgia e pirose.Paciente fazendo uso de omeprazol.fanitidina e dieta.Mas sem melhora do caso . Como vcs podem nos ajudar a solucionar esse caso?</t>
  </si>
  <si>
    <t>Olá Alessandra, Seja bem-vinda ao serviço do segunda opinião à distância da RedeNUTES. O quadro clínico mostra evidências de uma dispepsia sem melhora no uso das drogas. Temos sinais na endoscopia de gastrite leve, o que não se relaciona com a intensidade  e a permanência das queixas do usuário. É importante levantar outras hipóteses no diagnóstico diferencial, como uma colelitíase/coledocolitíase, síndrome de má absorção de carboidrato (ex.: lactose), parasitose intestinal (giardíase ou estrongiloidíase), uso de AINES ou outras drogas ou mesmo a dispepsia funcional.  Daí a necessidade de se investigar com uma anamnese voltadas para essas hipóteses: como vai o habito intestinal? Alterações nas fezes? na urina? Uso de outras drogas? Piora na ingesta de que alimentos? Leite? Como vai os aspectos emocionais da pessoa, passando por alguma crise conjugal, familiar no trabalho? Dos exames complementares sugere-se inicialmente um USG Abdominal Superior, outros a depender da anamnese. Vale a pena tratar uma provável parasitose intestinal (giardíase: secnidazol 2g VO dose única ou metronidazol 250mg 3x/dia por 5 dias, strongiloidíase: ivermectina 200ng/kg VO dose única (melhor eficácia) ou albendazol 400mg 2x/dia por 3 dias).  Podemos aumentar a dose do omeprazol até 80mg/dia em 2 tomadas, não é necessário uso da ranitidina concomitante ao omeprazol, já que o efeito do primeiro é mais potente e atua em mecanismo semelhante. Podemos prescrever um hidróxido de alumínio associado com hidróxido de magnésio para alívio sintomático. Tão importante quanto são as medidas de mudança de estilo de vida como perder peso no caso dos obesos, evitar comidas gordurosas, tomate, cebola, chocolate, goma de mascar, pimentão, condimentos, reduzir o volume das refeições, restrigir o álcool, suspender tabagismo, não deitar após as refeições (esperar 3 horas), elevar a cabeceira da cama pelo menos 15cm.Hoje não há consenso em erradicar o H. pylori para gastrite, as condições eleitas para o tratamento no consenso brasileiro de 2004 são: doença ulcerosa péptica, linfoma MALT, adenocarcinoma gástrico ressecado, história familiar de cÂncer gástrico e durante uso de AINES.Aguardo resposta da evolução do caso.</t>
  </si>
  <si>
    <t>PRÓTESE DENTÁRIA</t>
  </si>
  <si>
    <t>colagem dentária</t>
  </si>
  <si>
    <t>Caros colegas, por favor, gostaria de tirar dúvidas sobre doenças dermatologicas como "impigem", escabiose, seus diagnosticos diferenciais e seus respectivos tratamentos. Obrigada pela atenção. Atenciosamente, Ps. ao responder, peço-lhes que mande para o e-mail do hotmail: liviamlbarbosa@hotmail.com, pois não tenho mais meu e-mail do nutes. Obrigada</t>
  </si>
  <si>
    <t xml:space="preserve">Olá Lívia, Sou Vitor, MFC de Coqueiral em Recife Você trás dúvidas sobre: Micoses superficiais,popurlamente chamadas de impinge e a escabiose. O diagnóstico diferencial das doenças da pele envolvem algumas caracterísitcas da lesão: como iniciou (lesão primária); qual sua evolução (lesão secundária); sintomas associados, fatores agravantes ou de melhora; localização da lesão; tempo de progressão. A partir destes dados você poderá pensar em diagnóstico diferencial. O teste terapêutico é uma arma essencial no diagnnóstico de doenças de pele na atenção primária. O diagnóstico diferencial de uma lesão em placa de bordas avermelhadas formando círculos pode ser diverso: eczema, lupus eritematoso, liquen planus, ptiríase rósea, psoríase, dermatite seborréica, sífilis secundária, entre outros. Quando atingem as unhas, são chamadas de onicomicoses, e clinicamente podem se apresentar como um espessamento ou descolamento da unha a partir de sua parte mais externa e, nos casos mais avançados, podem acometer as 20 unhas. Uma apresentação quase sempre relacionada com a infecção pelo HIV é a chamada leuconíquia proximal (unhas brancas), que são placas esbranquiçadas por baixo das unhas localizadas perto da matriz. Alguns indivíduos podem apresentar infecção concomitante por Candida ou bactérias. Nestes casos, normalmente temos inflamação do tecido ao redor da unha, com dor local, característica conhecida popularmente por "unheiro". As micoses de pele quando restritas a pequenas lesões podem ser tratadas com anti-fúngicos tópicos em forma de creme ou loção. Nas lesões extensas ou causadas por fungos resistentes devemos utilizar os anti-fúgicos sistêmicos (nestes casos podemos acrescentar a terbinafina aos anteriormente citados). Nas onicomicoses, devemos preferir o uso de soluções alcoólicas ou esmaltes (apesar de caros) para os casos em que há o acometimento de menos de 50% da unha. Nos casos resistentes, com matriz afetada, ou com mais de 50% da lâmina ungueal afetada, devemos recorrer aos anti-fúngicos sistêmicos como a terbinafina, o itraconazol e o fluconazol. Estas duas últimas devem ser as drogas de escolha no caso de infecção associada por Candida. No caso de infecção secundária por bactérias podemos utilizar antibióticos tópicos e/ou orais. No caso da escabiose: A escabiose ou sarna é uma doença parasitária, causada pelo ácaro Sarcoptes scabiei (foto). É uma doença contagiosa transmitida pelo contato direto interpessoal ou através do uso de roupas contaminadas. O parasita escava túneis sob a pele onde a fêmea deposita seus ovos que eclodirão em cerca de 7 a 10 dias dando origem a novos parasitas.  A doença tem como característica principal a coceira intensa que, geralmente, piora durante a noite. A lesão típica da sarna é um pequeno trajeto linear pouco elevado, da cor da pele ou ligeiramente avermelhado e que corresponde aos túneis sob a pele. Esta lesão dificilmente é encontrada, pois a escoriação causada pelo ato de coçar a torna irreconhecível. O que se encontra na maioria dos casos são pequenos pontos escoriados ou recobertos por crostas em consequência da coçadura. É possível a infecção secundária destas lesões com surgimento de pústulas e crostas amareladas.  Diagnóstico diferencial de lesão papular eritematosa (avermelhada): acne, dermatite atópica, urticaria colinérgica, eczema, foliculite miliaria, entre outras Doenças da Pele
Escabiose (Sarna) O que é?  A escabiose ou sarna é uma doença parasitária, causada pelo ácaro Sarcoptes scabiei (foto). É uma doença contagiosa transmitida pelo contato direto interpessoal ou através do uso de roupas contaminadas. O parasita escava túneis sob a pele onde a fêmea deposita seus ovos que eclodirão em cerca de 7 a 10 dias dando origem a novos parasitas.  Manifestações clínicas  A doença tem como característica principal a coceira intensa que, geralmente, piora durante a noite. A lesão típica da sarna é um pequeno trajeto linear pouco elevado, da cor da pele ou ligeiramente avermelhado e que corresponde aos túneis sob a pele. Esta lesão dificilmente é encontrada, pois a escoriação causada pelo ato de coçar a torna irreconhecível. O que se encontra na maioria dos casos são pequenos pontos escoriados ou recobertos por crostas em consequência da coçadura. É possível a infecção secundária destas lesões com surgimento de pústulas e crostas amareladas.  O tratamento da sarna consiste na aplicação de medicamentos sob a forma de loções na pele do corpo todo, do pescoço para baixo, mesmo nos locais onde nao aparecem lesões ou coceira. Após terminada a primeira série do tratamento, este deve ser repetido uma semana após, para atingir os parasitas que estarão deixando os ovos. Medicamentos para o alívio da coceira devem ser utilizados, porém não são os responsáveis pela cura.  O tratamento também pode ser realizado por via oral, sob a forma de comprimidos tomados em dose única. Pode ser necessária a repetição após 1 semana. Em casos resistentes ao tratamento, pode-se associar os tratamentos oral e local. As roupas de uso diário e as roupas de cama devem ser trocadas todos os dias, colocadas para lavar e passar a ferro. Todas as pessoas da casa que tiverem qualquer tipo de coceira devem se tratar ao mesmo tempo, para evitar a recontaminação. As unhas devem ser escovadas com sabonetes apropriados para a retirada de parasitas ali depositados pelo ato de coçar. </t>
  </si>
  <si>
    <t>HABIF ATLAS DE DERMATOLOGIA 2004; www.dermatologia.net; ASSISTIR VÍDEOCONFERÊNCIAS DO NUTES</t>
  </si>
  <si>
    <t>Sindrome da ardência bucal</t>
  </si>
  <si>
    <t>tenho uma paciente de 61 anos,onde vinha fazendo tratamento de tireoide que iniciou com 7 nodulos e o medico recomendou nao realizar cirurgia,mais a pouco tempo fez revisao e houve o aumento de nodulos sendo 14 e aumentou o tamanho dos 7 anteriores,gostaria de saber qual o tipo de anestesia e como sera o tratamento?</t>
  </si>
  <si>
    <t xml:space="preserve">Olá Haretha, Seja bem-vinda ao serviço de segunda opinião à distância da RedeNUTES. Os nódulos tiroidianos tem uma gama de possibilidades diagnósticas e terapêuticas. Apenas 1 nódulo a cada 20 de fato é maligno. É importânte descartar a possibilidade de câncer, este diagnosticado a conduta é cirúrgica. Geralmente esses nódulos malignos são firmes, endurecidos, solitários, pouco móveis e difere do restante da glândula. Outras situações que aumentam o risco de malignidade são idade menor de 20 anos ou maior de 70 anos, sexo masculino, antecedente pessoal de exposição a radiação, antecedente familiar de câncer de tiróide. A dosagem do TSH deve ser avaliada para descartar um nódulo hiperfuncionante, quando estará baixo ou suprimido. Esse nódulo hiperfuncionante praticamente descarta malignidade e pode ser tratado com Iodo Radioativo. Se ele estiver elevado pode sugerir hipotiroidismo que pode cursar com nódulos palpáveis, essa condição praticamente descarta a cirurgia. Ao ultra-som os fatores de risco para malignidade são: Nódulos hipoecóicos, Microcalcificações, Margens irregulares, Hipervascularização com arranjo caótico de vasos no nódulo e Aumento do diâmetro antero-posterior em relação ao transverso em nódulos não palpáveis. A punção aspirativa por agulha fina (PAAF) é o exame de escolha para diagnóstico com excelente acurácia. Sua interpretação segue abaixo: Entretanto, um nódulo, mesmo sendo benigno, pode precisar de tratamento em alguns casos. A cirurgia para remoção dos nódulos ou mesmo da tireóide inteira (quando esta apresenta um número muito grande nódulos) pode ser indicada quando o paciente apresenta sintomas significativos (dor, rouquidão, falta de fôlego, dificuldade para engolir, prejuízo estético). A paciente se queixa com relação aos nódulos? Ou é mais uma precoupação do achado na USG? O uso de iodo radioativo também pode ser bastante eficaz na redução do tamanho de alguns nódulos benignos, principalmente quando não são muito volumosos, e é uma opção cômoda e segura de tratamento, por eliminar o risco das complicações do procedimento anestésico e cirúrgico, e está sendo cada vez mais utilizado. Nódulos formados predominantemente pelo acúmulo de líquido (cistos ou nódulos císticos) podem ser tratados com a aspiração do conteúdo do cisto usando agulha. Esse procedimento resolve uma boa parcela dos casos de cistos. A injeção de álcool no interior do cisto melhora a chance de resolução. Quando o cisto volta a crescer, pode estar indicado o tratamento cirúrgico. A intervenção cirúrgica na tiróide, como a tiroidectomia, necessita de anestesia geral.  </t>
  </si>
  <si>
    <t>Pcte com 36 anos, apreseentando diminuição progressiva dos leucócitos com inversão dos valores relativos e absolutos neutrófilos/linfócitos, sem alteração dos outros elementos, a única queixa da pcte é um vago desconforto respiratório. Solicitamos repetição dos exames, sorologia anti HIV e luética, USG abdominal e gostarámos de um parecer sobre alguma outra conduta antes de encaminharmos a mesma a um serviço de hematologia.</t>
  </si>
  <si>
    <r>
      <t xml:space="preserve">Olá Maria José, Seja bem-vinda ao serviço de segunda opinião à distância da RedeNUTES. As variações do leucograma são multifatoriais e vale a pena correlacionar com outros aspectos da vida da pessoa. É portador de doença crônica? Há algum antecedente de doença hematológica? Faz uso de alguma medicação? Como vai a vida emocional, está sob estresse ou deprimida? Esses, em conjunto com outros fatores, são causas de leucopenia com neutropenia. A linfocitose pode mostrar sinais de infecção, principalmente se houver presença de linfócitos atípicos mostrando uma provável virose, como o resfriado comum, a mononucleose etc, de qualquer forma são doenças auto-limitadas. As doenças respiratórias graves mais freqüentes nesta faixa etária, com as pneumonias por agentes atípicos, mostram geralmente um quadro de neutrocitose e não neutropenia. Qual o valor de leucócitos? Neutrófilos e linfócitos no último hemograma, e em quanto tempo houve essa diminuição progressiva? Sabe-se que o padrão de nossa população geral (95% das pessoas) tem um leucograma entre 3600 e 11000 leucócitos/nL, o que pode variar por raça/cor (negros podem ter uma contagem ainda menor). Os neutrófilos entre 1600 e 3000 e os linfócitos entre 1000 e 4500. A conduta de repetição de exames é recomendada, dada a variação que temos durante as fases de vida da pessoa e possíveis erros de laboratório.  Aguardo resposta das perguntas de esclarecimento, resultados de exames e o desenrolar do caso. Recomendo leitura do capítulo referente ao leucograma do livro Hemograma – Manual de interpretação de Renato Failace. </t>
    </r>
    <r>
      <rPr>
        <b/>
        <sz val="11"/>
        <rFont val="Calibri"/>
        <family val="2"/>
        <scheme val="minor"/>
      </rPr>
      <t xml:space="preserve">RETORNO GUSTAVO 31/03/10: </t>
    </r>
    <r>
      <rPr>
        <sz val="11"/>
        <rFont val="Calibri"/>
        <family val="2"/>
        <scheme val="minor"/>
      </rPr>
      <t>É a partir desse nosso diálogo que a RedeNUTES pode contribuir para o cuidado das pessoas e a transformação do processo de trabalho dos profissionais de sua comunidade e equipe.Após a confirmação do leucograma, observamos a permanência da neutropenia, o que diminui a possibilidade de uma neutropenia cíclica ou um falso positivo. Ela está classificada como gravidade moderada, com algum risco de doença infecciosa por baixa imunidade.  As causas são várias: infecção bacteriana, parasitária, por ricketsias, viral (Hepatite, HIV...), doença do colágeno (Lupus Eritematoso Sistêmico...), induzido por drogas (penicilinas, anticonvulsivates, neurolépticos, sulfassalasina...), desnutrição (alcoolismo, def. Vitamina B12..), anemia aplástica, entre outras. Dessa forma, é válido além dos exames já solicitados para o rastreamento de doenças infeciosas, avaliar o uso de drogas com efeito colateral de neutropenia, as deficiências nutricionais e a investigação de doença reumatológica (anamnese direcionada e exames complementares como o FAN). Descartando essas possibilidades mais comuns, deve-se encaminhar para a hematologia para a investigação etiológica detalhada. Atenciosamente e aguardando retorno do caso,</t>
    </r>
  </si>
  <si>
    <t>Hemograma – Manual de interpretação de Renato Failace</t>
  </si>
  <si>
    <t>saliva</t>
  </si>
  <si>
    <t>Olá Dr. gustavo! Fiquei satisfeita com a resposta ao meu questionamento e estou oferecendo os elementos de que disponho para esclarecimento do caso. Quitéria Maria de Oliveira, 36 anos, não é portadora de doenças crônicas e procurou o serviço para exames de rotina. O primeiro Hemograma realizado no mês de janeiro mostra leucocitos 3800, seg 22 % 836, linfócitos 68%, os outros elementos da série branca dentro dos valores relativos preconizados. Repetido o exame aproximadamente 1 mes após, leucócitos 3300, neutofilos 20%, liinfócitos 74%, sem atipias. A paciente não tem antecedentes de doença hematológica e não se encontra em situação de estresse. Aguardando nova resposta, agradece Maria José. RETORNO DE GUSTAVO 31/03/10: VIDE RESPOSTA. retono da solicitante 31/03/10: Olá Dr. Gustavo, muito me ajudou suas observações. Como estou esperando resultados de alguns exames da paciente, asSim que tiver algum fato novo lhe comunico. Maria José.</t>
  </si>
  <si>
    <t>Mando novamente o caso da criança com escabiose  severa, como ja foi dito a criança ficou com alergia a permetrina, foi utilizado antibiótico, dexametasona e tetmozol. houve secamento das bolhas ficando asSim como está na foto via email, porém não há evolução do caso...gostaria de saber o que fazer, pois ja utilizamos de tudo e a criança não melhora.. Agradecida!</t>
  </si>
  <si>
    <t>Seja bem-vinda ao serviço de segunda opinião à distância da RedeNUTES.É importante neste casos avaliar alguns fatores do contexto: qual a idade da criança? já houve situação semelhante antes? há alguém em casa com o mesmo problema? Há quanto tempo está com as lesões? De qualquer forma, como o caso apresenta resistência a terapêutica inicial, hipersenssibilidade à fármacos utilizados no tratamento e evolução com quadro mantido ou piora, há indicação de referência e avaliação com a dermatologia.Atenciosamente,</t>
  </si>
  <si>
    <t xml:space="preserve">queilite </t>
  </si>
  <si>
    <t xml:space="preserve"> Paciente com 48 anos de idade sem sintomas e sinais aparente compareceu a Unidade de Saude com seu filho de10 anos onde foi apresentado alguns exames onde os mesmos apresentaram diminuiçao da plaquetas . 53.000mm3 o dela e o da criança 68.000mm3. Foi solicitado novos exames, mas a possiblidade de esta errada é minima pois sao mae e filho . Como vcs podem nos ajuda diante dessa situaçao? Aracelly (enfemeira)</t>
  </si>
  <si>
    <t>Existem várias causas possíveis para a baixa de plaquetas (plaquetopenia ou trombocitopenia). Para que isso ocorra, deve estar havendo uma das seguintes opções: - Diminuição na produção de plaquetas pela medula (neoplasias, anemia aplásica, mielofibrose, ineficiência na trombocitopoiese, trombocitopenias congênitas / familiares). - Destruição periférica de plaquetas aumentada (aumento do seqüestro esplênico / esplenomegalia). Aqui estão inclusas as causas por infecções, como a dengue. - Distúrbios da distribuição de plaquetas no organismo (hiperesplenismo). - Diluição sangüínea (secundária a transfusões). - Uso de algumas drogas/medicações/quimioterapias/radioterapias. Enfim, é um mundo de possibilidades que devem ser estudadas criteriosamente por um especialista (HEMATOLOGISTA). Um dado importante é que seus pacientes estão sem sintomas. O sintoma mais comum esperado para a trombocitopenia é a hemorragia espontânea (sangramento nasal, sangramento gengival forte, lesões purpúricas na pele ou até mesmo sangramento interno, cujos sintomas seriam dispnéia, dor abdominal forte, etc). Mas pra que isso ocorra, em geral a contagem das plaquetas está abaixo de 20.000/ul. Enfim, infelizmente, seus pacientes precisam ser melhor investigados num centro especializado, como o HEMOPE. Acho que seria fazer um encaminhamento pra lá, sem urgência, mas o mais rápido possível. Mas acho importante repetir o exame num laboratório diferente antes. Erros de laboratório não são infrequentes.</t>
  </si>
  <si>
    <t>Métodos Diagnósticos. José Luiz Möller Flôres Soares et al. Ed. Artmed. Porto Alegre, 2002.</t>
  </si>
  <si>
    <t>trombocitopenia</t>
  </si>
  <si>
    <t>Bom dia !!! Carla Rezende Obrigada por responder...Olhe foi pedido novos exames aos pacientes. Estamos aguardando  os resultados. Irei conversar com a medica que  atendeu aos pacientes e se preciso encaminharei para o HEMOPE.</t>
  </si>
  <si>
    <t>boa tarde!!! Gostaria de saber como proceder com uma paciente de 72 anos portador de TB que esta no esquema I pois nao tem como fazer o monitoramento da dose pois o mesmo so vive viajando. Ja era para ter terminado a primeira fase do esquema que é de 2 meses. Como devo agir diante dessa situaçao? Aguardo retorno att aracelly</t>
  </si>
  <si>
    <t>Este é um caso que exemplifica o contraste entre as estratégias programáticas de controle de doenças do Ministério da Saúde com a singularidade de cada sujeito. A supervisão direta do tratamento por um profissional de saúde é uma das estratégias possíveis de aumentar a adesão ao tratamento. O envolvimento de um familiar ou de pessoa da comunidade para acompanhar o tratamento também é uma alternativa de supervisão do tratamento. Uma boa orientação do paciente, consultas mais freqüentes no início do tratamento, a garantia de consulta em caso de efeitos colaterais, a busca imediata de faltosos, o tratamento de co-morbidades são ações importantes que aumentam a adesão mesmo em tratamentos auto-administrados. O DOTS (sigla em inglês para Estratégia do Tratamento Supervisionado da Tuberculose) é uma proposta de intervenção que aumenta a probabilidade de cura dos doentes em função da garantia do tratamento assistido, contribuindo para a interrupção da transmissão da doença. Com o DOTS, o paciente recebe a medicação e tem todo o seu tratamento observado pelos serviços de saúde. Na primeira fase (2 meses HRZ) de tratamento faz-se, no Brasil, um mínimo de três observações semanais e na segunda fase (4 Meses HR), uma observação semanal. No caso referido, o paciente não se encontra em domicílio por estar viajando. O trabalho dele é relacionado com as viagens? É motorista de caminhão? Ou ele tem uma residência em outra cidade? É importante saber onde ele reside a maior parte do tempo e tentar co-responsabilizar a sua rede de apoio (família, colegas de trabalho, outra unidade de saúde...) no seu tratamento. Sempre quando estiver no bairro, aproveitar a oportunidade para acompanhar a situação atual. Fazer uma planilha de acompanhamento da medicação, na qual o próprio paciente preenche todos os dias os quais tomou medicação. Ele deixou de tomar alguma mediucação? Se Sim, qual o motivo que ele refere? Ele sabe o que têm? Como ele percebe que a tuberculose pode interferir na sua vida? O mais importante é o investimento do vínculo com o profissional, de forma que possamos entender necessidades e desejos do paciente para poder adaptar melhor o plano terapêutico singular. Procura-se manter o tratamento medicamentoso e acompanhar as baciloscopias e os efeitos colaterais</t>
  </si>
  <si>
    <t>Boa tarde!!!   Estou satisfeita com a resosta muito obrigada vou entra em contato com os familiares e amigos e o outro PSF do municipio o qual ele viaja e vamos teminar a 1ª fase do esquema I att  enfª Aracelly</t>
  </si>
  <si>
    <t>BOA TARDE! TEMOS UM CLIENTE COM QUADRO DE REAÇÃO TIPO II IDENTIFICADA PELO MÉDICO! ESTÁ FAZENDO USO DO TRATAMENTO. QUAL SERIA O TEMPO PARA USO DE TALIDOMIDA NESTA CLIENTE? UMA SENHORA DE 72 ANOS E FEZ HÁ DOIS ANOS TRATAMENTO DE HANSEN MB PQT DOZE MESES.</t>
  </si>
  <si>
    <t>A talidomida é utilizada no tratamento do quadro reacional tipo II da hanseníase (desequilíbrio imunológico entre agente e hospedeiro com predominância humoral) com indicação no eritema nodoso moderado a grave, sendo a droga reconhecidamente mais efetiva. Porém seu uso é proibido nas mulheres em idade fértil devido a má-formação fetal (portaria interministerial nº 354 de 15/08/1997). Inicia-se com 100 a 400mg/dia, e deve-se reduzir conforme a melhora do quadro, ou seja, não há duração de tratamento padronizada, dependerá da resposta do paciente.</t>
  </si>
  <si>
    <t>A referência no Ministério da Saúde é o Guia para o Controle da Hanseníase de 2002 (http://bvsms.saude.gov.br/bvs/publicacoes/guia_de_hanseniase.pdf</t>
  </si>
  <si>
    <t>BOA TARDE! DR. GUSTAVO GODOY! ESTOU SATISFEITO COM A RESPOSTA. OBRIGADO. NOSSO PACIENTE ESTÁ MELHOR E ESTÁ FAZENDO USO HÁ 4 MESES DE TALIDOMIDA CONFORME PRESCRIÇÃO MÉDICA.</t>
  </si>
  <si>
    <t>como se previne a giardiase? o hipoclorito colocado para tratar a agua de beber tem alguma ação na prevenção de verminoses? quem tem giardiase fica curado ou o problema de vez em quando ressurge?</t>
  </si>
  <si>
    <t>Olá Elis, Sou Vitor, Médico de Família de Coqueiral em Recife. Vou fazer uma conversa com suas perguntas:  Como se previne a giardiase? Instalações sanitárias adequadas em ambientes privados ou públicos e ênfase na higiene pessoal, principalmente lavara as mãos. Filtração da água potável, além do devido saneamento urbano. Pessoas com giardíase devem ser afastadas do cuidade de ciranças. As pessoas doentes em internatmento deverão fazer a desinfecção das fezes e de qualquer material contaminado, além do controle de cura através do exame parasitológico de fezes negativo o 7o, 14o, 21o, dias após o término do tratamento.o hipoclorito colocado para tratar a água de beber tem alguma ação na prevenção de verminoses? Sim, esta é sua principal função.Como todos os hipocloritos, o hipoclorito de sódio é um sal do ácido hipocloroso, HClO. Na água, separa-se parcialmente nos íons Na+ e nos íons ClO-, sendo que o ânion hipoclorito hidrolisa-se, tornando o meio básico e formando ácido hipocloroso. Este último tem alto poder oxidante, asSim como o ânion hipoclorito, e é o responsável pelo efeito alvejante. A carga negativa do ânion impede que o ânion se difunda através da parede celular das bactérias e micróbios, o que faz do ânion um desinfetante fraco. Porém, o ácido hipocloroso também presente, em equilíbrio com o ânion hipoclorito, devido a carga neutra e ao pequeno tamanho, difunde-se facilmente pela parede celular das bactérias. A mudança no potencial de oxidação-redução da célula causada pela presença do ácido hipocloroso desativa a enzima triosefosfato deidrogenase. Esta enzima (ou a gliceraldeído-3-fosfato deidrogenase/GAPDH) é essencial para a digestão da glicose e também é particularmente sensível à presença de agentes oxidantes. Sua inativação destrói com eficácia a habilidade do organismo de funcionar.quem tem giardiase fica curado ou o problema de vez em quando ressurge? Fica realmente curado, porém a cura deverá ser avaliada através do parasitológico.Como acontece a distribuição do hipoclorito pela sua unidade? Aqui em coqueiral o pessoal usa muito para lavar roupa....hehehehee. Mas pegam a vontade na recepção da unidade</t>
  </si>
  <si>
    <t>Manual da Funasa de doenças Infecto-parasitárias e Química Hoje.</t>
  </si>
  <si>
    <t>OBRIGADA Dr. VITOR BARRETO, AS MINHAS DUVIDAS FORAM TOTALMENTE EXCLARECIDAS. E QUANTO AO HIPOCLORITO EXISTEM Sim ALGUMAS FAMILIAS DE BAIXA RENDA QUE UTILIZAM O HIPOCLORITO PARA LAVAR AS ROUPAS, MAS TAMBÉM HÁ UMA BOA PARTE DA POPULAÇÃO QUE É BEM EXCLARECIDA E QUE USA O HIPOCLORITO TANTO NA AGUA DE BEBER COMO NA AGUA ONDE LAVAM AS FRUTAS E VERDURAS, ALGUNS COLOCAM ATÉ NA CAIXA D'AGUA POIS DESSA AGUA TOMAM BANHO E SABEMOS QUE A AGUA DA COMPESA MUITAS VEZES VEM BARRENTA E SEM TRATAMENTO, MINHA DUVIDA SURGIU DAS VISITAS DOMICILIARES, POIS EU SEMPRE ORIENTEI QUE O HIPOCLORITO AJUDAVA A PREVENIR COLERA, VERMINOSES E QUALQUER OUTRAS DOENÇAS INFECCIOSAS ADVINDAS DA INGESTÃO DE AGUA NÃO-TRATADA, MAS AO CONVERSAR COM COLEGAS AGENTES DE SAUDE ELES ME RELATAVAM QUE SEU EFEITO ERA EXCLUSIVO CONTRA O AGENTE CAUSADOR DA COLERA E QUE NO COMBATE AS VERMINOSES O USO SOMENTE DO HIPOCLORITO NÃO ADIANTAVA ERA NECESSARIO TAMBÉM FERVER E FILTRAR A AGUA. MAS O DR. TIROU-ME ESTA DUVIDA.MUITO GRATA!!!PARABENS A TODA EQUIPE DO NUTES PELO EXCELENTE TRABALHO!!!!</t>
  </si>
  <si>
    <t xml:space="preserve"> o que é tersol? como se dá o seu aparecimento? como preveni-lo? é transmissivel?</t>
  </si>
  <si>
    <r>
      <t>O “terçol” ou hordéolo, como é cientificamente chamado, é uma infecção bacteriana do folículo ciliar (parte da pele onde nasce o cílio). Provoca dor, formação de pus, edema (“inchaço”) e eritema (“vermelhidão”). Para a maioria dos casos o tratamento se baseia apenas em compressas de água morna no mínimo 4 x por dia, geralmente não dura mais que 5 a 7 dias. Em alguns casos há necessidade de uso de pomadas de antibiótico que devem ser receitados em consulta médica. Apesar de ser uma infecção bacteriana, o hordéolo não é contagioso pois o agente causador faz parte da nossa flora da pele (</t>
    </r>
    <r>
      <rPr>
        <i/>
        <sz val="11"/>
        <rFont val="Calibri"/>
        <family val="2"/>
        <scheme val="minor"/>
      </rPr>
      <t>Staphylococcus</t>
    </r>
    <r>
      <rPr>
        <sz val="11"/>
        <rFont val="Calibri"/>
        <family val="2"/>
        <scheme val="minor"/>
      </rPr>
      <t>) e surge a partir de uma obstrução das glândulas por excesso de oleosidade.</t>
    </r>
  </si>
  <si>
    <t>terçol</t>
  </si>
  <si>
    <t>ótimas respostas, exclareceu todas minhas duvidas, obrigada ao Dr. Gustavo Godoy!!!!!!!!!</t>
  </si>
  <si>
    <t>Paciente iniciou tratamento para hanseníase e após três meses de tratamento foi interrompido por dois meses e 25 dias. Devo continuar o tratamento de onde parou ou devo reiniciar?</t>
  </si>
  <si>
    <t>Olá Girlane, A duração de tratamento dependerá de qual esquema medicamentoso o usuário está utilizando. Segue as recomendações do Manual de Controle da Hanseníase do Ministério da Saúde (http://bvsms.saude.gov.br/bvs/publicacoes/guia_de_hanseniase.pdf): “A duração do tratamento PQT deve obedecer aos prazos estabelecidos: de 6 doses mensais supervisionadas de rifampicina tomadas em até 9 meses para os casos Paucibacilares e de 12 doses mensais supervisionadas de rifampicina tomadas em até 18 meses para os casos Multibacilares. A assistência regular ao paciente com hanseníase paucibacilar na unidade de saúdeou no domicílio é essencial para completar o tratamento em 6 meses. Se, por algum motivo, houver a interrupção da medicação ela poderá ser retomada em até 3 meses, com vistas a completar o tratamento no prazo de até 9 meses. Já em relação ao portador da forma Multibacilar que mantiver regularidade no tratamento segundo o esquema preconizado, o mesmo completar-se-á em 12 meses. Havendo a interrupção da medicação está indicado o prazo de 6 meses para dar continuidade ao tratamento e para que o mesmo possa ser completado em até 18 meses.” Ou seja, caso o paciente estiver em tratamento da forma multibacilar, ainda temos 12 meses e 5 dias para concluir as doses. Caso for a forma Paucibacilar, temos que intensificar a atenção pois se tem pouco mais de 3 meses para concluir mais 3 doses supervisionadas. A alta obedecerá os seguintes critérios: “Considera-se uma pessoa de alta, por cura, aquela que completa o esquema de tratamento PQT, nos seguintes prazos: Esquema Paucibacilar (PB) - 6 doses mensais supervisionadas de rifampicina, em até 9 meses; mais a sulfona auto-administrada. Esquema Multibacilar (MB) - 12 doses mensais supervisionadas de rifampicina, em até 18 meses, mais a sulfona auto-administrada e a clofazimina auto-administrada e supervisionada.” Atenciosamente,</t>
  </si>
  <si>
    <t>Manual de Controle da Hanseníase do Ministério da Saúde</t>
  </si>
  <si>
    <t>Ok! Estou satisfeita com a resposta. Obrigada!</t>
  </si>
  <si>
    <t>tenho aqui na unidade de saude um paciente portador de TB e apos ele começar a tomar a medicaçao do ministerio da saude(izoniazida,pirazidamida e rifanpicina)ele veio ate a unidade com queixas de perde de memoria temporaria.sera que tem alguma coisa haver com a medicaçao?e tambem queixas de falta de apetite.aguardo retorno. Grata</t>
  </si>
  <si>
    <t>A redução de memória já foi descrita como um efeito colateral raro da Isoniazida. AsSim como distúrbios do comportamento, alterações do ritmo do sono e psicoses já foram descritas durante o uso da isoniazida. A crise convulsiva e o coma são descritos pela ingestão excessiva da isoniazida.  Por outro lado, se o paciente tiver uma doença hepática grave de base (como hepatite C ou cirrose), poderá apresentar alguns sintomas neurológicos por conta de uma descompensação da função hepática, ocasionando uma encefalopatia hepática. Mas isso se manifestaria com diminuição da consciência, sonolência, fala "emboloada",etc, e NÃO com perda de memória apenas.  A falta de apetite tem a ver com o quadro de infecção em si, sendo habitual no início do tratamento e devendo melhorar à medida em que a medicação for fazendo efeito e a infecção vá cedendo. Converse com seu paciente e tente compreender melhor essa "perda de memória", verificando quantas vezes ao dia e se se trata de uma memória recente ou de situações antigas. Pergunte o que ele comeu ontem, o nome dos filhos, que doença ele tem, a data de seu aniversário, etc. Se tiver tudo ok, essa "perda de memória" pode se tratar apenas de uma dificuldade de concentração ou de excesso de preocupações/trabalho... Se for algo de fato preocupante, é importante referenciar o paciente a uma Unidade de Saúde de Referência no tratamento da tuberculose, para a avaliação da necessidade de trocar a medicação. Se tiver mais dúvidas sobre o caso, estou à disposição.</t>
  </si>
  <si>
    <t xml:space="preserve">TSS, 23a, casada, sem filhos, começou a fazer uso de anticoncepcional oral há 4 meses, com citologia sem anormalidades. Vem ao serviço queixando-se de pouca lubrificação vaginal na relação, mesmo sentindo o "mesmo desejo" (sic) pelo marido. Já foi mudada a marca da contracepção 3x e o mesmo continua. Como devemos proceder? Encaminhar? Repetir citológico? </t>
  </si>
  <si>
    <r>
      <t xml:space="preserve">Prezada Fernanda, A secura vaginal caracteriza-se pela ausência de lubrificação natural durante o ato sexual. A seguinte explicação refere-se ao processo fisiológico da lubrificação vaginal visando a sua melhor compreensão das condutas que devem ser adotadas diante de um caso desse: O aparelho reprodutor feminino apresenta dois conjuntos de glândulas que são responsáveis pela lubrificação vaginal. Um encontra-se localizado na entrada do canal vaginal, o outro está localizado na entrada do útero. No entanto, estas glândulas por si só não são capazes de sozinhas produzir uma lubrificação vaginal suficientemente capaz para o ato sexual. Antes do ato sexual, durante a excitação, o epitélio do canal vaginal se distende para dar passagem ao plasma sanguíneo, que é o principal constituinte da lubrificação vaginal (esta distensão é o equivalente feminino da ereção). Algumas causas freqüentes dessa secura são: Falta de apetite sexual (que como você referiu, não é o caso da sua paciente); Alteração dos níveis hormonais (que é mais frequente na menopausa e pré menopausa, porém pode acontecer em qualquer idade); Infecções por vírus ou fungos (porque tais partículas podem localizar-se nas glândulas supracitadas comprometendo a passagem da lubrificação ); Tomada de medicamentos (especialmente os anti-histamínicos); Preparação incorreta para o ato sexual; Diabetes; Gravidez e Lactação. Como você mencionou sobre o citológico, acho interessante esclarecer sobre esse exame. Ele consiste na coleta de </t>
    </r>
    <r>
      <rPr>
        <b/>
        <sz val="11"/>
        <rFont val="Calibri"/>
        <family val="2"/>
        <scheme val="minor"/>
      </rPr>
      <t>material celular</t>
    </r>
    <r>
      <rPr>
        <sz val="11"/>
        <rFont val="Calibri"/>
        <family val="2"/>
        <scheme val="minor"/>
      </rPr>
      <t xml:space="preserve"> do colo do útero, sendo coletada uma amostra da parte externa (ectocérvice) e outra da parte interna (endocérvice) com o objetivo de identificar </t>
    </r>
    <r>
      <rPr>
        <b/>
        <sz val="11"/>
        <rFont val="Calibri"/>
        <family val="2"/>
        <scheme val="minor"/>
      </rPr>
      <t>células</t>
    </r>
    <r>
      <rPr>
        <sz val="11"/>
        <rFont val="Calibri"/>
        <family val="2"/>
        <scheme val="minor"/>
      </rPr>
      <t xml:space="preserve"> precussoras ou sugestivas de Câncer de colo de Útero . Diante disso, não haveria tanta fundamentação em repetir o exame citológico por dois motivos: primeiro porque o resultado anterior da paciente foi normal e segundo porque identificar infecções fúngicas ou bacterianas (que poderiam está relacionadas a secura vaginal pelos motivos explicados acima) não representa o objetivo principal do citológico. Em relação a conduta, no caso de secura vaginal decorrente de insuficiências hormonais, o uso de medicamentos de substituição hormonal local como pomadas e óvulos contendo estrogênios </t>
    </r>
    <r>
      <rPr>
        <b/>
        <sz val="11"/>
        <rFont val="Calibri"/>
        <family val="2"/>
        <scheme val="minor"/>
      </rPr>
      <t>(prescrição médica)</t>
    </r>
    <r>
      <rPr>
        <sz val="11"/>
        <rFont val="Calibri"/>
        <family val="2"/>
        <scheme val="minor"/>
      </rPr>
      <t xml:space="preserve"> é o recurso mais comum. A aplicação dos mesmos é suficiente para restaurar o PH e a normalidade da mucosa vaginal bem como para conter as infecções as quais essas pacientes ficam mais expostas. O uso de lubrificantes </t>
    </r>
    <r>
      <rPr>
        <b/>
        <sz val="11"/>
        <rFont val="Calibri"/>
        <family val="2"/>
        <scheme val="minor"/>
      </rPr>
      <t>a base de água</t>
    </r>
    <r>
      <rPr>
        <sz val="11"/>
        <rFont val="Calibri"/>
        <family val="2"/>
        <scheme val="minor"/>
      </rPr>
      <t xml:space="preserve"> em forma de gel ou creme vaginal (existem vários no mercado hoje em dia) durante o intercurso fornece alívio temporário para o ressecamento da vagina e o desconforto na relação sexual, representando, portanto, um outro recurso que pode ser tentado. A troca de anticoncepcionais orais, como você tentou, de fato, não terá tanta repercussão, pois a composição hormonal dos mesmos precisam ser observadas. Existem anticonpecionais que embora tenham nomes diferentes, possuem a mesma composição hormonal, daí não haverá repercussão alguma na troca. Um dos principais aspectos que devem ser trabalhados em relação a essa paciente, também, são os aspectos referentes a própria sexualidade da mulher, que interferem diretamente no grau de satisfação da mesma em relação ao ato sexual, por exemplo:  Os preliminares são essenciais, pois preparam a mulher para o equivalente a uma ereção feminina; fatores psicológicos também interferem etc. Diante dessas explicações, procure analisar as possíveis causas da secura vaginal e associe com os dados clínicos e da anamnese da sua paciente. Excluindo-se as causas hormonais e possíveis infecções, trabalhe com ela questões associadas a sexualidade da mulher. Além disso, lembre-se da questão dos lubrificantes vaginais, que podem ser um ótimo recurso para garantir a satisfação sexual dessa paciente. Não há necessidade formal de encaminhamento para um caso como esse, tal situação pode ser resolvida à nível de atenção básica. Obrigada pelo contato, espero ter contribuído para o esclarecimento da sua dúvida. Aguardo seu retorno.</t>
    </r>
  </si>
  <si>
    <t>INCA, Instituto Nacional do Câncer. Câncer de colo de útero. Disponível em http://www.inca.gov.br</t>
  </si>
  <si>
    <t>pct com prurido vaginal, ardência, sem corrimentos. Colhida citologia, e tratada para vaginite com Metronidazol cp e Miconazol creme, por 7 dias. Os sintomas ainda são persistentes... Repete citologia e tto?</t>
  </si>
  <si>
    <r>
      <t xml:space="preserve">Prezada Fernanda, Olha só, metronidazol é um </t>
    </r>
    <r>
      <rPr>
        <b/>
        <sz val="11"/>
        <rFont val="Calibri"/>
        <family val="2"/>
        <scheme val="minor"/>
      </rPr>
      <t>antibiótico</t>
    </r>
    <r>
      <rPr>
        <sz val="11"/>
        <rFont val="Calibri"/>
        <family val="2"/>
        <scheme val="minor"/>
      </rPr>
      <t xml:space="preserve"> (utilizado no tratamento antibacteriano), já o miconazol é um </t>
    </r>
    <r>
      <rPr>
        <b/>
        <sz val="11"/>
        <rFont val="Calibri"/>
        <family val="2"/>
        <scheme val="minor"/>
      </rPr>
      <t>antifúngico</t>
    </r>
    <r>
      <rPr>
        <sz val="11"/>
        <rFont val="Calibri"/>
        <family val="2"/>
        <scheme val="minor"/>
      </rPr>
      <t xml:space="preserve">. Portanto, é inadequado realizar qualquer tipo de tratamento com os dois concomitantemente, porque tal procedimento, além de não solucionar o caso, irá contribuir para piora dos sintomas tendo em vista a questão da resistência dos microorganismos responsáveis pelo quadro infeccioso. Em relação ao exame citológico dessa paciente, você não o descreveu completamente, mas mencionou a questão da vaginite. Sobre isso, acho importante esclarecer que vulvovaginite é um termo utilizado para toda e qualquer manifestação inflamatória e/ou infecciosa do trato genital feminino inferior, ou seja, vulva, vagina e epitélio escamoso do colo uterino (ectocérvice). De um modo geral, as vulvovaginites se manifestam por meio de corrimento vaginal, cujas características podem ser bastante variáveis. O corrimento pode se apresentar associado a um ou mais dos seguintes sintomas: prurido vulvovaginal, dor ou ardor ao urinar, e sensação de desconforto pélvico. Dessa forma, para o tratamento adequado, é necessário, através da anamnese minuciosa e exame físico, envolvendo o exame especular, se estabelecer de qual tipo de vulvovaginite se trata (Ex: Cândida, Gardnerella, Trichomonas, Clamídia etc) para que o tratamento seja implementado adequadamente e de forma mais específica. Quanto a isso, sugiro que você acesse o Manual de Controle das Infecções Sexualmente Transmissíveis do Ministério da Saúde, pois ele traz de forma bem didática a forma de abordagem quanto a essas infecções e orienta quanto ao tipo de tratamento adequado de cada uma delas. Somente com essa queixa de prurido e ardência, fica difícil de recomendar o tratamento mais adequado porque várias vulvovaginites cursam com esse quadro. A escolha do tratamento deve ser fundamentada no que Ministério da Saúde chama de </t>
    </r>
    <r>
      <rPr>
        <b/>
        <sz val="11"/>
        <rFont val="Calibri"/>
        <family val="2"/>
        <scheme val="minor"/>
      </rPr>
      <t>Abordagem Sindrômica</t>
    </r>
    <r>
      <rPr>
        <sz val="11"/>
        <rFont val="Calibri"/>
        <family val="2"/>
        <scheme val="minor"/>
      </rPr>
      <t xml:space="preserve"> (conjunto de sinais e sintomas apresentados pela paciente + associação com o exame realizado pelo profissional). No exame especular, você deve procurar identificar por exemplo: presença de corrimento proveniente da cérvice ou da vagina, aspecto desse corrimento, coloração, se tem ou não odor dentre outras características. Esses dados irão, exatamente, te subsidiar para concluir de qual tipo de infecção se trata e daí você implementa o tratamento adequado e específico (enfatizo que o manual supracitado te ajudará a esse respeito). Em relação a citologia, é importante lembrar que nem sempre ela vai diagnosticar esse tipo de infecção mesmo que ela exista, a clínica é mais importante nesses casos. Obrigada pelo contato, espero ter contribuído para o esclarecimento da sua dúvida. Aguardo seu retorno.</t>
    </r>
  </si>
  <si>
    <t>BRASIL, M. S. Manual de Controle das Doenças Sexualmente Transmissíveis – DST. Coordenação Nacional de DST/AIDS – Brasil. 4ª edição, Brasília, 2006.</t>
  </si>
  <si>
    <t>E.F.C. 63 anos, hipertenso, fazendo uso de captopril 25mg 2 vezes ao dia em uso contínuo. Apresentando lesões na pele, avermelhadas e com bordas irregulares, por todo corpo, refere também prurido quando sai ao sol, come ovo ou comida "carregada". Em consulta ao médico, o mesmo fez o diagnóstico de Psoríase e receitou: - Piridoxina - 0,5% LCD - 0,5% Alantoína - 1% Para aplicar um dia Sim outro não; - Sabonete Liquido de amêndoas a 10% Para aplicar no banho; - Metotrexato - 15mg comprimido Porém o tratamento não teve um resultado satisfatório.Foi enviada uma foto do paciente e gostaria de saber, se há algum tratamento mais eficaz.</t>
  </si>
  <si>
    <t>Olá Cinthia, Sou Vitor Barreto, Médico de Família da USF Coqueiral em Recife.O tratamento da Psoríase é bastante completo, devendo ser realizado por um profissional com experiência na doença.  Divide-se em pacientes com &lt; 20% do corpo acometido e &gt;20% corpo acometido.No primeiro caso podem ser utilizados tratamentos tópicos com: corticosteróides, calcipotriol, tazarotene, antralina, tar ( ), luz ultra violeta B, curativos especiais, corticóide intra-lesão. Todos com suas respectivas vantagens e desvantagens detalhadas em textos extensos de livros dermatológicos. Existe uma classificação do grau de inflamação das lesões que também influenciará diretamente na escolha do tratamento.Para pacientes com mais de 20% o tratamento envolve: UVB com Tar aplicado em consultório médico, metrotexato, ciclosporina, soriatane, agentes biológicos (nomes comerciais - amevive, embrel, remicade), além da fotoquimioterapia. Existem várias formas de combinar as medicações para um efeito mais adequado. Há inclusive um esquema rotativo de tratamento em que as medicações são utilizadas na forma de rodízio em casos graves. As medicações são extremamento tóxicas, requerendo acompanhamento laboratorial frequente. Recomendo que o paciente seja emcaminhado para referência dermatológica para a devido diagnóstico, classificação da doença e planejamento terapêutico.  Existe dermatologia na região? Como é a relação entre a APS e o serviço de referência?</t>
  </si>
  <si>
    <t>Psoríase</t>
  </si>
  <si>
    <t>O paciente o qual mostra as fotos tem 64 anos, não é diabético, nem hipertenso e não faz uso de nenhuma medicação controlada.Relata que trabalhou 2 anos e 7 meses com rede de esgoto a uns 14 anos atras, onde ficava literalmente dentro do esgoto.Possui a uns 13 anos uma ferida na perna direita que nunca cicatriza, realiza curativos regularmente no posto, é orientado quanto aos cuidados com a lesão, já fez uso de neomicina e dexamentazona pomada no local, e antibiótico sistemico, mas nunca teve resultado satisfatório, pois a ferida nunca cicatriza totalmente.O paciente relata que a ferida, dói, coça e sente como se tivessem bichos andando dentro e as vezes supura.Em consulta com a médica do posto a mesma diagnósticou úlcera varicosa e prescreveu ampicilina, porém também não teve resultados.Gostaria de saber qual o diagnóstico deste caso e qual a conduta a ser tomada</t>
  </si>
  <si>
    <t>Olá Aneilda,Geralmente os ferimentos nesta parte do corpo que demoram mais de 6 semanas para cicatrizarem são chamados de úlcera de estase ou varicosa. A dificuldade para cicatrização se dá pela insuficiência das veias das pernas em fazer o sangue circular, atrapalhando asSim a cicatrização. Dessa forma o tratamento se dá em duas linhas: cuidados para melhorar a circulação a fim de contribuir para a cicatrização e cuidados com a  ferida a fim de evitar uma infecção.Para melhorar a circulação a pessoa deve elevar suas pernas pelo menos 3 vezes por dia por no mínimo 30 minutos (deitar na cama e colocar os pés em uma almofada ou outro objeto que eleve os pés +/- 20cm da cama), evitar ficar em pé muito tempo e usar meias elásticas de média compressão durante a maior parte do dia.Para o curativo o mais importante é lavar com solução fisiológica ou água morna corrente (embaixo do chuveiro ou dar um furo no soro para sair um jato) a fim de retirar o excesso de sujeira sem lesionar ainda mais a ferida (quando se lavar com algodão ou gaze). Evitar usar antisépticos na ferida pois podem lesionar ainda mais. Os antibióticos são prescritos apenas quando há sinais de infecção, quando deve ser avaliado por um médico. No momento, o ferimento está em um estado bom, necessitando de cuidados permanentes para melhorar ainda mais. Não há necessidade de debridamento pois aparentemente não há tecido morto. Muitas úlceras podem permanecer por vários anos, mas quando mais bem cuidada, mais rápida é sua melhora.</t>
  </si>
  <si>
    <t xml:space="preserve">boa tarde! estou com um paciente o qual o acido urico es 9.03,o mesma escom as taxas de colesterol e triglicerideos normais.o peso dele e120kg.gostaria que voces me madem alguns cuidadeos que sao necessarios para que eu possa informa para o paciente sobre o acido urico para que possa ter um bom resultado para que suas taxas sejam alteradas. . grata! </t>
  </si>
  <si>
    <t>Olá Aline, sou Vitor Barreto, médico da USF Coqueiral, preceptor da residência em medicina de família e comunidade. O ácido úrico é formado pelo catabolismo dos ácidos nucleicos e é o final da cadeia do metabolismo das purinas. O seu valor está aumentado em vários problemas de saúde como por exemplo: gota, doença renal, insuficiência renal, alcoolismo, envenenamento por chumbo, leucemia, mieloma múltiplo, linfoma, em dietas para perda de peso, complicações da diabetes, hiperlipidemia, obesidade, anemia hemolítica, anemia falciforme, após atividades físicas, quimioterapia, psoriasis ou deficiência do G6PD. AsSim, são várias condições mórbidas que poderiam alterar esta taxa. Até mesmo um erro laboratorial poderia ter acontecido. Será importante correlacionar com a história clínica do paciente, sinais e sintomas, para a orientação devida. Baixar a taxa por baixar não faz sentido por si só, mas Sim intervir nas comorbidades raizes do problema. Espero estar contribuindo. Vitor Barreto</t>
  </si>
  <si>
    <t>A Manual of Laboratory and Diagnostic Tests 7th edition (July 2003): By Frances T Fischbach RN, BSN, MSN By Lippincott Williams &amp; Wilkins Publishers</t>
  </si>
  <si>
    <t>Ácido Úrico</t>
  </si>
  <si>
    <r>
      <t xml:space="preserve">R.A.B.V. 14 anos Alergico a: poeira e frieza Possui bronquite asmática desde os primeiros meses de vida. Faz uso de: Miflasona 200mcg 2X dia Fez duas cirurgias de Atresia de Esôfago uma ao nascer e a 2ª com 05 anos. Desenvolveu uma escoliose no qual o médico responsável disse que o caso seria cirurgico ou o mesmo teria que parar numa cadeira de rodas. Mandei as fotos do Rx solicitado pelo médico e da foto da coluna do menino. A genitora do mesmo encontra-se muito preocupada e gostaria de saber se o caso é realmente cirurgico. </t>
    </r>
    <r>
      <rPr>
        <b/>
        <sz val="11"/>
        <rFont val="Calibri"/>
        <family val="2"/>
        <scheme val="minor"/>
      </rPr>
      <t>FOTO!</t>
    </r>
  </si>
  <si>
    <t>Olá Cinthia, O caso de R. partilhado por você traz vários aspectos. Percebe-se que a doença sempre permeou sua vida e de sua família desde o nascimento, como a atresia de esôfago e a asma. Uma nova possibilidade de intervenção cirúrgica faz remeter a experiências anteriores, como medo, insegurança ou até algum trauma, como exemplificado na preocupação da mãe. É importante estar atento e acompanhar ele e sua família de perto, dando o apoio e a escuta necessária. A escoliose é definida por um desvio lateral da curvatura da coluna vertebral. geralmente acompanhada por uma rotação. AsSim, na incidência da radiografia enviada (Perfil) não é possível mostrar essa curvatura lateral, necessitando asSim uma radiografia em AP. O objetivo do tratamento da escoliose no adolescente é um ângulo de Cobb (desvio da coluna) menor que 40°, e as principais medidas são a observação, o uso de colete ortopédico ou cirurgia. Ângulos maiores que 50° podem progredir com o passar dos anos, levando a problemas cardiopulmonares. O ângulo menor que 20° deve ser acompanhado ao longo do tempo, observando a progressão ou não do desvio. Entre 20 e 29°, pode ser indicado o uso do colete caso a progressão do ângulo em um período de 6 meses for maior de 5°. Entre 30 e 40° geralmente é indicado o uso do colete, que segundo o encaminhamento realizado pelo médico assistente, o paciente se encontra com 39°. Os casos cirúrgicos geralmente são acima de 50°, porém há algumas situações que deve-se avaliar outros aspectos, como a maturidade do esqueleto, a presença de doenças neuromusculares ou congênitas de base. Neste caso, há uma necessidade de avaliação mais minuciosa, com outros dados da anamnese, com o ortopedista. AsSim, o encaminhamento se faz necessário. Diante de nossa discussão, há uma possibilidade do tratamento com o uso do colete, mas neste grau do desvio, o acompanhamento com a ortopedia é essencial. Atenciosamente</t>
  </si>
  <si>
    <t>asma; escoliose</t>
  </si>
  <si>
    <t xml:space="preserve">Caros colegas, Segue abaixo uma nova dúvida: Paciente com 11 meses, desde o primeiro mes de vida ele apresenta episódios eméticos, que vem se agravando, onde hoje tudo que ele ingere, ele põe para fora. A mão adotiva já procurou o pediatra e o mesmo insiste em dizer que é normal. Este último mês ele não ganhou peso. Vale salientar que a genitora tomou remedios abortivos durante a gestação. E ai, o que fazer? Atenciosamente, Livia Barbosa Enfermeira </t>
  </si>
  <si>
    <t xml:space="preserve">Olá Lívia, Para todos os lactentes com episódios eméticos de repetição precisamos considerar outros sinais para descartar qualquer doença grave. Qual a característica do vômito? Há presença de febre? Há alteração do hábito intestinal? A perda de peso e a recusa alimentar são outros pontos importantes. As condições mais freqüentes são o refluxo gastroesofágico (fisiológico ou patológico), estenose pilórica e obstrução intestinal. Podem ocorrer também após alimentação com volume excessivo ou doenças graves como sepse e hipertensão intracraniana. Um sinal de alerta é o não ganho de peso referido, o que pode mudar uma alteração fisiológica para uma patológica, como no caso da doença do refluxo gastroesofágico. A estenose pilórica clássica ocorre mais frequentemente nas primeiras semanas (entre 3 e 6 semanas de vida), ocorre sempre um vômito pós-alimentar, a criança geralmente encontra-se desidratada e com perda de peso, pode ser evidenciada através da ultra-sonografia. A obstrução intestinal tem várias causas (má-rotação, doença de Hirschsprung, intuscepção...), o vômito geralmente tem coloração biliosa e pode ser evidenciado sinais de obstrução na radiografia de abdômen. Nesses casos a conduta é cirúrgica. Existem várias causas, mas se já ocorre alteração no crescimento (retificação da curva ponderal), é válida a referência para a pediatria ou se algum sinal de obstrução já for evidenciado, para o cirurgião pediátrico. Qualquer sinal de gravidade como uma desidratação, vômitos persistentes com recusa alimentar por completo, é indicada o atendimento de emergência e internamento para hidratação parenteral e investigação etiológica. Atenciosamente. RETORNO DIA 18/07/10: Na criança com reflexo pode se considerar um grande leque de hipóteses diagnósticas, e mesmo na condição fisiológica do reflexo gastroesofágico do lactente, não há um consenso em relação às medidas terapêuticas. O decúbito lateral esquerdo e a posição prona (esta última deve ser evitada devido ao risco de síndrome da morte súbita do lactente), o espessamento das formulas lácteas e a introdução de alimentos sólidos são algumas medidas gerais que podem ser realizadas para diminuir os sintomas recorrentes de refluxo.
A possibilidade de ter sintomas respiratórios, como a cianose periorbital, pode ser um sinal de alerta no qual devemos investigar. Deve-se considerar também uma alergia alimentar, como a intolerância a lactose. AsSim, deve-se referir novamente a pediatria, caso a mãe não se sinta tranqüila com a orientação da médica anterior, sugere-se uma segunda opinião com um outro pediatra. Mas a referência neste caso é importante.
</t>
  </si>
  <si>
    <t>http://www.scielo.br/scielo.php?pid=S0021-75572006000700003&amp;script=sci_arttext</t>
  </si>
  <si>
    <t>refluxo gastroesofágico</t>
  </si>
  <si>
    <t>Dr. Gustavo, A mãe da criança relata que os resíduos da alimentação sai acompanhada de secreção "liguenta". Neste mês, a criança teve aumento de 700g e 2cm de altura. Ela fala que este refluxo piora gradativamente. E quando o mesmo tem os episódios, apresenta cianose periorbital. A mãe afirma que já levou para um pediatra aqui e o mesmo assegurou que esses episódios cessariam aos 6 meses de idade. Porém, no próximo mês, o mesmo já completa um ano de idade. Por ser adotado, o mesmo não fez aleitamento materno e a dieta hoje é mista. Em alguns momentos, acontece recusa de dieta. O que podemos fazer? Contando com sua colaboração.</t>
  </si>
  <si>
    <t xml:space="preserve">AoMédico de Família Temos uma usuária Josilene Gervásio Gomes, 31 anos,com obesidade mórbida(115kg), portadora de Diabetes e Transtorno mental. Apresenta no momento uma Hérnia umbilical de 9 cm queixando-se de dor com frequência. Adiabetes está controlada faz uso regular de Metformina 850mg + Glibenclamida 5mg. Quanto ao transtorno mental no momento está controlado com Cloridrato de clorpromazina100mg + Haloperidol 5mg + Cloridrato de Iperideno 2mg. Gostaría de saber o que poderíamos fazer para ajudar essa paciente com relação ao peso e se o caso da Hérnia pode ser cirurgico. Aguardo retorno. Obrigada. Eda Licurgo </t>
  </si>
  <si>
    <t>O caso de Josilene exemplifica a complexidade de nosso trabalho na atenção primária, quando além das condutas biomédicas, o vínculo e as medidas de mudanças de hábitos de vida são tão importantes quanto.
A meta do acompanhamento para pessoas com obesidade deve ser a apropriação pelo usuário do seu próprio corpo, do autocuidado, do resgate da sua auto-estima e o controle das co-morbidades. As mudanças necessárias para esta apropriação, para a busca de uma vida saudável, podem ser de médio ou longo prazo, ou seja, em prazo maior do que a expectativa.
A prática da atividade física e a alimentação saudável adaptada a realidade da pessoa são os principais caminhos para a mudança de hábito de vida. Sugiro leitura do Caderno de Atenção Básica n. 12, em anexo, em destaque a partir da página 35.
A hérnia umbilical em adultos ocorrem mais em mulheres que homens e são associadas com condições de aumento da pressão intra-abdominal como a obesidade. Como ela refere dor e desconforto por conta do volume da hérnia, há risco de encarceramento de vísceras, está indicado o procedimento cirúrgico.</t>
  </si>
  <si>
    <t>Hérnia umbilical</t>
  </si>
  <si>
    <t>Porque alguns obstetras só orientam o reforço da vacina dT depois do oitavo mês de gestação?</t>
  </si>
  <si>
    <r>
      <t xml:space="preserve">Prezada Sílvia: Quanto ao calendário vacinal da gestante a recomendação do Ministério da Saúde (2006) é a seguinte: </t>
    </r>
    <r>
      <rPr>
        <b/>
        <sz val="11"/>
        <rFont val="Calibri"/>
        <family val="2"/>
        <scheme val="minor"/>
      </rPr>
      <t>Para Gestantes Não Vacinadas (ou que desconhecem seu esquema vacinal)</t>
    </r>
    <r>
      <rPr>
        <sz val="11"/>
        <rFont val="Calibri"/>
        <family val="2"/>
        <scheme val="minor"/>
      </rPr>
      <t xml:space="preserve">: existem duas possibilidades de esquema para esse caso a depender do avançar da IG. - Esquema Ideal: 1ª dose (o mais precoce possível); 2ª dose (60 dias depois da 1ª dose); 3ª dose (180 dias depois da 2ª dose) - Esquema alternativo (quando a idade gestacional já está mais avançada): 1ª dose (o mais precoce possível); 2ª dose (60 dias depois da 1ª); 3ª dose (60 dias depois da 2ª dose) Observação: A segunda dose deve ser aplicada até 20 dias, no máximo, antes da data provável do parto. Reforços: de dez em dez anos; antecipar a dose de reforço se ocorrer nova gravidez em cinco anos, ou mais, depois da aplicação da último dose. </t>
    </r>
    <r>
      <rPr>
        <b/>
        <sz val="11"/>
        <rFont val="Calibri"/>
        <family val="2"/>
        <scheme val="minor"/>
      </rPr>
      <t xml:space="preserve">Gestante Vacinada </t>
    </r>
    <r>
      <rPr>
        <sz val="11"/>
        <rFont val="Calibri"/>
        <family val="2"/>
        <scheme val="minor"/>
      </rPr>
      <t xml:space="preserve">- Esquema básico: na gestante que já recebeu uma ou duas doses da vacina contra o tétano (DPT, DT, dT ou TT), deverão ser aplicadas mais uma ou duas doses da vacina dupla tipo adulto (dT) ou, na falta desta, com o toxóide tetânico (TT), para se completar o esquema básico de três doses. Reforços: de dez em dez anos; antecipar a dose de reforço se ocorrer nova gravidez em cinco anos, ou mais, depois da aplicação da última dose. Quanto a sua pergunta, sobre essa recomendação de alguns obstetras em fazer o reforço após o oitavo mês de gestação, essa informação, </t>
    </r>
    <r>
      <rPr>
        <b/>
        <sz val="11"/>
        <rFont val="Calibri"/>
        <family val="2"/>
        <scheme val="minor"/>
      </rPr>
      <t>levando-se em consideração as recomendações ministeriais</t>
    </r>
    <r>
      <rPr>
        <sz val="11"/>
        <rFont val="Calibri"/>
        <family val="2"/>
        <scheme val="minor"/>
      </rPr>
      <t xml:space="preserve">, não tem fundamentação (no caso, estou considerando que você está se referindo a gestantes vacinadas previamente e que precisam apenas de um reforço na gestação atual). Sabe-se que não existem relatos de efeitos adversos para o feto em decorrência da aplicação dos toxóides diftérico e tetânico em qualquer fase da gestação. Entretanto, por motivos operacionais e estratégicos - entre os quais evitar que um eventual abortamento venha a ser </t>
    </r>
    <r>
      <rPr>
        <b/>
        <sz val="11"/>
        <rFont val="Calibri"/>
        <family val="2"/>
        <scheme val="minor"/>
      </rPr>
      <t>indevidamente atribuído à vacina</t>
    </r>
    <r>
      <rPr>
        <sz val="11"/>
        <rFont val="Calibri"/>
        <family val="2"/>
        <scheme val="minor"/>
      </rPr>
      <t xml:space="preserve"> – admiti-se que alguns profissionais optem por fazer a imunização da grávida a partir do segundo trimestre da gestação (inclusive quando se vai realizar apenas um reforço).  Porém, é importante lembrar que isso só deve ocorrer desde que a avaliação do serviço de saúde indique que o início da vacinação apenas nesse momento não impedirá que pelo menos duas doses da vacina sejam aplicadas antes do parto. Saliento que a única ressalva trazida no manual do Ministério da Saúde sobre essa dose de reforço, é que a mesma deve ser realizada até, no máximo, 20 dias da data provável do parto, mas não traz uma recomendação especial em relação ao período ideal de realização dessa dosagem. Caso você possa questionar tal médico a esse respeito (recomendação após o 8º mês) e queira nos repassar essa informação, acharíamos muito interessante que pudéssemos compartilhar sobre isso. Obrigada pelo contato, espero ter contribuído para o esclarecimento da sua dúvida. Aguardamos o seu retorno.</t>
    </r>
  </si>
  <si>
    <r>
      <t xml:space="preserve">BRASIL, M. S. Manual Técnico – </t>
    </r>
    <r>
      <rPr>
        <b/>
        <sz val="11"/>
        <rFont val="Calibri"/>
        <family val="2"/>
        <scheme val="minor"/>
      </rPr>
      <t>Pré-natal e puerpério</t>
    </r>
    <r>
      <rPr>
        <sz val="11"/>
        <rFont val="Calibri"/>
        <family val="2"/>
        <scheme val="minor"/>
      </rPr>
      <t>: atenção qualificada e humanizada. Série Direitos sexuais e direitos reprodutivos, Caderno no 05. Brasília, 2006</t>
    </r>
  </si>
  <si>
    <t>Seu esclarecimento foi de bastante valia, visto que em todos as literaturas já confirmavam
essa rotina. Se possível entrar em contato com a ginecologista que orientou essa conduta 
entrarei em contato novamente com vocês para podermos compartilhar mais  informações.
Grata pela orientação,
Sílvia Mª F Januário</t>
  </si>
  <si>
    <t>Pac. Com 41 anos, hipertenso controlado, dislipdemia, fazendo uso de losartana 50mg, apresentando cefaléia, e dores no peito esquerdo, com resultado de Endoscopia de: Esofagite intensa; Gastrite erosiva de antro intensa, úlcera gástrica? Foi feito biopsia para histopatológico confirmando a úlcera com H. pylori positivo. Paciente fez uso de Piloripac durante 7 dias e Pantocal de 50mg, pós uso de medicamento, caminhada e dieta teve uma diminuição das dores, mas ainda sente com menos freqüência e intensidade. Neste caso deverá repetir a Endoscopia para controle? Continua usando o pantocal? As dores são causadas pela úlcera? Leve em consideração que ECG, teste ergométrico normais. Obs: Início do tratamento 22/02/10</t>
  </si>
  <si>
    <t xml:space="preserve">Olá Maria Cândida, Sou Vitor Barreto, Médico de Família e Comunidade de Recife. Vamos discutir um pouco sobre o caso: Pac. Com 41 anos, hipertenso controlado, dislipdemia, fazendo uso de losartana 50mg, Seria interessante realizar o cálculo do risco cardíaco da paciente através da escala de Framinghan presente no manual do Ministério da Saúde para Hipertensos e Diabéticos, asSim, você poderia pensar em iniciar uma medicação para correção da dislipidemia. Apresentando cefaléia, e dores no peito esquerdo, com resultado de Endoscopia de: Esofagite intensa; Gastrite erosiva de antro intensa, úlcera gástrica? Foi feito biopsia para histopatológico confirmando a úlcera com H. pylori positivo. Paciente fez uso de Piloripac durante 7 dias e Pantocal de 50mg, pós uso de medicamento, caminhada e dieta teve uma diminuição das dores, mas ainda sente com menos freqüência e intensidade. Neste caso deverá repetir a Endoscopia para controle? Sim o paciente deverá realizar o exame para controle, porém só após pelo menos 40-60 dias do pantocal. Continua usando o pantocal? As dores são causadas pela úlcera? Sim, já que teve melhora do quadro após uso da medicação. Leve em consideração que ECG, teste ergométrico normais. Obs: Início do tratamento 22/02/10. </t>
  </si>
  <si>
    <t>Cadernos da Atenção Básica Hipertensão e Condutas em Clínica Médica - HC - UFPE - 2007</t>
  </si>
  <si>
    <t>úlcera péptica; esofasgite</t>
  </si>
  <si>
    <t>Bom dia! Agradeço pela resposta que auxiliou na assistência, evitando a transferência. Att. Maria  Cândida</t>
  </si>
  <si>
    <t>Caso clínico: Gestante com cerca de 20 a 24 semanas de gestação, apresenta USG com maturidade placentar grau 2, essa gestante apresenta risco gestacional de desenvolver parto prematuro? Quais as recomendações mais adequadas? E mesmo a conduta mais adequada?</t>
  </si>
  <si>
    <t>Prezada Íris: O exame ultra-sonográfico da placenta é de extrema importância e os parâmetros empregados na investigação são sua textura, grau de maturidade, localização e espessura. A placenta, conforme evolui-se a idade gestacional, apresenta uma crescente deposição de cálcio. De acordo com esse grau de calcificação (que representa, por sua vez, o estado de envelhecimento placentário) ela pode ser classificada em quatro níveis: Grau 0, 1, 2 e 3. O normal é que no primeiro trimestre de gravidez, a placenta esteja no grau 0 ( não há sinais de calcificação, o que quer dizer que apresenta uma textura homogénea). No segundo trimestre, a placenta costuma apresentar o grau I (apresenta calcificações esparsar e textura ondulada). No último mês de gestação, a placenta atinge o grau II (que significa uma calcificação já bastante acentuada, mas que se considera dentro dos parâmetros normais). Este grau de maturidade placentária não costuma ser visto antes da 30ª semana de gestação. Poucas placentas chegam à fase de termo da gravidez no grau III, em que a calcificação é generalizada, dando a impressão de haver um anel à sua volta. Se for a partir das 35 semanas, não há motivo para preocupações. Às vezes, embora raramente, a placenta pode ganhar calcificações precocemente e deixar de cumprir as suas funções básicas (nutrição fetal). Sem os nutrientes necessários, o bebê pode ter um crescimento e desenvolvimento mais lento. Se o crescimento do bebê ficar comprometido é razão para antecipar o parto. O envelhecimento precoce da placenta pode estar relacionado com tabagismo, hipertensão arterial, diabetes ou outras infecções, por isso, é importante que você investigue tais aspectos na paciente. De qualquer forma, é importante lembrar que o exame de ultra-som, muitas vezes, não consegue avaliar exatamente a qualidade da placenta. Um outro aspecto, também, é que a qualidade da placenta, isoladamente, não tem muito significado. Ela só tem significado em conjunto com outros diagnósticos, como a ausência de crescimento do bebê, por exemplo. Mesmo, um envelhecimento da placenta antes da 30ª semana, é motivo de alerta.  Em relação a conduta em casos como esses, é importante, primeiramente, verificar possibilidade de erro no cálculo da idade gestacional. Lembrar que para calcular essa idade devemos, preferencialmente, utilizar USG do 1º trimestre ou a mais antiga possível. Outro aspecto que deve ser investigado é a qualidade da USG realizada pela paciente e possibilidade de erro diagnóstico. Além disso, você deve acompanhar, através da curva de crescimento uterino contida no próprio cartão de pré-natal se a evolução da AFU está dentro da normalidade (entre os percentis 10 e 90) porque isso é um parâmetro que pode identificar um crescimento intra-uterino retardado que, pelas explicações supracitadas, pode está relacionado ao envelhecimento precoce da placenta. Acompanhar a vitalidade fetal (se o bebê está mexendo bem, se os batimentos cardiofetais estão normais bem como outros parâmetros) também é importante. Quanto a sua outra pergunta, não há relação entre envelhecimento placentário e risco de parto prematuro. O importante é que as medidas ressaltadas acima sejam tomadas (comparação desse envelhecimento placentário com outros parâmetros) para que asSim seja implementada a conduta mais adequada para essa paciente. Encaminha, também, tal paciente para um a consulta médica para que você possa se respaldar ok. Obrigada pelo contato, espero ter contribuído para o esclarecimento da sua dúvida. Aguardo o seu retorno.</t>
  </si>
  <si>
    <r>
      <t xml:space="preserve">- PERROTTI, M. R. M.; CECATTI, J. G.; BRICOLA FILHO, M. and  ANDRADE, K. C. Evolução </t>
    </r>
    <r>
      <rPr>
        <b/>
        <sz val="11"/>
        <rFont val="Calibri"/>
        <family val="2"/>
        <scheme val="minor"/>
      </rPr>
      <t>das Características Ecográficas da Placenta, da Posição e da Apresentação Fetal em Gestações Normais</t>
    </r>
    <r>
      <rPr>
        <sz val="11"/>
        <rFont val="Calibri"/>
        <family val="2"/>
        <scheme val="minor"/>
      </rPr>
      <t>.</t>
    </r>
    <r>
      <rPr>
        <i/>
        <sz val="11"/>
        <rFont val="Calibri"/>
        <family val="2"/>
        <scheme val="minor"/>
      </rPr>
      <t xml:space="preserve"> </t>
    </r>
    <r>
      <rPr>
        <sz val="11"/>
        <rFont val="Calibri"/>
        <family val="2"/>
        <scheme val="minor"/>
      </rPr>
      <t xml:space="preserve">Rev. Bras. Ginecol. Obstet. [online]. 1999, vol.21, n.9, pp. 499-504. ISSN 0100-7203. - BRASIL, M. S. </t>
    </r>
    <r>
      <rPr>
        <b/>
        <sz val="11"/>
        <rFont val="Calibri"/>
        <family val="2"/>
        <scheme val="minor"/>
      </rPr>
      <t>Assistência Pré-natal</t>
    </r>
    <r>
      <rPr>
        <sz val="11"/>
        <rFont val="Calibri"/>
        <family val="2"/>
        <scheme val="minor"/>
      </rPr>
      <t>: Manual técnico/equipe de elaboração: Janine Schirmer et al. - 3ª edição - Brasília: Secretaria de Políticas de Saúde - SPS/Ministério da Saúde, 2000.66p.</t>
    </r>
  </si>
  <si>
    <t>Obrigada, Roberta contrinuiu Sim para o caso</t>
  </si>
  <si>
    <t>Dúvida clínica: Gestantes com ITU recorrentes, ainda usa-se manter a antibioticoterapia como profilaxia até o final da gestação? Retorno Íris 13/7/2010: Olá Roberta, gostaria de te explicar minha dúvida, vê só, no livro: BRASIL, M.S. Pré-natal e puerpério: atenção qualificada e Humanizada, Manual Técnico. 1a edição, Brasília, 2006. Pág. 110. Tem o seguinte parágrafo: "Na presença de duas infecções do trato urinário baixo, a gestante deve ser mantida com profilaxia de nova ITU com nitrofurantoína 100 mg/dia, ou amoxicilina 250 mg/dia, até o final da gestação e realizar urocultura de controle a cada seis semanas." Roberta, enquanto profissional, realmente me deparo com muitas dúvidas com relação a prática, pois as vezes tem controvérsias na própria bibliografia do MS.  Mesmo asSim, veja se vc ainda consegue me esclarecer isso, obrigada mais uma vez pela atenção. Íris Cristina</t>
  </si>
  <si>
    <t>Prezada Íris: A orientação do Ministério da Saúde quanto ao tratamento da infecção urinária é o seguinte: nos casos mais leves (caracterizam-se por disúria, polaciúria e urgência miccional) o tratamento pode ser feito a nível ambulatorial e a antibioticoterapia é feita por via oral durante 7 a 10 dias. Os antibióticos utilizados nesse caso são ampicilina 2g/dia (no caso 500mg de 6/6horas); ou cefalosporinas de 1ª geração 2g/dia (Exs: Cefazolina, Cefalotina, Cefalexina); ou ainda nitrofurantoína (300 mg/dia) esta última sendo indicada para os germes gram negativos (Ex E. coli). Essa antibioticoterapia, inicialmente, pode ser realizada puramente com o diagnóstico clínico, sem a necessidade de confirmação laboratorial. Ao término do tratamento, a recomendação é aguardar 7 a 15 dias e depois realizar diagnóstico laboratorial através do sumário de urina ou, se possível, urocultura. Se a infecção persistir, daí Sim, caracteriza-se uma recorrência e/ou persistência e, por isso, estará recomendado o tratamento novamente. Abaixo, seguem os parâmetros do Ministério da Saúde que devem ser utilizados para interpretação do Sumário de Urina bem como as condutas que devem ser implementadas: Leucócitos (piócitos) por campo &gt; 10: Conduta = solicitar urocultura Leucócitos &gt; 10 por campo + presença de nitrito e/ou bactérias: Conduta = tratar logo SU positivo e urocultura negativo: Conduta = pensar em DST Leucócitos &lt; 10 por campo com Anamnese positiva: Conduta = urocultura + tratamento Obs: O exame de urocultuta com antibiograma, diferentemente do Sumário de urina, além de mostrar o agente causador da infecção, fornece a quais antibióticos aquele agente é sensível facilitando a prescrição do antibiótico mais adequado. Por isso, se o seu município disponibilizar tal exame ou a paciente tiver condições de realizá-lo, é interessante porque garante um tratamento mais direcionado. Caso contrário, se, seguindo as orientações supracitadas, você identificar, realmente persistência e/ou recorrência da infecção, você trata com um tipo de antibiótico (dentre aqueles que o Ministério recomenda) diferente do utilizado anteriormente. Nos casos mais graves de infecção urinária (quando aparecem sintomas como febre, calafrios, cefaléia, náuseas, vômitos e hipersensibilidade no ângulo costo-vertebral – dor lombar nas lojas renais) daí a internação deve ser indicada para tratamento com antibióticos por via venosa, hidratação e acompanhamento dos sinais vitais da paciente. Quanto a sua pergunta sobre utilização de antibioticoterapia como profilaxia até o final da gestação, ressalto que essa é uma informação totalmente equivocada ok, essa recomendação nunca existiu, tendo em vista, inclusive, o alto índice de resistência bacteriana aos antibióticos que tal medida com certeza provocaria. Espero ter contribuído para o esclarecimento da sua dúvida, obrigada pelo contato. Aguardamos o seu retorno. Retorno Roberta 14/7/2010: Olá, Íris, primeiramente desculpe por ter interpretado mal sua pergunta. Eu havia entendido que independente de resultado de ITU existiria uma indicação de antibioticoterapia profilática até o final da gestação, por isso interpretei como uma informação equivocada. Mas olha só, quanto a essas controvérsias que você questionou em relação as condutas do Ministério da Saúde, na verdade o que ocorre é o seguinte: O Ministério da Saúde, muitas vezes trazem recomendações que se julgarmos de forma bem absoluta podemos considerar  condutas um tanto quanto “radicais”. Isso acontece porque as normatizações ministeriais acontecem muitas vezes baseadas na questão do risco/benefício e considerando certas dificuldades que nós sabemos que os Programas de Saúde da Família enfrentam como por exemplo: demora quanto aos resultados de exames, indisponibilidade de outros exames (Ex: urocultura). Não tenho a intenção de questionar tais condutas, por favor entenda, estou apenas tentando te esclarecer quanto a isso. Deixa eu te dar um outro exemplo disso: Nas recomendações do Ministério da Saúde para tratamento das Infecções Sexualmente Transmissíveis, encontramos que se há dúvida entre Clamídia e Gonorréia, devemos tratar ambas. Se analisarmos essa recomendação de forma absoluta e isolada, nós iremos interpretar que podemos está realizando algum dos tratamentos desnecessariamente. Porém, se levarmos em consideração o risco/benefício e lembrarmos que muitas vezes o PSF/município não oferece todos os meios diagnósticos necessários para que possamos diferenciar as duas de forma rápida e eficaz, é melhor tratar as duas possibilidades do que “perder” aquela paciente e não tratar nada. Dessa forma, voltando para questão da ITU e para o caso da sua paciente o que é importante ficar claro é o seguinte: Essa recomendação que você trouxe do manual do Ministério "na presença de duas infecções do trato urinário baixo, a gestante deve ser mantida com profilaxia de nova ITU com nitrofurantoína 100 mg/dia, ou amoxicilina 250 mg/dia, até o final da gestação e realizar urocultura de controle a cada seis semanas," realmente não está errada e, portanto, você estaria respaldada em segui-la. Porém, você deve lembrar que nem sempre aquilo que o ministério recomenda deve ser seguido “ao pé da letra”. Não sei se estou conseguindo ser clara mas o que estou querendo dizer é que o profissional, de acordo com os meios diagnósticos que possui e disponibilidade de exames, ele pode decidir por uma outra conduta. Em relação a esse caso, por exemplo, existem duas possibilidades: - A primeira é no caso de não haver dificuldade e demora quanto aos resultados laboratoriais (SU e urocultura). Para esse casos, como já foi explicado, o ideal é o seguinte: realizar o tratamento para ITU a 1ª vez. Depois aguardar 7 a 10 dias para realizar um Sumário de Urina ou, se possível, uma urocultura. Em caso de exames positivos (mesmo que não hja sintomatologia) o tratamento deve ser repetido (considerando possível troca do antibiótico como foi explicado abaixo). E a partir daí, realizar controle da paciente com exames periódicos para verificar eficácia do tratamento ou necessidade de re-tratar. - A segunda possibilidade, é quando não se tem disponibilidade de exames e/ou demora quanto aos resultados, daí Sim, se justificaria essa conduta de manter antibioticoprofilaxia até o término da gestação (questão do risco/benefício). Concluindo, o que ocorre, na realidade, é que os profissionais das Unidades Básicas de Saúde, devem, em muitas ocasiões, adaptar suas condutas de acordo com a realidade local. Exatamente por isso, é que o Ministério da Saúde traz informações que você julgou controvérsias, mas, na verdade, a melhor interpretação para tais condutas é que, de acordo com a realidade do paciente, do município etc, nós utilizamos condutas diferenciadas, porém todas respaldadas pelas normatizações ministeriais. Espero ter conseguido ser clara, obrigada pelo seu contato.</t>
  </si>
  <si>
    <t>BRASIL, M. S. Gestação de Alto Risco – Manual Técnico. 3ª edição, Brasília, 2000. BRASIL, M. S. Assistência Pré-natal – Manual Técnico. 3ª edição, Brasília, 2000</t>
  </si>
  <si>
    <t>Ok Roberta, mais uma vez vc me ajudou bastante, tens sido um anjo na minha vida. Obrigada, Abraços Íris</t>
  </si>
  <si>
    <t>Tenho uma gestante, 33 anos que encontra-se com 8 meses e meio. A mesma foi submetida a uma USG obstétrica onde foi visto que o feto apresentava uma malformação cardíaca. O médico solicitou uma ecocardiografia fetal, porém a mesma não tem condições financeiras para realizar. Conversei com ela que diante da não realização da ecocardiografia a mesma teria que ser encaminhada para uma unidade especializada para poder realizar pelo SUS. A gestante se recusa a ir para outra cidade realizar essa USG. O que devo fazer diante disso? Até os 8 meses a gestante relatava cansaço aos pequenos esforços e dificuldade para respirar principalmente quando sentava e ficava de pé. Tem eplepsia, porém relata que a anos não tem crise com o uso do gardenal. Refere não ter problema cardíaco. No momento encontra-se sem queixas.</t>
  </si>
  <si>
    <r>
      <t xml:space="preserve">Prezada Larissa: Em uma ocasião como essas o procedimento mais adequado a ser realizado é contato com a Central de Partos para repasse do caso de tal paciente e, posteriormente, seguimento da conduta orientada pelo médico regulador da Central. O fato da paciente não possuir condições financeiras para realização da ecocardiografia do feto é uma situação esperada até mesmo pelo fato de tratar-se de um procedimento de custo alto. Em decorrência disso, cabe ao PSF ao qual essa paciente está cadastrada providenciar meios para assegurar a realização de todos os procedimentos adequados e necessários. O número da Central de Parto é: </t>
    </r>
    <r>
      <rPr>
        <b/>
        <sz val="11"/>
        <rFont val="Calibri"/>
        <family val="2"/>
        <scheme val="minor"/>
      </rPr>
      <t>0800814100</t>
    </r>
    <r>
      <rPr>
        <sz val="11"/>
        <rFont val="Calibri"/>
        <family val="2"/>
        <scheme val="minor"/>
      </rPr>
      <t xml:space="preserve">. Lembrando que tal contato deve ser, obrigatoriamente, realizado por um médico, pois a ligação só será direcionada para o médico regulador mediante fornecimento do CRM do profissional. Então o procedimento é o seguinte: Contato com a Central para repasse do caso da paciente (é como se o médico da sua unidade ou outro médico do município fosse discutir o caso da paciente com o médico regulador da Central que é um obstetra). Após, o próprio médico regulador orientará para qual serviço especializado (que no caso dessa gestante deverá ser um serviço de alto risco) a paciente deverá ser encaminhada e fornecerá uma senha. Tal senha representa a segurança de que naquele determinado serviço existe uma vaga para aquela paciente. Daí o município, deve se encarregar de providenciar as condições para o deslocamento da paciente. Esse procedimento é o mais adequado porque além de representar garantia do recebimento da paciente no serviço (por causa da senha), garante também que o encaminhamento seja realizado para o local mais adequado, evitanto perda de tempo e desgaste da paciente ficar de serviço em serviço tentando resolutilidade do caso. Quanto as ações de enfermagem, é importane que a paciente receba as devidas orientações, por exemplo: explicar que existem alguns procedimentos mais especializados que o município não dispõe e, por isso, ela necessita realizar em outra localidade; da dificuldade e esforço do PSF e do municípo para garantir a ela esse direito que ela tem em realizar tal exame pelo SUS; das consequências que o não acompanhamento adequado do caso pode trazer para ela e para o bebê etc. É importante orientar a paciente também, que no caso dela ser encaminhada é importante que leve roupa e produtos de higiene pessoal, enfim, algum suporte para caso seja necessário o internamento para seguimnte do caso. Se, após esses procedimentos, a paciente continuar se negando, daí devemos entender que isso também é um direito dela, porém, tal evento deverá ser devidamente registrado no prontuário da mesma. No registro ao prontuário é importante detalhar toda a situação, inclusive colocando o número da senha que foi fornecida pela central, uma vez que através dela o contato pode ser resgatado e os profissionais ficam respaldados. Abaixo, estou te repassando uma lista com os contatos das principais referências para alto risco que temos aqui no Recife porque é sempre interessante termos essas informações, porém, reafirmo que a melhor conduta, é realizar o encaminamento da paciente via Central de Parto. </t>
    </r>
    <r>
      <rPr>
        <b/>
        <sz val="11"/>
        <rFont val="Calibri"/>
        <family val="2"/>
        <scheme val="minor"/>
      </rPr>
      <t xml:space="preserve"> Hospital Agamenon Magalhães </t>
    </r>
    <r>
      <rPr>
        <sz val="11"/>
        <rFont val="Calibri"/>
        <family val="2"/>
        <scheme val="minor"/>
      </rPr>
      <t xml:space="preserve">Endereço: Estrada do Arraial, 2723 – Tamarineira Telefone: 3267-1600. </t>
    </r>
    <r>
      <rPr>
        <b/>
        <sz val="11"/>
        <rFont val="Calibri"/>
        <family val="2"/>
        <scheme val="minor"/>
      </rPr>
      <t xml:space="preserve">Hospital Barão de Lucena </t>
    </r>
    <r>
      <rPr>
        <sz val="11"/>
        <rFont val="Calibri"/>
        <family val="2"/>
        <scheme val="minor"/>
      </rPr>
      <t xml:space="preserve">Endereço: Av. Caxangá, 3860 – Iputinga Telefone: 3271-6400. </t>
    </r>
    <r>
      <rPr>
        <b/>
        <sz val="11"/>
        <rFont val="Calibri"/>
        <family val="2"/>
        <scheme val="minor"/>
      </rPr>
      <t xml:space="preserve">Hospital das Clínicas da UFPE </t>
    </r>
    <r>
      <rPr>
        <sz val="11"/>
        <rFont val="Calibri"/>
        <family val="2"/>
        <scheme val="minor"/>
      </rPr>
      <t xml:space="preserve">Endereço: Av. Prof. Moraes Rego, s/nê – Várzea Telefone: 3454-3633 / 3454-3740. </t>
    </r>
    <r>
      <rPr>
        <b/>
        <sz val="11"/>
        <rFont val="Calibri"/>
        <family val="2"/>
        <scheme val="minor"/>
      </rPr>
      <t xml:space="preserve">IMIP - Instituto Materno Infantil Prof. Fernando Figueira </t>
    </r>
    <r>
      <rPr>
        <sz val="11"/>
        <rFont val="Calibri"/>
        <family val="2"/>
        <scheme val="minor"/>
      </rPr>
      <t xml:space="preserve">Endereço: R. dos Coelhos, 300 - Boa Vista Telefone: 2122-4100 / 2122-4180. </t>
    </r>
    <r>
      <rPr>
        <b/>
        <sz val="11"/>
        <rFont val="Calibri"/>
        <family val="2"/>
        <scheme val="minor"/>
      </rPr>
      <t xml:space="preserve">Maternidade da Encruzilhada - CISAM (Centro Integrado de Saúde Amaury de Medeiros - UPE) </t>
    </r>
    <r>
      <rPr>
        <sz val="11"/>
        <rFont val="Calibri"/>
        <family val="2"/>
        <scheme val="minor"/>
      </rPr>
      <t>Endereço: Visc. Mamanguape, s/nê – Encruzilhada Telefone: 3427-3911. Obrigada pelo contato, espero ter contribuído para o esclarecimento da sua dúvida, aguardamos um retorno deste caso.</t>
    </r>
  </si>
  <si>
    <t>Olá, Renata!! Em primeiro lugar obrigada pela excelente e clara explicação. Porém, a gestante mudou-se da nossa área de abrangência. Estarei repassando estas informações para a ENFERMEIRO que vai acompanhá-la (ENFERMEIRO do Pacs) para que a mesma tome as medidas cabíveis. Obrigada.</t>
  </si>
  <si>
    <t>Dúvida clínica: Na administração de Benzetacil com anestésico, tipo xilocaína, Via de administração Intra-muscular, quais os riscos dessa administração? Diminuição da absorção? Risco de Abscessos? ou outros e quais?</t>
  </si>
  <si>
    <t>Prezada Íris: Essa foi a mesma dúvida surgida durante as perguntas do seminário de enfermagem sobre administração de medicamentos, ministrado no dia 08/07/10 às 14:00 horas. Por isso, sugiro que para quaisquer informações complementares você consulte tal seminário através da Biblioteca AvaNutes. Olha só, as penicilinas são substâncias de baixa toxicidade, mas com índice significativo de sensibilização. As seguintes reações de hipersensibilidade, associadas com o uso de penicilina, foram relatadas: erupções cutâneas, desde as formas maculopapulosas até a dematite esfoliativa; urticária; edema de laringe; reações semelhantes a doença do soro, incluindo febre, calafrios, edema, artralgia e prostração. Febre e eosinofilia podem ser as únicas manifestações observadas. Reações anafiláticas intensas têm sido relatadas. Em relação a sua pergunta, não existe, na própria bula da benzetacil essa indicação quanto a associação com xilocaína ou qualquer outro anestésico. Porém, pesquisando sobre o assunto, encontrei que, de fato, alguns profissionais fazem tal recomendação com a finalidade de diminuir a dor durante a apresentação. Porém, é importante ressaltar que a diminuição da dor nesse casos irá ocorrer somente no momento da aplicação, pois posteriormente, ao passar o efeito anestésico a incômodo da benzetacil retornará como em qualquer outra aplicação. Em relação a forma que essa associação deve ser feita encontrei algumas controvérsias na literatura: algumas recomendam que pode haver a mistura na mesma seringa, não havendo risco de diminuição da absorção nem perda do princípio ativo da medicação. Outras referem que a administração do anestésico local deve ser feito separadamente antes da aplicação da benzetacil. Não foi encontrado risco de possíveis abcessos relacionados a essa associação entre as medicações, porém vale ressaltar que a benzetacil por si só já pode apresentar como reação adversa as erupções cutâneas (como já foi supracitado) e, no caso de acontecer essa ração, não será possível diferenciar se ela ocorreu por causa, especificamente de ter sido associada a xilocaína ou se já aconteceria independente de tal associação. Outra coisa que é muito importante ser frizada, é que a prescrição da benzetacil, a não ser em caso de gestantes com VDRL positivo, é uma prescrição exclusivamente médica e a aplicação deve ser feita tal qual a mesma foi prescrita. Jamais o enfermeiro ou qualquer outro profissional deve associar tal medicação a qualquer tipo de anestésico sem que essa recomendação esteja prescrita. É importante enfatizar também, que todas as informações encontradas quanto a associação de benzetacil e xilocaína não foram informações obtidas em literatura muito confiável, e, como já informado acima, a bula da medicação não fala sobre essa questão.  O ministério da saúde não faz nenhum tipo de orientação a esse respeito. Portanto, apesar de não haver problemas graves relacionados e essa associação descritos na literatura, é importante ter muita prudência ao se tomar determinadas atitudes. Espero ter contribuído para o esclarecimento da sua dúvida. Aguardamos o seu contato. RETORNO ROBERTA 14/07/10: Olá, Íris, primeiramente desculpe por ter interpretado mal sua pergunta. Eu havia entendido que independente de resultado de ITU existiria uma indicação de antibioticoterapia profilática até o final da gestação, por isso interpretei como uma informação equivocada. Mas olha só, quanto a essas controvérsias que você questionou em relação as condutas do Ministério da Saúde, na verdade o que ocorre é o seguinte: O Ministério da Saúde, muitas vezes trazem recomendações que se julgarmos de forma bem absoluta podemos considerar  condutas um tanto quanto “radicais”. Isso acontece porque as normatizações ministeriais acontecem muitas vezes baseadas na questão do risco/benefício e considerando certas dificuldades que nós sabemos que os Programas de Saúde da Família enfrentam como por exemplo: demora quanto aos resultados de exames, indisponibilidade de outros exames (Ex: urocultura). Não tenho a intenção de questionar tais condutas, por favor entenda, estou apenas tentando te esclarecer quanto a isso.    Deixa eu te dar um outro exemplo disso: Nas recomendações do Ministério da Saúde para tratamento das Infecções Sexualmente Transmissíveis, encontramos que se há dúvida entre Clamídia e Gonorréia, devemos tratar ambas. Se analisarmos essa recomendação de forma absoluta e isolada, nós iremos interpretar que podemos está realizando algum dos tratamentos desnecessariamente. Porém, se levarmos em consideração o risco/benefício e lembrarmos que muitas vezes o PSF/município não oferece todos os meios diagnósticos necessários para que possamos diferenciar as duas de forma rápida e eficaz, é melhor tratar as duas possibilidades do que “perder” aquela paciente e não tratar nada.   Dessa forma, voltando para questão da ITU e para o caso da sua paciente o que é importante ficar claro é o seguinte: Essa recomendação que você trouxe do manual do Ministério "na presença de duas infecções do trato urinário baixo, a gestante deve ser mantida com profilaxia de nova ITU com nitrofurantoína 100 mg/dia, ou amoxicilina 250 mg/dia, até o final da gestação e realizar urocultura de controle a cada seis semanas," realmente não está errada e, portanto, você estaria respaldada em segui-la. Porém, você deve lembrar que nem sempre aquilo que o ministério recomenda deve ser seguido “ao pé da letra”. Não sei se estou conseguindo ser clara mas o que estou querendo dizer é que o profissional, de acordo com os meios diagnósticos que possui e disponibilidade de exames, ele pode decidir por uma outra conduta.     Em relação a esse caso, por exemplo, existem duas possibilidades:  - A primeira é no caso de não haver dificuldade e demora quanto aos resultados laboratoriais (SU e urocultura). Para esse casos, como já foi explicado, o ideal é o seguinte: realizar o tratamento para ITU a 1ª vez. Depois aguardar 7 a 10 dias para realizar um Sumário de Urina ou, se possível, uma urocultura. Em caso de exames positivos (mesmo que não hja sintomatologia) o tratamento deve ser repetido (considerando possível troca do antibiótico como foi explicado abaixo). E a partir daí, realizar controle da paciente com exames periódicos para verificar eficácia do tratamento ou necessidade de re-tratar. - A segunda possibilidade, é quando não se tem disponibilidade de exames e/ou demora quanto aos resultados, daí Sim, se justificaria essa conduta de manter antibioticoprofilaxia até o término da gestação (questão do risco/benefício).           Concluindo, o que ocorre, na realidade, é que os profissionais das Unidades Básicas de Saúde, devem, em muitas ocasiões, adaptar suas condutas de acordo com a realidade local. Exatamente por isso, é que o Ministério da Saúde traz informações que você julgou controvérsias, mas, na verdade, a melhor interpretação para tais condutas é que, de acordo com a realidade do paciente, do município etc, nós utilizamos condutas diferenciadas, porém todas respaldadas pelas normatizações ministeriais.   Espero ter conseguido ser clara, obrigada pelo seu contato.</t>
  </si>
  <si>
    <t>Efeitos colaterais da benzetacil – BULA. Disponível em: http://www.medicinanet.com.br</t>
  </si>
  <si>
    <t xml:space="preserve"> Temos um paciente em nossa área com uma lesão de membro inferior em região de toda extensão do tornozelo, o mesmo é diabético porém a última glicemia 99mg/dl, ele faz uso de medicação anti hipertensiva e para controle da diabetes, a lesão não evolui com o uso da colagenase pois esta é a única medicação disponível para a atenção básica em nosso município, gostaria de saber o que posso utilizar neste ferimento, sempre utilizamos a colagenase, e em todo curativo há sangramento pois a região é muito vascularizada, tememos um sangramento maior no momento do curativo, pois os vasos estão bem evidenciados, não temos médico vascular no município. </t>
  </si>
  <si>
    <t xml:space="preserve">Boa tarde Glaucy, 
Pedimos para que as fotos sejam enviadas para o email redenutes.segopiniao@nutes.ufpe.br juntamente com esta mesma descrição do caso para que possamos encaminhar ao nosso teleconsultor especialista. Lembramos a importância de que você peça a autorização do paciente e registre em prontuário para ter o seu respaldo ético e legal. Lembramos tambem que as fotos deverão ser o mais legível possível para uma melhor análise por parte de nossos teleconsultores.  Aguardamos as fotos para dar continuidade ao caso. RESPOSTA ROBERTA (20/07/10): Carol, solicitar a foto porque não tem como dizer que tipo de cobertura pode ser utilizada na ferida sem analisar o aspecto da mesma. Talvez até Dani já tenha solicitado mas, enfim, só pra deixar registrado que a resposta desse caso está em pendência aguardando a foto ok.
</t>
  </si>
  <si>
    <t>CLÍNICO GERAL</t>
  </si>
  <si>
    <r>
      <t xml:space="preserve">o que é neurisma? </t>
    </r>
    <r>
      <rPr>
        <u/>
        <sz val="11"/>
        <rFont val="Calibri"/>
        <family val="2"/>
        <scheme val="minor"/>
      </rPr>
      <t>Retorno Elis em 12/7/2010</t>
    </r>
    <r>
      <rPr>
        <sz val="11"/>
        <rFont val="Calibri"/>
        <family val="2"/>
        <scheme val="minor"/>
      </rPr>
      <t>: a médica do meu psf está fazendo uma cirurgia no cerebro, por conta de um aneurisma !!! quais os sintomas de quem tem aneurisma? quais os riscos se não trata-lo imediatamente? e como se dá o tratamento? é exclusivamente cirurgico?</t>
    </r>
  </si>
  <si>
    <t>Olá Elis Carla, Sou Vitor Barreto, médico de família e comunidade de Recife. O seu questionamento foi: "o que é neurisma?" Acho que você está se referindo a palavra aneurisma. Muitos pessoas chamam de neurisma. Aneurisma é uma diltação da artéria. O nosso corpo é composto essencialmente por dois tipos de vasos: as veias (que trazem o sangue para o coração) e as artérias que levam o sangue do coração. As artérias pulsam. As veias não. Quando uma artéria tem uma dilatação, chamamos de aneurisma. Pode estar presente em diversas partes do corpo. As pessoas podem nascer com o mesmo ou surgir ao longo da vida. Em qual contexto você ouviu a palavra? Abraços Vitor Barreto Retorno Vitor em:13/7/2010: Olá  Elis, Percebo que nas suas perguntas você demonstra uma preocupação muito grande com a médica da sua USF. Estou correto? E talvez este seja o tema mais importante para conversarmos. Quanto aos sintomas do aneurSima, podem variar de nenhum sintoma até sintomas graves. Eu precisaria de mais informações para te dizer algo sem ser muito genérico ou até iatrogênico. Já que as informações podem causar mais malefício do que benefício dependendo da situação em que são ditas. Os riscos principais são de rompimento, compressão entre outros. O tratamento depende da situação clínica, da localização, do tamanho, entre outros. O tratamento pode ser conservador ou cirúrgico. Muitas vezes quando não temos informações suficientes sobre uma determinada condição, passamos a considerar mais nossas fantasias e medos. Será importante que você entre em contato com pessoas mais próximas da médica para conseguir informações mais precisas e asSim poderia te trazer informações mais precisas. Será importante conversar, também, com a sua equipe de saúde para expressar seus sentimentos e compartilhar a preocupação, já que muitas vezes nossos colegas de trabalho fazem parte do nosso núcleo familiar. Espero ter ajudado, VItor Barreto</t>
  </si>
  <si>
    <t>Uptodate 2008</t>
  </si>
  <si>
    <t>aneurisma</t>
  </si>
  <si>
    <t>necessidade de mais informações por parte do teleconsultor</t>
  </si>
  <si>
    <t>Idosa com 85 anos de idade, apresentando equimose eritemáticas e cianóticas em MMII. Seriam elas úlceras venosas? Teriam elas etiologias decorrente a problemas vasculares? Teria algum tratamento? Segue fotos por e-mail. Atenciosamente, Livia Maria Lima Barbosa</t>
  </si>
  <si>
    <t>Ola Lívia, Sou Vitor Barreto, MFC de Recife - Coqueiral. As úlceras são consideradas lesões secundárias no estudo da pele. Isto quer dizer que geralmente não são a primeira manifestação de uma doença na pele. Foi ótimo o envio das fotos, porém a qualidade das imagens deixam a desejar no sentido de poder identificar as lesões descritas. As úlcera em membros inferiores são consequência de várias patologias entre elas vasculares, metabólicas, infecciosas e neurológicas, em ordem decrescente de frequência. Quais outras comorbidades a usuária apresenta? O diagnóstico de cada uma destas etiologias requerem investigação clínica e de exames bem específicos. Por exemplo: úlceras vasculares - varizes visíveis, edema bilateral que melhora com a elevação dos mmii, pulsos periféricos tibial posterior e pedios presentes, além de usg doppler venoso para fechar o diagnóstico. As úlceras metabólicas têm uma doença principal que é a diabetes, asSim é preciso avaliar outros sintomas e sinais clínicos compatíves. As infecciosas incluem leishmaniose, pioderma gangrenoso, entre outras. As neurológicas incluirão sintomatologia neurológica específica como perda sensibilidade e motricidade no membro inferior, tendo várias doenças de base como etilismo, hansen, diabetes, etre outros. Estou anexando uma lista de diagnóstico diferencial de úlceras em membros inferiores. Seria interessante ter mais dados sobre comorbidades e sintomas ou sinais em outros sistemas da usuária. No caso de um diagnóstico específico encontrado poderemso dicutir o tratamento. Espero ter ajudado. Att. Vitor Barreto</t>
  </si>
  <si>
    <t>FONTE: HABIF DERMATOLOGICAL ATLAS, UPTODATE 2007</t>
  </si>
  <si>
    <r>
      <t xml:space="preserve">desejo esclarecimentos sobre a nova vacina a dez valente. quais as doenças que ela previne e como deve ser administrada? </t>
    </r>
    <r>
      <rPr>
        <u/>
        <sz val="11"/>
        <rFont val="Calibri"/>
        <family val="2"/>
        <scheme val="minor"/>
      </rPr>
      <t>Retorno em 22/7/2010</t>
    </r>
    <r>
      <rPr>
        <sz val="11"/>
        <rFont val="Calibri"/>
        <family val="2"/>
        <scheme val="minor"/>
      </rPr>
      <t>: ótima resposta!!!! obrigada roberta!!! mas se for possivel gostaria que vc me descrevesse as doenças invasivas prevenidas pela vacina 10 valente além da pneumonia e otite média?</t>
    </r>
  </si>
  <si>
    <r>
      <t xml:space="preserve">Prezada Elis: O objetivo da vacina Pneumocócica 10-Valente (conjugada) é proteger as crianças menores de dois anos de idade contra doenças invasivas e otite média aguda causadas por Streptococcus pneumoniae sorotipos 1, 4, 5, 6B, 7F, 9V, 14, 18C, 19F e 23F. Em relação a aplicação que você perguntou, a vacina deve ser administrada intramuscular, preferencialmente, na região do vasto lateral da coxa (dose = 0,5 ml). Nesse primeiro ano de implantação (2010) a vacinação terá um esquema especial e será destinada às crianças menores de dois anos, a partir dos 02 meses de idade.   A partir do segundo ano a vacina passa a incorporar a rotina dos serviços para crianças na faixa etária entre  02 a 06 meses de idade. Aproveito e te repasso o calendário que deve ser obedecido para a vacinação nesse ano de 2010: Crianças de 02 meses até 06 meses de idade: A primeira dose iniciará a partir de 02 meses de idade. O esquema de vacinação primária consiste em três doses de 0,5 ml, com intervalo de 2 meses entre as doses. Desta forma o esquema será de 2, 4 e 6 meses. Uma dose de reforço é recomendada pelo menos 6 meses após a última dose do esquema primário, sendo esta preferencialmente aos 15 meses de idade. Crianças de 7-11 meses de idade: O esquema de vacinação consiste em duas doses de 0,5. O reforço é recomendado no segundo ano de vida, com intervalo de pelo menos 02 meses, preferencialmente aos 15 meses de idade. Crianças de 12- &lt;24 meses de idade. Espero ter contribuído para o esclarecimento da sua dúvida, obrigada pelo contato. Aguardamos o seu retorno. </t>
    </r>
    <r>
      <rPr>
        <u/>
        <sz val="11"/>
        <rFont val="Calibri"/>
        <family val="2"/>
        <scheme val="minor"/>
      </rPr>
      <t>Retorno em 27/7/2010</t>
    </r>
    <r>
      <rPr>
        <sz val="11"/>
        <rFont val="Calibri"/>
        <family val="2"/>
        <scheme val="minor"/>
      </rPr>
      <t>: Prezada Elis: Como explicado anteriormente, a vacina H1N1 protege a criança contra doenças invasivas causadas por Streptococcus pneumoniae. Essa bactéria é apontada como principal causadora de pneumonias, otites, meningite, sepse, artrite, sinusite e bronquite. Espero ter atendido à sua solicitação. Obrigada novamente pelo contato.</t>
    </r>
  </si>
  <si>
    <t xml:space="preserve">WORLD HEALTH ORGANIZATION. Pneumococcal conjugate vaccine for childhood immunization - WHO position paper. Wkly Epidemiol  Rec, 82 (12):93-104, 2007 Brandileone MC et al. Appropriateness of a Pneumococcal Conjugate Vaccine in Brazil: Potential Impact of Age and Clinical diagnosis, with Emphasis on Meningitis. JID 2003; 187:1206-12 Ministério da Saúde, Secretaria de Vigilância Sanitária, Coordenação de Vigilância de Doenças Respiratórias e Imunopreveníeis, 2009 Ministério da Saúde, Sistema de Informação Hospitalares do SUS, 2009 Forgie,I.M. et al Pediatr Infect Dis J10:33-41,1991 Gillespie,Sh. J Med Microbiol 28:237-48,1989 Musher,D.M. In Mandel GL. Principles and practice of Infectious Diseases. 4Th Ed., 1995. WHO Pediatr Infect Dis J 18 ( suppl 10) 1999 [WHO, 2008]. WHO. Worldwide progress in introducing pneumococcal conjugate vaccine, 2000-2008. Wkly Epidemiol Rec. 2008; 43: 388-92 </t>
  </si>
  <si>
    <t>obrigada a consultora Roberta!!!! minha dúvida foi totalmente esclarecida!!!</t>
  </si>
  <si>
    <r>
      <t xml:space="preserve">Me informe a respeito de úlcera de pressão. Uma paciente de aproximadamente 80 anos, com depressão, não se alimenta,não fala, não deambula, atrofiamento em todo corpo, aprsenta fecaloma, tecido adiso e muscular diminuído, bem esquelética. Tem 3 úlceras, uma na região sacra, as outras duas é na regina ilíaca, todas são bem profundas, estava internada até ontem e o médico disse a família que poderia levá-la para casa. É indicado o alginato de cálcio, a colagenase, gaze de carvão ativado, pois, tem bastante secreção purelenta e fétida. Aguardo resposta. </t>
    </r>
    <r>
      <rPr>
        <u/>
        <sz val="11"/>
        <rFont val="Calibri"/>
        <family val="2"/>
        <scheme val="minor"/>
      </rPr>
      <t>Retorno em 16/7/2010</t>
    </r>
    <r>
      <rPr>
        <sz val="11"/>
        <rFont val="Calibri"/>
        <family val="2"/>
        <scheme val="minor"/>
      </rPr>
      <t>: Tudo bem, vou falar com os familiares da paciente e pedi autorização para retirar as fotos. E retorna na próxima semana com uma resposta para vocês. Bom final de semana</t>
    </r>
  </si>
  <si>
    <t>Boa tarde Ionara, Pedimos para que as fotos sejam enviadas para o email redenutes.segopiniao@nutes.ufpe.br juntamente com esta mesma descrição do caso para que possamos encaminhar ao nosso teleconsultor especialista. Lembramos a importância de que você peça a autorização do paciente e registre em prontuário para ter o seu respaldo ético e legal. Lembramos tambem que as fotos deverão ser o mais legível possível para uma melhor análise por parte de nossos teleconsultores. Aguardamos as fotos para dar continuidade ao caso. Att</t>
  </si>
  <si>
    <t>A senhora com as escaras, veio a falecer, e por isso o caso já foi encerrado.</t>
  </si>
  <si>
    <t>JUSCELINA ANDRADE RODRIGUES</t>
  </si>
  <si>
    <t>juscelinandrade@gmail.com</t>
  </si>
  <si>
    <t>tenho um problema de retossigmoidite crônica que mostrou no exame de videocolonoscopia então a médica proctologista passou a seguinte medicação Védica mas não encontro a mesma e estou fazendo infecção intestinal c constantemente mo momento estou com outra crise de infecção intestinal agradeço resposta</t>
  </si>
  <si>
    <t>Cara Juscelina, O nome "retossigmoidite crônica" é um pouco vago, pois pode-se tratar de vários tipos diferentes de doença inflamatória intestinal crônica... Existem duas dessas que são mais conhecidas: a retocolite ulcerativa (ou colite ulcerativa inespecífica) e a doença de Crohn. Estas doenças são entendidas como consequência de uma complexa interação entre fatores ambientais, genéticos e imunológicos (defesa do organismo), que têm como resultado o processo inflamatório persistente dos intestinos. O diagnóstico é muitas vezes retardado pelo desconhecimento de suas principais manifestações clínicas: dor abdominal e diarréia crônica, inclusive noturna, com ou sem sangue, perda de peso e falta de apetite. Boa parte dos pacientes apresentam anemia podem também apresentar uma massa abdominal palpável. A presença de fístula ou abscesso perianal sugere fortemente a DC. Manifestações extraintestinais, como comprometimento dos olhos e articulações, podem ocorrer antes ou acompanhando os sintomas digestivos. Então... As crises recorrentes de "infecção intestinal" a que você se refere podem ser Simplesmente a diarréia crônica, que é característica dessas doenças. Está tendo apenas a diarréia ou ela vem acompanhada de vômitos ou febre? As doenças inflamatórias intestinais crônicas devem ser diferenciadas de outros processos inflamatórios intestinais, como as colites infecciosas, a colite isquêmica e a tuberculose intestinal. Os principais medicamentos usados no tratamento das doenças inflamatórias intestinais crônicas são aminossalicilatos, corticóides, imunossupressores e a terapia biológica anti-TNF (fator de necrose tumoral). Não achei na minha pesquisa a medicação "Védica" como uma das indicações para tratamento, apesar de ter visto na sua bula que é indicada para este tipo de doença... Você precisa ser acompanhada por um ambulatório ESPECIALIZADO de GASTROENTEROLOGIA num desses hospitais universitários, como o Oswaldo Cruz, o Hospital das Clínicas ou o Oscar Coutinho. Precisam ser bem avaliados a sua história clínica, os exames de imagem, laboratoriais e endoscópicos, no sentido de determinar se a doença está em remissão ou em atividade leve, moderada ou grave. É importante também definir a extensão e localização do processo inflamatório. Estas determinações é que irão direcionar o tipo, a dose e a via de administração dos medicamentos utilizados. Vá lá no Hospital das Clínicas, peça pra ir ao andar do ambulatório de GASTRO e peça pra falar com um residente ou médico-chefe. Mostre o resultado da colonoscopia e solicite a possibilidade de ser acompanhada por eles... Você precisará de apoio e orientações em relação a como lidar com a doença e também em relação a sua dieta. Não deixe de procurar ajuda, pois é muito importante ter um bom acompanhamento no seu caso. É isso. Espero ter esclarecido algumas coisas... Atenciosamente,</t>
  </si>
  <si>
    <t>Fonte bibliográfica: Revista Brasileira de Medicina - Cadernos de Gastroenterologia. Doença Inflamatória Intestinal - págs 410 a 419. Wilson Roberto Catapani. Ed. Moreira Jr. 2010</t>
  </si>
  <si>
    <t>colite</t>
  </si>
  <si>
    <t>Gestante, 36 a, G 8 P 6 A 1, apresentando nódulo liso, móvel com 3 cm de diâmetro próximo a cicatriz umbilical, que some quando em decúbito dorsal. É patológico ou fisiológico? Qual seria a sua etiologia? Se patológico, qual é o tratamento? Segue fotos por e-mail. Atenciosamente, Livia Maria Lima Barbosa</t>
  </si>
  <si>
    <t>Prezada Lívia: De acordo com a descrição do caso e, principalmente, correlação de dados (principalmente o fato da paciente já ter tido oito gestações) com a foto que foi encaminhada, concluo tratar-se de hérnia umbilical. Por definição, hérnia representa uma ruptura, protrusão de um órgão ou parte de um órgão ou de uma estrutura através da parede da cavidade que normalmente o contém. As hérnias abdominais (Ex: umbilical) caracterizam-se pelo defeito congênito ou adquirido de camadas da parede abdominal que permitem a protrusão de conteúdo intra-abdominal por entre as camadas, podendo gerar abaulamentos na silhueta do abdome. Difere da evisceração, porque na hérnia a abertura da parede abdominal não é completa e não ocorre exposição dos órgãos abdominais. A hérnia umbilical é causada por um defeito no fechamento da cicatriz umbilical, que pode ser congênito ou adquirido durante a vida. O exame abdominal revela a presença de abaulamento umbilical, principalmente quando o paciente faz força com o abdome. Em multíparas, a exemplo do caso da paciente em questão, a hérnia pode ser adquirida em decorrência da elevação persistente da pressão intrabdominal propiciando a formação da hérnia umbilical através da cicatriz umbilical. Em relação ao diagnóstico, em geral, a hpernia possui diagnóstico clínico e óbvio traduzindo-se pela presença duma tumefacção ou protrusão umbilical que pode ser exacerbada através de manobras que aumentem o volume intrabdominal, tais como a tosse, a manobra de Valsalva, o levantamento de pesos, a elevação da cabeça ou das pernas. O fato da protusão “desaparecer” quando a paciente está em decúbito dorsal, como você relatou, ocorre, Simplesmente, pelo fato da paciente encontrar-se em repouso em tal posição. Em relação a sua outra pergunta, a hérnia não correponde a um processo fisiológico gestacional. O tratamento da hérnia umbilical é sempre cirúrgico considerando-se o risco de estrangulamento, tal tratamento deve ser discutido com o médico. Em relação as orientações de enfermagem, é importante que você esclareça a paciente quanto ao diagnóstico, retire possíveis dúvidas , explique sobre como é realizado o tratamento e, principalmente, oriente-a a evitar grandes esforços para evitar possível estrangulamento da hérnia considerando que a própria gravidez, pelo que já foi explicado,  ocasiona aumento da pressão intraabdominale, portanto, tal risco. Obrigada pelo contato, espero ter contribuído para o esclarecimento da sua dúvida. Aguardo seu retorno.</t>
  </si>
  <si>
    <r>
      <t xml:space="preserve">ILIAS, E. J.; KASSAB, P. O </t>
    </r>
    <r>
      <rPr>
        <b/>
        <sz val="11"/>
        <rFont val="Calibri"/>
        <family val="2"/>
        <scheme val="minor"/>
      </rPr>
      <t xml:space="preserve">uso de telas resolveu o problema da recidiva na cirurgia da hérnia inguinal?. </t>
    </r>
    <r>
      <rPr>
        <sz val="11"/>
        <rFont val="Calibri"/>
        <family val="2"/>
        <scheme val="minor"/>
      </rPr>
      <t>Rev. Assoc. Med. Bras</t>
    </r>
    <r>
      <rPr>
        <b/>
        <sz val="11"/>
        <rFont val="Calibri"/>
        <family val="2"/>
        <scheme val="minor"/>
      </rPr>
      <t>.</t>
    </r>
    <r>
      <rPr>
        <sz val="11"/>
        <rFont val="Calibri"/>
        <family val="2"/>
        <scheme val="minor"/>
      </rPr>
      <t xml:space="preserve">,  São Paulo,  v. 55,  n. 3,   2009 .   Disponível em &lt;http://www.scielo.br/scielo.php?script=sci_arttext&amp;pid=S0104-42302009000300008&amp;lng=pt&amp;nrm=iso&gt;. acessos em  14  jul. - DAVIDE, J. </t>
    </r>
    <r>
      <rPr>
        <b/>
        <sz val="11"/>
        <rFont val="Calibri"/>
        <family val="2"/>
        <scheme val="minor"/>
      </rPr>
      <t>Hérnia Umbilicval</t>
    </r>
    <r>
      <rPr>
        <sz val="11"/>
        <rFont val="Calibri"/>
        <family val="2"/>
        <scheme val="minor"/>
      </rPr>
      <t>. Disponível em: http://portal.alert-online.com Stedman dicionário médico. - 23 ed - Rio de Janeiro; Guanabara Koogan, 1987</t>
    </r>
  </si>
  <si>
    <t>Cara Roberta, obrigada pelo esclarecimento e passarei as devidas informações a paciente. E como já é do interesse da paciente a realização de cesariana, mandarei novo encaminhamento a ginecologista para avaliação da conduta cirurgica com a retirada dessa hérnia. Atenciosamente</t>
  </si>
  <si>
    <t xml:space="preserve">Pact com 51 anos, alcoólatra, com história de sangramento anal fez uso de 02 concentrados de hemácias, teve alta do hospital com sangramento em pequena quantidade após evacuação com Hb: 27,40%; Ht: 10,20; com USG: Hepatopatia crônica, Ascite discreta, fazendo uso de transamin, buscopam. Foi solicitado pelo médico do PSF hemograma e orientação quanto à importância de não ingerir álcool. Qual A melhor conduta? </t>
  </si>
  <si>
    <t xml:space="preserve">Olá Maria Cândiada, Sou Vitor Barreto, MFC de Coqueiral-Recife Gostaria de saber qual o sexo do paciente. A situação de sangramento é a prioridade no momento. O sangramento é vivo ou em melena? Há quanto tempo? Como é o toque retal do paciente? Não entendi os dados laboratoriais, seria possível checar-los? O paciente hepatopata crônico apresentará vários sintomas relacionadas a disfunção hepática como: coagulação inapropriada e ascite pela não produção de proteínas adequadas. Incluir nos exames o coagulograma, além de uma avaliação hemodinâmica criteriosa para não deixar passar qualquer instabilidade que precise de emergência. Caso o paciente estiver sangrando ainda constitui uma urgência. Pensar no caso de realização de colonoscopia caso o toque retal ou anoscopia não sejam disgnósticas. Complicações da cirrose hepática: ascite, peritonite bacteriana espontânea, síndrome hepatorenal, hemorragia em varizes de esôfago, síndrome hepato pulmonar, encefalopatia hepática, carcinoma hepato celular, trombose de veia porta e caimbras musculares. Todas estas comorbidades deverão ser identificadas rapdiamente para melhorar o prognóstico do paciente. Evitar beber realmente é a melhor conduta. Existe a possibilidade ainda de transplante hepático. Seria interessante avaliar outras causas de doença hepática como as hepatites virais crônicas. O paciente deve ter cuidados paliativos constantes para que sinta o mínimo de dor possível entre outros sintomas. Att. Vitor Barreto </t>
  </si>
  <si>
    <t>Condutas em CLínica Médica e Harrison</t>
  </si>
  <si>
    <t>Boa Noite! O paciente do sexo M, o sangue vivo, o mesmo apresentou aumento do sangramento e foi encaminhado para o hospital do Agreste, Caruaru, com estado geral grave. Obrigada pela resposta!</t>
  </si>
  <si>
    <t>Gestante com 23 a, IG 32s5d, apresentando manchas cianóticas e outras eritemáticas nos MMII. É fisiológica da gestação? Se patológica, qual terapêutica? Atenciosamente, Livia Maria Lima Barbosa</t>
  </si>
  <si>
    <r>
      <t xml:space="preserve">Prezada Lívia: Esse tipo de manchas em MMII que você descreveu, de acordo com a literatura, não corresponde a nenhuma das alterações consideradas fisiológicas da gestação. Quanto a afirmar que são patológicas fica muito complicado sem a visualização das mesmas. É importante que você confronte esse achado clínico com outros dados da anamnese para que dessa forma, possa chegar a um diagnóstico mais adequado. Existe um caderno do Ministério da Saúde chamado </t>
    </r>
    <r>
      <rPr>
        <b/>
        <sz val="11"/>
        <rFont val="Calibri"/>
        <family val="2"/>
        <scheme val="minor"/>
      </rPr>
      <t>Dermatologia na Atenção Básica</t>
    </r>
    <r>
      <rPr>
        <sz val="11"/>
        <rFont val="Calibri"/>
        <family val="2"/>
        <scheme val="minor"/>
      </rPr>
      <t xml:space="preserve"> (bibliografia abaixo) que é de fácil acesso na internet e que trata justamente dessas alterações dermatológicas mais comuns e diferenciação com alterações, por exemplo, do tipo alérgicas. Sugiro que você acesse esse material pois irá te ajudar muito na elucidação desse caso, inclusive, esse procedimento poderá dispensar até mesmo o encaminhamento dessa paciente a um dermatologista, não retirando, obviamente, a importância de tal profissional, mas, apenas considerando a possível dificuldade de acesso ao mesmo no PSF ou no município. Obrigada pelo contato, espero ter contribuído para o esclarecimento da sua dúvida. Aguardamos o seu retorno.</t>
    </r>
  </si>
  <si>
    <r>
      <t xml:space="preserve">BRASIL, M. S. </t>
    </r>
    <r>
      <rPr>
        <b/>
        <sz val="11"/>
        <rFont val="Calibri"/>
        <family val="2"/>
        <scheme val="minor"/>
      </rPr>
      <t>Dermatologia na Atenção Básica de Saúde.</t>
    </r>
    <r>
      <rPr>
        <sz val="11"/>
        <rFont val="Calibri"/>
        <family val="2"/>
        <scheme val="minor"/>
      </rPr>
      <t xml:space="preserve"> Cadernos de Atenção Básica Nº 9.</t>
    </r>
    <r>
      <rPr>
        <b/>
        <sz val="11"/>
        <rFont val="Calibri"/>
        <family val="2"/>
        <scheme val="minor"/>
      </rPr>
      <t xml:space="preserve"> </t>
    </r>
    <r>
      <rPr>
        <sz val="11"/>
        <rFont val="Calibri"/>
        <family val="2"/>
        <scheme val="minor"/>
      </rPr>
      <t>Série A - Normas de Manuais Técnicos; n° 174. Ministério da Saúde.</t>
    </r>
    <r>
      <rPr>
        <b/>
        <sz val="11"/>
        <rFont val="Calibri"/>
        <family val="2"/>
        <scheme val="minor"/>
      </rPr>
      <t xml:space="preserve"> </t>
    </r>
    <r>
      <rPr>
        <sz val="11"/>
        <rFont val="Calibri"/>
        <family val="2"/>
        <scheme val="minor"/>
      </rPr>
      <t xml:space="preserve">1a Edição – 2002. BRASIL, M. S. </t>
    </r>
    <r>
      <rPr>
        <b/>
        <sz val="11"/>
        <rFont val="Calibri"/>
        <family val="2"/>
        <scheme val="minor"/>
      </rPr>
      <t>Assistência Pré-natal</t>
    </r>
    <r>
      <rPr>
        <sz val="11"/>
        <rFont val="Calibri"/>
        <family val="2"/>
        <scheme val="minor"/>
      </rPr>
      <t>: Manual técnico/equipe de elaboração: Janine Schirmer et al. - 3ª edição - Brasília: Secretaria de Políticas de Saúde - SPS/Ministério da Saúde, 2000.66p.</t>
    </r>
  </si>
  <si>
    <t>Obrigada pela resposta e pela bibliografia sugestionada. Irei fazer o download para contê-la na "minha biblioteca". Atenciosamente</t>
  </si>
  <si>
    <t>20/7/2010 - 02/08/10</t>
  </si>
  <si>
    <t>gostaria de saber sobre um caso de uma pasciente que ja vez o tratamento de um ano de hanseniase e no momento esta fazendo o uso de talidomida e continua com algumas partes do corpo sem sentir e inchado com falta de apetite,e muitas novas manchas em todo corpo que orientação voces mim dão</t>
  </si>
  <si>
    <t>A hanseníase é um problema muito prevalente em nosso meio, mesmo asSim seu diagnóstico não é tão Simples. A evolução da doença é muito lenta por conta da característica do bacilo de Hansen, dessa maneira o tratamento é prolongado. Muitas vezes a pessoa não sente nada antes ou durante o tratamento e quando o conclui começa a aparecer manchas avermelhadas, nódulos na pele, inchaço, febre entre outros problemas. Isso não necessariamente quer dizer que a doença voltou, pode ser um Estado Reacional, o qual pode ser tratado com a talidomida. Se as novas manchas apareceram recentemente faz mais sentido ser um estado reacional na qual já está em tratamento. Cabe ao médico que está acompanhando manejar a dose da talidomida que pode ser aumentada até 400mg/dia e diminuída lentamente quando estiver melhorando. A doença pode voltar (recidiva), apesar de ser raro, lentamente (geralmente após 5 anos) como o aparecimento de poucas novas manchas. De qualquer forma, vale a consulta com o médico para avaliar o tratamento e tranqüiliza-la no que for preciso.</t>
  </si>
  <si>
    <t>clínico geral</t>
  </si>
  <si>
    <t>Criança com 1 mes de idade, apresentando leve saliência próximo a clavicula do ombro D, apresentando dor ao toque na região. Seria fratura com etiologia de distócia no parto? Se não, qual seria a possível causa e tratamento? Atenciosamente, Livia Maria Lima Barbosa</t>
  </si>
  <si>
    <t>Olá Livia Maria Lima Barbosa Pode Sim ter ocorrido uma fratura de clavícula durante a realização do parto Avalie se a criança nasceu de parto normal, quanto foi o peso, se houve demora para nascer, se a criança movimentava o braço ao nascimento e se agora ela movimenta os braços bilateralmente (faça isso através do reflexo de Moro), pode ter acontecido também uma lesão mais grave (lesão de plexo braquial) onde há perda ou diminuição do movimento do membro afetado, dependendo da extensão da lesão pode levar a paralisia do membro. Se a criança movimenta ativamente o braço, então não há problema. A presença dessa saliência pode ter sido devido a uma fratura e calcificação. Se não houve nenhuma destas ocorrência em relação ao parto, é importante avaliar se não está ocorrendo violência com a criança agora. Observe como as pessoas cuidam da criança, se são atenciosos e carinhosos, preocupados ou não. Se a criança chora ao toque nesta região pode ter sido um lesão mais recente, por exemplo durante o manuseio descuidado da criança, segurando-a apenas pelo braço, e pode levar a uma fratura. Despois de fazer essa investigação, se houver dúvida quanto ao tempo de lesão, é melhor você encaminhar esta criança para consulta médica, para que seja solicitado um RaioX. Dessa forma, será possível identificar se há fratura, ou um nódulo que vá orientar outras condutas. Aguardo o retorno do caso Até logo</t>
  </si>
  <si>
    <t>clavícula; fixação de fraturas</t>
  </si>
  <si>
    <t>Boa tarde Joana, O parto foi normal Sim, por isso suspeitei da possibilidade de distócia no parto, inclusive fundamentado nos relatos que recebo sobre como procedem os partos aqui. Com relação ao reflexo de Moro, o reflexo bem me lembro que foi positivo quando fiz a consulta. Quando foi justamente em consulta que percebi a saliência, certificando a alteração quando ao palpar o ombro contra-lateral percebendo a diferenciação. Percebo na genitora bastante zelo em relação, já manifestado na gestação, considerando que fiz o acompanhamento pré-natal da mesma. De toda forma, buscarei hoje, juntamente com a ACS, uma nova consulta com a criança, para melhor investigação e perguntar se a mesma procurou um pediatra que já havia sido encaminhada. Atenciosamente.Obrigada pela colaboração</t>
  </si>
  <si>
    <t>Paciente, 67anos com dificuldade de locomoção,com dignóstico principal de Hemiplegia direita seguela de AVC.l e diagnóstico segundário de Mal de Parckison e HPB (?).No momento com úlcera de pressão na região sacra(vide foto),medindo 10cm x 6cm na largura e comprimento respectivamente,ainda superficial,sem sinal de infecção.Família com dificuldades financeiras; o filho é quem cuida do pacte duas vezes ao dia pois não mora com o pai. Gostaria de o tipo de curativo adequado e as devidas orientações.</t>
  </si>
  <si>
    <t>Olá Eugênia, Sou Vitor Barreto, MFC de Coqueiral - Recife. A Lista de Problemas do usuário(a) incluiem: hemiplegia direita, avci, parkinson e HPB (?), além da escara de decúbito. Primeira coisa é pensar no decúbito do paciente que não deve permanecer o mesmo por mais de 1 hora, realizando exercícios de descompressão por 15-30 segundos contínuos a cada 20 minutos sobre uma determinada área. A úlcera de pressão expõe, principalmente, o nível de motivação do usuário pelo seu cuidado e também da família. No caso ambos precisam ser motivados para realizar um cuidado mais adequado. É importante questionar o usuário sobre suas motivações para viver, muitas vezes encontramos um caso de depressão sub-diagnosticado. Nas fotografias percebo que existem áreas com material enegrecido que deverão ser retirados durante a limpeza diária do ferimento. Caso não seja possível removê-los conservadoramente, precisará de debridagem, pois significam morte celular. Será importante prescrição de analgesia adequada para que o paciente não sinta dor desnecessariamente. A ferida deverá ser estagiada, medida, além de avaliar os tecidos envolvidos como pele, tecido adiposo, muscular, neurológico, ósseo exsudato e granulação (tecido avermelhado de bom aspecto). A fotografia será importante para avaliar a evolução do caso. É importante que a família saiba avaliar o estado da ferida para saber quando intevir chamando os profissionais de saúde. No caso das fotos o estágio está entre 3 e 4 (máx). Seria interessante saber os tipos de medicações que vocês dispõe para utilização. De forma geral as enzimas como fibrase ou colagenase só deverão ser utilizadas nas áreas amareladas, diferenciadas de secreção purulenta, chamadas de fibrina, que impedem a cicatrização e produção de granulação. No caso de infecção secundário deverá ser inciado atb como cefalexina 500 6/6h. É importante informar sobre o uso de produtos a base de iodo ou peróxido de hidrogênio não deverão ser utilizados na ferida como curativo. A sulfadiazina de prata pode ser uma boa opção por sua ação anti-infecciosa, porém nem todos pacientes respondem bem. O uso de óleos vegetais pode ajudar tb. O importante é que a atuação de cada curativo seja avaliada pelos familiares para correção ou manutenção de uma determinada conduta. Att Vitor Barreto</t>
  </si>
  <si>
    <t>FONTE UPTODATE 2007 E DUNCAN</t>
  </si>
  <si>
    <t>Doença de Parkinson / Acidente Cerebral Vascular</t>
  </si>
  <si>
    <t>C.F.S.P. , sexo feminino, 43 anos. Teve tuberculose em 2003 em São Paulo, onde fez o tratamento completo. Realizou exames de rotina à 2 anos atrás onde mostrou que a mesma estava completamente curada, porém, desde então a mulher vem sentindo Cansaço, tosse crônica, tontura, perca de peso, insônia, falta de apetite, hipertermia inconstante, entre outros. Em consulta médica recente o médico foi diagnosticado também diabetes, porém não esta fazendo uso de medicação, pois esta fazendo dieta. A uma semana surgiu uma mancha em seu MMSS esquerdo com sensibilidade e esta fazendo os exames com suspeita de hanseníase. Neste caso qual a conduta certa a ser tomada?</t>
  </si>
  <si>
    <t xml:space="preserve">Nada impede que esta senhora tenha pego novamente tuberculose (TB), mesmo tendo curado completamente da anterior. É necessário antes de tudo solicitar o BK (exame do escarro - 2 amostras) e um raio-x de tórax para descartar a tuberculose. AsSim feito e a TB realmente descartada, teríamos uma gama de possibilidades, desde uma bronquite crônica (ela foi/é fumante?) até um câncer de pulmão... Pneumonia é bastante improvável, pois ela está com este quadro há dois anos. Se o exame do escarro der positivo, iniciar tratamento normal para TB, se não, precisa que um médico de família, um clínico ou pneumologista a examine pra tentar definir a razão de sua tosse/cansaço crônicos.
A perda de peso/apetite pode ser tanto relacionada à questão pulmonar (no caso de um câncer de pulmão, por exemplo), quanto à própria diabetes, descoberta recentemente. Para esta última, se foi diagnosticada corretamente, apenas dieta não basta, ela precisa fazer uso de medicações hipoglicemiantes. A diabetes é uma doença que não tem cura, mas tem controle. E este controle é feito com dieta sem açúcar, mas também com remédios. Um médico deveria iniciar as medicações. Sobre a mancha COM sensibilidade, é improvável que seja hanseníase. Em todo caso, o diagnóstico de hanseníase não é feito através de exames, e Sim de uma avaliação clínica da mancha (sensibilidade tátil, térmica e dolorosa) e dos nervos periféricos. Se o exame que ela está fazendo é uma cultura do raspado da lesão, ficar atento que existem formas de hanseníase (paucibacilar) em que este exame dá negativo...Para os três casos (a questão pulmonar, a diabetes e a mancha) ela precisará da avaliação de um médico para definir os diagnósticos e devidos tratamentos. Oriente-a a não deixar de procurar ajuda especializada...
</t>
  </si>
  <si>
    <t>Diabetes; hanseníase</t>
  </si>
  <si>
    <t>BOA TARDE! RECEBI DA SECRETARIA DE SAÚDE SUPLEMENTO DE SULFATO FERROSO PARA CRIANÇAS DE 6 MESES A 2 ANOS DO PROGRAMA DO M.S. QUAL MELHOR ESTRATÉGIA PARA DISTRIBUIÇÃO NA COMUNIDADE?</t>
  </si>
  <si>
    <r>
      <t xml:space="preserve">Prezado Cleytson: Olha só, o quantitativo de frascos que cada município recebeu desse suplemento de ferro foi baseado no último censo do IBGE em relação ao número de crianças com idade inferior a 24 meses. Em relação a estratégia de distribuição que você perguntou, segundo o Ministério da Saúde, cada município deverá adotar a sua estratégia para a identificação da população que será atendida e rotineiramente acompanhada, podendo ser: • Por demanda espontânea nas unidades de saúde (identificação durante as consultas regulares do crescimento e desenvolvimento infantil); • Por busca ativa (Agentes Comunitários de Saúde, Equipe Saúde da Família, etc.); • Em campanhas de vacinação; • Por meio da indicação de parceiros que atuam na prevenção e controle dos distúrbios nutricionais em nível local como, por exemplo, os líderes da Pastoral da Criança, dentre outras. Particularmente, acho que a melhor estratégia é realizar essa entrega do suplemento e orientação quanto a forma de tomada durante as consultas de puericultura. Para isso, é interessante que os agentes comunitários de saúde sejam mobilizados para marcação das consultas e orientação das famílias sobre a importância de levar suas crianças ao posto de a saúde. No caso de crianças que, porventura, não comparecerem as consultas, a entrega e orientação poderá ser feita através de visita domiciliar. Na impossibilidade, você pode treinar seus agentes de saúde para que os mesmos realizem a entrega do suplemento e orientação correta da forma de tomada para aquelas crianças que não compareceram as consultas. Aproveito a oportunidade para te repassar as orientações do Ministério quanto a forma de tomada ok: </t>
    </r>
    <r>
      <rPr>
        <b/>
        <sz val="11"/>
        <rFont val="Calibri"/>
        <family val="2"/>
        <scheme val="minor"/>
      </rPr>
      <t xml:space="preserve">Algumas Considerações Importantes: </t>
    </r>
    <r>
      <rPr>
        <b/>
        <i/>
        <sz val="11"/>
        <rFont val="Calibri"/>
        <family val="2"/>
        <scheme val="minor"/>
      </rPr>
      <t xml:space="preserve">1) Casos de anemia diagnosticada: </t>
    </r>
    <r>
      <rPr>
        <sz val="11"/>
        <rFont val="Calibri"/>
        <family val="2"/>
        <scheme val="minor"/>
      </rPr>
      <t xml:space="preserve">Para os casos de anemia com sintomas clínicos clássicos ou casos já diagnosticados, o tratamento deve ser de acordo com a conduta clínica para anemia definida pelo profissional de saúde responsável. </t>
    </r>
    <r>
      <rPr>
        <b/>
        <i/>
        <sz val="11"/>
        <rFont val="Calibri"/>
        <family val="2"/>
        <scheme val="minor"/>
      </rPr>
      <t xml:space="preserve">2) Baixo peso ao nascer e prematuridade: </t>
    </r>
    <r>
      <rPr>
        <sz val="11"/>
        <rFont val="Calibri"/>
        <family val="2"/>
        <scheme val="minor"/>
      </rPr>
      <t xml:space="preserve">Para as crianças pré-termo (&lt; 37 semanas) ou nascidas de baixo peso (&lt; 2.500 gramas), a conduta de suplementação permanece a mesma que já é usualmente preconizada pelos profissionais de saúde. Obs.: Segundo o Departamento de Nutrição da Sociedade Brasileira de Pediatria, todo prematuro e recém-nascido com baixo peso, mesmo em aleitamento materno exclusivo, deverá receber, a partir do 30º dia após o nascimento, uma dose de 2mg de ferro elementar/kg/dia durante 2 meses. Após este prazo, a criança deverá receber 1mg de ferro elementar/kg/dia até os 24 meses de idade. </t>
    </r>
    <r>
      <rPr>
        <b/>
        <i/>
        <sz val="11"/>
        <rFont val="Calibri"/>
        <family val="2"/>
        <scheme val="minor"/>
      </rPr>
      <t xml:space="preserve">3) Período de suplementação para as crianças: </t>
    </r>
    <r>
      <rPr>
        <sz val="11"/>
        <rFont val="Calibri"/>
        <family val="2"/>
        <scheme val="minor"/>
      </rPr>
      <t xml:space="preserve">Como regra, as crianças deverão ser suplementadas ininterruptamente dos 6 aos 18 meses de idade. Se a criança não estiver em aleitamento materno exclusivo, a suplementação poderá ser realizada dos 4 aos 18 meses de idade. Nos casos em que a suplementação seja iniciada tardiamente, orienta-se que a criança permaneça no programa pelo menos seis meses, até completar 18 meses. Lembre-se de que a idade limite para a inclusão da criança no programa é 18 meses. Nesse caso, a criança poderá permanecer até que complete 24 meses. </t>
    </r>
    <r>
      <rPr>
        <b/>
        <i/>
        <sz val="11"/>
        <rFont val="Calibri"/>
        <family val="2"/>
        <scheme val="minor"/>
      </rPr>
      <t xml:space="preserve">4) Parasitoses: </t>
    </r>
    <r>
      <rPr>
        <sz val="11"/>
        <rFont val="Calibri"/>
        <family val="2"/>
        <scheme val="minor"/>
      </rPr>
      <t>As parasitoses intestinais não são causas diretas da anemia, mas podem piorar as condições de saúde das crianças anêmicas. Por isso, para o melhor controle da anemia, faz-se necessário que, além da suplementação de ferro, sejam implementadas ações para o controle de doenças parasitárias como a ancilostomíase e a esquistossomose. Obrigada pelo seu contato. Espero ter contribuído para o esclarecimento da sua pergunta. Aguardamos o seu retorno. OBS: Em caso de qualquer dúvida, sugiro acessar o manual do Programa Nacional de Suplementação de Ferro (bibliografia abaixo).</t>
    </r>
  </si>
  <si>
    <t>BRASIL, M. S. Saúde de Ferro: Programa Nacional de Suplementação de Ferro – manual operacional. Série A. Manuais e Normas Técnicas. Ministério da Saúde, Brasília-DF, 2005</t>
  </si>
  <si>
    <t>Sulfato ferroso</t>
  </si>
  <si>
    <t>BOA TARDE ROBERTA. GOSTEI DA RESPOSTA. VOU ADOTAR SUAS CONSIDERAÇÕES</t>
  </si>
  <si>
    <t>Olá Cleytson Antonio Alves de Vasconcelos Em relação a aderência de prepúcio é importante averiguar se existe sintomas de fimose Ou seja, se há jato urinário partido, balanopostite (acúmulo de urina no prepúcio formando uma bolsa) e hiperemia (sinais de infecção), neste caso é necessário o encaminhamento para consulta médica onde será provavelmente prescrito a pomada para aumentar o diâmetro a abertura do prepúcio. Se não há sintomas, a conduta é expectante, pois com o crescimento normal da criança há regressão dessa aderência Entretanto, se mesmo sem sintomas, por volta dos dois anos a criança ainda apresentar aderência, é interessante a realização da cirurgia. Neste caso, geralmente é utilizada a pomada antes, para evitar o procedimento cirúrgico. Mas deste caso é necessário uma avaliação com um cirurgião pediátrico ou uropediatra. Como conduta de enfermagem é necessário orientar a higiene da região, com água e sabão, e retraindo o prepúcio sem forçar, até onde a aderência permitir, para que não haja constricção da glande que seria uma urgência, chegando a casos mais graves de lesão na glande. Oriente a NÂO ser utilizado os famosos "exercícios" para a fimose, onde se fazia a retração do prepúcio para que acontecesse a regressão dessa aderência, isso hoje já não é mais utilizado, pois causa lesão no prepúcio e com a posterior cicatrização há maior retração e aumento da aderência. Aguardo seu retorno Até logo. REPOSTA DR DÉCIO: As aderências fazem parte da fimose que todo menino tem ao nascer. Devemos orentar apenas para o asseio sem puxar muito o prepúcio para trás. A partir dos dois anos quando a criança já deixa manipular melhor esta região vamos gradativamente recuando um pouco o prepúcio, sem traumatizar (a cada banho fazemos um pouco). Se ainda asSim não expor completamente a glande, consultamos um cirurgião pediátrico que poderá optar por cirurgia(se for muito estreito o canal) ou pomada com corticóide local.</t>
  </si>
  <si>
    <t>BOA TARDE! NÃO DESEJO ENCAMINHAR CRIANÇA. E ESTOU SATISFEITO COM A RESPOSTA OBRIGADO</t>
  </si>
  <si>
    <t>tenho um paciente que e diabetico e a muito tempo e feito um curativo em uma de suas pernas e nao vemos melhora existe alguma coisa para se coloca alem do oleo de girasol que ja colocamos? grata!</t>
  </si>
  <si>
    <t>Pedimos para que as fotos sejam enviadas para o email redenutes.segopiniao@nutes.ufpe.br juntamente com esta mesma descrição do caso para que possamos encaminhar ao nosso teleconsultor especialista.
Lembramos a importância de que você peça a autorização do paciente e registre em prontuário para ter o seu respaldo ético e legal.
Lembramos também que as fotos deverão ser o mais legível possível para uma melhor análise por parte de nossos teleconsultores.
Aguardamos as fotos para dar continuidade ao caso.</t>
  </si>
  <si>
    <t>BOA TARDE! ESTAMOS COM UMA CLIENTE DE 72 ANOS DE IDADE, SEXO FEMININO, FEZ TRATAMENTO DE HANSEN MULTIBACILAR EM 2007, HÁ UNS 6 MESES VEIO A UNIDADE COM EDEMA DE MMII, NÓDULOS EM PELE, E EDEMA EM FACE, O MÉDICO INICIOU CORTICÓIDE, PREDINISONA, FEZ O DESMAME E NÃO EVOLUIU, ENTÃO INICIOU TALIDOMIDA 100MG AO DIA ONDE REGREDIU OS SINTOMAS, RETIROU A TALIDOMIDA POR 15 DIAS E OS SINTOMAS VOLTARAM. ENTÃO, SERIA REAÇÃO TIPO II E ATÉ QUANTO TEMPO PODE-SE FAZER TALIDOMIDA, SERIA CONVENIENTE FAZER TAMBÉM ANTI PARASITÁRIO? OBROGADO</t>
  </si>
  <si>
    <t>A Hanseníase e seus estados reacionais são problemas muito comuns em nosso meio, mas não tão Simples de diferenciá-los e tratá-los. O quadro referido assemelha-se a reação tipo II e a abordagem está adequada. A talidomina é a droga de escolha para esse caso, e podemos adequar a dose terapêutica entre 100 e 400mg/dia a depender dos sintomas. Não há tempo definido para o uso da talidomida, a duração do tratamento vai de acordo com os sintomas do paciente. Deve-se manter a medicação até a dose terapêutica por algum tempo, e reduzir gradativamente até a retirada. Caso a paciente reapresente os sintomas, deve-se retomar a dose terapêutica da medicação o tempo que for necessário.</t>
  </si>
  <si>
    <t>OBRIGADO! ESTOU SATISFEITO COM A RESPOSTA. NÃO DESEJO ENCAMINHAR A CLIENTE.</t>
  </si>
  <si>
    <t>é possível detectar HPV no homem? ou além dos sintomas n aparecerem, n temos como detectar? existem sintomas caracteristicos nas mulheres? qls?</t>
  </si>
  <si>
    <t xml:space="preserve">A infecção pelo HPV é a DST de origem viral mais prevalente em nosso meio, estima-se que até 75% dos homens e mulheres sexualmente ativos entram em contato com o vírus em algum momento de sua vida. De forma geral, o organismo pode reagir de três maneiras:  1) A maioria dos indivíduos (&gt;90%) consegue eliminar o vírus naturalmente em cerca de 18 meses, sem que ocorra nenhuma manifestação clínica. 2)  Em um pequeno número de casos, o vírus pode se multiplicar e então provocar o aparecimento de lesões, como as verrugas genitais (visíveis a olho nu) ou "lesões microscópicas" que só são visíveis através de aparelhos com lente de aumento. Tecnicamente, a lesão "microscópica" é chamada de lesão subclínica. 3) O vírus pode permanecer latente dentro da célula por vários anos, sem causar nenhuma manifestação clínica ou subclínica. A diminuição da resistência do organismo pode desencadear a multiplicação do HPV e, conseqüentemente, provocar o aparecimento de lesões clínicas e/ou subclínicas. 
O diagnóstico do HPV no homem é feito principalmente pelo exame clínico, onde são identificadas as lesões verrugosas típicas. Em casos duvidosos pode ser feita a peniscopia, que é um exame onde é aplicado ácido acético sobre a zona a ser examinada e, através de uma lente de aumento ou colposcópio, identifica-se as lesões suspeitas, que podem ser biopsiadas e submetidas a análise histológica pelo patologista.
Tanto o homem como a mulher que estão infectados pelo HPV e que não possuem verrugas visíveis, na maioria das vezes desconhecem que são portadores do HPV, e que podem transmitir o vírus aos seus parceiros sexuais. 
No entanto, a evolução, a manifestação e o tratamento são diferentes no homem e na mulher. Isto se deve, principalmente, às diferenças anatômicas e hormonais existentes entre os sexos. Na mulher existe um ambiente mais favorável para o desenvolvimento e multiplicação do HPV, podendo ocorrer complicações mais sérias, como lesões, que se não tratadas podem evoluir para câncer. 
Pela própria característica anatômica, as lesões do homem são detectadas mais precocemente que a das mulheres. Após o advento dos exames de rastreamento do CA de Colo Uterino e a resistência cultural do homem em seu auto-cuidado, esse quadro tem se invertido.
</t>
  </si>
  <si>
    <t>Menor de 3 anos chega a unidade e a genitora queixa-se que o mesmo não quer se alimentar, refere dor abdominal, fraqueza. Ao exame: perda de peso, palidez palmar e facial e aparentemente "um cansaço físico". Solicitei parasitológico de fezes e hemograma. Resultado: giardia lamblia; Hb - 8 e Ht - 29. Genitora refere que o menor não toma em hipótese alguma o sulfato ferroso. é colocar na boca que ele vômita. Como devo proceder em relação ao Sulfato Ferroso?</t>
  </si>
  <si>
    <t>Olá Larissa Fernanda Rosendo de Andrade Esta criança está refletindo nos exames os erros alimentares, talvez tenha outros problemas em relação a alimentação pois ela não aceita os alimentos E importante realizar uma anamnese detalhada dos horários e alimentos ingeridos pela criança, sugiro que você peça para a mãe realizar o registro de todos os alimentos, se possível com a quantidade e os horários em que foram oferecidos, peça para registrar durante três dias para que não fique tão sobrecarregado a mãe e ela se engaje nesta tarefa Quanto a administração do sulfato ferroso, você pode orientar algumas estratégias, por exemplo, oriente a mãe a não dizer para a criança que ela vai tomar a medicação, para que a criança não crie estratégias de fuga, peça para ela preparar a medicação e adicione a um pouco de suco de preferência o preferido da criança (se possível de fruta cítrica) e falar para a criança que está na hora do suco e não do remédio, pois ela vai associar o momento a uma situação agradável e não desagradável de tomar o remédio. Colocar o medicamento no suco (não mais que 50 ml, para que o gosto fique um pouco melhor mas que não seja tanto volume que a criança não vá ingerir toda quantidade) O sabor é realmente não muito agradável, diga para a mãe que a criança precisa tomar a medicação, pois senão o quadro dele vai piorar. Pergunte se realmente a criança vomita, ou se tem apenas ânsia de vômito, pode ser que ela diga que é remédio e a criança crie uma defesa. A quantidade administrada não deve ser tão grande ao ponto de a criança vomitar, deve ser devido ao sabor da medicação. Então eu acredito que fazendo a administração com o suco, facilite a aceitação. Aguardo seu retorno Até logo</t>
  </si>
  <si>
    <t xml:space="preserve"> como podemos tratar o prurido vaginal quando a causa não é a Candida sp?</t>
  </si>
  <si>
    <t xml:space="preserve">O prurido vaginal é um sinal de inflamação de mucosa da vagina ou pele da vulva, ou seja, uma vulvovaginite, geralmente causada por Candida sp. ou Trichomonas vaginalis. Ao exame especular, observa-se hiperemia e edema das paredes da mucosa vaginal. É importante diferenciar as duas infecções pela característica do corrimento, esta última provoca uma leucorréia profusa com odor fétido, diferente da candidíase.
Quando as causas mais comuns são tratadas e não há resposta, pode-se pensar em uma Dermatite vulvar por algum agente químico (espermicida, lubrificante...) ou mesmo a Vaginite atrófica pela deficiência hormonal (pós menopausa). No primeiro caso o tratamento é evitar o agente químico causador e no segundo a reposição hormonal tópica (Estriol creme vaginal) pode ser suficiente
</t>
  </si>
  <si>
    <t>EVA RODRIGUES GRANJA</t>
  </si>
  <si>
    <t>evarodrigues@hotmail.com</t>
  </si>
  <si>
    <t>ola, sou agente de saude e tenho uma duvida é q estou acompanhando uma gestante q possui lupus e eu gostaria de saber se ha algum problema na hora do parto?obg</t>
  </si>
  <si>
    <t>Prezada Eva: O lúpus é uma doença auto-imune (relacionada ao sistema imunológico). Essa doença, acomete, preferencialmente, mulheres entre a segunda e quarta décadas de vida e isso faz com que não seja tão raro a ocorrência de mulheres grávidas com a doença. Por este motivo, é essencial que seja redobrada a atenção dos profissionais de saúde para as mulheres grávidas portadoras da doença porque existe um maior risco de complicações maternas e perinatais. Em relação ao parto que você perguntou, não há problema, o mesmo pode ser normal ou cesáreo dependendo de cada caso. Durante a gravidez a literatura refere que as grávidas portadoras de lúpus possuem maiores índices de perdas gestacionais, prematuridade, retardo de crescimento intrauterino e baixo peso ao nascer quando comparadas as grávidas que não possuem a doença. Mesmo asSim, é importante lembrar que essas complicações ocorrem, principalmente, quando a doença está ativa durante a gravidez (porque tem aquelas pessoas em que a doença está controlada). Dessa forma, enquanto agente comunitária de saúde é importante que você acompanhe de perto essa gestante e esteja atenta para identificar possível atividade da doença durante a gestação e outra coisa muito importante que o ACS deve acompanhar é quanto a tomada da medicação (geralmente prednisona) diariamente que essa paciente deve fazer. Obrigada pelo contato, espero ter contribuído para o esclarecimento da sua dúvida</t>
  </si>
  <si>
    <r>
      <t xml:space="preserve">SURITA, F. G. C. et al. </t>
    </r>
    <r>
      <rPr>
        <b/>
        <sz val="11"/>
        <rFont val="Calibri"/>
        <family val="2"/>
        <scheme val="minor"/>
      </rPr>
      <t>Lupus e Gravidez</t>
    </r>
    <r>
      <rPr>
        <sz val="11"/>
        <rFont val="Calibri"/>
        <family val="2"/>
        <scheme val="minor"/>
      </rPr>
      <t>. Disciplina de Obstetrícia FCM/CAISM/UNICAMP</t>
    </r>
  </si>
  <si>
    <t>gravidez; lúpus eritematoso sistêmico</t>
  </si>
  <si>
    <t>Estou com uma gestante hipertensa,com 44 anos de idade e alcoolatra.Devo acompanhar essa gestante ou encaminho p a médica do posto de saúde?</t>
  </si>
  <si>
    <t>Prezada Darliane: Lembro que você fez essa pergunta durante o seminário de enfermagem sobre hipertensão arterial ocorrido em 15/07, mas suponho que não tenha ficado bem entendida a resposta, por isso vou tentar te esclarecer. O fato da gestante ser hipertensa, isoladamente, não representa um critério que caracterize uma gestação de alto risco, por isso não justificaria a necessidade de encaminhamento ao médico tendo em vista que tal paciente pode, perfeitamente, ser acompanhada pelo enfermeiro, desde que este profissional tenha segurança no seguimento de gestante com hipertensão associada. Estou enfatizando isso, para que você não confunda o caso dessa gestante, em especial, com possíveis outras gestantes hipertensas que você possa ter achando que todas elas são gestantes de alto risco e, portanto, precisam ser encaminhadas. Em relação ao alcoolismo, na verdade, trata-se de um problema crônico, por ser uma paciente dependente. Nesses casos, a intervenção dever ser multiprofissional (enfermeiro, psicólogo, assistente social) e não apenas médica. Do ponto de vista da enfermagem, é importante que você cumpra seu papel educativo, fornecendo a essa gestante as devidas informações quanto aos riscos obstétricos que álcool pode trazer no decorrer da gestação (inclusive aumento da PA) e a repercussão para o bebê que tudo isso pode levar. Lembrando, é claro, de sempre registrar em prontuário todas essas informações porque você fica bem acobertada. De qualquer forma, como a paciente, além do histórico de alcoolismo possui quarenta anos e toda gravidez acima dos 35 anos pode ser considerada de risco, o ideal é que a mesma seja, paralelamente, acompanhada pelo médico da unidade para que você possa se respaldar, também, quanto a isso. Espero ter conseguido ser clara, aguardamos o seu retorno</t>
  </si>
  <si>
    <t>gravidez; hipertensão; alcoolismo</t>
  </si>
  <si>
    <t>Boa tarde! Durante as consultas de puericultura, muitas vezes observo presença de erniação tanto inguinal quanto umbilical e encaminho para avaliação pediátrica, mas geralmente o pediatra solicita à genitora retorno da criança aos 2 anos. Gostaria de saber se é necessário que eu continue referenciando essas crianças no momento da consulta ou se é preferível aguardar a idade de 2 anos. Obrigada</t>
  </si>
  <si>
    <t>Olá Cristiane Pereira Barros A hérnia umbilical geralmente tem conduta expectante, ou seja, vai acompanhando a criança para averiguar se está tendo regressão ou aumento, e por volta dos dois anos é o período de se fazer a correção se for o caso. Entretento, em relação a hérnia inguinal é uma urgência, ou seja, precisa de decisão em torno de 24 horas, pois a possibilidade de estrangulamento é maior. Mas é necessário deixar claro que mesmo uma hérnia umbilical pode ser uma urgência, desde que apresente estrangulamento, com dor, hiperemia e conteúdo abdominal dentro do saco herniário Então é importante Sim quem você continue encaminhando, pois a conduta em relação a herniação é médica, tanto da decisão de expectar quanto de procedimento cirúrgico. Aguardo seu retorno Até logo</t>
  </si>
  <si>
    <t>Fiquei satisfeita com a resposta, obrigada! Cristiane</t>
  </si>
  <si>
    <t xml:space="preserve">BOA TARDE! COMO PODEMOS FAZER O CADASTRO DO HIPERDIA QUANDO AS MEDICAÇÕES USADAS PELOS CLIENTES NÃO CONDIZ COM O PROGRAMA QUANDO DIGITADOS? DEVO ENCAMINHAR AO MÉDICO PARA UMA NOVA AVALIAÇÃO E EXPLICÁ-LO QUE, POR EXEMPLO, AQUELA INTERAÇÃO DE MEDICAMENTOS NÃO É ACEITO PELO SISTEMA? </t>
  </si>
  <si>
    <t>Prezado Cleytson, embora que já tenhamos realizado uma teleconsulta a esse respeito, vou te fornecer algumas informações complementares ok: Analisando o Sistema de Cadastramento e Acomoanhamento de Hipertensos e Diabéticos percebí, que o Captopril que o Ministério da Saúde coloca no formulário de cadastro dos pacientes é o de 25 mg. Daí, o que ocorre é o seguinte: se analisarmos a posologia do Captopril através da própria bula dessa medicação iremos encontrar a seguinte orientação: "A dose inicial de CAPOTEN (captopril) é 50 mg uma vez ao dia ou 25 mg duas vezes ao dia. Se não houver uma redução satisfatória da pressão sangüínea após duas ou quatro semanas, a dose pode ser aumentada para 100 mg uma vez ao dia ou 50 mg duas vezes ao dia. A restrição concomitante do sódio pode ser benéfica, quando o CAPOTEN (captopril) for usado isoladamente. Se a pressão sangüínea não for satisfatoriamente controlada após uma ou duas semanas nesta dose (e o paciente ainda não estiver tomando um diurético), deverá ser acrescentada uma pequena dose de diurético do tipo tiazídico (p. ex., 25 mg/dia de hidroclorotiazida). A dose de diurético poderá ser aumentada em intervalos de uma a duas semanas, até que seja atingida sua dose anti-hipertensiva usual máxima". Então, isso serve para reafirmar a conversa que tivemos durante a teleconsulta: provavelmente o Ministério não aceita porque o início do tratamento anti-hipertensivo com apenas um comprimido de 25 mg ao dia vai de encontro a literatura e as próprias recomendações da medicação. Dessa forma, seria interessante Sim, conversar com o médico a esse respeito, porém de qualquer forma não deixar de cadastrar o paciente por este motivo (como já conversamos). Aproveito também a oportunidade para te fornecer algumas informações interessantes: Em caso de dúvidas quanto a utillização do software hiperdia ou mesmo ao seu manejo você pode entrar em contato com o MS/DATASUS atarvés dos seguintes canais: Endereço: Departamento de Informática do SUS Projeto HiperDia. Rua México, no 128, 7o andar. CEP: 20032-142 Centro. Rio de Janeiro-RJ. FAX: (021) 39747163. Email: hiperdia@datasus.gv.br Telefone da Unidade Regional do DATASUS em Pernambuco: (81)34278369. Obrigada novamente pelo contato, espero ter contribuído para o esclarecimento dessa questão. Aguardamos o seu retorno</t>
  </si>
  <si>
    <t>Bulário eletrônico da ANVISA - Agência Nacional de Vigilância Sanitária. Disponível em http://bulario.bvs.br/index.php. BRASIL, M. S. Hiperdia - Sistema de Cadastramento e Acompanhamento de Hipertensos e Diabéticos - Manual Operacional versão 1,5 M 02. Rio de Janeiro, 2002</t>
  </si>
  <si>
    <t>OBRIGADO ROBERTA. ESTOU Sim SATISFEITO COM A RESPOSTA. CLEYTSON VASCONCELOS</t>
  </si>
  <si>
    <t>QUAIS OS PRINCIPAIS SINTOMAS DA INSUFICIÊNCIA CARDÍACA CONGESTIVA, COMO IDENTIFICAR NA UNIDADE DE SAÚDE?</t>
  </si>
  <si>
    <t>Prezado Cleytson, Os sintomas de ICC que podem ser identificados durante a consulta de Enfermagem na USF são: Dispnéia durante as atividades do cotidiano do paciente e, se a ICC corresponde aos graus III e IV, a dispnéia poderá ser identificada aos pequenos esforços e durante o repouso. Edema de MMII devido à retenção hídrica Hipertensão (pode estar mais evidente à ICC do coração esquerdo) Cianose periférica Baqueteamento dos dedos Turgência jugular Anemia/palidez Distensão abdominal Oligúria Conduta: Ao identificar estes sinais e sintomas, o Enfermeiro deve encaminhar o paciente para o serviço de alta complexidade, onde o médico especialista solicitará exames de imagem para fechamento do diagnóstico. Além disto, o Enfermeiro deve orientar o paciente quanto a restrição hídrica, elevação dos Membros inferiores (MMII), Aferição e acompanhamento da curva de sinais vitais (SSVV), Orientação da dieta e hábitos de vida saudáveis - evitar dieta rica em sal e gorduras. Atenciosamente,</t>
  </si>
  <si>
    <t>MUITO BOM ESTOU SATISFEITO. OBRIGADO</t>
  </si>
  <si>
    <t xml:space="preserve"> uma paciente aqual ja fez o tratamento de hanseniase corretamente e necessario solicitar quais exames para confirma a alta por cura?</t>
  </si>
  <si>
    <t>A alta por cura de um paciente com hanseníase se dá quando completou o esquema terapêutico PQT nos seguintes prazos: Esquema Paucibacilar: 6 cartelas em 6 até 9 meses ou Esquema Multibacilar: 12 cartelas em 12 meses até 18 meses de tratamento.
Não é necessário exame complementar algum, basta encerrar o tratamento medicamentoso.</t>
  </si>
  <si>
    <t>Gestante com resultado do exame com dextrosol = 126 mg/dl pode ser diagnosticada como diabetes gestacional? Deve ser ecaminhada ao médico?</t>
  </si>
  <si>
    <t>Não, de acordo com as recomendações do Ministério da Saúde, o diagnóstico de diabetes gestacional só pode ser fechado diretamente se o resultado do dextrosol for igual ou superior a 140 mg/dl. É importante que a paciente tenha as consultas médicas de rotina normalmente, porém não caracteriza-se um pré-natal de alto risco.</t>
  </si>
  <si>
    <t>BRASIL, M. S. Assistência Pré-natal- manual técnico. Brasília-DF, 2000.</t>
  </si>
  <si>
    <t>GINECOLOGISTA / OBSTETRA</t>
  </si>
  <si>
    <t>obrigada pela resposta.</t>
  </si>
  <si>
    <t>No caso de um paciente hipertenso que só toma um comprimido de captopril de 25 mg por dia de acordo com a prescrição médica, como devemos proceder em relação ao cadastramento do mesmo no hiperdia considerando que o formulário de cadastro do Ministério da Saúde só aceita a inserção de pacientes a partir de, pelo menos, 2 comprimidos de 25 mg diários?</t>
  </si>
  <si>
    <r>
      <t>Isso acontece porque o captopril que o Ministério da Saúde coloca no formulário de cadastro dos pacientes é o de 25 mg. A posologia do captopril de acordo com a própria bula é uma dosagem inicial de 50 mg uma vez ao dia ou 2</t>
    </r>
    <r>
      <rPr>
        <b/>
        <sz val="11"/>
        <rFont val="Calibri"/>
        <family val="2"/>
        <scheme val="minor"/>
      </rPr>
      <t>5 mg duas vezes ao dia</t>
    </r>
    <r>
      <rPr>
        <sz val="11"/>
        <rFont val="Calibri"/>
        <family val="2"/>
        <scheme val="minor"/>
      </rPr>
      <t>. Logo, provavelmente, o sistema não aceita o cadastramento de pacientes com apenas um comprimido de captopril de 25 mg porque isso vai de encontro a orientação posológica da medicação. Portanto, é interessante que o médico seja comunicado para um apossível adequação de sua prescrição, porém o paciente deve ser cadastrado no sistema Hiperdia mesmo com uma dosagem de captopril não correspondente a sua prescrição.</t>
    </r>
  </si>
  <si>
    <t>BRASIL, M. S. Hiperdia - Sistema de Cadastramento e Acompanhamento de Hipertensos e Diabéticos - Manual Operacional versão 1,5 M 02. Rio de Janeiro, 2002.</t>
  </si>
  <si>
    <t xml:space="preserve">                         -</t>
  </si>
  <si>
    <t>Boa tarde, sabemos que a herpes genital não tem cura, o que fazer?</t>
  </si>
  <si>
    <t>Oi Fabiana, O Herpes Genital é uma doença infecciosa causada por um vírus que pode aparecer com vários episódios de recorrências durante a vida da pessoa. Geralmente a primeira infecção e as primeiras recorrências são mais severas (lesões com pápulas e vesículas, com muita dor ou ardor), com o passar do tempo as recorrências podem diminuir de intensidade e frequência, e algumas vezes podem até não ser notadas pela pessoa ou mesmo não haver mais. As recorrências dependem de vários fatores, um deles é como está as defesas do indivíduo, o estresse físico e psicológico podem diminuir a imunidade, proporcionando novas recorrências. Não há antiviral que elimine as formas latentes do vírus, por isso alguns dizem que não há cura, mas pode-se viver com qualidade de vida apesar do problema. Pode-se iniciar o antiviral (como o Aciclovir) nos primeiros sinais de recorrências (ardor antes de aparecer as lesões), para diminuir o tempo dos sintomas. Como sempre é auto-limitado (ou seja, mesmo sem medicação melhora com alguns dias (+/- 10 dias), em alguns casos leves não é preciso fazer medicação.Atenciosamente,</t>
  </si>
  <si>
    <r>
      <t xml:space="preserve">Bom dia, estou com uma paciente de 37 anos de idade, gestante 6 meses, apresenta periodontite severa, com mobilidade grau III em 6 elementos dentários. Gostaria de saber se existe alguma contra-indicação em utilizar a associação de amoxicilina e 500mg e metronidazol 250mg como auxiliar ao tratamento mecânico (raspagem), visto que este procedimento é bem empregado em pacientes que não encontram-se em gestação. Grato, Diego Petrúcio. </t>
    </r>
    <r>
      <rPr>
        <u/>
        <sz val="11"/>
        <rFont val="Calibri"/>
        <family val="2"/>
        <scheme val="minor"/>
      </rPr>
      <t>Retorno em 19/7/2010</t>
    </r>
    <r>
      <rPr>
        <sz val="11"/>
        <rFont val="Calibri"/>
        <family val="2"/>
        <scheme val="minor"/>
      </rPr>
      <t>: Olá Daniella, em primeiro lugar muito obrigado pela atenção. Irei utilizar o Periogard associado a Amoxicilina. Mas ainda fiquei com um questionamento, caso após o término do tratamento, eu opte pelo uso do metronidazol, existe alguma contra-indicação em gestantes? Aguardo</t>
    </r>
  </si>
  <si>
    <r>
      <t xml:space="preserve">Caro Diego, Primeiramente verifique se a paciente não é alérgica ao amoxicilina, pois neste caso pode-se usar o amoxicilina, pois a paciente já está no sexto mês de gestação. Segundo a Bula: “Contra-Indicações – AMOXICILINA a </t>
    </r>
    <r>
      <rPr>
        <b/>
        <sz val="11"/>
        <rFont val="Calibri"/>
        <family val="2"/>
        <scheme val="minor"/>
      </rPr>
      <t>amoxicilina</t>
    </r>
    <r>
      <rPr>
        <sz val="11"/>
        <rFont val="Calibri"/>
        <family val="2"/>
        <scheme val="minor"/>
      </rPr>
      <t xml:space="preserve"> é contra- indicada em pacientes com história de hipersensibilidade às penicilinas e às cefalosporinas. Não deve ser administrada em gestantes que se encontrem no primeiro trimestre de gravidez</t>
    </r>
    <r>
      <rPr>
        <vertAlign val="superscript"/>
        <sz val="11"/>
        <rFont val="Calibri"/>
        <family val="2"/>
        <scheme val="minor"/>
      </rPr>
      <t>6</t>
    </r>
    <r>
      <rPr>
        <sz val="11"/>
        <rFont val="Calibri"/>
        <family val="2"/>
        <scheme val="minor"/>
      </rPr>
      <t xml:space="preserve"> e nas infecções produzidas por Staphylococcus produtores de betalactamases, por bacilo piociânico, rickétisias e vírus.”</t>
    </r>
    <r>
      <rPr>
        <vertAlign val="superscript"/>
        <sz val="11"/>
        <rFont val="Calibri"/>
        <family val="2"/>
        <scheme val="minor"/>
      </rPr>
      <t>7</t>
    </r>
    <r>
      <rPr>
        <sz val="11"/>
        <rFont val="Calibri"/>
        <family val="2"/>
        <scheme val="minor"/>
      </rPr>
      <t xml:space="preserve">A posologia deve ser de 8/8 horas durante 08 dias. Quanto ao metronidazol, substitua-o pelo  Periogard 3 vezes ao dia durante 10 dias. A paciente não pode engolir. O metronidazol é utilizado quando o periogard não apresenta o efeito clínico muito satisfatório. Aguardo retorno. </t>
    </r>
    <r>
      <rPr>
        <u/>
        <sz val="11"/>
        <rFont val="Calibri"/>
        <family val="2"/>
        <scheme val="minor"/>
      </rPr>
      <t>Retorno em 20/7/2010</t>
    </r>
    <r>
      <rPr>
        <sz val="11"/>
        <rFont val="Calibri"/>
        <family val="2"/>
        <scheme val="minor"/>
      </rPr>
      <t>: Oi Diego, Realmente não há contra-indicação para o uso do metronidazol associado com o amoxicilina, sugiro que você inicie o tratamento com o Amoxicilina e o Periogard, entretanto se não obtiver resposta clínica satisfatória (em torno de 15 dias), pode associar o amoxicilina com o metronidazol, sem problema algum, pois iniciando o tratamento dessa forma, caso não obtendo-se um bom resultado, termos outra opção para recorrermos e se iniciarmos com algo um pouco mais complexo, as opções de tratamento vão diminuindo</t>
    </r>
  </si>
  <si>
    <t>http://www.bulas.med.br/p/amoxicilina-5726.html http://www.medicamentobrasil.com.br/produtos_descricao_bulario.asp?codigo_bulario=6797</t>
  </si>
  <si>
    <t>Mais uma vez muito obrigado pela resposta. Estou satisfeito com a resolução da minha dúvida</t>
  </si>
  <si>
    <t>Considerando que o exame de sangue beta-HCG com resultado positivo é um critério de probabilidade de gravidez, quais seriam as outras possibilidades, além da gravidez, deste exame ser positivo? Atenciosamente, Livia Maria Lima Barbosa Enfermeira PSF V Fernando Sales</t>
  </si>
  <si>
    <t>Olá Lívia, Sou Vitor Barreto, Médico de Família da USF COqueiral -Recife e Prof. da UFPE pelo Depart. Medici Social. Será interessante saber alguns dados sobre a pessoa por trás do exame. Identificação, sexo, queixa, duração, história da doença, etc. O exame pelo exame poderá ter os seguintes significados: 1.Gravidez, inseminação exitosa, mola hidatiforme, coriocarcinoma, seminoma, teratoma, gravidez ectópica, algumas neoplasias do pulmão, pâncreas e estômago, além de síndrome de Down, quando elevação no segundo trimestre de gravidez. Fatores que poderão influenciar no resultado: dislipidemias, hemólise, administração de radioisótopos. O exame pode ser positive até uma semana após aborto. Falsos positivos podem ser causados várias drogas. </t>
  </si>
  <si>
    <t>Os dados solicitados são os seguintes: Mulher, 17 anos, amenorreica há 14s. A primeira consulta foi realizada quando a mesma estava com 9 s mde amenorréia, portando uma ultrassonografia pélvica com diagnóstico de "pelve normal" realizada umas semanas antes e um exame de Beta-HCG positivo. Nesta consulta foi dado ínicio ao acompanhamento de pré-natal com as solicitações dos exames complementares de rotina, inclusive USG Obstétrica e, como se trata de uma adolescente, com o encaminhamento a ginecologista. Neste retorno, volta a paciente angustiada, pois ao realizar a USG não foi diagnosticado sinal algum de gravidez. Tentei tranquilizá-la da melhor maneira possível, fiz om exame clínico habitual, inclusive com a palpação de mamas e abdome à procura de aferição de AFU. Entretanto, não foi encontrado nenhum sinal de palpação uterina. A ginecologista, em vista da paciente ter variações no ciclo menstrual, cogitou a DUM não ter sido no dia 09.06.10, conforme fora estabelecido de acordo com relatos da paciente do último período menstrual ocorrido de forma habitual, mas seria provavelmente no fim do mês, que na primeira consulta, a paciente relatou sangramento neste período, que de acordo com as características relatadas, caracterizei-o como o sangramento decorrente da implantação do óvulo fecundado. Baseada neste quadro, solicitei uma nova USG, desta vez, transvaginal e pedi em outro laboratório com maior credibilidade, em virtude de alguns erros ocorridos nas USGs realizadas no município, para certificar ou descartar a possibilidade de gravidez. E, no caso de não -gravidez, realizar o devido encaminhamento a ginecologia para tratamento da mesma. Sem mais no momento. Agradeço desde já a atenção. espero resposta. Atenciosamente. Retorno Vitor em 14/9/2010: Vamos aguardar os resultados dos novos exames solicitados. Att. Vitor Barreto</t>
  </si>
  <si>
    <t xml:space="preserve"> tenho um paciente que estava com plaquetas de 31 mil,as mesmas chegaram a 55 mil e os mesmo teve alto do hospital.foi comfirmadod dengue nao hemorragica.voces acham que seria necessario mas dias de internaçao?para que houvesse um almento maior de plaquetas.</t>
  </si>
  <si>
    <t xml:space="preserve">A dengue e sua manifestação mais grave, a Febre Hemorrágica da Dengue são situações comuns que todo profissional de saúde deve estar atento quanto a seu tratamento e orientações. A evolução do tratamento do paciente depende de vários fatores, o número de plaquetas é apenas um deles. Segue abaixo a normatização do Manual do Ministério da Saúde sobre os critérios de alta hospitalar:
a) Ausência de febre durante 24 horas, sem uso de terapia antitérmica;
b) Melhora visível do quadro clínico;
c) Hematócrito normal e estável por 24 horas;
d) Plaquetas em elevação e acima de 50.000/mm3;
e) Estabilização hemodinâmica durante 24 horas;
f) Derrames cavitários em reabsorção e sem repercussão clínica.
Dessa maneira, com relação ao número de plaquetas do paciente referido, a alta hospitalar responde aos critérios estabelecidos pelo MS.
</t>
  </si>
  <si>
    <t>Dengue: manual de enfermagem. Adulto e criança. Ministério da saúde, 2008 Condutas em Clínica Médica, Filgueira et AL, 2007</t>
  </si>
  <si>
    <t xml:space="preserve"> quais as medidas preventivas para aliviar ou evitar problemas na coluna vertebral?</t>
  </si>
  <si>
    <t xml:space="preserve">Os problemas de coluna são muito comuns hoje em dia e muito tem a ver com os nossos hábitos da "vida moderna": sedentarismo (ou seja, não fazer exercícios físicos) e ainda permanecer por longos períodos em posturas viciosas (muito tempo no sofá, sentar no trabalho em posturas erradas...). A questão do trabalho também é um componente muito importante ("pegar peso" sem flexionar os joelhos, levantar algo do chão apenas flexionando a coluna, entre outras...).
Para evitar isso, duas orientações são muito importantes: 
A primeira é: não fazer da coluna uma alavanca de trabalho - quando se precisa levantar peso do chão, basta flexionar os joelhos e não dobrar a coluna. E a segunda: nunca carregar peso superior a 10% do peso do seu próprio corpo.
Três momentos exigem nossa atenção redobrada: ao sentar, ao flexionar e ao dormir.
Para sentar é preciso usar cadeiras com encosto que pegue o meio das costas. O assento deve ser duro e os pés devem tocar o chão. Não sente longe da mesa e não cruze as pernas. 
Para dormir a melhor posição é de lado ou posição fetal, com um travesseiro entre a cabeça e o ombro e outro entre as pernas. É a que mais descansa o corpo. Quando deitar de barriga para cima, coloque um travesseiro embaixo dos joelhos e outro embaixo da cabeça. Evitar dormir de bruços, pois além de forçar a coluna, dificulta a respiração. Ao levantar-se, vire-se de lado, apoie-se nos braços, levando as pernas para fora da cama. 
Já para fazer qualquer trabalho ao nível do chão, relaxe os ombros e equilibre sempre o peso nas duas pernas. Ao abaixar-se, levante ligeiramente as nádegas. 
Evitar também carregar mochilas ou sacolas, com o peso de um só lado. A mochila deverá ser apoiada nos dois ombros e as sacolas, divididas nas duas mãos; ao caminhar, manter as costas retas, abdome contraído, olhar para a frente. O sapato deve ter salto de base larga e leve e no máximo 4 cm de altura
</t>
  </si>
  <si>
    <t>coluna vertebral</t>
  </si>
  <si>
    <t xml:space="preserve">J.R.S, 84 anos, com pneumonia e desidratação. Estado geral grave, desorientado, agitado, desidratado, hipocorado, emagrecido, tugor e elaticidade da pele dimuido e afebril. Aparelho cardiovascular, ritmo cardico regular em 2T, bulhoas normofonéticas sem sopro, taquicardico e normotenso. Aulsculta respiratoria MV diminiuido, com presença de roncos em AHT, taquipneico, abdome plano, doloroso a palpação, timpânico e RH audíves. Eliminações intestinais ausentes, diureses por sonda com coloração turva. Sugestivo de leucemia? </t>
  </si>
  <si>
    <t xml:space="preserve">A leucemia é uma doença que tem muitas faces, é uma neoplasia hematológica que proporciona uma multiplicação de células brancas na medula óssea que interfere na produção de células normais. Existem diversos sintomas que podemos classificar em três síndromes: 
 Síndrome anêmica: aparecem pela redução da produção das hemáceas pela medula óssea.
 Sonolência;Cansaço;Irritabilidade e fraqueza; Pouca fome, conseqüentemente, emagrecimento; Palpitações; Dores de cabeça;Tonturas; Desmaios; Em casos mais graves, palidez.
 Síndrome trombocitôpenica (hemorragias): aparecem pela redução de plaquetas que pode ocasionar sangramentos.
 Hematomas grandes que aparecem sem trauma algum; Hematomas que aparecem e reaparecem, sucessivamente, após pequeno trauma; Petéquias; Petéquias dentro da boca; Epistaxe; Sangramento gengival; Menstruação excessiva; Algumas vezes, sangue nas fezes;
 Síndrome leucopênica:aparecem pela diminuição de leucócitos normais, principalmente os neutrófilos, 
 Infecções freqüentes; Língua dolorida, machucada; Aftas, machucados freqüentes que aparecem e reaparecem dentro da boca ou no lábio; Febre; Algumas vezes, suor excessivo durante a noite e linfonodos aumentados; Esplenomegalia e/ou Hepatomegalia.
Esses sintomas geralmente aparecem em "tríade", ou seja, pelo menos, um sintoma de cada síndrome (anemia, plaquetopenia, leucopenia). Por exemplo, uma pessoa pode apresentar sonolência, manchas roxas e febre. 
Mas a suspeição diagnóstica deve ser completada com o exame complementar. A pessoa pode ter vários sintomas e sinais referidos acima e também uma alteração importante no hemograma completo, principalmente no leucograma.
AsSim, o quadro clínico do caso enviado apresenta sinais insuficientes para apontarmos uma hipótese diagnóstica de leucemia, caso o hemograma evidencie uma alteração importante, avançaríamos na investigação etiológica
</t>
  </si>
  <si>
    <t>anemia; leucemia</t>
  </si>
  <si>
    <t xml:space="preserve">Qual a conduta ambulatorial de investigação e tratamento nos casos de sinusite crônica e na insuficiência vascular crônica de membros inferiores? </t>
  </si>
  <si>
    <t xml:space="preserve">A sinusite crônica e a insuficiência vascular crônica são situações comuns no cotidiano da APS que muitas vezes são apenas referenciados para especialistas sem realizar uma abordagem de orientação para mudanças de hábitos, primeiro passo para o tratamento delas. 
Qual a história do caso que você está acompanhando? A terapêutica adequada depende da situação atual do paciente, daí é importante mais dados sobre sinais e sintomas para propormos alguma conduta.
A insuficiência vascular pode ser venosa ou arterial, quais são os sintomas do paciente? Há presença de varizes, claudicação, sensação de peso, dor, edema? 
Como são assuntos vastos, peço para que detalhe mais informações sobre o caso referido para que possamos responder com informações mais adequadas e com o foco no problema por você vivenciado.
</t>
  </si>
  <si>
    <t>Sinusite</t>
  </si>
  <si>
    <t xml:space="preserve"> lanhousegoncalves@yahoo.com.br</t>
  </si>
  <si>
    <t xml:space="preserve">Os pacientes geriáticos fazendo uso de carmabazepinicos continuam apresentando tremores unilateral mesmo utilizando fenergam.O que fazer para evita esse tipo de complicação? </t>
  </si>
  <si>
    <t>Seria necessário que um profissional de saúde, preferencialmente um médico, entrasse na sala de teleconsulta com o CLÍNICO GERAL, para que esta pergunta pudesse ser melhor respondida.Entendemos que não foi você que fez este questionamento. Por isso solicitamos que o profissional de saúde envie com o seu login pelo portal ou entre na sala de teleconsulta.Infelizmente, por questões éticas, não podemos dar este tipo de informação.Agradecemos a compreensão e aguardamos o teu retorno!</t>
  </si>
  <si>
    <t>medicamentos</t>
  </si>
  <si>
    <t>gostaria de saber se pessoas com febre reumatica sempre tem que fazer profilaxia antibiotica antes de procedimentos odontologicos, mesmo que ele esteja compensado?</t>
  </si>
  <si>
    <t xml:space="preserve">Cara Natália Gomes, A endocardite bacteriana é um processo infeccioso da superfície do endocárdio, envolvendo geralmente as valvas cardíacas. É uma doença grave, que apresenta risco de vida e seu desenvolvimento pode estar relacionado com bacteriemias decorrentes de procedimentos odontológicos, em determinados pacientes com condições cardíacas diversas (Ramos et al., 2001). Os indivíduos que apresentam alto risco a bacteriemia devem manter uma boa saúde bucal, reduzindo asSim, a quantidade de bactérias encontradas em sua cavidade oral, por meio de cuidados profissionais regulares e do uso apropriado de escovas dentais, do fio dental e de outros meios empregados na remoção da placa bacteriana (Silverio et al., 2001). A válvula cardíaca, danificada em conseqüência de febre reumática ou endocardite bacteriana anterior, lesões valvulares adquiridas, superfícies cardíacas ásperas causadas pelo jato de sangue que passa através de lesões cardíacas congênitas (como os defeitos do septo ventricular) e a prótese das válvulas cardíacas são as condições clínicas usuais predisponentes da endocardite bacteriana. Inicialmente, sobre as superfícies danificadas, forma-se um coágulo ou trombo estéril de fibrina plaquetária. Se forem introduzidas bactérias, o trombo pode atuar como um ninho para proliferação bacteriana que, posteriormente, atingirão outros sistemas do organismo pela via sangüínea. Nos pacientes que já tiveram endocardite, a incidência de recidiva é extremamente elevada. Em uma série, verificou-se que nos pacientes que tiveram uma endocardite, o risco de uma segunda infecção era de 10% ao ano, e nos pacientes que haviam tido duas endocardites, o risco de uma terceira era de 25%. Naqueles com doenças valvulares reumáticas, o risco de endocardite bacteriana é elevado. A incidência diminui espetacularmente com a profilaxia pelos antibióticos. Nestes pacientes, a válvula mais comumente envolvida é a mitral, o envolvimento da válvula aórtica é menos comum, e as válvulas tricúspides raramente são envolvidas. O risco de desenvolvimento de endocardite bacteriana em pacientes com válvulas protéticas também é bastante elevado (Sonis et al., 1985). Procedimentos com indicação da profilaxia antibiótica: Extrações dentárias; procedimentos periodontais como cirurgia, remoção de concreções das coroas e raízes dos dentes, bem como desbastamento de raízes, sondagem e manutenção; limpeza profilática dos dentes ou implantes em que se prevê a ocorrência de sangramento; colocação de implantes dentais e reimplantação de dentes que sofreram avulsão; instrumentação endodôntica ou cirurgia além do ápice radicular; colocação subgengival de fibras ou fitas de antibióticos; colocação inicial de faixas ortodônticas; injeções intraligamentares de anestésico local, são procedimentos odontológicos considerados de risco, sendo, portanto, recomendada a profilaxia antibiótica (Yagiela et al.,1998). Procedimentos em que a profilaxia antibiótica não é recomendada: queda dos dentes decíduos; odontologia restauradora (com ou sem o uso de tiras de borrachas e cordão de retração gengival); tratamentos endodônticos intracanais; colocação de dispositivos prostodônticos ou ortodônticos removíveis; remoção pós-operatória de suturas; ajuste de dispositivos ortodônticos; radiografias ou impressões intra-orais; aplicação tópica de fluoretos; injeções de anestésicos locais (não-intraligamentares) (Yagiela et al., 1998). O regime profilático padrão recomendado pela American Hearth Association (AHA), consiste numa única dose de amoxicilina, por via oral. A amoxicilina, ampicilina e penicilina V são penicilinas igualmente efetivas contra os estreptococos, microrganismo encontrado em maior porcentagem na endocardite. A amoxicilina é recomendada por ser melhor absorvida pelo trato gastrointestinal e proporcionar níveis séricos mais elevados e duradouros, devendo ser administrada uma hora antes da intervenção (Andrade et al., 1999). Os regimes profiláticos recomendados pela AHA para os procedimentos odontológicos são os seguintes: A prevenção da endocardite bacteriana é de suma importância, pois uma vez instalada a doença, seu tratamento é complexo e a taxa de mortalidade é alta </t>
  </si>
  <si>
    <t>Andrade ED. et al., Prevenção da Endocardite Infecciosa. Terapêutica Medicamentosa em Odontologia. 1° edição, 1999. Ed. Artes Médicas, pág 141 a 148. Ramos INC. et al., Riscos da Endocardite Infecciosa nos Procedimentos Odontológicos. BCI – Revista Brasileira de Cirurgia e Implantodontia. Vol. 8 – n° 29. Jan/Fev/Mar 2001, pág 35 a 39. Silvério KG. et al., Endocardite Bacteriana e a Profilaxia Antibiótica na Odontologia. Revista Científica da Universidade de Franca – Investigação. Ano 3 – n° 005. Set 2001, pág 28 a 35. Sonis ST et al., Avaliação e Tratamento do Paciente com Risco de Endocardite Bacteriana. Medicina Oral. 1° edição, 1985. Ed. Guanabara Koogan, pág 89 a 109 Yagiela JA  et al., Agentes Antimicrobianos na Prevenção e Tratamento das Infecções. Farmacologia e Terapêutica para Dentistas. 4° edição, 1998. Ed.Guanabara Koogan, pág 603</t>
  </si>
  <si>
    <t>DIVERTICULITE TEM ALGUMA LIGAÇÃO COM AS HÉRNIAS ABDOMINAIS QUE REQUEREM INTERVENÇÃO CIRÚRGICA?</t>
  </si>
  <si>
    <t xml:space="preserve">Toda dúvida nossa nasce de um problema real, qual a história da pessoa que você está acompanhando? Idade, o que ela sente, desde quando? São dados importantes para passarmos informações mais seguras e coerentes com sua realidade.
A diverticulite são inflamações dos divertículos do intestino, que são formados por uma falha na musculatura lisa do intestino grosso, acomete mais idosos e pessoas que comem pouca fibra (frutas e legumes). Alguns chamam os divertículos de pequenas herniações dentro do intestino, mas não tem relação com as hérnias abdominais que necessitam de intervenção cirúrgica. Alguns casos complicados de diverticulite (perfuração do intestino, fístula, abscesso) que são mais raros, necessitam de cirurgia.
</t>
  </si>
  <si>
    <t>diverticulite</t>
  </si>
  <si>
    <t>Tenho um paciente de 80 anos, portador de câncer de fígado, e submetido a quimioterapia a 3 anos... e foi encaminhado ao PSF para tratamento dentário. Quais seriam os cuidados a esse paciente ?</t>
  </si>
  <si>
    <t xml:space="preserve">Cara Ana Patrícia, A quimioterapia e a radioterapia provocam distúrbios na integridade e função da cavidade oral, levando a ulcerações, alterações ósseas, hemorragias, infecções, disfunções nas glândulas salivares e patologias dentárias. Esses efeitos adversos decorrentes da terapia antineoplásica são classificados em agudos e tardios. As complicações agudas ocorrem durante o tratamento e, as tardias, meses ou anos após a conclusão do mesmo. Uma das complicações orais agudas da radio e da quimio­terapia é a mucosite. Várias terapias têm sido relatadas na literatura para pre­venção e controle da mucosite oral: bochechos com hidróxido de alumínio e magnésio – sabor não ácido, bochechos com glu­conato de clorexidina a 0,12%15; antiinflamatórios, anestésicos, laserterapia de baixa potência e glutamina. Recentemente o Palifermin (Kepivance®), um imunomodulador, foi incluído entre as indicações para o controle da mucosite, por reduzir a intensidade e duração das lesões. Para minimizar o desconforto causado pela xerostomia, deve-se utilizar a saliva artificial, a qual deve ter características semelhantes à saliva natural, como íons de cálcio, fosfato, sódio, magnésio e potássio, componentes contendo mucina, além de pH entre 6 e 7. Um maior consumo de água também deve ser indicado. Além disso, recomenda-se a utilização de cloridrato de pilocarpina quando conveniente. A disgeusia ou perda de paladar é considerada uma alteração reversível que geralmente desaparece logo após a conclusão da terapia, quando quimioinduzida. A hipersensibilidade dentária também é relatada, o que tem sido associado à diminuição da secreção de saliva durante e após a radioterapia e ao baixo pH da mesma. Adicional­mente, o paciente irradiado, em cabeça e pescoço, apresenta ainda inibição da atividade de glândulas salivares, causando hipossalivação e aumento de biofilme junto ao colo dos dentes, pH alterado para mais ácido, mucina quase que ausente e predisposição à chamada cárie de radiação. A candidíase é uma infecção causada pelo fungo Cândida Albicans, está presente sempre nas mucosas e pode manifestar-se nesses pacientes. Pode-se iniciar o tratamento com a Nistatina suspensão Oral (estou enviando a bula da Nistatina em anexo). Caso esse paciente tenha que realizar novamente outro tratamento quimioterápico. Seu tratamento odontológico deve ser realizado entres duas e quatro semanas antes de iniciar a quimio ou radio. Não deve-se realizar procedimentos invasivos durante o período da quimio ou radio, pois aproximadamente, uma semana ou 15 dias após a sessão de quimiterapia o paciente entra em imunosupressão, e principalmente, nesse período, é que qualquer foco de infecção odontogênica ou periodontal preexistente pode representar um grande risco de o paciente desenvolver infecções bucais. É importante lembrar das infecções causadas pelo herpes Simples, que estão diretamente relacionadas a imunossupressão do paciente oncológico durante a terapia antineoplásica. Sendo asSim, você pode questionar esse paciente a respeito dessas manifestações orais que surgiram durante seu tratamento oncológico e verificar se há alguma alteração que permaneceu desde essa época. O maior cuidado também é para não surgir nenhum foco de infecção, pois esse paciente tem uma baixa em seu sistema imune que não irá colaborar para sua recuperação. </t>
  </si>
  <si>
    <t xml:space="preserve">Efeitos da Quimioterapia na Cavidade Bucal. Cauan Indart Paiva, Fabricio Batistin Zanatta, Daniel Meyne, Flores, Silvia Ataide Pithan, Gustavo Nogara Dotto e Ana Maria Chagas. Disponível em: http://sites.unifra.br/Portals/36/CSAUDE/2004/efeitos.pdf Estudo retrospectivo das complicações orais decorrentes da tera­pia antineoplásica em pacientes do Hospital Napoleão Laureano – PB. Monique Danyelle Emiliano Batista Paiva, Julianna Joanna de Carvalho Moraes, Rita de Cássia Cavalcanti Gonçalves De Biase, Olívio de Medeiros Batista, Maria Cristina Tavares de Medeiros Honorato. Disponível em: http://www.cro-pe.org.br/revista/v6n1/9.pdf </t>
  </si>
  <si>
    <t>Qual a diferença do Diclofenaco de Potássio e o Diclofenado de Sódio ?</t>
  </si>
  <si>
    <r>
      <t xml:space="preserve">Prezada Ana Priscilla: O diclofenaco de sódio é o nome do princípio ativo do </t>
    </r>
    <r>
      <rPr>
        <b/>
        <sz val="11"/>
        <rFont val="Calibri"/>
        <family val="2"/>
        <scheme val="minor"/>
      </rPr>
      <t>Voltaren</t>
    </r>
    <r>
      <rPr>
        <sz val="11"/>
        <rFont val="Calibri"/>
        <family val="2"/>
        <scheme val="minor"/>
      </rPr>
      <t xml:space="preserve"> (genérico do Voltaren) e o diclofenaco de potássio é o princípio ativo do </t>
    </r>
    <r>
      <rPr>
        <b/>
        <sz val="11"/>
        <rFont val="Calibri"/>
        <family val="2"/>
        <scheme val="minor"/>
      </rPr>
      <t>Cataflam</t>
    </r>
    <r>
      <rPr>
        <sz val="11"/>
        <rFont val="Calibri"/>
        <family val="2"/>
        <scheme val="minor"/>
      </rPr>
      <t xml:space="preserve"> (genérico do cataflam). Ambos são anti-inflamatórios e possuem indicações semelhantes: Tratamento sintomático a médio e longo prazo de doenças reumáticas crônicas, como artrite reumatóide, osteoartrite, espondilite anquilosante e doenças correlatas do tecido conectivo. Tratamento de lesão musculoesquelética. Dor e inflamação de pós-operatório. Dismenorréia primária e anexite. Síndromes dolorosas diversas (nevralgia cérvico-braquial, cervicalgia, lombalgia, ciática, etc.). Adjuvante no tratamento da dor e inflamação na faringo-amigdalite, sinusites e otites. Obrigada pelo contato, espero ter contribuído para o esclarecimento da sua dúvida. Aguardamos o seu retorno.</t>
    </r>
  </si>
  <si>
    <t>BRASIL, M. S. Bulário eletrônico. Disponível em http://www4.anvisa.gov.br.</t>
  </si>
  <si>
    <t>tem uma paciente que veio ate mim pergunta se ela tem algum problema sexual,pois, nao sente vontade de ter relaçao com o marido sempre que ele quer e é muito dificil ela sentir prazer.muitas vezes fala para o marido que sentiu prazer sem ter sentido.o que voces acham que devo falar pra ela devo encaminhado ela para algum acompanhamento? grata!</t>
  </si>
  <si>
    <t>Prezada Aline: descrição do caso você não me relatou a idade da paciente, mas de qualquer forma vou tentar te orientar: a falta de prazer sexual, também chamada de disfunção orgásmica pelos especialistas, pode está relacionada, principalmente, a dois fatores: ou problemas orgânicos ou problemas de ordem psicológica. Em relação aos problemas orgânicos, estes são menos freqüentes em mulheres mais jovens e podem está relacionados a deficiência hormonal, depressão, diabetes ou disfunções glandulares como o hipotiroidismo e o hipertiroidismo. Em relação as questões de ordem psicológica, estas podem está relacionadas a certas posturas culturais (a educação repressiva durante a infância e adolescência é um exemplo) que podem repercutir no desempenho sexual da vida adulta. O não sentir prazer durante a relação pode significar, também, falta de desejo, mas, não parece ser este o caso da sua paciente, uma vez que o fato dela está procurando ajuda significa uma tentativa de mudança demonstrando o interesse dela em melhorar a relação. Isso é uma das coisas que você enquanto ENFERMEIRO pode orientá-la e tranquilizá-la porque em situações como essas, muitas vezes o que as deixa muito angustiadas é o fato de acharem que não gostam mais do seu parceiro sexual. Portanto, é importante, deixar claro pra essa mulher que o primeiro grande passo para o tratamento ela já está dando. a outra questão que deve ser considerada é a lubrificação vaginal, uma vez que, quando não há lubrificação, o ato da penetração torna-se muito dificultoso porque podem haver contrações musculares fortes da vagina impedindo a entrada do pênis e culminar em muita dor para mulher. Daí a importância das chamadas preliminares, dos climas criados, das fantasias sexuais, enfim, comandos que ajudam o cérebro a ativar a excitação. Qanto ao fato dela dizer ao marido que sentiu prazer sem ter sentido, isso é uma questão importante, muitos estudos mostram que isso ocorre em muitas relações, porém, é necessário que ela seja orientada que para que o tratamento seja eficaz, o diálogo franco e aberto com o parceiro é fundamental. Além de tudo isso, dependo do caso e da resposta da paciente a tais intervenções, dependendo também do tempo em que a paciente vem enfrentando essa situação, acho interessante considerar a possibilidade e/ou necessidade de solicitar acompanhamento psicológica para tal paciente, uma vez que tal profissional, poderá fornecer uma ajuda mais direcionada em relação aos fatores psicológicos que poderão intervir na disfunção orgásmica. Espero ter contribuído para o esclarecimento da sua dúvida, obrigada pelo contato. Aguardamos o seu retorno</t>
  </si>
  <si>
    <t>ABDO, C*. Orgasmo feminino. Disponível em http://www.drauziovarella.com.br  Médica, professora de psiquiatria e coordenadora geral do ProSex, Projeto de Sexualidade do Hospital das Clínicas da Universidade de São Paulo</t>
  </si>
  <si>
    <t>libido</t>
  </si>
  <si>
    <t>Mulher de 25 anos, com hitorico anemia grave e parasitose, foi tratada com transfusão sanguínea e reverteu o quadro, porém a mesma abandonou o tratamento para a parasitose. Entretanto a mesma relata não está se alimentando e quando o faz vômita tudo que injere, pois SIC com os familiares a mesma diz ter repulsa de se mesma e já teve historico de tentativa de suicidio. Agora encontra-se hospitalizada com insuficiencia renal grave. O que poderia ter levado a essa insuficiencia? Atenciosamente, Livia Barbosa</t>
  </si>
  <si>
    <t xml:space="preserve">Um caso bastante interessante que envolve auto-estima, aderência terapêutica, vínculo, dinâmica familiar, abordagem ao paciente com risco de suicídio, depressão... ou seja, um caso de "complexidade" para a atenção primária.
Geralmente o tratamento medicamentoso para a parasitose intestinal é breve, ou seja, não existem muitos problemas de aderência, mas é importante saber qual o tratamento e diagnóstico realizado. As queixas gastro-intestinais são comuns em pacientes que tem um sofrimento psicológico, são o que chamamos de doenças funcionais, após desconsiderar as causas orgânicas, o tratamento é basicamente cuidar com que a pessoa lide com seu problema de maneira a levar menos sofrimento. 
Há um dado que você traz da família muito importante, o que significa para a família que a paciente tem repulsa dela mesma? quais os fatores associados a causa que a família refere? já houve real tentativa de suicídio ou apenas pensamento e planejamento? Já foi tratada para esse sofrimento com apoio psicológico ou psicofarmacológico? Quais medicações usou? 
Sugiro a construção de um Genograma e um Ecomapa que você pode conferir nos anexos de caderno de atenção básica 19 (http://189.28.128.100/dab/docs/publicacoes/cadernos_ab/abcad19.pdf). AsSim poderemos ampliar para uma compreensão sistêmica desse contexto de vida que pode ter ajudado ao desenvolvimento desse sofrimento. O foco principal é o vínculo do profissional com a pessoa, de forma a levar uma escuta adequada e valorização de sua auto-estima.
Sobre a Insuficiência Renal, existem várias causas, as mais comuns são a Hipertensão Arterial Sistêmica e a Diabetes Melito sem controle adequado, mas alguns fármacos podem levar também quando utilizados em excesso ou abuso (no caso de tentativa de suicídio por intoxicação exógena).
</t>
  </si>
  <si>
    <t>(http://189.28.128.100/dab/docs/publicacoes/cadernos_ab/abcad19.pdf).</t>
  </si>
  <si>
    <t>Recebi uma puérpera com queixa de diminuição do desejo sexual durante esse período ( aproximadamente 30 após o parto). Há alteração da libido, do desejo sexual da mulher nesse período? Caso Sim, como posso orientá-la a respeito disso?</t>
  </si>
  <si>
    <t>Prezada Maria Tereza: Em decorrência das alterações hormonais, no período pós-parto, a vagina da mulher encontra-se mais ressecada e isso, consequentemente, leva a uma diminuição da libido. É importante lembrar que o período puerperal representa, exatamente, o período de recuperação em que todas as alterações e modificações ocorridas no organismo da mulher, inclusive as hormonais, devem voltar ao normal e isso pode demorar até cerca de 42 dias (6 semanas), que é o período em que se conclui o puerpério tardio. Outra questão que deve ser levada em consideração, são as alterações de ordem emocional que são comuns nessa fase do puerpério e que podem, também, contribuir para as alterações quanto ao desejo sexual. De acordo com a Organização Mundial de Saúde (OMS) entre 60% e 80% das mulheres apresentam alterações emocionais após o parto, portanto, é um fator que precisa ser levado em consideração. Em relação as orientações que podem ser fornecidas a essa paciente, primeiramente tranquilizá-la a esse respeito, pois não tem nenhuma anormalidade acontecendo com ela e, por todos os motivos citados acima, trabalhar as questões de ordem emocional ressaltando que esse retorno ao relacionamento sexual é algo que precisa, também ser dialogado com o parceiro.Espero ter contribuído para o esclarecimento da sua dúvida, obrigada pelo contato. Aguardamos o seu retorno.</t>
  </si>
  <si>
    <t xml:space="preserve">Ballone, G.J. Depressão Pós-Parto - in. PsiqWeb, Internet, disponível em www.psiqweb.med.br, revisto em 2005.  FILHO, M. R. Obstetrícia Fundamental. 11ª edição, Guanabara Koogan, 2008. </t>
  </si>
  <si>
    <t>Olá, RedeNutes! Estou satisfeita com a resposta. A dúvida surgiu para as orientações prestadas à paciente, e não para encaminhamentos. Obrigada. Maria Tereza</t>
  </si>
  <si>
    <t>ARACELE TENÓRIO DE ALMEIDA E CAVALCANTI</t>
  </si>
  <si>
    <t>DOENÇAS INFECTO PARASITÁRIAS</t>
  </si>
  <si>
    <t>é verdade que colocar moedas, pedras de enxofre e peixes em reservatórios de água impede o desenvolvimento do mosquito da dengue? o que é realmente adequado para combater o desenvolvimento das larvas do mosquito da dengue?</t>
  </si>
  <si>
    <t>Olá Elis... espero que possa contribuir para esclarecer sua dúvidas. Existem várias “receitas caseiras” a respeito do combate às larvas do mosquito. Na verdade boa parte delas tem fundamento e explicação científica. Porém não podemos estabelecê-los como os métodos ideais na luta contra os criadouros dos mosquitos transmissores da dengue. A colocação de moedas por exemplo, tem-se como fundamento o fato de que estas constituem-se de metais e algumas (as mais antigas) ao serem imersas em contato prolongado com a água liberam resíduos desses metais, modificando asSim o PH da água (tornando ela mais ácida). Isso só ocorre se houver uma quantidade bastante significativa de moedas no recipiente com água (por exemplo 1/5). Os mosquitos geralmente ovipõem em condições mais alcalinas. Há menos chance do mosquito ovipor em águas cheias de moedas nessa concentração que eu falei. Devemos lembrar também que essa água (cheia de moedas) não deve ser consumida pelos seres vivos já que também há chance de toxicidade, portanto não é uma “receita” adequada para evitar criadouros. As pedras de enxofre têm o mesmo motivo. Modificam o PH da água, tornando-a mais ácida. Também causa toxicidade para os seres vivos. Não recomendo. Não é colocando qualquer peixe na água que vai evitar as larvas do mosquito. É tanto que pessoas que possuem aquários precisam conservá-los para evitar proliferação de larvas. Existem peixes que são larvófagos (se alimentam de larvas), porém não consegui encontrar os nomes das espécies. Apesar disso, quem possuir aquário deve trocar a água com freqüência, inclusive, lavar e esfregar as paredes e fundo do aquário, principalmente em aquários que a água não pode ser drenada. Uma forma de proteger o aquário é colocar telas de proteção. As últimas novidades a respeito da prevenção dos criadouros é o uso de borra-de café, que bloqueia o desenvolvimento das larvas. A concentração é de 4 colheres de borra-de-café para cada copo com água (trocar a borra a cada 7 dias) . Talvez fique mais esclarecedor no seguinte link: http://www.combateadengue.com.br/?p=46 Apesar de todos esses fatos as principais medidas de combate à dengue são: Não deixar objetos que possam acumular água expostos à chuva. Os recipientes de água devem ser cuidadosamente limpos e tampados. Não adianta apenas trocar a água, pois os ovos do mosquito ficam aderidos às paredes dos recipientes. Portanto, o que deve ser feito, em casa, escolas, creches e no trabalho, é: • substituir a água dos vasos das plantas por terra e esvaziar o prato coletor, lavando-o com auxílio de uma escova; • utilizar água tratada com água sanitária a 2,5% (40 gotas por litro de água) para regar bromélias, duas vezes por semana*. 40 gotas = 2ml; • não deixar acumular água nas calhas do telhado; • não deixar expostos à chuva pneus velhos ou objetos (latas, garrafas, cacos de vidro) que possam acumular água; • acondicionar o lixo domiciliar em sacos plásticos fechados ou latões com tampa; • tampar cuidadosamente caixas d'água, filtros, barris, tambores, cisternas etc. O mais importante é procurar acabar com os criadouros dos mosquitos. Qualquer coleção de água limpa e parada, inclusive em plantas que acumulam água (bromélias), pode servir de criadouro para o mosquito. Vasos sanitários podem ser potenciais criadouros do mosquito. Utilize um escovão e produtos de limpeza, certificando-se de que possíveis ovos sejam removidos das paredes do vaso. Realize esta limpeza semanalmente, deixando sua tampa sempre fechada. Em banheiros pouco usados, dê descarga uma vez por semana, para não deixar por muito tempo água parada. Use água sanitária com freqüência em qualquer grande reserva de água sem consumo humano. Um dos focos mais freqüentes de reprodução do mosquito transmissor da dengue, é aquele provocado pelo acúmulo de lixo, o que se aplica tanto para resíduos mal acondicionados, jogados em terrenos baldios ou para os não recolhidos. Esse lixo tem a possibilidade de acumular água e, se não for tratado convenientemente ou recolhido, permanecerá no meio ambiente por bastante tempo, tempo suficiente, inclusive, para funcionar como criadouro para todo o ciclo de reprodução do mosquito. Espera-se que toda a população ajude nesse trabalho. A mobilização social é a mais poderosa estratégia contra a doença. Os serviços de Vigilância em Saúde também fazem a sua parte, visitando as casas, verificando possíveis focos do inseto e ensinando às pessoas a importância dessas medidas. Tampar os grandes depósitos de água: A boa vedação de tampas em recipientes como caixas d'água, tanques, tinas, poços e fossas impedirão que os mosquitos depositem seus ovos. Esses locais, se não forem bem vedados, permitirão a fácil entrada e saída de mosquitos. Remover o lixo: O acúmulo de lixo e de detritos em volta das casas pode servir como excelente meio de coleta de água de chuva. Portanto, as pessoas devem evitar tal ocorrência e solicitar sua remoção pelo serviço de limpeza pública - ou enterrá-los no chão ou queimá-los, onde isto for permitido. Fazer controle químico: Existem larvicidas seguros e fáceis de usar, que podem ser colocados nos recipientes de água para matar as larvas em desenvolvimento - este método para controle doméstico da dengue em cidades grandes tem sido usado com sucesso por várias secretarias municipais de saúde e é realizado pelos agentes de controle da dengue. Diflubenzuron um produto seguro à saúde humana para uso em água de consumo, tendo cumprido todos os protocolos do Programa Internacional de Segurança Química para uso em água potável. Limpar os recipientes de água: Não basta apenas trocar a água do vaso de planta ou usar um produto para esterilizar a água, como a água sanitária. É preciso lavar as laterais e as bordas do recipiente com bucha, pois nesses locais os ovos eclodem e se transformam em larvas. Espero que essas informações tenham ajudado. Me coloco à disposição para outros questionamentos.Um abraço Atenciosamente Aracele Cavalcanti</t>
  </si>
  <si>
    <t>obrigada, Aracele!!!! as suas colocações esclareceram totalmente minhas dúvidas!!!</t>
  </si>
  <si>
    <t xml:space="preserve"> o que é biometria?</t>
  </si>
  <si>
    <t>A biometria é qualquer aferição, medida, estatística, identificação que podemos tirar a partir dos seres vivos. Por exemplo, as impressões digitais na carteira de identidade é um tipo de biometria para te reconhecer. Hoje existem identificação por voz, da retina e até pelo DNA. Medidas biométricas ou antropométricas são aquelas aferições de peso, idade, altura que fazemos com nossas crianças nas Cadernetas de Acompanhamento da Saúde da Criança, dados fundamentais para avaliarmos como a criança está crescendo</t>
  </si>
  <si>
    <t>biometria</t>
  </si>
  <si>
    <t>Quais os sintomas mais frequentes da esclerose mutipla?</t>
  </si>
  <si>
    <t xml:space="preserve">Olá Aline,
Sou Vitor Barreto, Médico de Família e Comunidade de Recife e Prof. da UFPE.
Sua questão foi:
Quais os sintomas mais frequentes da esclerose múltipla?
Os sintomas mais frequentes são: alterações sensitivas em membros; perda visual; perda de motricidade subaguda; distúrbios na marcha; distúrbios vestibulares; alteração de sensibilidade da face; vertigem; distúrbios urinários da bexiga; mielopatia transversa; dor. Estão em ordem decrescente de frequência.
Gosto muito da tabela apresentada pelo UPTODATE sobre o assunto que está em anexo.
Outros fatores sugestivo: períodos de remissão e de piora; início entre 15 e 50 anos. Sintomas não sugestivos: piora progressiva, início antes do 10 e após os 50, deficit corticais com afasia, apraxia, rigidez, convulsões, dementia precoce. 
</t>
  </si>
  <si>
    <t>UPTODATE 2009</t>
  </si>
  <si>
    <t>esclerose múltipla</t>
  </si>
  <si>
    <t>Com relação a varicela, que em Floresta esta em surto, quais os procedimentosa serem feitos, além da assepsia? Os rémedios só o médico pode passar? Aguardo retormo</t>
  </si>
  <si>
    <t xml:space="preserve">A varicela é uma doença exantemática bastante comum que acomete principalmente crianças (sendo esta a forma de melhor prognóstico). 
Os sintomas iniciais são febre e erupções maculopapulares (exantemas), seguidas de erupções vesiculoeritematosas pruriginosas. As pústulas apresentam-se com base vermelha e cúpula transparente. Várias gerações de exantemas surgem durante cerca de 4 dias, com vários estágios em zonas diferentes ao mesmo tempo, sendo esta a característica principal do exame clínico que diferencia das outras doenças exantemáticas. As lesões são mais freqüentes na região torácica, mas podem aparecer em todo o corpo, incluindo no couro cabeludo e na mucosa oral. 
A varicela é geralmente inofensiva, exceto em doentes com imunodeficiência ou em neonatos, em que pode causar infecções como a encefalite e a pneumonia potencialmente fatais. Nos adultos, os sintomas são mais sérios e a doença mais perigosa e, ainda que geralmente de resolução sem problemas, pode ocorrer pneumonia intersticial (em 20% dos casos adultos ou na adolescência). 
Os cuidados principais se baseiam na antisepsia com o uso de permanganato de potássio (1 comprimido diluído para 2 a 5 litros de água) como forma de prevenir as infecções secundárias das lesões de pele. Caso ocorram pode ser necessário uso de antibióticos. Caso o prurido seja intenso, pode-se fazer uso de anti-histamínicos, como a dexclorfeniramina.
As prescrições são realizadas pelo médico assistente do paciente, no momento não achei nenhuma normatização ou protocolo assistencial para prescrição de enfermagem, caso exista, favor comunicar. Como é uma doença que a maioria dos casos transcorre sem maiores intercorrências, é possível que possa ser desenvolvido fluxos assistenciais padronizados pelo Ministério da Saúde. 
</t>
  </si>
  <si>
    <t>varicela</t>
  </si>
  <si>
    <t>como tratar gestante com 26/27 semanas gestacional com trichomas Vaginal?</t>
  </si>
  <si>
    <r>
      <t>Prezada Ana Luíza: O tratamento da tricomoníase em gestante, que já ultrapassaram o primeiro trimestre (que é o caso da sua paciente) é o seguinte</t>
    </r>
    <r>
      <rPr>
        <b/>
        <sz val="11"/>
        <rFont val="Calibri"/>
        <family val="2"/>
        <scheme val="minor"/>
      </rPr>
      <t xml:space="preserve"> Metronidazol </t>
    </r>
    <r>
      <rPr>
        <sz val="11"/>
        <rFont val="Calibri"/>
        <family val="2"/>
        <scheme val="minor"/>
      </rPr>
      <t xml:space="preserve">2 g VO dose única </t>
    </r>
    <r>
      <rPr>
        <b/>
        <sz val="11"/>
        <rFont val="Calibri"/>
        <family val="2"/>
        <scheme val="minor"/>
      </rPr>
      <t>ou</t>
    </r>
    <r>
      <rPr>
        <sz val="11"/>
        <rFont val="Calibri"/>
        <family val="2"/>
        <scheme val="minor"/>
      </rPr>
      <t xml:space="preserve"> </t>
    </r>
    <r>
      <rPr>
        <b/>
        <sz val="11"/>
        <rFont val="Calibri"/>
        <family val="2"/>
        <scheme val="minor"/>
      </rPr>
      <t xml:space="preserve">Metronidazol </t>
    </r>
    <r>
      <rPr>
        <sz val="11"/>
        <rFont val="Calibri"/>
        <family val="2"/>
        <scheme val="minor"/>
      </rPr>
      <t xml:space="preserve">400mg 12/12hs VO 7 dias </t>
    </r>
    <r>
      <rPr>
        <b/>
        <sz val="11"/>
        <rFont val="Calibri"/>
        <family val="2"/>
        <scheme val="minor"/>
      </rPr>
      <t>ou</t>
    </r>
    <r>
      <rPr>
        <sz val="11"/>
        <rFont val="Calibri"/>
        <family val="2"/>
        <scheme val="minor"/>
      </rPr>
      <t xml:space="preserve"> 250 mg VO 3 vezes ao dia por 7 dias. É importante lembrar que em caso de tricomonas o parceiro </t>
    </r>
    <r>
      <rPr>
        <b/>
        <sz val="11"/>
        <rFont val="Calibri"/>
        <family val="2"/>
        <scheme val="minor"/>
      </rPr>
      <t>SEMPRE</t>
    </r>
    <r>
      <rPr>
        <sz val="11"/>
        <rFont val="Calibri"/>
        <family val="2"/>
        <scheme val="minor"/>
      </rPr>
      <t xml:space="preserve"> deve ser também tratado ao mesmo tempo e com a mesma dosagem de medicação feita pela mulher. Como primeira escolha, deve-se sempre optar pela medicação feita em dose única porque você pode garantir que em apenas uma tomada tanto a mulher quanto o parceiro estarão tratados. No caso de se optar pelas outras formas de tratamento, a mulher precisa ser orientada quanto a necessidade de evitar relações sexuais durante o curso do tratamento, ou, minimamente, quanto ao uso obrigatório do preservativo na ocasião das relações para garantir eficácia do tratamento e evitar a reinfecção. Espero ter contribuído para o esclarecimento da sua dúvida, obrigada pelo contato. Aguardamos o seu retorno.</t>
    </r>
  </si>
  <si>
    <t>BRASIL, M. S. Manual de Controle das Doenças Sexualmente Transmissíveis. Coleção DST-AIDS, Série Manuais 68, 4ª edição, Brasília, 2006</t>
  </si>
  <si>
    <t>Criança com o cescinento na faixa vermela, ou seja muito abaixo do estimado o que fazer? Pra onde devo mandar</t>
  </si>
  <si>
    <t>Olá Ana Luiza Siqueira Pessoa Esse caso está muito vago, preciso de mais informações como a idade da criança, o peso, a quanto tempo ela está abaixo do peso (o percentil em que se encontra), o tipo de alimentação, estado de saúde (esteve doente, a quanto tempo, foi internada, tem alguma doença de base), estado nutricional da mãe; É importante saber se a criança apresentou uma queda de peso ou já vem apresentando há algum tempo peso abaixo do esperado para a idade Somente depois de saber estas informações é possível orientar alguma intervenção Aguardo seu retorno Até logo</t>
  </si>
  <si>
    <t>Insuficiência de Crescimento</t>
  </si>
  <si>
    <t>MARIA EDUARDA BARBOSA DE ASSIS</t>
  </si>
  <si>
    <t>dudinhaa@gmail.com</t>
  </si>
  <si>
    <t>Um paciente, com 10 anos de idade, chegou no consultório com a avulsão de elemento 11. Fiz o reimplante imediato. Queria saber se é necessário fazer o tratamento endodontio? E se necessário, depois de quanto tempo faz o tratamento? Obrigada.</t>
  </si>
  <si>
    <t>Cara Maria Eduarda,deve-se realizar o tratamento endodôntico Sim, o tratamento endodôntico dos dentes avulsionados deve efetuar-se de duas a três semanas após o reimplante, com objetivo de evitar a deteriorização do ligamento periodontal ocasionados pelos procedimentos relacionados ao tratamento. Aqui abaixo um protocolo em caso de Reimplante: Anamnese  obter a história médica e dentária completa, abordando informações sobre : circunstâncias do trauma (tempo, local e tipo), tratamento anterior e condições de armazenagem; ocorrência de lesões anteriores (que podem interferir nos testes de vitalidade e capacidade reparadora da polpa ) e o estado geral de saúde Exame clínico  deve ser feito um exame completo através de : inspeção visual, após antissepsia com água e soro, para observação de lesões cruentas, corpos estranhos, hematomas, edema, alteração na oclusão, etc. ; palpação para análise de grau de mobilidade, indicativo de fraturas ósseas; percussão suave para testar a sensibilidade à dor. Tratamento das feridas - o cirurgião dentista não deve se preocupar de imediato com as lesões dos lábios e/ou tecidos gengivais. Recomenda-se higienizar a área e coibir pequenas hemorragias localizadas, objetivando, criar condições de trabalho adequadas ao reimplante. Tratamento radicular  embora seja mais desejável reimplantar dentes avulsionados imediatamente, isso às vezes não é realizado. Nestas condições é essencial manter a máxima viabilidade da membrana periodontal, ligada a superfície radicular. É importante o acondicionamento do dente em meios úmidos de correta osmolaridade (passagem do solvente de um meio menos concentrado para um mais concentrado) e Ph (saliva, leite, sangue e soro fisiológico). Pode-se, ainda utilizar soluções fluoretadas para retardar o processo de reabsorção radicular. Tratamento do alvéolo - não é recomendada a curetagem alveolar , mas Sim a irrigação suave com soro fisiológico a fim de remover os resíduos e o sangue coagulado 5. Entretanto, estudos recentes determinaram que a presença ou remoção do coágulo sanguíneo antes do reimplante não tem influência sobre a cicatrização pulpar ou periodontal. Em casos de intervalo de tempo curto entre a avulsão e o reimplante é indicada a irrigação do alvéolo com soro fisiológico, se o espaço de tempo for maior, considera-se a justificativa de leve curetagem, pois já existe inicio de formação cicatricial que promoveria pressões laterais no momento do reimplante. Exame Radiográfico - deve ser feito o adiamento do exame radiográfico inicial até a realização do reimplante. A tomada radiográfica pré-reimplante está indicada quando houver dificuldade de reposicionamento dental 5. Reimplante - deve ser feito imediatamente através da inserção vagarosa para permitir o escape dos fluidos do alvéolo, bem como, a pressão contínua durante 5 (cinco) a 10 (dez) minutos. Se a recolocação for abrupta, a pressão do fluido aprisionado extruirá o dente, tendo cuidado de não deixá-lo em contato prematuro. Imobilização - a amarria mínima deve permitir movimentos fisiológicos do dente, o que resultará em baixa evidência de anquilose. A fixação rígida produz um alto grau de crescimento ósseo exterior ao longo do espaço periodontal com conseqüente anquilose e reabsorção substitutiva. A amarria deve ser removida em uma semana. Deve-se utilizar as amarrias semi-rígidas. A tendência atual é fazer uma contenção leve e estabelecer imediatamente uma função oclusal que atuará como estímulo fisiológico no metabolismo dos tecidos periodontais. A remoção deverá ser feita 4 (quatro) semanas após o reimplante para não perturbar o processo de reparação. Medicação Sistêmica - antibiótico, por uma semana, em dosagem adequada e bochecho com clorexidina, com a finalidade de tratar possível infecção e de evitar acúmulo de placa bacteriana. A avaliação médica é recomendada para determinar a profilaxia do tétano e sugere dosagens de analgésicos e antibióticos. Indica administração de penicilina ou Similares 4 (quatro) vezes ao dia, durante 7 (sete) a 10 (dez) dias. Em casos de alergia à penicilina, pode-se utilizar como substituta a eritromicina ou cefalosporina. Recomendações Locais - o paciente deve evitar alimentos duros e resistentes durante duas a três semanas após o reimplante. É recomendada a higiene oral cuidadosa para prevenir gengivite a qual impede a reinserção epitelial. Informações sobre o prognóstico  esclarecer as possíveis seqüelas do reimplante após a avulsão (reabsorção externa e infecção). Tratamento Endodôntico - o tratamento endodôntico dos dentes avulsionados deve efetuar-se de duas a três semanas após o reimplante, com objetivo de evitar a deteriorização do ligamento periodontal ocasionados pelos procedimentos relacionados ao tratamento.</t>
  </si>
  <si>
    <t>MORGADO, M.L.C.; SAGRETTI, O.M.A.; GUEDESPINTO, A.C. Reimplantes dentários. RBO, v.XI.IX, n. 3, p. 38-44. Mai/Jun, 1992. Reimplante Dental, VASCONCELOS, B.C.E.; FERNANDES, B.C.; AGUIAR, E.R.B. - Reimplante dental. Rev. Cir. Traumat. Buco - Maxilo-Facial, v.1, n.2, p. 45-51, jul/dez – 2001 RUELLAS RMO, RUELLAS ACO, CVO RUELLAS, OLIVEIRA MM,ALUÍSIO MARTINS DE OLIVEIRA . REIMPLANTE DE DENTES PERMANENTES AVULSIONADOS  RELATO DE CASO Disponível em: http://www.unifenas.br/pesquisa/revistas/download/ArtigosRev2_98/pag179-181.pdf</t>
  </si>
  <si>
    <t xml:space="preserve"> Estamos com dificuldades com relação ao tratamento de um cliente com TB. História Clínica: Em janeiro de 2009, cliente recebeu diagnóstico de TB, apresentava queixas de mal-estar, tosse, hemoptise, febre e perda de peso, além de baciloscopia positiva. Cliente alcoolista e tabagista. Apresenta 04 contatos no domicilio, sendo 03 crianças, todos realizaram baciloscopia obtendo resultado negativo. Em 30.01.2007 deu-se inicio ao tto com esquema básico, fazendo uso de 04 comprimidos de pirazinamida e 02 comprimidos de rifampicina/ izoniazida, durante os dois primeiros meses. Realizado DOTS. Nos 4 meses subsequentes fez uso de 02 comprimidos de RH. Mensalmente o paciente era convidado a comparecer à unidade para ser avaliado, receber medicação e solicitação de baciloscopia. Mesmo com orientações quanto a importância da diminuição do consumo do álcool e tabaco, cliente continuou fazendo uso destas substâncias. Exames: Baciloscopia 19 e 20.02.09: amostra negativa 24 e 25.03.09: amostra negativa 04.05.09: amostra negativa 05.05.09: material inadequado 02.06.09: amostra positiva (++) 03.06.09: material inadequado 03.08.09: material inadequado 04.08.09: amostra negativa Paciente encerrou tto no dia 29.10.09. Solicitado baciloscopia com resultado negativo (12.11.09) Em 27.01.10 cliente comparece à unidade com queixas de escarro sanguinolento, dor no peito, febre vespertina, tosse, anorexia. Foram solicitados exames: Baciloscopia (11 e 12.02.10): Amostra positiva (++) Em 06.04.10 reiniciado tto com esquema básico+etambutol. Nos dois primeiros meses fez uso de 2RH, 4Z e 3E ao dia. Sendo mais uma vez orientado quanto a redução do tabagismo e alcoolismo. Nos meses subsequentes fez uso de RHE. Ao longo deste tratamento fez queixas de mal-estar, náuseas, calafrios, tosse com expectoração, dor torácica, febre vespertina, episódio de vômito. Exames: - Baciloscopia 22.04.10: Amostra positiva (++) 23.04.10: material inadequado. 01.06.10: amostra negativa 02.06.10: material inadequado. - Sorologia p/ Hiv 14.05.10: negativa - Baciloscopia BAAR 17.03.10: positiva (+) - Cultura de Micobactéria 08.06.10: Complexo de M. tuberculosis - CMTB - Teste de sensibilidade 08.06.10: resistente a rifampicina A identificação da resistência a rifampicina ocorreu no decorrer do 5º mês de tratamento. Cliente continua em consumo de álcool e tabaco, não foi fornecido medicação referente ao 6º mês de tratamento, devido a resistência. Aguardo parecer de um especialista e orientações quanto a conduta a ser tomada neste momento.</t>
  </si>
  <si>
    <t xml:space="preserve">O caso é bastante interessante. Gostaria, antes de qualquer coisa, te parabenizar pela descrição rica em detalhes importantes, além, é claro, do acompanhamento adequado da usuária sob seus cuidados.
Lista de Problemas: 
Etilismo
Tabagismo
Tuberculose monoresistente Rifampicina  + HIV negativo.
Será extremamente importante incluir no cuidado a abordagem dos dois primeiros problemas. Quais condutas foram realizadas com relação ao etilismo. Recomendo a atuação através da Intervenção Breve para abordagem do problema. AsSim será importante classificar o etilismo, dar o retorno à pessoa sobre as consequências do uso, construir alternativas para redução de danos, planejar calendário de ações e construir rede de referência. Recomendo o curso SUPERA para apropriação do profissional de tal atuação: http://www.supera.org.br/senad/
Existem AAs na cidade? Como está a religiosidade da usuária? E o apoio familiar?
O novo manual de tuberculose do MS, 2010, aborda muito bem os casos de resistência e recomenda a inclusão de serviços terciários de tuberculose. Qual a sua referência terciária de tb? Você já entrou em contato?
O esquema recomendado seria: 
2H Isoniazida Z  Pirazinamida E Etambutol S Estreptomicina / 10 H  Isoniazida E Etambutol
A Estreptomicina poderá ser substituída por uma
Fluoroquinolona, que será utilizada nas duas fases
do tratamento.
O próprio manual aborda a relação tuberculose e tabagismo: </t>
  </si>
  <si>
    <t>http://portal.saude.gov.br/portal/arquivos/pdf/manual_de_recomendacoes_controle_tb_novo.pd</t>
  </si>
  <si>
    <t>Tabagismo</t>
  </si>
  <si>
    <t>pneumologia</t>
  </si>
  <si>
    <t xml:space="preserve">A nossa referência em TB é o HC, entramos em contato por telefone, e o médico recomendou estas medicações por vc sugeridas. Porém, pela complicação do caso, o alcoolismo, nossa ESF julgou necessário este encaminhamento.
Em todos os momentos de abordagem do cliente, o mesmo foi e é orientado quanto às implicações do alcoolismo sobre seu tto. Neste municipio não existe AA.
Gostaria ainda de saber a posologia deste tto. A estreptomicina é IV?
</t>
  </si>
  <si>
    <t xml:space="preserve"> Boa Tarde!!! em relação ao processo de asSimilação de tratamentos com anti fungicidas porque em alguns casos ocorre a repetição do evento??? Atenciosamente./ RETORNO DIA 12/11/10: Boa Tarde! A questão é a seguinte:
Estou com um problema.    Uma pessoa da minha área apareceu com uma inflamação nas unhas dos membro inferiores, em apenas três dos seus dedos...no inicio ele percebia que era uma unha cravada,porem mesmo destravando-a ele passou alguns dias dolorida etc... porem pouco empo depois ele percebeu que estava em outras unhas, e desentravava... meklhorava por uns dias e voutava... ele foi ate um clinico e o clinico comentou: "provavel ser um fungo"... passou uma medicação... realmente ela passou bem por algumas semanas... mas voutou a aparecer a mesma situação... dai eu perguntou o que devo eu fazer em relação a isso??? outra coisa ele passa o tempo todo de sapato, isso vai das 7 as 18:00 Horas. E a area dele e de risco em parte dai não pode trabalhar sem sapatos. Qual o tratamento ele poderia utilizar para amenizar e eliminar tal enfermidade... que encomoda muito???? Podem me ajudar? RETORNO CHARLES 22/11: CarisSimo!!!Em relação as perguntas/ como é a relação do usuário com o médico local? R.Normal/ como é a sua relação com o médico local?R. Maravilhosa/ vocês tem discussão de casos? R. Não
</t>
  </si>
  <si>
    <t xml:space="preserve">RETORNO DIA 11/11/10: Você pode ser mais específico nesta questão?Qual o tratamento fungicida que você fala? Com que medicação?É um paciente seu que teve este caso? Aguardamos o teu retorno!
RETORNO VITOR DIA 18/11/10: Olá Rafael, O caso relatado é bastante interessante. Gostaria de poder entender melhor. AsSim farei algumas perguntas: como é a relação do usuário com o médico local? como é a sua relação com o médico local? vocês tem discussão de casos? Vamos continuar conversando. RETORNO VITOR 28/11/10: Olá vamos trabalhar as perguntas necessárias:  
Seria legal identificar a pessoa: idade, sexo, atividade profissional, etc..Há quanto tempo tudo começou? Em qual região da unha? Quais os sinais presentes, dor, rubor, tumor, calor, secreção purulenta? Seria possível o envio de foto? Qual foi a medicação utilizada e por quanto tempo? Quais outros cuidados foram recomendados? Existem outros doenças em tratamento? Algum outro sintoma no corpo? Antecedentes familiares? Hábitos de vida? Att...
</t>
  </si>
  <si>
    <t>Fungos; pés</t>
  </si>
  <si>
    <t>11/11/2010- 15/12/10</t>
  </si>
  <si>
    <t>Gostaria da segunda opinião de um especialista (dermatologista) para o seguinte caso: Comunitária queixa-se de manchas escuras em pernas de aspecto ressecado com prurido generalizado que ascendeu posteriormente por todo o corpo. No início o aspecto era na forma de placas avermelhadas e depois de coçar as placas se tornaram escuras. Procurou um dermatologista do município que solicitou uma biópsia, proibiu exposição ao sol e referiu que a causa estaria associada a questões psicológicas. A paciente refere ter passado por tensões emocionais que coincidiram com o surgimento das manchas e queda de cabelo. A dermatologista aconselhou o uso de óleo Dersani e calmantes.(S.I.C.) Após o início do tratamento refere melhora do quadro, porém as lesões escurecidas permanecem no corpo. Não realizou a biópsia solicitada por falta de carro (S.I.C.). Aguardo retorno! (fotos em anexo no email)</t>
  </si>
  <si>
    <t xml:space="preserve">Sou Vitor Barreto, médico de família, professor da UFPE. Há quanto tempo começou o problema? Seria possível contactar o dermatologista do município? Ele é acessível?
Pelo descrito, a lesão hipercrômica é secundário a uma lesão primária em placas eritematosas com início em face posterior de membros inferiores e progresso com extensão a região posterior de tronco. Ao examinar as fotos percebo que são lesões maculares hipercrômicas e hipocrômicas com bordas irregulares em todo corpo, independente de exposição ao sol. Em alguns locais é difícil diferenciar lesões hiper de hipocrômicas. Todas as lesões se iniciaram na mesma época? Seria interessante diferenciar épocas em áreas específicas do corpo, pois pode haver mais de um problema. Alguem em casa tem o problema? A questão do eritema com prurido e posterior mudança fala de algumas possibilidades terapêuticas: tínea nigra, erupção fototóxica. A pessoa entrou em contato com substâncias químicas diferentes do habitual? produtos novos tópicos, orais? Plantas? Como é a queda de cabelo? A tínea será tratada com antifungico orais e a reação fototóxica precisa afastar o agente causador. Nestes casos muitos se beneficiam com corticoide tópico ou oral
</t>
  </si>
  <si>
    <t>FontE HABIFF 2007</t>
  </si>
  <si>
    <t>Erupção Cutânea Quimicamente Induzida</t>
  </si>
  <si>
    <t xml:space="preserve">BOA TARDE! ESTOU COM UMA CLIENTE, 25 ANOS DE IDADE, A MESMA PROCUROU O SERVIÇO POR TRÊS VEZES COM I.T.U., SEGUNDO EXAMES REALIZADOS, LEUCÓCITOS 15, 10 E 10 RESPECTIVAMENTE NOS ANTERIORES. HOJE PROCURA NOVAMENTE A UNIDADE COM MESMOS SINTOMAS DE INFECÇÃO URINÁRIA. QUAL CONDUTA? SERIA COVENIENTE PEDIR UMA CULTURA DE URINA? </t>
  </si>
  <si>
    <t>Será importante caracterizar se a infecção urinária é de repetição (momentos infecciosos diferentes de cura e volta, cura e volta) ou se é o mesmo processo infeccioso com falha de tratamento. Para isto será importante realizar uma agenda com datas de piora, melhora, utilização de antibióticos. Em outras palavras preciso saber do tempo das queixas.  Sim, a cultura é uma opção. Aguardo retorno.</t>
  </si>
  <si>
    <t>CERTO OBRIGADO. LEVEI O CASO AO MÉDICO E ELE SOLICITOU UMA CULTURA. VAMOS AGUARDAR. OBRIGADO.</t>
  </si>
  <si>
    <t>E.P.L., 30 anos, com diarréia aquosa a quase 30 dias sem dor abdominal e sem outros sintomas. Ja tendo feito antibióticoterapia e uso de SRO sem alterações. O que deve ser feito?</t>
  </si>
  <si>
    <t>Geralmente a diarréia tem curso autolimitado (menor que 7 dias), é de origem infecciosa e não requer tratamento específico. Eventualmente, os casos que se estendem por mais de 3 ou 4 semanas, geralmente não são de origem infecciosa e exigem investigação e terapia adicional.
Primeiro passo, devemos afastar outras causas (o paciente já fez cirurgia gastrointestinal? tem alguma doença sistêmica crônica? quais medicações usa? alguma pode provocar diarréia?) e tratar parasitose intestinal. Caso não melhore, solicitar alguns exames de investigação: lâmina direta, gordura fecal, parasitológico, eletrólitos fecais, pH fecal etc. A partir desses exames, interpretaremos se a diarréia é inflamatória (sangue e leucócitos nas fezes), esteatorréia (gordura nas fezes), secretória (hiato osmótico normal), osmótica (hiato osmótico &gt; 50) ou funcional (se peso fecal &lt; 500g e outros exames normais). Cada caso existe uma terapêutica adequada a ser manejada pelo médico assistente.</t>
  </si>
  <si>
    <t>uma paciente da minha area apresentou pneumonia, só que em exames recentes de sangue apresentou leucopenia, neutropenia e linfocitose, no exame de raio X apresenta ainda mancha em forma de anel!!!!!!!!! está para fazer um teste do escarro!!!!!!!!o que pode estar ocorrendo com está paciente?</t>
  </si>
  <si>
    <t xml:space="preserve">Os dados os quais você relatou não são suficientes para concluirmos algum diagnóstico sobre alguma doença. É muito importante acompanharmos os dias seguintes a melhora do quadro de alguém que teve pneumonia, se ela está se alimentando melhor, ganhando peso, se retomou as atividades de casa, do trabalho... A pneumonia pode ser o sinal de uma imunidade baixa, e devemos ficar atentos em prol de melhorar a saúde como um todo. A leucopenia, neutropenia e linfocitose pode se mostrar em diversos quadros, o importante é acompanhar a evolução do que o paciente está sentindo com alguns outros exames repetidos em um certo intervalo de tempo. A mancha em forma de anel pode significar diversas situações, desde uma doença ativa ou uma cicatriz de uma doença já resolvida, como a tuberculose, não necessariamente é um problema atual. Todas as pessoas com tosse a mais de 3 semanas devem ser orientadas a realizar o exame de escarro para rastreamento de tuberculose. Existe pessoas na vizinhança com esse problema de saúde?
Procure partilhar o caso com o médico e a enfermeira de seu serviço, de forma a corresponsabilizar a equipe pelo cuidado com a paciente.
</t>
  </si>
  <si>
    <t>pneumonia</t>
  </si>
  <si>
    <t>AS PESSOAS QUE TEM REFLUXO GASTRO - ESOFÁGICO TEM UMA MAIOR TENDÊNCIA A TER ENJÔOS EM VIAGENS? A TODOS DA EQUIPE REDE NUTES UM FELIZ NATAL E UM PROSPERO ANO NOVO!!!!!!!! A EQUIPE RESPONSÁVEL PELA PUBLICIDADE DO II ENCONTRO ESTADUAL DO NUTES POR FAVOR NÃO ESQUEÇAM DE MANDAR AS FOTOS QUE PEDI!!!! ABRAÇOS A TODOS!!!!!!!</t>
  </si>
  <si>
    <t>Sou Vitor Barreto, médico de família e comunidade e professor da UFPE. Não necessariamente. A questão é que quem tem refluxo terá mais desconforto quando nauseado pelo movimento devido a incontinência do esfincter gastro-esofágico. Existem algumas medicações que podem ajudar a diminuir a náusea relacionada ao movimento e medicações prócinéticos que diminuem o refluxo em momentos de maior incômodo</t>
  </si>
  <si>
    <t>UPTODATE 2007</t>
  </si>
  <si>
    <t xml:space="preserve">Refluxo Gastroesofágico  </t>
  </si>
  <si>
    <t>OBRIGADO AO DR. VITOR, MINHA DÚVIDA FOI TOTALMENTE ESCLARECIDA!!!!!!!!!!!</t>
  </si>
  <si>
    <t>qual é o melhor e o mais eficaz tratamento da candidiase recorrente????</t>
  </si>
  <si>
    <t>Prezada Tarciana: Segue para seu conhecimento a normatização do Ministério da Saúde para o tratamento da candidíase. 1ª Opção: ▪ Miconazol, creme a 2%, via vaginal, uma aplicação à noite ao deitar-se, por 7 dias; ou ▪ Clotrimazol, creme vaginal a 1%, uma aplicação via vaginal, à noite ao deitar-se, durante 6 a 12 dias; ou ▪ Clotrimazol, óvulos de 100 mg, uma aplicação via vaginal, à noite ao deitar-se, por 7 dias; ou ▪ Tioconazol creme a 6,5%, ou óvulos de 300mg, uma aplicação única, via vaginal ao deitar-se; ou ▪ Nistatina 100.000 UI, uma aplicação, via vaginal, à noite ao deitar-se, por 14 dias 2ª Opção: ▪ Fluconazol- 150 mg VO em dose única ou ▪ Itraconazol 200mg VO 12/12 hs em 1 dia ou ▪ Cetoconazol 400mg VO/dia por 5 dias Orientações importantes: - Em caso de ocorrer a menstruação o tratamento NÃO precisa ser interrompido. - Durante a vigência do tratamento, as relações sexuais devem ser interrompidas ou, no mínimo, o uso do preservativo deve ser obrigatório. Observação: Em relação a recorrência que você perguntou é importante ressaltar a seguinte informação: Só podemos caracterizar uma recorrência quando ocorrem 4 ou mais episódios de Cândida ao ano.  Nesses casos, devem se oferecer sorologia anti-HIV e investigar causas sistêmicas predisponentes (diabetes, imunodepressão, inclusive a infecção pelo HIV, uso de corticóides e outros). Quando isso ocorre, o tratamento deve ser de ordem sistêmica e o médico deve ser contactado para prescrição. É importante ressaltar também, que o Simples fato do achado de Cândida na citologia oncótica em pacientes assintomáticas NÃO justifica a necessidade de tratamento. Os parceiros sexuais de portadores de candidíase NÃO precisam ser tratados, exceto os sintomáticos. Alguns autores recomendam o tratamento via oral de parceiros apenas para os casos recidivantes. Espero ter contribuído para o esclarecimento da sua dúvida. Obrigada pelo contato e aguardamos o seu retorno.  </t>
  </si>
  <si>
    <r>
      <t xml:space="preserve">BRASIL, M.S. </t>
    </r>
    <r>
      <rPr>
        <b/>
        <sz val="11"/>
        <rFont val="Calibri"/>
        <family val="2"/>
        <scheme val="minor"/>
      </rPr>
      <t>Manual de Controle das Doenças Sexualmente Transmissíveis</t>
    </r>
    <r>
      <rPr>
        <sz val="11"/>
        <rFont val="Calibri"/>
        <family val="2"/>
        <scheme val="minor"/>
      </rPr>
      <t>. Coleção DST/AIDS – Série Manuais 68, 4ª edição, Brasília, 2006.</t>
    </r>
  </si>
  <si>
    <t>16/12/2010 -21/12/10</t>
  </si>
  <si>
    <t>D. C.B., 54 ANOS. PACIENTE APRESENTA LESÕES HIPEREMIADAS E DESCAMATIVAS NOS MMSS E MMII (MÃOS E PÉS, RESPECTIVAMENTE). REFERE QUE COMEÇOU APARECER À 8 DIAS. NO INÍCIO OCORRE UMA HIPEREMIA E "BOLHINHAS MINÚSCULAS" COM EXUDATO. REFERE INTENSO PRURIDO E QUEIMAÇÃO. ESTÁ EM USO DE FLUCONAZOL 1 X DIA POR 7 DIAS E NITRATO DE MICONAZOL 3 X AO DIA, AOS PRESCRITOS PELO MÉDICO. A +/- 1 DIA AS LESÕES ESTÃO APARECENDO AO REDOR DA BOCA, PORÉM A PACIENTE REFER QUE É O CALOR. REFERE QUE AO USAR O MICONAZOL QUEIXA-SE DE FORMIGAMENTO EM TODO CORPO. SEGUE EM ANEXO AS FOTOS ATRAVÉS DO CONTATO NUTES. QUAL CONDUTA NESSE CASO E ESSAS ALTERAÇÕES SÃO PROVENIENTES DE QUE?</t>
  </si>
  <si>
    <t xml:space="preserve">Olá Larissa,
Sou Vitor Barreto, médico de família de Recife e Professor da UFPE. 
Nas doenças de pele é sempre importante caracterizar a lesão primeira ou primária: vesículas eritematosas em MM que evoluem com prurido e descamação e exsudato. Poupa palmas e plantas segundo as fotos. Existem duas possibilidades patológicas no caso descrito:
1)eczema agudo e 2) eritema multiforme (vide quadro em anexo)
Ambos são tratados com corticóide oral e só deverá ser utilizado antifúngico nos casos de infecção fúngica secundária. Dependendo da extensão da doença e local de lesões (partes nobres como palmas das mãos, olhos, genitália etc) a pessoa deverá ser internada. Avaliar ainda possíveis agentes iniciadores da doença como: medicamentos, exposição a agentes químicos, infecções sistêmicas ou locais gerais, neoplasia.
Att,
</t>
  </si>
  <si>
    <t>Realmente, dessa vez vocês não poderam nos ajudar devido a demoa e a situação em que a paciente se encontrava. Mais no momento está tudo bem. Levamos a pct para uma dermatologista de um dos PSF`s daqui, o diagnóstico foi de eczema. O tratamento foi: hidrocortisona creme, prednisolona de 20 mg, hidrocortisona injetável e hixizine. O retorno dela é amanhã 11-01-11.</t>
  </si>
  <si>
    <t>DÉCIO MEDEIROS / VITOR HUGO</t>
  </si>
  <si>
    <t>COMUNIDADE / DERMATOLOGIA / MEDICINA DE FAMÍLIA</t>
  </si>
  <si>
    <t>A. F. N., 3 anos e 3 meses. A mais ou menos 1 mês encontra-se com a amígdala(lado direito da foto) hiperemiada, edemaciada. Genitora refere que as vezes a menor tem dificuldade para deglutir. Porém, no momento não se queixa de nada. Nega febre. Mesmo sem dor e febre pode ser infecção? necessita de alguma medicação?</t>
  </si>
  <si>
    <t>Sou Vitor Barreto, MFC da USF CoqueiraL - RECIFE.Não cheguei a receber a foto do seu caso. Do nascimento até os 12-13 anos a criança tem um crescimento do tecido linfóide de forma rápida. Muitas vezes é comum a situação descrita como uma evoluação fisiológica. Caso o paciente apresente-se sem queixas com boas curvas de altura/peso - idade, não existe uma preocupação maior. Existe ronco, amidalites frequentes, ou diminuição do padrão de crescimento, adenomegalias em outras regiões do corpo?</t>
  </si>
  <si>
    <t>Pediatria - Otelo Ferreira e Pauta Ambulatorial de Pediatria</t>
  </si>
  <si>
    <t>ALINE MARANHÃO / VITOR HUGO LIMA BARRETO</t>
  </si>
  <si>
    <t>COMUNIDADE / GINECOLOGIA / MEDICINA DE FAMÍLIA / OBSTETRÍCIA</t>
  </si>
  <si>
    <t>Diante de um exame preventivo, observo que o colo uterino está bem hiperemiado, leucorréia transparente e colo com aspecto de mácula. Quando o resultado chega não apresenta inflamação e microbiologia: cocos e bacilos.Diante de um caso desse devo solicitar colposcopia ou encaminho para um ginecologista?</t>
  </si>
  <si>
    <t>Olá Larissa de Lajedo, Sou Vitor Barreto, Médico de Família de Coqueiral, Recife. A presença de bacilos na flora vaginal é algo completamente normal. A presença de cocos não significa um resultado patológico, mas fala de uma contaminação da flora vaginal com microorganismos da flora intestinal seja por hábitos de higiene inadequados (ex: limpar-se de trás para frente) ou até a prática de sexo anal sem a devida higienização com posterior penetração vaginal, ou ainda uma contaminação durante o próprio ato do exame. O próprio conceito de leucorréia subentende um corrimento de aspecto purulento, talvez não sendo o termo mais adequado para uma secreção transparente ou hialina, sem aspecto infeccioso. Caso não exista achado de atipias, a conduta será apenas acompanhamento do caso sem necessidade de tratamentos medicamentosos, mas com a devida orientação higiênica. Caso você esteja com dúvido quanto a fidedignidade do exame, poderá repetí-lo. A paciente tem alguma sintomatologia? Qual sua idade? Aqui em Coqueiral temos tido dificuldades em convidar as mulheres para o exame, como vocês fazem por aí? Espero ter ajudado, Vitor Barreto</t>
  </si>
  <si>
    <t>Current de Gineco Obstetrícia 2007; Manual de Ginecologia UFC 2005 / Manual DST do MS 2005</t>
  </si>
  <si>
    <t>ENDODONTIA / SAÚDE COLETIVA</t>
  </si>
  <si>
    <t>Olá,  Vitor!obrigada pelas orientações, mas não ficou muito claro o seguinte: na hora do exame vejo que o colo tem aspecto de mácula, faço a coleta, e qnd o resultado chega apresenta apenas cocos e bacilos.  Diante desse resultado devo desconsiderar o que vi ou solicito colposcopia?  Em relação ao que vc me perguntou a respeito do que fazemos para realizar a prevenção, é uma batalha que tento vencer todos os dias, porém está cada vez mais difícil.  O laboratório q ler nossas lâminas é o  LACEN. O  exame passa 3 / 4 meses p/ chegar e qnd chega na maioria das vezes pede pra repetir. Com isso, as mulheres não querem mais fazer, pois demora muito para chegar.  Para mim é muito complicado até fazer campanhas educativas, pois a primeira pergunta é: qnd chega, e é claro que infelizmente tenho que mentir, digo q chega com 40 dias +/- e depois fico enrolando até chegar.  Aguardo retorno!  Retorno Larissa 25/01/10:  Essa paciente não tem fatores de risco e a única queixa que ela apresenta é dor pélvica. Estou monitorando a mesma para observar se o vermelhidçao do colo evolui.Em relação ao resultado dos exames, essa realidade está acontencendo em todas as unidades do município. A nossa cordenadora juntamente com o secretário de saúde estão vendo se encaminham as lâminas para outro laboratório para que o resultado seja mais rápido.</t>
  </si>
  <si>
    <t>ALIOMAR DE ALMEIDA LINS</t>
  </si>
  <si>
    <t xml:space="preserve"> Trabalho com pessoas com transtorno mental e elas em sua maioria se não tinham o hábito após vários internamentos em hospitais psiquiátricos desenvolveram essa dependência ,agora estou coordenando uma residência terapêutica e não consigo retirar o fumo deles como pode me ajudar? Eles usam fumo trevo e cachimbo.</t>
  </si>
  <si>
    <t>GENALDO JOÃO DA SILVA</t>
  </si>
  <si>
    <t>genaldojoao@yahoo.com.br</t>
  </si>
  <si>
    <t>Paciente com 65 anos tem DPOC e é fumante ha 50 anos. Quais as chances que esse paciente tem de desenvolver algumas outras doença, ou vir a óbito?</t>
  </si>
  <si>
    <t>MARIA ERIVALDA ARANDAS SOLANO DE SOBRAL</t>
  </si>
  <si>
    <t>erivalda_maria@yahoo.com.br</t>
  </si>
  <si>
    <t xml:space="preserve"> Existe algum financiamento para implantar o programa de tabagismos nas unidades de saúde?</t>
  </si>
  <si>
    <t>Os cigarros feitos de fumo de rolo têm a mesma quantidade de toxinas que um cigarro comum?</t>
  </si>
  <si>
    <t>sobre atendimento de hipertensos em uma palestra vi que podemos usar anestésicos com vaso em hipertensos, desde que não atinjamos nenhum vaso  isto é válido??</t>
  </si>
  <si>
    <t>A DÚVIDA FOI RESPONDIDA POR MEIO DE ÁUDIO</t>
  </si>
  <si>
    <t xml:space="preserve">Anestesia Dentária  </t>
  </si>
  <si>
    <t>Agradeco os esclarecimentos tanto na teleconsulta quanto atraves do e-mail ..... muito valiosa para todos da equipe.</t>
  </si>
  <si>
    <t>Gostaria de saber se há algum riso na utilização de corticóides em pacientes com infecção, como nos casos de abscesso e celulite, pela questão da imunosupressão</t>
  </si>
  <si>
    <t>Em odontologia, os corticóides estão indicados geralmente no controle de processos inflamatórios agudos, ulcerações bucais auto imunes, lembrando que o uso contínuo de corticóides pode trazer uma série de probelamas ao organismo. Temos também a Corticoterapia localizada (uso tópico) também podeser empregada em afecções da mucosa bucal comoaftas, ulcerações traumáticas, gengivitedescamativa, pênfigo, líquen plano, entre outros,sendo o acetonido de triancinolona em orabase oprincipal agente terapêutico. Na realidade o corticóide não deve ser rotina na nossa prática clínica, como muitas vezes os aines são.</t>
  </si>
  <si>
    <t>attah CMRS, Aranega AM, Leal CR, Martinho J, Costa AR. Controle da dor pós-operatória em cirurgia bucal: revisão de literatura. Revista Odontológica de Araçatuba, v.26, n.2, p. 56-62, Julho/Dezembro, 2005</t>
  </si>
  <si>
    <t>Sempre que um AINE estiver indicado , o corticóide tb é uma opção?</t>
  </si>
  <si>
    <t xml:space="preserve">Os antiinflamatórios não-esteróides ( AINEs ) são indicados em processos inflamatórios, dos quais  a  dor, o edema e a disfunção decorrentes trazem desconforto  e prejuízo funcional ao paciente. Em cirurgias orais menores, observa-se a presença de manifestações inflamatórias na grande maioria dos casos. Desta forma, pode-se indicar o uso dos AINEs, que diminui a intensidade  e a duração do processo inflamatório, atenuando, asSim, a dor, o edema, a hipertermia local e eventual trismo. O uso dos antiinflamatórios não-esteróides apresenta-se como uma excelente alternativa terapêutica no controle da resposta inflamatória, seja pós-clínica, seja pós-cirúrgica, com a presença de dor e edema limitantes para o paciente. Seu mecanismo de ação baseia-se na inibição da produção de prostaglandinas, que estão intimamente relacionadas com os vasos sangüíneos, as terminações nervosas e as células envolvidas na inflamação. </t>
  </si>
  <si>
    <t>Fattah CMRS, Aranega AM, Leal CR, Martinho J, Costa AR. Controle da dor pós-operatória em cirurgia bucal: revisão de literatura. Revista Odontológica de Araçatuba, v.26, n.2, p. 56-62, Julho/Dezembro, 2005</t>
  </si>
  <si>
    <t>Se o edema for grande?</t>
  </si>
  <si>
    <t xml:space="preserve">Pode utilizar o corticóide, em odontologia os mais usados são: Betametasona, pode-se usar 6mg uma hora antes da cirurgia (ou seja, cirurgias que sabe-se que é comum o edema) e 4mg no primeiro dia pós-operatório e no segundo dia 2mg.
E o Decadron 4mg um a cada 24 horas.
Eles não apresentam contra-indicação no caso de grávidas. 
</t>
  </si>
  <si>
    <t>Como poderia ser evitado e qual o tratamento das micoses que aparecem no corpo, principalmente na região das dobras em crianças?</t>
  </si>
  <si>
    <t xml:space="preserve">Essas micoses que aparecem principalmente na região das dobras cutâneas,  região da nuca, virilha, axilas etc são chamadas intertrigo. O intertrigo tipicamente apresenta-se como uma região avermelhada, inflamada, como uma descamação leve, podendo haver a formação de erosões, crostas, exsudação (saída de líquido nas lesões), coceira ou queimação nas regiões de dobras. Em relação ao tratamento recomenda-se principalmente medidas de higiene local, de preferência com sabões neutros. Deve-se tentar evitar os fatores que predispõem o seu aparecimento, utilizando roupas largas, de tecido de algodão, evitando náilon ou poliéster, pois vestimentas feitas com esses tecidos permitem o contato contínuo da pele com o suor. As regiões nas quais ocorre o atrito constante da pele devem ser mantidas secas a maior parte do tempo. Quando não ocorrer infecção e apenas é observado o vermelhidão (eritema), apenas a utilização de anti-sépticos já é suficiente. Em caso de infecção presente, deve-se entrar com esquema de antibiótico. Se não houver melhora, os corticóides (Ex: dexametasona) podem ser empregados. Em caso de necessidade de utilização de antibióticos e/ ou corticóides, tal prescrição deve ser feita pelo profissional médico.
</t>
  </si>
  <si>
    <t>BRASIL, M. S. Dermatologia na Atenção Básica. Caderno de Atenção Básica no 9. Série A - Normas e Manuais Técnicos, no 174. Brasília, 2002.</t>
  </si>
  <si>
    <t>Micoses; Crianças; Tratamento</t>
  </si>
  <si>
    <t>AMANDA PAVÃO MEIRELES DE CASTRO / IRLA MARIA VIDAL DE S. MEDEIROS</t>
  </si>
  <si>
    <t>Se em uma familia há três casos de anemia, falciforme isso pode ser hereditário, já que são dois irmãos e um primo?</t>
  </si>
  <si>
    <t>Suplementação Alimentar; Ferro</t>
  </si>
  <si>
    <t xml:space="preserve">O por que da banana é inibidor do ferro? Pois os atletas usam bastante banana após o almoço? </t>
  </si>
  <si>
    <t>LIDIANE</t>
  </si>
  <si>
    <t>Se um paciente que tem traço falsemico se pode desenvolver uma anemia falciforme?</t>
  </si>
  <si>
    <t>A anemia falciforme pode se tornar uma leucemia?</t>
  </si>
  <si>
    <t>Há cura para anemia falciforme, ou só há tratamento?</t>
  </si>
  <si>
    <t>Quais os sintomas da Anemia Falciforme?</t>
  </si>
  <si>
    <t>Uma paciente que tem úlcera, e também anemia falciforme, isso pode retardar a sicatrização da úlcera?</t>
  </si>
  <si>
    <t>ANA PAULA DA SILVA</t>
  </si>
  <si>
    <t>anapaula2003.1@bol.com.br</t>
  </si>
  <si>
    <t>Fora o IMIP qual é a outra instituição para o tratamento de Anemia Falciforme?</t>
  </si>
  <si>
    <t>Os antibioticos pode causa carie?</t>
  </si>
  <si>
    <t>Porque o sufato ferroso geralmente escurecer os dentes será falta de escovação?</t>
  </si>
  <si>
    <t>A patir de qual faixa etária podemos fazer uso de flúor?</t>
  </si>
  <si>
    <t>Quais os profissionais são responsáveis pela escovação e aplicação de fluor na escola e se os ACS, mesmo com a fiscalização  do dentista podem realizar já que não tem curso na área?</t>
  </si>
  <si>
    <t>Na aplicacão do fluor e nessecario está alimentado, isso para criança?</t>
  </si>
  <si>
    <t>O organismo da criança não alimentada não absover o fluor mais rápido podendo causa a convulção já que é uma medicação?</t>
  </si>
  <si>
    <t>Tem pessoas que tem tendêcia a ter muito tartaro é falta de escovação?</t>
  </si>
  <si>
    <t>Crianças com muita cárie pode ser feito a aplicação de fluor?</t>
  </si>
  <si>
    <t>Qual o tempo ideal para se usar a clorexidina?Pode usar uma vez ao dia?</t>
  </si>
  <si>
    <t>Dentes com sensibilidade sem cáries pode-se fazer uma fluoterapia por 04 vezes.Uma aplicação por semana?</t>
  </si>
  <si>
    <t>É verdade que o refregerante (coca-cola) enfraquece os dentes e muda a coloração ?</t>
  </si>
  <si>
    <t>O paciente que tem problema de leucemia, tem disponibilidade de periodontite?</t>
  </si>
  <si>
    <t>A criança com dente déciduo estiver cariado e não der para obturar se pode realizar exodontia antes do tempo?</t>
  </si>
  <si>
    <t xml:space="preserve"> O verniz com flúor pode ser utilizado em bebês com muita presença de cárie?</t>
  </si>
  <si>
    <t>Em quantos e quantos meses pode ser usado o fluor gel?</t>
  </si>
  <si>
    <t>SOLANGE BARATEIRO DUARTE</t>
  </si>
  <si>
    <t>solangebarateiro@yahoo.com</t>
  </si>
  <si>
    <t>Ibirajuba -  Ibirajuba: Tenho um paciente que se operou de úcera no estômago mais ainda continua fumando e sente dores no peito porque provoca isso?</t>
  </si>
  <si>
    <t xml:space="preserve">A medicaçao chamada de FUMAZIL é realmente eficaz? </t>
  </si>
  <si>
    <t>EDILEUZA TORRES DA SILVA GOMES</t>
  </si>
  <si>
    <t>edileuza.livia@bol.com.br</t>
  </si>
  <si>
    <t xml:space="preserve"> O tratamento é realmente eficaz? </t>
  </si>
  <si>
    <t xml:space="preserve"> Quanto tempo leva p/ um paciente ex fumante desintoxicar em média? </t>
  </si>
  <si>
    <t>Para quem fuma cachimbo corre menos risco?</t>
  </si>
  <si>
    <t>Qual a eficácia  de algumas gomas de mascar para quem quer parar de fumar?</t>
  </si>
  <si>
    <t>Quem mora com fumante e não é tabagista como uma gestante por exemplo, corre risco por igual?</t>
  </si>
  <si>
    <t>Então quem tem doença coronariana não pode usar adesivo de nicotina? Qual caminho que devemos seguir já que estas pessoas não devem usar medicação? E são pessoas que são mais afetadas pelo uso do cigarro?</t>
  </si>
  <si>
    <t>O nosso psf distribui os adesivos, temos muitos pacientes que ja pararam de fumar.</t>
  </si>
  <si>
    <t>TABAGISMO</t>
  </si>
  <si>
    <t xml:space="preserve"> A nicotina causa envelhecimento precoce da placenta?</t>
  </si>
  <si>
    <t>Problema de asma tem algo haver com tabagismo, já que a mãe da criança é fumante?</t>
  </si>
  <si>
    <t>EDNALDO GUILHERME DO MONTE</t>
  </si>
  <si>
    <t>ednaldo.guilerme@hotmail.com</t>
  </si>
  <si>
    <t>Uma pessoa que fuma há 20 anos tem a mesma recuperação de acordo com o cronograma que o senhor mostrou, quando ele para de fumar?</t>
  </si>
  <si>
    <t>MAURICIO FAUSTINO DA SILVA</t>
  </si>
  <si>
    <t>mauricionegaoacs@hotmail.com</t>
  </si>
  <si>
    <t>MARCOS VINÍCIUS RIBEIRO DOS SANTOS</t>
  </si>
  <si>
    <t>Mostrei essa utra-sonografia à um urologista e ele disse que estava tudo normal, mas entendo que não é normal a dor;  então tenho uma duvida que é a seguinte, o que posso fazer por mim mesmo para não ser mais um na fila da hemodialise no futuro já que tomo mais de 5 litros de água por dia e estou sentido dores frequentemente.  Já que apredi  que água é a melhor maneira para o individuo não sofre de problema Renal.</t>
  </si>
  <si>
    <t>Para ser mais preciso em esclarecer suas dúvidas e anseios gostaria  de que me especificasse a localização da dor (especificar o lado), se tem irradiação e para onde é a irradiação, a frequência da dor, há quanto tempo ocorre, se tem sido necessário usar analgésicos. Quanto ao cisto, vai requerer imagens a cada 12 meses com o intuito de certificar-se de que  manterá a característica de cisto Simples. condição esta que não requer nenhuma medida terapêutica. Por outro lado, o cisto,eventualmente, pode atingir dimensões acima de 6 cm e, havendo uma sintomatologia dolorosa ou compressão de estruturas intra-renais, requerer esvaziamento de seu conteúdo o que pode ser obtido em procedimentos percutâneos de baixísSimo risco. </t>
  </si>
  <si>
    <t>NORONHA, I.; at al. Acquired Renal Cystic IN: Massry &amp;Glassock's Textbook of Nephrology. 3ª ed, vol 1,pp.925-929, 1995. Nível D de evidência</t>
  </si>
  <si>
    <t>AMALIA MARIA DE MELO ROTONDARO</t>
  </si>
  <si>
    <t>amaliamr@hotmail.com</t>
  </si>
  <si>
    <t xml:space="preserve">relato um caso na minha area de um paciente com anemia cronificada fazendo uso de sulfato ferroso 1 comp apos almoço alimentaçao balanceada com frutas, verduras;feijão,carne e etc   fazia uso olivitaminas e cefalexina comp processo inflamatorio MID com pinos devido trauma p/ queda e não melhora da anemia e processo inflamatório MID porque não ficou curado da anemia será que o mesmo tinha leucemia? será que foi sepse? (pact.foi à óbito no dia 14/01/10)
</t>
  </si>
  <si>
    <t>De cara, podemos dizer que o que o matou muito provavelmente foi uma sepse. Porque o diagnóstico desse paciente era uma osteomielite(infecção no osso). Trata-se de processo infeccioso crônico e que causa um tipo de anemia conhecido como amemia da doença crônica.  Neste processo, há uma dificuldade de utilização das reservas de ferro e não há resposta ao uso de ferro oral. A resposta se daria pelo controle do processo infeccioso.</t>
  </si>
  <si>
    <t>Paciente idoso com CA de estomago, após cirurgia para retirada do CA, fez todas as sessões de quimioterapia, começou queixando-se de muita dor e após resultados de exames notou-se uma metástase. O que fazer com esse paciente? Seria viavel uma nova cirurgia, ou só tratamento para evitar a dor??</t>
  </si>
  <si>
    <t>RESPOSTA MARCOS (04/02/10): O tratamento da dor certamente fará parte dos cuidados.No entanto,  é necessário uma reavaliação médica para determinar se não há um tratamento paliativo para controle da metástase também. Eventualmente, dependendo da localização e do tipo de neoplasia existem tratamentos paliativos mais específicos que analgésicos. Por exemplo, hormonioterapia em alguns CA de mama e também em caso de próstata. A palavra e orientações será do oncologista. RESPOSTA CARLA REZENDE (06/02/10): Esta resposta, só quem pode lhe dar é a equipe que participou da cirurgia e/ou aquela que o está acompanhando no ambulatório de oncologia (responsável pelas decisões em relação à quantidade de quimio/radioterapia ou nova cirurgia. Não temos noção da extensão e localização das metástases nem do comprometimento que estas estão provocando nos outros órgãos... desta forma é impossível avaliar a situação. E mesmo que eu tivesse acesso a todas as informações detalhadas, não cabe à Equipe de Saúde da Família tomas estas decisões ou definir cirúrgica e oncologicamente quais as melhores alternativas para este paciente. Essas decisões podem ser compartilhadas e discutidas conosco, mas são da competência do cirurgião e do oncologista que o acompanham. Desculpe não poder ajudá-la desta vez</t>
  </si>
  <si>
    <t>Pulpotomia</t>
  </si>
  <si>
    <t>Obrigada pela resposta, o senhor do caso que havia citado no caso, faleceu ontem.</t>
  </si>
  <si>
    <t>Estou com uma gestante de 32 anos, que não consegue ingerir liquidos, pois sempre ocorre vomito, e a mesma se encontra com infecção urinária, como posso proceder neste caso.</t>
  </si>
  <si>
    <t>Como ela está com infecção urinária, é necessário tratá-la, pois esta é uma causa de vômitos. Bem como é um fator de risco para perda do concepto.Sem dúvida é o primeiro fator a ser enfrentado. Encaminhe-a ao médico do posto ou obstetra. Não nos foi informado o número de semanas de gravidez. Se estivesse nas 12 semanas iniciais, uma outra possível causa seria a hierêmese gravídica que decorre de alterações hormonais.</t>
  </si>
  <si>
    <t>Estamos com uma paciente de 65 anos que á pouco tempo apresentou diabética e está com á sua glicose sem controle, mesmo tomando os seguintes medicamentos; glibenclamida de 5mg 1 vez ao dia(manhã) + 1 metformina de 850mg antes do jantar + 1 sinvastatina de 20mg 1 vz ao dia pois se encontra com a taxa do colesterol e triglicerideo muito alto. Gostaria de saber pois a mesma se encontra com sua glicose descontrolada hora muita baixa e depois muita alta mesmo tomando todos esses medicamentos. Ela sente muita sonolencia e a vista um pouco turva, com o oculos não consegue enxegar , mais quando a glicose esta melhor fica melhor a visão. Dias atrás a mesma desmaiou quando o médico pediu para ela parar de tomar esses remedios aí então teve que continuar tomando essa medicação novamente gostaria que vcs desse uma posição a respeito disso, Sim ela está fazendo uma dieta alimentar e se encontra com infecção urinária e está tomando medicamentos.</t>
  </si>
  <si>
    <t>Acredito que algo que o médico assistente deveria verificar seria a função renal da paciente. Quando a função diminui abaixo de 30 ml/minuto/1,73m², a meia vida das drogas aumenta o que aumenta o seu efeito em relação ao esperado podendo causar hipoglicemias. Como ela tem suspendido a medicação em função das hipoglicemias, isso produz o efeito oposto - a hiperglicemia. Esta seria uma explicação plausível para o que tem ocorrido. Outra boa possibilidade é que, em função da infecção o apetite diminua e ocorra hipoglicemia com o uso das doses habituais de hipoglicemiantes e o oposto com a suspensão da medicação. Esta última possibilidade pode ser conferida com a anamnese e a primeira possibilidade com a dosagem de creatinina</t>
  </si>
  <si>
    <t>Ficamos satisfeito com a sua resposta.Obrigado.</t>
  </si>
  <si>
    <t>Uma cliente MPBS, com 37 anos que doou um rim a irmã há 13 anos atrás relata dores constantes no local da cirurgia e quando realiza esforços físicos ( limpeza do domicílio), edema em mmii. Exames mostram ureia e creatinina normais. Gostaria de saber a opinião do nefrologista e a melhor conduta para conduzir este caso.</t>
  </si>
  <si>
    <t>A queixa de dores na região lombar para nefrectomia e outras intervenções em litíase renal, por exemplo , são comuns. Num procedimento cirúrgico, a anatomia é alterada, terminações nervosas são lesionadas e a restauração desse equilíbrio nem sempre é perfeita. A princípio, os sintomas podem ser em função apenas  disso. Vale apena também que ela, seja avaliada pelo clínico ou ortopedista para descartar problemas osteo-musculares. Quanto à queixa de edema, com níveis normais de creatinina não podem ser atribuídos diretamente prejuízos na função renal decorrentes da doação. No entanto, se ela tem tido dor e está fazendo uso de antiinflamatórios/analgésicos há uma alteração na função renal que leva à retenção de líquido. Isso  me parece o mais provável. Alem disso, o médico do posto pode investigar problema circulatório em membros inferiores, função tireoidiana, problemas hepáticos e cardíacos.</t>
  </si>
  <si>
    <t>Oi! Rede NUTES, Estou satisfeita com a resposta e irei dar continuidade ao caso junto com o médico da minha USF. Obrigada a todos.</t>
  </si>
  <si>
    <t>2008. Nome: Luzia Moreira da Silva Xavier. Data de nascimento: 05.06.1956. Função: proprietária de BAR.13.09.2008 Queixava-se fortes dores e dormência nas articulações.Realizou Eletroencefalograma – normal. 13.09.2008 Eletroneuromiografia: - mononeuropatia compressiva do nervo mediano do punho bilateral leve.Prescrito para as dores: associação de meloxicam 10 mg + nortriptilina 7,5 mg + ranitidina 100 mg – 01 cápsula de 12/12 horas (90 cápsula). 20.04.2008 - Ultra-sonografia abdominal  - vesícula biliar e ducto cístico dilatados (colecistite? coledocololitiase?), estetose leve e apendice não observado.30.04.2008 - Ultra-sonografia de abdome superior –– dobra da vesicula biliar.Endoscopia – 04.06.08- varizes esofágicas grau II e gastrite endoscopica enantematosa de leve intensidade.05.03.2009 - Ultra-sonografia de abdome total: Conclusão: espessamento difuso de parede vesicular Nefrolilitíase + hidronefrose à direita Esplenomegalia homogênea. Foi realizado eletrocardiograma 30.04.2008 para risco cirurgico – risco cirurgico grau I  2009: Foi prescrito Tropinal – 01 cápsula de 08/08 horas para prisão de ventre – 05.03.2009 Ultra-sonografia de abdome total: 05.03.2009 Conclusão: espessamento difuso de parede vesicular Nefrolilitíase + hidronefrose à direita Esplenomegalia homogênea  . Exames complementares (vide email). QP: fortes dores na barriga, “barriga fofa”, fraqueza nas pernas, febre vez por outra, sonolência, anemia.</t>
  </si>
  <si>
    <t xml:space="preserve">São várias doenças associadas: 1) Quanto à compressão do nervo mediano temos um diagnóstico e um tratamento prescrito; 2) Quanto às queixas de dores e distensão abdominais podemos relacioná-la a amebíase e tratá-la; parte(distensão) pode  se dever também ao uso de antiespasmódico (tropinal) que pode estar sendo necessário devido à quadro de cólica renal ? (nefrolitíase ) ou primariamente pela dor abdominal de origem intestinal (amebíase); 3) Quanto à litíase urinária, sugerimos aumentar a ingestão hídrica para 2,5 a 3 litros de líquido por dia; usar quebra-pedra 250 mg 3 x dia; realizar a bioquímica urinária de 24h: Citrato, cálcio, acido úrico,creatinina em 2 coletas com intervalo de 15 dias; sumário de urina 4) Seria importante saber o tamanho do cálculo e sua localização: polo superior, médio ou inferior. Geralmente essa informação é descrita na ultrassonografia; 5) Quanto a esteatose hepática é dieta e redução de peso 6) A gastrite também está sendo tratada com ranitidina. Seria recomendável observar a resposta a esse agente e ajustar o tratamento conforme a necessidade 7) A esplenomegalia e as varizes de esôfago denotam síndrome de hipertensão portal em decorrencia de esquistossomose prévia. </t>
  </si>
  <si>
    <t>Anquilose dental</t>
  </si>
  <si>
    <t>19/04/10 - 22/4/2010</t>
  </si>
  <si>
    <t>Temos um paciente aqui na comunidade cujo qual faz uso de diupress.Com 26 anos,com 1oo kg,colesterol sem alteraçoes.So que a pressão dele nao diminue de 140x100.As pernas dele estao ficando com umas manchas como se fosse falta de circulação.Serà que medicaçao pode esta causando algum problema renal?e pra hipertençao nao esta ajudando em nada?Aguardo retorno. Grata!</t>
  </si>
  <si>
    <t>Apesar de não termos as imagens, a sua descrição de que seriam manchas semelhantes aquelas de alterações tróficas cutâneas associadas `a má circulação são a hipótese mais provável. A circulação ruim é bastente frequente em indivíduos obesos. Esse achado não parece relacionado ao uso do medicamento DIURISA (furosemida + amilorida).     Quanto aos níveis pressóricos, o médico assistente deveria associar mais um outro hipotensor, pois, quando não obtemos sucesso com um medicamento isolado, a associação costuma dar resultados melhores. Com essa conduta passamos a atuar sobre mais mecanismos envolvidos na disregulação da pressão, haja vista que o mesmo é um processo multifatorial , no qual múltiplos mecanismos atuam.</t>
  </si>
  <si>
    <t>obrigada pelo retorno!Irei encaminhar o paciente para um cardiologista e orientarei ele quanto a dieta e outras coisa!</t>
  </si>
  <si>
    <t>Cliente, sexo feminino, 46, ACS, compareceu a USF com queixa de fortes dores em região renal(refere ter um cálculo renal no rim esquerdo)e essa dor irradia-se para os membros inferiores, refere sentir cólicas constantemente lembrando que a mesma está há um ano na menopausa, realizou uma USG Transvaginal que demontrou 02 miomas pequenos e o médico mandou acompamhar de 6 em 6 meses, realizou uma prevenção e o médico prescreveu uma nistatina, realizou uma colposcopia e o resultado não deu nada.A cliente ainda realizou uma Tomografia e o resultado referiu inflamação no nervo ciático. Achamos então que as dores que a mesma refere da região renal, abdominal e membros inferiores seja devido a algum problema renal, qual a conduta que devemos tomar?que exames vcs aconselham para ela realizar? obg</t>
  </si>
  <si>
    <t xml:space="preserve">Caros colaboradores de Tuparetama, Sugerimos ao médico asistente do caso, em relação a litíase urinária,  constatar por imagem (ultrassonografia) o estágio atual da doença e a presença de ITU; tratar a dor com analgésico (trometamol 6/6 ou 8/8 ou 12/12h), associar antiespasmódico se o analgésico isolado for insuficiente; prescrever quebra-pedra 250 mg 8/8 h (pode ser obtido em farmácia de manipulação ou de produtos naturais); recomendar uma ingestão mínima de água de 2 l/dia. Essas medidas deveram aliviar consideravelmente as queixas álgicas. Em seguida, para determinação etiológica, será necessário a bioquímica urinária de 24 h com as seguintes dosagens em 2 coletas com intervalo mínimo de 15 dias: citrato, acido úrico, cálcio, sódio e creatitina. De posse desses dados, poderíamos orientar futuramente o seguimento. </t>
  </si>
  <si>
    <t>nefrolitíase</t>
  </si>
  <si>
    <t>Nos casos que aferida a pressão de um pacinete em que dar pra perceber uma certa descompençassão do tipo a primeira batida alta e um intervalo muito grande pra segunda batida deve ser comunicada?</t>
  </si>
  <si>
    <t>Anti-hipertensivos</t>
  </si>
  <si>
    <t>LEYDJANE APARECIDA DE LIMA SOUZA / TATIANE LINS DA SILVA / VIRGÍNIA CONCEIÇÃO NASCIMENTO FERNANDO</t>
  </si>
  <si>
    <t>Se uma medicação for feita IV e era pra ser feita em IM o que pode acontecer?</t>
  </si>
  <si>
    <t>Uma gestante de aproximadamente 25 semanas com PA 100x70 encontra-se com os membros inferiores edemaciados o que fazer?</t>
  </si>
  <si>
    <t>SOCORRO SANTOS</t>
  </si>
  <si>
    <t>Além do captopril qual outro medicameento pode absolvido por via sublingual para o paciente hipertenso?</t>
  </si>
  <si>
    <t xml:space="preserve"> O que fazer nos casos em que se formam abscessos, tipo massa, em algumas formas de medicação como as IM?</t>
  </si>
  <si>
    <t xml:space="preserve"> Exemplo, paciente com abcesso tipo massa após vacina por via IM, sem sinais flogísticos de inflamação, nem dor, mas o abscesso não parece estar sendo absorvido, mesmo após muitos dias, + de 30 dias, o que fazer? </t>
  </si>
  <si>
    <t xml:space="preserve">O uso de anestésicos em medicação IM, causa diminuição da absorção da medicação? Ex: xilocaína com Benzetacil. </t>
  </si>
  <si>
    <t>Em pacientes muito magros, ou desnutridos, pode se mudar o ângulo da aplicação da medicação IM?</t>
  </si>
  <si>
    <t>Um paciente hipertenso, estando com a PA alta, pode-se fazer os primeiros socorros com o medicamento que ele já usa? Fazer via sublingual, em casa, pelo ACS?</t>
  </si>
  <si>
    <t>Um paciente tomou uma injeção intramuscular, depois ficou com o braço todo inchado e com dor, pode ter sido um erro?</t>
  </si>
  <si>
    <t xml:space="preserve">Qual o procedimento correto, quando uma pessoa se fura com uma agulha já utilizada? </t>
  </si>
  <si>
    <t>MILTON CALADO BATISTA</t>
  </si>
  <si>
    <t>milton.calado@hotmail.com</t>
  </si>
  <si>
    <t xml:space="preserve">Se uma gestante está com a PA 18x10, ela pode ser medicada com captopril sublingual ou adalate? </t>
  </si>
  <si>
    <t>Para evitar tártaros, além da boa escovação qual outras orientações?</t>
  </si>
  <si>
    <t>Qual o método mais correto de usar fio dental antes ou depois da escovação?</t>
  </si>
  <si>
    <t>Em que período da gestação pode se fazer exodontia?</t>
  </si>
  <si>
    <t>GEORGE ALVES DE OLIVEIRA</t>
  </si>
  <si>
    <t>george.alves@hotmail.com</t>
  </si>
  <si>
    <t>Existe na minha área um paciente com problema de bruxismo, ele usa uma placa miunelante, como seria a sua higienização?</t>
  </si>
  <si>
    <t xml:space="preserve"> A água sanitária não prejudica a placa de silicone?</t>
  </si>
  <si>
    <t>Para as crianças menores de seim meses qual é o melhor creme dental a ser usado?</t>
  </si>
  <si>
    <t>É incado para uma criança de 4 anos o uso da placa par bruxismo?</t>
  </si>
  <si>
    <t>Qual a fase que tem o maior índice de cárie?</t>
  </si>
  <si>
    <t>O tempo necessário para uma escovação ideal em um adulto?</t>
  </si>
  <si>
    <t>Uma gestante com cárie tem chance de aborto?</t>
  </si>
  <si>
    <t>O uso do Glutaradeildo ou Germikill se é cancerígino?</t>
  </si>
  <si>
    <t>Adolescente que escova os dentes só com água se o risco de ter cárie é igual ao risco de quem usa creme dental?</t>
  </si>
  <si>
    <t>O uso do selante para quem escova só com água diminiu o risco de cárie?</t>
  </si>
  <si>
    <t>Uma criança de quatro anos pode ter bruxismo?</t>
  </si>
  <si>
    <t>DALVA</t>
  </si>
  <si>
    <t>Após a higiene da prótese com sabão amarelo, deve-se proceder a escovação com creme dental?</t>
  </si>
  <si>
    <t>Alguns dentistas recomendam a não-utilização de água sanitária na higiene da prótese, será que ela causa algum desgaste na prótese?</t>
  </si>
  <si>
    <t>ELAINE TEREZA DA SILVA LEODONIO</t>
  </si>
  <si>
    <t>elaine_kelly2010@gmail.com</t>
  </si>
  <si>
    <t>Qual a tratamento mais eficaz e mais rápido para a gengivite na criança?</t>
  </si>
  <si>
    <t>Que tipo de cloreto?</t>
  </si>
  <si>
    <t>Por que o dente de leite, quando arrancado com o dentista demora tanto para nascer o dente permanente?</t>
  </si>
  <si>
    <t>Como fazer a higienização na língua de uma criançã menor de ano?</t>
  </si>
  <si>
    <t>Gostaria de saber se em caso de dengue a paciente pode tomar antialérgico?</t>
  </si>
  <si>
    <t>Inundação Catastrófica</t>
  </si>
  <si>
    <t> Em relação aos ferimentos superficiais se tomam as mesmas condutas?</t>
  </si>
  <si>
    <t>Goataria de saber quanto ao tétano, pode-se fazer a limpeza do ferimento com água oxigenada, além de água e sabão?</t>
  </si>
  <si>
    <t xml:space="preserve">No caso de plaquetopenia e concentração de hemoglobina caracteriza dengue hemorrágica? </t>
  </si>
  <si>
    <t>Se uma crianca menor de 5 anos leva uma furada  mas a vacinacão em dia e necessário tomar alguma providência?</t>
  </si>
  <si>
    <t>Existe maior insidência de qual doença após uma enchente (nordeste)?</t>
  </si>
  <si>
    <t>RECIFE</t>
  </si>
  <si>
    <t>USF 276 PSF ALTO DO PASCOAL</t>
  </si>
  <si>
    <t>RECIFE - USF 276 PSF ALTO DO PASCOAL</t>
  </si>
  <si>
    <t>MICHELLE</t>
  </si>
  <si>
    <t>Quanto a leptospirose se a doenca aparecer no final do período de incubação, isto quer dizer que a doenca aparecerá na forma leve?</t>
  </si>
  <si>
    <t>EDMILSON PEREIRA VIEIRA</t>
  </si>
  <si>
    <t>ed.pereiravieira@yahoo.com.br</t>
  </si>
  <si>
    <t>Quantas dose de cervaja um ha pode injerir por semana?</t>
  </si>
  <si>
    <t>As crianças portadores de gnda que faz o uso de antipertensivos se parar que complicação daria?</t>
  </si>
  <si>
    <t>A questão emocional também influência na pressão arterial?</t>
  </si>
  <si>
    <t>Qualidade de Vida</t>
  </si>
  <si>
    <t xml:space="preserve">É verdade se quando está caminhando pensando em problemas ou preocupada não é muito eficaz? </t>
  </si>
  <si>
    <t xml:space="preserve">Quando se está sobrepeso a PA fica alterada depois emagrecendo a PA pode pemanecer elevada? </t>
  </si>
  <si>
    <t>Quando se está grávida a PA fica elevada e depois do parto a pessoa pode ficar hipertensa?</t>
  </si>
  <si>
    <t>Quando o metildopa não controla a pressão da gestante  e o edema na mesma é muito grande, o que fazer?</t>
  </si>
  <si>
    <t>É aconselhavel o AAS?</t>
  </si>
  <si>
    <t>ADRIANA LUIZA DOS SANTOS</t>
  </si>
  <si>
    <t>luiza.adriana@hotmail.com</t>
  </si>
  <si>
    <t xml:space="preserve">Voce poderia repetir quantos metros por minuto de caminhada para ser considerada ativividade fisica? </t>
  </si>
  <si>
    <t>Até quanto o excesso de musculo pode interferir em uma vida saudável?</t>
  </si>
  <si>
    <t>Quem trabalha e viaja a noite pra estudar, que complicações pode trazer?</t>
  </si>
  <si>
    <t>Bom dia, gostaria de saber como faço para ter acesso a planilha de dispensação de medicamentos, que foi exposto por Dr. Marcos Vínicius no seminário de Adesão ao Tratamento</t>
  </si>
  <si>
    <t>Cara Fabiana , Segue anexo a planilha Atenciosamente, Marcos Vinícius</t>
  </si>
  <si>
    <t>Adesão ao tratamento farmacológico</t>
  </si>
  <si>
    <t>Bom dia e muito obrigada por terem enviado a planilha, até a próxima.</t>
  </si>
  <si>
    <t>28/7/2010 - 23/08/10</t>
  </si>
  <si>
    <r>
      <t xml:space="preserve">R. F. S. Sexo masculino, 47 anos, sofre à 2 anos com fortes dores em todo corpo, dormência no MMSS e dificuldade para deambular, não é diabético, nem hipertenso e não tem alergia a nenhuma medicação. Foi feita uma ressonância magnética da coluna dorsal, cujo resultado foi enviado por e-mail. Faz uso de Meloxican 7,5mg 1xdia noite e ciclobenzaprina 5mg 1xdia manhã. Em consulta ao ortopedista o mesmo relatou que o paciente possui uma osteoporose muito avançada e rara e que ele teria que fazer várias cirurgias para retirar todas as suas hérnias de disco para que pudesse aliviar ou minimizar um pouco a sua dor. O paciente relata não querer realizar essas cirurgias, uma vez que aqui na região muitos casos cirúrgicos semelhantes acabam com o paciente em uma cadeira de rodas. Gostaria de saber se as cirurgias realmente podem ajudar o paciente e se as medicações devem ser alteradas, pois, o cliente relata que o mesmo tomando a medicação sente muita dor. </t>
    </r>
    <r>
      <rPr>
        <b/>
        <sz val="11"/>
        <rFont val="Calibri"/>
        <family val="2"/>
        <scheme val="minor"/>
      </rPr>
      <t>FOTO</t>
    </r>
  </si>
  <si>
    <t>A indicação cirúrgica existe, pois há uma compressão significtiva sobre a medula. Caso o paciente se recuse ao procedimento, a tendência é uma lesão definitiva com o comprometimento definitivo e irreverssível do tecido nervoso e as sequelas que são temidas em decorrencia da cirugia. A cirurgia dá a chance de recuperação do quadro álgico e tem seus riscos inerentes, mas não fazer nada tende a produzir a lesão definitiva de que o paciente tem medo.</t>
  </si>
  <si>
    <t>Deslocamento do Disco Intervertebral</t>
  </si>
  <si>
    <t>M.J.S.P. Sexo feminino, 16 anos, foi internada em outubro de 2009 com derrame pleural bilateral, apresentando PA elevada e Ascite. Foi tratada, porém, no momento ainda possui sintomas como Ascite (3+/ 4+) e PA: 170X100mmHg, inconstantes. Faz uso de Furosemida 1xdia Gostaria de saber qual a conduta a ser tomada neste caso. Uma vez que estamos sem médico no PSF.</t>
  </si>
  <si>
    <t>Cara Cinthia Michelle Quais foram as conclusões da internação dela em OUT/2009 ?, pois precisam ser feitas investigações quanto à origem dessas serosites (derrame pleural e ascite). Isso pode ser desde uma insuficiencia cardíaca, uma doença do tecido conjuntivo ( como LUPUS, doença mista do tecido conjuntivo, etc), passando por uma síndrome nefrótica com hipoalbuminemia determinando as serosites, ou comprometimentos hepáticos determinantes de hipertensão portal até uma doença infecciosa como HIV ou  distúrbios endócrinos como hipotireoidismo. Seria necessário tentar encaminhá-la para um médico de outro posto ou serviço da cidade ou ao serviço que a avaliou na internação de outubro. Se vc tiver mais informações de história e laboratoriais, pode mandar para que possamos direcionar o possível caminho.. O colega médico poderia, se a mesma não estiver com insuficiencia respiratória e puder ser conduzida ambulatorialmente, otimizar a terapia diurética aumentando a dose de furosemida (2- 3 x dia), associando outro  diurético como hidroclorotiazida 50 mg 1 x dia, espirolactona 100 mg as 16 h, medir a diurese de 24 h e pesar em jejum. Procurar manter uma perda de peso inferior a 2 kg /dia para diminuir o risco de causar uma hipoperfusão.</t>
  </si>
  <si>
    <t>derrame plaural</t>
  </si>
  <si>
    <t>Boa tarde, Dr. Marcos vinícius, esse é o caso que já havia comentando com o senhor, o paciente Leocárdio josé dos santos, 74 anos, DM controlada, faz uso de metformina 850mg já fez 07 cirurgias para retirar pedras nos rins sendo 03 a laser a última foi no final do ano de 2008, depois em abril de 2009 fez cirurgia de próstata o médico considerou os exames da ultima cirurgia, mas ele estava com infecção urinária quando foi operado e teve infecção generalizada conseguiu reverter o caso, ficou com SVD que obstruiu , foi feito uma cistotomia a qual ele ainda se encontra com ela,ele fez 02 cirurgias para desobstruir o canal mas não conseguiu, em janeiro 2010 precisou fazer enxerto mas teve rejeição, em abril operou de cálculo retirando apenas o que estava obstruindo o canal mas ainda ele pedra nos rins</t>
  </si>
  <si>
    <t>Fabiana,  Em relação à calculose renal, nós poderemos orientar e o acompanhar o caso no nosso ambulatório no HC para que os riscos de formação de cálculos possam ser MINIMIZADO. Nesse seguimento, podemos monitorar as possíveis infecções urinárias associadas. Quanto à cistostomia, nós precisaremos do apoio da urologia. O atendimento de nefrologia para calculose renal é às 5ª feiras a aprtir das 13 h comigo. Se possível, avise-me quando conseguir se programar para vir, a fim de que eu possa saber se estarei realmente nesse dia agendado. Se quiser algum outro esclarecimento antes disso, pode me ligar.</t>
  </si>
  <si>
    <t>Boa tarde, podemos levar o paciente dia 12/08? aguardo o retorno</t>
  </si>
  <si>
    <t>Qual o tratamento que devemos tomar com a gestante HAS com edema nos membros superiores e inferiores mas com a PA controlada?</t>
  </si>
  <si>
    <t>Há reduçao na espectativa de vida nos pacientes que mantem o tratamento correto?</t>
  </si>
  <si>
    <t>Muitos dos HAS tomam captopril e outros medicamentos fornecidos pela USF já não resolvem mais, o que fazer?</t>
  </si>
  <si>
    <t>GILSON ALVES DE ARAÚJO</t>
  </si>
  <si>
    <t>gilsow@hotmail.com</t>
  </si>
  <si>
    <t>O quadro hipertensão pode ser reversivel?</t>
  </si>
  <si>
    <t>Qual o intervalo de uma comsulta e outra no tratamento do HA?</t>
  </si>
  <si>
    <t>O paciente que parou o tratamento porem a pressão e aferida esta normal deve voltar ao tratameto?</t>
  </si>
  <si>
    <t>MARIA DE LOURDES ARAÚJO SILVA</t>
  </si>
  <si>
    <t>dinhalourdes@hotmail.com</t>
  </si>
  <si>
    <t xml:space="preserve"> Atenolol de  50ml substitui hzd e cap?</t>
  </si>
  <si>
    <t>Pessoas que tomam medicação de HA para comtrole de coraçao pode ser comsiderado hipertensos no comtrole do acs.</t>
  </si>
  <si>
    <t xml:space="preserve"> Digoxina faz algun efeito no HA?</t>
  </si>
  <si>
    <t>ISABELLE DE MESQUITA BEZERRA / JUDITH ADVÍNCULA</t>
  </si>
  <si>
    <t>Uma gestante com hipertensão deve ser acompanhada pelo médico ou pode ser acompanhada pelo enfermeiro?</t>
  </si>
  <si>
    <t>Essa gestante do posto de saúde é hipertensa crônica, alcóolatra e tem 44 anos e uma história de 2 abortos, ainda devo acompanhá-lá?</t>
  </si>
  <si>
    <t xml:space="preserve">Como os profissionais do psf podem agir para que um paciente hipertenso e fumante a mais de sessenta anos para que este deixe de fumar? </t>
  </si>
  <si>
    <t>LÍLIA ANA MARQUES DE NORONHA</t>
  </si>
  <si>
    <t>lilianacaetes@bol.com.br</t>
  </si>
  <si>
    <t>Quantos tipos de avc existem e quais as suas características? Quando o lado direito do corpo do paciente fica paralisado qual seria o tipo de avc?</t>
  </si>
  <si>
    <t>Se um paciente, segue um regime certo e prática atividades físicas, e estar com a pressão controlada ele pode diminuir a quantidade de medicamentos? EX:Ele toma 2 CPP, ele poderia tomar apenas 1 por dia?</t>
  </si>
  <si>
    <t> A hipertessão arterial em qualquer esfera pode ser curada algum dia?</t>
  </si>
  <si>
    <t>Porque não existe cura pra a Hipertensão Arterial?</t>
  </si>
  <si>
    <t>No caso de puérpera que teve hipertensão gestacional, deverá continuar a tomando a medicação por quantos dias ?</t>
  </si>
  <si>
    <t>Uma PA que normalmente é 100x60 quando aumenta para 120x80 acompanhada de sintomas como dores de cabeça e mal estar frequentemente pode ser hipertensão?</t>
  </si>
  <si>
    <t>Uma pessoa que tem uma vida ativa constante, sempre praticou esportes, não fuma, não faz uso de álcool, é sempre acompanhada, e não consegue controlar a PA, que é sempre 160x100, 170x100, o que deve ser feito?</t>
  </si>
  <si>
    <t>Um paciente que não faz uso de medicamento, e tem a PA 160X100, e urina muito, isso tem alguma relação com a PA?</t>
  </si>
  <si>
    <t xml:space="preserve">Uma gestante que teve a PA 180X140, durante a gestação, como proceder após do parto? </t>
  </si>
  <si>
    <t>Em uma criança, quando é que a PA é considerada normal?</t>
  </si>
  <si>
    <t>O paciente diz que está com o coração batendo acelerado. O que o acs deve fazer?</t>
  </si>
  <si>
    <t>O hipotireoidismo pode causar hipertensão?</t>
  </si>
  <si>
    <t>Qual o procedimento a ser tomado com uma paciente idosa, obesa, diabética, cardíaca, hipertensa, desconpensada, que se encontrar com um resto radicular em 01 molar inflamando e sangrando?</t>
  </si>
  <si>
    <t>Tem uma paciente que a anestesia normal não pega, só pega troncular, por que?</t>
  </si>
  <si>
    <t>Qual o mês que a gestante pode fazer tratamento dentário?</t>
  </si>
  <si>
    <t>É verdade que uso da presnisona deixa a pessoa inchada devido a retenção de líquido?</t>
  </si>
  <si>
    <t>Quais os ´problemas cardiológicos que indicam a profilxia antibiótica, fora a endocardite prévia?</t>
  </si>
  <si>
    <t>Quais os sinais clínicos  e sintomas da intoxicação por anestésicos, em casos de pacientes com insuficiência renal ou hepática?</t>
  </si>
  <si>
    <t xml:space="preserve"> Qual a dose e terapêutica recomendada, de Dexametasona por exemplo? </t>
  </si>
  <si>
    <t>Gostaria de saber a posologia via oral de dexametasona em casos de dor e inflamação em idosos?</t>
  </si>
  <si>
    <t xml:space="preserve">Nos nossos postos só existe a prednisona, Como utilizá-la? 5mg. </t>
  </si>
  <si>
    <t>Durante quantos dias é indicado o uso de corticoide como antiinflamtório? Tendo em vista a possibilidade de imunodepressão.Ana Paula</t>
  </si>
  <si>
    <t>Retificando:uso no consultório dexametasona com frequência em gestantes,ao invés de AInes,mas não tanto em idosos?posso fazer IM em dose única também em idosos?</t>
  </si>
  <si>
    <t>5/8/2010 - 30/08/10</t>
  </si>
  <si>
    <t>Temos um paciente o senhor ,Jose Floriano do nascimento, 60anos Ele está com uma hérnia na regiao inguinal há mais ou menos de 2anos e está em crise a +ou - 1mes, ontem foi para o hospital a PA estava 200x120 foi medicado e encaminhado para casa</t>
  </si>
  <si>
    <t xml:space="preserve">Se a dúvida a respeito do paciente é sobre o descontrole da pressão teríamos a acrescentar que a crise dolorosa da hérnia seria um fator de descompensação da pressão. Portanto, o controle da dor com uso de analgésicos de horário seria fundamental. Por outro lado seria interessante saer os níveis pressóricos desse paciente antes das crises dolorosas a fim de saber o nível de controle e, portanto, concluir se ajustes adicionais na medicação anti-hipertensiva e nas medidas não medicamentosas seriam necessárias já de imediato ou se o único fator descompensante é a crise álgica. </t>
  </si>
  <si>
    <t>Boa tarde, a dúvida era sobre a hérnia, mas a cirurgia já foi marcada, obrigada.</t>
  </si>
  <si>
    <t>Boa noite Gostaria de saber por quais mecanismos fisiopatologicos ocorre a elevaçao da PA na GNDA? e porque uma pessoa que sofre de sindrome nefrotica nao precisa restringir liquidos? Estou perguntando pois fui tirar essas duvidas com o medico da unidade e ele nao soube me responder. vcs podem me ajudar?</t>
  </si>
  <si>
    <t xml:space="preserve">O mecanismo da elevação da pressão é pelo acúmulo de líquido no corpo. Este acúmulo ocorre pelo extravazamento de líquido do leito vascular para o espaço extra-vascular, o qual ocorre pela  perda da força osmótica intravascular determinada pelo nível baixo das proteínas no sangue.. Por sua vez, a redução de proteínas é determinada pelo mecanismo principal de lesão na síndrome nefrótica, ou seja, lessões na integridade da membrana basal dos vasos que formam os glomémulos que são as unidades filtrantes dos rins. Em consequencia disso, as proteínas são perdidas na urina e o seu nível cai no sangue. Há também, em  consequencia disso, aumento da síntese de lipoproteínas hapáticas levando ao aumento de colesterol. Com isso, fechasse o quadro de perda de proteínas na urina, nível baixo de proteínas sanguíneas e dislipidemia e edema generalizado, ao qual se dá o nome de síndrome nefrótica.
  Como em qualquer quadro de edema, há a necessidade de restrição de sódio e água e uso de diuréticos para estimular a diurese e reduzir o acúmulo de líquido
</t>
  </si>
  <si>
    <t>boa tarde
Drº Marcos
obrigado pela resposta...</t>
  </si>
  <si>
    <t>Ao Nefrologista, Maria Cecília da Conceição Silva, 69 anos, hipertensa, com queixa de dor abdominal intensa, fez USG Abdominal Total, onde foi observado Esteatose Hepática Grau l e Imagem Cística anecóide em seu terço inferior do rim esquerdo medindo 3,8 x 3,8 cm. Demais orgãos e estruturas abdominais sem anormalidades. Solicito avaliação do caso. Obrigada, Eda Licurgo</t>
  </si>
  <si>
    <t xml:space="preserve">Os achados de imagem não justificam a queixa de dor abdominal intensa. Seriam interessante para o caso uma descrição da localização da dor, presença de irradiação, sintomas urinários baixos associados tempo de evolução e caráter (contínuo, intermitente, constante ou em cólica). Um quadro de dor abdominal de origem urinária teria determinadas características e, no caso de ser de grande intensidade uma etiologia diferente da encontrada na ultrassonografia realizada. Dores de grande intensidade, geralmente, relacionam-se com migração de cálculos no sistema urinário ou presença de infecção, cujas características acima solicitadas ajudariam a esclarecer.
    Eventualmente, cálculos nos ureteres podem não ser visualizados em até 20% das vezes. Seria interessante se ter um sumario de urina e até mesmo um parasitológico de fezes. E, em se pensando numa origem intestinal, as características clínicas da dor e sintomas/sinais intestinais associados seriam de grande valia para o esclarecimento
</t>
  </si>
  <si>
    <t>cálculos renais</t>
  </si>
  <si>
    <t>Obrigada D.Marcos pela consulta,
Vamos investigar melhor os sinais
e sintomas e retornaremos com o
caso</t>
  </si>
  <si>
    <t>USF 231 PSF CÓRREGO DA BICA</t>
  </si>
  <si>
    <t>RECIFE - USF 231 PSF CÓRREGO DA BICA</t>
  </si>
  <si>
    <t>MÁRCIA CUNHA LOUREIRO</t>
  </si>
  <si>
    <t>marcia.cunha.loureiro@hotmail.com</t>
  </si>
  <si>
    <t>Paciente, sexo mas, 16 anos, esteve internado com diagnóstico de GNDA pós estreptocócica tendo recebido alta há mais de 01 mês com regressão da sintomatologia clínica embora continue com hipertensão controlada com uso de nifedipina e furosemida. Quanto tempo deveremos manter a medicação? Há indicação de outros exames , além da monitorização do c3, uréia, creatinina e ionograma?</t>
  </si>
  <si>
    <t xml:space="preserve">Deve ser tentado o desmame da furosemida inicialmente e observado o comportamento da pressão para o desmame do outro antihipertensivo logo que possível. A partir disso é que poderemos estipular o tempo. Teoricamente, esses níveis pressóricos regridem em 2-4 semanas quando há uma regressão satisfatória das lesões renais.
   Os exames a rigor são o sumário de urina, a creatinina se inicialmente fosse alterada até a normalização. A uréia só quando a creatinina esteja alterada. O ionograma, no caso em questão, para monitorar hipocalemia pelo diurético. O C3 seria para fechar diagnóstico de lesão renal com hipocomplementenemia que é característico da GNDA, no seguimento ele não se faz necessário.
   Habitualmente´, no seguimento é o sumário e a avaliação da pressão arterial. As alterações no sumário podem persistir por 6-12 meses. asSim que o quadro se estabilizar as avaliações podem ser espaçadas para trimestrais e no futuro numa frequencia anual.
   No campo da pesquisa, em fases pós recuperação de lesões agudas renais se investiga distúrbios tubulares, cuja expressão clínica é geralmente imperceptível. De forma que exames a mais em âmbito clínico não costumam ser necessários.
</t>
  </si>
  <si>
    <t>Satisfeita com a resposta. Obrigada.</t>
  </si>
  <si>
    <t>O paciente da ACS Rosiana&gt; A paciente Maria da saúde dos Santos com a idade de 33 anos se encontra com crise renal segunda uma ultrasom realizada no dia 13.04.2010 á conclusão foi Nefrolitíase à esquerda. A mesma se encontra dando crise e os médicos que temos em nosso municipio são clinicos gerais que só passam médicamentos paliativo. Ela foi encaminhada através de TFD para um urologista e já se fazem (4) meses que aguarda sem nenhum retorno de sua marcação para o mesmo. Por isso pedimos se possivél vocês nos ajudem passando o caso da nossa paciente para um urologista e se ele achar necessário marcar um atendimento para ela pessoalmente ou online por videoconferencia. Ela sente muitas dores e relatou que aconteceu um epsodio que ao urinar saiu sangue mais foi uma vez na semana passada. Agradecemos desde de já e esperamos um retorno pois sabemos que seremos bem atendido</t>
  </si>
  <si>
    <t>Seria importante sabermos se foi descrito no laudo do exame mais detalhes sobre o tamanho e localização do cálculo para ajudar a definir a conduta. Algo a recomendar sempre é a ingestão de um volume de líquido correspondente a  30 x peso(kg) +500-700 ml/ 24h. Os analgésicos certamente têm sido necessários. Poderemos marcar para uma quinta -feira  às 9:00 h(definir data) uma segunda opinião em tempo real com o médico da unidade e o paciente para discutirmos o caso e passarmos outros elementos de investigação e orientação.</t>
  </si>
  <si>
    <t>S.B.N., 57 anos.Paciente diabético,faz uso de insulinoterapia. Tem deficiência da visão devido a diabetes. Deu entrada na emergência(30.08.10) com edema nos testiculos+MMII+ fadiga. Foi realizado USG da vias urinárias no dia 03.09.10 a qual teve com conclusão nefropatia parenquimatosa bilateral;Hemograma(03.09.10) Hb.10.7 , Hct 29.5%, vcm86.8, Hcm 31.5, Chcm 36.3, leucocitos 10.000, segmentos 72%.L. típico 20%, atípicos 0,monocitos 5, eosinofilos 3. Plaquetas 180.000. Foi administrado furosemida+ captropil e prescrito p ser usado diariamente. o paciente deve melhora no quadro clinico em geral e teve alta. Esta paciente precisa ser acompanhado pelo nefro?deverá ser solicitado algum exame espscifico p esse paciente?</t>
  </si>
  <si>
    <t xml:space="preserve"> A história clínica e os exames relatados apontam para uma nefropatia diabética com repercussões  na imagem renal que é um item muitas vezes normal mesmo em pacientes com nefropatia diabética em diálise. Sem dúvidas, essa paciente deverá ser seguida por um nefrologista. Seria aconselhável ver qual é a referência em nefrologia para o cabo e encaminhar a paciente. Podem ser adiantados para ganhar tempo a creatininia, uréia, potássio, cálcio, fósforo, ferro sérico, ferritina e saturação de transferrina se possível. Caso contrário, o serviço especializado cuidará disso.</t>
  </si>
  <si>
    <t>nefropatia diabética</t>
  </si>
  <si>
    <t>Boa tarde,
Estou satisfeita com a resposta..
 Vamos encaminhar o paciente para o nefrologista!!!</t>
  </si>
  <si>
    <t>Por que várias pessoas fazem dieta comendo muita fibra, não emagrace e fica com constipação?</t>
  </si>
  <si>
    <t>Aqui é muito usado o leito de vaca e pode ser desnatado?</t>
  </si>
  <si>
    <t>Seria fervendo e desnatado?</t>
  </si>
  <si>
    <t>Quais os beneficios da raçao humana?</t>
  </si>
  <si>
    <t>E suas contra indicaçoes?</t>
  </si>
  <si>
    <t>O uso de limão na alimentacão trás algum beneficio?</t>
  </si>
  <si>
    <t> Tomar um copo de vinho por dia faz bem a saúde?</t>
  </si>
  <si>
    <t>Podemos subistituir o sal da alimentaçao por outros temperos?</t>
  </si>
  <si>
    <t>E qual seria o mais indicado?</t>
  </si>
  <si>
    <t>Quando o alimento estiver chegado a sal pode ser colocar um pão ou batata para absorve ou adcionar agua?</t>
  </si>
  <si>
    <t>7/10/2010 - 14/12/10</t>
  </si>
  <si>
    <t>Colesterol; alcoolismo</t>
  </si>
  <si>
    <t xml:space="preserve">quais os risco para um paciente acamado que não faz atividade física? </t>
  </si>
  <si>
    <t>sedentarismo; fatores de risco</t>
  </si>
  <si>
    <t xml:space="preserve">O LDL é o colesterol bom ou ruim? </t>
  </si>
  <si>
    <t>hipertrigliceridemia</t>
  </si>
  <si>
    <t xml:space="preserve">como se detecta a obesidade visceral?acs Cláudio </t>
  </si>
  <si>
    <t>obesidade</t>
  </si>
  <si>
    <t>quais os risco para uma criança com alto índice de colesterol alto?</t>
  </si>
  <si>
    <t>hipercolesteremia; criança</t>
  </si>
  <si>
    <t xml:space="preserve">Homem 32 anos com queixa dor flanco direito em fisgada há +- 1 mês. Nega alterações miccionais, urinando normal sem queixas. Nega traumatismo local ou ocorrências de ITU recente. Sem outras comorbidades. USG: - dilatação grupo caliciano superior D com imagem cálculos maior medindo 1,3 cm. - pequena imagem cálculo rim E medindo em torno de 0,6 cm SUMÁRIO URINA: - proteínas: traços - corpo cetônicos: traços - hemáceas: 1 a 2 por campo - piócitos: 1 por campo - restante normal como conduzo o caso? Precisa encaminhar? Solicito algum outro exame mais esclarecedor? </t>
  </si>
  <si>
    <t xml:space="preserve">Nós poderíamos tentar conduzi juntos esse caso. Em termos de exames, voce poderia solicitar a dosagem na urina de 24h dos seguintes exames: citrato, acido úrico, cálcio,sódio e creatinina. Deve-se fazer 2 coletas com intervalo mínimo de 15 dias para termos uma idéia aproximada da composição urinária quanto aos elementos mais iportantes em termos de solubilidade urinária. Vc deve orientá-lo a manter um volume urinário de pelo menos 30 ml/kg, o que implica uma ingestão 500 a 700 ml acima do valor calculado.
   Aguardo seu retorno.
</t>
  </si>
  <si>
    <t xml:space="preserve">uma pct de 18 anos, depois de uma consulta médica, onde foi solicitado todos os exames e esses não apresentaram alterações. A pct apresenta P.A. elevada severamente. Foi medicada. Devemos mudar TOTALMENTE a dieta? E a ingesta hidrica, cm devemos orientá-la? RETORNO DIA 31/10/10: Boa noite, 
Os níveis iniciais da P.A. era 180x130mmHg, a terapêutica proposta foi ATENOLOL e HIDROCLOROTIAZIDA 1x ao dia.
Atualmente a P.A. esta em 120x80mmHg, a paciente é parda, 1,58cm, 74kg. Só não tenho o valor da cintura e quadril.
Grata!
</t>
  </si>
  <si>
    <t xml:space="preserve">Cara Fernanda Veras
 Eu gostaria de saber os níveis quantitativos da pressão inicial, o esquema terapêutico proposto, o tempo de seguimento com esse esquema, os níveis atuais da pressão, os exames solicitados, raça(branco, pardo ou afrodescendente), peso, altura, cintura , quadril
Atenciosamente,
 Dr Marcos Vinícius
</t>
  </si>
  <si>
    <t xml:space="preserve">Boa noite, 
Os níveis iniciais da P.A. era 180x130mmHg, a terapêutica proposta foi ATENOLOL e HIDROCLOROTIAZIDA 1x ao dia.
Atualmente a P.A. esta em 120x80mmHg, a paciente é parda, 1,58cm, 74kg. Só não tenho o valor da cintura e quadril.
Grata!
</t>
  </si>
  <si>
    <t xml:space="preserve">Paciente 52anos, sexo masculino, tabagista há 30 anos, foi portador de hansenías multibacilar, tratado. Apresentando tosse há mais de duas semanas, realizou BK negativa e Tomografia: 1- Estruturas mediastinais têm morfologia, contornos e coeficientes de atenuação normais. 2- Ausência de massas tumorais, adenomegalias mediastinais, nódulos pulmonares ou de líquido livres no espaço pleural. Conclusivo: • Tumoração com densidade de partes moles e limites imprecisos medindo 3,9x3,2 cm em terço superior do pulmão esquerdo de etiologia a esclarecer (processo neoplásico?) • Bronquiolite biliteral Paciente evolui clinicamente bem, não perdeu peso, afebril com atividade de vida diária preservada, com melhora da tosse. Qual a melhor conduta. Att. Maria Cândida, Enfermeira. Retorno de Maria Cândida em 17/11/2010 : Prezado! O mesmo apresentou tosse há mais de duas semanas, foi realizado RX antes da tomografia(04/11). Não houve tratamento sintomático e o mesmo foi encaminhado para  realizar novos exames em Recife.Ainda não tivemos a contrareferência. Atenciosamente Enfermeira Maria Cândida  </t>
  </si>
  <si>
    <t>Cara Maria Cândida, Vc diz que o paciente teve melhora clínica. Especifique o tempo de evolução dos sintomas até a melhora clínica, bem como a data da tomografia e se houve algum tratamento ou novo exame de imagem pós essa melhora clínica. Se há hemograma realizado no período de seguimento do quadro Atenciosamente, Marcos Vinícius</t>
  </si>
  <si>
    <t>Idosa, 79 anos, trata-se regularmente com anlodipina, na dose de 5 mg, duas vezes ao dia. Ela vem à consulta com um quadro de infecção do trato urinário e o médico, acertadamente, prescreveu-lhe norfloxacina-400mg, duas vezes ao dia, baseando no antibiograma. No terceiro dia de tratamento com antibiótico, ela sofre uma queda e o ACS relatou que, naquele momento, a sua pressão estava baixa. Que tipo de interação pode ter ocorrido? Como devemos conduzir o caso?</t>
  </si>
  <si>
    <t xml:space="preserve">Algumas possibilidades são possíveis para a hipotensão no contexto descrito e que não se relacionam a interação medicamentosa. Primeiro, ela poderia ter apresentado uma hipoglicemia devido a hiporexia secundária ao quadro infeccioso. Segundo, ela poderia ter sofrido vômitos e desitratação determinados pelo quadro infeccioso. Terceiro, ela poderia apresentar uma vasodilatação em função do processo infeccioso estar  com uma repercursão sistêmica mais intensa, tornando-a mais sensível aos efeitos do hipotensor. E quem sabe uma somatória de todos esses efeitos concorrendo para o quadro apresentado.
 O recomendável, nessas situações de instabilidade, seria monitorar a pressão e usar a medicação se a pressão voltar a níveis pelo menos de 140 x 90 mmHg, o que deve ocorrer tão logo o quadro infeccioso esteja sob controle. 
</t>
  </si>
  <si>
    <t>Mais uma vez obrigada pela agilidade em responder os casos clínicos. Estou satisfeita com a resposta.</t>
  </si>
  <si>
    <t>E.J.S., 55 anos, 70kg, com glicemia de jejum 230mg/dl, fazendo uso de glibenclamida 5 mg 3xdia e metformina 850mg 2xdia. O que devo fazer? O médico do posto deve iniciar a insulinoterapia, com insulina NPH? OBS: Sem sinais e sintomas.</t>
  </si>
  <si>
    <t xml:space="preserve">Realmente, por algum motivo, não foi elaborada resposta tempestivamente.
Segue agora a resposta:  O paciente se mantém com glicemia elevada (230 mg%) mesmo em uso de 2 hipoglicemiante. Para caracterizar a falencia do esquema  terapeutico, seria necessário se certificar da adequada orientação nutricional e o cumprimento da mesma, bem como a prática de atividade física de 30 minutos em um ritmo de 100 metros/min 5 x semana. Ambas as medidas contribuiriam para o controle do peso.  Esses dados  são obtidos/fornecidos  na consulta. No tocante a dieta ajudaria muito a ajuda de uma nutricionista. Também seria valioso o calculo do IMC (peso(kg)/altura x altura (metros), para o qual falta a informaçao da altura. Outros índices que nos ajudariam seria relação cintura -quadril para avaliar a gordura visceral.  O racional é introduzir a insulina ou aumentar as doses dos hipoglicemiantes se há a certeza de que os elementos não farmacológicos estão adequadamente cumpridos. Caso contrário é necessário investi  no seu estrito cumprimento.
</t>
  </si>
  <si>
    <t>S.M.S, 24 anos, feminino, sem queixas, traz exame monitoramento cálculo renal: - USG VIAS URINÁRIAS (22/11/10)= rim E imagem cálculo no seu interior 1,6x1,5cm com dilatação pelve renal E. - USG VIAS URINÁRIAS (07/07/09)= seio renal E com imagem ecogênica sombra acústica posterior medindo 0,6cm compatível com cálculo. Fez tratamento de 30 dias com hidroclorotiazida em julho 2009 após primeiro usg. Como conduzo o caso?</t>
  </si>
  <si>
    <t>VASCO BRAVO FILHO</t>
  </si>
  <si>
    <t>Um paciente idoso com catarata tem maiores probabilidades de ter glaucoma?</t>
  </si>
  <si>
    <t>Glaucoma</t>
  </si>
  <si>
    <t>Gostaria de saber para onde encaminhar os recén-nascido se não temos médicos oftamologista na ciadade?</t>
  </si>
  <si>
    <t xml:space="preserve">Rosiana uma criança que tem glaucoma congenita quais ás orientações que o acs pode passar para essa família? </t>
  </si>
  <si>
    <t>É recomendado realizar o teste de Hirschberg em que idade? E como realizá-lo?</t>
  </si>
  <si>
    <t xml:space="preserve">Portadores de glaucoma é recomendado óculos ou não ? </t>
  </si>
  <si>
    <t xml:space="preserve">Tenho uma criança que lacrimeja o olho esquerdo frequentimente , levei ao oftomologista em Petrolina o medico não diagnosticou nada o que devo fazer? </t>
  </si>
  <si>
    <t>A catarata pode ser agravada pelo glaucoma?</t>
  </si>
  <si>
    <t>Mesmo fazendo uso correto dos colírios e mesmo após ter sido realizada cirúgia há algum risco ainda de cegueira?</t>
  </si>
  <si>
    <t>EDSON LEITE DE OLIVEIRA</t>
  </si>
  <si>
    <t>edson.saude01@gmail.com</t>
  </si>
  <si>
    <t>Além do lacrimejamento e córnea turva, o que mais podemos detectar no glaucoma congenito?</t>
  </si>
  <si>
    <t>Quais as orientações que devemos dar ao paciente de pós-operatório de glaucoma?</t>
  </si>
  <si>
    <t>O glaucoma póde ser detectado atraves do teste reflexo vermelho?</t>
  </si>
  <si>
    <t>Quem tem glaucoma é necessário fazer implante de córnia?</t>
  </si>
  <si>
    <t>ANA PAULA FELES DANTAS / TACIANA MIRELLA BATISTA DOS SANTOS</t>
  </si>
  <si>
    <t xml:space="preserve">Só o estreptococo que causa a glomerolonefrite? </t>
  </si>
  <si>
    <t>Falência Renal</t>
  </si>
  <si>
    <t xml:space="preserve">Uma paciente de 86 anos, tem urina aralelo escuro e com mau cheiro. Pode ser doença renal, o único medicamento que ela toma é Atecina 100? </t>
  </si>
  <si>
    <t>Gostaríamos que vocês abordassem um pouco mais sobre essa bactéria, por exemplo, locais onde se é encontrada essa bactéria, como se desenvolve.?</t>
  </si>
  <si>
    <t>Seria certo afirmar que as pessoas imuno deprimidas estariam mais vulneráveis a essa bactéria?</t>
  </si>
  <si>
    <t>Pedra nos rins é o mesmo que cálculo renal?</t>
  </si>
  <si>
    <t>FAGNER ROBERTO DA SILVA</t>
  </si>
  <si>
    <t>Vocês podem repetir os sintomas da glomerulonefrite?</t>
  </si>
  <si>
    <t>A glomerulonefrite pode ser identificada num sumario de urina?</t>
  </si>
  <si>
    <t>ANA PATRÍCIA DA SILVA SEVERO</t>
  </si>
  <si>
    <t>ttmpatricia@hotmail.com</t>
  </si>
  <si>
    <t>Qual a principal causa da glumerulonefrites?</t>
  </si>
  <si>
    <t>O paciente apresenta dor abdominal ou pra urinar?</t>
  </si>
  <si>
    <t xml:space="preserve"> Paciente edemaciado, o que define  o diagnóstico é a hipertensão? </t>
  </si>
  <si>
    <t xml:space="preserve">Qual o antibiótico de 1ª escolha para o tratamento da GNDA? </t>
  </si>
  <si>
    <t>O uso inadequado de antibióticos pode favorecer a glomerulo nefrite?</t>
  </si>
  <si>
    <t>O tratamento pode ser feito pelo enfermeiro?</t>
  </si>
  <si>
    <t xml:space="preserve">Um paciente com 52 anos tem um rim paralizado, urina várias vezes ao dia, qual é a gravidade desse problema? E tem PA de 160 x 100 e não faz uso de medicamento. </t>
  </si>
  <si>
    <t xml:space="preserve">Uma pessoa que tem nefrite, e não faz tratamento, o rim pode diminuir ou ele pode vir a fazer hemodialise? </t>
  </si>
  <si>
    <t xml:space="preserve">Uma pessoa que está com os rins paralizados, ela pode fazer o uso de lasix e conseguir uma melhora? </t>
  </si>
  <si>
    <t xml:space="preserve">O que causa pedra nos rins? </t>
  </si>
  <si>
    <t>DAYSE CRISTINA ALVES DE OLIVEIRA</t>
  </si>
  <si>
    <t>daysealves68@hotmail.com</t>
  </si>
  <si>
    <t>EDIVÂNIA BARBOSA DO VALE</t>
  </si>
  <si>
    <t>Gostaria de saber se o mofo faz parte do risco quimico?</t>
  </si>
  <si>
    <t xml:space="preserve">Cistos na articulação do punho também podem ser causados pela nossa atividade profissional? </t>
  </si>
  <si>
    <t xml:space="preserve">Eventualmente sinto dores na região do punho e da mão e recorro a fisioterapia, o que deve ser feito para prevenir esse tipo de lesão? </t>
  </si>
  <si>
    <t>O descolamento de retina somente é resolvido com procedimento cirúrgico?</t>
  </si>
  <si>
    <t>Diagnóstico Diferencial</t>
  </si>
  <si>
    <t xml:space="preserve">Quem teve toxoplasmose e descolamento de retina pode fazer a cirúrgia de correção? </t>
  </si>
  <si>
    <t>Gostaria de saber quais as principais medidas iniciais a serem tomadas no caso do Glaucoma?</t>
  </si>
  <si>
    <t xml:space="preserve">Criança com 3 meses, apresentando secreção esverdeada, o olho também esta vermelho. A mãe refere que uma pessoas na rua dela também esta asSim. O que essa criança pode usar? Até então orientei a lavar com soro. </t>
  </si>
  <si>
    <t>Qual diagnóstico diferencial de lacrimejamento excessivo?</t>
  </si>
  <si>
    <t>ITALO</t>
  </si>
  <si>
    <t xml:space="preserve">Uma pessoa com epterígio avançado e não faz a raspagem, quais as consequências? </t>
  </si>
  <si>
    <t xml:space="preserve">Na rede SUS, como encaminhar paciente para oftalmologista em casos agudos? </t>
  </si>
  <si>
    <t>Como diagnósticar uma conjuntivite viral da bacteriana?</t>
  </si>
  <si>
    <t xml:space="preserve">Gostaria de saber quais as consequências de um derrame ocular? </t>
  </si>
  <si>
    <t xml:space="preserve">Quando há um corpo estranho no olho, causando prurido intenso e o paciente coça. Quais as consequêcias disto? </t>
  </si>
  <si>
    <t>É verdade que fotografias tiradas com flash podem dá indícios que a pessoa tem glaucoma (recordo-me de ter visto em uma campanha de saúde na televisão incentivado tal atitude)?</t>
  </si>
  <si>
    <t>Quero saber que consequências o pterígio pode trazer a longo prazo e como é realizado o tratamento (tenho um vago conhecimento que é cirúrgico) já que meu pai tem o mesmo há vários anos.</t>
  </si>
  <si>
    <t>6/11/2010 - 20/11/10</t>
  </si>
  <si>
    <t xml:space="preserve">quais os riscos que uma pessoa que usa lentes de contato corre em relação as doenças que está sujeita, os sintomas que tais doenças apresentam e como preveni-las e trata-las? </t>
  </si>
  <si>
    <t>É importante enfatizar que ao querer utilizar lentes de contato deverar procurar um oftalmologista para que ele possa avaliar o paciente e ver qual a melhor lente para cada paciente, além da explicação de como utilizá-las e como fazer a limpeza e a utilização dessas lentes. Vários são os problemas que podem aparecer com o uso da lente de contato, desde de Simples casos de alergias aos componentes das lentes ou dos produtos até casos de úlcera de córnea, que podem levar a quadros de cegueira se não tratados adequadamente ou tratados a tempo. Por isso, sempre que um usuário de lente de contato sentir incomodo com a lente, vermelhidão nos olhos, secreção, dor ocular, diminuiçã da visão deverá suspender o uso da lente imediatamente e procurar um oftalmologista para melhora avaliação e conduta. Lembrar de não instilar nenhuma medicação ou solução de qualquer origem nos olhos antes do oftalmologista examinar.</t>
  </si>
  <si>
    <t>lentes de contato</t>
  </si>
  <si>
    <t>17/6/2010 - 30/06/10</t>
  </si>
  <si>
    <t>MICHELLE FIGUEREDO</t>
  </si>
  <si>
    <t>BOA TARDE!! CRIANÇA COM 05 ANOS APRESENTA ESSE CAROÇO NA PALBEBRA QUE LIBERA UM SECREÇAO PURULENTA A MAIS DE 4 ANOS ISSO ACONTECE , JA FOI AO PEDIATRA QUE ENCAMINHOU AO OFTALMOLOGISTA . ELES NADA FALARAM NAO DIZEM NADA .AGORA ONDE SURGI O CAROÇO OS CILIOS CAEM.ACRIANÇA PASSA APRESENTA O ANO TODO ESSE CAROÇO. COMO VCS PODE NOS AJUDAR A RESPEITO DESSE CASO? ATT ARACELLY OBS!!! SEGUI AS FOTOS!!!</t>
  </si>
  <si>
    <t>Olá Aracelly, td bom? Pelo que vc me passou e pela foto que ficou melhor parece ser um hordéolo (o famoso terçol). Trata-se d euma infecção das glândulas de gordura das pálpebras (são as chamadas glândulas de meibomius). O principal agente infeccioso mora na própria pele da pálpebra e às vezes o ato de coçar as pálpebras com a mão suja pode abrir portas de entrada para a bactéria ou mesmo  as inflamações crônicas das pálpebras como a blefarite tb predispõem.Infelizmente não posso marcar um dia para examinar essa criança, pois etsou fora da cidade, só retorno em agosto. Mas vc pode orientar à mãe fazer o seguinte: limpeza dos cílios e pálpebras com shampoo infantil neutro (pode ser feito até na hora do banhose quiser). Pega a espuma e passa nos cilios e pálpebras (olhos fechados) umas 3 vezes ao dia. Retira a espuma após esfregar suavemente os cílios e as pálpebras. Após a limpeza, fazer compressas mornas no local. Ter sempre cuidado com a temperatura da água, pois a pele da pálpebra é a mais fina do corpo. Pode-se fazer uso de pomadas oftalmológicas a base de ATB tb, mas acho q fica complicado medicar sem dar a receita presencialmente. Lembrar sempre q em crianças o hordéolo pode ter esse caráter recorrente, principalmente por aquele fator q eu expus acima de não ter muito cuidado em lavar as mãos antes de coçar os olhos. Bom, é isso. Se precisar de uma avaliação lá no HC, tento falar com algum colega para vê-la. Mande a mãe iniciar esses cuidados e caprichar nas compressas (20 min cada compressa) para o pus sair, pois é como se fosse um pequeno abscesso e para ficar bom o pus tem q sair mesmo.  Abraço, Michelle Figueirêdo</t>
  </si>
  <si>
    <t>Bom dia !!! Drª Michelle Entrarei em contato com  alguém no Nutes , e orientarei a mãe sobre os cuidados ... att, aracelly OBS: Obrigada por perguntar se esta tudo bom .E com vc????? Esta de férias ??? aproveite se estiver...</t>
  </si>
  <si>
    <t xml:space="preserve">ESTOU COM UMA CLIENTE QUE HÁ ANOS QUE SE QUEIXA QUE SEUS CÍLIOS CRIAM UMAS CASPINHAS E QUE TODO DIA RETIRA COM OS DEDOS E JÁ FOI EM VÁRIOS MÉDICOS ONDE NÃO RESOLVEU NADA E CONTINUA NO MESMO. AO EXAME OBSERVEI NOS CÍLIOS UMAS PLACAS DESCAMATIVAS QUE SAEM FACILMENTE COM RETIRADA COM OS DEDOS COM BOA ASSEPESIA ANTERIOR AO CONTATO E QUE PARECE CÉLULAS QUE ESTÃO DESCAMANDO. COMO EXPLICAR TAL DIAGNÓSTICO? </t>
  </si>
  <si>
    <t>Pelo descrito parece ser um caso de Blefarite, que se trata de uma inlflamação das pálpebras e há a necessidade de realizar higiene ciliar e em alguns casos há a necessidade de realizar tratamento tópico. Contudo é interessante que esta paciente vá a um oftalmologista para avaliação.</t>
  </si>
  <si>
    <t>blefarite</t>
  </si>
  <si>
    <t xml:space="preserve">Obrigado! Estou satisfeito com a resposta.
________________________________________
</t>
  </si>
  <si>
    <t>SÃO VICENTE FERRER</t>
  </si>
  <si>
    <t>USF DO RECREIO</t>
  </si>
  <si>
    <t>SÃO VICENTE FERRER - USF DO RECREIO</t>
  </si>
  <si>
    <t>KALINE DA SILVA RIBEIRO</t>
  </si>
  <si>
    <t> kalineribeiro@gmail.com</t>
  </si>
  <si>
    <t>Caso: 01 J.S, 25 anos, etilista, procurou a Unidade com uma lesão na pele sugestiva de fungo (ao redor do olho). Fez tratamento com algumas medicações via oral e tópica (Fluconazol 150 mg, Dexametasona creme, Cetoconazol creme), sem melhora do quadro. O médico da Unidade fez uma reavaliação. A lesão continua aumentando. O que podemos fazer nesse caso?? Estou enviando as fotos para o e-mail: redenutes.segopiniao@nutes.ufpe.br</t>
  </si>
  <si>
    <t>Preciso saber mais detalhes da história e é interessante q faça uma avaliação com oftalmologista, para sabermos se há alguma lesão ocular ou apenas na pele. No aguardo de mais detalhes.</t>
  </si>
  <si>
    <t>Infecções Oculares</t>
  </si>
  <si>
    <t>SHIRLENE MAFRA HOLANDA MAIA</t>
  </si>
  <si>
    <t>É difícil orientar as mães quanto a importância do aleitamento materno exclusivo até os seis meses de idade, porém também é difícil a aceitação da introdução de alimentos após os seis meses(complementação alimentar). E existe orientação durante o pré natal e o puerpério também?</t>
  </si>
  <si>
    <t>Obesidade</t>
  </si>
  <si>
    <t>É comum as mãs acharem bonitos seus bebes gordinhos, não se satisfazendo se a criança é magra. A partir de que idade uma criança com sobrepeso entra num caminho sem volta para problemas de saude na vida adulta?</t>
  </si>
  <si>
    <t>Uma mãe ao alimentar seu bebê de 2 meses, associa a amamentação e mamadeira preparada com farinha fina para mingal, alegando que o bebê só dorme de noite se tomar uma mamadeira. Esta criança por está sendo abituada desta forma, terá mais apetite e será provavelmente obesa?</t>
  </si>
  <si>
    <t>Temos um menor de 8 anos que necessita de lantus mas ate agora não conseguimos via geres. Qual o procedimento que devemos fazer para conseguir via secretaria estadual de saúde?</t>
  </si>
  <si>
    <t>É contra-indicado o uso de farinha de linhaça em criança de 7 anos? Poderá desenvolver obesidade? Obs: criança com erro alimentar, desmame de carboidrato sem êxito, dificuldade finaceira.</t>
  </si>
  <si>
    <t>Na diabete gestacional, necessariamente o bebê será diabético?</t>
  </si>
  <si>
    <t>Criança com 12 anos acima de 40kg, como seia o tratamento? Osmarina Cavalcante- téc. enf.</t>
  </si>
  <si>
    <t>As genitoras quando não amamentam, iniciam com o NAN 1ºtri, mas a medida que utiliza, a genitora acha caro e gostaria de dá outro leite. Qual melhor opção desse leite? Ninho, leite de vaca(natural),etc.?</t>
  </si>
  <si>
    <t>E como deve ser a diluição para um rn?</t>
  </si>
  <si>
    <t>Meu filho de 8 anos  a glicose dele  deu 109 e o peso dele é de 45kg e ele tem duas manchas escuras entre as coxas, na parte interna, isso significa obesidade? Já tem algum risco?</t>
  </si>
  <si>
    <t>No HC havia a orientação de acrescentar oléo virgem ao leite artificial,+ amido e colher de café de açúcar, ainda há essa orientação?</t>
  </si>
  <si>
    <t>A gente estimula e quase 85% dos rns são amamentados exclusivamente,porém temos alguns casos a leitamento artificial?</t>
  </si>
  <si>
    <t>Qual a dosagem de sulfato ferroso, profilático?</t>
  </si>
  <si>
    <t>ALBA NEGROMONTE</t>
  </si>
  <si>
    <t>Que tipo de suco pode ser dado a uma criança de 6 meses?</t>
  </si>
  <si>
    <t xml:space="preserve">Criança com exantema tóxico, o que pode causar isso e  o que podemos fazer para solucionar a situação? </t>
  </si>
  <si>
    <t>EMANUELA ALBUQUERQUE DA SILVA</t>
  </si>
  <si>
    <t>Quais os cuidados pós operatórios que uma pessoa que fez cirurgia de catarata?</t>
  </si>
  <si>
    <t xml:space="preserve">Cuidados de Enfermagem </t>
  </si>
  <si>
    <t xml:space="preserve">É normal depois de uma cirurgia de ligadura sentir muita dor de cabeça, após um ano e dez meses sentir também dores trompas? </t>
  </si>
  <si>
    <t xml:space="preserve">No local onde será realizada a anéstesia estiver um a mancha como por exemplo pano branco. A cirurgia será suspensa? </t>
  </si>
  <si>
    <t>Porque as vezes a primeira anestésia não pega?</t>
  </si>
  <si>
    <t>Tenho uma paciente que fez cirurgia de catarata a uns 10 anos e ainda quando se expoe a luminosidades seus olhos lacrimejam, o que pode estar ocorrendo?</t>
  </si>
  <si>
    <t xml:space="preserve"> Minha tecnica esta gravida e esta fazendo um curso de estrumentaçao e a professora dela disse que ela naopoderia participar de algumas cirurgias pois existe uma substancia que é usada e que causa descolamento de placenta. Qual é a substância que é usada no  ato da cirurgia que  causa descolamento de placenta? enf : aracelly </t>
  </si>
  <si>
    <t>Quando um RN apresenta  pústulas, principalmente na região do pescoço, é proveniente de que? Pode ser estourada?</t>
  </si>
  <si>
    <t xml:space="preserve">Alimentação Materna; Nutrição da Mãe; Nutrição da Lactante   </t>
  </si>
  <si>
    <t>Gostaria que me oriente com relação a DST. A paciente apresenta vaginose bacteriana e condiloma acuminado. Ela esta a um mês que pariu, e me confidenciou que na gravidez percebeu as verrugas na região genital e agora esta incomodando bem mais, fica inflamado devido haver atrito quando a mesma esta de saia. Com relação ao condiloma qual o procedimento que devo fazer? E, com relação a cirurgia é indicado agora? Aguardo retorno.</t>
  </si>
  <si>
    <t>Primeiramente, acho interessante esclarecer que o termo vaginose bacteriana é utilizado para todo e qualquer desequilíbrio da flora vaginal normal ocasionado por um aumento exagerado de bactérias associado a uma ausência ou diminuição acentuada dos lactobacilos acidófilos (que são os agentes predominantes na vagina normal que nos confere proteção as infecções, principalmente). Acho importante esse entendimento porque, talvez não seja o seu caso, mas alguns profissionais referem-se a vaginose bacteriana como se fosse um tipo específico de infecção e, na realidade, não é, ela pode ser ocasionada por vários tipos de bactérias, em especial as anaeróbias (Gardnerella vaginalis, Bacteroides sp, Mobiluncus sp, micoplasmas, peptoestreptococos). Não representa uma infecção sexualmente transmissível, ela apenas pode ser desencadeada pela relação sexual em mulheres predispostas, ao terem contato com sêmen de pH elevado (pH alcalino, básico, uma vez que, como foi explicado acima, o pH da vagina deve ser, normalmente, ácido).As características clínicas da vaginose bacteriana incluem:• corrimento vaginal com odor fétido, mais acentuado após o coito e durante o período menstrual (é importante ressaltar que embora o corrimento seja o sintoma mais freqüente, quase a metade das mulheres com vaginose bacteriana são completamente assintomáticas);• corrimento vaginal branco-acinzentado, de aspecto fluido ou cremoso, algumas vezes bolhoso; dor às relações sexuais (pouco freqüente);      O diagnóstico da vaginose bacteriana se confirma quando estiverem presentes três dos seguintes critérios (critérios de Amsel): • corrimento vaginal homogêneo, geralmente acinzentado e de quantidade variável; • pH vaginal maior que 4,5, • teste das aminas positivo, • presença de “clue cells” no exame bacterioscópico. Obs: Para um maior conhecimento quanto a forma de realização de tais testes, sugiro consultar o Manual de Controle das DST do Ministério da Saúde (bibliografia abaixo). Na impossibilidade de realização de tais testes em decorrência de questões técnicas e administrativas do município, utilizar as características clínicas e os critérios de exclusão (princípio da abordagem sindrômica) para o correto diagnóstico do tipo de infecção.          Agora respondendo mais especificamente a sua pergunta: Em relação ao tratamento da vaginose bacteriana, como você referiu que tal paciente está com um mês pós-parto vou indicar o tratamento recomendado pelo Ministério da Saúde para mulheres que estão amamentando ok:  Metronidazol 250 mg 3 vezes ao dia durante 7 dias ou Metronidazol 400mg 12/12hs VO 7 dias ou Clindamicina 300 mg, VO, de 12/12 horas, por 7 dias Obs: Não há necessidade de tratar o parceiro, porém, é indicado abstinência sexual durante o curso do tratamento.          Em relação a condilomatose que você referiu, tais lesões representam uma das formas de apresentação/manifestação do vírus HPV. Quanto ao tratamento, isso irá depender de algumas questões como por exemplo, localização das lesões, quantidade etc. Dependendo de tais fatores o tratamento indicado (que deve ser feito exclusivamente por médico especialista) pode ser ou tópico pode ser indicado a exérese cirúrgica do condiloma ou mesmo as duas coisas (cirurgia com posterior complementação com tratamento tópico). Quanto a isso, você deve referenciar essa paciente com urgência ao serviço de referência em saúde da mulher do município para que a mesma inicie tal acompanhamento, pois mesmo o tratamento sendo tópico, a aplicação deve ser feita por profissional especializado. Não há contra-indicação de iniciar o tratamento em decorrência da amamentação.         Espero ter contribuído para o esclarecimento da sua dúvida. Obrigada pelo contato, aguardamos o seu retorno.</t>
  </si>
  <si>
    <t>Fique satisfeita pela resposta e posteriormente retorno com retorno com o caso. Obrigada. Enf. Roberta de Souza</t>
  </si>
  <si>
    <t>Primeiramente, acho interessante esclarecer que o termo vaginose bacteriana é utilizado para todo e qualquer desequilíbrio da flora vaginal normal ocasionado por um aumento exagerado de bactérias associado a uma ausência ou diminuição acentuada dos lactobacilos acidófilos (que são os agentes predominantes na vagina normal que nos confere proteção as infecções, principalmente). Acho importante esse entendimento porque, talvez não seja o seu caso, mas alguns profissionais referem-se a vaginose bacteriana como se fosse um tipo específico de infecção e, na realidade, não é, ela pode ser ocasionada por vários tipos de bactérias, em especial as anaeróbias (Gardnerella vaginalis, Bacteroides sp, Mobiluncus sp, micoplasmas, peptoestreptococos). Não representa uma infecção sexualmente transmissível, ela apenas pode ser desencadeada pela relação sexual em mulheres predispostas, ao terem contato com sêmen de pH elevado (pH alcalino, básico, uma vez que, como foi explicado acima, o pH da vagina deve ser, normalmente, ácido).As características clínicas da vaginose bacteriana incluem: • corrimento vaginal com odor fétido, mais acentuado após o coito e durante o período menstrual (é importante ressaltar que embora o corrimento seja o sintoma mais freqüente, quase a metade das mulheres com vaginose bacteriana são completamente assintomáticas); • corrimento vaginal branco-acinzentado, de aspecto fluido ou cremoso, algumas vezes bolhoso; dor às relações sexuais (pouco freqüente);          O diagnóstico da vaginose bacteriana se confirma quando estiverem presentes três dos seguintes critérios (critérios de Amsel): • corrimento vaginal homogêneo, geralmente acinzentado e de quantidade variável; • pH vaginal maior que 4,5, • teste das aminas positivo, • presença de “clue cells” no exame bacterioscópico. Obs: Para um maior conhecimento quanto a forma de realização de tais testes, sugiro consultar o Manual de Controle das DST do Ministério da Saúde (bibliografia abaixo). Na impossibilidade de realização de tais testes em decorrência de questões técnicas e administrativas do município, utilizar as características clínicas e os critérios de exclusão (princípio da abordagem sindrômica) para o correto diagnóstico do tipo de infecção.           Agora respondendo mais especificamente a sua pergunta: Em relação ao tratamento da vaginose bacteriana, como você referiu que tal paciente está com um mês pós-parto vou indicar o tratamento recomendado pelo Ministério da Saúde para mulheres que estão amamentando ok:  Metronidazol 250 mg 3 vezes ao dia durante 7 dias ou Metronidazol 400mg 12/12hs VO 7 dias ou Clindamicina 300 mg, VO, de 12/12 horas, por 7 dias Obs: Não há necessidade de tratar o parceiro, porém, é indicado abstinência sexual durante o curso do tratamento.          Em relação a condilomatose que você referiu, tais lesões representam uma das formas de apresentação/manifestação do vírus HPV. Quanto ao tratamento, isso irá depender de algumas questões como por exemplo, localização das lesões, quantidade etc. Dependendo de tais fatores o tratamento indicado (que deve ser feito exclusivamente por médico especialista) pode ser ou tópico pode ser indicado a exérese cirúrgica do condiloma ou mesmo as duas coisas (cirurgia com posterior complementação com tratamento tópico). Quanto a isso, você deve referenciar essa paciente com urgência ao serviço de referência em saúde da mulher do município para que a mesma inicie tal acompanhamento, pois mesmo o tratamento sendo tópico, a aplicação deve ser feita por profissional especializado. Não há contra-indicação de iniciar o tratamento em decorrência da amamentação.</t>
  </si>
  <si>
    <t>BOM DIA Minha tecnica de enfermagem esta gravida com 16 sem esta fazendo um curso de instrumentaçao sua instrutora disse que ela nao poderia partecipar de algumas cirurgias , pois em algumas cirurgias era usada uma substancia que provaca descolamento de placenta, eu desconheço esse tipo de substancia ? Gostaria que vc me dissessem algum sobre isso? att aracelly</t>
  </si>
  <si>
    <t xml:space="preserve">Estava realmente aguardando que você encaminhasse essa dúvida que surgiu durante o seminário de enfermagem e, na ocasião, não pôde ser respondida. Olha só, de fato, conforme eu te falei no dia do seminário,  eu nunca havia ouvido falar sobre qualquer tipo de substância utilizada em centro cirúrgico que pudesse especificamente causar descolamento prematuro de placenta. Inclusive eu já trabalhei com técnicas de enfermagem gestantes em sala de parto, bloco cirúrgico e nunca ouvi comentários a esse respeito. De qualquer forma, procurei buscar na literatura a respeito dos principais anestésicos inalatórios utilizados pelos anestesistas e seus possíveis riscos para gestantes. Os principais anestésicos inalatórios utilizados em bloco cirúrgico são:
• Óxido Nitroso: Há poucos estudos de qualidade que investigaram a exposição de profissionais da saúde ao óxido nitroso. Observou-se, no entanto, que mulheres expostas ao óxido nitroso de 3-5 horas semanais, tem risco aumentando de infertilidade e aborto espontâneo. Talvez tal fenômeno (infertilidade) seja causado pela capacidade do óxido nitroso em oxidar a vitamina B12 e inativar a metionina sintetase. Ambos são essenciais para a síntese de DNA e para a fertilidade masculina e feminina. Sendo um agente inalatório, o Óxido Nitroso tem sua maior aplicação na área médica. Administrado juntamente com o Oxigênio, possui efeito analgésico e sedativo.
• Xenônio: é um gás incolor, inodoro, inerte, não irritante, não poluente, não explosivo, estável, com baixo coeficiente de solubilidade. É um gás raro, possui indução anestésica rara, agradável e bem tolerada, asSim como recuperação 2 a 3 vezes mais rápida do que outros agentes.  e com propriedades anestésicas. Possui efeitos analgésicos benéficos e mínimos efeitos cardiovasculares. 
• Isoflurano: Estudos feitos em animais demonstraram que pode haver um possível efeito fetotóxico relacionado a esse agente anestésico, porém somente quando da administração de doses 6 vezes superiores à indicada aos humanos. Estudos em ratos não demonstraram efeitos sobre a fertilidades, gravidez, trabalho de parto ou viabilidade da prole. Não foi evidenciado efeito teratogênico. A segurança quanto a utilização na gestação ainda não foi bem estabelecida, porém não há razão para se suspeitar de qualquer efeito adverso específico desse agente quando utilizado como anestesia durante a gestação.
• Halotano: É o nome usual do derivado halogenado (bromo-2-cloro-2-trifluoretano-1,1,1, largamente utilizado como anestésico inalatório (inalador) anestésico. Ao contrário dos outros agentes anestésicos usados atualmente, que são derivados do éter, o halotano é um derivado alcano. Dados de experimentos em animais indicaram que o halotano pode ter potencial teratogênico em algumas espécies, sendo o seu uso não recomendado durante a gravidez.
• Sevoflurano: não existem estudos adequados e bem controlados em mulheres grávidas e, portanto, a segurança do sevoflurano na gravidez não está estabelecida. Por isso, não é recomendado durante a gravidez a menos que o potencial benéfico justifique o risco potencial para a mãe e para o feto.
• Desflurano: Não existem estudos adequados e bem controlados em mulheres grávidas e, portanto, desflurano deve ser usado durante a gravidez apenas se o potencial benéfico justifique o risco potencial para a mãe e para o feto.
    Bem Aracelly, como você pôde observar, não encontrei nenhum relato na literatura de qualquer anestésico inalatório que causasse especificamente o descolamento de placenta. O que existe é, por uma segurança de segurança, por ainda não existirem estudos mais específicos, alguns desses anestésicos não serem indicados para uso durante a gravidez. Mesmo asSim, isso se refere a utilização de tais substâncias pelas grávidas (no caso que estariam se submetendo a um ato cirúrgico) e não ao fato de gestantes que trabalham em centro cirúrgico não poderem está próximo nesse momento da anestesia.
Espero ter contribuído para o esclarecimento da sua dúvida. De qualquer forma, se você desejar saber da sua técnica ou da instrutora dela de qual substância especificamente ela estaria se referindo ao afirmar que pode causar DPP, pode me reenviar, se desejar, que eu posso realizar uma nova pesquisa. Obrigada pelo seu contato, aguardamos o seu retorno.
</t>
  </si>
  <si>
    <t xml:space="preserve">Manual de orientação – Drogas na Gravidez. Disponível em http://florinaldo.sites.uol.com.br/drogasnagravidez2.pdf.
- http://pt.wikipedia.org/wiki/%C3%93xido_nitroso
- Xenônio:Farmacologia e uso clínico. Disponível em: http://biblioteca.universia.net/html_bura/ficha/params/id/271320.html
</t>
  </si>
  <si>
    <t>BOM DIA Fiz um citológico , hoje, achei estranho pois uma senhora de 63 anos apresentava uma estranha carnosidades que saia do orificio endocervical como se fosse um pólipo o que me chamou atençao que era muito grande. Pode ser um cisto ou é um mesmos pólipo?Não tirei fotos pois a senhora não deixou. att aracelly</t>
  </si>
  <si>
    <t xml:space="preserve">Olha só, de fato, determinados casos fica um tanto difícil que possamos fornecer um diagnóstico preciso apenas por uma descrição sem visualização. Através da sua  descrição apenas, não tenho como afirmar se trata-se de um pólipo ou de um cisto. De qualquer forma vou te fornecer algumas orientações para que seja possível a correta condução deste caso:
        Pólipos endocervicais são projeções da mucosa do canal do colo do útero podendo levar a sangramento vaginal fora do período da menstruação, principalmente pós-relação sexual. É considerada como a neoplasia benigna mais comum do colo uterino (os dados da literatura referem o índice de malignidade em torno de 0,5%). Os pólipos uterinos quanto a sua localização, dividem-se  em cervicais e endometriais, enquanto que  os pólipos do colo do útero em ectocervicais (quando se localizam fora do canal do colo do útero) e endocervicais (quando se localizam dentro do canal do colo do útero). Os pólipos localizados na parte externa do colo do útero podem ser diagnosticados nos exames preventivos de rotina, e os localizados no canal são diagnosticados e tratados com a histeroscopia. Os pólipos ectocervicais são mais freqüentes em mulheres durante a menopausa ou climatério e os endometriais em mulheres multíparas na faixa etária compreendida entre 40 e 50.  
Os sintomas mais comuns são a perda sanguínea uterina anormal, destacando-se em ordem de ocorrência, a metrorragia e o sangramento pós-menstrual. Às vezes são assintomáticos, podendo causar infertilidade em algumas pacientes. 
         Em relação ao tratamento, atualmente, a histeroscopia é o mais adequado e o melhor método para o diagnóstico e tratamento dos pólipos endometriais, uma vez que permite a abordagem direta do pólipo e sua ressecção. A curetagem uterina, bastante usada antes do advento da histeroscopia, é insuficiente na retirada do pólipo em sua totalidade. A recomendação atual é a retirada do pólipo, sempre que possível. Os pólipos endometriais até 3 cm de diâmetro, podem ser retirados à nível ambulatorial com tesoura e pinça de apreensão. Se, o pólipo é volumoso, ou em grande quantidade, de difícil acesso, em paciente muito sensível, ou com patologia associada tipo mioma submucoso, esta retirada deverá ser feita no centro cirúrgico. Uma vez estabelecida a indicação do tratamento cirúrgico (polipectomia), leva-se em consideração se a paciente tem ou não prole constituída. Caso já a tenha (que o caso da sua paciente, uma vez que já tem 63 anos), é indicada polipectomia mais a ablação do endométrio. Caso contrário, é feita apenas a polipectomia, para resolução dos sintomas apresentados pela paciente.
        De qualquer forma, é interessante que você encaminhe esta paciente para uma avaliação médica complementar para que a mesma seja tratada corretamente. Independente de trata-se ou não de um pólipo, a condução e tratamento do caso deve ser de competência médica.
Espero ter contribuído para o esclarecimento da sua dúvida. Obrigada pelo contato, aguardamos o seu retorno.
</t>
  </si>
  <si>
    <t xml:space="preserve">FIGUEIREDO, S. R. Pólipo Uterino. Disponível em http://www.portaldeginecologia.com.br. 
- VELOSO, E. M. Pólipos cervicais e endometriais à vídeo-histeroscopia. Disponível em: http://www.cevesp.com.br/artigos/artnovo/polipos.htm.
</t>
  </si>
  <si>
    <t>Por gentileza ,gostaria de saber se mesmo a criança tendo canal uretral bem pequeno,mais o mesmo urina bem, memso asSim é obrigado levar a um Médico ,ou não?</t>
  </si>
  <si>
    <t>Se for apenas uma pústula grande com presença de bastante secreção purulenta, posso romper?</t>
  </si>
  <si>
    <t>Por que o recém nascido soluça e o que fazer quando isto ocorre?</t>
  </si>
  <si>
    <t>como se deve fazer o esquema vacinal da vacina 10valente numa criança que chega na unidade com 1 ano e 6 meses.</t>
  </si>
  <si>
    <t>Como estamos recebendo muitas perguntas acerca da vacina Pneumocócica 10-valente, aproveito a oportunidade dessa sua dúvida e te repasso o esquema de imunização com tal vacina que deve ser obedecido para esse ano de 2010 ok: Crianças de 02 meses até 06 meses de idade:  A primeira dose iniciará a partir de 02 meses de idade. O esquema de vacinação primária consiste em três doses de 0,5 ml, com intervalo de 2 meses entre as doses. Desta forma o esquema será de 2, 4 e 6 meses.  Uma dose de reforço é recomendada pelo menos 6 meses após a última dose do esquema primário, sendo esta preferencialmente aos 15 meses de idade.  TABELA 1. Crianças de 7-11 meses de idade: O esquema de vacinação consiste em duas doses de 0,5. O reforço é recomendado no segundo ano de vida, com intervalo de pelo menos 02 meses, preferencialmente aos 15 meses de idade. TABELA 2. Crianças de 12- &lt;24 meses de idade: No caso da criança que você referiu em seu caso, como ela tem 1 ano e 6 meses, está enquadrada neste terceiro quadro (crianças de 12 à menores de 24 meses), logo deverá apenas realizar uma dose única sem haver necessidade de reforço vacinal.Espero ter contribuído para o esclarecimento da sua dúvida, obrigada pelo contato. Aguardamos o seu retorno. TABELA.3</t>
  </si>
  <si>
    <t>1. WORLD HEALTH ORGANIZATION. Pneumococcal conjugate vaccine for childhood immunization - WHO position paper. Wkly Epidemiol  Rec, 82 (12):93-104, 2007/  Brandileone MC et al. Appropriateness of a Pneumococcal Conjugate Vaccine in Brazil: Potential Impact of Age and Clinical diagnosis, with Emphasis on Meningitis. JID 2003; 187:1206-12 / Ministério da Saúde, Secretaria de Vigilância Sanitária, Coordenação de Vigilância de Doenças Respiratórias e Imunopreveníeis, 2009/ Ministério da Saúde, Sistema de Informação Hospitalares do SUS, 2009 /  Forgie,I.M. et al Pediatr Infect Dis J10:33-41,1991 Gillespie,Sh. J Med Microbiol 28:237-48,1989 Musher,D.M. In Mandel GL. Principles and practice of Infectious Diseases. 4Th Ed., 1995. WHO Pediatr Infect Dis J 18 ( suppl 10) 1999 /  [WHO, 2008]. WHO. Worldwide progress in introducing pneumococcal conjugate vaccine, 2000-2008. Wkly Epidemiol Rec. 2008; 43: 388-92</t>
  </si>
  <si>
    <t>Esquema de Imunização</t>
  </si>
  <si>
    <t>É correto realizar a benzetacil nos psfs????pq o coren afirmou que não poderia ser realizado e Sim em uma sala especifica, e outros médicos afirmam que Sim que não tem problema nenhum</t>
  </si>
  <si>
    <t>Existe uma Portaria – Portaria 156 de 19 de Janeiro de 2006 que dispõe exatamente sobre o uso de penicilina na atenção básica à saúde e nas demais unidades do Sistema Único de Saúde (SUS). Tal Portaria refere o seguinte:         O MINISTRO DE ESTADO DA SAÚDE, no uso de suas atribuições, e conside¬rando que, no Brasil, a sífilis congênita ainda se constitui grave problema de saúde pública em todas as regiões do País, com um diagnóstico esperado de aproxima¬damente 13.000 casos novos a cada ano; considerando a ocorrência de aborto es¬pontâneo, natimorto e morte perinatal em 40% de crianças infectadas a partir de mães não tratadas; considerando que o País é signatário da resolução CE 116.R3, da Organização Pan-Americana da Saúde (OPAS), de junho de 1995, que recomen¬da a eliminação da sífilis congênita nas Américas; considerando que a droga reco¬mendada para o tratamento da sífilis é a penicilina, sendo a única droga capaz de atravessar a barreira placentária e, conseqüentemente, beneficiar o feto protegendo da sífilis congênita; e considerando que as reações anafiláticas graves após o uso da penicilina são raras, ocorrendo entre 0,5 a 1/100.000, resolve: Art. 1º Determinar a utilização da penicilina nas unidades básicas de saúde, e nas demais unidades do Sistema Único de Saúde (SUS), para situações em que seu uso se impõe, segundo esquemas pa¬dronizados pela Secretaria de Vigilância em Saúde. Art. 2º Aprovar, na forma do Anexo a esta Portaria, a norma referente aos esquemas terapêuticos para situações em que o uso da peni¬cilina se impõe, os procedimentos a serem tomados, materiais necessários e os sinais e sintomas de anafilaxia. Art. 3º Determinar que compete à Secretaria de Vigilância em Saúde a adotar de medidas técnicas e administrativas necessárias ao fiel cumprimento desta Portaria. Art. 4º Esta Portaria entra em vigor na data de sua publicação.
         Ainda de acordo com essa Portaria, o uso de penicilina na atenção básica à saúde e nas demais unidades do Sistema Único de Saúde (SUS) pode e deve ser realizado para patologias com esquemas terapêuticos que são padronizados pelo Ministério da Saúde com o uso de penicilina como por exemplo: Sífilis (primária, secundária ou terciária), Neurosífilis; Sífilis Congênita; Febre reumática; Infecções do trato respiratório superior (amidalites, faringites, otites etc.); Infecções de tecidos moles (erisipela, impetigo); Pneumonias por Streptococcus peneumoniae sensíveis; Endocardite bacteriana por Strptococcus viridians; Gangrena gasosa; Difteria; Actinomicose e antraz; Pós-esplenectomia (por três anos).        Não sei em qual situação o COREN fez essa colocação sobre sala específica que você descreveu no caso, mas, enfim, conforme explicado acima, existe uma Portaria ministerial que acoberta a utilização da Benzetacil no PSF por todas as justificativas citadas acima.          Espero ter contribuído para o esclarecimento da sua dúvida. Para quaisquer informações adicionais a esse respeito, sugiro a leitura da Portaria (bibliografia abaixo). Obrigada pelo seu contato e aguardamos o seu retorno.</t>
  </si>
  <si>
    <t>BRASIL, M. S. Curso Básico de Vigilância Epidemiológica - Sífilis Congênita, Sífilis em Gestantes, Infecção pelo HIV em Gestantes e Crianças Expostas. Série Manuais no 78. Brasília – DF, 2006.
- Portaria 156 de 19 de Janeiro de 2006.</t>
  </si>
  <si>
    <t>Penicilina Benzatina; Atenção básica à saúde; Sistema Único de Saúde.</t>
  </si>
  <si>
    <t xml:space="preserve"> A partir de que idade pode ser feito o óleo mineral? </t>
  </si>
  <si>
    <t>gostaria de saber por que não se pode aplicar anestesia para fazer a exodontia em dentes de leite?</t>
  </si>
  <si>
    <t xml:space="preserve">A anestesia local é definida como um bloqueio reversível da condução nervosa, determinando perda das sensações sem alteração do nível de consciência, ou seja, na área anestesiada o paciente não irá apresentar nenhuma sensação dolorosa, mas estará totalmente consciente, não irá alterar o seu nível de consciência como acontece com a anestesia geral. O ato da anestesia na prática odontológica é hoje um procedimento extremamente seguro. Os anestésicos locais são os medicamentos mais utilizados em Odontologia e de primordial importância no atendimento clínico de crianças. Nas exodontias de dentes decíduos utiliza-se um anestésico tópico antes da aplicação do anestésico local. No entanto, deve-se sempre ter em mente a necessidade de observar aspectos relacionados à técnica e à correta seleçäo do agente anestésico.
</t>
  </si>
  <si>
    <t xml:space="preserve">Anestesia odontológica: segurança e sucesso - Parte 1. Vieira, Glauco Fioranelli; Gonçalves, Elenice Aparecida Nogueira; Agra, Carlos Martins. Rev. Assoc. Paul. Cir. Dent;54(1):42-4, jan.-fev. 2000
Anestésia locais: fatores que determinam os volumes máximos (ml) em odontopediatria. Hirata, Maurício; Perez, Flávio Eduardo Guillin; Rocha, Rodney Garcia; Borsatti, Maria Aparecida.
JBP rev. Ibero-am. odontopediatr. odontol. bebê;6(33):419-425, set.-out. 2003. 
</t>
  </si>
  <si>
    <t>Por favor também gostaria de saber, que sempre que a criança fica toda encaroçadinha eu tenho sempre que ficar dando banho pra aliviar, passo creme só que não adianta, passa mais depois volta de novo, pode por gentileza me informar alguma pomada?</t>
  </si>
  <si>
    <t xml:space="preserve"> No caso de uma dermatite de fralda pode ser usada pasta d'água?</t>
  </si>
  <si>
    <t>PRISCILA CARVALHO</t>
  </si>
  <si>
    <t>GUSTAVO COELHO DANTAS</t>
  </si>
  <si>
    <t>Uma paciente aos  43 anos nunca tomou BCG  como proceder?</t>
  </si>
  <si>
    <t>BOM DIA SOU ACS DESTA USF. GOSTARIA DE SABER SE A PESSOA MENSTRUADA NAO PODE ARRANCAR UM DENTE ? PQ? CICERA (ACS)</t>
  </si>
  <si>
    <t xml:space="preserve">A menstruação é um fluxo de sangue que é liberado pelo revestimento interno do útero. Seu ciclo geralmente é de 28 dias, ocorrendo de forma contínua a menos que seja interrompido por uma gestação ou pela menopausa. Trata-se de uma condição normal, fisiológica do organismo feminino, o que não traz nenhuma contra-indicação para a realização de extrações dentárias.E no caso extrações dentárias o Cirurgião-Dentista, deve tomar cuidados especiais com o tipo de anestésico utilizado em pacientes cardiopatas, diabéticos, gestantes e lactantes, epilépticos e neurológicos e pacientes em terapia anticoagulante.
</t>
  </si>
  <si>
    <t>Farmacoterapia de pacientes especiais, Marcos Augustus Serra  
Disponível em: http://www.odontologia.com.br/artigos.asp?id=152</t>
  </si>
  <si>
    <t>CLÉIA</t>
  </si>
  <si>
    <t>Sobre a H1N1, mulheres que estão amamentando podem tomar a vacina?</t>
  </si>
  <si>
    <t>Me orinte a respeito de uma criança do sexo femino, com 1 mês , que se espreme muito, e segundo a mãe, devido a essa espremedeira o umbigo esta bem estufado, muito mesmo. Qual o prcedimento a ser feito nessa criança.Eu vi e realmente quando ela se espreme o umbigo fica bem endurecido e aumenta de tamanho. O que fazer?</t>
  </si>
  <si>
    <t>Olá Ionara Maria Gonçalves Freire de Sá
Em relação ao aumento da área umbilical quando a criança faz algum esforço abdominal é normal
Há uma pequena área na região umbilical, o anel herniário umbilical, que pode ser palpado durante o exame físico da criança, esse anel vai se fechando a medida que a criança vai crescendo
A grande questão é que se o anel não se fechar e houver um aumento da pressão abdominal pode ocorrer uma predisposição a hérnia umbilical
A correção da hérnia umbilical não é uma urgência, a não ser que esteja estrangulada, é uma cirurgia Simples, que geralmente é realizada após os dois anos de idade
Não há intervenções a serem feitas nesse momento, não estimule a utilização de faixas para compressão abdominal, nem outras dicas caseiras (como botão, moedas ou coisas do tipo)
Se você achar necessário, oriente para uma consulta médica para avaliar a indicação de cirurgia futura e o acompanhamento da criança
Certifique-se de que haja sinais de estrangulamento (hiperemia, dor e aumento da área)</t>
  </si>
  <si>
    <t>Fique satisfeita pela resposta e posteriormente retorno com retorno com o caso. Obrigada. Enf. Joana Lidyanne</t>
  </si>
  <si>
    <t xml:space="preserve">COMO FAZER PARA ANOTAR NO BDPA (BOLETIM DE PRODUÇÃO AMBULATORIAL) AS CONSULTAS DE PUERICULTURA E CONSULTA DE ENFERMAGEM, POSSO REPETIR O NOME DA CRIANÇA, OU SEJA, ANOTAR DUAS VEZES, UMA NA PUERICULTURA E OUTRO NA CONSULTA DE ENFERMAGEM. OBRIGADO. </t>
  </si>
  <si>
    <t xml:space="preserve">De acordo com as informações de preenchimento do manual do SIAB, o registro da consulta de enfermagem vc não precisa repetir por que não temos campos específicos para esse registro na ficha D ou na PMA2.Todos os nossos atendimentos são considerados consulta de enfermagem.Ex: Nome: Fulana de Tal - Procedimento: Puericultura/consulta de enfermagem - Código de idade: 50 Geralmente repetimos a informação caso esteja fazendo, por exemplo, um acompanhamento de HIPERDIA, em que o paciente é tanto hipertenso e diabético, então o registro ficaria da seguinte forma:Ex: Nome: Dona Maria josé - Procedimento: acompanhamento de Hirpetenso/consulta de enfermagem - código de idade: 70    Nome: Dona Maria José - Procedimento: acompanhamento de Diabetes/consulta de enfermagem - código de idade: 70 Nesse segundo caso registramos duas vezes pois na ficha D e consequentemente na PMA2 temos que registrar as duas informações. OBS:Caso o seu município tenha algum código específico para o registro da consulta de enfermagem vc realmente deve repetir a informação, como você relata em sua dúvida, mas vale resaltar que esse quantitativo não é registrado na ficha D e nem na PMA2. </t>
  </si>
  <si>
    <t>SIAB: Manual do Sistema de Informação da Atenção Básica http://dtr2001.saude.gov.br/editora/produtos/livros/popup/03_1543.htm</t>
  </si>
  <si>
    <t>Sistema de Informação da Atenção Básica</t>
  </si>
  <si>
    <t>OBRIGADO! Sim ESTOU SATISFEITO COM A RESPOSTA</t>
  </si>
  <si>
    <t xml:space="preserve">GOSTARIA QUE VCS ENVIASSEM SE POSSÍVEL O ROTEIRO DE PUERICULTURA ATUAL DO MINISTÉRIO DA SAÚDE, COM TUDO EXAME FÍSICO, E A FICHA DE PUERICULTURA. OBRIGADO. </t>
  </si>
  <si>
    <t>Oi Cleytson, segue o link do manual de puericultura do Minisgtério da Saúde:   http://bvsms.saude.gov.br/bvs/publicacoes/crescimento_desenvolvimento.pdf</t>
  </si>
  <si>
    <t>http://bvsms.saude.gov.br/bvs/publicacoes/crescimento_desenvolvimento.pdf</t>
  </si>
  <si>
    <t>puericultura</t>
  </si>
  <si>
    <t>ESTOU SATISFEITO OBRIGADO.</t>
  </si>
  <si>
    <t xml:space="preserve">Olá Ionara Maria Gonçalves Freire de Sá, Em relação ao aumento da área umbilical quando a criança faz algum esforço abdominal é normal. Há uma pequena área na região umbilical, o anel herniário umbilical, que pode ser palpado durante o exame físico da criança, esse anel vai se fechando a medida que a criança vai crescendo A grande questão é que se o anel não se fechar e houver um aumento da pressão abdominal pode ocorrer uma predisposição a hérnia umbilical A correção da hérnia umbilical não é uma urgência, a não ser que esteja estrangulada, é uma cirurgia Simples, que geralmente é realizada após os dois anos de idade Não há intervenções a serem feitas nesse momento, não estimule a utilização de faixas para compressão abdominal, nem outras dicas caseiras (como botão, moedas ou coisas do tipo)
Se você achar necessário, oriente para uma consulta médica para avaliar a indicação de cirurgia futura e o acompanhamento da criança. Certifique-se de que haja sinais de estrangulamento (hiperemia, dor e aumento da área)
</t>
  </si>
  <si>
    <t>SILVANIA LIMA DO NASCIMENTO</t>
  </si>
  <si>
    <t>vania_41_@hotmail.com</t>
  </si>
  <si>
    <t>Hoje não se usa mais isopor, e Sim deve-se usar caixa termica, não é isso?</t>
  </si>
  <si>
    <t>estou com uma paciente que apresentou ao exame citologico secreção esverdeada + secreção acetobranca a mesma informa que não tem nenhum sintoma gostaria de saber se fazemos o tratamento ou aguardamos o resultado</t>
  </si>
  <si>
    <t xml:space="preserve">      Primeiramente, é interessante esclarecer que esse termo "acetobranca" geralmente está associado a algum tipo de lesão e não secreção. Por exemplo: quando realizamos um exame citológico (papanicolau) podemos encontrar uma região acetobranca do epitélio do colo do útero correspondendo a uma área em que existe uma determinada lesão (que não corou ao teste de Shiller com o lugol). Isso nos mostra que é necessário realizar uma colposcopia e, se necessário, uma biópsia daquela lesão para finalidade diagnóstica. Por isso, não compreendí bem quando você colocou na descrição do seu caso secreção acetobranca. Não sei se é isso mesmo que você gostraia de relatar ou se foi algum possível equívoco na digitação. Se você realmente quis dizer secreção acetobranca, por favor, me desculpe, mas gostaria que você me relatasse com mais precisão que aspecto de secreção é esse que você se refere para que eu possa, de repente, direcionar melhor sua resposta ok). De qualquer forma, como você se refere também a secreção esverdeada vou te repassar algumas orientações pra te ajudar a conduzir o tratamento dessa paciente e caso você precise  ou ache necessário, me retorne esse caso com informações complementares que terei o maior prazer em tentar te ajudar.
         Secreção de aspecto esverdeado sugere infecção causada por Trichomonas vaginallis (protozoário flagelado), que tem como reservatório a cérvice uterina, a vagina e a uretra. Sua principal forma de transmissão é a sexual. Na mulher, pode acometer a vulva, a vagina e a cérvice uterina, causando cervicovaginite. Suas características clínicas são:
• corrimento abundante, amarelado ou amarelo esverdeado, bolhoso;
• prurido e/ou irritação vulvar;
• dor pélvica (ocasionalmente);
• sintomas urinários (disúria, polaciúria);
• hiperemia da mucosa, com placas avermelhadas (colpite difusa e/ou focal, com aspecto de framboesa);
• teste de Schiller aspecto “tigróide”.
           Quando a sua pergunta sobre aguardar o resultado do citológico ou tratar logo, o ideal é que a paciente seja logo tratada, uma vez que a finalidade do Esfregaço vaginal é prevenir o câncer de colo de útero e não investigar a presença de infecções vaginais. Inclusive, a infecção por tricomonas, por exemplo, pode alterar o resultado do citológico devendo a paciente repetir o exame após o tratamento da infecção. É importante ressaltar também, que essa possibilidade de tratar-se de uma infecção por tricomonas é apenas uma possibilidade, tendo em vista as poucas especificações clínicas que foram fornecidas no relato do caso, é importante confrontar a presença desse corrimento com outros dados clínicos. Qualquer paciente que apresente queixa de corrimento vaginal, o procedimento correto a ser adotado é realizar um exame especular para verificação dos seguintes aspectos: observação se o corrimento é mesmo do canal vaginal ou é proveniente da cérvice uterina; coloração; presença de odor; e também confrontar com outros daos como: dispareuinia; prurido; hiperemia da mucosa uterina etc. Para maiores esclarecimentos e possiveis complementações sugiro acessar o manual do Ministério da Saúde sobre o controle das infecções sexualmente transmissíveis (bibliografia abaixo). Neste manual, você irá encontrar um fluxograma de orientação quanto as condutas que devem ser seguidas nos casos de presença de corrimento vaginal. 
            Espero ter contribuído para o esclarecimento da sua dúvida, obrigada pelo contato. Aguardamos o seu retorno.
</t>
  </si>
  <si>
    <t>ocorreu realmente um erro de digitação eu quiz dizer regiao acetobranca e secreção esverdeada mais com as informações repassadas ficaram claras as minhas duvidas desde ja agradeço</t>
  </si>
  <si>
    <t>Quem teve H1N1 pode tomar a vacina ?</t>
  </si>
  <si>
    <t>Tenho uma paciente grávida de 4 meses, ela chegou ao PSF relatando dores na região do 48. Esse dente está semi-incluso. Gostaria de saber qual a medicação correta pra essa paciente.</t>
  </si>
  <si>
    <t xml:space="preserve">A farmacoterapia deste grupo de pacientes se reveste de grande delicadeza, dadas as características da paciente nestes estados. Durante a gestação, a mulher passa por modificações fisiológicas e hormonais importantísSimas e o fato de a Barreira Placentária não ser plenamente efetiva na filtração dos fármacos, devemos ter sempre em conta que ao medicarmos a mãe, estamos medicando também o feto. 
O mesmo se aplica às lactantes, pois sendo o leite uma excreção, nele encontramos traços de fármacos administrados à mulher, que fatalmente serão absorvidos pela criança. Uma ótima opção seria o aleitamento imediatamente antes ou imediatamente após a dosificação da droga.
Mas um princípio deve ser obedecido: usar a menor dose efetiva, pelo menor tempo possível, evitar sessões clínicas demoradas e estressantes, orientar a paciente sobre sua condição , não aumentando os medos e preconceitos que acompanham seu atual estado.
Analgésicos: 
1a escolha: 
Paracetamol (Tylenol, Dôrico 500 mg) 
500 mg de 6/6 hs 
2a escolha: 
Dipirona (com restrições) (Novalgina comp. e gts.; Magnopyrol comp. e gts.) 
1 comp. de 6/6 hs  
35 gts. de 6/6 hs 
OBS.: o ácido acetil-salicílico é contra-indicado !
Além disso caso a paciente apresente a gengiva na região do 48 com características de pericoronarite, pode-se solicitar que a paciente faça bochechos com água oxigenada a 10V. Um colher de água oxigenada para um copo de água morna (copo tipo americano). Fazer durante uma semana 02 vezes ao dia.
</t>
  </si>
  <si>
    <t>Marcos Augustus Serra , Farmacoterapia de Pacientes Especiais, disponível em: http://www.odontologia.com.br/artigos.asp?id=152</t>
  </si>
  <si>
    <t>puérpera com sorologia positiva para hepatite B. O RN tomou a imunoglobulina+ vacina contra hepatite B ainda na maternidade. O menor precisa fazer exames especificos???</t>
  </si>
  <si>
    <t xml:space="preserve">Recomenda-se que os recém-nascidos filhos de mães portadores do vírus da hepatite B recebam a primeira dose da vacina contra hepatite B logo após o nascimento, nas primeiras 12-24 horas (quanto mais cedo melhor) e imunoglobulina específica – imunoglobulina humana anti-hepatite tipo B (IGHAHB) na dosagem de 0,5 ml, sempre que disponível e tão logo quanto possível, dentro dos primeiros sete dias após o nascimento. Dessa forma, o procedimento realizado com o recém-nascido que você relatou na descrição do caso foi correta. Em relação a necessidade de outros exames específicos que você perguntou, é necessário que se confirme a imunidade pós-vacinal pela realização do anti-HBs (anticorpo) contra o HBsAg (antígeno) – na criança até um ano de idade. O anti-HBs aparece de 1 a 3 meses apósa vacinação contra a hepatite B, ou após a recuperação de uma infecção aguda.         Aproveito a oportunidade dessa pergunta para fazer uma orientação em relação ao aleitamento materno em casos de mães portadoras do vírus da Hepatite B:         Segundo o Ministério da Saúde (2006), apesar de o vírus da hepatite B poder ser encontrado no leite materno, o aleitamento em crianças filhas de mães portadoras do VHB está indicado logo após a aplicação da primeira dose do esquema vacinal e da imunoglobulina humana anti-hepatite B. A amamentação só deve ser suspensa se a mulher apresentar fissuras no mamilo.         A Sociedade Brasileira de Pediatria também se posiciona a esse respeito afirmando o seguinte:  no caso do aleitamento materno de mães portadoras crônicas do vírus da hepatite B, a SBP consultou seus Departamentos Científicos de Amamentação e de Infectologia. Ambos lembram que: “A literatura médica em geral dá respaldo convincente para a recomendação de que as mães portadoras crônicas do vírus da hepatite B amamentem ao seio os seus filhos, mesmo que elas sejam HBeAg positivas. O vírus da hepatite B tem sido encontrado no leite materno. No entanto, não há evidências epidemiológicas de que o aleitamento materno aumente o risco de transmissão mãe-bebê da hepatite B, mesmo sem vacinação. É importante salientar que NÃO HÁ NECESSIDADE DE RETARDAR O INÍCIO DO ALEITAMENTO MATERNO ATÉ QUE A CRIANÇA SEJA IMUNIZADA.          Espero ter contribuído para o esclarecimento da sua dúvida, obrigada pelo contato. Aguardamos o seu retorno.
</t>
  </si>
  <si>
    <t xml:space="preserve">BRASIL, M. S. Manual de Controle das Doenças Sexualmente Transmissíveis – DST. Coleção DST/AIDS – Série Manuais 68, 4ª edição. Brasília, 2006.
- SBP, Sociedade Brasileira de Pediatria. O aleitamento e a Hepatite B. Disponível em http://www.sbp.com.br.
</t>
  </si>
  <si>
    <t>Aleitamento materno; Anticorpos anti-hepatiteB; Vacinação</t>
  </si>
  <si>
    <t xml:space="preserve">respondido minha dúvida...
aguadarei a menor completar 6 meses para solicitar o exame especifico
obrigado!!!!!
</t>
  </si>
  <si>
    <t>Gostaria de saber quanto a vacina H1N1 se quem está amamentando pode ser imunizada?</t>
  </si>
  <si>
    <t>ZULEIDE DE SÁ NOGUEIRA</t>
  </si>
  <si>
    <t>camilatayane@hotmail.com</t>
  </si>
  <si>
    <t>Por que a escolha das faixas etarias pra H1N1? A populacao q ficou de fora esta triste!</t>
  </si>
  <si>
    <t>Bom dia, durante o seminário de Convulsão na urgência, surgiu uma dúvida em nossa equipe quanto a pacinete gestante que faz uso de medicação anticonvulsivante. O mais indicado é a suspensão durante a gestação? Caso ela continue o uso quais riscos para o bebê?</t>
  </si>
  <si>
    <t xml:space="preserve">Você não colocou na descrição do caso qual é, especificamente, a medicação anticonvulsivante à qual você está se referindo, por este motivo irei te responder esse caso baseada nas medicações anticonvulsivantes mais utilizadas e conhecidas que são o fenobarbital (gardenal), fenitoína (idantal) e tegretol (carbamazepina). Ambas essas medicações não podem ser utilizadas durante a gestação devido aos seguintes riscos para o feto: defeitos do tubo renal, cardiovasculares, vias urinarias, dismorfismo facial, hidrocefalia, braquicefalia. Em relação à amamentação, tais medicações são compatíveis em doses habituais.
          Para complementar sua resposta, ressalto que a “Drug and Food Administration” realizou a distribuição dos medicamentos em categorias levando-se em consideração os riscos das mesmas quanto ao seu uso durante o período gestacional. As medicações anticonvulsivantes supracitadas, de acordo com essa distribuição, se enquadraram na Categoria D que significa que existe evidência positiva de risco fetal humano, porém, os benefícios do uso em gestantes podem ser aceitáveis. Portanto, para decisão quanto a suspensão ou não de tais medicações durante a gestação é necessário que se pese os riscos/benefícios tanto para mãe quanto para o feto, depende de cada caso. 
          Espero ter contribuído para o esclarecimento da sua dúvida, obrigada pelo contato. Aguardamos o seu retorno
</t>
  </si>
  <si>
    <t xml:space="preserve">Manual de Orientação – Drogas na Gravidez. Disponível em: http://florinaldo.sites.uol.com.br/drogasnagravidez2.pdf. </t>
  </si>
  <si>
    <t>Obrigado pela resposta, foi muito completa e supriu todos os nossos questionamentos.</t>
  </si>
  <si>
    <t xml:space="preserve">Porque não se preconiza a BCG em maternidades públicas, visto que, existe lugares sem cobertura? </t>
  </si>
  <si>
    <t>Caso a criança perca a 1ª dose da VORH podemos fazer a 2ª dose aos 4 meses ou ela perde todas?</t>
  </si>
  <si>
    <t>Perdi a parte que fala da temperatura da geladeira e quero saber se quando falta energia durante 12 hs se essas vacinas perdem completamente?</t>
  </si>
  <si>
    <t xml:space="preserve">Paciente alcoolista pode tomar vacina contra raiva,tetano entre outras? </t>
  </si>
  <si>
    <t xml:space="preserve"> Como realizar Puericultura em uma criança Down ?</t>
  </si>
  <si>
    <t xml:space="preserve">Na verdade eu nunca acompanhei uma criança com síndrome de Down na puericultura
Pois minha assistência era em um hospital terciário e o atendimento de criança que apresenta algum desvio da normalidade são encaminhados para o acompanhamento médico
Acredito que esta seja a melhor conduta pois existirá situações que não competem à ENFERMEIRO
Mas se você quiser realizar um acompanhamento Simultâneo não tem problema
Desde que fique claro que o acompanhamento </t>
  </si>
  <si>
    <t xml:space="preserve"> tenho uma paciente na unidade a qual tem herizipele.gostaria de saber qual mehor material para fazer o curativo ta bem sequinho.</t>
  </si>
  <si>
    <t xml:space="preserve">Seria importante que você nos enviasse as fotos para melhor responder sua pergunta. Estamos aguardando!
</t>
  </si>
  <si>
    <t>erisipela</t>
  </si>
  <si>
    <t>Como proceder no caso de uma criança que tomou  a primeira dose de Hb no dia 1 de fevereiro  qual o aprazamento se o mês é de 28 dias?</t>
  </si>
  <si>
    <t>Tenho uma gestante em minha microárea, que está com um Mioma. Ela tem 39 anos anos e esta com 5 meses. Ela esta com pressão normal para uma gestante, só que por conta do Mioma ela esta sentindo muitas dores abdominais e já teve um pequeno sangramento, ela é professora e ainda não se afastou de suas atividades, ela ensina de manhã e a tarde. Seria esse o problema ela esta se esforçando muito ou é o Mioma que esta prejudicando ela. Estarei aguardando resposta, obrigada.</t>
  </si>
  <si>
    <t xml:space="preserve">Lembro que você fez essa pergunta no seminário de enfermagem sobre abortos, porém, talvez a resposta não tenha ficado clara pra você, por isso vou tentar te esclarecer melhor. Primeiramente é importante esclarecer que os miomas uterinas possuem classificações diferentes de acordo com a área do útero onde estão localizados e a sintomatologia que a paciente apresenta irá depender de qual tipo de mioma ela tem. Você não referiu no relato do caso qual é o tipo de mioma que essa gestante apresenta, mas, de qualquer forma, vou te responder levando em consideração algumas considerações gerais sobre paciente grávidas portadoras de miomatose uterina. 
Realmente, os miomas podem levar a um aumento das complicações durante a gravidez. Os miomas possuem receptores para os hormônios produzidos durante a gestação. Por este motivo, quase sempre podemos observar o crescimento dos miomas durante a gravidez. Esse crescimento é variável e dependente de diversos fatores, como vascularização (irrigação sanguínea) e localização dos miomas (como falei anteriormente). Por conta desse crescimento, o mioma pode comprimir determinadas estruturas e, por este, motivo a mulher pode sentir dor. Isso não significa que essa seja a causa da dor dessa gestante que você trouxe no seu caso, até porque, como eu te falei, eu precisaria de mais informações sobre o mioma (tamanho, localização, etc) pra que eu pudesse te confirmar isso, mas é uma das possibilidades. Em relação ao sangramento, gestantes portadoras de miomatose apresentam, realmente, um risco de sangramento maior, mas, nem sempre, esse sangramento representa risco de perda do bebê, por isso, é interessante tranqüilizar a gestante a esse respeito. Não existem evidência de que o crescimento uterino seja afetado por causa dos miomas.
Quanto ao afastamento dessa gestante de suas atividades profissionais, realmente, o fato dela ter um mioma e está grávida, não é motivo para tal afastamento, depende de cada caso. O fato dela ser professora e, por isso, ficar muito tempo em pé, contribui para os desconfortos inerentes à gestação., inclusive a dor. De repente, essas dores abdominais podem nem está relacionadas ao mioma. É interessante que essa gestante seja orientada quanto a correção postural para tentar alívio da dor. Em caso de prescrição medicamentosa e/ou afastamento profissional, só podem ser realizados pelo médico.
</t>
  </si>
  <si>
    <t>Zellaquett, M. Miomas e gravidez. Disponível em: http://www.portaldomioma.com/2008/09/miomas-e-gravidez.html</t>
  </si>
  <si>
    <t>Mioma; Complicações na gravidez ; Conduta de Saúde</t>
  </si>
  <si>
    <t>Tenho uma criança de 1 ano e 1 mês em minha microárea começou aparecer na virilha dela uma peladura e que derrepente se tornou uma assadura grande onde tomou conta da vagina dela e do ânus, como se estivesse em carne viva. A mãe da criança esta usando Dermodex Tratamento só que ainda persiste a assadura e esta usando fralda de pano, ela se queixa de um dia ter demorado a troca a fralda quando a criança tinha feito côco, será alguma bacteria que ela contraiu com a feze, queríamos saber o que fazer co esse caso!</t>
  </si>
  <si>
    <t xml:space="preserve">OI Maria Iracelli,Gostariamos muito de te ajudar neste caso interessante! Mas queria saber se seria possível que você solicitasse a autorização da mãe da criança e tirasse as fotos dela, desta lesão.
Precisamos da foto para melhor elucidar o caso! Seria possível? Aguardamos o teu retorno para dar continuidade!
</t>
  </si>
  <si>
    <t>Tenho em minha microárea uma jovem de 24 anos que esta tentando engravidar e não consegue. Aparentemente ela é saudavél e esposo dela também, só que a um mês atrás ela começou a apalpar os seios e nesse apalpado quando ela apertou o seio saiu leite dos dois, não era secreção pois o líquido que saiu era a mesma cor de leite materno, só que há 5 meses ela parou o anticoncepcional e esta tentando engravidar e ainda não conseguiu, ela não esta com nenhuma inflamação e nem corrimento, não usa camisinha e nem evita de outro método, menstrua normalmente. Só se queixa de umas cólicas no meio do mês quando já se tem passado muito tempo da sua menstruação, o que fazer com esse caso.</t>
  </si>
  <si>
    <t xml:space="preserve">Uma das coisas que pode está ocorrendo com essa paciente é uma condição conhecida por hiperprolactinemia (excesso do hormônio prolactina). Esse hormônio é o responsável por estimular as glândulas mamárias a produzirem leite e quando está em quantidade elevada, a mulher pode apresentar essa produção, mesmo sem está grávida ou amamentando.  Por este motivo, o ideal é que essa paciente realize um exame de sangue para realizar a dosagem de prolactina. Em mulheres adultas admiti-se um valor de normalidade da prolactina entre 0 a 20 ng/ml. Não há variações consistentes da prolactina durante o ciclo menstrual, porém é preferível a dosagem entre 21o e 23o dias (o dia que a menstruação desce é considerado o 1º dia di ciclo). É interessante realizar juntamente a dosagem de progesterona, visando avaliação de possível significado em casos de esterilidade. 
A dosagem da prolactina deve ser  realizado por todas as mulheres não grávidas e nem amamentando que apresentam galactorréia (produção de leite), distúrbio menstrual ou infertilidade. As causas dessa condição podem ser: fisiológicas (normais) como por exemplo, associadas ao estresse, distúrbio do sono, atividade física; farmacológicas (associadas a alguma medicação), por exemplo, os antipsicóticos, os antieméticos, os antidepressivos, a ranitidina e a cimetidina, os opiáceos, os anti-hipertensivos, os estrógenos (o que inclui alguns anticoncepcionais), dentre outros, incluindo drogas de uso ilícito; ou patológicas (associada a algumas doenças sistêmicas), por exemplo, hipotiroidismo, síndrome dos ovários policísticos, doenças hipotalâmico-hipofisárias entre outras. Por estes motivos, é importantísSimo, que tal paciente seja acompanhada pelo médico para que o mesmo forneça o fechamento diagnóstico, baseada na correlação com outros fatores que são importantes serem associados. Essas orientações realizadas representam apenas uma possibilidade baseada nas informações que me foram fornecidas no relato do caso.
Em relação as cólicas que você referiu que a paciente apresenta todo mês um tempo após o período menstrual, essas cólicas podem está associadas ao período da ovulação, que acontece, mais ou menos, no meio do ciclo menstrual, isso é normal.  
           Agradeço pelo contato, espero ter contribuído para o esclarecimento da sua dúvida. Aguardamos o seu retorno.
</t>
  </si>
  <si>
    <t>Serviço de Endocrinologia e Metabologia. Disponível em http://www.sempr.org.br/saibamais/saiba08.asp.</t>
  </si>
  <si>
    <t>Todo paciente com insuficiência renal devera tomar a dose de hepatite B dobrada?</t>
  </si>
  <si>
    <t>O intervalo mínimo entre duas vacinas são 15 dias?</t>
  </si>
  <si>
    <t>No caso da H1N1 pessoas que tenham bebido no dia anterior tem alguma contra indicação na hora de vacinar?</t>
  </si>
  <si>
    <t>GISELLE CARLOS DA SILVA SANTOS</t>
  </si>
  <si>
    <t xml:space="preserve"> a partir de que momento voltamos para o anticoncepcional de 21 cp para as mulheres que tem lactentes?</t>
  </si>
  <si>
    <t>Veja bem Fernanda, como a intenção em se fazer uso da minipílula (28 ou 35 comprimidos) é justamente para que esta não interrompa a amamentação, só se deve iniciar as pílulas combinadas (de 21 comprimidos) quando não se desejar mais amamentar. Veja o que nos diz o Ministério da Saúde: “As minipílulas, constituídas apenas de progestogênio, são os únicos tipos de pílulas que podem ser usadas durante a amamentação. Nesse caso, seu uso deve ser iniciado 6 semanas após o parto. As apresentações encontradas no mercado são de 28 e 35 comprimidos por caixa. São comprimidos que contêm uma dose muito baixa de progestogênio, que promove o espessamento do muco cervical, dificultando a penetração dos espermatozóides, e inibe a ovulação em aproximadamente metade dos ciclos menstruais. Durante a lactação, quando usados de forma correta e consistente, os anticoncepcionais orais de progestogênio têm uma taxa de falha de 0,5%, no primeiro ano de uso. Em uso habitual, a taxa de falha é de 1%. TÉCNICA DE USO – INSTRUÇÕES ÀS USUÁRIAS a) Nas lactantes, o uso deve ser iniciado após 6 semanas do parto e nas não-lactantes, seu uso é contínuo após o término da cartela (35 comprimidos). Portanto, não deve haver interrupção entre uma cartela e outra nem durante a menstruação. b) É de particular importância ser tomada em horário habitual. Se a mulher atrasou a ingestão da pílula mais do que três horas ou esqueceu alguma pílula e já não amamenta ou amamenta, mas a menstruação retornou, deve tomar a pílula esquecida, asSim que possível, e continuar tomando uma pílula por dia. Também deve usar preservativos ou evitar relações sexuais, pelo menos durante dois dias. c) A usuária deve ser alertada sobre as possíveis alterações no padrão menstrual (intervalo, duração e sangramentos intermenstruais). d) Em caso de vômito dentro de uma hora após tomar a pílula, orientar a mulher para ingerir outra pílula (de outra cartela). e) Em caso de diarréia grave ou vômitos durante mais de 24 horas, orientar a mulher para continuar o uso da pílula se for possível, usar o preservativo (masculino ou feminino) ou evitar relações sexuais até que tenha tomado uma pílula por dia, durante sete dias seguidos, depois que a diarréia e os vômitos cessarem. a) Sangramentos intermenstruais e amenorréia ocorrem com freqüência durante o uso de minipílulas”.</t>
  </si>
  <si>
    <t>BRASIL, Ministério da Saúde. Direitos sexuais, direitos reprodutivos e métodos anticoncepcionais. Secretaria de atenção à saúde. Departamento de ações programáticas estratégicas. Ministério da Saúde, 2006</t>
  </si>
  <si>
    <t>No caso do paciente ser imunizado ainda alcoolizado?</t>
  </si>
  <si>
    <t xml:space="preserve"> paciente de 36anos que apresenta a presença de torus mandibular nos dois lados.encaminhei para cirurgia e veio a resposta de que não era necessário.A paciente quer tirar porque diz que incomoda.A não retirada pode ocasionar algum problema futuro?como agir?</t>
  </si>
  <si>
    <t xml:space="preserve">O torus mandibularis é uma exostose óssea ou uma protuberância densa, sólida, apresenta-se como uma elevação óssea, assintomática, situado na porção lingual da mandíbula, geralmente acima da linha milo-hioideia, na região dos pré-molares inferiores, de etiologia ainda desconhecida ou obscura, muito embora haja indícios de serem de origem hereditária. Ocorre em 90% dos casos, bilateralmente, afeta igualmente ambos os sexos não tendo significante predileção racial ou com leve predileção na raça negra e asiática. 
&gt; Sob o ponto de vista histológico, o torus mandibularis tem sido definido como uma massa de osso normal denso ou uma camada periférica de osso cortical com uma área central de medula e trabéculas ósseas. 
&gt; O aspecto radiográfico é de uma radiopacidade superposta às raízes dos dentes, principalmente na região anterior. 
&gt; Com relação ao tratamento, não requer terapêutica cirúrgica, a não ser nos casos onde ocorre a necessidade protética, nos casos de trauma freqüente à mucosa suprajacente, interferências na fonação e mastigação, além do fator psicológico. Trata-se de uma lesão não tumoral e sua não remoção não traz implicações futuras para o paciente. A técnica cirúrgica é Simples e as recidivas são raramente observadas. 
&gt; Entretanto, neste caso a paciente queixa-se de um desconforto; pode-se tentar a remoção do torus, devido ao desconforto que ele traz para a paciente. É um fator importante que deve ser levado em consideração. 
&gt; Avalie se esse torus está dificultando a higienização dessa região, a dicção, a mastigação e também o fator psicológico. 
</t>
  </si>
  <si>
    <t xml:space="preserve">MARZOLA, Clóvis. Cirurgia Pré–Protética. Terapêutica Cirúrgica dos Torus. 2a ed. São Paulo: Ed. Pancost, 1997.Cap.3, p.91 – 104. 
&gt; NEVILLE, Brad. W; DAMM, Douglas. D; ALLEN, Carl. M; BOUGUOT, Jerry. E. Patologia oral e maxilofacial. Defeitos de desenvolvimento da região maxilofacial e oral. Rio de Janeiro: Ed. Guanabara Koogan S.A., 2004.Cap. 1, p.18-19. 
&gt; Torus mandibularis - À propósito de uma observação clínica de indicação cirúrgica eminentemente funcional. Sergio Bartolomeu de Farias Martorelli , disponível em: http://www.odontologia.com.br/artigos.asp?id=72
</t>
  </si>
  <si>
    <t>CIRURGIA / TRAUMATOLOGIA BUCOMAXILOFACIAL</t>
  </si>
  <si>
    <t>Conversei com a paciente ,expliquei tudo que se passa com ela,as consequências,mas ela diz que a incomoda e não quer ficar com aquilo na boca.Então vou encaminhar para que ela possa resolver esta situação.Obrigado e um abraço.Me manda a foto que tiraram de nós dois no hotel.</t>
  </si>
  <si>
    <t>16/8/2010 - 30/08/10</t>
  </si>
  <si>
    <t xml:space="preserve">o que causa a infecção urinaria? como preveni-la? e na gestação quais os riscos e complicações que a futura mae pode ter? </t>
  </si>
  <si>
    <t>A infecção do trato urinário é a presença de microorganismos (geralmente bactérias) em alguma parte do trato urinário. Quando surge no rim, chama-se pielonefrite; quando surge na bexiga, chama-se cistite; quando surge na próstata (no caso dos homens) , chama-se prostatite e quando surge na uretra, chama-se uretrite. A maioria das infecções urinárias (80 à 95% dos casos) ocorre pela invasão de alguma bactéria da flora bacteriana intestinal (principalmente uma bactéria chamada Escherichia coli) no trato urinário. Por este motivo, as medidas higiênicas (por exemplo, utilizar o papel higiênico sempre no sentido de frente para trás) são importantes para prevenção deste tipo de infecção. O desenvolvimento da infecção urinária está também relacionada ao sistema imunológico da pessoa (defesas do organismo), por isso algumas pessoas são mais propensas a desenvolver do que outras.
Em relação a gravidez que você perguntou, a infecção urinária representa uma das complicações clínicas mais freqüentes na gravidez. Gestantes com infecção urinária não tratada tem um risco maior de desenvolver trabalho de parto prematuro. Por este motivo é tão importante que a gestante faça os exames de Sumário de urina durante a gestação, pois se diagnosticado infecção urinária, esta deve ser tratada o quanto antes.
Espero ter contribuído para o esclarecimento da sua dúvida, obrigada pelo contato. Aguardamos o seu retorno.</t>
  </si>
  <si>
    <t xml:space="preserve">BUSATO, O. Infecção Urinária. Disponível em http://www.abcdasaude.com.br/artigo.php?258. Revisado em 05/01/2010.
-  BRASIL, Ministério da Saúde. Pré-natal e puerpério: Atenção qualificada e humanizada- Manual Técnico. Série A. Normas e Manuais Técnicos. Série Direitos Sexuais e Direitos Reprodutivos – Caderno nº 5, Brasília – DF, 2006.
</t>
  </si>
  <si>
    <t>Caso eu só tenha a vop  e nâo tenha a tetra  dou 1 e prazo com no minimo 15 dias a tetra?</t>
  </si>
  <si>
    <t xml:space="preserve"> o que pode acontecer com uma criança que tem um dente cariado e quebrado rente a gengiva? esse pedacinho de dente pode causar infecções graves e é fator de risco para o desenvolvimento do cancer bucal?</t>
  </si>
  <si>
    <t xml:space="preserve">As infecções de origem dentária iniciam-se por meio de cáries. Estes processos infecciosos podem variar desde infecções bem localizadas, que exigem um tratamento mínimo, até infecções de alta complexidade que envolve um tratamento multidisciplinar em ambiente hospitalar. A necrose da polpa dental, resultante de cárie profunda é a principal causa de infecção odontogênica onde é criada uma via para as bactérias penetrarem nos tecidos periapicais (no final da raiz dentária) estabelecendo uma infecção ativa que irá disseminar preferencialmente ao longo das linhas de menor resistência. A infecção se dissemina através do osso. Se a infecção atravessar o osso irá atingir os tecidos moles. 
Neste caso temos um dente bastante cariado e com a coroa dentária destruída, Neste elemento dentário a cárie já chegou à polpa do dente, ou seja, a polpa está necrosada. O tratamento da polpa necrosada é o tratamento endodôntico (tratamento de canal) ou a extração do dente, uma dessas medidas normalmente resolve, pois este dente pode desencadear um processo infeccioso. A partir do momento que o processo infeccioso não é tratado em sua fase inicial o organismo desencadeia uma série de respostas fisiológicas na tentativa de minimizar a ação das bactérias e favorecer a chegada dos mecanismos de defesa. Quanto maior a virulência dos microorganismos causadores deste processo ou quanto menor os mecanismos de defesa do hospedeiro maior a probabilidade de que o paciente desenvolva uma infecção severa.
Quanto ao Câncer de boca, segundo o INCA (Instituto Nacional do Câncer), os fatores de risco são:
a) Idade superior a 40 anos. Depois dessa idade a sua freqüência aumenta, principalmente entre as pessoas de maior risco, como os fumantes.
b) Vício de fumar. O uso de tabaco em qualquer forma (fumando cigarro, charuto, cachimbo ou mascando) é responsável pela grande maioria desse tipo de câncer.
c) Consumo de álcool. O uso de bebida de álcool, principalmente quando associado ao fumo, também é um fator de risco importante para o câncer oral.
d) má higiene bucal.
e) Dieta. Uma dieta rica em fibras, com grande quantidade de frutas, legumes e verduras diminui o risco para o câncer oral, principalmente de pessoas que fumam.
f) Uso de próteses dentárias mal-ajustadas.
g) Exposição ao sol. Proteger os lábios dos raios de sol mais fortes, entre as 10 e 16 horas, com protetor solar ou chapéu, pode diminuir o desenvolvimento de câncer do lábio inferior.
h) Infecção pelo Vírus do Papiloma Humano (HPV). Estudos sugerem que a infecção pelo HPV pode estar associada a um aumento do risco desse tipo de câncer, asSim como do colo uterino.
Sendo asSim, não relação do câncer de boca com o caso relatado. 
</t>
  </si>
  <si>
    <t xml:space="preserve">INCA, Câncer de Boca. Disponível em: http://www.inca.gov.br/conteudo_view.asp?id=324
Sérgio Kignel e Cols. Estomatologia: Bases do Diagnóstico para o Clínico Geral, ed. 1ª, 2007
</t>
  </si>
  <si>
    <t>estou fazendo uma monografia sobre doenças relacionadas a fatores nutricionais!!! vcs poderiam me fornecer algum material util sobre desnutrição e obesidade? se possivel com referencia bibliografica.</t>
  </si>
  <si>
    <t xml:space="preserve">Segue algumas dicas de como você encontrar referências bibliográficas mas atualizadas quanto a Obesidade e Desnutrição. Biblioteca Virtual (AVA REDENUTES) você pode está realizando uma busca pelos termos.
1. Desnutrição
2. Obesidade
Exemplo: ao realizar a bucas com o termo desnutrição vai aparecer todos os sminários que possuem esse termo e verificar quais foram as referências bibliográficas utilizadas pelos palestrantes.
Biblioteca Telessaúde Brasil
você pode acessar pelo portal do Rede NUTES, na aba de serviços.
ou acessar tiretamente nesse link:
http://pesquisa.bvs.br/telessaude/index.php
no campo de buca colocar o termo Desnutrição - vai aparecer todos os artigos cientìficos, da BVS/Telessaúde Brasil, referentes a Desnutrição
e depois colocar o termo Obesidade - vai aparecer todos os artigos cienteificos, da BVS/Telessaúde Brasil, referentes a Obesidade.
</t>
  </si>
  <si>
    <t>http://pesquisa.bvs.br/telessaude/index.php</t>
  </si>
  <si>
    <t>nutrição</t>
  </si>
  <si>
    <t>16/8/2010-30/08/10</t>
  </si>
  <si>
    <t>ola tenho uma criança que qdo estava com 10 dias teve ictericia, a mae levou ao pediatra e este passou leite materno e banho de sol, a criança esta com 22 dias e permanece com ictericia isto é normal?o que tenho q fazer neste caso?obg</t>
  </si>
  <si>
    <t xml:space="preserve">Olá Francisca Mariana Melo Silva
Bem é importante saber algumas informações sobre essa criança: peso de nascimento, tipo sanguíneo dela e da mãe, se tem algum exame de sangue (hemograma e bilirrubinas)
Também deve saber com quantos dias a criança apresentou a icterícia, se realizou algum tratamento no hospital e as zonas de Krammer (avaliar a progressão da icterícia: tórax, membros, mãos e pés).
Pela idade de 22 dias já deve estar regredindo se foi icterícia fisiológica, e deve realmente continuar amamentado e banho de sol
Mas seria interessante solicitar uma exame laboratorial para avaliar o nível de bilirrubinas totais e frações para ter certeza que não está alto o suficiente para causar alguma sequela na criança
Se você tiver alguma dúvida é melhor encaminhar para uma avaliação com pediatra em um hospital próximo que realize o exame de bilirrubina
Aguardo seu retorno
Até logo
</t>
  </si>
  <si>
    <t>Pacientes renais que fazem hemodiálise e que estajam debilitados podem tomar a H1N1 normalmente?</t>
  </si>
  <si>
    <t>Tenho um paciente do sexo masculino de 05 anos de idade que necessita realizar restauração nos elementos dentários 75 e 85. Ele não permite, mesmo após várias sessões de condicionamente, a realização das mesma e continua se queixando de dor quando se alimenta. Posso solicitar junto ao médico que prescreva um tranquilizante (ex:diazepan) para ser administrado antes do atendimento?</t>
  </si>
  <si>
    <t xml:space="preserve">Na prática clínica, existem muitas crianças imaturas e ansiosas ou pacientes com comprometimento físico e/ou mental que não cooperam durante o tratamento odontológico. A sedação pré-operatória é uma das alternativas que facilitam o manejo desses pacientes. O diazepam, lorazepam, alprazolam, midazolam e triazolam são as drogas mais empregadas na sedação de pacientes odontológicos. O lorazepam é mais indicado para idosos, pela menor incidência de efeitos paradoxais. Quando se deseja uma sedação mais prolongada, o diazepam é a droga de escolha. O midazolam é a droga mais indicada nas urgências odontológicas e na sedação consciente de pacientes pediátricos. O midazolam é um benzodiazepínico que pode ser indicado para crianças, como pré-medicação em procedimentos de curta duração. Isso porque apresenta propriedades hipnóticas e sedativas, além de ser absorvido e eliminado rapidamente pelo organismo.
Em crianças a sua dose varia de e de 0,2 a 0,6mg/kg, 30 minutos antes do atendimento.
Neste caso solicite ao clínico a dosagem adequada antes do atendimento e a hora que deve ser tomada a medicação sedativa. 
</t>
  </si>
  <si>
    <t>Cogo K, Bergamaschi CC, Yatsuda  R, MC Volpato, Andrade ED. Sedação Consciente com Benzodiazepínicos em Odontologia, Revista de Odontologia da Universidade Cidade de São Paulo. 2006 maio-ago; 18(2)181-8. Disponível em: http://www.cidadesp.edu.br/old/revista_odontologia/pdf/2_maio_agosto_2006/11_sedacao_consciente.pdf</t>
  </si>
  <si>
    <t>Tenho um paciente do sexo masculino de 28 anos de idade que durante a anamnese relatou ter dito uma hemorragia durante uma exodontia sem fornecer mais detalhes sobre o procedimento. Goza de boa saúde e não relatou nenhum problema importante. Durante a realização da exodontia programada (elemento 15) notei um sangramento anormal após a sindesmotomia e continuei o procedimento. Após a avulsão do elemento seu sangramento era demasiadamente intenso que não contive com Simples compressão. Sua boca se enchia de sangue, o qual não coagulava, então usei um hemostático com a gaze e realizei uma sutura com fio de nylon 3.0 com pontos Simples e bem apertados. A hemorragia foi contida. Durante a noite, recebo uma ligação do paciente que relatava uma hemorragia, me encontrei com o mesmo e constatei que a sutura estava íntegra mas apesar disso ele não tinha formado um coágulo no álveolo ainda. Foi hospitalizado e medicado (estive com o mesmo todo o tempo e recomendei a medicação, ácido tranexâmico, e soro). Até o ponto de inserção do escalpe levou um tempo até parar de sagrar. Tenho os resultados do coagulograma completo que solicitei: TEMPO DE SANGRIA: 2,45 MINUTOS TEMPO DE COAGULAÇÃO: 10,30 MINUTOS CONTAGEM DE PLAQUETAS: 348.000 mm3 TPAE: tempo do paciente 14seg tempo de controle 14seg atividade enzimática 100% INR1.0 Quero confirmar se esse paciente deve ser atendido em um centro de especialide e que medida profilática deve ser administrada ao mesmo para que ele possa realizar outras exodontias.</t>
  </si>
  <si>
    <r>
      <t xml:space="preserve">Diversos são os acidentes e variadas as complicações que envolvem a exodontia, sejam locais, gerais ou afetando alguma função orgânica, muitas vezes sem uma explicação definitiva. O procedimento exodôntico sempre nos preocupa, seja pelo trauma local, pela infecção, pela anestesia, por ter que lidar com o lado psicológico do paciente, pelas patologias pré-existentes e não gostaríamos de somar a isso uma hemorragia pós-operatória. Tal fato não é incomum em pacientes saudáveis em função da alta vascularização da região, das enzimas salivares que produzem lise do coágulo e do movimento constante da língua sobre a ferida. Isto tudo nos leva a multiplicar os cuidados frente ao paciente. No caso desse paciente. tente investigar também se ele apresenta anemia.
A hemorragia é um dos obstáculos que deve o cirurgião vencer em qualquer operação que efetue. Por outro lado, os pacientes têm uma resistência limitada à hemorragia que, quando copiosa, diminui as condições do organismo, favorecendo a instalação de uma infecção, aumentando o perigo do choque operatório. Partindo deste ponto de vista, a hemostasia é um dos processos profiláticos do choque, sendo toda manobra que tenha por finalidade evitar a perda de sangue ou a hemorragia de uma ferida acidental ou cirúrgica (Marzola, 2008).
</t>
    </r>
    <r>
      <rPr>
        <b/>
        <sz val="11"/>
        <rFont val="Calibri"/>
        <family val="2"/>
        <scheme val="minor"/>
      </rPr>
      <t>CONTINUAÇÃO VIDE SEGUNDA OPINIAO</t>
    </r>
  </si>
  <si>
    <t xml:space="preserve">Sonis, S.T., Fazio, R.C., Fang, L. : Medicina Oral. Rio de Janeiro, Guanabara Koogan S. A., 1985.
MARZOLA, C. Fundamentos de Cirurgia Buco Maxilo Facial. São Paulo: Ed. Big Forms, 6 v. 2008
</t>
  </si>
  <si>
    <t>JULIANA MIRANDA DE LUCENA</t>
  </si>
  <si>
    <t>julianalucena@hotmail.com</t>
  </si>
  <si>
    <t xml:space="preserve">Gostaria de solicitar uma 2a opinião à distância. Temos um paciente de 8 anos de idade, sexo masc., que há cerca de 2 meses passou a apresentar lesões ceratinizadas, puntiformes, de coloração branca, dolorosas (ardência) em língua. Não apresenta ulceração nas lesões, as bordas são regulares, e discretamente elevadas. Já havia feito uso de nistatina solução oral, fluconazol VO, diclofenaco VO e dexametasona VO, obtendo melhora parcial apenas com este último. Temos fotos das lesões caso seja necessário. Grata, Dra. Juliana Lucena </t>
  </si>
  <si>
    <t xml:space="preserve">Mas diante do caso, podemos ter um diagnóstico de Língua Geográfica ou Glossite Migratória Benigna. Clinicamente apresenta-se como áreas de manchas branca atróficas eritematosas circundadas por um halo elevado esbranquiçado, sem ulcerção, que continuamente sofrem alterações de tamanho, forma ou local.  A etiologia da língua geográfica permanece obscura. Uma reação imunológica tem sido proposta com base no infiltardo inflamatório associado a essa alteração, que pode ser dominado por eosinófilos. Tem sido aventada a hipótese de sua relação com estados de tensão emocional, deficiência nutricional bem como hereditariedade, mas nenhuma dessas condições ainda foi confirmada. Refere-se, todavia, que essa alteração ocorre com maior freqüência em indivíduos com psoríase.
A língua geográfica é assintomática, porém, quando apresenta-se sob a forma de mancha com halo esbranquiçado, representa uma condição associada a ardor.As alterações ocorrem principalmente em crianças com idade entre 5 e 8 anos, porém pode permanecer ao longo da vida ou resolver espontaneamente. O DD inclui no caso em questão: Leucoplasia, Líquen Plano (pois houve uma melhora com dexametasona VO) e infecções virais. Creio que uma cândida está descartada, pois se utilizou o fluconazol VO e não houve resposta clínica.
Em geral não se aplica nenhum tipo de tratamento, instruindo-se o paciente a evitar alimentos quentes e codimentados, se houver glossodínia (ardência bucal), indica-se analgésicos, o tratamento é sintomatológico, não há um tratamento específico. 
Sugiro que repasse essas orientações ao paciente, se necessário analgésico pode-se prescrever e aguarde 15 dias. Caso não melhore indica-se um biopsia incisional para o diagnóstico.
</t>
  </si>
  <si>
    <t>Gilberto Marcussi, Estomatologia: Fundamentos da Odontologia. Ed Guanabara Koogan. Ed. 1, 2005.</t>
  </si>
  <si>
    <t>Na lista de doenças crônicas do MS para vacinação H1N1 não encontra-se HAS, nesse caso não será considerado doença crônica?</t>
  </si>
  <si>
    <t>AMÉLIA DORALICE DA SILVA SANTOS</t>
  </si>
  <si>
    <t> memel_2002@hotmail.com</t>
  </si>
  <si>
    <t xml:space="preserve">Gostaria de saber se há relatos de intolerância a Vitamina A fornecida nas Unidades de Saúde da Família pois, há alguns meses recebi uma paciente que referiu queixas após a administração da Vitamina A. Aguardo Retorno. Atenciosamente, Grata! </t>
  </si>
  <si>
    <t>Para melhor elucidação do caso, solicitamos que você nos diga quais foram exatamente as queixas e reações que esta paciente teve.
Quantos anos ela tem? Tem alguma co-morbidade? Aguardamos a reposta para conclusão do caso!</t>
  </si>
  <si>
    <t>vitamina A</t>
  </si>
  <si>
    <t>Como já faz alguns meses eu não me recordo bem quais foram as queixas da paciente, vou coletar todas as informações e repasso para que possamos concluir o caso.</t>
  </si>
  <si>
    <t>Gestante de 35 semanas e 4 dias segundo a DUM encontra-se com sinais de amadurecimento precoce da placenta, qual seria a melhor conduta?</t>
  </si>
  <si>
    <t xml:space="preserve">Pra que eu pudesse responder essa pergunta com maior precisão, seria interessante você me informar exatamente qual foi o grau placentário apresentado no exame de USG dessa gestante. De qualquer forma, vou te esclarecer sobre isso e caso você ache necessário pode me retornar o caso.  A placenta, conforme evolui-se na idade gestacional, apresenta uma crescente deposição de cálcio. De acordo com esse grau de calcificação é que a classificação da placenta foi padronizada em 4 graus de maturidade diferentes: grau 0, 1, 2 e 3.  - Numa Placenta Grau 0, não há sinais de calcificação, apresentando uma textura homogênea. É a placenta observada durante o primeiro trimestre da gestação (até 13 semanas).  - A Placenta Grau I apresenta calcificações esparsas e uma textura ondulada, e é aquela vista desde o segundo trimestre da gestação (de 14 até 27 semanas).  - A Placenta Grau II  é aquela que apresenta uma calcificação já bastante acentuada, principalmente na parte que fica ligada ao útero. Este grau de maturidade placentária não costuma ser visto antes da 30.ª/32ª  semana da gestação, e é a mais freqüente no momento do parto.  - Em 40% a 50% dos casos, uma Placenta Grau III pode ser vista a partir da 35.ª semana da gestação, e sua característica é a calcificação generalizada, sendo vista numa ultra-sonografia sob o formato de um anel.             A partir desse dados, você co-relaciona a idade gestacional da paciente com o grau placentário apresentado na USG e identifica se, de fato, existe envelhecimento precoce. É sempre importante chamar atenção que o cálculo da idade gestacional baseada na USG do 1º trimestre é sempre mais fidedigno do que quando feito por USG do 2º e 3º trimestre. Quando feito pela DUM é importante avaliar o grau de certeza que a gestante tem em relação a essa data.             No caso dessa gestante que você apresentou, como você descreveu que ela já está com 35,4 semanas (DUM), mesmo que ela já apresente uma placenta grau III, isso não terá significado clínico, pois a certeza do amadurecimento precoce da placenta só se dá quando ocorre a presença de placenta grau II antes da 32ª semana ou grau III antes da 35ª semana de gestação.              De qualquer forma, aproveito para responder a sua pergunta quanto a conduta em casos de amadurecimento precoce da placenta porque pode acontecer com outras gestantes as quais você acompanhe:  Existem controvérsias quanto à associação da precocidade de maturação placentária com complicações clínico-obstétricas maternas ou fetais. Dependendo do caso, é necessário a solicitação de USG Doppler para avaliar um fenômeno conhecido como centralização fetal (comprometimento da circulação uteroplacentária que possa está repercutindo na vitalidade fetal). Porém, como não é um exame barato e não faz parte do protocolo do Ministério da Saúde, em caso de necessidade, tal exame deve ser solicitado por um profissional médico mediante justificativa da necessidade.    Agradeço pelo contato, espero ter contribuído para esclarecimento da sua dúvida. Aguardamos o seu retorno.
</t>
  </si>
  <si>
    <t xml:space="preserve">BRASIL, M. S. Assistência Pré-natal – manual técnico. Brasília, 2000. Disponível em http://bvsms.saude.gov.br/bvs/publicacoes/cd04_11.pdf.
- Regnault TR, Galan HL, Parker TA, Anthony RV. Placental development in normal and compromised pregnancies: a review. Placenta. 2002;23 Suppl A:S119-29. 
</t>
  </si>
  <si>
    <t>Gravidez / Circulação uteroplacentária</t>
  </si>
  <si>
    <t>RAISSA CRISPINO PESSOA GOUVEIA</t>
  </si>
  <si>
    <t xml:space="preserve">No caso de ascaris, o tratamento de mebendazol não é repetido após 21 dias? </t>
  </si>
  <si>
    <t>Anemia Ferropriva / Parasitoses Intestinais</t>
  </si>
  <si>
    <t>BOA NOITE! RECEBI UM RESULTADO DO PREVENTIVO COM GARDNERELLA E MOBILUNCUS. GOSTARIA DE SABER MAIS SOBRE MOBILUNCUS E QUAL SERIA O TRATAMENTO NESTES CASOS?</t>
  </si>
  <si>
    <t xml:space="preserve">Mobiluncus sp é um tipo de bactéria anaeróbia que, possivelmente, faz parte da flora intestinal podendo ser isolado na vagina, por exemplo, em casos de vaginose bacteriana.  AsSim como o mobiluncus sp, outras bactérias anaeróbias como   Gardnerella vaginalis, Bacteroides sp, micoplasmas, peptoestreptococos, quando estão em quantidade exagerada, associada a uma ausência ou diminuição acentuada dos lactobacilos acidófilos (que são os agentes predominantes na vagina normal) podem causar um desequilíbrio da flora vaginal normal, o que caracteriza a vaginose bacteriana. AsSim como a gardnerella, o mobiluncus  causa odor fétido ao corrimento vaginal. Geralmente ele é encontrado em conjunto com uma outra bactéria anaeróbia, como fou o caso dessa paciente que você referiu na descrição do caso que apresentou mobiluncus sp + gardnerella. Não se trata de infecção de transmissão sexual, apenas pode ser desencadeada pela relação sexual em mulheres predispostas, ao terem contato com sêmen de pH elevado.  
Só pra complementar, segue algumas das características da vaginose bacteriana pra você correlacionar com o caso: 
• corrimento vaginal com odor fétido, mais acentuado após o coito e durante o período menstrual;• corrimento vaginal branco-acinzentado, de aspecto fluido ou cremoso, algumas vezes bolhoso; dor às relações sexuais (pouco freqüente);É importante ressaltar que embora o corrimento seja o sintoma mais freqüente, quase a metade das mulheres com vaginose bacteriana são completamente assintomáticas. Segue o tratamento para casos de vaginose bacteriana:  
•         1ª OPÇÃO: Metronidazol 400-500mg 12/12hs VO por 7 dias;•         2ª OPÇÃO: Metronidazol 2 g VO dose única ou Metronidazol gel 0,75%, uma aplicação vaginal (5 g), 2 vezes ao dia, por 5 dias; ou Clindamicina 300 mg, VO, de 12/12 horas, por 7 dias; ou Clindamicina creme 2%, uma aplicação à noite, por 7 dias;
•         3ª OPÇÃO (se for gestante): Metronidazol 250 mg 3 vezes ao dia durante 7 dias ou Metronidazol 400mg 12/12hs VO 7 dias ou Clindamicina 300 mg, VO, de 12/12 horas, por 7 dias •         NÃO PRECISA TRATAR O PARCEIRO (por não tratar-se de IST, como já referido acima). Espero ter contribuído para o esclarecimento da sua dúvida, obrigada pelo contato. Aguardamos o seu retorno.
</t>
  </si>
  <si>
    <t>OBRIGADO. ESTOU SATISFEITO COM A RESPOSTA. NÃO PRECISA ENCAMINHAR O CLIENTE. OBRIGADO.</t>
  </si>
  <si>
    <t>PACIENTE DO SEXO FEMININO DE 22 ANOS RELATA ESTALO E DOR AO ABRIR A BOCA.NO EXAME OBSERVEI A AUSÊNCIA DOS TERCEIROS MOLARES.ELA RELATA QUE ESTA DOR JÁ VEM DESDE SEUS 12 ANOS E QUE UMA DENTISTA PASSOU FISIOTERAPIA PRA ELA E MELHOROU A DOR E COM ISSO ELA RELAXOU E AGORA VOLTOU A DOER.O QUE DEVO FAZER ? E PRA ONDE ENCAMINHAR?</t>
  </si>
  <si>
    <r>
      <t xml:space="preserve">A articulação temporomandibular é formada pelo côndilo mandibular que se articula na fossa mandibular do osso temporal. Separando esses dois ossos para que não se articulem diretamente está o disco articular. Funcionalmente é classificada como triaxial por realizar movimentos em torno dos eixos sagital, horizontal e longitudinal. Causas da Disfunção Temporo Mandibular: Má-oclusão  Macrotrauma – procedimento odontológico longo como extração do 3º molar e anestesia geral;  Hábitos Parafuncionais - Alguns hábitos podem causar pressões inadequadas na articulação temporomandibular. Exemplos de hábitos parafuncionais: apertamento dental diurno ou noturno), apertamento de lábios, permanência de objetos entre os dentes, bruxismo, roer unhas. Aceleração/Desaceleração Cervical (Whiplash) - Freqüentemente relacionado a acidentes de carro, o brusco movimento da cabeça para frente e para trás causa estiramento e compressão dos componentes da articulação temporomandibular, podendo danificá-la; Frouxidão Ligamentar - Algumas pessoas possuem todos os ligamentos das articulações relativamente frouxos (provavelmente por questões genéticas). A frouxidão ligamentar em si não representa problema; no entanto, sua associação com outros fatores predisponentes pode levar à desordem da articulação temporomandibular; </t>
    </r>
    <r>
      <rPr>
        <b/>
        <sz val="11"/>
        <rFont val="Calibri"/>
        <family val="2"/>
        <scheme val="minor"/>
      </rPr>
      <t>CONTINUAÇÃO DA RESPOSTA NO EMAIL</t>
    </r>
  </si>
  <si>
    <t xml:space="preserve">Tratamento fisioterapêutico na disfunção da articulação temporomandibular (atm) -um estudo de caso. Aline Spillere e Ralph Fernando Rosas. Disponível em:  http://www.fisio-tb.unisul.br/Tccs/03a/aline/artigoalinespillene.pdf
ATM e Fisioterapia. Juliana Vasconcelos da S Zinni Fuzaro. Disponível em:   http://www.wgate.com.br/conteudo/medicinaesaude/fisioterapia/traumato/atm_juliana/atm_juliana.htm
Bula de Medicamentos. Disponívem em: http://www.bulas.med.br/p/dorflex-5918.html
</t>
  </si>
  <si>
    <t>Vou consultar a secretaria e encaminhá-la para a fisioterapia,obrigado</t>
  </si>
  <si>
    <t>Por que o AIDIP recomenda repetir Mebendazol com 21 dias se na bula manda 15 dias?</t>
  </si>
  <si>
    <t>Olá, Estou acompanhando uma criança na puericultura que chegou na área com 5 meses, nasceu de parto normal, pesando 3.405g, 50cm e Apg. 9/10. Achei desde o início a criança sindrômica,( a avó perguntou inclusive se eu não a achava diferente), com história de refluxo, pequeno nódulo na região do pescoço, desvio nos olhos e orelha dobrada mais o que chamou mais a atenção foi o crescimento, com 7 meses ela está com 75cm e pesando 7.375g. Está criança foi encaminhada ao Pediatra do município, solicitei que o mesmo enviasse uma contra-referência mais só foi foi enviado um encaminhamento ao Oftalmologista. Portanto, gostaria de pedir uma segunda opinião do caso para que eu possa continuar acompanhando essa criança com mais segurança. Obrigada. Eda Licurgo</t>
  </si>
  <si>
    <t>Você precisa enviar mais informações sobre a criança, por exemplo, a prega ocular, o pescoço alado, a prega única na mão (Simiesca)
A idade da mãe, se fez acompanhamento no pré-natal, se existe caso de síndrome na família
O ideal é que seja diagnosticado alguma síndrome o mais precocemente possível
E você pode continuar acompanhando o crescimento e o desenvolvimento
Mas se a criança realmente tem alguma síndrome deve ser acompanhada também por outros profissionais (neurologista, geneticista, cardiologista)
Aguardo seu retorno</t>
  </si>
  <si>
    <t xml:space="preserve">Obrigada por acompanhar o nosso caso.
Desculpe a demora do retorno é que estou 
de férias e não acesso todos os dias a net.
Como essa criança é recém chegada á área
eu preciso colher algumas informações com
a família.
Portanto, asSim que voltar retorno com mais
informações.
</t>
  </si>
  <si>
    <t xml:space="preserve"> Qual a melhor conduta em microcitose? </t>
  </si>
  <si>
    <t xml:space="preserve"> tenho aqui na unidade uma gestante com hepatite quais sao os cuidados que a mesma deve ter ese devo encaminhar ela para o elto riso? grata! Aline</t>
  </si>
  <si>
    <t xml:space="preserve">Você não especificou no relato do caso qual o tipo de hepatite da gestante, porém, vou responder considerando que você está se referindo a hepatite B, caso não seja me reencaminha o caso que eu te respondo de forma mais específica ok.       A Hepatite B é definida como inflamação do fígado causada pelo agente infeccioso da família Hepdnaviridae, cujo material genético é constituído por DNA. Existe um antígeno (HBSAg) que quando encontra-se reagente no exame de sangue pode representar duas situações: ou a paciente está no curso de uma infecção aguda pelo vírus da hepatite B (HBV) ou ela já é uma portadora de hepatite crônica (no caso da presença deste marcador por mais de seis meses). Você não referiu também se essa gestante já era uma portadora crônica do vírus ou se descobriu na ocasião da gravidez, também não informou em relação aos exames que foram realizados e seus resultados. De qualquer forma, quanto a sua pergunta de encaminhá-la para uma referência de pré-natal de alto risco, tal conduta é importante tendo em vista a possível necessidade de acompanhamento dessa gestante por profissionais mais especializados e/ou acompanhamento de um possível comprometimento hepatocelular da paciente. Enquanto tais procedimentos são providenciados, recomenda-se orientar essa gestante quanto ao repouso domiciliar relativo e quanto a abstenção da ingestão de bebidas alcoólicas e evitar dieta rica em gorduras, frituras etc. Em relação a transmissão da infecção na fase intra-uterina, esta é incomum. Durante a gestação a transmissão ocorre principalmente se a infecção aguda ocorrer durante o terceiro trimestre da gravidez pela via hematogênica. A principal via de transmissão para a criança é no momento do parto. O recém-nascido pode se infectar por micro transmissões ou pelo contato com os fluidos corporais da mãe.              Aproveito a oportunidade da sua pergunta para fazer algumas orientações em relação ao recém-nascido e ao aleitamento materno nestes casos. Recomenda-se que os recém-nascidos filhos de mães portadores do vírus da hepatite B recebam a primeira dose da vacina contra hepatite B logo após o nascimento, nas primeiras 12-24 horas (quanto mais cedo melhor) e imunoglobulina específica – imunoglobulina humana anti-hepatite tipo B (IGHAHB) na dosagem de 0,5 ml, sempre que disponível e tão logo quanto possível, dentro dos primeiros sete dias após o nascimento. Após a conclusão do esquema vacinal normal contra hepatite B, é necessário que se confirme a imunidade pós-vacinal da criança através da realização do anti-HBs (anticorpo) contra o HBsAg (antígeno). Tal exame deve ser realizado na criança até um ano de idade. O anti-HBs aparece de 1 a 3 meses após a vacinação contra a hepatite B, ou após a recuperação de uma infecção aguda.              Acho importante também te fazer algumas orientações sobre o aleitamento materno porque futuramente pode se tornar uma dúvida pra você e, de repente, isso pode ser uma dúvida que a paciente te apresente durante o pré-natal. Tanto o Ministério da Saúde quanto a Sociedade Brasileira de Pediatria referem que, apesar de o vírus da hepatite B poder ser encontrado no leite materno, o aleitamento em crianças filhas de mães portadoras do VHB está INDICADO logo após a aplicação da primeira dose do esquema vacinal e da imunoglobulina humana anti-hepatite B.          Espero ter contribuído para o esclarecimento da sua dúvida, obrigada pelo contato. Aguardamos o seu retorno. . </t>
  </si>
  <si>
    <t xml:space="preserve"> É preciso repetir essa dosagem de mebendazol sempre? Por que alguns autores não recomenda. </t>
  </si>
  <si>
    <t xml:space="preserve"> Gostaria de saber de um especialista em periodontia, quais as indicação do produto tartarite? como deve ser utilizado? </t>
  </si>
  <si>
    <t>TARTARITE- Removedor de Manchas- 30ml do Laboratório URABY/ INDICAÇãO- é indicado na remoção de manchas e tártaros dentários.
MODO DE USAR: Embebede um cotonete no liquido e vá passando aos poucos. Ele amolece o tártaro, facilitando a limpeza com a escova de dente. 
Precauções: em caso de alguma reação na aplicação do produto, aplicar água destilada em abundância. Essas são as recomendações do fabricante, entretanto não há evidências científicas que comprovem a sua eficiência clínica.A melhor opção para remover manchas e tártaros é a raspagem periodontal realizada pelo Cirurgião dentista e os cuidados que o paciente deve ter uso do fio dental diariamente, uma boa escovação dentária com o uso de escovas dentais macias e o uso de colutórios 2 vezes ao dia (Esse uso não deve ser permanente o paciente deve usar durante uns 30 dias e cessar seu uso durante uns 15 dias e depois retornar a usar, e quando não mais necessário utilizar o colutório uma vez ao dia, não sendo este utilizado todos os dias).</t>
  </si>
  <si>
    <t>http://www.dentalcasaroto.com.br/loja/produtos.asp?produto=5840</t>
  </si>
  <si>
    <t xml:space="preserve">Qual o Tratamento mais adequado e eficaz nas hipertensão pós-parto, quando durante toda gestação a pressão arterial foi sempre normal? </t>
  </si>
  <si>
    <t xml:space="preserve">Como você referiu que durante toda a gestação a paciente manteve níveis pressóricos normais, não deve se tratar de um caso de hipertensão gestacional que evoluiu para uma hipertensão crônica. Porém, é importante ressaltar que pode tratar-se de uma hipertensão gestacional que não foi diagnosticada durante a gestação, e persistiu no puerpério (cronificou). Você não referiu também se essa paciente já tinha algum histórico de hipertensão antes de ficar grávida, bem como como não relatou quais estão sendo os níveis pressóricos encontrados nessa paciente. De qualquer forma, vou te repassar algumas orientações importantes pra que você possa conduzir bem esse caso. 
O período puerperal representa a fase em que todas as alterações ocorridas no organismo da mulher durante a gestação devem voltar ao normal (esse período dura cerca de 42 dias - de 4 à 6 semanas). Dentre as alterações ocorridas no organismo da gestante estão as alterações cardiovasculares. Em geral, os principais parâmetros cardíacos da puérpera voltam ao nível básico na primeira semana de puerpério (debito cardíaco, freqüência cardíaca, pulsação, pressão arterial, pressão venosa central). O volume sanguíneo aumenta rapidamente no pós-parto, jogando na circulação uma quantidade importante de sangue que provem dos “lagos” de sangue uterinos, isso provoca aumento dos níveis pressóricos, porém, NÃO é um evento patológico, uma vez que tais níveis tendem a normalização em cerca de duas semanas, bem como o débito cardíaco. Se a paciente que você se refere estiver fora desse prazo onde se espera que exista um aumento nos níveis pressóricos (fisiológico), daí a mesma deve ser seguida como uma paciente hipertensa crônica normal. É importante lembrar que o diagnostico de hipertensão não é fechado em apenas uma medida da pressão arterial, deve-se obter, pelo menos, três medidas, com a paciente, preferencialmente, em posição sentada e seguindo todo aquele protocolo para diagnóstico da hipertensão e medida da pressão arterial. Lembro ainda que tal diagnóstico deve ser fechado pelo médico, sendo o enfermeiro, responsável pelo seguimento / acompanhamento de tais pacientes após  o diagnóstico ter sido confirmado. Em relação ao tratamento mais adequado e eficaz que você questionou, isso vai depender de cada paciente, por exemplo: se o diagnóstico de hipertensão for confirmado pelo médico, tal profissional deverá decidir se a conduta mais adequada para tal paciente será apenas comportamental (orientações dietéticas, recomendação de exercício físico etc) ou, dependendo do caso, entrar com medicação anti-hipertensiva (não há restrição no uso dos anti-hipertensivos no puerpério). Após a implementação das condutas, tal paciente ficará sendo reavaliada para verificação da eficácia da estratégia que foi implementada. Dependendo dessa reavaliação, a conduta empregada será mantida ou modificada, em caso de tratamento medicamentoso, a ajuste na dosagem da medicação prescrita dependerá dessas reavaliações.
Espero ter contribuído para o esclarecimento da sua dúvida. Obrigada pelo contato, aguardamos o seu retorno.
</t>
  </si>
  <si>
    <t>COSTA, M. S. Evolução dos níveis tensionais no puerpério em mulheres com pré-eclâmpsia grave atendidas em um hospital terciário: um estudo de coorte. Dissertação de mestrado. Disponível em: http://www.imip.org.br/site/ARQUIVOS_ANEXO/Marcio_Sanctos_Costa;05101020;20061206.pdf</t>
  </si>
  <si>
    <t xml:space="preserve">Uma paciente com história familiar e pessoal de HAS crônica e não controloda, que faz uso de varios medicamentos anti-hipertensivo e que engravida, ela deve ser internada em hospital de urgência para acompanhamento? ela pode fazer consultas ambulatorias com especialistas e pré-natal na USB (PSF)? </t>
  </si>
  <si>
    <t xml:space="preserve">No ano de 2000, foi realizado um grande consenso reunindo diversos especialistas, considerando as evidências científicas correntemente disponíveis, a partir do qual foi publicada uma nova classificação que deve contribuir para uma distinção mais clara das diversas formas clínicas da hipertensão na gravidez (REPORT OF THE NATIONAL HIGH BLOOD PRESSURE EDUCATION PROGRAM WORKING GROUP ON HIGH BLOOD PRESSURE IN PREGNANCY, 2000). De acordo com este consenso, as síndromes hipertensivas da gravidez são classificadas como 1) hipertensão crônica; 2) pré-eclâmpsia – eclâmpsia; 3) pré-eclâmpsia superposta à hipertensão crônica e 4) hipertensão gestacional. Essa classificação também encontra-se em consonância com os padrões do Ministério da Saúde. Para que fique mais claro a sua compreensão, vou te definir rapidamente cada uma dessas situações e posteriormente respondo mais especificamente o seu questionamento. • Hipertensão Crônica: quando a mulher já era portadora de hipertensão e fica grávida, e a gestação não modifica seu curso clínico. É definida como a hipertensão (pressão arterial sistólica ≥ 140 mmHg e/ou pressão arterial diastólica ≥ 90 mmHg) presente e observada antes da gravidez ou antes da 20ª semana de gravidez. • Pré-eclâmpsia: é caracterizada por hipertensão diagnosticada após a 20ª semana de gravidez e proteinúria (≥ 300mg na urina de 24 horas). Pode ser leve ou grave. • Pré-eclâmpsia superposta: ocorre em mulheres que já eram hipertensas crônicas (como é o caso da sua paciente) e, ainda, durante a gravidez fazem um quadro de pré-eclâmpsia (é uma patologia pré-existente - hipertensão superposta a outra – pré-eclâmpsia).
• Hipertensão Gestacional: hipertensão diagnosticada pela primeira vez durante a gestação e que se normaliza na fase puerperal. Obviamente, gestantes hipertensas crônicas tem um risco maior de fazer um quadro de pré-eclâmpsia do que pacientes que não eram hipertensas. No caso da sua paciente, por enquanto ela é apenas hipertensa crônica (que ela já o era antes de ficar grávida). Primeiramente, deve-se realizar a troca das medicações anti-hipertensivas que a paciente faz uso tendo em vista que, de acordo com as recomendações do Ministério da Saúde, a medicação de escolha e que pode ser feita com segurança durante a gestação é a Metildopa (250 mg ou 500 mg). Em geral a posologia inicial para o tratamento é 250 mg três vezes ao dia, podendo ser aumentada de acordo com a resposta da paciente, não devendo, porém, ultrapassar 3g diárias. Porém, é importante ressaltar que tal prescrição bem como ajuste de dosagem deve ser realizada pelo médico da unidade. Respondendo a sua outra pergunta, logicamente, como já foi explicado acima, a hipertensão crônica é uma condição de risco na gravidez tanto para mãe quanto para o feto. Porém, isso não justifica a necessidade de tal paciente ser internada durante à gestação em um hospital de urgência.  Como você referiu que a hipertensão da paciente não é controlada e que ela fazia uso de várias medicações anti-hipertensivas, acho prudente que a mesma seja acompanhada por pré-natal de alto risco, mas isso não significa, necessariamente internamento e nem que ela também não possa continuar seu seguimento na UBS. O que é mais importante, é que o pré-natal dessa paciente seja realizado de maneira mais rigorosa. O acompanhamento dos níveis pressóricos é muito importante para verificação da resposta da paciente a medicação e/ou necessidade de ajuste de dosagem. Você não referiu qual era idade gestacional dessa paciente, mas é importante também, após a 20ª semana de gestação ficar atenta aos sinais sugestivos de um quadro de pré-eclâmpsia e/ou eclampsia. Para maiores detalhes sobre o acompanhamento dessa paciente de acordo com o que padroniza o Ministério da Saúde sugiro acesso ao manual técnico sobre Gestação de Alto Risco do Ministério da Saúde (bibliografia abaixo). Neste manual você irá encontrar alguns quadros bem auto-explicativos sobre as condutas que devem ser adotadas frente a situações relacionadas as síndromes hipertensivas na gestação.
Espero ter contribuído para o esclarecimento da sua dúvida. Obrigada pelo contato. Aguardamos o seu retorno.
</t>
  </si>
  <si>
    <t xml:space="preserve">BRASIL, Ministério da Saúde. Gestação de Alto Risco – Manual Técnico. 3ª edição. Brasília, 2000.
- COSTA, M. S. Evolução dos níveis tensionais no puerpério em mulheres com pré-eclâmpsia grave atendidas em um hospital terciário: um estudo de coorte. Dissertação de mestrado. Disponível em: http://www.imip.org.br/site/ARQUIVOS_ANEXO/Marcio_Sanctos_Costa;05101020;20061206.pdf
</t>
  </si>
  <si>
    <t>Gravidez de alto risco; Hipertensão</t>
  </si>
  <si>
    <t xml:space="preserve">Tenho uma gestante que esta na 32° semana, e ontem me informou que foi arranhada por um cachorro através das unhas na coxa direita, no sábado e, já esta cicatrizado e sem inflamação. Com relação ao procedimento a ser realizado ; o soro anti rábico tem alguma consequencia enquanto a mesma está grávida? </t>
  </si>
  <si>
    <r>
      <t xml:space="preserve">De acordo com o Ministério da Saúde não há contra-indicação para vacinação anti-rábica (gravidez, mulheres lactantes, doença intercorrente ou outros tratamentos). O uso da vacina e do soro são parte do programa de profilaxia da raiva. A conduta de indicação de aplicação de vacina e soro anti-rábico deve ser realizada pelo profissional de saúde devidamente capacitado. O esquema de profilaxia pode ser de 2 tipos: pré-exposição e pós-exposição. A vacina anti-rábica humana utilizada é fabricada em cultivo celular, sendo mais potente e segura e apresentando menos risco de reações adversas. É gratuita e encontra-se disponível em toda rede do SUS. Dose e via de aplicação – são apresentadas nas doses de 0,5ml e 1ml, dependendo do fabricante (verificar embalagem e/ou lote). A dose indicada pelo fabricante independe da idade e do peso do paciente. A via de aplicação recomendada é a intramuscular, na região do deltóide ou vasto lateral da coxa. Em crianças até 2 anos de idade, está indicado o vasto lateral da coxa. A vacina não deve ser aplicada na região glútea. Você não relatou no seu caso informações sobre adicionais sobre o animal (se era um cão doméstico, se era possível observação do animal, quantos dias decorreram da arranhadura etc). Por este motivo, trago abaixo, um quadro sobre o esquema vacinal anti-rábico proposto pelo Ministério da Saúde para que você possa realizar as associações dessas informações com o caso dessa gestante e adotar a conduta mais adequada. Pelo relato que você apresentou (arranhadura em coxa direita), trata-se de um acidente leve, porém a conduta correta a ser adotada irá depender das condições do animal agressor como está mostrando o quadro abaixo. </t>
    </r>
    <r>
      <rPr>
        <b/>
        <sz val="11"/>
        <rFont val="Calibri"/>
        <family val="2"/>
        <scheme val="minor"/>
      </rPr>
      <t>ESQUEMA PARA PROFILAXIA CONTRA RAIVA HUMANA COM VACINA DE CULTIVO CELULAR</t>
    </r>
    <r>
      <rPr>
        <sz val="11"/>
        <rFont val="Calibri"/>
        <family val="2"/>
        <scheme val="minor"/>
      </rPr>
      <t xml:space="preserve">
</t>
    </r>
  </si>
  <si>
    <t>BRASIL, Ministério da Saúde. Vacinação. Disponível em: http://portal.saude.gov.br/portal/saude/profissional/visualizar_texto.cfm?idtxt=32025&amp;janela=1</t>
  </si>
  <si>
    <t>Paciente de 10 anos... apresentando de apenas um dos incisivos centrais e aumento d volume por vestibular na região do central adjacente. Hd1 Cisto de erupção! Melhor conduta a ser tomada... Ulotomia ou Ulectomia??</t>
  </si>
  <si>
    <t xml:space="preserve">São comuns as situações na clínica odontopediátrica nas quais há a impacção de elementos dentários permanentes, fato que pode acarretar transtornos para a dentição em desenvolvimento, particularmente o atraso no processo de erupção dentária. Os períodos de erupção dos dentes, de modo geral, diferem entre as populações e áreas geográficas, pois podem ser influenciados por alguns fatores como condições ambientais, nível sócio-econômico, raça, sexo e distúrbios locais, como a fibrose gengival e o cisto de erupção.Dentre essas situações destaca-se a presença de fibrose do tecido gengival na área edêntula correspondente aos elementos permanentes intraósseos, que ocorre em decorrência de traumas constantes ou por meios medicamentosos.O cisto de erupção consiste em uma anomalia benigna associada a um dente em erupção. Esta alteração acomete apenas tecidos moles e caracteriza-se por retardar o irrompimento dentário, podendo ocorrer em dentes decíduos, permanentes e supranumerários. Um dos tratamentos mais indicados para essas situações é a realização de um procedimento cirúrgico denominado de ulectomia, o qual consiste na exérese dos tecidos que revestem a face incisal/oclusal da coroa dentária de um dente não-irrompido de forma a lhe permitir um caminho deSimpedido para vir ocupar sua posição na arcada dentária.A ulectomia está indicada, além da fibrose gengival, para os casos em que, sem outro motivo aparente, o dente tem sua erupção retardada. Outra indicação é para dentes permanentes erupcionados e cuja erupção está lenta. É uma técnica cirúrgica de fácil execução, cujos procedimentos envolvem: a anestesia local da mucosa gengival, a incisão circunferencial e exposição da coroa dentária, remoção da mucosa e hemostasia.Entretanto deve-se iniciar o tratamento com uma tomada radiográfica, no qual pode-se observar a rizogênese do dente permanente atingindo 2/3 do seu estágio, e eliminar a presença de alguns fatores que podem estar associados ao retardo ou até mesmo ao impedimento da irrupção do dente e que contra-indicariam a ulectomia, como camada óssea recobrindo a coroa dentária, má-formação dentária, presença de supranumerários, odontomas na região, agenesia. </t>
  </si>
  <si>
    <t>Cavalcanti AL, Paiva LCA. Utilização da ulectomia na clínica infantil: relato de caso. Publ. UEPG Ci. Biol. Saúde, Ponta Grossa, 12 (3): 39-42, set. 2006.</t>
  </si>
  <si>
    <t xml:space="preserve"> Paciente apresentando hipersensibilidade a penicilinas... Qual seria a melhor opção de antibióticoterapia a ser administrada?</t>
  </si>
  <si>
    <t>As penicilinas são antimicrobianos de extrema utilidade tanto na prevenção quanto no tratamento de diferentes condições infecciosas e suas complicações.
Um problema importante na prática clínica, entretanto, é a freqüência das reações de hipersensibilidade, que podem aparecer em 0,7 até 10% dos pacientes. As penicilinas são capazes de determinar todos os tipos de reações de hipersensibilidade. É importante destacar que as formas mais graves de alergia, incluindo as reações anafiláticas, são raras, com incidência estimada de 0,04% a 0,02% e taxa de letalidade de aproximadamente 0,001%, ou seja, 1 em cada 50.000 a 100.000 tratamentosEmbora as reações de hipersensibilidade com risco de vida para o paciente sejam pouco freqüentes, o uso de penicilinas deve ser sempre cuidadoso.A droga de escolha para pacientes alérgicos as penicilinas é:Eritromicina:O uso do macrolídeo eritromicina no tratamento de infecções odontogênicas é o segundo mais freqüente, depois dos derivados da penicilina, sendo reservado como alternativa para pacientes alérgicos à penicilina nas infecções de pequena ou média gravidade. Mostra-se eficaz contra microorganismo gram negativos e aeróbios.As doses recomendadas usualmente são: adultos: 250 mg a cada 6 horas ou 500 mg a cada 12 horas, durante 7 a 10 dias.</t>
  </si>
  <si>
    <t xml:space="preserve">Cristiane Rapparini. Publicado em 11/10/2002Alergia à penicilina. Disponível em: http://www.medcenter.com/Medscape/content.aspx?id=303&amp;langType=1046
Marcos Augustus Serra.  Farmacoterapia de pacientes especiais. Disponível em: 
http://www.odontologia.com.br/artigos.asp?id=152
Bulas de Medicamentos disponível em: http://www.bulas.med.br/p/eritromicina-5985.html
Yagila, J.; Neidle, E. Farmacologia e Terrapêutica para Dentistas. Rio de Janeiro, Guanabara Koogan, 4 ed. 2000.
</t>
  </si>
  <si>
    <t>Gostaria de saber qual a conduta nos casos de crianças menores de um ano que apresentam hérnia umbilical muito proeminente, sempre está aparecendo casos na comunidade e aqui no município temos dificuldade em consulta com pediatras.</t>
  </si>
  <si>
    <t>Bem, a hérnia umbilical não é uma situação onde seja necessário uma cirurgia imediata
A não ser que esteja encarcerada (estrangulada)
No caso o ideal seria o encaminhamento da criança para avaliação de um cirurgião pediátrico para programar a cirurgia
que é realizada em torno dos dois anos de idade
Entretanto se for hérnia inguinal, deve ser encaminhado imediatamente, pois  possibilidade de encarcerar é muito maior
Até logo</t>
  </si>
  <si>
    <t xml:space="preserve"> Gestante encontra-se com 25 semanas e 4 dias, constado na USG obstetrica aumento do liquido amniotico volume cerca de 21,2. Qual seria a melhor conduta?</t>
  </si>
  <si>
    <t xml:space="preserve">O índice do líquido amniótico (ILA) é classificado da seguinte forma: Oligoâmnio (ILA &lt; 5,0 cm); Diminuído (ILA entre 5,1 e 8,0 cm), Normal (ILA entre 8,1 e 18,0 cm), Aumentado (ILA entre 18,1 e 25,0 cm) ou Polidrâmnio (ILA superior a 25,0 cm). No caso dessa sua gestante, a mesma apresenta-se com um ILA aumentado (21,2), porém não está caracterizada como Polidrâmnio. 
            O polidrâmnio representa o aumento excessivo do volume do líquido amniótico, classicamente considerado quando superior a 2.000 ml. Sua freqüência é ao redor de 1% e sua importância se deve ao aumento da morbidade e mortalidade perinatais. Mais freqüentemente, associa-se a alterações fetais como malformações, infecções, hidropisia imune e não imune, tumores, etc. Relaciona-se ainda a alterações placentárias (tumores, placenta circunvalada) e maternas, cujos mais importantes fatores são representados por diabetes e aloimunização Rh. Existem ainda causas idiopáticas (sem causa conhecida). Embora essa paciente não tenha um diagnóstico de polidramnia, é prudente seguimento ultrassonográfico para acompanhamento do ILA bem como seguimento pré-natal minucioso com preenchimento do gráfico de altura de fundo uterina que fica atrás do cartão de pré-natal para avaliação. Além disso, acompanhamento da vitalidade fetal (pesquisa dos movimentos fetais, presença de BCF dentro do padrão de normalidade etc são importantes). 
Uma coisa também que é importante ser avaliada, é a confiabilidade da USG, em caso de dúvida, é prudente repetir a USG em outro local para comparação dos resultados. Tal paciente, deve também ser referida a uma consulta médica, com tal procedimento sendo descrito em prontuário por uma questão de respaldo.
</t>
  </si>
  <si>
    <t xml:space="preserve">YAMAMOTO, Roseli Mieko et al . Avaliação da Vitalidade Fetal em Gestantes Diabéticas: Análise dos Resultados Neonatais. Rev. Bras. Ginecol. Obstet.,  Rio de Janeiro,  v. 22,  n. 9, Oct.  2000 .   Available from &lt;http://www.scielo.br/scielo.php?script=sci_arttext&amp;pid=S0100-72032000000900004&amp;lng=en&amp;nrm=iso&gt;. access on  24  Aug.  2010.  doi: 10.1590/S0100-72032000000900004.
- BRASIL, Ministério da Saúde. Gestação de Alto Risco – Manual Técnico. 3ª edição. Brasília, 2000.
</t>
  </si>
  <si>
    <t>Gravidez; Índice de líquido amniótico; Conduta de saúde.</t>
  </si>
  <si>
    <t>Mebendazol em dose única na USF tem a mesma eficiência do tratamento em 3 dias?</t>
  </si>
  <si>
    <t xml:space="preserve">É viável realmente fazer o Preventivo nas gestantes, uma vez que não se coleta Secreção da Endocervice e o resultado demora até 6 meses para chegar? (essa é uma realidade da nossa região - IX GERES) </t>
  </si>
  <si>
    <t xml:space="preserve">A coleta do papanicolau é a principal estratégia de detecção precoce de lesões precussoras do câncer de colo de útero. O programa de prevenção do câncer de colo de útero determina que “toda mulher que tem ou já teve vida sexual deve submeter-se ao exame preventivo periódico, especialmente as que têm entre 25 e 59 anos”.
Na verdade, o fato do exame preventivo ser preconizado durante a gravidez, representa nada mais do que uma estratégia do Ministério da Saúde, em aproveitar esse momento em que a mulher, em geral, procura o serviço de saúde espontaneamente para realização do pré-natal e garantir logo a realização do preventivo. Quanto ao seu questionamento sobre a coleta ser feita apenas na ectocérvice, isso não retira a importância do exame uma vez que células precussoras do câncer de colo de útero podem está presentes tanto na endocérvice quanto na ectocérvice. 
Além disso, é importantísSimo lembrar que o momento da coleta do papanicolau representa uma ótima oportunidade durante o pré-natal, do profissional de saúde detectar corrimentos vaginais e/ou outras alterações que sugiram quadros infecciosos e que, portanto, necessitam de intervenção e tratamento precoce tendo em vista os riscos que oferecem a gestação.
</t>
  </si>
  <si>
    <t>INCA, Instituto Nacional de Câncer. Câncer do colo do útero – detecção precoce. Disponível em: http://www2.inca.gov.br/wps/wcm/connect/tiposdecancer/site/home/colo_utero/deteccao_precoce.</t>
  </si>
  <si>
    <t>O ministério da saúde recomenda sulfato ferroso 5ml 1xna semana, na tabela apresentada  de 1mg de fe/kg/dia, qual tratamento indicado na prevenção?</t>
  </si>
  <si>
    <t>O paciente M.R.S.B de 39 anos, casada mãe de duas gestação.Nos procurou queixando de encomodo na vargina;examinado pelo medico da cidade espécializado em clico geral, que aparerentemente detectouum pequeno nódulo lábio varginal alojado na glândula que permite a saida da secreçãoda vargina.Então ,o medico encaminhou a paciente p/ ginecologista ,mas a mesma muito nervosa nos procurou pra saber se esse problema é caso de cirurgia ou se resolve com algum medicamento.E por motivo detimidez e não se ssentindo a vontade mais uma vez procurou a mim com essas duvidas. Eu para ser mais segura na minha informação que darei a ela envio este caso para profissional da aréa (rede nutes)p/ melhor asSim orienta a minha paciente. Agradeço e aguardo resposta p/meu caso clinico.</t>
  </si>
  <si>
    <t>Apenas com essas informações descritas no relato do caso, fica um pouco difícil conseguir te ajudar. Como você escreveu que o médico detectou um nódulo na glândula de onde sai sereção para vagina, a princípio eu pensei que pudesse tratar-se de uma bartholinite (inflamação na glândula de bartholin). As glândulas de bartholin localizam-se uma de cada lado da porção terminal da vagina, elas são produtoras de muco e quando inflamadas apresentam-se como uma massa
(“inchaço”) quente, vermelha e muito dolorosa, de tal modo que o Simples acto de caminhar ou estar sentada se torna quase impossível. Em casos de bartholinite, nem sempre a resolução precisa ser, necessariamente, cirúrgica e, se for, trata-se de um procedimento Simples de drenagem. De qualquer forma, devido as poucas informações, sugiro discutirmos melhor esse caso em uma teleconsulta. Consulte a agenda para verificação dos horários da teleconsulta como enfermeiro ou, se preferir, mande uma sugetão de horário para que possamos agendar uma conversa.
        Espero ter contribuído para o esclarecimento da sua dúvida. Aguardamos o seu retorno quanto a teleconsulta.</t>
  </si>
  <si>
    <t>nódulo; vulva</t>
  </si>
  <si>
    <t> É preciso tratar verminoses de 6 em 6 meses?</t>
  </si>
  <si>
    <t>BOA NOITE! QUANDO PODEMOS NOTIFICAR OS CORRIMENTOS VAGINAIS, APENAS NA COLETA CERVIVAL QUANDO OBSERVAMOS DE FATO O COLO DO ÚTERO E Sim COM UM CORRIMENTO CERVICAL</t>
  </si>
  <si>
    <t xml:space="preserve">Não sei se interpretei bem sua pergunta, mas entendi da seguinte forma: você quer saber se os corrimentos vaginais podem ser notificados apenas com o diagnóstico clínico do profissional ou somente se são confirmados por exames complementares como cultura de secreção vaginal ou papanicolau. Por favor, peço que caso minha interpretação da sua dúvida tenha sido equivocada, que você me reecaminhe me explicando melhor para que eu possa te responder de forma mais precisa ok.
                De acordo com o manual do Ministério da Saúde sobre Controle das Doenças Sexualmente Transmissíveis (2006), não só os corrimentos vaginais, como os uretrais e as úlceras precisam ser notificadas. Como tal manual não enfatiza que essa notificação deva ser feita apenas baseadas em exames mais específicos, entendemos que tal notificação pode ser feita baseada no diagnóstico clínico do profissional, até mesmo porque, já reconhecendo a dificuldade de muitos municípios quanto a exames complementares, demora de resultados etc, o Ministério da Saúde, procura capacitar os profissionais de saúde a diagnosticarem as infecções sexualmente transmissíveis através da utilização dos princípios da abordagem sindrômica. De qualquer forma, é importante ressaltar que o profissional deve ser prudente nessas notificações e seguir, de fato, os passos da abordagem sindrômica para que não realize um diagnóstico clínico equivocado e, conseqüente, uma notificação errada.
</t>
  </si>
  <si>
    <t xml:space="preserve">Obrigado Drª Roberta! Estou satisfeito com a resposta e a dúvida era essa mesma. Muito obrigado.
</t>
  </si>
  <si>
    <t>APÓS A COLETA DO MATERIAL CERVICAL DO COLO UTERINO, SERIA CONVENIENTE FAZER O TESTE DE SHILLER COM LUGOL E QUAL FUNDAMENTO TEÓRICO?</t>
  </si>
  <si>
    <t xml:space="preserve">A realização do teste de shiller durante a coleta do papanicolau não só é conveniente como muito importante. A fundamentação para esse procedimento é a seguinte: O Teste de Schiller representa uma complementação do exame citológico, permitindo ao profissional uma melhor avaliação do colo do útero da mulher. O teste é Simples e consiste na aplicação de solução de lugol (iodo) sobre a mucosa cérvico-vaginal (pele do colo uterino e vagina) permitindo a avaliação inicial de alterações, pela coloração obtida. Sua interpretação é feita com base na tonalidade assumida pelo iodo ao contato com as células da mucosa. Se o colo ao ser “pintado” com o lugol ficar realmente todo corado de marrom, significa que o iodo foi positivo e o teste de Shiller, portanto, negativo (resultado sem alterações); Se o colo mesmo ao ser “pintado” com o lugol, não corar ou corar parcialmente ficando claro em algumas partes, significa que o iodo foi negativo (ou parcialmente negativo) e o teste de Shiller, portanto, positivo (resultado com alterações). Em algumas ocasiões, o colo pode corar , porém bem clarinho (não adquirir aquela coloração marrom bem escura que é o normal), nesse casos nós podemos dizes que o teste de shiller foi negativo, porém com iodo claro (isso vai depender do profissional que está realizando o exame). A realização desse teste é importante porque através do seu resultado, o profissional pode guiar melhor a sua conduta. Por exemplo: caso o teste de shiller seja positivo, isso significa que existe alguma alteração naquela região, demonstrando ao profissional que esta paciente deve ser, necessariamente, encaminhada para realização de uma colposcopia para maiores investigações. Caso o teste de shiller seja negativo, a paciente não precisa realizar colposcopia associada. Nas Unidades de Saúde da Família isso é importante, porque evita o encaminhamento para colposcopia desnecessariamente, tendo em vista que tal exame, dependendo do município, não é facilmente acessível a todas as mulheres.Espero ter contribuído para o esclarecimento da sua dúvida. Obrigada pelo contato. Aguardamos o seu retorno.
</t>
  </si>
  <si>
    <t>INCA, Instituto Nacional do Câncer. Controle do Câncer: uma proposta de integração ensino-serviço. 3 ed. Disponível em: WWW.inca.gov.br.</t>
  </si>
  <si>
    <t xml:space="preserve">Obrigado Drª Roberta. Estou satisfeito com a resposta. </t>
  </si>
  <si>
    <t>JULIANA DE LUCENA FERREIRA</t>
  </si>
  <si>
    <t xml:space="preserve">O que fazer com crianças que apresentam infecção respiratoria recorrentes? </t>
  </si>
  <si>
    <t>uma gestante com 16 semanas apresenta candidíase detectada em citologia realizada pouco antes da gestação, posso trata-la com miconazol creme vaginal, ou devo esperar ela completar 20 semanas de gestação? e quais outros medicamentos pode ser usado para tratar cândida e tricomonas na gestação e a partir de quantas semanas? Grata, Naiany</t>
  </si>
  <si>
    <t xml:space="preserve">Em relação a cândida, sua conduta está correta. As drogas que podem ser utilizadas para tratamento da nadidíase na gestação são, por ordem de escolha, as seguintes:
• Miconazol, creme a 2%, via vaginal, uma aplicação à noite ao deitar-se, por 7 dias; ou
• Clotrimazol, creme vaginal a 1%, uma aplicação via vaginal, à noite ao deitar-se, durante 6 a 12 dias; ou
• Clotrimazol, óvulos de 100 mg, uma aplicação via vaginal, à noite ao deitar-se, por 7 dias; ou
• Nistatina 100.000 UI, uma aplicação, via vaginal, à noite ao deitar-se, por 14 dias
Em relação a ela está com 16 semanas não tem problema, pois já está fora do 1º trimestre da gestação (até 13 semanas). De qualquer forma, acho prudente lembrar que cândida nem sempre precisa ser tratada, apenas se houver queixas e/ou incômodo relatado pela paciente.
Em relação a tricomonas que você também perguntou, na gestação os tratamentos por ordem de escolha são os seguintes:
• Metronidazol 2 g VO dose única ou
• Metronidazol 400mg 12/12hs VO 7 dias ou 250 mg VO 3 vezes ao dia por 7 dias
AsSim como acima, o esquema medicamentoso deve ser iniciado após o 1º trimestre da gestação. No caso de trocomoníase, por ser considerada uma DST, o parceiro deve ser obrigatoriamente tratado com a mesma medicação em dose única.
</t>
  </si>
  <si>
    <t>Em casos de crianças com adenoide sem precisar de cirurgia,qual o tratamento em crise?</t>
  </si>
  <si>
    <t xml:space="preserve">Tenho uma gestante de 17 anosque encontra-se com idade gestacional de 40 semanas. A mesma errou a Dum e foi através da USG feita a mais ou menos 15 dias que relata 40 semanas. A mesma iniciou o pré natal após o 1º trimestre. Se recusou e se recusa tomar a vacina contra o tétano e H1N1. Faltou quase dois meses ao pré-natal e só hoje veio após ter recebido várias visitas domiciliares do ACS e minha. Coloquei no cartão que a mesma se recusa tomar as vacinas. Porém, diante de um caso desse qual deve ser a minha conduta? colocar no cartão e pronto ou devo comunicar a alguém? Obs: mesmo q ela resolvesse tomar a vacina contra o tétano agora com 40 semanas não poderia mais, porém tem a de H1N1 que pode ser em qualquer idade gestacional. Peço orientações para que isso não venha ocorrer com outras gestantes. </t>
  </si>
  <si>
    <t xml:space="preserve">De fato esta não é uma situação fácil de ser conduzida porque envolve duas questões: de um lado, a responsabilidade profissional sobre essa gestante e seu bebê e de outro uma questão ética, tendo em vista que todo profissional deve respeitar o direito que o paciente tem em decidir sobre sua própria saúde. Diante disso, por uma questão de respaldo profissional, acho importantísSimo que todos os procedimentos adotados para tal gestante sejam criteriosamente documentados no prontuário da mesma (as faltas as consultas de pré-natal; as visitas domiciliares, tanto dos agentes comunitarios de saúde, como de enfermagem e/ou médica; as atividades que foram desempenhadas em tais vistas; a recusa quanto a vacinação etc). É imporante colocar algumas informações no cartão de gestante, até porque o cartão é um documento da gestante em que ela deve está de posse no momento do parto para que o profissional que atendê-la esteja também ciente do seu acompanhamento pré-natal, tendo acesso a todas as informações necessárias. Porém, esse cartão não representa um documento legal, daí a extrema importância da documentação ser realizada em prontuário. No prontuário, é importante que seja registrado, por exemplo, que mesmo após ter sido esclarecida sobre a importância da dT na prevenção do tétano neonatal e dos riscos de tal doença oferece ao recém-nascido, a gestante recusou-se a realizar o esquema vacinal. O mesmo procedimento com a H1N1.
                Devido a idade gestacional avançada, de fato a dT não deve ser mais realizada, uma vez que deve ser feita, no máximo, até 20 dias da data provável do parto, porém é importante lembrar que tal esquema pode ser ralizado e/ou completado no período puerperal. Quanto a sua pergunta sobre a necessidade de ter que comunicar a alguém, na realidade, o mais importante é a sua documentação enquanto profissional registrada em prontuário como explicado acima, até poque qualquer coisa que venha a acontecer com essa gestante e/ou seu bebê que possa ser atribuída a falha do pré-natal, seus registros irão te respaldar profissionalmente e legalmente. É prudente, porém, que a Coordenação da Atenção Básica do Município estaja ciente do caso.
                Espero ter contribuído para o esclarecimento da sua dúvida. Obrigada pelo contato. Aguardamos o seu retorno.
</t>
  </si>
  <si>
    <t>Código de Ética dos Profissionais de Enfermagem. Seção I - Das relações com a pessoa, família e coletividade - Responsabilidades e Deveres</t>
  </si>
  <si>
    <t>Gravidez / Adesão ao tratamento</t>
  </si>
  <si>
    <t>Olá Roberta, boa tarde!!
Gostei muito da sua esplanação sobre esse caso. Confesso que estou mais segura no que fiz. Em relação a enviar relato para coordenação do Psf, irei fazer. Até pq caso ocorra alguma coisa com essa gestante e seu bebê é necessário que a coordenação esteja sabendo do que ocorreu durante o pre-natal. Muito obrigada.
Gostaria de parabeniza-la pela excelente apresentação dos mecanismos do trabalho de parto. Os meus acs´s amaram a explanação. Essas palestras em que o apresentador mostra segurança, determinação e claro depende também do tema abordado nos motiva cada vez mais a participar.  
Thauuuu.</t>
  </si>
  <si>
    <t>Qual o tratamento de escolha para pneumonia  para criança diabetica?</t>
  </si>
  <si>
    <t>Tenho várias crianças na área que vem para a unidade queixando-se de pústulas por todo o corpo, principalmente entre os dedos das mãos e nos MMII. Segundo as mães a criança começa com prurido e com mais ou menos 2 dias começa a lesão na pele e em seguida o aparecimento de pústulas. Já peguei crianças com pústulas do tamanho de uma "tampa de refrigerante" e algumas vezes até profunda. Qual a causa e qual deverá ser o tratamento.</t>
  </si>
  <si>
    <t xml:space="preserve">Você teria como nos encaminhar as fotos de uma dessas crianças para que a nossa teleconsultora possa te ajudar melhor?
Lembre-se de pedir autorização a mãe e registrar em prontuário!
Aguardamos  o teu retorno!
</t>
  </si>
  <si>
    <t>LYDIANE SILVA CASTRO</t>
  </si>
  <si>
    <t> lydianecastro@hotmail.com</t>
  </si>
  <si>
    <t>Oi gente obrigada por consertar minha senha... tenho um paciente com 14 anos de idade, que chegou ao consultorio com dor no elemento 36, fiz um rx e vi que a raiz ainda nao esta completamente formada e a mae relatou edema na regiao, o que devo fazer: trocar de curativo com callem ate o fechamento radicular... aguardo resposta</t>
  </si>
  <si>
    <t>Dentes com rizogênese incompleta são descritos como aqueles cujo ápice radicular, histologicamente, não apresentam a dentina apical revestida por cemento e, radiograficamente quando o extremo apical da região não atinge o estágio 10 de NOLLA, isto é, ápice radicular completo. Ao erupcionar os dentes não têm a raiz totalmente formada, normalmente ocorre três anos após a erupção do dente.
As técnicas mais conservadoras utilizam pastas contendo antibióticos, pastas antissépticas e hidróxido de cálcio como indutor de uma barreira calcificada vedando biologicamente o ápice radicular. No caso da paciente em questão, um dos tratamentos mais indicados seria a utilização de curativos expectantes, com pasta contendo hidróxido de cálcio, até o completo fechamento apical e posteriormente a obturação convencional definitiva do canal radicular com cones de guta-percha.
Esta pasta de hidróxido de cálcio deve ser renovada a cada três meses e após a comprovação clínica e radiográfica do fechamento apical o canal deve ser obturado definitivamente com cones de guta-percha.
 A renovação da pasta a cada três meses se faz necessária tendo em vista a sua solubilização e reabsorção dentro do canal radicular.
 Além disso, pode-se prescrever amoxicilina 500 mg de 12/12 horas durante 08 dias.</t>
  </si>
  <si>
    <t>Leite RMGV, Abbud R. Rev. Odont. UNE5P, São Paulo, 15/16: 1-12,1986/87.
Endodontia Clínica e Considerações Bibliográficas: A Especialidade Sustentada pela Lieratura
Disponível em: http://www.lume.ufrgs.br/bitstream/handle/10183/19062/000735657.pdf?sequence=1
Acesso em: 30/08/2010</t>
  </si>
  <si>
    <t>Bom dia . Estou com uma gestante com condiloma vulvo vaginal o que eu faço?</t>
  </si>
  <si>
    <t xml:space="preserve">As lesões condilomatosas representam uma das formas de apresentação/manifestação do vírus HPV. Tais lesões estão mais relacionadas aos subtipos 6 e 11, subtipos esses que estão associados a infecções benignas, apresentando, portanto, baixa correlação com as lesões intra-epiteliais de alto grau. Nessa forma clínica da infecção as lesões podem ser únicas ou múltiplas, restritas ou difusas e de tamanho variável, localizando-se, mais freqüentemente, na mulher, na vulva, períneo, região perianal, vagina e colo. Menos freqüentemente podem estar presentes em áreas extragenitais como conjuntivas, mucosa nasal, oral e laríngea. 
Em relação a conduta que você questionou, isso irá depender de fatores como: tamanho e localização anatômica das lesões, características das lesões (se são dolorosas, friáveis e/ou pruriginosas), preferência do paciente, custos, disponibilidade de recursos, conveniência, efeitos adversos e a experiência do profissional de saúde. O objetivo principal do tratamento da infecção pelo HPV é a remoção das lesões condilomatosas, o que leva a cura da maioria dos pacientes. Porém, nenhuma evidência indica que os tratamentos disponíveis erradicam ou afetam a história da infecção natural do HPV. Se deixados sem tratamento, os condilomas podem desaparecer, permanecerem inalterados, ou aumentar em tamanho ou número. 
Na gestação, as lesões condilomatosas poderão atingir grandes proporções, seja pelo aumento da vascularização, seja pelas alterações hormonais e imunológicas que ocorrem nesse período. Como as lesões durante a gestação podem proliferar e tornarem-se friáveis, muitos especialistas indicam a sua remoção, se possível, na 1ª metade da gestação. 
A escolha do tratamento vai se basear no tamanho e número das lesões, podendo ser utilizado na gestação as seguintes opções a depender de cada caso:
• Nunca usar Podofilina durante qualquer fase da gravidez.
• Lesões pequenas, isoladas e externas: ATA, eletro ou criocauterização em qualquer fase.
• Lesões condilomatosas grandes (excluindo colo uterino e vagina): ressecção com eletrocautério ou cirurgia de alta freqüência ou exérese por alça diatérmica ou LEEP (Loop Excison Electrosurgical Procedure), em qualquer fase da gravidez. Esse procedimento exige profissional habilitado, visto que pode provocar sangramento importante e deve restringir-se à lesão propriamente dita.
• Lesões pequenas, colo, vagina e vulva: ATA, eletro ou criocauterização, a partir do 2º trimestre.
• Mulheres com condilomatose durante a gravidez deverão ser seguidas com citologia oncológica após o parto.
• Lesões subclínicas intra-epiteliais não devem ser tratadas na gravidez. Em casos excepcionais, quando há suspeita de câncer invasor, impõe-se diagnóstico por biópsia.
Obs: Para maiores esclarecimentos sobre mecanismo de ação de cada umas das opções terapêuticas que podem ser utilizadas sugiro leitura do Manual de Controle das Doenças Sexualmente Transmissíveis do Ministério da Saúde (bibliografia abaixo).
É importante ressaltar que nenhum dos tratamentos disponíveis é superior aos outros, e nenhum tratamento será
o ideal para todos os pacientes nem para todas as verrugas, ou seja, cada caso deverá ser avaliado para a escolha da conduta mais adequada. Deve-se mudar de opção terapêutica quando um paciente não melhorar substancialmente depois de três aplicações ou se as verrugas não desaparecerem após seis sessões.
Como nenhuma das opções terapêuticas para condilomatose está disponível dos postos de saúde e o tratamento envolve a necessidade de profissional treinado, é interessante que você referencie essa gestante para serviço especializado, de acordo com rede de referência do seu município, para que a mesma inicie o tratamento, dependo do seu caso específico.
         Espero ter contribuído para o esclarecimento da sua dúvida. Obrigada pelo contato, aguardamos o seu retorno.
</t>
  </si>
  <si>
    <t>Gravidez; Verrugas genitais; Conduta de saúde</t>
  </si>
  <si>
    <t>Oi Qual o anestesico de escolha para: Gestantes? Hipertensos ? Diabéticos? Nos tres casos posso usar mepivacaína com vaso?</t>
  </si>
  <si>
    <t xml:space="preserve">GESTANTES e LACTANTES
A farmacoterapia deste grupo de pacientes se reveste de grande delicadeza, dadas as características da paciente nestes estados. Durante a gestação, a mulher passa por modificações fisiológicas e hormonais importantísSimas e o fato de a Barreira Placentária não ser plenamente efetiva na filtração dos fármacos, devemos ter sempre em conta que ao medicarmos a mãe, estamos medicando também o feto. 
O mesmo se aplica às lactantes, pois sendo o leite uma excreção, nele encontramos traços de fármacos administrados à mulher, que fatalmente serão absorvidos pela criança. 
Um princípio deve ser obedecido: usar a menor dose efetiva, pelo menor tempo possível, evitar sessões clínicas demoradas e estressantes, orientar a paciente sobre sua condição, não aumentando os medos e preconceitos que acompanham seu atual estado.
Anestésico local :
Lidocaína com vasoconstrictor (Xylocaína, Lidocaína com vaso)
evitar o uso de Prilocaína (Citanest, Biopressin) e Fenilefrina (vasopressor do Novocol) : são tóxicos ao feto e ao recém-nato.
MEPIVACAÍNA
Esta droga não é a melhor escolha durante a gravidez pois é rapidamente absorvida e por ser uma solução anestésica mais concentrada, somando asSim o seu potencial tóxico e podendo ser prejudicial para saúde do feto (Ferreira, 1998).
PACIENTES HIPERGLICÊMICOS (DIABETES) 
Embora a Diabetes não seja uma patologia grave por si, ela traz uma série de complicações inerentes à sua condição. 
Sempre tenha em mente que o sistema vascular e imunológico de seu paciente diabético é frágil, além da cicatrizarão e reparação serem mais demoradas. 
Evite stress nas sessões clínicas, pelo perigo da liberação de adrenalina endógena, que é hiperglicemiante. 
Anestésicos Locais: 
1a escolha: Prilocaína com vasoconstrictor (Citanest, Citocaína, Biopressin) 
evitar o uso de vasoconstrictores derivados de adrenalina, mas USAR SEMPRE vasopressor: o uso de anestésico sem vasopressor não controla a dor de forma efetiva e a liberação de adrenalina endógena sob stress é algo a ser evitado.
MEPIVACAÍNA
Evita-se o uso de soluções que contenham vasoconstrictor à base de adrenalina, pois esta promove a quebra de glicogênio em glicose, podendo determinar hiperglicemias.Existem mepivacaínas com vaso a base de adrenalina, essas devem ser evitadas.
CARDIOPATAS e/ou HIPERTENSOS
Lembre-se: pela gravidade dos quadros envolvidos, contate sempre com o cardiologista. Evite sessões longas e dolorosas, evite o stress e a liberação de Adrenalina endógena.
Anestésicos locais: 
1a escolha: Prilocaína com vasoconstrictor (Citanest, Citocaína, Biopressin)
O vasoconstrictor da prilocaína é a felipressina.
Recomendamos o USO, sempre que possível, do vasoconstrictor. A quantidade de vasopressor é tão ínfima e seus efeitos são tão benéficos, no sentido do controle da dor e de se evitar a adrenalina endógena, que devemos transmitir isto ao Cardiologista. 
MEPIVACAÍNA: 
Sendo de conhecimento que a adrenalina endógena é mais perigosa que a exógena. Malamed (2005); Andrade (2006) recomendam a utilização de anestésicos locais com concentrações de adrenalina de 1:200000 ou 1:100000 ou Mepivacaína a 3% (no qual o vasocosntrictor não é a base de adrenalina) ou Prilocaína a 4%. 
Como rotina, antes de qualquer intervenção cirúrgica em um paciente cardíaco ou cardiopata, contatar o Cardiologista. 
</t>
  </si>
  <si>
    <t xml:space="preserve">Andrade ED. Terapêutica Medicamentosa na Odontologia. 2 ed. São Paulo; Editora Artes Médicas; 2006.
Oliveira AEM, Simone JN, Ribeiro RA. Pacientes hipertensos e a anestesia na Odontologia: devemos utilizar anestésicos locais associados ou não com vasoconstritores? HU Revista, Juiz de Fora, v. 36, n. 1, p. 69-75, jan./mar. 2010
http://www.aps.ufjf.br/index.php/hurevista/article/viewFile/879/333
Malamed SF. Manual de anestesia local. 5. ed. Rio de Janeiro: Guanabara Koogan, 2005.
</t>
  </si>
  <si>
    <t xml:space="preserve">Nao compreendi ...
Você quiz dizer que a droga de escolhar para gestantes e lactantes é lidocaína com vaso...
RESPOSTA DANIELLA 31/08/10:  A lidocaína é o anestésico mais apropriado para as gestantes, pode ser utilizado com vaso, não ultrapassando 2 tubetes. A prilocaína e articaína não devem ser usadas por poderem levar à metahemoglobinemia, tanto na mãe quanto no feto. A bupivacaína apresenta a maior cardiotoxicidade, maior penetrabilidade nas membranas do coração e maior resistência após eventual parada cardíaca. Em relação à mepivacaína, como já havia comentado, não é a melhor escolha durante a gravidez, pois é rapidamente absorvida e por ser uma solução anestésica mais concentrada, somando asSim o seu potencial tóxico e podendo ser prejudicial para saúde do feto (Malamed, 2004). RESPOSTA SOLICTIANTE02/09/10: OI gente muito obrigada estou satisfeita com as resposta...
 Um abraço </t>
  </si>
  <si>
    <t xml:space="preserve">Em crianças alergicas a dipirona e a penicilinas, qual as drogas e a dose devo receitar? </t>
  </si>
  <si>
    <t xml:space="preserve">As penicilinas são antimicrobianos de extrema utilidade tanto na prevenção quanto no tratamento de diferentes condições infecciosas e suas complicações.
Um problema importante na prática clínica, entretanto, é a freqüência das reações de hipersensibilidade, que podem aparecer em 0,7 até 10% dos pacientes. As penicilinas são capazes de determinar todos os tipos de reações de hipersensibilidade. É importante destacar que as formas mais graves de alergia, incluindo as reações anafiláticas, são raras, com incidência estimada de 0,04% a 0,02% e taxa de letalidade de aproximadamente 0,001%, ou seja, 1 em cada 50.000 a 100.000 tratamentos
Embora as reações de hipersensibilidade com risco de vida para o paciente sejam pouco freqüentes, o uso de penicilinas deve ser sempre cuidadoso.
A droga de escolha para pacientes alérgicos as penicilinas é:
Eritromicina:
O uso do macrolídeo eritromicina no tratamento de infecções odontogênicas é o segundo mais freqüente, depois dos derivados da penicilina, sendo reservado como alternativa para pacientes alérgicos à penicilina nas infecções de pequena ou média gravidade. Mostra-se eficaz contra microorganismo gram negativos e aeróbios.
As doses recomendadas usualmente são: adultos: 500 mg a cada 12 horas, durante 7 a 10 dias.
Em crianças deve-se usar
Fórmula de Clark:
posologia pediátrica (P.P.) = peso da criança (Kg) x dose adulta / 75
onde 75 é constante 
Ex: criança com 12Kg
Posologia = 12 x 500 / 75 = 80 mg 12/12 hs. (aproximadamente).
Paracetamol:
E para crianças alérgicas a dipirona, o mais indicado é o Paracetamol
Posologia:
Paracetamol (Tylenol gts.; Dôrico gts.) 
1 gota/ Kg peso/ dose 6/6 hs. (máximo de 35 gts.) 
(1 gota = 5 mg.)
 </t>
  </si>
  <si>
    <t xml:space="preserve">Cristiane Rapparini. Publicado em 11/10/2002Alergia à penicilina. Disponível em: http://www.medcenter.com/Medscape/content.aspx?id=303&amp;langType=1046
Marcos Augustus Serra.  Farmacoterapia de pacientes especiais. Disponível em: 
http://www.odontologia.com.br/artigos.asp?id=152
Bulas de Medicamentos disponível em: http://www.bulas.med.br/p/eritromicina-5985.html
Yagila, J.; Neidle, E. Farmacologia e Terrapêutica para Dentistas. Rio de Janeiro, Guanabara Koogan, 4 ed. 2000.
</t>
  </si>
  <si>
    <t xml:space="preserve">Oi obrigada por ter me enviado a resposta.
Me ajudou muito.
e tirou minha duvida
Obrigada
</t>
  </si>
  <si>
    <t>ALZIRA TAVARES DE BARROS</t>
  </si>
  <si>
    <t>alziratavarescaetes@hotmail.com</t>
  </si>
  <si>
    <t>Pode por favor repetir sua explicação sobre sinusite?</t>
  </si>
  <si>
    <t>Na prática, se utiliza antinflamatório nos casos de amidalites virais e bacterianas?</t>
  </si>
  <si>
    <t xml:space="preserve"> -- GINECOLOGIA/ANTICONCEPCIONAIS -- Há uma grande demanda das pacientes de nossa ESF por anticoncepção injetável, temos disponível a mesigyna, gostaria de saber se: 1- há alguma contra-indicação formal ao uso desse anticoncepcional?? 2- Qual o dia 1 de início do anticoncepcional, o primeiro dia de sangramento menstrual?? 3- Faz-se a próxima injeção no mesmo dia do mês anteriormente aplicado independente de sangramentos ou menstruação? 4- Em caso de lactação, a partir de que dia posso iniciar anticoncepção injetável por progesterona isolado? Até quando há segurança de não ocorrer fecundação usando minipil ou perlutan? Grato, Ricardo B. Gurgel</t>
  </si>
  <si>
    <t xml:space="preserve">                Como foram muitas perguntas vou te responder também por partes ok:
1. Contra-indicações da Mesygina
Gravidez; alterações graves da função hepática; antecedentes de icterícia idiopática gravídica ou prurido gestacional grave; síndrome de Dubin- Johnson e de Rotor; tumores hepáticos atuais ou antecedentes dos mesmos; processos tromboembólicos arteriais ou venosos ou antecedentes dos mesmos, bem como condições que aumentem a tendência a tais enfermidades (por exemplo, distúrbios do sistema de coagulação com tendência a trombose, determinadas cardiopatias); anemia falciforme; carcinoma de mama ou de endométrio, ou antecedentes dos mesmos; diabetes mellitus grave com alterações vasculares; transtornos do metabolismo lipídico; antecedentes de herpes gravídico; otosclerose com agravamento durante alguma gestação anterior.
2. Como deve ser feita a anticoncepção com a Mesygina?
A primeira injeção deve ser administrada no primeiro dia de um ciclo menstrual (data do início do sangramento). As injeções seguintes devem ser administradas, independentemente do padrão menstrual, em intervalos de 30 (mais ou menos 3) dias, isto é, no mínimo 27 e no máximo 33 dias. Transcorrendo intervalos de injeção superiores aos 33 dias, não se pode contar, a partir desta data, com o grau de segurança contraceptiva necessário. Se dentro dos 30 dias posteriores à administração do produto não ocorrer sangramento por privação hormonal, deve-se afastar a possibilidade de gravidez por meio de teste adequado. Uma ou duas semanas após a primeira injeção ocorrerá sangramento vaginal. Com a continuação do tratamento, os episódios de sangramento apresentar-se-ão geralmente em intervalos de 30 dias. O dia da injeção mensal estará normalmente dentro do intervalo livre de sangramento. Em geral, decorridos 60 dias após a última injeção de Mesigyna recupera-se a capacidade normal de concepção. Entretanto, se neste período não se estabelecer o curso fisiológico do ciclo, é aconselhável estabelecer tratamento adequado nas mulheres que desejam engravidar.
3. Quanto a sua pergunta sobre a anticoncepção durante a lactação
Quanto ao início da anticoncepção pós-parto a orientação do Ministério da Saúde é a seguinte: 
• O início da anticoncepção oral no puerpério irá depender do aleitamento materno. Nas lactantes, o uso do contraceptivo deve ser iniciado após 6 semanas do parto. No caso dessas lactantes, se estiverem em aleitamento materno exclusivo, admiti-se postergar esse início do anticoncepcional tendo em vista que, nessas mulheres, o retorno da menstruação acontece, em geral, de 4 a 6 meses. 
• Nas não-lactantes, o uso do contraceptivo deve ser iniciado 21 dias pós-parto ou mais, a depender, também, do retorno da menstruação. 
As pílulas indicadas para as puérperas são as pílulas que contém apenas progestagênios (são as chamadas minipílulas) e seu uso deve ser contínuo (são cartelas com 35 comprimidos que devem ser tomados sem interrupção entre uma cartela e outra).  O perlutan que você questionou é um contraceptivo combinado (estrógeno + progesterona) não sendo, portanto, indicado durante a lactação. Quanto ao minipil, este Sim é um contraceptivo somente a base de progesterona, podendo ser utilizado no período pós-parto. A posologia da tomada pode seguir as recomendações do Ministério da Saúde descritas acima. Quanto a segurança de não ocorrer fecundação isto irá depender da forma da tomada (se corretamente ou não). As contra-indicações do minipil são: 
1 - Tromboflebite ou distúrbios tromboembólicos.
2 - Antecedentes de distúrbios tromboembólicos ou tromboflebite profunda.
3 - Doença vascular cerebral ou coronariana.
4 - Carcinoma de mama suspeito ou comprovado.
5 - Sangramento genital anormal de causa desconhecida.
6 - Neoplasia hormônio-dependente suspeita ou comprovada.
7 - Gravidez suspeita ou comprovada.
8 - Tumor hepático maligno ou benigno que tenha se desenvolvido durante o uso de contraceptivos orais ou de produtos contendo estrógenos.
9 - Outras hepatopatias crônicas
            Espero ter contribuído para o esclarecimento da sua dúvida. Obrigada pelo contato, aguardamos o seu retorno.</t>
  </si>
  <si>
    <t>Mesygina. Disponível em: http://www.bulas.med.br/p/mesigyna-4342.html
- Perlutan. Disponível em: http://www.bulas.med.br/p/mesigyna-4342.html
- BRASIL, Ministério da Saúde. Assistência em Planejamento Familiar - manual técnico. 4a edição, 2002.</t>
  </si>
  <si>
    <t>HERMINIO FELIX DE SOUZA</t>
  </si>
  <si>
    <t>herminiosantafilomena@hotmail.com</t>
  </si>
  <si>
    <t>eu tenho colaborado muito com ACS para as palestras feito pela equipe do psf I,mais gostaria que voces monstrasse maneiras para realizar palestra com crianças pois aqui é um pouco dificil pela questao de transporte que as mães tem que trazer,mais mesmo asSim elas trazem para o acompanhamento com a enfermeira.Qual seria atividade para ajudar a equipe do psf I para fazer atividade educativa?</t>
  </si>
  <si>
    <t xml:space="preserve">A atividade educativa para crianças o ideal é fazer antes do atendimento da enfermeira, pois sempre há o comparecimento das mães ou responsáveis para as atividades educativas.
Lembrar que as palestras não pode ser longas e nem cansativas.
Cada encontro deve abordar assuntos diferentes (com orientações bem objetivas).
Temas que poderiam ser abordados.
• Os 10 passos da alimentação saudável
• A importância do aleitamento materno
• A importância da vacinação das crianças menores de 5 anos
• Orientação sobre higiene pessoal
• Orientação sobre prevenção de acidentes em domicilio
• Higiene bucal nos recém nascidos
• Orientação de saúde bucal para crianças
Espero ter contribuído.
Estou a disposição para outras orientações.
</t>
  </si>
  <si>
    <t>MARIA JOSÉ FEITOSA</t>
  </si>
  <si>
    <t>mariajosefeitosa2009@hotmail.com</t>
  </si>
  <si>
    <t>Gostaria que me orientassem sobre: Uma paciente está se queixando de que está saindo uma secreção de cor branca no bico do peito, com dor. Foi ao médico que pediu uma mamografia, realizou,mas está aguardando mostrá-lo. O que posso orientar à paciente.</t>
  </si>
  <si>
    <t xml:space="preserve">Fica um pouco difícil eu te precisar algo tendo em vista que para tal seria importante algumas informações adicionais que não foram informadas no relato do caso como por exemplo: qual a idade da paciente? Qual a quantidade e aspecto da secreção, seria uma secreção semelhante a leite materno? Tudo isso são informações pertinentes para que nós possamos formular alguma hipótese. De qualquer forma, vou tentar ajudar mesmo asSim: 
Existe uma condição chamada galactorréia que ocorre quando a mulher está com a dosagem do hormônio prolactina (hormônio que produz leite) muito elevada. Para saber se trata-se do caso dessa paciente que você referiu seria necessário que ela realizasse a dosagem desse hormônio (mas para isso o médico teria que solicitar). Como você referiu que ela já foi ao médico e o mesmo solicitou uma mamografia e que, inclusive, ela já realizou, achou mais prudente aguardar o resultado para ver se trata-se de alguma alteração mamográfica. Caso, o resultado seja sem alterações, daí pode-se pensar nessa outra possibilidade.
</t>
  </si>
  <si>
    <t xml:space="preserve">O que posso orientar as mães das crianças na realização da puericultura, pois alguns pediatras orientam as pacientes a usarem medicação associado a manobras/exercícios, outros só o uso da medicação em caso de fimose. Qual a melhor orientação para essas mães? </t>
  </si>
  <si>
    <t>Olá  Silvia Maria Ferreira Januario
Isso é uma questão médica, a orientação do exercício associado a medicação para o tratamento da fimose
Você enquanto ENFERMEIRO não deve orientar a realização de exercícios (retração do prepúcio) pois isso pode causar lesões que após cicatrização reduzirão ainda mais a abertura do prepúcio.
A prescrição da medicação é competência médica
Você acompanha a evolução do caso, para encaminhar caso apresente sinais de infecção ou acúmulo de urina na glande
Aguardo seu retorno 
Até logo</t>
  </si>
  <si>
    <t>FERNANDA</t>
  </si>
  <si>
    <t xml:space="preserve">Em caso de gestação anembrionada é necessário aguardar o abortamento espontâneo da paciente ou trata-se de um caso de abortamento previsto por lei podendo ser realizado logo a curetagem?  </t>
  </si>
  <si>
    <t>Em casos de gestação anembrionada não é necessário aguardar a paciente abortar espontaneamente. Deve-se encaminhar a paciente para uma maternidade de referência no município para que seja realizado o procedimento de esvaziamaneto uterino ou pela técnica da curetagem convencional ou, se a idade gestacional for inferior a 12 semanas, pode-se empregar a técnica de AMIU.</t>
  </si>
  <si>
    <t>BRASIL, M. S. Norma Técnica - Atenção Humanizada ao Abortamento.  Série Direitos Sexuais e Reprodutivos - Caderno no 4. Brasília-DF, 2005.</t>
  </si>
  <si>
    <t>Curetagem; Aborto Legal</t>
  </si>
  <si>
    <t xml:space="preserve">Existe algum tratamento de rinite caseiro (prevenção\o que evitar)? </t>
  </si>
  <si>
    <t>Criança com sangramento devido a sinosite o que nos como acs podemos orientar?</t>
  </si>
  <si>
    <t>É verdade que coca-cola faz mau a quem tem sinosite ou rinite?</t>
  </si>
  <si>
    <t>Gelo faz mau ou é mito?</t>
  </si>
  <si>
    <t>Se usa tratamento tópico com corticoterapia para as rinites nas crianças?</t>
  </si>
  <si>
    <t>ANDREA ARAUJO VALENTIM SOARES</t>
  </si>
  <si>
    <t>decavalentim@hotmail.com</t>
  </si>
  <si>
    <t>pênfigo....é sobre o procedimento de conduta?</t>
  </si>
  <si>
    <t>O tratamento do pênfigo vulgar oral é realizado basicamente pela administração tópica ou sistêmica de corticosteróide Quando usado como medicação tópica, o corticosteróide é disponível principalmente nas formas líquida (para bochecho) e de gel. Quando utilizado sistemicamente, o corticosteróide pode ser administrado oralmente. O tratamento local consistiu no uso tópico de corticóide (gel composto de hidrocortisona a 1% e lidocaína 0,5%), aplicado diariamente. Como tratamento sistêmico, a administração de prednisona V.O (30 mg/dia) é a mais utilizada.</t>
  </si>
  <si>
    <t>Tratamento do pênfigo vulgar oral com corticosteróides tópico e sistêmico associados a dapsona e pentoxifilina.  Bernabé  DG,  Moraes NP, CorreiA CM,  Furuse CF, Crivelini MM. Revista de Odontologia da UNESP. 2005; 34 (1): 49-55</t>
  </si>
  <si>
    <t xml:space="preserve">Olá Daniella,
Obrigada pelos artigos, são ótimos.
Foi a primeira vez que me deparei com esta situação em 25 anos de estrada. Na ocasião não tinha conhecimento, mas pelo estado clínico desconfiei de algo mais sério. Como ando sempre com meu velho livro de patologia fiz logo a pesquisa. Fiquei com dúvidas e referenciei a jovem para o SPA, da quarta, com Dr. Jair Carneiro Leão.
Com diagnóstico confirmado, o tratamento teve logo início com o uso de corticóide. Amanhã vou entrar em contato com ela e marcar nossa videoconferência.
Que bom poder contar com essa ajuda. Que bom ter vocês na minha história.
Que DEUS te dê muita sabedoria.
Abraço Grande
Viviane Falcão
</t>
  </si>
  <si>
    <t>Qual a diferença entre a face materna e a face fetal da placenta?</t>
  </si>
  <si>
    <t>A face materna (corion) é aquela que fica aderida a parede do útero e a face fetal (amnio) é aquela que fica voltada para o feto, ligada a ele pelo cordão umbilical.</t>
  </si>
  <si>
    <t>O banho à noite para as crianças que estão em crise de rinite é contra-indicado?</t>
  </si>
  <si>
    <t>O gelo não faz mau pra nenhum tipo de lra?</t>
  </si>
  <si>
    <t>É verdade que gripes mau curadas vira febre reumatica?</t>
  </si>
  <si>
    <t>Rinite afeta os olhos(coça,vermelhidão)?</t>
  </si>
  <si>
    <t>A rinite pode vir acompanha da muita tosse?</t>
  </si>
  <si>
    <t>Uma criança que nasce prematura ela tem o seu crescimento normalizado a partir de que idade?</t>
  </si>
  <si>
    <t>Criança portadora de febre reumática tem seu crescimento afetado?</t>
  </si>
  <si>
    <t xml:space="preserve">Criança que nasce com paralesia facial tem problema em seu crescimento? </t>
  </si>
  <si>
    <t>ISAQUE ALMEIDA JÚNIOR</t>
  </si>
  <si>
    <t>isaque-almeidaacs@bol.com.br</t>
  </si>
  <si>
    <t xml:space="preserve">Quais as principais causas de raquitismo? </t>
  </si>
  <si>
    <t>A maturidade sexual da criança começa com qual idade?</t>
  </si>
  <si>
    <t>O consumo exagerado de hormônios em alimentos pode antecipar a maturação sexual?</t>
  </si>
  <si>
    <t>Uma criança com disfunção renal tem essa dificuldade de crescimento?</t>
  </si>
  <si>
    <t>RAQUEL MOURA GOUVEIA</t>
  </si>
  <si>
    <t>No caso de fimose,o exercício ainda é recomendado?</t>
  </si>
  <si>
    <t>MARCIA STELA DE ARAUJO</t>
  </si>
  <si>
    <t>O que pode levar um RN a gofar constantemente, não  ganhar peso, mesmo mamando bem? Como intervir nesses casos?</t>
  </si>
  <si>
    <t>Criança que só mama e vem apresentando dificuldade de evacuação,passando de 3 a 4 dias sem evacuar ,o que pode ser?</t>
  </si>
  <si>
    <t>Porque a criança com 8 meses continua com o umbigo grande? É como se tivesse ar dentro. O que fazer ?</t>
  </si>
  <si>
    <t>É correto colocar botão para baixar o umbigo ou pode ser uma hérnia?</t>
  </si>
  <si>
    <t>Um RN tem muita facilidade de se assar, chega a ser uma queimadura de grau 1 quais os cuidados que devemos ter?</t>
  </si>
  <si>
    <t>Mas, se o bebê dorme de barriga pra cima ele não corre o risco de gorfar e morrer asfixiciado?</t>
  </si>
  <si>
    <t>Quando a hérnia umbilical deve ser motivo cirúrgico?</t>
  </si>
  <si>
    <t>LÚCIA DE FÁTIMA</t>
  </si>
  <si>
    <t xml:space="preserve">Qual procedimento para encaminhar uma criança com quadro de risco para hospital de referência? </t>
  </si>
  <si>
    <t>A cultura popular indica a oferta de água de coco para bebês com icterícia. Esse conhecimento tem algum embasamento cientifico?</t>
  </si>
  <si>
    <t xml:space="preserve">Pode-se indicar o uso de dexametasona nos casos de dermatite de fralda? E se for usada, qual seria o tempo adequado? </t>
  </si>
  <si>
    <t>GORETE</t>
  </si>
  <si>
    <t>Existe a cultura de amarrar faixa no umbigo do bebe isso pode interferir no processo da hernia?</t>
  </si>
  <si>
    <t xml:space="preserve">Quanto tempo uma criança pode passar com icterícia fisiológica? </t>
  </si>
  <si>
    <t xml:space="preserve">O uso do clorafenicol no RN para tratamento da conjutivite tem alguma contra-indicaçao? </t>
  </si>
  <si>
    <t>É tambem indicado o uso de soro fisiológico gelado para a conjutivite?</t>
  </si>
  <si>
    <t>SEBASTIÃO INÁCIO</t>
  </si>
  <si>
    <t>Qual foi a pesquisa que revelou a porcentagem acima de 80% dos homens favoráveis ao acompanhamento das mulheres?</t>
  </si>
  <si>
    <t>Cuidado Pré-Natal</t>
  </si>
  <si>
    <t>ROSINEIDE ALVES JANUÁRIO</t>
  </si>
  <si>
    <t>rosineidejanuario@hotmail.com</t>
  </si>
  <si>
    <t xml:space="preserve">Quantos dias de licença paternidade tá previsto por lei? </t>
  </si>
  <si>
    <t>Seria aconsenhavel orientar as gestantes a convidar seus maridos a participar dos pré-natais pois os mesmo ás vezes não vem por falta de interesse. mesmo que seja uma vez para terem conhecimento?</t>
  </si>
  <si>
    <t>Tem algum exame que é necessário ao pai durante o pré-natal?</t>
  </si>
  <si>
    <t>MARCELA</t>
  </si>
  <si>
    <t>Na sua opinião como podemos lidar na unidade de saude com falta de tempo dos homens? </t>
  </si>
  <si>
    <t>CARLA DURÕES / VIVIAN OLIVEIRA</t>
  </si>
  <si>
    <t>No caso de miliária como podemos tratar?</t>
  </si>
  <si>
    <t xml:space="preserve">Cuidado da Criança </t>
  </si>
  <si>
    <t>O que é sinéquea?</t>
  </si>
  <si>
    <t>Qual a idade que a criança fecha a fontanela?</t>
  </si>
  <si>
    <t>Com que idade indica cirúrgia de fimose?</t>
  </si>
  <si>
    <t>E posso anotar no boletim duas vezes ao mesmo tempo?</t>
  </si>
  <si>
    <t>Uma criança com 1 mês apresenta um umbigo bem estufado e quando a criança se expreme aumenta um pouco mais qual procedimento a se fazer?</t>
  </si>
  <si>
    <t>A criança não apresentar o anel herniário?</t>
  </si>
  <si>
    <t xml:space="preserve">Criança que apresenta muita caspa e que ás vezes fica como caspa de ferida, deve ser retirada com óleo? </t>
  </si>
  <si>
    <t>É normal encontrar fissuras na vagina da criança?</t>
  </si>
  <si>
    <t xml:space="preserve">Como é que faz a retirada da placa laçtea? Pode-se utilizar mel rosado? </t>
  </si>
  <si>
    <t xml:space="preserve">A partir de quantos centrimetros o torax de uma criança menor de ano é considerado anormal? </t>
  </si>
  <si>
    <t>MICHELINE DE FATIMA DE ALMEIDA</t>
  </si>
  <si>
    <t>almeida_micheline@hotmail.com</t>
  </si>
  <si>
    <t xml:space="preserve"> A partir de que idade se faz a aferição da PA?</t>
  </si>
  <si>
    <t>Não se falou em perímetro torácico não se afere mais?</t>
  </si>
  <si>
    <t>Como se deve fazer a puericultura em 2 em 2 meses por 2 anos, ou 1 vez no mês por 1 ano?</t>
  </si>
  <si>
    <t>MARIA APARECIDA LOPES</t>
  </si>
  <si>
    <t>cidalopes.sanharo@yahoo.com.br</t>
  </si>
  <si>
    <t>Até que idade se faz necessário medir o perímetro cefálico?</t>
  </si>
  <si>
    <t> O que fazer quando o perímetro cefálico está abaixo da curva?</t>
  </si>
  <si>
    <t xml:space="preserve">Em quanto ACS o que orientar a mãe que tem um Bebê com sobrepeso, e o bebê apenas mama? </t>
  </si>
  <si>
    <t xml:space="preserve">O que orientar, quando a menina tem a vagina colada, faz uso de PREMARIM, (estrógeno conjulgado) e essa vagina cola e descola? </t>
  </si>
  <si>
    <t>Qual a relação o perímetro cefálico e o abdomem?</t>
  </si>
  <si>
    <t xml:space="preserve">É certo orientar, diminuir o número de mamadas para bebê sobrepeso? </t>
  </si>
  <si>
    <t xml:space="preserve">O uso prolongado, desse medicamento (estrógeno conjugado) pode acelerar o desenvolvimento da adolescência? </t>
  </si>
  <si>
    <t>LAURIZETE DE OLIVEIRA</t>
  </si>
  <si>
    <t>O que é hidroceli?</t>
  </si>
  <si>
    <t>MARIA NEURILENE DE SOUZA SILVA</t>
  </si>
  <si>
    <t>neurilenemaria@hotmail.com</t>
  </si>
  <si>
    <t>O que fazer com uma criança de 3 anos com suspeita de fimose?</t>
  </si>
  <si>
    <t xml:space="preserve">Como encontro esta tabela de ganho de peso diário? </t>
  </si>
  <si>
    <t>MARIA DE FÁTIMA SILVA</t>
  </si>
  <si>
    <t>fatima-costa60@hotmail.com</t>
  </si>
  <si>
    <t>No caso de fissura em ânus isso é indicativo de cirurgia?</t>
  </si>
  <si>
    <t>Qual a numeração do fio ortodôntico utilizado nas contenções rígidas?</t>
  </si>
  <si>
    <t>Qual o antibiótico recomendado após o reimplante?</t>
  </si>
  <si>
    <t>Além de mais estética, a colagem de fragmento daria mais resistência que fazer apenas uma restauração?</t>
  </si>
  <si>
    <t>Mas até quanto tempo? Existe tempo limite?</t>
  </si>
  <si>
    <t> Na luxação extrusiva, a redução pode ser feita quanto tempo após o trauma?</t>
  </si>
  <si>
    <t>Seria o mesmo tempo do reimplante?</t>
  </si>
  <si>
    <t>Como o MTA pode ser utilizado nos casos de fraturas radiculares?</t>
  </si>
  <si>
    <t xml:space="preserve">Como o MTA pode ser utilizado nos casos de fraturas radiculares? </t>
  </si>
  <si>
    <t>No caso de vitalidade pulpar com rizogenese completa , na falta do hidróxido de cálcio indicado pode ser usado o hidróxido de cálcio P.A + soro fisiológico ?</t>
  </si>
  <si>
    <t>DEBORAH</t>
  </si>
  <si>
    <t xml:space="preserve">Qual o numero do fio na conteção semi-rigida ? </t>
  </si>
  <si>
    <t>Sempre oriento ao banho de sol neste horário, porém com duração de 5' com intervalo de 30', 3 ciclos. Há indicação do período à exposição solar ser inenterrupto?</t>
  </si>
  <si>
    <t>Qual o tempo determinado para o tratamento da criança com secreção visual?</t>
  </si>
  <si>
    <t>Como tratar 'espremedeira'?</t>
  </si>
  <si>
    <t>DÉCIO MEDEIROS</t>
  </si>
  <si>
    <t>tenho nesta unidade da familia uma criança que desde o nascimento tem uma secreçao no ouvido.Fetida e nunca para de escorer.Ja foi encaminhada para varios otorrinos e eles passam antibioticos e nao soluciona o caso.Qual seria a proxima contuda a ser tomada? grata! Aline Cordeiro.</t>
  </si>
  <si>
    <t>Oi Aline Precisamos de mais algumas informações. A criança tem que idade atualmente? Já fez que antibióticos. Local ou por via oral? Algum ORL já te enviou algum laudo sobre o que a cç tem, além da evidente infecção? A cç apresenta mais alguma sintomatologia, como respriração oral frequentemente, entupimento nasal, prurido nasal ou espirros, ronca quando dorme? Algum rx de cavum? "vive gripada" ou apresenta IVAS ou cansaço frequente ?</t>
  </si>
  <si>
    <t>otopatias</t>
  </si>
  <si>
    <t>SILO HOLANDA</t>
  </si>
  <si>
    <t>Quando uma gestante chega ao posto com o sumário de urina com o resultado de piócitos incontáveis a gente só pode administrar a amoxicilina?</t>
  </si>
  <si>
    <t>Infecção</t>
  </si>
  <si>
    <t xml:space="preserve">O que provocaria o refluxo V.U.? </t>
  </si>
  <si>
    <t xml:space="preserve">No caso de uma gestante, qual a melhor indicação da droga? Tem restrição quanto a idade gestacional? </t>
  </si>
  <si>
    <t xml:space="preserve"> Não temos disponível a urocultura, qual o paramêtro para considerar ITU, em relação aos piócitos e nitritos? Pede-se tratar só com piócitos e nitritos negativo? </t>
  </si>
  <si>
    <t>DANIELLE MACIEL</t>
  </si>
  <si>
    <t>A administração de sulfametoxazol no período neonatal é contra-indicada?Poderia causar algum dano ao RN?</t>
  </si>
  <si>
    <t xml:space="preserve">Cilindros em gestantes é grave? </t>
  </si>
  <si>
    <t>Qual o tratamento pra gestante? A partir de quantos piocitos tratar?</t>
  </si>
  <si>
    <t>Mulher que apresentou 02 abortos consecutivos, ela possui fator RH+, e quer engravidar porém está com medo. Possui uma filha de 7 anos que nasceu prematura, e teve pré-eclampsia, pai dessa filha era fator RH-, hoje ela está com outro companheiro, como  proceder neste caso?</t>
  </si>
  <si>
    <t>Ameaça de Aborto</t>
  </si>
  <si>
    <t>Na minha unidade tem uma gestante que está com sangramento,e está grávida de gêmeos,mesmo depois de todas as orientações e medicamento prescritos por mim e pelo médico continua como devo proceder?</t>
  </si>
  <si>
    <t>Na minha aréa tem uma gestante de 39 anos e esta gravida de 5 meses, só que ela tem um mioma e sempre ela tem muita cólica e já teve sangramento ela já não sabe como lidar com a situação ela é professora e ainda não se afastou das suas atividades. O que Dr° Gisele poderia  recomendar ela?.</t>
  </si>
  <si>
    <t>Vamos supor que uma mulher esteja grávida sem saber, e ela continui tomando o anticoncepcional, pode-se ocorrer aborto?</t>
  </si>
  <si>
    <t>Eu já fui hipertensa na gestaçã ohá 5 anos, hoje não sou mas hipertensa mas quero engravidar novamente, há risco de voltar a ser hipertensa e correr o mesmo risco sendo eu acima do peso e com 29 anos.?</t>
  </si>
  <si>
    <t xml:space="preserve"> Há risco a mulher estando grávida de poucos dias, continuar tendo uma vida sexual ativa ter começo de abortamento? </t>
  </si>
  <si>
    <t> Como procedemos com a gestação anembrionária?</t>
  </si>
  <si>
    <t>Gostaria de saber se já for confirmada que é anembrionária se aguarda o abortamento espontâneo ou se pode ser feito aborto previsto por lei?</t>
  </si>
  <si>
    <t>ADAILZA GOMES FLÔR</t>
  </si>
  <si>
    <t>adailzaflor@hotmail.com</t>
  </si>
  <si>
    <t> No caso de um sangramento mestrual pode ser uma ameaça de aborto, pois aqui na area já vi varias casos de mulheres que   mestruam durante toda a gestação?</t>
  </si>
  <si>
    <t>Por quanto tempo alguém pode estar com abortamento, retido e não estar sentindo nenhum sintoma?</t>
  </si>
  <si>
    <t>Todo aborto espontâneo precisa fazer curetagem?</t>
  </si>
  <si>
    <t xml:space="preserve">Tivemos na nossa unidade uma expectação de 20 semanas, com peso de 400g consideramos aborto ou natimorto?    </t>
  </si>
  <si>
    <t>Queria que falassem um pouco sobre amniorrexe?</t>
  </si>
  <si>
    <t>LÍDIA</t>
  </si>
  <si>
    <t>Qual é a anomalia uterina que a dra Gisele mencionou no seminário?</t>
  </si>
  <si>
    <t xml:space="preserve">Uma mulher que teve 4 abortos provocados por medicamentos, poderá ter uma nova gestação normal? Ou terá complicações? </t>
  </si>
  <si>
    <t>MARIA ROSA DA SILVA</t>
  </si>
  <si>
    <t>mariarosacaetes@bol.com.br</t>
  </si>
  <si>
    <t>CAÊNIA COSTA</t>
  </si>
  <si>
    <t xml:space="preserve">O que é hapatoesplenomegalia? </t>
  </si>
  <si>
    <t>JOÃO CORREIA</t>
  </si>
  <si>
    <t> As máscaras de tripla protecão tem eficácia contra a turbeculose?</t>
  </si>
  <si>
    <t>CARMEM LÚCIA RIBEIRO RAMOS FERREIRA GOMES</t>
  </si>
  <si>
    <t>cluciaramos@yahoo.com.br</t>
  </si>
  <si>
    <t xml:space="preserve"> O PSF nao dispõe de luvas cirurgicas, podemos usar uma de silicone sobre a de procedimentos nos pacientes soro positivos? - </t>
  </si>
  <si>
    <t>SÔNIA ONORATO</t>
  </si>
  <si>
    <t xml:space="preserve">Fomos informados que o glutaraldeido saiu de linha, podemos substituir por outro desinfectante? </t>
  </si>
  <si>
    <t>JULIANA MARANHÃO</t>
  </si>
  <si>
    <t xml:space="preserve">Sobre essas casas de residência, poderia repetir a portaria que viabiliza a abertura dessas casas? </t>
  </si>
  <si>
    <t>Serviços Residenciais Terapêuticos</t>
  </si>
  <si>
    <t>Exatamente para isso, aqui no município é grande o número de pacientes mentais, seria muito importante a abertura dessa casa. Teria que ser um profissional especializado em saúde mental para a abertura dessa casa?</t>
  </si>
  <si>
    <t xml:space="preserve">O paciente fica só em observação ou fica internado? </t>
  </si>
  <si>
    <t>Por tempo indeterminado? enf ionara</t>
  </si>
  <si>
    <t>Quanto leitos ou quartos nessa residencia?</t>
  </si>
  <si>
    <t>Existir mais de 10 pessoas no municipio?</t>
  </si>
  <si>
    <t>Como o municipio pode solicitar esta casa?</t>
  </si>
  <si>
    <t> O conselho de saúde também pode solicitar?</t>
  </si>
  <si>
    <t> Este insentivo e mensal?</t>
  </si>
  <si>
    <t>ANA PATRÍCIA COSTA PAES BARRETO / EMANUELA ALBUQUERQUE DA SILVA</t>
  </si>
  <si>
    <t xml:space="preserve"> No caso das máscaras de nebulizações é mais eficaz a esterilização por meio do hipoclorito ou do glutaraldeído? </t>
  </si>
  <si>
    <t>Desinfecção</t>
  </si>
  <si>
    <t xml:space="preserve">Quando ativada o glutaraldeído  tem que se utiliza todo o conteúdo da embalagem? </t>
  </si>
  <si>
    <t>Depois de ativado o glutaraldeído pode ser ultilizado por quantos dias?</t>
  </si>
  <si>
    <t>A solução para a desinfecção do material de NBZ pode passar quanto tempo para trocá-la?</t>
  </si>
  <si>
    <t>MARCELA CINTIA DE LIMA SILVA</t>
  </si>
  <si>
    <t>marcelacintia@yahoo.com.br</t>
  </si>
  <si>
    <t>Você falou que o tempo de uso do glutaraldeido para desinfecçao seria de no máximo 30 minutos, mas o tempo MINIMO é de 30 minutos?</t>
  </si>
  <si>
    <t>Em relacão aos especulos podemos usar a estufa para esterilizar?</t>
  </si>
  <si>
    <t xml:space="preserve">Como é feita a limpeza da mangueira que é feita a endoscopia, e se é seguro? </t>
  </si>
  <si>
    <t xml:space="preserve">Quanto tempo o material de nebulização deve ficar para esterelizar no recipiente com hipoclorito? E se deve ficar de molho até o proximo uso? </t>
  </si>
  <si>
    <t>Qual a concentração do uso do glutaraldeído para desinfecção dos espéculos e do hipoclorito para máscaras de nebulização?</t>
  </si>
  <si>
    <t xml:space="preserve">Quanto tempo de validade o glutaraldeído tem  depois de preparado? </t>
  </si>
  <si>
    <t> O Kronel pode ser utilizados em quais situações?</t>
  </si>
  <si>
    <t>IZABEL TELLES</t>
  </si>
  <si>
    <t xml:space="preserve"> Uma ferida não tratada no colo do útero pode causar câncer?</t>
  </si>
  <si>
    <t>RYVALDA RODRIGUES MACEDO</t>
  </si>
  <si>
    <t>ryvaldarodrigues@hotmail.com</t>
  </si>
  <si>
    <t>Gostaria de saber das plantas medicinais (aroeira, ameixa, cajueiro e etc) se traz algum beneficio, pois as mulheres usam muito com banho de acento e tambem beber?</t>
  </si>
  <si>
    <t>O que fazer nos casos que o Orificio cervical ser muito estreito e não conseguimos introduzir a escovinha?</t>
  </si>
  <si>
    <t>Não foi falado das mulheres Histerectomizada, ate que idade elas precisam fazer o preventivo?</t>
  </si>
  <si>
    <t xml:space="preserve">Quando no resultando de uma citologia com resultando  sem células glandulares, com exame clínico normal, sem mácula, devemos repetir a coleta? Obs. coleta feito corretamente. </t>
  </si>
  <si>
    <t>O teste de schiller deve ser utilizado na colposcopia,certo? O ministério da saúde não aconcelha realizar o teste de iodo, de acordo com último treinamento. por tando não utilizamos o lugol</t>
  </si>
  <si>
    <t>O resultado de citolise veio no resultado do exame em: alterações celulares benignas. Deve ser tomada aguma conduta?</t>
  </si>
  <si>
    <t xml:space="preserve">No caso de citolise como deve-se proceder? </t>
  </si>
  <si>
    <t>O schiller é obrigatório para todas as mulheres, ou só para aquelas que apresentarem alguma alteração?</t>
  </si>
  <si>
    <t xml:space="preserve">Qual o motivo do aparecimento de manchas esbranquiçadas do colo uterino quando da aplicação da solução de lugol? </t>
  </si>
  <si>
    <t>Pode se fazer uso de ducha com a aroeira par o caso de corrimento?</t>
  </si>
  <si>
    <t>Os resultados dos citopatológicos demoram muito para chegar cerca de 06, 07 e até 08 meses, o que fazer? Dependendo do caso pode ter se agravado?</t>
  </si>
  <si>
    <t>Quando o metronidazol e a nistatina não faz mais efeito qual outra medicação a preço popular que posso indicar?</t>
  </si>
  <si>
    <t xml:space="preserve">No caso de metaplasia é indicado colposcopia? </t>
  </si>
  <si>
    <t>No momento que foi apresentado a placenta, foi dito que o lado que apresenta o cordão umbilical é a parte materna, num seria ao contrário?</t>
  </si>
  <si>
    <t>Trabalho de Parto</t>
  </si>
  <si>
    <t>Você diz que a parte materna é a que está visível ou a que está virada para a bacia na primeira figura? Por que essa 1ª figura apresenta o cordão umbilical visível, eu aprendi que a parte materna é a que parece com um bife de boi.</t>
  </si>
  <si>
    <t>Uma mulher com o útero crescido, ela vai ter dificuldade pra engravidar?</t>
  </si>
  <si>
    <t>Questiona porque aqui no interior não avaliam a placenta?</t>
  </si>
  <si>
    <t>Quando a mulher é ponteada e depois de anos ela começa a senti dores nessa cicatriz, é normal acontecer isso?</t>
  </si>
  <si>
    <t>Alguns ginecologista orienta a deixar a lacerar no trabalho de parto, contra-indica a episiotomia, qual é o correto?</t>
  </si>
  <si>
    <t>ALEXSANDRA MARTINS SILVA</t>
  </si>
  <si>
    <t>alexsandramartins1@yahoo.com.br</t>
  </si>
  <si>
    <t>Vi também que hoje deve alimenter a paciente mesmo na hora do parto, existe lugares até q tem um potinho de rapadura, que pode alimentar e dar água, você concorda?</t>
  </si>
  <si>
    <t>Trato minhas pacientes com corrimento amarelado ou esverdeado, com ampicilina 500mg sem esperar o resultado dos exames , pois demoram mto, você concorda com esse procedimento?</t>
  </si>
  <si>
    <t>Infecção urinária em gestante começa a tratar em qualquer momento ou só a partir da 20semana?</t>
  </si>
  <si>
    <t>Esse manual é o  o manual rosinha? O q vem com o disco?</t>
  </si>
  <si>
    <t>Como consigo esse?</t>
  </si>
  <si>
    <t>Até mais ou menos quantas semanas o feto pode mudar de posição?</t>
  </si>
  <si>
    <t>Até quantas semanas podemos aguardar a gestante entrar em trabalho de parto? 40 ou 41 semana?</t>
  </si>
  <si>
    <t>MARIANA TROCCOLI DE CARVALHO</t>
  </si>
  <si>
    <t>m_troccolijp@hotmail.com</t>
  </si>
  <si>
    <t xml:space="preserve">Solicitamos explicação sobre globo de segurança de Pinard? </t>
  </si>
  <si>
    <t>O Hematoma retroplacentario  e o globo de Pinard são a mesma coisa?</t>
  </si>
  <si>
    <t>Qual é a expressão correta: útero pequeno ou infantil: E a mulher qe tem, pode engravidar naturalmente?</t>
  </si>
  <si>
    <t xml:space="preserve">No parto, quando o bebê sofre agum trauma nos ombros, como proceder com esse RN? </t>
  </si>
  <si>
    <t>Sei que por lei, a gestante tem direito a um acompanhante, mas a realidade nas maternidades são outra. como devemos fazer para valer nosso direito?</t>
  </si>
  <si>
    <t xml:space="preserve">Como quebrar a barreira de que a comunidade tem com relação as Palestra, mesmo com Cartaz e com uma palestra dinamica vejo que a participação da comunidade é pequena? </t>
  </si>
  <si>
    <t>O que devemos fazer para que os jovens participem das palestras?</t>
  </si>
  <si>
    <t>Estou agora com muita adolescente gravida, o que tu me sugere para fazer essas adolescente buscarem o posto para usar algun método contraceptivo?</t>
  </si>
  <si>
    <t>JOSÉ ERITON GOMES DA CUNHA</t>
  </si>
  <si>
    <t>BIÓLOGO</t>
  </si>
  <si>
    <t>GENÉTICA / NEUROEPIDEMIOLOGIA</t>
  </si>
  <si>
    <t xml:space="preserve">HÁ MUDANÇA DE HUMOR,IRRITABILIDADE E AGRESSIVIDADE COMO SINAIS E SINTOMAS? </t>
  </si>
  <si>
    <t xml:space="preserve">Epidemiologia; Notificação de Doenças </t>
  </si>
  <si>
    <t>ESSA DOENÇA É UM TIPO DE DEMÊNCIA?</t>
  </si>
  <si>
    <t>A CONTAMINAÇÃO OCORRE POR FALHA NA ESTERELIZAÇÃO?</t>
  </si>
  <si>
    <t>PRISCILA BELTRÃO LOPES DA SILVA</t>
  </si>
  <si>
    <t xml:space="preserve">Qual o diagnóstico diferencial dessa doença? </t>
  </si>
  <si>
    <t>Como se adquiere essa doença? Por meio de materiasi não esterilizados ou esteralizados de forma incorreta ou por materiasi cortantes?</t>
  </si>
  <si>
    <t>NO CASO DESSA ESTERELIZAÇÃO INCORRETA É A PRESENÇA DA PROTEINA NO MATERIAL?</t>
  </si>
  <si>
    <t>A doença PRIONICA ela pode ser adquirida geneticamente quanto desencadeada através de material contaminado?</t>
  </si>
  <si>
    <t xml:space="preserve">ESSE MATERIAL ESTARIA CONTAMINDO POR UM PACIENTE QUE ESTAVA CONTAMINADO E ASSim TRANSMINTIDA? </t>
  </si>
  <si>
    <t>O q é a doença priônica?</t>
  </si>
  <si>
    <t>ANDREIA MANOELE HENRIQUE</t>
  </si>
  <si>
    <t>andreiahenrique2010@hotmail.com</t>
  </si>
  <si>
    <t>Existe um hospital de referência para essa patologia especificamente no nordeste?</t>
  </si>
  <si>
    <t xml:space="preserve">GLO, 2 anos, pesando 12kg, sexo masculino. Admitido na pediatria do HRA no dia 13/08/10. Genitora refere que a mais de 20 dias seu filho apresentou bolhas com secreção purulenta em algumas patês do corpo, acompanhado de episódios de febre. Foi realizado troca de curativo com clorexidina degermante e Kerlix. Curativo por todo corpo, apresentando crostas e surgimento de novas bolhas por todo corpo, com odor fétido. A inspeção: EGH, normocorado, acianótico, anictérico, ativo, colaborativo, consciente, orientado e afebril. Sugestivo de que? </t>
  </si>
  <si>
    <t xml:space="preserve">Caso fantástico, mas para melhor te responder, queríamos mandar para o nosso teleconsultor as fotos!
Tenta tirar elas bem nítidas e com qualidade máxima e envia para gente o mais rápido possível que te ajudaremos em breve!
</t>
  </si>
  <si>
    <t>BOM DIA! REALIZEI A COLETA CERVICAL EM UMA MULHER DE 44 ANOS DE IDADE NO DIA 17.03.2010. O RESULTADO CHEGOU HOJE COM MICROBIOLOGIA PARA COCOS E TRICHOMONAS VAGINALIS, ENTÃO TENHO QUE FAZER BUSCA ATIVA E NOTIFICAR COMO SÍNDROME DO CORRIMENTO CERVICAL EM MULHERES?</t>
  </si>
  <si>
    <t>Prezado Cleytson: Exatamente, através do próprio resultado do citológico, você preenche o formulário de notificação, que, na realidade, é um formulário Simples, não necessita de muitas informações. A busca ativa dessa paciente, neste caso, é necessária pelo fato da tricomoníase ser considerada uma DST e, por este motivo, além da paciente, o parceiro precisa ser tratado. Aproveitando a oportunidade, o tratamento da tricomonas é: * 1a Opção: Metronidazol 2g VO dose única; ou Metronidazol 400-500mg 12/12hs VO 7 dias; * 2a Opção: Secnidazol 2g, VO, dose única ou Tinidazol 2g VO dose única Obs: O parceiro deve ser tratado com o mesmo esquema, em dose única, preferencialmente. Descritores: Notificação; Doenças Sexualmente Transmissíveis. Espero ter contribuído para o esclarecimento da sua dúvida. Obrigada pelo contato.Aguardamos o seu retorno.</t>
  </si>
  <si>
    <t>BRASIL, M. S. Manual de Controle das Doenças Sexualmente Transmissíveis – DST. Coleção DST/AIDS – Série Manuais 68, 4ª edição. Brasília, 2006</t>
  </si>
  <si>
    <t>OBRIGADO DRª ROBERTA! FOI CLARO. VOU FAZER BUSCA ATIVA</t>
  </si>
  <si>
    <t>DIONY MARIA ROCHA SOUSA</t>
  </si>
  <si>
    <t>dionyrocha@hotmail.com</t>
  </si>
  <si>
    <t>Gostaria de saber o que é uréase?</t>
  </si>
  <si>
    <t>Qual a dosagem  de amicacina + cefalosporina para neonatos?:</t>
  </si>
  <si>
    <t>ESTOU COM UM CLIENTE DE 11 MESES ACOMPANHADA DE SUA GENITORA PARA PUERICULTURA ONDE A MESMA INFORMA QUE HÁ UNS 20 DIAS ESTAVA COM SEU FILHO LENDO UM LIVRO QUANDO VIROU A PÁGINA E A FOLHA TOCOU NO OLHO DA CRIANÇA DEIXANDO IRRITADO, VERMELHO E PARECIA UM CORTE NO OLHO, MAS QUE COM 7 DIAS DESAPARECEU, NÃO LEVOU AO MÉDICO E NÃO USOU NADA, INDAGA SE SERIA CONVENIENTE LEVAR AO MÉDICO OU AO OFTALMOLOGISTA. ENTÃO TERIA ALGUM PROBLEMA COM SEU OLHO FUTURAMENTE POR ESTA LESÃO?</t>
  </si>
  <si>
    <t>Olá Cleytson Antonio Alves de Vasconcelos Talvez tenha ocorrido uma lesão Sim, e possivelmente pelo tempo já deve ter cicatrizado Entretanto se você achar conveniente encaminhar para uma avaliação com um oftalmologista não tem problema Para que se possa averiguar se com a cicatrização causou alguma lesão ou cicatriz Aguardo seu retorno Até logo</t>
  </si>
  <si>
    <t>BOA TARDE. OBRIGADO DRª JOANA, ESTOU SATISFEITO COM A RESPOSTA NÃO QUERIA ENCAMINHAR A CLIENTE. OBRIGADO</t>
  </si>
  <si>
    <t xml:space="preserve">Estou com um caso de mola hidatiforme, Pct Gerlândia Lopes da Silva, 18 anos, G0 PO AIII, pct engravidou 3 vezes, nos três casos, foi mola hidatiforme. o bhcg, 150.00,00 1ª amostra, 2ª amostra.12.981,50 o ginecologista que a atendeu, encaminhou para o IMIP. pcte em uso de primera há 2 meses. gostaria de saber se tem como resolver esse problema dela com orientações e tratamento aqui mesmo, pu se realmente é necessário o encaminhamento para tratamento adequado?? </t>
  </si>
  <si>
    <r>
      <t>Prezada Alane</t>
    </r>
    <r>
      <rPr>
        <sz val="11"/>
        <rFont val="Calibri"/>
        <family val="2"/>
        <scheme val="minor"/>
      </rPr>
      <t xml:space="preserve">: De fato, de acordo com o Ministério da Saúde (2001), as pacientes portadoras de Mola Hidatiforme realmente devem ser encaminhadas para Centros de Referência que tratem especificamente desse problema. De acordo com o Protocolo Nacional coordenado pela Federação Brasileira de Ginecologia e Obstetrícia (FEBRASGO) o seguimento de uma paciente com Mola Hidatiforme deve ser o seguinte: 1º: Coleta de BhCG (este primeiro irá servir como controle e deve ser coletado antes da paciente realizar curetagem uterina); 2º: Esvaziamento (Curetagem); 3º: Seguimento. Esse seguimento é feito da seguinte forma: Dosagem de gonadotrofina coriônica (BhCG) com intervalos semanais após esvaziamento uterino, até obtenção de três dosagens consecutivamente negativas. Depois disso, prosseguir com intervalos quinzenais (uma dosagem) e, então, mensais até completar seis meses após o primeiro resultado negativo, quando houver remissão espontânea, e um ano quando a paciente foi submetida a quimioterapia. b) Radiografia dos campos pleuropulmonares com intervalos quinzenais até alcançar remissão. Daí em diante, estabelecer controle radiológico. c) Anticoncepção: deve ser iniciada imediatamente após o esvaziamento uterino. Apesar de questionável, deve se dar preferência aos contraceptivos hormonais orais de baixa dosagem, com 30 mcg de estrogênio. d) Critério de alta, quando: os níveis de gonadotrofina decrescerem progressivamente e negativarem ao fim de oito ou mais semanas; houver rápida melhora do estado geral; involução uterina e imediata cessação das hemorragias; ausência de infiltrações ou de metástases. Pelo que eu entendi pelo seu relato de caso, a paciente foi encaminhada ao IMIP pelo ginecologista mas ainda não realizou tratamento específico (curetagem uterina + seguimento). Você também não descreveu como se chegou ao diagnóstico de Mola, mas estou supondo que associado aos resultados do BhCG (uma vez que quando estão acima de 100.000 mUI/ml sugerem tal diagnóstico) tenha sido realizado UGS para confirmação diagnóstica. De qualquer forma, acho que ficou claro que o encaminhamento dessa paciente é realmente necessário, pois não trata-se de uma patologia que possa ser resolvida em nível primário, como você deve ter observado pelas explicações supracitadas. Como você referiu que já é a terceira vez que essa paciente tem uma gestação molar, é importante que você saiba sobre esse seguimento pra que você possa orientar tal paciente quanto a importância de realizar o </t>
    </r>
    <r>
      <rPr>
        <b/>
        <sz val="11"/>
        <rFont val="Calibri"/>
        <family val="2"/>
        <scheme val="minor"/>
      </rPr>
      <t xml:space="preserve">seguimento da doença completo e com o máximo rigor </t>
    </r>
    <r>
      <rPr>
        <sz val="11"/>
        <rFont val="Calibri"/>
        <family val="2"/>
        <scheme val="minor"/>
      </rPr>
      <t>(como explicado acima), tendo em vista prevenir nova ocorrência da doença ou até mesmo risco de progressão para uma doença metastática (que é uma das grandes complicações de uma gravidez molar mal conduzida). Espero ter contribuído para o esclarecimento da sua dúvida. Obrigada pelo contato. Aguardamos o seu retorno.</t>
    </r>
  </si>
  <si>
    <r>
      <t xml:space="preserve">- BRASIL. Ministério da Saúde. </t>
    </r>
    <r>
      <rPr>
        <b/>
        <sz val="11"/>
        <rFont val="Calibri"/>
        <family val="2"/>
        <scheme val="minor"/>
      </rPr>
      <t>Parto, aborto e puerpério</t>
    </r>
    <r>
      <rPr>
        <sz val="11"/>
        <rFont val="Calibri"/>
        <family val="2"/>
        <scheme val="minor"/>
      </rPr>
      <t>: assistência humanizada à mulher. Brasília, DF, jan. 2001- FREITAS, F.; MARTINS-COSTA, S. H.; RAMOS, J. G. L.; MAGALHÃES, J. A. Rotinas em Obstetrícia. 5ª edição - Porto Alegre -  Artmed, 2006.</t>
    </r>
  </si>
  <si>
    <t>Mola Hidatiforme; Conduta de saúde</t>
  </si>
  <si>
    <t xml:space="preserve">Quando no sumário de urina a fibra bacteriana + piocitos da alterada seria necessário a prescrição de urocultura? </t>
  </si>
  <si>
    <t xml:space="preserve">estou com uma paciente no curso de 9 semanas de gestação a mesma apresentou sangramento ha mais ou menos 3 dias ao exame observei coagulos sanguineos a mesma tem historico de aborto provocado anteriormente encaminhei para maternidade gostaria de saber mais sobre o que fazer quando acontecer este tipo de situaçao </t>
  </si>
  <si>
    <r>
      <t>Prezada Renata</t>
    </r>
    <r>
      <rPr>
        <sz val="11"/>
        <rFont val="Calibri"/>
        <family val="2"/>
        <scheme val="minor"/>
      </rPr>
      <t xml:space="preserve">: Sempre que ocorre sangramento na gestação antes da 20ª/22ª semana, a primeira hipótese diagnóstica que devemos pensar é </t>
    </r>
    <r>
      <rPr>
        <b/>
        <sz val="11"/>
        <rFont val="Calibri"/>
        <family val="2"/>
        <scheme val="minor"/>
      </rPr>
      <t>ameaça de aborto</t>
    </r>
    <r>
      <rPr>
        <sz val="11"/>
        <rFont val="Calibri"/>
        <family val="2"/>
        <scheme val="minor"/>
      </rPr>
      <t xml:space="preserve"> ou </t>
    </r>
    <r>
      <rPr>
        <b/>
        <sz val="11"/>
        <rFont val="Calibri"/>
        <family val="2"/>
        <scheme val="minor"/>
      </rPr>
      <t>abortamento</t>
    </r>
    <r>
      <rPr>
        <sz val="11"/>
        <rFont val="Calibri"/>
        <family val="2"/>
        <scheme val="minor"/>
      </rPr>
      <t>. A distinção entre essas duas hipóteses é realizada através do histórico da paciente (tempo de sangramento, quantidade, aspecto, se o sangramento vem associado com dores tipo cólicas etc) e através do exame físico da paciente, o qual deve incluir o toque vaginal. Se ao toque vaginal, o colo do útero (orifício cervical interno - OCI) estiver fechado, trata-se apenas de uma ameaça de abortamento. Nesse caso a gestante deve ser orientada a repouso relativo, evitar relações sexuais até a parada total do sangramento e, se possível, a realização de USG para detectar uma possível causa do sangramento é interessante. Se ao toque vaginal, o colo do útero (orifício cervical interno - OCI) estiver aberto, trata-se de um abortamento. Nesse caso, a gestante deve ser encaminhada para a maternidade de referência do município para realização de curetagem uterina. No caso de não haver experiência do profissional que está avaliando em realizar o toque vaginal, daí a conduta correta é realmente encaminhar a gestante para maternidade de referência para que a mesma possa ser submetida ao exame de toque vaginal em tal serviço. Dependendo do sangramento (por exemplo: sangramento em grande quantidade, com presença de coágulos e/ou “pedaços”), mesmo não sendo realizado o toque, essa observação já nos leva a um forte indício de abortamento (os coágulos podem representar os restos ovulares sendo expulsos). Espero ter contribuído para o esclarecimento da sua dúvida. Obrigada pelo contato. Aguardamos o seu retorno.</t>
    </r>
  </si>
  <si>
    <r>
      <t xml:space="preserve">BRASIL. Ministério da Saúde. </t>
    </r>
    <r>
      <rPr>
        <b/>
        <sz val="11"/>
        <rFont val="Calibri"/>
        <family val="2"/>
        <scheme val="minor"/>
      </rPr>
      <t>Parto, aborto e puerpério</t>
    </r>
    <r>
      <rPr>
        <sz val="11"/>
        <rFont val="Calibri"/>
        <family val="2"/>
        <scheme val="minor"/>
      </rPr>
      <t>: assistência humanizada à mulher. Brasília, DF, jan. 2001</t>
    </r>
  </si>
  <si>
    <t>obrigada pelo esclarecimento a contribuição foi satisfatoria </t>
  </si>
  <si>
    <t>ROBERON INÁCIO DA SILVA</t>
  </si>
  <si>
    <t>roberon@uol.com.br</t>
  </si>
  <si>
    <t>Tem sido estudado aspectos emocionais familiares que contribuem como principal causa de algumas ITUs ?</t>
  </si>
  <si>
    <t>ANDRÉ FERRÃO DE OLIVEIRA</t>
  </si>
  <si>
    <t>Em caso de fimose,com quantos anos a criança é indicado para fazer a cirurgia???</t>
  </si>
  <si>
    <t>Respondendo a pergunta: Normalmente a cirurgia pode ser feita quando a criança atinge a idade de 1 a 2 anos de vida.</t>
  </si>
  <si>
    <t>22/6/2010 - 13/07/10</t>
  </si>
  <si>
    <t>Menor de 2 meses de idade fazendo uso de aleitamento materno esxclusivo, devido palidez palmar foi solicitado hemograma: taxas de hemoglobina: 10.0 e hematócrito: 28.3, como devo agir nesse caso, USF Lili Tenório, enfermeira Lúcia Karlla.</t>
  </si>
  <si>
    <t xml:space="preserve">Prezada Milena
Vc deve iniciar reposição de ferro para esta criança. Não sei a composição do ferro que vc tem aí. Faça o seguinte:
Veja se a composição da sua solução te dá em mg de ferro elementar ou se é sufato ferroso(tantos mg por ml). Se for de ferro por mg, faça de 4 a 6 mg de ferro elementar por kg de peso da criança, em um tomada ao dia. Se for de tantos mg de sulfato ferroso por ml, faça de 15 a 20 mg desta solução por kg de peso em um tomada ao dia. Não esqueça, de nos dois casos, verificar que primeiro temos que fazer o cálculo em mg (de ferro elementar ou de sulfato ferroso) por kg de peso da criança e depois transformar isso em ml, porque é isso que vai ser dados à cç.  </t>
  </si>
  <si>
    <t>Um sumário com 40 piócitos por campo e sem bacteria, trata de que forma? Apresentou apenas os piocitos.</t>
  </si>
  <si>
    <t>Porque foi prescrito 2 comprimidos de 12 em 12 está correto?</t>
  </si>
  <si>
    <t>Quais os problemas que podem ocasionar o vírus do citomegalovírus positivo em uma gestação? Pode ser tratado nestas condições? Atenciosamente, Livia Maria Lima Barbosa Enfermeira PSF V Fernando Sales</t>
  </si>
  <si>
    <r>
      <t>Prezada Lívia</t>
    </r>
    <r>
      <rPr>
        <sz val="11"/>
        <rFont val="Calibri"/>
        <family val="2"/>
        <scheme val="minor"/>
      </rPr>
      <t>:  Os Citomegalovírus (CMVs) pertencem ao grupo dos herpesvírus, podendo ser encontrados na garganta, na saliva, na urina, no sangue, no leite, nas fezes e nas secreções genitais. Toda região que apresenta um nível sócio-econômico baixo, associado a uma fraca infra-estrutura sanitária, é de grande risco para infecção em crianças. Nesses casos, o principal fator na transmissão é o risco de ingestão de água contaminada pela urina de portadores de CMG. A via sexual, na cadeia de transmissão, não pode ser excluída pelo fato do vírus poder ser isolado no nível da cérvice em até 23% das mulheres infectadas. Um grande número, se não a maioria das gestantes, desenvolve a infecção com sintomas subclínicos, podendo, em algumas situações, quando houver clínica, manifestar-se de forma semelhante à mononucleose (ou como uma hepatite), podendo apresentar hipertermia, podendo prolongar-se por até três semanas, sensação de mal estar geral, letargia, alterações hematológicas semelhantes a mononucleose, exceto pela ausência de adenopatia cervical e/ou faringite. Entre outras causas, devem ser excluídas a hepatite B e a toxoplasmose. Em relação ao comprometimento para o bebê que você perguntou, pode ocorrer a infecção congênita em conseqüência da viremia materna. A infecção pelo CMG traz risco ao feto durante toda a gestação, podendo haver comprometimento do SNC, com lesões irreversíveis caso a infecção ocorra antes ou durante o terceiro mês de gestação. Alguns dos riscos potenciais ao feto contaminado são: 80 a 90% deverão ter complicações nos seus primeiros anos de vida (perda de audição, visão e graus variados de retardo mental); 5 a 10% dos recém-nascidos não apresentam sintomas no nascimento e poderão desenvolver graus variados de problemas (audição, coordenação ou problemas mentais); Infecção generalizada; desde um aumento moderado do fígado e baço (com icterícia) até uma doença fatal; Com tratamento suportivo, a maioria dos recém-nascidos infectados sobrevive. Quanto ao tratamento, não há tratamento específico para essa moléstia, mas há o tratamento sintomático da gestante com esclarecimento sobre os riscos dessa infecção para o concepto, sem indicação para interrupção da gestação. Terapia antiviral está sendo analisada em recém-nascidos; tratamento com ganciclovir é usado em pacientes imunossuprimidas que tem doença grave (8 ou 12 mg/Kg a cada 12 horas por seis semanas); Vacinas estão em testes. A amamentação não está contra-indicada. Espero ter contribuído para o esclarecimento da sua dúvida. Obrigada pelo contato. Aguardamos o seu retorno</t>
    </r>
  </si>
  <si>
    <t>FREITAS, F.; MARTINS-COSTA, S. H.; RAMOS, J. G. L.; MAGALHÃES, J. A. Rotinas em Obstetrícia. 5ª edição - Porto Alegre -  Artmed, 2006</t>
  </si>
  <si>
    <t>Sim, fiquei satisfeita com a resposta. Obrigada pela contribuição.</t>
  </si>
  <si>
    <t>Estou com uma paciente IG 12s4d pelo USG 1o. trimestre apresentando em dois dias seguidos PA 130x90. Pedi proteinúria 24 horas. Nesse caso tem indicação de iniciar logo metildopa?? Se Sim em que dosagem? A paciente tem clínica de cefaléia apenas, nega escótomas. Não tinha labistix Ricardo Gurgel</t>
  </si>
  <si>
    <r>
      <t>Prezado Ricardo</t>
    </r>
    <r>
      <rPr>
        <sz val="11"/>
        <rFont val="Calibri"/>
        <family val="2"/>
        <scheme val="minor"/>
      </rPr>
      <t xml:space="preserve">: Em relação a metildopa não tem indicação de iniciar logo, pois de acordo com as recomendações do Ministério da Saúde, o hipotensor oral (metildopa) deve ser iniciado quando os níveis tensionais (PA diastólica estiver </t>
    </r>
    <r>
      <rPr>
        <b/>
        <sz val="11"/>
        <rFont val="Calibri"/>
        <family val="2"/>
        <scheme val="minor"/>
      </rPr>
      <t>maior do que</t>
    </r>
    <r>
      <rPr>
        <sz val="11"/>
        <rFont val="Calibri"/>
        <family val="2"/>
        <scheme val="minor"/>
      </rPr>
      <t xml:space="preserve"> </t>
    </r>
    <r>
      <rPr>
        <b/>
        <sz val="11"/>
        <rFont val="Calibri"/>
        <family val="2"/>
        <scheme val="minor"/>
      </rPr>
      <t>100 mmHg</t>
    </r>
    <r>
      <rPr>
        <sz val="11"/>
        <rFont val="Calibri"/>
        <family val="2"/>
        <scheme val="minor"/>
      </rPr>
      <t xml:space="preserve">). Em relação a dosagem, se for o caso, o tratamento é feito da seguinte forma: iniciar com uma dosagem de </t>
    </r>
    <r>
      <rPr>
        <b/>
        <sz val="11"/>
        <rFont val="Calibri"/>
        <family val="2"/>
        <scheme val="minor"/>
      </rPr>
      <t>750 mg</t>
    </r>
    <r>
      <rPr>
        <sz val="11"/>
        <rFont val="Calibri"/>
        <family val="2"/>
        <scheme val="minor"/>
      </rPr>
      <t xml:space="preserve"> (1 comp 250 mg 3vezes/dia) e realizar os devidos ajustes, a um intervalo de tempo não inferior a 48horas, de acordo com a resposta da paciente(acompanhamento dos níveis tensionais). A dose máxima a ser utilizada corresponde a </t>
    </r>
    <r>
      <rPr>
        <b/>
        <sz val="11"/>
        <rFont val="Calibri"/>
        <family val="2"/>
        <scheme val="minor"/>
      </rPr>
      <t>2g/dia</t>
    </r>
    <r>
      <rPr>
        <sz val="11"/>
        <rFont val="Calibri"/>
        <family val="2"/>
        <scheme val="minor"/>
      </rPr>
      <t xml:space="preserve">. O parâmetro de tratamento satisfatório é manter a PA diastólica </t>
    </r>
    <r>
      <rPr>
        <b/>
        <sz val="11"/>
        <rFont val="Calibri"/>
        <family val="2"/>
        <scheme val="minor"/>
      </rPr>
      <t>menor ou igual a 100 mmHg</t>
    </r>
    <r>
      <rPr>
        <sz val="11"/>
        <rFont val="Calibri"/>
        <family val="2"/>
        <scheme val="minor"/>
      </rPr>
      <t xml:space="preserve">. Sua conduta em solicitar proteinúria de 24 horas não está incorreta levando-se em consideração que a paciente pode apresentar uma proteinúria isolada referente a outras condições clínicas. Porém, é válido lembrar que a Pré-eclâmpsia (hipertensão + proteinúria), bem como a hipertensão gestacional (hipertensão sem proteinúria)são condições que surgem a  partir da </t>
    </r>
    <r>
      <rPr>
        <b/>
        <sz val="11"/>
        <rFont val="Calibri"/>
        <family val="2"/>
        <scheme val="minor"/>
      </rPr>
      <t>20ª semana de gestação</t>
    </r>
    <r>
      <rPr>
        <sz val="11"/>
        <rFont val="Calibri"/>
        <family val="2"/>
        <scheme val="minor"/>
      </rPr>
      <t xml:space="preserve">, o que não é caso da paciente em questão (IG = 12, 4 semanas). Níveis tensionais elevados em gestações inferiores a 20 semanas, sugerem diagnóstico de </t>
    </r>
    <r>
      <rPr>
        <b/>
        <sz val="11"/>
        <rFont val="Calibri"/>
        <family val="2"/>
        <scheme val="minor"/>
      </rPr>
      <t xml:space="preserve">hipertensão crônica. </t>
    </r>
    <r>
      <rPr>
        <sz val="11"/>
        <rFont val="Calibri"/>
        <family val="2"/>
        <scheme val="minor"/>
      </rPr>
      <t xml:space="preserve">O parâmetro adotado pelo Ministério da Saúde é </t>
    </r>
    <r>
      <rPr>
        <b/>
        <sz val="11"/>
        <rFont val="Calibri"/>
        <family val="2"/>
        <scheme val="minor"/>
      </rPr>
      <t>PA sistólica &gt; ou igual a 140 mmHg e PA diastólica &gt; ou igual a 90 mmHg em três medidas diferentes e intervaladas com gestante sentada ou em decúbito lateral esquerdo</t>
    </r>
    <r>
      <rPr>
        <sz val="11"/>
        <rFont val="Calibri"/>
        <family val="2"/>
        <scheme val="minor"/>
      </rPr>
      <t xml:space="preserve">. O tratamento adotado em casos onde os níveis pressóricos não justificam o uso do hipotensor oral é dieta (que pode ser normossódica porém sem exageros), repouso relativo e acompanhamento (curva dos níveis tensionais). Espero ter contribuído para o esclarecimento da sua dúvida. Obrigada pelo contato. Aguardamos o seu retorno. </t>
    </r>
    <r>
      <rPr>
        <b/>
        <u/>
        <sz val="11"/>
        <rFont val="Calibri"/>
        <family val="2"/>
        <scheme val="minor"/>
      </rPr>
      <t>RETORNO DIA 05/10/10:</t>
    </r>
    <r>
      <rPr>
        <sz val="11"/>
        <rFont val="Calibri"/>
        <family val="2"/>
        <scheme val="minor"/>
      </rPr>
      <t xml:space="preserve"> De qualquer forma, na minha opinião, essa paciente não tem indicação de iniciar com a metildopa porque, de acordo com a orientação do Ministério da Saúde, tal hipotensor deve ser iniciado quando os níveis tensionais (PA diastólica estiver maior do que 100 mmHg), e no relato do caso que ele colocou a PA = 140 x 100mmHg. Porém, apenas um nível pressórico é insuficiente para que uma conduta seja definida. De qualquer forma, veja se  consegue resgatar as resposta anteriores de Dr. Elias em relação a esse caso (eu tenho quase certeza que é o mesmo porque é o mesmo médico e a história clínica é semelhante). Daí, conseguiremos encerrar esse caso de uma vez e garantiremos com  mais certeza a satisfação do solicitante. Qualquer coisa me liga que explico melhor, Carol deve saber sobre o caso porque um dia estávamos discutindo sobre isso. Bjos.</t>
    </r>
  </si>
  <si>
    <r>
      <t xml:space="preserve">BRASIL, Ministério da Saúde. Gestação de Alto Risco – Manual Técnico. 3ª edição. Brasília, 2000. REZENDE, J. </t>
    </r>
    <r>
      <rPr>
        <b/>
        <sz val="11"/>
        <rFont val="Calibri"/>
        <family val="2"/>
        <scheme val="minor"/>
      </rPr>
      <t>Obstetrícia Fundamental</t>
    </r>
    <r>
      <rPr>
        <sz val="11"/>
        <rFont val="Calibri"/>
        <family val="2"/>
        <scheme val="minor"/>
      </rPr>
      <t>, 9. ed – Rio de Janeiro: Guanabara Koogan Editora, 2005</t>
    </r>
  </si>
  <si>
    <t>Nesse caso, sendo a gestante enquadrada como HIPERTENSÃO CRÔNICA, qual a orientação/medicação que posso fazer já que hoje ela se encontra com IG 19s1d e PA 140X100.</t>
  </si>
  <si>
    <t>tenho uma paciente aqui na unidade que tem herisipele e a qual ja foi diagnosticado que ela tem que amputar a perna so que a mesma se recusa.ja tentei conversar com ela para orientar e a mesma fala que nao adianta.O que mas eu como enfermeira da unidade posso fazer? grata!</t>
  </si>
  <si>
    <t xml:space="preserve">Oi Aline,
Você poderia enviar as fotos para este email desta paciente para que possamos responder melhor?
Aguardamos estas fotos!
</t>
  </si>
  <si>
    <t>NATHALIA</t>
  </si>
  <si>
    <t>No sumário de urina que apresentar 8.000 por campo ( considerado normal) repetir ou não? A paciente não está apresentando sintomas.</t>
  </si>
  <si>
    <t>GLÊDYS FELIPE CARVALHO</t>
  </si>
  <si>
    <t> RN apresenta icterícia, quantas vezes ao dia deve ser feito o banho de sol? E por quanto tempo?</t>
  </si>
  <si>
    <t>Você disse que com 01 ano 02 dose de hepatite, mais a criança tem o esquema ate o 6º mes, porque essas duas?</t>
  </si>
  <si>
    <t>Tenho uma gestante, com 35 semanas de gravidez, que está apresentando varizes na região da vagina. Qual a conduta que devo seguir? Ela deve ser encaminhada ao vascular? Ou obstetra?</t>
  </si>
  <si>
    <t>Na gravidez, conforme o útero vai aumentando de tamanho, ele comprime os vasos que trazem o sangue das pernas para o coração. Essa dificuldade de retorno venoso, pode resultar em distensões dos vasos sanguíneos das pernas e/ou vagina provocando as varizes. Para evitar seu aparecimento e/ou diminuir o desconforto provocado pelas mesmas, a mulher deve tomar atitudes que facilitem o retorno do sangue, dentre essas medidas: utilização de meias elásticas de média compressão nas pernas, repousar com as pernas elevadas, realizar massagem no sentido dos pés para os joelhos, evitar roupas muito apertadas e evitar ficar muito tempo em pé ou sentada. Quanto ao encaminhamento, se houver facilidade de um vascular no seu município, tal medida é prudente, porém, não é uma condição de alto risco para gestação. Em relação ao parto, dependo do grau das varizes o parto normal fica impossibilitado, porém esta é uma avaliação médica no momento do parto.</t>
  </si>
  <si>
    <t>BRASIL, Ministério da Saúde. Assistência Prpe-natal - Normas e Manuaia Técnicos. 3a edição, 2000.</t>
  </si>
  <si>
    <t>Gravidez; Varizes; Conduta de saúde</t>
  </si>
  <si>
    <t>OBRIGADO DRª ROBERTA! FOI CLARO.</t>
  </si>
  <si>
    <t>Paciente classificação sanguinea O(-) ha 7 anos teve seu primeiro filho, onde foi administrado a vacina Matergam, também relata que a médica a orientou que a vacina tem um prazo de 5 anos e caso quissesse engravidar após esse prazo era preciso tomar outra vacina. No momeno a mesma deseja engravidar, qual seria a melhor conduta?</t>
  </si>
  <si>
    <t xml:space="preserve">Você não informou na descrição do seu caso qual foi o tipo sanguíneo e fator Rh (positivo ou negativo) do primeiro filho da paciente em questão, porém estou considerando que ele foi Rh +, uma vez que ela precisou tomar matergan (imunoglobulina anti-D). No caso dessa paciente engravidar novamente, considerando que ela esteja com o mesmo parceiro (Rh – ou desconhecido) a recomendação do Ministério da Saúde é a seguinte:
 Quando a gestante é Rh negativo e o parceiro Rh positivo e/ou desconhecido, o Teste de Coombs indireto deve ser solicitado. Se o resultado for negativo, o teste deve se repetido em torno da 30ª semana. Se positivo a gestante precisa ser encaminhada ao pré-natal de alto risco. Abaixo segue explicação sobre o processo fisiopatológico que envolve essa questão da incompatibilidade Rh mãe/feto para maior conhecimento:
         Durante a gravidez, o tecido que separa os vasos placentares (onde circula sangue do feto) do espaço interviloso (onde circula sangue materno) vai diminuindo de espessura, permitindo que as trocas de sangue entre mãe e feto vão aumentando até ao termo da gestação. A partir da 6ª semana de gravidez, quando o feto Rh + começa a ter antígeno Rh em circulação, é induzida a produção de anticorpos anti-D, nas grávidas Rh-, ficando estas sensibilizadas.  Numa futura gestação, a consequência desta sensibilização será a Doença Hemolitica perinatal (DHPN). Dessa forma, se a criança nascer com fator Rh+(a mãe terá sido sensibilizada) e, por este motivo, a administração de Imunoglobulina (Ig) anti-D, preferencialmente antes das 72 horas de pós parto estaria indicada para proteção da DHPN para as próximas gestações (mesmo asSim nessas próximas gestações é necessário realizar o teste de coombs explicado acima). 
            INFORMAÇÃO COMPLEMENTAR:
Em uma Circular Normativa sobre Profilaxia da Isoimunização Rh (bibliografia abaixo), publicada em 2007, o Ministério da Saúde destacou a seguinte informação:
            Os estudos existentes na literatura são unânimes em considerar que a administração de Imunoglobulina (Ig) anti-D às 28 semanas de gestação a mulheres Rh-, é uma intervenção eficaz na prevenção da DHPN, reduzindo o risco de isoimunização de 2 para 0,1%. A relação custo/benefício é positiva se considerarmos as mortes fetais e neonatais evitadas, as deficiências prevenidas, o tratamento fetal e neonatal e também os custos indiretos relacionados com os problemas emocionais e familiares decorrentes desta doença. Neste contexto, considerando os benefícios que advêm para as futuras mães e crianças da profilaxia da isoimunização Rh às 28 semanas de gestação e, tendo em vista garantir a equidade no acesso aos cuidados de saúde, a Direção-Geral da Saúde estabelece que:
A imunoglobulina anti-D (300 mcg) deve ser disponibilizada, às 28 semanas de gestação, a todas as grávidas RH- NÃO SENSIBILIZADAS (ou seja, com teste de Coombs negativo). É importante lembrar que: após a administração de Ig anti-D às 28 semanas, o teste de Coombs indireto será sempre positivo (em decorrência da vacina), por isso não é necessário realizá-lo.
            Espero ter contribuído para o esclarecimento da sua dúvida. Obrigada pelo contato. Aguardamos o seu retorno.
</t>
  </si>
  <si>
    <t xml:space="preserve">BRASIL, Ministério da Saúde. Manual Técnico Pré-natal e puerpério – Atenção Qualificada e Humanizada. Série Direitos Sexuais e Direitos Reprodutivos, caderno nº 05, Brasília, 2006.
- BRASIL, Ministério da Saúde. Profilaxia da Isoimunização Rh . Direção Geral da Saúde - Circular Normativa no 2/DSMIA, 15/01/2007.
</t>
  </si>
  <si>
    <t>A crianaça com o inchaço e dificuldade para evacuar, pode ser hepatite?</t>
  </si>
  <si>
    <t>FRANCISCO PEREIRA</t>
  </si>
  <si>
    <t>É correto afirmar que os raios solares pela manha combate a icterícia?</t>
  </si>
  <si>
    <t>Qual das hepatites a mais agravante?</t>
  </si>
  <si>
    <t xml:space="preserve">Como o enfermeiro deve conduzier um RN ictérico que deu entrada no PSF? </t>
  </si>
  <si>
    <t>JOSÉ WILCK DE SOUSA BARROS</t>
  </si>
  <si>
    <t>jwilck@hotmail.com</t>
  </si>
  <si>
    <t>A hepatite C pode ser transmitida através do spray da caneta de alta rotação do dentista?</t>
  </si>
  <si>
    <t>Criança com freio curto qual a idade ideal pra realizar intervenção cirurgica?</t>
  </si>
  <si>
    <t>Fimose e Apendicite</t>
  </si>
  <si>
    <t>Quanto tempo deveria ser usada a pomada na fimose?</t>
  </si>
  <si>
    <t> Em relação a aderência quanto tempo deveria usar a pomaa postec?</t>
  </si>
  <si>
    <t>O exame de ultrasonografia total de abdomen, que realizamos anualmente, detecta a apendiciteou não tem essa indicação preventiva?</t>
  </si>
  <si>
    <t>A partir de que idade devererá realizar a cirurgia para firmose?</t>
  </si>
  <si>
    <t xml:space="preserve">Por favor me tirem uma dúvida, a placenta tem2 faces a face materna e a fetal, qual é a que contem o cordão umbilical e qual a que contem cotiledones? Obrigada. RETORNO DIA 22/09/10: Minha dúvida surgiu depois do seminário apresentado por Roberta no dia 26/08/10, cujo tema era "periodos clinicos e mecanismo do trablho de parto"
 quando ela se refere a placenta com sua faces materna e fetal,a foto  esta correta? Pois me parece que a foto com a inserção do cordão umbilical está na face materna e não na fetal, vocês podem conferir isso e me enviar a resposta ? Grata
</t>
  </si>
  <si>
    <t xml:space="preserve">A face fetal é aquela que está ligada ao bebê através do cordão umbilical e a face materna é a que apresenta os cotilédones placentários.   Espero ter contribuído para o esclarecimento da sua dúvida. Obrigada pelo contato, aguardamos o seu retorno. RETORNO DIA 23/09/10: Realmente a sua observação procede, no seminário que apresentei sobre Períodos Clínicos e Mecanismos do Trabalho de Parto no dia 26/08 os nomes que estavam em cima das fotos das faces da placenta estavam trocados e na ocasião da apresentação eu não percebi. Somente depois, surgiu um questionamento quanto a isso e ao retornar para os slides percebi o erro e comentei sobre isso no próprio seminário, ao final, inclusive informando que o equívoco seria corrigido para que a publicação na biblioteca AVA REDENUTES ficasse correta. De qualquer forma, reecaminho as mesmas fotos utilizadas no seminário em anexo, já com a devida correção, para que não reste qualquer dúvida a esse respeito. Espero que tenha ficado claro, desculpe-me pelo transtorno.
</t>
  </si>
  <si>
    <t>FREITAS, F.; MARTINS-COSTA, S. H.; RAMOS, J. G. L.; MAGALHÃES, J. A. Rotinas em Obstetrícia. 5ª edição - Porto Alegre -  Artmed, 2006</t>
  </si>
  <si>
    <t xml:space="preserve">Obrigada pela resposta, tirou minha dúvida, no seminário não escutei a correção.
Parabéns pelos seminários da palestrante Roberta, são excelentes.
</t>
  </si>
  <si>
    <t>Bom Dia!!! Gostaria de saber qual o tamnho nornal para um feto de 16 semanas? Charles Rafael Chagas</t>
  </si>
  <si>
    <t>Segue abaixo um quadro demonstrativo contendo o comprimento e o peso esperados pra o feto de acordo com a idade gestacional. A medida e o peso com 16 semanas que foi o que você perguntou especificamente está destacado em vermelho. Vale lembrar que esses dados representam apenas uma média, não significa que o feto tenha que ter exatamente essas medidas. TABELA</t>
  </si>
  <si>
    <t>http://www.federacao-vida.com.pt/gravidez/cresce/tamanho.htm.</t>
  </si>
  <si>
    <t>Feto; Pesos e medidas corporais</t>
  </si>
  <si>
    <t>Qual a nome da pomada para passar no pênis da criança, na hora do exercício no prepúcio?</t>
  </si>
  <si>
    <t>Meninas que nascem com nódulos na região vulvo vaginal, qual a idade apropriada para cirurgia?</t>
  </si>
  <si>
    <t xml:space="preserve"> o METRONIDAZOL cp, asSim como os antibióticos, baixa a ação do anticoncepcional? Se Sim, por que?</t>
  </si>
  <si>
    <t xml:space="preserve">De acordo com pesquisa publicada na Revista de Odontologia da Universidade de São Paulo (volume 12; número 3 - 2005), se tomada junto com antibióticos, a pílula anticoncepcional pode não fazer efeito, deixando as mulheres desprotegidas contra uma gravidez indesejada. Esta pesquisa relata que ocorreu uma maior incidência de sangramento entre as menstruações, em mulheres que usavam contraceptivos orais e, ao mesmo tempo, tomavam a rifampicina (antibiótico para tratamento de tuberculose). O sangramento, caso não tenha ocorrido antes, significa que a pílula perdeu a sua eficácia. O esperado é que a pílula anticoncepcional falhe em apenas 1% das vezes, mas parece que isto não ocorre, quando há uma associação com antibióticos. Os contraceptivos orais, compostos pelos hormônios estrogênio e progesterona, atuam inibindo a ovulação, atrofiando o revestimento do útero e dificultando a passagem dos espermatozóides, devido ao aumento da viscosidade do muco cervical. Para minimizar os riscos cardiovasculares e outros efeitos colaterais associados às pílulas, as dosagens hormonais desses remédios foram reduzidas. Normalmente, as concentrações baixas da pílula, não interferem com os resultados esperados. Porém, quando associados com antibióticos ou antimicrobianos, os níveis hormonais podem cair ainda mais, comprometendo a eficácia do anticoncepcional.
Em relação ao Metronidazol, especificamente, não encontrei, na própria bula do medicamento, informações sobre interação medicamentosa com possível diminuição do efeito do anticoncepcional oral, porém, como grande parte dos estudos ressaltam diminuição da ação contraceptiva com o uso de antibióticos, é prudente que na vigência de antibioticoterapia a paciente seja orientada a combinar o método ao uso do preservativo.
</t>
  </si>
  <si>
    <t>ALMEIDA, E. Cuidado ao misturar anticoncepcionais e antibióticos. Universo da Saúde: Saúde de A a Z &gt; Medicina &gt; Saúde da mulher. Disponível em: http://www.lincx.com.br/index.php?option=com_content&amp;view=article&amp;id=5448#</t>
  </si>
  <si>
    <t>Antibióticos; Contraceptivos</t>
  </si>
  <si>
    <t>quais a principais causas de um DPP? tendo em vista que a mulher vinha numa gestação sem intercorrências</t>
  </si>
  <si>
    <t>As causas da DPP podem ser divididas em:
 Traumáticas ou Mecânicas Externas: relacionadas a possíveis traumas externos que a gestante possa sofrer.
 Traumatismo sobre o abdômen
 Traumáticas ou Mecânicas Internas:
 Brevidade de cordão umbilical (porque quando o cordão é curto a própria movimentação do feto na bolsa amniótica pode tracionar demais o cordão e descolar a placenta);
 Retratilidade do útero após a expulsão do 1º feto em gestações múltiplas;
 Esvaziamento brusco de poliidrâmnio;
 Hipertonia com conseqüente aumento da pressão nos vasos deciduais;
 Uso indevido de ocitócicos.
 Causas Não-traumáticas:
 Desnutrição;
 Hipertensão;
 Multiparidade;
 Idade materna &gt; 35anos;
 DPPNI em gestações anteriores;
 Tabagismo
Obs: O infarto placentário pode ser a lesão causal mais precoce, provocando a necrose decidual. Este está muito relacionado a hipertensão (porque tal condição provoca diminuição do fluxo útero-placentário levando, consequentemente, a isquemia placentária e possível descolamento). O tabagismo também pode ser o fator  causal da necrose placentária e consequente DPP.</t>
  </si>
  <si>
    <t>FREITAS, F.; MARTINS-COSTA, S. H.; RAMOS, J. G. L.; MAGALHÃES, J. A. Rotinas em Obstetrícia. 5ª edição - Porto Alegre -  Artmed, 2006.</t>
  </si>
  <si>
    <t>Descolamento prematuro da placenta</t>
  </si>
  <si>
    <t> A partir de que idade deve-se fazer exercício no prepúcio?</t>
  </si>
  <si>
    <t>LIANA VENTURA</t>
  </si>
  <si>
    <t>L.A.M. 12 anos, chegou ao serviço com história de dificuldade de aprendizagem, incontinência urinária noturna( faz xixi na cama todas as noites), dislexia. Ao exame: EGB, corada, hidratada, eupneica. Nega mal passado obstétrico. Apresenta crescimento pubiano e menarca aos 12 anos.</t>
  </si>
  <si>
    <t xml:space="preserve">Respondendo a questao, a enurese noturna deve ser investigada as causas organicas em primeiro lugar.
descartado as causas organicas e nos casos em que ha dislexia ou disturbios de aprendizagem, existe forte indicacao que se trata de um disturbio do sistema de propriocepcao, e com o tratamento proprioceptivo corrigindo os erros de postura inatos, e uso de prisma em oculos apropriados, prismas de baixa potencia proprioceptivos, na maioria dos casos a resposta e de muito sucesso,
</t>
  </si>
  <si>
    <t>Dislexia</t>
  </si>
  <si>
    <t>Nas aderências do prepúcio qual a conduta?</t>
  </si>
  <si>
    <t xml:space="preserve">BOM DIA!!! ESTOU COM UMA GESTANTE DE 33 ANOS QUE FEZ ULTRASSONOGRAFIA OBSTETRICA DIA 31/08/10 E NO RESULTADO APRESENTOU MIOMA NA PAREDE ANTERIOR , MEDINDO 2,5 X 2,0 CM . SEGUNDO O MEDICO QUE REALIZOU A ULTRASSONOGRAFIA DISSE QUE O MIOMA ESTA EMCIMA DA PLACENTA. ESTOU PREOCULPADA POIS ESTOU SEM MEDICO NA UNIDADE.OBS! A GESTANTE FEZ UMA ULTRASSONOGRAFIA QUANDO ESTAVA COM 16 SEM. E NAO FOI DETECTADO O MIOMA. COMO VCS PODEM ME AJUDAR A RESPEITO DESSE CASO? ATT, ARACELLY </t>
  </si>
  <si>
    <t xml:space="preserve">Apesar de ser motivo ainda de muitas especulações, existem fortes indícios de que o estrogênio desempenhe um importante papel no crescimento tumoral dos miomas. Por este motivo, durante a gravidez, como os níveis de estrogênio estão aumentados, pode haver um crescimento exagerado do tumor nesta fase. Com esse aumento, a gestante pode vir a ter algumas complicações secundárias aos fenômenos compressivos que o mioma irá exercer sobre determinadas estruturas. Como você descreveu em seu caso que o mioma está localizado em cima da placenta, uma das grandes complicações que podem acontecer em virtude do crescimento desse tumor, é o descolamento placentário devido ao próprio peso que o mioma irá exercer sobre a placenta. Em gestantes com miomas, o risco de sangramento no primeiro trimestre, apresentação pélvica, trabalho de parto prematuro, contrações uterinas ineficazes no momento do parto e cesariana são maiores. Não existem evidências que o crescimento fetal intra-uterino seja afetado.
         Por outro lado, essas complicações irão depender de cada caso. Por exemplo: o crescimento tumoral por influência estrogênica é um fenômeno esperado, porém, de repente, pode não acontecer. Muitas mulheres levam uma gestação completamente normal e tem seus filhos sem nehuma complicação apesar dos miomas. Por este motivo, durante a gestação a onduta em relação aos miomas é expectante, não há indicação de retirada do mioma (miomectomia) nem tratamento medicamentoso. Deve ser realizado acompanhamento em relação ao crescimento do mioma, sintomatologia apresentada pela paciente porque a partir dos dados clínicos, as condutas implementadas podem variar. Realize as devidas orientações a essa gestante, informando-a que existem alguns riscos, porém, a gestação pode ser levada de forma tranquila, independente disso. Como você está sem médico na unidade, por uma questão de respaldo, é interessante realizar encaminhamento dessa gestante a uma unidade de referência do município para que esta possa ser acompanhada concomitanemente ao seu pré-natal. De qualquer forma, fique atenta, aos sinais e sintomas da paciente, episódios agudos de dor (devido a compressão exercida pelo mioma) podem indicar crescimento tumoral exagerado. 
          Espero ter contribuído para o esclarecimento da sua dúvida. Obrigada pelo contato. Aguardamos o seu retorno.
</t>
  </si>
  <si>
    <t xml:space="preserve">ZELAQUETT, M. Miomas e gravidez - portal do mioma. Disponível em http://www.portaldomioma.com/2008/09/miomas-e-gravidez.html
- PIATO, S. Tratado de ginecologia. 2ª edição, Artes Médicas, São Paulo, 2002.
</t>
  </si>
  <si>
    <t>bom dia !!!
 Drª Roberta
Obrigada, pelas orientaçoes ja encaminhei a gestante para o gineco e obstetra  que da suporte ao minicipio.
A gestante tb já  foi orientada sobre  tudo relacionado ao mioma.
obrigada novamente
att,
aracelly</t>
  </si>
  <si>
    <t>BOM DIA!!! ESTOU COM DUAS PACIENTES QUE ESTAO APRESENTANDO OS MESMOS SINTOMAS E SINAIS NA REGIAO DOS GRANDES LABIOS BOLHAS PEQUENAS QUE DOI E QUANDO SE ROMPE QUEIMA. ESSAS BOLHAS APARECEM COM FREQUENCIA. È HERPES? COMO VCS PODEM ME AJUDAR ? ATT, ARACELLY</t>
  </si>
  <si>
    <t xml:space="preserve">É um pouco difícil te precisar que seja Herpes uma vez que para isso eu precisaria de algumas informações complementares além de que para um fechamento diagnóstico preciso, em determinados casos, é necessário que o profissional visualize as lesões. Porém, de acordo, com o fluxograma de úlceras genitais (Ministério da Saúde, 2006), sempre que a paciente tiver história ou evidência de lesões vesiculosas (bolhas), isso já é motivo para que o profissional trate herpes. De qualquer forma, sugiro que você acesse o Manual de Controle das DST’s do Ministério da Saúde (bibliografia abaixo), na página 38, onde ele mostra bem o passo a passo de como proceder em casos de pacientes que apresentam queixa de úlceras genitais. É importante esse procedimento para verificação se é necessário tratamento para outros tipos de úlceras concomitantemente ao tratamento da herpes. Além disso, é necessário o conhecimento em relação a alguns outros procedimentos importantes como: aconselhamento, oferecimento do teste HIV e VDRL, convocação dos parceiros, notificação etc. 
                Segue para conhecimento o tratamento para herpes genital recomendado pelo Ministério da Saúde:
                Para o 1o episódio de herpes genital, iniciar o tratamento o mais precocemente possível com:
• Aciclovir 200 mg, 4/4 hs, 5x/dia, por 7 dias ou 400 mg, VO, 8/8 horas, por 7 dias ou
• Valaciclovir 1 g, VO, 12/12, horas por 7 dias; ou
• Famciclovir 250 mg, VO, 8/8 horas, por 7 dias.
Nas recorrências de herpes genital, o tratamento deve ser iniciado de preferência ao aparecimento dos primeiros pródromos (aumento de sensibilidade, ardor, dor, prurido) com:
• Aciclovir 400 mg, VO, 8/8 horas, por 5 dias (ou 200 mg, 4/4hs, 5x/dia, 5 dias); ou
• Valaciclovir 500 mg, VO, 12/12 horas, por 5 dias; ou 1 g dose única diária, 5 dias ou
• Famciclovir 125 mg, VO, 12/12 horas, por 5 dias.
Casos recidivantes (6 ou mais episódios/ano) podem se beneficiar com terapia supressiva:
• Aciclovir 400 mg, 12/12 hs, por até 6 anos ou
• Valaciclovir 500 mg por dia por até 1 ano; ou
• Famciclovir 250 mg 12/12 hs por dia por até 1 ano.
Gestantes: tratar o primeiro episódio em qualquer trimestre da gestação.
            Espero ter contribuído para o esclarecimento da sua dúvida. Obrigada pelo contato. Aguardamos o seu retorno
</t>
  </si>
  <si>
    <t>BRASIL, Ministério da Saúde. Manual de Controle das Doenças Sexualmente Transmissíveis – DST. Coleção DST/AIDS – Série Manuais 68, 4ª edição. Brasília, 2006.</t>
  </si>
  <si>
    <t xml:space="preserve">bom dia!!!
Obrigada! Vou olhar o manual de DST"s do MS.
 Mas acredito que o que vc me enviou vai ser suficiente para resolver  os casos.
 Desde já obg novamente
aracelly
</t>
  </si>
  <si>
    <t>Gostaria de saber se teria algum motivo especial da vacinação de dT (reforço) ser feito após o oitavos mês de gestação, pois algumas obstetras só orientam o uso apartir desse período, e como é disposto nas literaturas que a vacina deverá ser iniciado o mais precocemente não sei qual o motivo dessa orientação. Sílvia</t>
  </si>
  <si>
    <t>Realmente a orientação disposta nas literaturas quanto a vacinação de dT nas gestantes diz que devemos vaciná-las o mais precocemente possível.
De acordo com o  protocolo do PHPN, a gestante pode ser considerada imunizada com, no mínimo, duas doses da vacina antitetânica, sendo que a segunda dose deve ser realizada até 20 dias antes da data provável do parto.
Quanto a orientação da realização do reforço de dT ser feito após o oitavo mês de gestação não há um motivo especial para este evento, podemos considerar que este obstetra esteja utilizando o período mínimo estimado para realização do reforço da vacina (20 dias antes do parto).
Abaixo segue o esquema de vacinação da gestante:
ESQUEMAS BÁSICOS DE VACINAÇÃO
Observar história de imunização antitetânica comprovada pelo cartão de vacina - Sem nenhuma dose registrada Iniciar o esquema vacinal o mais precocemente possível, independentemente da idade gestacional, com três doses, com intervalo de 60 dias ou, no mínimo, 30 dias
Menos de três doses Completar as três doses o mais precocemente possível, com intervalo de 60 dias ou, no mínimo, 30 dias 
Três doses ou mais, sendo a última Não é necessário vacinar dose há menos de cinco anos -Três doses ou mais, sendo a última Uma dose de reforço dose há mais de cinco anos</t>
  </si>
  <si>
    <t xml:space="preserve">Manual Técnico de Pré-Natal e Puerpério do Ministério da Saúde. 2006. </t>
  </si>
  <si>
    <t xml:space="preserve">Ainda se recomenda o exercicio no prepucio? </t>
  </si>
  <si>
    <t>22/9/2010- 13/10/10</t>
  </si>
  <si>
    <t>1 criança de 3 anos que chega no psf sem cicatriz da vacina bcg devemos realizar o ppd teste ou não??//</t>
  </si>
  <si>
    <t>Há evidências de que há “pega” vacinal quando a cicatriz for maior que três milímetros, após evolução típica, o que ocorre em aproximadamente 95% dos vacinados. 
Em criança que recebeu o BCG há seis meses ou mais, na qual esteja ausente a cicatriz vacinal, indica-se a revacinação, sem necessidade de realização prévia do teste tuberculínico (PPD).
Nesses casos, deve se levar em conta as seguintes possibilidades:
a ausência de cicatriz vacinal significa que a vacina foi tecnicamente mal aplicada ou mal conservada e que não conferiu imunidade à criança;
a vacina foi sabidamente bem aplicada e conferiu imunidade à criança, apesar da ausência de cicatriz. Isso é explicado pelo fato de que a cicatriz vacinal depende do número de bacilos vivos e mortos da vacina, enquanto a hipersensibilidade tuberculínica e a resistência adquirida dependem somente do número de bacilos vivos.</t>
  </si>
  <si>
    <t xml:space="preserve">http://www.cepesvitoria.com.br/downloads/IMUNIZA%C3%87AO-PRGUNTAS%20FREQUENTES.pdf
Ministério da Saúde, Fundação Nacional de Saúde, Centro Nacional de Epidemiologia, Coordenação Nacional de Pneumologia Sanitária. Segundo informe técnico sobre vacinação/revacinação BCG. Brasília: 1994.
http://www.saude.rio.rj.gov.br/media/nota%20tecnica%202adosebcg.pdf
</t>
  </si>
  <si>
    <t> Então o que se recomenda, já que o exercício no prepúcio não é mais recomendado?</t>
  </si>
  <si>
    <t>BEATRIZ LUCKWU DE LUCENA</t>
  </si>
  <si>
    <t>Porque a água nao é uma bom rehidratante?</t>
  </si>
  <si>
    <t xml:space="preserve">Desidratação </t>
  </si>
  <si>
    <t>SEVERINA RAMOS DA SILVA</t>
  </si>
  <si>
    <t>severina.ramos70@hotmail.com</t>
  </si>
  <si>
    <t xml:space="preserve">É aconcelhado uma dieta constipante em caso da diarréia? </t>
  </si>
  <si>
    <t>Qual o intervalo minimo entre uma administraçao e outra?</t>
  </si>
  <si>
    <t xml:space="preserve">São diferentes os soros de reidratação oral dos planos A e B? </t>
  </si>
  <si>
    <t>DIEGO LIMA</t>
  </si>
  <si>
    <t>Onde podemos encontrar aquelas colheres dosadoras de sal e acucar para elaboracao do soro caseiro?</t>
  </si>
  <si>
    <t>FÁBIA SILVA</t>
  </si>
  <si>
    <t xml:space="preserve"> Por que o ministério da saúde agora indica o ringer e o fisiológico, então não é mais só o soro? </t>
  </si>
  <si>
    <t>Uma gestante com 50 piócitos onde já foi feita a medicação(amoxicilina) e ainda asSim a infecção não baixa o que devo fazer?</t>
  </si>
  <si>
    <t xml:space="preserve">Os leucócitos (piócitos) são os glóbulos brancos, nossas células de defesa. A presença deles na urina costuma indicar que há atividade inflamatória nas vias urinárias. Em geral sugere infecção urinária, mas pode estar presente em várias outras situações, como traumas, drogas irritativas ou qualquer outra inflamação não causada por uma agente infeccioso. Como também são células, os leucócitos podem ser contados na sedimentoscopia (sumário de urina). Valores normais estão abaixo dos 10.000 células por mL ou 5 células por campo. Como você refere no relato do seu caso que a gestante está apresentando em seu resultado 50 piócitos (entendo 50 pióciotos por campo), esse resultado sugere, realmente, Infecção do trato urinário mesmo que a paciente não esteja apresentando sintoma. 
            Segue um quadro com as opções de tratamento para infecção do trato urinário, segundo o Ministério da Saúde (2006):TABELA                                             Como você descreveu que a paciente já fez tratamento com amoxicilina (observar no quadro acima se o tratamento foi prescrito de forma adequada), o ideal é que seja solicitado uma urocultura com antibiograma dessa paciente porque, diferentemente do Sumário de urina, esse exame irá indicar qual o agente causador da infecção e a qual (quais) antibióticos este (s) agente (s) é (são) sensível (sensíveis). Isso facilita a prescrição do esquema de antibiótico mais adequado para a situação específica porque o que pode ter ocorrido é que o agente causador da infecção urinária não era sensível a amoxicilina. De três a sete dias após o término do tratamento, você repete a urocultura para verificar resposta ao tratamento. É muito importante orientar a paciente a forma adequada de coletar tais exames, pois uma higiene inadequada antes da coleta da urina, por exemplo, pode interferir no resultado.
            Espero ter contribuído para o esclarecimento da sua dúvida, obrigada pelo contato. Aguardamos o seu retorno.
</t>
  </si>
  <si>
    <t>BRASIL, Ministério da Saúde. Pré-natal e puerpério – Atenção qualificada e humanizada – Manual Técnico. Série Direitos Sexuais e Direitos Reprodutivos – Caderno nº 05, Brasília – DF, 2006.</t>
  </si>
  <si>
    <t xml:space="preserve">Foi de grande importancia essa resposta!!
Muito obg!!
Darliane Enfª
</t>
  </si>
  <si>
    <t>Em nível de diarréia grave não havendo a possibilidade de ACVP como fazer a hidratação, em um hospital sem recurso?</t>
  </si>
  <si>
    <t>9/7/2010- 14/07/10</t>
  </si>
  <si>
    <t xml:space="preserve">Menor com 7 anos, Altura= 1,30, 35 Kg, amamentou durante 4 anos, aos 5 anos foi submetida a cirurgia de amígdalas e adenóide. Progenitora queixa-se que a menor transpira muito,com odor forte principalmente na área da cabeça, mesmo no período do frio e não fez teste do pezinho ao nascer. Quais os exames necessários? Pode ser alguma patologia relacionada aos hormônios tireoidianos? As glândulas salivares? O fato de o suor ser mais na região da cabeça, é porque é a área maior do corpo? Atenciosamente: Maria Cândida </t>
  </si>
  <si>
    <t>Olá Maria Cândida, Sem ver o paciente, coletar a história e examiná-lo acabamos por deixar passar algum detalhe esclarecedor da doença, mas pelo que você me relata parece que o paciente tem uma hiperidrose a ser investigada se primária ou secundária. As primárias têm evolução benigna, mas causam muito constrangimento ao paciente, as áreas mais afetadas são as palmas das mão, plantas dos pés, axilas e em menor incidência a face. O tratamento pode ser injetando toxina botulínica no local da transpiração excessiva, ablação das glândulas sudoríparas do local ou Simpatectomia no local afetado. O importante é excluir as causas secundárias para definir o diagnóstico de hiperidrose primária. Dentre as causas secundárias temos: hipertireoidismo (como você mesma citou), tumores (feocromocitoma, linfomas), tuberculose, hipoglicemia, distúrbios neurológicos ou até algumas medicações antieméticas e antidrepressivas. </t>
  </si>
  <si>
    <t>Artigos de leitura com links Prevalência de hiperidrose em uma amostra populacional de Blumenau – SC, Brasil http://www.scielo.br/scielo.php?script=sci_arttext&amp;pid=S0365-05962009000400007&amp;lang=pt</t>
  </si>
  <si>
    <t>sudorese; Simpatectomia</t>
  </si>
  <si>
    <t>Bom dia! Estou satisfeita com a resposta de Dr. Shirlene, ajudou a direcionar um atendimento e juntamente com o médico do psf vamos seguir as orientações da mesma. Quando estive definido o diagnóstico entraremos em contato. Atenciosamente: Maria Cândida</t>
  </si>
  <si>
    <t>Menor ,2a e8m,apresenta lesões nos MMII mais acentuadas na região glútea há 8 dias;SIC da tia estas surgem como manchas avermelhadas e depois "coroços".Nega prurido, febre, dor local. Calendário vacinal atualizado.Teve contato com areia da praia,cachorro e coelho. Segue fotos.</t>
  </si>
  <si>
    <t>Prezada Márcia As fotos não ficaram tão nítidas, mas pela história e mais pela primeira fotografia, parece-me que ela pegou algum parasita por ocasião da ida à praia ou com os animais. AsSim, faça tiabendazol pomada 02x/dia. O ideal é que faça o tiabendazol associado à neomicina (Thiabena), pois existem algumas lesões com sec. purulenta (na primeira foto é o que parece). Porém a pomada para ser bem asSimilida pela pele necessita de uma leve fricção sobre o local. Não adianta apenas passar a pomada. Tem que "esfregá-la" em pouco sobre a lesão. Tratamento por mais ou menos 10 dias. Abç Décio</t>
  </si>
  <si>
    <t>Décio, muito obrigada, farei o tratamento recomendado e depois darei o bom resultado com certeza. Fiquei satisfeita com a teleconsulta, realmente é um apoio excelente para nós da ponta, valeu!</t>
  </si>
  <si>
    <t>Criança com 1 mês de idade apresentando um nódulo liso, móvel, duro localizado abaixo do apêndice xifóide. Qual a patologia, etiogenia, patogenia e terapêutica? Segue fotos por e-mail. Atenciosamente, Livia Maria Lima Barbosa</t>
  </si>
  <si>
    <t>Prezada Lívia As fotos estão com reflexo não deixando-nos ver corretamente. Mas ao que parece, demonstra ser prolongamento do apêndice xifóide, comum em algumas crianças e mais visível naquelas mais magras, parecendo um nódulo, mas que com o tempo diminui. Outro ponto, seria um nódulo causado por hipertrofia do piloro, onde há um aumento da musculatura do esfincter que divide o esôfago e o estômago.  Mas nesse caso, a cç apresentaria sintomatologia como vômitos e regugitações frequentes. Parece-me que este não é o caso. AsSim, veja se há contiguidade com o apêndice xifóide. Se há, a conduta é expectante e em breve diminuirá ou desaparecerá. Se não, procure por alguma sintomatologia e entre em contato novamente. Abç Décio</t>
  </si>
  <si>
    <t>processo xifóide</t>
  </si>
  <si>
    <t>Caro Décio, Procurarei examinar a criança para poder observar a possibilidade de possível extensão do apêndice xifóide ou não. E qualquer caso, procurarei retorná-lo asSim que tiver novas observações. Atenciosamente e obrigada pela resposta</t>
  </si>
  <si>
    <t>Menor de 2 meses de idade fazendo uso de aleitamento materno esxclusivo, devido palidez palmar foi solicitado hemograma: taxas de hemoglobina: 10.0 e hematócrito: 28.3, como devo agir nesse caso, USF Lili Tenório, ENFERMEIRO Lúcia Karlla.</t>
  </si>
  <si>
    <t>Prezada Milena Vc deve iniciar reposição de ferro para esta criança. Não sei a composição do ferro que vc tem aí. Faça o seguinte: Veja se a composição da sua solução te dá em mg de ferro elementar ou se é sufato ferroso(tantos mg por ml). Se for de ferro por mg, faça de 4 a 6 mg de ferro elementar por kg de peso da criança, em um tomada ao dia. Se for de tantos mg de sulfato ferroso por ml, faça de 15 a 20 mg desta solução por kg de peso em um tomada ao dia. Não esqueça, de nos dois casos, verificar que primeiro temos que fazer o cálculo em mg (de ferro elementar ou de sulfato ferroso) por kg de peso da criança e depois transformar isso em ml, porque é isso que vai ser dados à cç. Abç Décio</t>
  </si>
  <si>
    <t>Gostaria de saber do cirurgião, quando crianças menores de 1 ano apresentar prepúcio do pênis grande, que dificulta a higiene intíma e sempre q vai urinar doi(chora).Que tipo de orientação posso dá e se só a partir dos 2 anos de idade q pode se fazer cirurgia para a redução?!</t>
  </si>
  <si>
    <t>A questão é: o prepúcio está deixando a glande exposta ou não? Se a cç está chorando é porque está havendo traumatismo. Não devemos para tentar forçar a abertura. Aí Sim poderá haver traumatismo e pequenas sinéquias do prepúcio sobre a glande (a aderência que há normalmente nessa idade, a chamada fimose, torna-se mais firme e difícil de no futuro resolver sem cirurgia). AsSim, limpa-se até onde possamos, sem puxar muito o prepúcio e na medida que a criança vai crescendo vamos exteriorizando a glande gradativamente.</t>
  </si>
  <si>
    <t>como o podemos identificar o tártaro? quais os sinais e sintomas? qual o tratamento e prevenção?</t>
  </si>
  <si>
    <t xml:space="preserve">A negligência na escovação causa um aumento da placa, um aumento no número de microrganismos e o progressivo desenvolvimento de gengivites (inflamações na gengiva).
A placa bacteriana é uma massa densa, não calcificada, constituída por microrganismos, por ex: bacterias, firmemente aderida aos dentes, cálculos e outras superfícies da cavidade bucal. Na maioria das vezes se a placa não é removida, teremos conseqüentemente a formação do tártaro. 
A base do tratamento periodontal é a remoção completa do tártaro, raspagem do cálculo, aplainamento ou alisamento radicular e o polimento das superfícies duras. Que deve ser realizado a cada 6 meses durante o tratamento odontológico, caso o paciente tenha alguma doença periodontal, esse intervalo deve ser menor. 
Além do tratamento realizado pelo Cirurgião-Dentista, precisa-se também da colaboração do paciente, na sua higienização diária, com o uso de fio dental, escovação após as refeições e se necessário o uso de colutórios orais, que devem ser recomendados pelo Cirurgião-Dentista.
Entretanto caso o paciente não colabore com a higienização adequada dos tecidos orais, haverá um processo inflamatório que pode tornar-se crônico o. A doença crônica que afeta as estruturas de suporte e proteção do dente é chamada de periodontite.
A prevenção está na conscientização dos hábitos de higiene oral: escovação diária, uso do fio dental e visitas ao Dentista regularmente a cada 6 meses. 
</t>
  </si>
  <si>
    <t xml:space="preserve">Escovação no Controle da Placa Avaliação do Ensino e Motivação em Escolares. Almeida JCS, Couto GBL, Gusmão ES.  RGO. 49 (3): 127-132, jul/ago/set., 2001
Periodontia Clínica – Carranza FA, Newman MG, Takei HH. 9ª Edição, Editora Guanabara Koogan, 2008
</t>
  </si>
  <si>
    <t>Uma paciente com resultado de citológico: Gardnerella e Trichomonas, qual a melhor forma de tratamento?</t>
  </si>
  <si>
    <t xml:space="preserve">Conforme a sua solicitação, segue um quadro com as opções de tratamento para vaginose bacteriana (Gardnerella é um tipo de vaginose bacteriana) e tricomoníase, segundo as recomendações do Ministério da Saúde (2006): TABELA. Observe que, apesar de serem infecções diferentes, o tratamento é igual para ambas (gardnerella e tricomonas), portanto, as duas podem ser tratadas concomitantemente. É importante lembrar que gardnerella é uma infecção endógena (faz parte da flora), não sendo, portanto, considerada uma infecção sexualmente transmissível, consequentemente, não é necessário tratar o parceiro sexual. Porém, como tricomonas é uma infecção sexualmente transmissível, o parceiro, OBRIGATORIAMENTE, precisa ser tratado. Por este motivo, nesse caso específico, já que essa paciente apresenta as duas infecções em conjunto, o tratamento do parceiro deve ser implementado, caso contrário, o tratamento será considerado incompleto.
                Espero ter contribuído para o esclarecimento da sua dúvida. Obrigada pelo contato. Aguardamos o seu retorno.
</t>
  </si>
  <si>
    <t>BRASIL, Ministério da Saúde. Manual de Controle das Doenças Sexualmente Transmissíveis – Coleção DST/AIDS, Série Manuais 68, 4ª edição. Brasília – DF, 2006</t>
  </si>
  <si>
    <t>uma paciente que realizou uma cirurgia de histerectomia há 8 meses e queixa-se de forte dor abdominal, essa paciente pode realizar o exame de citopatologico???</t>
  </si>
  <si>
    <t xml:space="preserve">Toda mulher que tem ou já teve vida sexual deve submeter-se ao exame preventivo periódico, especialmente as que têm entre 25 e 59 anos. Essa é uma recomendação que independe da paciente ser ou não histerectomizada, uma vez que a que a histerectomia, se não for total, remove apenas o útero, mas não a cérvice. A única diferença é que, nessas pacientes, a coleta será realizada apenas da ectocérvice. Em relação as dores abdominais que você refere no relato do seu caso, não existe relação entre essa sintomatologia e a impossibilidade de realizar o papanicolau, tem que se fazer uma investigação clínica para que se descubra a origem dessas dores, mas o Esfregaço vaginal pode ser feito independente disso.
Espero ter contribuído para o esclarecimento da sua dúvida, obrigada pelo contato. Aguardamos o seu retorno.
</t>
  </si>
  <si>
    <t>INCA, Instituto Nacional de Câncer. Câncer do colo do útero – Detecção precoce. Disponível em: http://www2.inca.gov.br/wps/wcm/connect/tiposdecancer/site/home/colo_utero/deteccao_precoce</t>
  </si>
  <si>
    <t>o acido fólico é mais indicado apenas no 1 trimestre da gravidez? ou durante a gestação toda?</t>
  </si>
  <si>
    <t xml:space="preserve">Em relação ao ácido fólico, o mesmo representa uma vitamina do tipo B, que antes da concepção e no primeiro trimestre da gravidez pode ajudar a prevenir a ocorrência de defeitos no tubo neural. Esses defeitos ocorrem quando o tubo neural do embrião não se fecha adequadamente para formar a medula espinhal (ocasionando uma condição conhecida como espinha bífida) e o cérebro (ocasionando a anencefalia). O tubo neural se converte em medula espinhal e cérebro entre o 18º e 26º dia de gestação. Por este motivo, o início do ácido fólico deve se dá anteriormente a esse período. 
De acordo com as recomendações do Ministério da Saúde, existem duas ocasiões que devem ser analisadas para prescrição correta do ácido fólico, a saber:
• Em mulheres com antecedentes de malformação do tubo neural: para a prevenção de defeitos congênitos do tubo neural, especialmente nas mulheres com antecedentes desse tipo de malformações, deve-se iniciar a administração preventiva de ácido fólico no período pré-gestacional (60 a 90 dias antes da concepção) na dosagem de 5 mg, VO/dia, durante 60 a 90 dias antes da concepção). 
• Quando não há antecedentes de malformação do tubo neural: não há necessidade de prescrição de ácido fólico no período pré-gestacional e Sim, durante a gravidez. A recomendação é de iniciar essa suplementação na 20ª semana na dosagem 5 mg, VO/dia, juntamente, inclusive, com o sulfato ferroso. 
Nas duas situações descritas acima a suplementação deve ser continuada até o final da gestação.
            É importante ressaltar que existem fontes alimentares de ácido fólico como feijão, brócolis, frutas cítricas entre outras. Dessa forma, a orientação dietética é muito importante e contributiva para as mulheres que desejam engravidar e no 1º trimestre da gestação.
</t>
  </si>
  <si>
    <t xml:space="preserve">BRASIL, Ministério da Saúde. Pré-natal e puerpério – Atenção qualificada e humanizada – Manual Técnico. Série Direitos Sexuais e Direitos Reprodutivos – Caderno nº 05, Brasília – DF, 2006.
- BRASIL, Ministério da Saúde. Saúde de Ferro – Programa Nacional de Suplementação de Ferro. Manual Operacional, Brasília-DF, 2005.
</t>
  </si>
  <si>
    <t>Gravidez; Ácido fólico</t>
  </si>
  <si>
    <t>Criança nascida em 13/03/2009, que nesta data está com 1 ano e 6 meses, residente na cidade de Floresta- PE; que na segunda consulta de puericultura com o meu atendimento, exatamente na data de 04/05/2010; a genitora ,depois de alguns questionamento informa que o menor não engateia, não anda, senta com apoio, mas com dificuldade, fala poucas palavras, mas não forma fases curtas, tem uma lentidão para escutar sons. Enfim, uma lentidão ou retardo nos reflexos motores. Neste mesmo dia fiz um encaminhamento para pediatra do município. No dia 08/07/2010; a genitora retorna com a criança para consulta de puericultura e informa que passou na pediatra e a mesma encaminhou para Recife, mas não consegui marcar uma consulta com o neuro padiatra. Com relação ao marco do desenvolvimento a mãe comunica que a criança, já tenta levantar-se, coisa que não fazia a um mês atrás e também já fica sentado sem apoio, mas ainda com dificuldade. O tamanho do crânio está abaixo do normal. No dia 13/07/2010, retorna para puericultura e informa que não conseguiu marcar a consulta no Recife. Com relação ao desenvolvimento motor: ainda não come sozinho, nao anda, não senta sozinho, não forma frases curtas, só fala : MAMÃE e VOVÓ. Neste dia, fiz outro encaminhamento para a fisioterapia e outro para o ortopedista, devido a má formação ortopédica da criança. Após 2 meses, no dia 14/09/2010, no retorno da puericultura; a mãe informa que ainda não conseguiu a consulta com o especialista em Recife. Neste dia a mãe informa que conseguiu fazer algumas sessões de fisioterapia que resultou no melhoramento do desenvolvimento motor da criança; pois, a mesma já conseguiu comer sozinho, ele se reconhece no espelho, fala mais algumas palavras, mas não forma frases curtas, fica em pé no berço. O tamanho do crânio esta abaixo do normal. Teria a possibilidade do Rede Nutes, fazer uma tele consulta ou uma marcação com o neuro padiatra? Aguardo retorno, para maiores esclarecimento</t>
  </si>
  <si>
    <t xml:space="preserve">Infelizmente a RedeNUTES não conta com a especialidade de Neuropediatria dentre os seus teleconsultores.
E a RedeNUTES não tem o objetivo de realizar e/ou facilitar a marcação de consultas especializadas no Hospital das Clínicas.
Em eventuais casos, conseguimos alguns encaminhamentos que aqui tenha a especialidade. Contudo, neuropediatria não tem aqui!
Hoje contamos apenas com teleconsultores de pediatria. 
Podemos tentar agendar uma teleconsulta com o pediatra para que ele discuta o caso com você e lhe oriente para a melhor condução.
O hospital de referencia para Neuropediatria é o Hospital da Restauração e creio que também o IMIP.
O correto disto tudo, seria que a Secretaria de Saúde do teu município viabiliza-se este convenio com a Secretaria do Estado e visse o local mais próximo para encaminhar esta criança.
O método correto mesmo é que o médico de sua unidade entre em contato com a central de leitos, para fazer a marcação de consulta emergencial.
Ele consegue uma senha (senha de consulta);  a criança faz o atendimento e conforme seja a consulta, esta criança volta ao município ou fica internada se for o caso.
Caso ainda ache necessário o agendamento da teleconsulta com o pediatra, nos avise que providenciaremos o horário com o teleconsultor.
</t>
  </si>
  <si>
    <t>neuropediatria</t>
  </si>
  <si>
    <t>paciente apresentando sintomatologia dolorosa à percursão de elemento dentário, e ausência de dor quando o mesmo elemento está contido digitalmente... Hd1: Pericementite. Hd2:??</t>
  </si>
  <si>
    <t xml:space="preserve">Seu primeiro diagnóstico seria a pericementite que é uma inflamação aguda do periápice, caracterizada clinicamente por dor contínua quase sempre pulsátil, mobilidade dental e sensibilidade à percussão. Radiograficamente observa-se estruturas apicais normais nos dentes polpados e espessamento do ligamento periodontal ou área de rarefação apical geralmente vista nos casos de dentes despolpados.  É interessante ter uma radiografia desse elemento dentário para chegar a um diagnóstico mais conclusivo.
A dor intensa é devida principalmente a compressão das fibras nervosas, visto que é uma área que não permite expansão ou drenagem de fluído plasmático. A pericementite pode ser uma extensão da inflamação aguda da polpa, ou ser decorrente de trauma, pontos prematuros de contato, movimentação ortodôntica, irritação química ou mecânica durante o tratamento de canal. O processo é reversível quando a causa é eliminada.
Dentre as manobras operatórias iatrogênicas que são comumente causas de pericementite, têm-se restaurações com excesso na oclusal, dificultando os movimentos mastigatórios, principalmente os de lateralidade; separação abrupta dos dentes; uso de alavancas durante a extração de um dente, pois o cirurgião descuidado pode usar o dente vizinho como apoio; sobreinstrumentação e sobreobturação de canais radiculares. Os fatores químicos são: o uso de substâncias químicas irritantes por si só ou por ação de seus vapores, quando ultrapassam o forame apical, produtos tóxicos da degradação protéica. Esses produtos podem ser levados ao ápice por meio de instrumentos usados de modo incorreto no canal radicular necrosado. As bactérias e suas toxinas capazes de atravessar o ápice e atingir o espaço periodontal constituem o fator microrganismos envolvidos na pericementite.
O tratamento dessa alteração inclui determinar e eliminar a causa em dentes polpados e realizar o tratamento endodôntico nos casos de dentes despolpados. O prognóstico será favorável ao dente e à polpa nos casos de pericementite traumática, desde que o trauma seja retirado nas primeiras 48 horas. Quando há necessidade de tratamento endodôntico o prognóstico será favorável ao dente.
Um outro diagnóstico seria a Periodontite Apical Aguda que, de inicio, se caracteriza por hiperemia, seguida de exsudação plasmática e acúmulo de células inflamatórias nas vizinhanças do ápice. As terminações nervosas em grande número nessa região sofrem os efeitos da congestão vascular, que se manifestam clinicamente por dores de caráter aguda, provocada, sensação de dente extruido, sensibilidade principalmente à percussão vertical, sem a presença de edema. AsSim, a inflamação constitui uma reação defensiva e inespecífica quanto á natureza do irritante, podendo ser sub dividida em: 
Periodontite Apical Aguda Infecciosa quando ela é subseqüente à atividade microbiana que, por qualquer razão, pode alcançar o periodonto apical.
Periodontite Apical Aguda Traumática que se segue à agressão de agentes físicos - como a passagem acidental de um instrumento além do forame, agentes químicos, como substâncias químicas auxiliares da instrumentação, como por exemplo o hipoclorito de sódio ou o tecido pulpar em decomposição, fragmentos de dentina necrosada ou então medicação além do forame apical.
O tratamento nesse caso é determinar e eliminar a causa em dentes polpados.  Realizar o tratamento endodôntico nos casos de dentes despolpados.  
</t>
  </si>
  <si>
    <t xml:space="preserve">Marzola C, Pastori CM. Tratamento Cirúrgico Dos Processos Infecciosos Da Cavidade Bucal Infecções Odontogênicas. Disponível em:   http://www.actiradentes.com.br/revista/2006/textos/11Revista_ATO Tratamento_cirurgico_dos_processos-2006.pdf
Patologia Geral - Db-301, Unidade III, Fop/Unicamp Áreas de Semiologia e Patologia. Disponível em: http://www.fop.unicamp.br/ddo/patologia/downloads/db301_un3_Aula28Pat-Periap.pdf
</t>
  </si>
  <si>
    <t>Paciente apresentando abcesso de duração de mais de 10 dias... qual possível medicação a ser utilizada na falta de amoxicilina + clavulonato de potássio (uma vez que é muito provável a presença de penicilinases na região)</t>
  </si>
  <si>
    <t xml:space="preserve">Caro Diego: Pode-se utilizar a Cefalosporina. As cefalosporinas formam um grupo de antibióticos beta-lactâmicos relacionados com as penicilinas, usados no tratamento de infecções bacterianas. Como todos os antibióticos beta-lactâmicos (e.g. penicilinas), as cefalosporinas interferem na síntese da parede celular de peptidoglicano via inibição de enzimas envolvidas no processo de transpeptidação.
P.S: Caso não haja melhora após o uso da Cefalexina, sugere-se um antibiograma, para especificar o uso de um antibiótico mais específico.
</t>
  </si>
  <si>
    <t>Bulário, disponível em: http://www.medicamentobrasil.com.br/produtos_descricao_bulario.asp?codigo_bulario=487</t>
  </si>
  <si>
    <t>Tenho muitos casos em minha rotina de trabalho de crianças com menos de 28 dia, apresentando coriza e tosse. Ao examiná-las, não apresentam roncos à esculta pulmonar, eupnéicos, e afebris. Oriento às mães ou familiar a aumentar o número de mamadas, 01 a 02 gotas de sf 0,9% em cada narina, arejar o domicílio e limpeza de móveis. Mas, na maioria das vezes, os sintomas persistem e tenho que encaminhá-las ao Pediatra.Teria outras condutas que pudessem orientar às mães ou familiares?</t>
  </si>
  <si>
    <t>Prezada Tereza Infelizmente não. O que acontece nessa idade é que a cç respira tão somente pelo nariz. Ela não habituou-se a quando estiver com o nariz entupido, compensar respirando pela boca. Daí a angústia da cç e por conseguinte, dos familiares. Nessa época a cç sente muito diferença de umidade (e acontece por ocasião de final da tarde e de madrugada). Sente também as agressões, ditas ambientais, como fumaça de cigarro, de ônibus e ambiente(principalmente o quarto) em que vive como acumuladores de poeira - bichos de pelúcia, cortinados, tapetes, cortinas... AsSim a cç começa a tossir e principalmente entupir o nariz. O que fazer? Solução fisiológica no nariz várias vezes por dia, decúbito elevado (quanto mais melhor) e paciência. Outra medida seria nebulizar com sf, mas as cçs nessa idade não deixam muito (máscara colada  no rosto por 5 a 10 minutos várias vezes ao dia). Se houver piora como febre ou tosse intensa, precisamos investigar Abç Décio </t>
  </si>
  <si>
    <t>Olá, RedeNutes! Estou satisfeita com a resposta, e agora me sinto mais segura nas condutas tomadas. Agora, só encaminharei os casos que realmente precisam de investigação, como dito na resposta por Dr. Décio. Obrigada</t>
  </si>
  <si>
    <t>BOM DIA! GOSTARIA DE SABER QUAIS AS PRINCIPAIS CAUSAS E SINTOMATOLOGIA DA FEBRE REUMÁTICA?</t>
  </si>
  <si>
    <t>Em resposta à pergunta do Enfermeiro. Procurei Simplificar de forma prática, os dados para a suspeita clínica, fortalecendo asSim a idéia de que os profissionais do PSF, devem adquirir os conhecimentos básicos para a condução de quadros clínicos de doenças que não sejam do manuseio diário. Causas da Febre Reumática: -Infecção de orofaringe pelo EBGA (Estreptococo Beta-Hemolítico do Grupo A), principalmente em crianças e adolescentes. -Fatores ambientais e sócio-econômicos contribuem para o aparecimento, pois alimentação inadequada, habitação em aglomerados e dificuldade em acessar atendimento médico constituem fatores causais importantes. -Fatores genéticos de suscetibilidade à doença relacionam-se diretamente ao desenvolvimento da FR e de suas seqüelas. Sintomatologia da Febre Reumática: A sintomatologia da FR relaciona-se em graus variados, ao acometimento dos sistemas classicamente envolvidos nesta patologia: cardiovascular, articular, neurológico e derme. Para facilitar o entendimento e também para ajudar na elaboração da suspeita diagnóstica, convém guiar-se pelos Critérios de Jones: CRITÉRIOS MAIORES: - Cardite – Artrite -Coreia de Sydenham -Eritema Marginado -Nódulos Subcutâneos CRITÉRIOS MENORES: -Febre –Artralgia -Elevação dos reagentes de fase aguda (VSH, PCR) -Intervalo PR prolongado no ECG A presença de dois critérios maiores ou um maior e dois menores mais evidência de infecção estreptocócica anterior (aumento da ASLO) Cada um dos sistemas acometidos traz suas características, porém na prática, você deve suspeitar da doença quando se depara com uma criança ou adolescente, com quadro de artrite (dor articular acompanhada de edema, sinais inflamatórios e limitação de movimentos), em grande articulação, de caráter evolutivo asSimétrico e migratório, ou seja, em uma articulação só, e quando acomete outra, melhora da anterior. Este quadro é de dor intensa, que não corresponde ao exame físico. Há história anterior de amigdalite. Ainda como característica, a resposta imediata do quadro clínico à introdução de AINH (ácido acetilsalicílico). Este é o padrão típico, que ocorre em 80% dos casos, e a artrite á a manifestação mais comum da FR (75% dos casos), porém existem apresentações atípicas que podem dificultar o diagnóstico. A cardite é a manifestação mais grave da FR, pois é a única que pode deixar seqüelas e acarretar óbito. A suspeita clínica advem do surgimento de um sopro sistólico ou diastólico, atrito pericárdico ou sinais de ICC em paciente sem cardiopatia anterior. A comprovação se dá pela realização de Ecocardiograma aliado a ECG. A Coreia, o Eritema Marginatum e os Nódulos Subcutâneos são menos comuns. Os critérios menores são inespecíficos e podem ajudar na suspeita clínica, quando se reúnem todos os dados</t>
  </si>
  <si>
    <t>Dirterizes Brasileiras para o Diagnóstico, Tratamento e Prevenção da Febre Reumática- 2009</t>
  </si>
  <si>
    <t>febre reumática</t>
  </si>
  <si>
    <t>MAUITO BEM ESTOU SATISFEITO. OBRIGADO</t>
  </si>
  <si>
    <t>A febre reumática vem sempre com a artrose ou a artrose poderá vir sozinha?</t>
  </si>
  <si>
    <t>Febre Reumática</t>
  </si>
  <si>
    <t xml:space="preserve">3- G.M.A 21 anos, gestante, queixando-se de cefáleia, dor epigástrica e abdominal, distúrbios visuais (escótomas), oligúria e sangramento vaginal intenso. Nega diabetes, porém é tabagista. Pré-clâmpsia? </t>
  </si>
  <si>
    <t xml:space="preserve">Para que pudéssemos fechar um diagnóstico preciso de pré-eclâmpsia você precisaria ter fornecido alguns dados adicionais (Idade Gestacional, Pressão arterial...). De qualquer forma vou tentar te ajudar com os dados que me foram fornecidos no seu relato do caso. Olha só, caso a IG dessa gestante for inferior a 20 semanas, então não iremos pensar em pré-eclâmpsia porque esta é uma condição que surge a partir da 20ª semana de gestação. Quando a gestante vem apresentando níveis pressóricos elevados antes da 20ª semana de gestação, isso nos leva a uma hipótese diagnóstica de hipertensão crônica (quando a paciente já era hipertensa antes de está grávida). Quando a hipertensão (PA &gt; ou = 140 x 90 mmHg) surge após a 20ª semana, então pensamos em duas possibilidades: hipertensão gestacional (quando o nível pressórico elevado é isolado, com teste labistix negativo e sinais clínicos de pré-eclâmpsia ausentes) ou pré-eclâmpsia (quando há sinais clínicos e/ou teste labistix positivo). Se for fechado um diagnóstico de pré-eclâmpsia, daí a conduta adotada também irá depender se trata-se de uma pré-eclâmpsia Leve ou Grave. Quando estão presentes 1 ou mais dos seguintes sintomas abaixo, daí classifica-se a pré-eclâmpsia como grave.
● pressão arterial igual/maior que 160 x 110 mmHg; 
● proteinúria igual/maior que 2,0 g/l em 24 horas (Labistix &gt; ou = 2+); 
● oligúria (menor que 400 ml/24horas, ou 15 ml/hora); 
● níveis séricos de creatinina maiores que 1,3 mg/dl; 
● sinais de encefalopatia hipertensiva; 
● sinais de insuficiência cardíaca; 
● dor epigástrica ou no hipocôndrio direito; 
● plaquetopenia (&lt; 100.000 / mm3); 
● aumento de enzimas hepáticas (AST ou TGO, ALT ou TGP, DHL desidrogenase láctica) e de bilirrubinas; 
● presença de esquizócitos em esfregaço de sangue periférico; 
● presença de RCIU e/ou oligoâmnio; 
● evidência clínica e/ou laboratorial de coagulopatia.
Obs: Em caso de diagnóstico de PE Grave, essa gestante precisa ser referida com urgência a um serviço de alto risco.
                Em relação ao sangramento intenso que você descreveu no seu caso, para pensar em uma hipótese diagnóstica também eu precisaria pelo menos da IG da gestante, mas enfim, seguem as possibilidades para que você veja em qual caso se enquadra sua paciente:
• Se a IG for inferior a 20-22 semanas podemos pensar ou em ameaça de abortamento, quando apesar do sangramento, o orifício cervical interno (OCI) permanece fechado – sem dilatação ou em abortamento em curso. Outras possíveis causas de sangramento mais relacionados ao primeiro trimestre de gestação (até 13 semanas) são gravidez ectópica e Mola hidatiforme, é importante pensar nisso para que sejam feitos os diagnósticos diferenciais.
• Se a gravidez for superior a 20-22 semanas então pensamos nas hemorragias mais comuns no segundo e terceiro trimestre de gestação que são Placenta prévia (PP) ou Descolamento Prematuro de Placenta (DPP). Seguem algumas características do sangramento para que você veja o que se encaixa a sua paciente:
- PP: sangramento sem causa aparente, indolor, reincidente e de intensidade progressiva em relação aos primeiros episódios, coloração do sangramento vermelho vivo, sem alteração da vitalidade fetal. Se for esse o caso, tal gestante precisa fazer USG obstétrica para avaliação de qual tipo de placenta prévia (parcial, total ou marginal) e a partir daí, a conduta adequada para o caso deverá ser implementada.
- DPP: sangramento intenso, doloroso, hipertonia uterina, comprometimento da vitalidade fetal. É mais grave em relação a placenta prévia, necessita de encaminhamento urgente ao serviço de emergência obstétrica.
Espero ter conseguido contribuir para esclarecimento da sua dúvida e ajudado na melhor condução do caso. Obrigada pelo contato e aguardamos o seu retorno.
</t>
  </si>
  <si>
    <t>Gravidez; Condiloma Acuminado; Conduta de saúde</t>
  </si>
  <si>
    <t xml:space="preserve">4- E.M.A, 22 anos, gestante apresentanto condiloma acuminado, dor em baixo ventre, feito queimagem, porém continua queixando-se de dor. IG: 38,4s; G: I P:O A: O. Feto com peso de 3043g. Espera para realizar a nova queimagem após o parto? Realizado uso de creme vaginal. </t>
  </si>
  <si>
    <t xml:space="preserve">As lesões condilomatosas representam uma das formas de apresentação/manifestação do vírus HPV. Tais lesões estão mais relacionadas aos subtipos 6 e 11, subtipos esses que estão associados a infecções benignas, apresentando, portanto, baixa correlação com as lesões intra-epiteliais de alto grau. Nessa forma clínica da infecção as lesões podem ser únicas ou múltiplas, restritas ou difusas e de tamanho variável, localizando-se, mais freqüentemente, na mulher, na vulva, períneo, região perianal, vagina e colo. Em relação a conduta que você questionou (se realiza outra queimagem ou aguarda o pós-parto), isso irá depender de fatores como: tamanho e localização anatômica das lesões, características das lesões (se são dolorosas, friáveis e/ou pruriginosas), preferência do paciente, custos, disponibilidade de recursos, conveniência, efeitos adversos e a experiência do profissional de saúde. 
Na gestação, as lesões condilomatosas poderão atingir grandes proporções, seja pelo aumento da vascularização, seja pelas alterações hormonais e imunológicas que ocorrem nesse período. A escolha do tratamento vai se basear no tamanho e número das lesões, podendo ser utilizado na gestação as seguintes opções a depender de cada caso e de acordo com prescrição médica:
• Nunca usar Podofilina durante qualquer fase da gravidez.
• Lesões pequenas, isoladas e externas: ATA, eletro ou criocauterização em qualquer fase.
• Lesões condilomatosas grandes (excluindo colo uterino e vagina): ressecção com eletrocautério ou cirurgia de alta freqüência ou exérese por alça diatérmica ou LEEP (Loop Excison Electrosurgical Procedure), em qualquer fase da gravidez. Esse procedimento exige profissional habilitado, visto que pode provocar sangramento importante e deve restringir-se à lesão propriamente dita.
• Lesões pequenas, colo, vagina e vulva: ATA, eletro ou criocauterização, a partir do 2º trimestre.
• Mulheres com condilomatose durante a gravidez deverão ser seguidas com citologia oncológica após o parto.
• Lesões subclínicas intra-epiteliais não devem ser tratadas na gravidez. Em casos excepcionais, quando há suspeita de câncer invasor, impõe-se diagnóstico por biópsia.
            É importante lembrar que essas dores em baixo ventre que você relata no seu caso podem não ter relação com as lesões condilomatosas, pois como a IG = 38, 4 semanas, essa dores em baixo ventre são esperadas uma vez que a paciente encontra-se na fase final da gestação podendo apresentar contrações referentes a fase prodrômica do trabalho de parto (contrações uterinas apenas de acomodação do feto). 
          Espero ter contribuído para o esclarecimento da sua dúvida. Obrigada pelo contato, aguardamos o seu retorno.
</t>
  </si>
  <si>
    <t>A varicela como também a parotidite infecciosa são doenças que tem que ser notificadas?</t>
  </si>
  <si>
    <t xml:space="preserve">No Brasil, tanto a Varicela como a Parotidite infecciosa não são consideradas doenças de notificação compulsória, no entanto em casos de surtos elas devem ser notificadas às Secretarias Municipais e Estaduais de Saúde.
Para a Varicela, a SVS/MS solicita a notificação de casos agregados de varicela (surtos) e a notificação e investigação de casos graves e óbitos. 
• A primeira tem como objetivo conhecer os padrões de ocorrência da doença (sazonalidade e distribuição por faixa etária) e detectar surtos em sua fase inicial. 
• A segunda visa monitorar a intensidade da circulação viral e fatores associados à gravidade e óbito, que possam inclusive reorientar as recomendações de vacinação.
Para a Paratodite Infecciosa, os objetivos dessa notificação são:
•  Investigar surtos para a adoção de medidas de controle.
• Reduzir as taxas de incidência pela vacinação de rotina com a vacina tríplice viral (sarampo, rubéola e caxumba).
Em situação de surto, verificar necessidade de bloqueio vacinal.
</t>
  </si>
  <si>
    <t xml:space="preserve">http://portal.saude.gov.br/portal/saude/profissional/area.cfm?id_area=1660
http://portal.saude.gov.br/portal/saude/profissional/visualizar_texto.cfm?idtxt=31662&amp;janela=1
</t>
  </si>
  <si>
    <t>Qual é o maior indicativo para diagnosticar  a febre reumatica?</t>
  </si>
  <si>
    <t xml:space="preserve"> ao realizr um exame citologico a mulhur sangrou ao colocar o espulo.faziam 9 dias que ela tinha mesnstuado.qual seria o motivo?</t>
  </si>
  <si>
    <t xml:space="preserve">Durante a realização do Esfregaço vaginal, a própria colocação do espéculo vaginal pode ocasionar pequenos sangramentos. Na coleta feita com a espátula e, principalmente, no momento da coleta da endocérvice com a escovinha podem ocorrer pequenos traumas, levando também ao sangramento. Isso não representa, necessariamente, alguma anormalidade, apesar da presença de sangue interferir na leitura da lâmina e comprometer o resultado satisfatório do exame. Em algumas ocasiões, processos inflamatórios, tornam a região da cérvice bastante friável (sensível), aumentando, consequentemente, a possibilidade de sangramento na ocasião do exame (é importante realizar essa investigação). Outra questão que deve ser observada é que como a coleta ocorreu 9 dias após a menstruação, dependendo da duração da fase menstrual dessa paciente, o sangramento pode ser referente ao próprio sangramento menstrual (traços do sangramento menstrual, por exemplo). Isso também não representaria nenhuma anormalidade.
                Espero ter contribuído para o esclarecimento da sua dúvida, obrigada pelo seu contato. Aguardamos o seu retorno.
</t>
  </si>
  <si>
    <t>OLIVEIRA, M. B. P. - Médica Ginecologista e Obstetra especialista em Colposcopia e Cirurgia de Alta Freqüência pelo IBCC( Instituto Brasileiro de Combate ao Câncer). Sangramento no papanicolau. Disponível em http://www.saudenainternet.com.br/portal_saude/sangramento-no-papanicolau.php. Revisado em 04/04/2010.</t>
  </si>
  <si>
    <t xml:space="preserve">JCGS, nascido em 02/06/2004, portador de hipospádia proximal, desde 2006 tentando marcar cirurgia corretiva sem conseguir. Solicitamos exames pré-operatórios e fotografamos a lesão para envio posterior. </t>
  </si>
  <si>
    <t xml:space="preserve">Como se trata de um caso de cirurgia pediátrica e não temos no momento um Teleconsultor de cirurgia pediátrica, entramos em contato com um pediatra daqui do hospital para ver o horário disponível dele.
AsSim que ele nos der um retorno, entraremos em contato!
</t>
  </si>
  <si>
    <t>hipospádia</t>
  </si>
  <si>
    <t>A febre reumatica tem cura?</t>
  </si>
  <si>
    <t>Usuária com 58 anos, com inspeção da mama sem anormalidade, palpação normal, expressão normal, lifonodos não palpável, realizado mamografia, por conta da idade, com o seguinte resultado Densidade asSimétrica, irregular em QSM da mama direita com achados mamográficos suspeito. Nesse caso qual é a melhor conduta. Att. Maria Cândida RETORNO DIA 04/10/10: Preado(a)
Esta paciente tem histórico familiar de CA de mama? Não
Esta mulher está na menopausa?Sim
Faz mamografia regularmente? Não, é a primeira.
Os resultados anteriores deram alguma alteração? Não se aplica
Você poderia detalhar o laudo descrito nesta mamografia? Como seriam essas achados suspeito?
Em relação ao detalhe do laudo vou solicitar do ACS, pois a mesma mora na zona rural, retornarei asSim que estiver com o laudo.</t>
  </si>
  <si>
    <t xml:space="preserve">Você poderia nos responder algumas informações adicionais? Esta paciente tem histórico familiar de CA de mama?
Esta mulher está na menopausa? Faz mamografia regularmente? Os resultados anteriores deram alguma alteração? Você poderia detalhar o laudo descrito nesta mamografia? Como seriam essas achados suspeito? Aguardamos o seu retorno para dar continuidade a elucidação deste caso!
 RETRORNO DIA 06/10/10: Bom dia Dra Maria Candida, Estamos aguardando então as suas informações para poder encaminhar para o teleconsultor específico.
</t>
  </si>
  <si>
    <t xml:space="preserve">Preado(a)
Esta paciente tem histórico familiar de CA de mama? Não
Esta mulher está na menopausa?Sim
Faz mamografia regularmente? Não, é a primeira.
Os resultados anteriores deram alguma alteração? Não se aplica
Você poderia detalhar o laudo descrito nesta mamografia? Como seriam essas achados suspeito?
Em relação ao detalhe do laudo vou solicitar do ACS, pois a mesma mora na zona rural, retornarei asSim que estiver com o laudo.
</t>
  </si>
  <si>
    <t>30/9/2010 - 14/12/10</t>
  </si>
  <si>
    <t xml:space="preserve"> Estamos com uma gestante 18 anos, com 24 semanas de gestação, apresentando ITU recorrente (5 vezes), já foi hospitalizada durante uma semana. Foi feito urocultura com antibiograma, fez tratamento adequado, porém não apresenta melhora. Aguardo retorno. Obrigada. Eda Licurgo</t>
  </si>
  <si>
    <t xml:space="preserve">Existe uma condição clínica que pode acometer a gestante conhecida por bacteriúria assintomática. Essa infecção caracteriza-se por urocultura positiva (mais de 100 mil colônias por ml) porém a paciente não manifesta sintoma algum. Se não tratada adequadamente, cerca de 25% dessas gestantes desenvolverão sintomas e progressão para uma pielofrite (infecção do tratourinário alto - provavelmente foi o que aconteceu com essa gestante já que ela precisou ser internada certamente para realizar tratamento com antibiótico por via venosa). De fato, o ideal é que o tratamento seja realizado de acordo com a suscetibilidade do agente microbiano demosntrado no antibiograma, como você referiu no seu relato de caso. Porém, como não sei qual foi o esquema que foi prescrito, mando pra você em anexo um quadro com os esquemas recomendados pelo Ministério da Saúde (2006) para que você compare ao que foi utilizado nessa paciente ok:
          Após a instituição do tratamento, o controle com urocultura deve ser realizado de três a sete dias após seu término para verificar eficácia ou nao do mesmo. Se realmente não houver melhora, o Ministério da Saúde traz a seguinte recomendação no caso da presença de duas ou mais ifecções do trato urinário baixo na gestação (que são os casos de recorrência):
"Na presença de duas infecções do trato urinário baixo, a gestante deve ser mantida com profilaxia de nova ITU com nitrofurantoína 100 mg/dia, ou amoxicilina 250 mg/dia, até o final da gestação e realizar urocultura de controle a cada seis semanas". Dessa forma, te recomendo a seguir esse esquema profilático e observar atentamente os sianis de uma possível evolução para Pielonefrite (dor lombar nas lojas renais e febre), tendo em vista, que nesses casos recomenda-se o internamento.
              Espero ter contribuído para o esclarecimento da sua dúvida. Ibrigada pelo contato e aguardamos seu retorno.
</t>
  </si>
  <si>
    <t>Brasil. Manual Técnico: Pré-natal e puerpério - atenção qualifiada e humanizada. Série Direios sexuais e direitos reprodutivos - Caderno nº 05. Brasília, DF, 2006.</t>
  </si>
  <si>
    <t>Estamos acompanhando uma gestante 22anos, segundo filho no momento com 24 semanas de gestação apresentando desnutrição grave. Além das orientações nutricionais feitas o que poderiamos fazer para melhorar esse quadro de desnutrição. Est.1.59 cm Peso:41kg IMC:16 Obrigada. Eda</t>
  </si>
  <si>
    <t xml:space="preserve">Realmente, considerando a tabela de avaliação do estado nutricional da gestante segundo o IMC por  idade gestacional proposta pelo Ministério da Saúde (2006), com essa idade gestacional de 24 semanas, O IMC considerado adequado estaria entre 22,3 e 26,9, portanto, essa gestante estaria enquadrada na classificação de baixo peso. Porém, é muito importante chamar atenção para o seguinte:
• O ideal é que o IMC considerado no diagnóstico inicial da gestante seja o IMC pré-gestacional referido ou o IMC calculado a partir de medição realizada até a 13ª semana gestacional. Somente se isso não for possível, inicie a avaliação da gestante com os dados da primeira consulta de pré-natal, mesmo que esta ocorra após a 13ª semana gestacional.  
• Outro ponto importante é que essa tabela se adequa para o acompanhamento de gestantes adultas (idade maior que 19 anos). Como essa gestate tem 18 anos, é considerada gestante adolescente e para essa gestante o Ministério da Saúde traz a seguinte observação:
"Deve-se observar que a classificação do estado nutricional na gestação aqui proposta não é específica para gestantes adolescentes, devido ao crescimento e à imaturidade biológica nessa fase do ciclo de vida. No entanto, essa classificação pode ser usada, desde que a interpretação dos achados seja flexível e considere a especificidade desse grupo. Para adolescentes que engravidaram dois ou mais anos depois da menarca (em geral maiores de 15 anos), a interpretação dos achados é equivalente à das adultas. Para gestantes que engravidaram menos de dois anos após a menarca, é provável que se observe que muitas serão classificadas como de baixo peso. Nesses casos, o mais importante é acompanhar o traçado, que deverá ser ascendente; tratar a gestante adolescente como de risco nutricional; reforçar a abordagem nutricional e aumentar o número de visitas à unidade de saúde". 
            Em relação a condutaadequada para gestantes consideradas de baixo peso, o recomendado é o seguinte:
• Baixo peso (BP): investigar história alimentar, hiperêmese gravídica, infecções, parasitoses, anemias e doenças debilitantes; dar orientação nutricional, visando à promoção do peso adequado e de hábitos alimentares saudáveis; remarcar consulta em intervalo menor que o fixado no calendário habitual. O ganho poderal (em Kg) durante a gestação, de acordo com essa classificação do estado nutricional é o seguinte:
- 1º Trimestre: 2,3 Kg
- 2º e 3º Trimestres: em média 0,5 Kg por semana
- Total na gestação: 12,5 - 18 Kg.
         Mais uma vez, é importante levar em consideração a prudência pelo fato de ser uma gestante adolescente ok. Acompanha minuciosamente durante as consultas de pré-natal, a curva de ganho ponderal contida nas costas do cartão de pré-natal. Sea curva está em ascendência, mesmo que a gestante permaneça na classificação de baixo peso, significa que as condutas que estão sendo implementadas está surtindo efeito.
        Espero ter contribuído para o esclarecimento da sua dúvida. Obrigada pelo contato e aguardamos o seu retorno.
</t>
  </si>
  <si>
    <t>Brasil. Manual Técnico: Pré-natal e puerpério - atenção qualificada e humanizada. Série direitos sexuais e direitos reprodutivos - caderno nº 05. Brasília-DF, 206.</t>
  </si>
  <si>
    <t>Estado nutricional; Gestação; Condutas de saúde</t>
  </si>
  <si>
    <t>É aconselhavel fazer exercícios fisicos quem tem artrite?</t>
  </si>
  <si>
    <t xml:space="preserve">Uma criança com dislexia pode frequentar normalmente uma escola ou precisa ser primeiramente acompanhada e tratada por especialistas?  </t>
  </si>
  <si>
    <t>E Simultaneo; frequenta escola e procura especialistas</t>
  </si>
  <si>
    <t xml:space="preserve">No caso dos resultados do exame de prevenção que demoram muito a chegar, caso a pacinete tenha alguma infecção mas não está apresentando nenhum sitoma, devemos tratar ou não? Ela vai fazer o exame de preventivo e no resultado acusa a infecção, e o resultado só chega depois de 05 a 06 meses? tem no ministério alguma coisa protocolado se trata ou não? </t>
  </si>
  <si>
    <t xml:space="preserve">Olha só, o que o Ministério da Saúde preconiza é o seguinte: os exames complementares, quando disponíveis, são importantes, porém, o profissional de saúde NUNCA deve ficar na dependência desses resultados, principalmente quando tais resultados forem demorados, para iniciar o tratamento adequado. Exatamente por este motivo, o Ministério da Saúde preconiza o tratamento das infecções sexualmente transmissíveis através da aplicação dos princípios da abordagem sindrômica, ou seja, o profissional deve reunir as queixas + clínica apresentada pela paciente e a partir daí, aplicando o fluxograma correto, diagnosticar e tratar a patologia com a maior precocidade possível. Por exemplo: se a paciente tem queixa de corrimento vaginal, o profissional colhe o histórico da paciente (história de surgimento desse corrimento, se tem prurido ou não, se tem mau cheiro ou não etc). Após , realiza o exame especular e segue o passo a passo do fluxograma de corrimento vaginal. Dessa forma, o profissional, ao final da consulta, será capaz de, através da reunião do que ele observou no exame associado as queixas da paciente, chegar ao diagnóstico da infecção e tratar conforme o recomendado. 
                No caso do seu questionamento, quanto a necessidade de tratamento quando o Esfregaço vaginal identifica a presença de alguma infecção, porém o resultado só chegou cerca de seis meses depois e, no momento a paciente não está apresentando nenhum sintoma, a recomendação é a seguinte: a instituição do tratamento irá depender do tipo de infecção, por exemplo: Cândida é uma infecção endógena (não é considerada sexualmente transmissível), portanto, o Ministério da Saúde só recomenda o tratamento em caso da paciente está apresentando sintomatologia (ex: prurido, corrimento, dispareunia), ou seja, sintomas que desagradem a paciente. Caso contrário, não precisa tratar, uma vez que a infecção poderá sumir por ela mesma. Já se for, por exemplo trichomonas, daí Sim é considerada uma infecção sexualmente transmissível, nesse caso o profissional deve resgatar essa paciente + o seu parceiro sexual para instituir o tratamento adequado em ambos, mesmo que a paciente seja assintomática. Inclusive, é importante lembrar que a presença de determinadas infecções pode alterar o Esfregaço vaginal, sendo, portanto, recomendado tratar primeiramente a infecção para realizar o papanicolau depois. Outra coisa que é importante lembrar, é que o papanicolau pode detectar a presença de infecção sexualmente transmissível, mas o principal motivo de sua realização é detectar a presença de celular precussoras do câncer de colo de útero. Por este motivo, o profissional não deve ficar aguardando o resultado de tal exame para verificar a presença de tais infecções.
              Espero ter contribuído para o esclarecimento da sua dúvida. Obrigada pelo contato e aguardamos o seu retorno.
</t>
  </si>
  <si>
    <t>obg pela resposta.adriana</t>
  </si>
  <si>
    <t>Gostaria que você comentasse a BENFAM.</t>
  </si>
  <si>
    <t> Que métodos de abordagem ao adolescente tem sido mais efetivos? Roda de conversa? grupo focal?</t>
  </si>
  <si>
    <t>A BENFAM tem algum tema sobre o saúde na escola?</t>
  </si>
  <si>
    <t>Partindo do princípio que existe uma dificuldade para fazer com que os adoslecentes se abram, por que conhecemos pai, mãe e irmãos, como agir numa situação como essa?</t>
  </si>
  <si>
    <t>A bezatacil e aplicada em paciente com febre reumtica, e indicada também para a artrite?</t>
  </si>
  <si>
    <t>Um clínico pode fazer o acmpanhamento de febre?</t>
  </si>
  <si>
    <t>A partir de que idade pode ser diagnosticada a febre? E por q medica -se antes dos cincos.</t>
  </si>
  <si>
    <t>Um paciente que tem aftas desde a infancia qual seria a causa, o que fazer?</t>
  </si>
  <si>
    <t>No tratamento da afta, pode-se usar a nistantina?</t>
  </si>
  <si>
    <t>O sapinho faz parta de alguma herpes labial?</t>
  </si>
  <si>
    <t>No caso as aftas só aparecem se a pessoa tiver estrese?</t>
  </si>
  <si>
    <t>IRACI ANALIA MASCIMINO SILVA</t>
  </si>
  <si>
    <t>iracianalia@yahoo.com.br</t>
  </si>
  <si>
    <t>A lesão de língua geográfica o que fazer para prevenir e sem ter cura?</t>
  </si>
  <si>
    <t>Gostaria de saber o que fazer no caso de ficar mancha após o tratamento?</t>
  </si>
  <si>
    <t>Por ter usado neomicina acabou ficando uma mancha da herpes, o que poderia ser feito?</t>
  </si>
  <si>
    <t>O que provoca a candidíase oral e como tratar?</t>
  </si>
  <si>
    <t xml:space="preserve">Além do estresse, qual o outros fatores que poderiam provocar a aftas? </t>
  </si>
  <si>
    <t xml:space="preserve">Qual a causa e tratamento para a sindrome da ardência bucal? </t>
  </si>
  <si>
    <t>Se a doença for detectada após os 18 anos com deverá ser realizado o tratamento?</t>
  </si>
  <si>
    <t>MARIA DA CONCEIÇÃO SILVA</t>
  </si>
  <si>
    <t>mariadaconceicao19@yahoo.com.br</t>
  </si>
  <si>
    <t>MARIA MADALENA DE OLIVEIRA</t>
  </si>
  <si>
    <t>Se hoje eu aplico pólio, quantos dias após posso aplicar outra vacina? São 15 dias?</t>
  </si>
  <si>
    <t>O prazo da validade é até vencer ou uma semana?</t>
  </si>
  <si>
    <t>Nas Crianças Imunodeprimidas, Hiv, Febre Acima De 38, Diarréia Não Faço A Vacina, Há Outras Recomendações?</t>
  </si>
  <si>
    <t>Acima de5 anos não é mais necessário tomar a vacina?</t>
  </si>
  <si>
    <t>Por que a diferença com relação a composição na formula? tem uma eficácia alterada?</t>
  </si>
  <si>
    <t>Fazendo uma vacina viral hoje  qual interavalo para fazer outra vacina viral? E fazendo antes desse prazo o que pode acontecer? Téc em enfermagem fabiana medeiros a pólio é uma vacina viral?</t>
  </si>
  <si>
    <t>Gostaria de saber no caso de aparecer uma criança com 5 anos completo, pode vacinar?</t>
  </si>
  <si>
    <t>Se a criança colocar a vacina para fora pode revacinar?</t>
  </si>
  <si>
    <t>Qual o tipo de vacina que necessita de um intervalo para ser aplicada outra?</t>
  </si>
  <si>
    <t xml:space="preserve">Nós não recebemos bulas, quando recebemos a vacinas da secretaria de saúde. o que podemos fazer? </t>
  </si>
  <si>
    <t>Tomou a polio de rotina a1 mes na campanhia toma novamente</t>
  </si>
  <si>
    <t>Quantas deses de campanha de pólio uma criança deve ter?</t>
  </si>
  <si>
    <t>Existe alguma contra indicação que não possa ser aplicado nenhum tipo de vacina</t>
  </si>
  <si>
    <t>Fazemos essa pergunta pq nas planilhas sempre vem de 5 anos e mais. Entao a pergunta é, se nao é pra registrar pq nas planilhas tem essa faixa etária?</t>
  </si>
  <si>
    <t>Qual o intervalo de vacinação entre 1ª prateleira e a 2ª prateleira?</t>
  </si>
  <si>
    <t>Como chegamos um pouco atrasadas e nao sabemos se foi falado sobre o assunto, gostariamos que explique um pouco sobre os recurssos finaceiros destinados aos municipios (ou vacinadoras) quanto e se é realmente liberado p todos?</t>
  </si>
  <si>
    <t>Quantos dias pode ser aplicada outra dose de pólio, se ela já tomou na dose de rotina?</t>
  </si>
  <si>
    <t>Fazendo hoje a vacina h1n1 hoje posso fazer a pólio amanhã?</t>
  </si>
  <si>
    <t xml:space="preserve">Por que nos paises da america latina esta instinto a paralisia infantil então porque temos que aplicar duas doses de campanha? </t>
  </si>
  <si>
    <t>IRIÂNIA QUITERIA LEITE DA SILVA</t>
  </si>
  <si>
    <t>irianialeite@yahoo.com.br</t>
  </si>
  <si>
    <t>Pesqueira pe apos aberta qdt dias pode ser ultilizada ?</t>
  </si>
  <si>
    <t xml:space="preserve">Se a criança chegou pra tomar a 3ª dose de rotina e hj é a campanha, pode se fazer a da campanha hoje e pede pra retornar pra tomar a 3ª de rotina com quantos dias? </t>
  </si>
  <si>
    <t>Tem alguma contra indicaçao o atendimento odontologico com anestesia imediatamente apos a vacina?</t>
  </si>
  <si>
    <t>JULIANA DE SÁ TORRES</t>
  </si>
  <si>
    <t>julitorres96@yahoo.com.br</t>
  </si>
  <si>
    <t>Em caso de hipersensibilade a hidralazina, pode ser utilizada outra medicação de ataque?</t>
  </si>
  <si>
    <t>Em relação a odontologia, existe alguma restrição ao tratamento ou devemos seguir o padrão normal?</t>
  </si>
  <si>
    <t>Gostaria de saber se a paciente quando tem eclâmpsia do primeiro filho é mais comum  ter do segundo?</t>
  </si>
  <si>
    <t>Essa paciente pode ser acompanhada pelo médico da USF ou deve ser encaminhada para a referência?</t>
  </si>
  <si>
    <t>Não foi falado em sulfato, quando usar?</t>
  </si>
  <si>
    <t xml:space="preserve">Qual a dose de ataque da hidralazina? </t>
  </si>
  <si>
    <t xml:space="preserve">Uma paciente que tem um pico hipertensivo e teve convulção, qual o risco de morte da mãe e do feto? </t>
  </si>
  <si>
    <t>MANUELA</t>
  </si>
  <si>
    <t>Você relatou que ocorre uma exarcebaçã no processo inflamatório, mas em pacientes fumantes ocorre perda de vascularizacao periferica, por isso muitas vezes não apresenta sinais de inflamacao clinica, portanto já sendo obseravado tardiamente periodontite em estado avancado.</t>
  </si>
  <si>
    <t>Não só  CD mais também o TSB esta habilitado a fazer profilaxia dentária?</t>
  </si>
  <si>
    <t>Quais os riscos do fumante passivo?</t>
  </si>
  <si>
    <t>O fumo comercial e mais ou menos prejudicial á saúde do que os conhecidos '' cachimbos''?</t>
  </si>
  <si>
    <t>MARIA MARGARIDA NOGUEIRA NUNES</t>
  </si>
  <si>
    <t xml:space="preserve">O  que fazer quando uma criança de 10 anos está nascendo os dentes tanto na frente como atrás dos outros dentes? Todos disnivelado um embaixo outro encima? </t>
  </si>
  <si>
    <t xml:space="preserve">Como fumante eu tenho uma peocupação na buchecha do lado direito apresenta um pouco de inchaço e não dói nem irrita. Na língua aparece de vez enquando alguns ranchôes. Isso pode ser inicio de CA? </t>
  </si>
  <si>
    <t>Quais os riscos de uma gestante fumante?</t>
  </si>
  <si>
    <t>JOSELIA DA SILVA TEIXEIRA</t>
  </si>
  <si>
    <t>joselia.dunes@hotmail.com</t>
  </si>
  <si>
    <t>MAGDA DA SILVA FIGUEROA</t>
  </si>
  <si>
    <t xml:space="preserve">Pacientes com transtornos severos por consequência de drogas e alcool, como estes podem ser melhor  inseridos na comunidade? </t>
  </si>
  <si>
    <t xml:space="preserve">Como se dá a reabilitação psocossocial quando a própria família não ajuda? </t>
  </si>
  <si>
    <t>MARILENE FERREIRA DE ARAÚJO</t>
  </si>
  <si>
    <t>marilene.ferri@gmail.com</t>
  </si>
  <si>
    <t>Como agi no caso de um alcóolatra com convução?</t>
  </si>
  <si>
    <t xml:space="preserve">Infelizmente as vagas para pac. mentais são poucas e demoram muito tempo pra se conseguir vaga. O  que fazer enquanto psf para ajudar o pac. e a familia e comunidade? </t>
  </si>
  <si>
    <t>ANGELA MARIA MORAIS DO NASCIMENTO</t>
  </si>
  <si>
    <t>angela.erol@hotmail.com</t>
  </si>
  <si>
    <t>Se uma paciente tem depressão e toma medicação a aproximadamente 5 anos, essa medicação faz um bom efeito ainda? Pois a mesma vive em surtos, será esse o motivo?</t>
  </si>
  <si>
    <t>MARIA FLAVIA DA SILVA CALIXTO</t>
  </si>
  <si>
    <t>flaviaelohim@hotmail.com</t>
  </si>
  <si>
    <t>Como posso ajudar um paciente pra se controlar e procurar ajuda mais específica para o alcoolismo?</t>
  </si>
  <si>
    <t>Como podemos trabalhar o preconceito?</t>
  </si>
  <si>
    <t>Como podemos ajudar  o paciente que não  esta conseguindo o tratamento, já  encaminhado para  o AA?</t>
  </si>
  <si>
    <t>O que fazer com um paciente que se recusa a receber assistência do Psf e o municipio não dispõe de CAPS AD, e o mesmo é sozinho?</t>
  </si>
  <si>
    <t>IOLANDA MARIA SIMÕES SILVA</t>
  </si>
  <si>
    <t>iolanda.mariaSimoes@gmail.com</t>
  </si>
  <si>
    <t>O que se pode fazer para ajudar um alcoolatra em fazes complicadas vendo coisa estranhas, fantasiando estórias?</t>
  </si>
  <si>
    <t>No caso do cliente não querer o tratamento, prejudicando a comunidade o que fazer?</t>
  </si>
  <si>
    <t xml:space="preserve">Paciente com 01 ano, desde o primeiro mes de vida ele apresenta episódios eméticos, que vem se agravando, onde hoje tudo que ele ingere de alimentação sólida, ele põe para fora, sendo possível alimentá-lo apenas com medicação líquida. A mão adotiva já procurou o pediatra e o mesmo insiste em dizer que é normal. No mês de maio, ele não teve aumento de peso. No mês de junho,teve aumento de 700g e 2cm de altura. E, neste, devido a dieta balanceada e líquida que a mãe faz, ele teve aumento de 300g e aumento de 2 cm na estatura (PC: 46 PT: 48 C: 76 cm). Vale salientar que a genitora tomou remedios abortivos durante a gestação e que a criança desde os 6 meses de idade apresenta fontanela bregmática fechada. A mãe da criança relata que os resíduos da alimentação sai acompanhada de secreção "liguenta". Ela fala que este refluxo piora gradativamente. E quando o mesmo tem os episódios, apresenta cianose periorbital. A mãe afirma que já levou para um pediatra aqui e o mesmo assegurou que esses episódios cessariam aos 6 meses de idade. Porém, os mesmos prosseguem. Por ser adotado, o mesmo não fez aleitamento materno. Em alguns momentos, acontece recusa de dieta. O que podemos fazer? Já foi enviado para segunda opinião por fomulário sendo orientado o encaminhamento para um novo pediatra. Gostaria de fazer teleconsulta com pediatra, mas não achei essa opinião. Por isso, estou pedindo para agendar com clínico e pergunto se posso fazer com meu computador pois o da USF está sem conexão de internet. Atenciosamente, Livia Maria Lima Barbosa ENFERMEIRO PSF V - Fernando Sales Quipapá - PE </t>
  </si>
  <si>
    <t>Bom dia, Lívia! Realmente não temos a opção de teleconsultas com o pediatra. Achamos que seria melhor enviar esse caso a um novo teleconsultor, no caso um pediatra (Dr. Décio) ao invés de agendar uma teleconsulta com o clínico, tendo em vista que se trata de uma caso de pediatria. Se após a resposta dele o caso ainda asSim não tenha sido resolvido, tentaremos uma nova solução. Você está de acordo?
RESPOSTA DR DÉCIO 04/08/10: Algumas crianças insistem em não ingerir sólidos, principalmente se os pais não educarem a criança para isso. Pórém temos que descartar a possibilidade de ser algo orgânico. A primeirísSima hipótese é a de doença do refluxo gastroesofágico, onde a criança tem dificuldade para adquirir peso, vive mal humorada, com sono intranquilo e em algumas ocasiões com chôro ou reclamando de dor abdominal. Outro problema que temos que investigar é se não há incoordenação da deglutição. Em algumas crianças isso acontece e ela não consegue ingerir sólidos. Mas acima de tudo, investigar se não há superproteção, principalmente da mãe, dificultando a passagem da fase de´líquidos para a de sólidos. AsSim, o melhor seria encaminhar a cç para um centro especializado. Alguma cidade junto de vc de maior porte ou para o amb. de gastro do HC, do IMIP ou do HR.</t>
  </si>
  <si>
    <t>Sim, obrigada.</t>
  </si>
  <si>
    <t>Como tratar de uma criança diabética?</t>
  </si>
  <si>
    <t>A criança é realmente diabética? Se Sim, muito provavelmente será a do tipo que tem que fazer insulina diariamente via sc e seguir uma dieta bastante rigorosa. Caso vc tenha esse paciente é fundamental que ele esteja sendo seguido por um endócrino. É o ponto de partida para que um acompanhamento seja implementado, com plano de insulina diária, um plano de ação para as hipo e hiperglicemias ocasionais, acompanhamento laboratorial e até diário através das fitas e orientação, muito séria, do ponto de vista nutricional. Vc tem uma criança com estas características ou é apenas uma suposição?</t>
  </si>
  <si>
    <t>é só uma suposição!!!
Mas gostei muito da orientação</t>
  </si>
  <si>
    <t>9/8/2010 - 30/08/10</t>
  </si>
  <si>
    <t>Paciente com 1 ano de idade com erupções pruriginosas eritemáticas com crostas amareladas no mento e em um quirodáctilo e um pododáctilo. Qual a patologia e a terapêutica a ser adotada? Ps. Segue fotos por e-mail. Atenciosamente, Livia Maria Lima Barbosa ENFERMEIRO PSF V Fernando Sales</t>
  </si>
  <si>
    <t>As fotos ficaram muito próximas e estão fora de foco. Pelo que pude ver são características de piodermite. E, nesse caso, são colonizadas em sua imensa maioria por estafilo ou estrepto. AsSim sendo, uma pomada à base de neomicina ou de mupirocina 03X/dia resolverá. Em alguns casos temos que fazer ab oral. O melhor nessas horas é fazer cefalosporina 04x/dia (de 50 a 80mg/kg/dia). Não use eritromicina(que realmente é eficaz) porque em muitas crianças dá dor abdominal.</t>
  </si>
  <si>
    <t>piodermite</t>
  </si>
  <si>
    <t xml:space="preserve">O uso de antibiótico provoca cárie, mito ou verdade? </t>
  </si>
  <si>
    <t>Odontologia; Diagnóstico</t>
  </si>
  <si>
    <t xml:space="preserve">Qual a idade correta para começar a aplicação de flúor, e quantas vezes por semana? </t>
  </si>
  <si>
    <t xml:space="preserve">É correto orientar o uso de pastilha de hipoclorito para higiene de proteses? </t>
  </si>
  <si>
    <t> O que seria estomatite protética, qual a gravidade e como tratar?</t>
  </si>
  <si>
    <t>Porque a gestante não pode tomar anestesia?</t>
  </si>
  <si>
    <t>É correto e o uso de sabão amarelo para higienização da prótese?</t>
  </si>
  <si>
    <t>A escova para a protese é usada a comum ou uma especifica?</t>
  </si>
  <si>
    <t xml:space="preserve">O que se pode faser com uma criança que sempre nasce umas bolças de sangue nos dentes que estao um pouco estragado? </t>
  </si>
  <si>
    <t>GEORGIA</t>
  </si>
  <si>
    <t>GEYSA CAMPOS</t>
  </si>
  <si>
    <t xml:space="preserve">A referência feita a supervisão direta e indireta foi algo elaborado de acordo coma demanda do escolar ou a partir de alguma bibliografia? </t>
  </si>
  <si>
    <t>Esta supervisão poderia ser implantada na realidade de grupos educativos na comunidade, por exemplo nas ruas, praças?</t>
  </si>
  <si>
    <t>Com relação a síndrome postural, os sinais e sitomas; a criança deve apresentar todos eles ou se apresentar 1 ou 2 deles, já é indicativo dessa doença?</t>
  </si>
  <si>
    <t>Quando tem um paciente com alguns desses sintomas envia para psicologo ou neuro?</t>
  </si>
  <si>
    <t>Criança que fala dormindo tem alguma coisa haver ?</t>
  </si>
  <si>
    <t>O paciente com 11 anos, ja repetiu varias vezes de ano e não mostra desenvolvimento, é preciso q ela seja acompanhada sempre por um psicologo?</t>
  </si>
  <si>
    <t>Adenoide também prejudica a aprendizagem?</t>
  </si>
  <si>
    <t>JOELHA LOPES DE LIMA ELIODORO</t>
  </si>
  <si>
    <t>joelhalopes2009@hotmail.com</t>
  </si>
  <si>
    <t>Adistonia pode dificultar a aprendizagem?</t>
  </si>
  <si>
    <t>VANEIDE</t>
  </si>
  <si>
    <t xml:space="preserve">A inversão de letras é normal até que idade? </t>
  </si>
  <si>
    <t xml:space="preserve">A TDHA pode ser curada com o tratamento neurologico? Ou pode ter recidivas após alguns anos de Tratamento? </t>
  </si>
  <si>
    <t>Crianças com bruxismo infantil pode ter sua aprendizagem prejudicada ?</t>
  </si>
  <si>
    <t>Dislexia é comprovadamente genética?</t>
  </si>
  <si>
    <t>Qual tratamento para Bacilo Supracitoplasmacito?</t>
  </si>
  <si>
    <t xml:space="preserve">A Herpes labial ela pode ser transmitida atraves da relação sexual e de que outra forma? </t>
  </si>
  <si>
    <t xml:space="preserve"> No caso de um paciente que fez uso de metronizadol e não terminou o tratamento para vaginose bacteriana, qual é o outro tratamento melhor que pode ser efetuado para compessar? </t>
  </si>
  <si>
    <t>Mal cheiro sem corrimento o que pode ser?</t>
  </si>
  <si>
    <t xml:space="preserve">A partir de  quantos meses a gestante pode fazer uso da medicação contra vaginose?  </t>
  </si>
  <si>
    <t>ANA KARLA DE OLIVEIRA COSTA</t>
  </si>
  <si>
    <t>anakarla_costa@hotmail.com</t>
  </si>
  <si>
    <t>No caso do sexo oral o meio de prevenção é quase que nenhuma, ou existe algum outro metodo?</t>
  </si>
  <si>
    <t>O que é estearato?</t>
  </si>
  <si>
    <t>A herpes labial é exclusivo sexual transmissivel?</t>
  </si>
  <si>
    <t>Uma mulher com queixa de corrimento com mau cheiro é sempre gardenerella?</t>
  </si>
  <si>
    <t>Quais os agentes causadores de vaginose bacteriana, além da gardnerella?</t>
  </si>
  <si>
    <t>Já tive uma gestante com sifilis mais so foi detectado no 2 exame de vdrl mais o bebe já estava morto quando tratamos esse exame realmente e super importante no pré-natal?</t>
  </si>
  <si>
    <t>Muitos medicos usam metronidazol associado com nistatina p/tricomonas em um mesmo estojo esse tratamento é correto pois existem também ginecologistas que não concordam com esse tratamento?</t>
  </si>
  <si>
    <t xml:space="preserve">Como estou com alguns problemas no áudio, perdi algumas informações, no caso de tratamento eu como enfermeira posso tratar herpes? gonorréia? </t>
  </si>
  <si>
    <t>Mas e quando a pessoa apresenta prurido? ela não pode estar com os dois?</t>
  </si>
  <si>
    <t>No diagnostico de candidiase você falou que não podemos nos prender as placas no colo do utero,quais seriam os outros sintomas?</t>
  </si>
  <si>
    <t xml:space="preserve"> É verdade que a Gardnerella também dá prurido vulvovaginal? </t>
  </si>
  <si>
    <t xml:space="preserve"> muito comum chegar resutado de exames com o seguinte diagnostioc BACILOS SUPRACITOPLASMATCOS QUAL O TRATAMENTO?</t>
  </si>
  <si>
    <t>No caso dos resultados do exame de prevenção que demora muito tempo a chegar (5 a 6 meses), caso a paciente tenha alguma infecção, mas não apresenta nenhuma sintoma, devemos tratar ou não?</t>
  </si>
  <si>
    <t>ANA ERICA</t>
  </si>
  <si>
    <t>Porque vários exames o resultado e bacilio de cocos?</t>
  </si>
  <si>
    <t>ANA PAULA FELES DANTAS</t>
  </si>
  <si>
    <t>Quanto tempo para retirada do rim de um falecido para um paciente vivo?</t>
  </si>
  <si>
    <t>UNIDADE DE TERAPIA INTENSIVA</t>
  </si>
  <si>
    <t>Transplante de Rim</t>
  </si>
  <si>
    <t xml:space="preserve">Qual o processo de um paciente vivo para transplantar um rim para um familiar.Qual seria a burocacia? </t>
  </si>
  <si>
    <t>Quais os critérios para antecipar um paciente na fila de espera para o transplante?</t>
  </si>
  <si>
    <t xml:space="preserve">O doador após o transplante pode levar uma vida normal ou tem alguma restrição em relação as suas atividades cotidianas? </t>
  </si>
  <si>
    <t>Qual teste é feito para ver a compatibilidade do orgão?</t>
  </si>
  <si>
    <t xml:space="preserve"> É frequente ou raro a imcompatibilidade? </t>
  </si>
  <si>
    <t xml:space="preserve"> Mesmo tendo feito os testes, sendo tudo compatível, é possivel depois do transplante haver rejeição? Quais os riscos? </t>
  </si>
  <si>
    <t>LEIDE</t>
  </si>
  <si>
    <t xml:space="preserve">Para ser doador è preciso ter o mesmo tipo sanguinio do paciente que vai receber? </t>
  </si>
  <si>
    <t>GILDENE</t>
  </si>
  <si>
    <t>Por quanto tempo um portador renal pode viver sem um transplante e como fazer para entrar na fila de espera?</t>
  </si>
  <si>
    <t>Pode haver rejeiçao de um rins e outro nâo?</t>
  </si>
  <si>
    <t>SARA VIRNA</t>
  </si>
  <si>
    <t xml:space="preserve"> Gostaria de que me melhorasse a explicação sobre reatividade contra painel, não entendemos bem.</t>
  </si>
  <si>
    <t>Porque o controle da diurese tem que ser de 100 ml hora ao invés de 50 ml hora?</t>
  </si>
  <si>
    <t xml:space="preserve">Por que não é levado em consideração o fator RH? </t>
  </si>
  <si>
    <t xml:space="preserve">O rim doado pode transmitir doenças? </t>
  </si>
  <si>
    <t>JOANA DARC DE SOUZA LIMA</t>
  </si>
  <si>
    <t>darcjota@hotmail.com</t>
  </si>
  <si>
    <t xml:space="preserve">Pode ocorrer Diabetes Pós-transplante? se Sim por quê? </t>
  </si>
  <si>
    <t>NATÁLIA</t>
  </si>
  <si>
    <t xml:space="preserve">Já ouvi fala que em relação a transplante de rins tem um teste denominado cros macht, você poderia me explicar melhor a respeito? </t>
  </si>
  <si>
    <t>A idade é um fator de risco acs luci.</t>
  </si>
  <si>
    <t>PAULA DA SILVA FERRAZ</t>
  </si>
  <si>
    <t>paulaferras84@uol.com.br</t>
  </si>
  <si>
    <t xml:space="preserve">O que seria a reatividade contra painel? </t>
  </si>
  <si>
    <t>ANDREZA LIRA</t>
  </si>
  <si>
    <t>Deve tratar quando der granulações tóxicas?</t>
  </si>
  <si>
    <t>IRANEIDE SOARES CAVALCANTE</t>
  </si>
  <si>
    <t>i.r.a.n.e.i.d.e@hotmail.com</t>
  </si>
  <si>
    <t>Qual exame deve ser solicitado ao paciente que tem febre reumática e vai realizar exodontia?</t>
  </si>
  <si>
    <t>CARLOS SOUZA</t>
  </si>
  <si>
    <t>Quais referências bibliográficas a senhora indica?</t>
  </si>
  <si>
    <t xml:space="preserve"> Como proceder com uma criança com Hepatite??? </t>
  </si>
  <si>
    <t>Foi confirmado por sorologia (IgM e IgG para hepatite) que a criança tem hepatite? Se Sim, devemos verificar níveis de bilirrubinas (normalmente quem sobe mais é a direta) e níveis de TGO e TGP (quem sobe mais é a TGO). Esses exames devem ser pedidos na suspeita e para o acompanhamento 01 semana e quize dias depois. Bom, feito o diagnóstico (normalmente a hepatite na criança é do tipo A. Se for de outro tipo, encaminhar para Recife infecto ou hepatologista). O tratamento é o inerente a um quadro viral. Repouso relativo (sem exercícios físicos), líquidos e alimentação saudável (evitar gorduras apenas-não precisa "comer muito doce") e isolar os materiais de uso pessoal (escova de dentes, copo, talheres-não precisa roupa de cama, toalhas...).</t>
  </si>
  <si>
    <t>hepatite B; criança</t>
  </si>
  <si>
    <t>Tenho no PSF I uma criança onde o teste do pezinho deu alterado,a mesma vem sendo acompanhada pela equipe.Foi solicitado pela medica o exame de eletroforese de hemoglobina:resultado demonstrou a presença de hemoglobina com mobilidade compativel com AS,sugerindo traço de falciforme. Após este resultado a médica solicitou o teste de falcização hemacias onde esta aguardando o resultado. Estou enviando este caso porque acredito que posso ajudar mais essa familia,pois tive conversando com eles e durante a conversa percebo que eles tem levado a criança de 9 meses ao médico,tem feito exames e não estão sendo orientado quanto ao exame e o tratamento,então conversei a médica pois tinha mudado de profissional e passei o caso, para juntas explicar o que seria Anemia Falciforme e o tratamento.Mas além disso acho que poderia ajudar essa familia e é por isso que gostaria que voces me oriente como poderia agir neste caso além das coisas que tenho feito pois a familia esta muito preocupada com o estado da criança</t>
  </si>
  <si>
    <t>A criança tem nove meses e não foi confirmado ainda se ela tem ou não anemia falciforme? Pelo que entendi até agora tem um teste do pezinho compatível com traços da doença. Durante este tempo a criança teve algo? porque se forem apenas traços, é ficar apenas no acompanhamento, pois na anemia falciforme delcarada, um dos sinais de desencadeamento de crises são as situações de stress, notadamente as infecções. AsSim, se só são traços da doença, é pouco provável que ela tenha crises de falcização. Mas em todo caso, boa alimentação, pois nesse caso, nutrição é tudo e acompanhar o desenvolvimento pondo-estatural e sinais de anemia como palidez cutâneo-mucosa, palmar.... Hemograma ocasionalmente. Não vever furando a criança porque "acha" que ela tem anemia. Evitar a todo custo salicilatos (muito comum o uso no interior- o famoso AAS infantil-porque é "docinho"). Mas se essa cç vive falcizando com crise, precisará de acompanhamento de um hemato. Nesse caso a indicação é o Hemope.</t>
  </si>
  <si>
    <t>Gostaria de saber quanto a uma paciente que teve uma queimadura de 2º grau na mão e ao realizar serviços de lavagem de roupas com sabão caseiro ficou com mãos e braços edemasiados e muito irritados, como proceder o tratamento desta paciente?</t>
  </si>
  <si>
    <t>Queimaduras; Prevensão de Acidentes</t>
  </si>
  <si>
    <t>No caso de queimaduras, em seminários, ouvi falar que banana mais ou menos verde e a folha tb da banana são excelente para queimadura, você concorda?</t>
  </si>
  <si>
    <t>Gostaria de saber qual é o nome dessa escala de queimadura?</t>
  </si>
  <si>
    <t>Em que casos deve-se fazer a retirada das crostas de uma queimadura ou se essas não devem ser retiradas em momento algum?</t>
  </si>
  <si>
    <t>A Nitrofurazona é indicada para queimadura, esse é o nome do principio ativo... o nome farmaceutico é Cleanbac?</t>
  </si>
  <si>
    <t>No caso das bolhas que apresentam exudato deve ser estouradas ou deixar que o organismo as eliminem?</t>
  </si>
  <si>
    <t>Não foi mencionada a limpesa com o soro fisiológico por que? Pode ocorrer alguma complicação?</t>
  </si>
  <si>
    <t>VILANY BORGES DE ARAÚJO</t>
  </si>
  <si>
    <t>vilanyborges@yahoo.com.br</t>
  </si>
  <si>
    <t>Tem alguma interação medicamentosa entre o uso do soro fisiológico com o sulfato de diazina de prata?</t>
  </si>
  <si>
    <t>Pode ser usado o SF em lugar da água?</t>
  </si>
  <si>
    <t>EMÍLIA</t>
  </si>
  <si>
    <t>A realização de desbridamento na queimadura é indicada somente quando a pele tiver necrosada?</t>
  </si>
  <si>
    <t>SOCORRO RODRIGUES</t>
  </si>
  <si>
    <t>Num caso de urgência o psf é indicado a cobrir a área lesada com compressa umedeicida com soro?</t>
  </si>
  <si>
    <t>BEATRIZ</t>
  </si>
  <si>
    <t>Numa queimadura de 2º grau na face sendo atendido primeiramente na USF qual é a conduta?</t>
  </si>
  <si>
    <t>APARECIDA GOMES</t>
  </si>
  <si>
    <t>Quanto ao cuidado após a queimadura já estiver na fase de ferida aberta?</t>
  </si>
  <si>
    <t>Pode Repetir a prova dos nove?</t>
  </si>
  <si>
    <t xml:space="preserve">A bolha produzida por água quente, o correto é estourá-la ou não? </t>
  </si>
  <si>
    <t>O centro de referência para queimaduras no sertão do estado?</t>
  </si>
  <si>
    <t>GENELICE</t>
  </si>
  <si>
    <t>Na queimadura pode tratar com PVPI?</t>
  </si>
  <si>
    <t>O uso da banana na queimadura e correto?</t>
  </si>
  <si>
    <t>Bem se o uso da banana é tão comum você concorda que merece uma pesquisasinha?</t>
  </si>
  <si>
    <t>Não entendi o porque não fazer o curativo na queimadura de 3º grau?</t>
  </si>
  <si>
    <t>EDILEIDE</t>
  </si>
  <si>
    <t>As mães aqui no interior tem como rotina colocar clara de ovo no local, é correto realizar isso?</t>
  </si>
  <si>
    <t xml:space="preserve">Como que é mesmo o nome da bolha na queimadura de segundo grau? </t>
  </si>
  <si>
    <t>Gostaria que repetisse o nome das pomadas?</t>
  </si>
  <si>
    <t xml:space="preserve">Caladril é indicado? </t>
  </si>
  <si>
    <t>POLLYANNA DUTRA SOBRAL / RAFAELLA SATVA DE MELO LOPES</t>
  </si>
  <si>
    <t>Caso um doador do interior como proceder a quem procurar para que possa fazer a doacao?</t>
  </si>
  <si>
    <t>Doação Dirigida de Tecido; Morte Encefálica</t>
  </si>
  <si>
    <t>Quando o paciente tem morte encefálica e já foi feito o 1º teste quanto tempo depois leva para fazer o 2º teste e qual medicação esse paciente fica usando?</t>
  </si>
  <si>
    <t>Mesmo com o paciente autorizando em seu documento é preciso a autorização dos familiares para  a doação?</t>
  </si>
  <si>
    <t xml:space="preserve"> Um trrasplantado futuramente poderá ser um doador de orgão? </t>
  </si>
  <si>
    <t xml:space="preserve">Um paciente com morte encefalica morando no interior devera ir para Recife ou esse orgão pode ser retirado no interior? </t>
  </si>
  <si>
    <t>Quanto tempo o paciente pode ser concervado para doação de orgaos apos a morte encefalica?</t>
  </si>
  <si>
    <t>Qual o exame complementar realizado para diagnosticar a morte encefálica?</t>
  </si>
  <si>
    <t xml:space="preserve"> Existe algum tipo transplante que ainda não é relizado no Brasil? </t>
  </si>
  <si>
    <t>NEY RODRIGUES</t>
  </si>
  <si>
    <t xml:space="preserve">Qual o exame que é feito para se constatar que o orgão sofreu rejeição ou não e por quanto tempo o paciente é acompanhado após o transplante? </t>
  </si>
  <si>
    <t xml:space="preserve">Uma pessoa pode doar um rin a um parente sem obedecer fila de espera? </t>
  </si>
  <si>
    <t>ESTER</t>
  </si>
  <si>
    <t>Qual o critério de escolha entre o doador e o receptor da lista de espera?</t>
  </si>
  <si>
    <t>Quando você falou  dos testes a serem realizados para ME, você citou deixar 10 a 15 minutos fora do respirador, não  e muito tempo?</t>
  </si>
  <si>
    <t xml:space="preserve">No caso de acidente quando já houver o óbito, como fazer a liberação do órgão, já há uma temperatura correta dos órgãos para serem doados? </t>
  </si>
  <si>
    <t>Em relação ao diagnostico, o que é euvolêmico ou BH+ são sinonimos ?</t>
  </si>
  <si>
    <t>No Brasil, já foi feito algum transplante de face?</t>
  </si>
  <si>
    <t>Quanto tempo um orgão se mantem vivo para um trasplante?</t>
  </si>
  <si>
    <t>Como diferenciar a morte encefálica do coma?</t>
  </si>
  <si>
    <t>Se o órgão doado for rejeitado pelo receptor , esse órgão pode ser  introduzido em outro paciente?</t>
  </si>
  <si>
    <t>Pasta d'agua é indicado em queimaduras de 1°?</t>
  </si>
  <si>
    <t>Como prevenir as lesões crônicas cerebrais ocasionadas devidas às aplicações de flúor nas crianças, que ocasionando diminuição de QI, além de outras sequelas?</t>
  </si>
  <si>
    <t xml:space="preserve">A aplicação de flúor deve ser supervisionada pelo Cirurgião-Dentista e em cada paciente deve-se avaliar os fatores de risco para a doença cárie. A aplicação de flúor de modo preventivo em escolas e nas campanhas de orientação sobre higiene oral, fazem parte de programas preventivos.  O uso exagerado do flúor sem a supervisão de um Cirurgião-Dentista, ou no abastecimento de água de forma exagerada, podem levar a conseqüências graves, entretanto, o flúor aplicado nos consultórios particulares e nas USF, com supervisão do CD, provavelmente não ocasionarão nenhuma complicação.
Nossa teleconsultora Edivânia Vale, nos encaminhou um texto sobre a realização de pesquisas a respeito dessa temática. Trata-se de um tema em pesquisa e ainda não há comprovações científicas a ponte de cessar o uso do flúor no abastecimento de água e nas campanhas preventivas.
Mas há pesquisas comprovando as vantagens do uso do flúor na comunidade como forma preventiva e terapêutica.
Também estou enviando o Guia de Recomendação para o Uso de Fluoretos, do Ministério da Saúde, onde há todas as formas da fluorterapia e suas recomendações de uso.
Segue em anexo os  textos.
</t>
  </si>
  <si>
    <t>Após a lavagem com soro é recomendado usar a pasta d'água?</t>
  </si>
  <si>
    <t>LUCIANA DUARTE FERRARI DA ROCHA</t>
  </si>
  <si>
    <t>Qual a diferença entre a convulsão e a epilepsia?</t>
  </si>
  <si>
    <t>Socorro de Urgência</t>
  </si>
  <si>
    <t>Na convulsão febril, qual o atendimento necessário? Que tipo de medicação? só um antitérmico ou outra?</t>
  </si>
  <si>
    <t>MARIA DE FÁTIMA DA SILVA MACEDO</t>
  </si>
  <si>
    <t>fatimadeklebio@hotmail.com</t>
  </si>
  <si>
    <t>Uma gestante que faz uso de medicação anticonvulsuvisa, deve suspender o uso? Se o uso for continuado, há algum risco ao bebê?</t>
  </si>
  <si>
    <t xml:space="preserve">1- Qual a relação da aplicação de flúor com as lesões cerebrais? </t>
  </si>
  <si>
    <t xml:space="preserve">O flúor tem sido utilizado na prevenção da cárie dentária nas mais variadas formas: pela fluoretação das águas de abastecimento público, pela sua adição ao leite, ao sal, pela prescrição de suplementos, através da aplicação tópica de géis e soluções e ainda pela ampla utilização dos dentifrícios fluoretados. O flúor é benéfico por reduzir a cárie dentária, mas ele deve ser ingerido na dosagem correta, evitando efeitos colaterais. 
            A concentração recomendada de fluoreto na água de abastecimento publica está entre 0,7 e 1,2 mg/l, enquanto que 150 mg/l é a quantidade que causa distúrbios gastrointestinais. As alterações gastrointestinais são as mais comuns no caso do flúor.
Intoxicação aguda por fluoreto ocorre quando íons fluoreto e hidrogênio se combinam no estômago para criar o ácido hidrofluórico (HF), aparecendo os sintomas gastrointestinais. 
Quanto aos sintomas neurológicos no caso de doses elevadísSimas, incluem dor de cabeça, fraqueza muscular, hiperreflexia, espasmos musculares, convulsões de parestesias, contrações tetânicas, e tremores.
Entretanto não se deve esquecer que tudo é tóxico. É só uma questão de dose, que é o parâmetro de diferenciação entre remédio e veneno. Como não poderia deixar de ser, o flúor é tóxico em doses elevadísSimas.
</t>
  </si>
  <si>
    <t>Sato LKS. Intoxicação por fluoretos. Disponível em: http://www.odontologia.com.br/artigos.asp?id=185</t>
  </si>
  <si>
    <t xml:space="preserve">Quais são os outros sintomas que podem dar convulsão?  </t>
  </si>
  <si>
    <t xml:space="preserve">Uma criança que teve mais de uma crise de epilepsia não febril, ela deve ser acompanhada por um especialista? </t>
  </si>
  <si>
    <t>Os exames de imagem não são indicados nem para convulsão complexa?</t>
  </si>
  <si>
    <t xml:space="preserve">O anestésico com adrenalina e contra indicado em pacientes epiléticos? </t>
  </si>
  <si>
    <t>Qual a função do brometo de potássio no tratamento da epilepsia?</t>
  </si>
  <si>
    <t xml:space="preserve">A pessoa que apresenta crise convulsiva pode ficar dependente de medicamento para sempre? </t>
  </si>
  <si>
    <t xml:space="preserve"> Na emergência de vocês, a preferência é o uso do diazepam ou midazolam? Vi que recentemente é dado preferência ao Midazolan devido a depressão respiratória do Diazepan.</t>
  </si>
  <si>
    <t>MARIA NASARÉ DA SILVA</t>
  </si>
  <si>
    <t>marianasaredasilva@hotmail.com</t>
  </si>
  <si>
    <t>Todo caso de convulsão existe a necessidade de pediatra ou neurologista?</t>
  </si>
  <si>
    <t xml:space="preserve"> qndo se faz uma cirurgia de retirada total do utero é normal apos 20 dias o abdmen esta bastante globoso?e por a cirurgia saindo uma pequena secreção?]</t>
  </si>
  <si>
    <t xml:space="preserve">Você não relatou na descrição do caso qual tipo de histerectomia a paciente realizou,  se foi via vaginal ou abdominal, mas enfim, vou te repassar algumas informações que poderão te ajudar na condução deste caso. O tempo de recuperação total da mulher após uma cirurgia de histerectomia gira em torno de 4 a 8 semanas (no caso de histerectomia abdominal) e 2 semanas (no caso de histerectomia vaginal). Logo, 20 dias de pós-operatório, é ainda muito recente, sendo, portanto, comum que a paciente ainda apresente a região abdominal endurecida e até engrandecida. De qualquer forma, para que se possa fazer uma conclusão correta do caso é importante que você associe este achado a outros aspectos que podem indicar presença de alguma anormalidade no pós-operatório, são alguns deles:
• Febre persistente 
• Vômitos incessantes 
• Dor forte no abdômen que não passe com a medicação prescrita pelo médico 
• Secreção fétida na ferida da operação ou vermelhidão, calor ou sangramentos 
• Grandes sangramentos (maiores do que os da menstruação normal)
            Em relação a secreção que você relatou, é importante que você observe não só a quantidade, mas o aspecto da secreção bem como presença ou não de odor. Secreções sanguinolentas em pequena quantidade ou sero-hemáticas fluidas são normais. Porém, sangramento em grande quantidade, ou secreções de aspecto purulento, com odor representam sinais de flogose, sendo necessário, encaminhamento da paciente a unidade onde foi realizado a cirurgia. 
É importante orientar tal paciente quanto a higiene no local da cirurgia (lavagem com água e sabão neutro e secagem com toalha limpa). A ferida operatória não deve ser ocluída. Espero ter contribuído para o esclarecimento da sua dúvida. Obrigada pelo contato, aguardamos o seu retorno. </t>
  </si>
  <si>
    <t>INCA, Instituto Nacional de Câncer. Orientações às pacientes submetidas a cirurgias ginecológicas (Ministério da Saúde). Disponível em: http://www.inca.gov.br/conteudo_view.asp?ID=107. Acesso em 14/10/2010.</t>
  </si>
  <si>
    <t>Histerectomia; Cuidados pós-operatórios</t>
  </si>
  <si>
    <t>Pcte do sexo masculino, com 9 meses de idade, bom desenvolvimento psicomotor, alimentação mista desde os 06 meses, apresenta cólicas abdominais de forte intensidade desde os primeiros meses de vida apesar da orientação dietética para a genitora e o mesmo, necessitando internações nas últimas semanas quando foi realizado hemograma, súmario de urina, parasitológico de fezes, coprocultura, usg de abdome, todos sem anormalidades. Não apresenta náuseas ou vômitos, febre ou outros sintomas. Diante do quadro a genitora solicou encaminhamento para investigação diagnóstica em serviço de maior complexidade. gostariamos de opinião de pediatra a respeito da conduta mais adequada ao caso. aguardamos resposta, obrigada.</t>
  </si>
  <si>
    <t>Prezada Maria José Pelo visto, a criança não tem nenhuma alteração orgânica como febre, vômitos, diarréia, não ganho de peso ou altura... Apenas e tão somente cólicas. Vc já viu alguns desses episódios? Não adianta fazer dieta na genitora. Muitas vezes isso só piora tanto na questão nutricional da mãe, quanto no sentido de dizer:" a criança tem cólicas e vamos tratá-las". Na imensa maioria das vezes o que rotulamos como cólicas, não são cólicas abdominais e Sim algum desconforto da criança que pode ser de origem alimentar, frio, calor, outro tipo de dor, sono ... e tudo é rotulado como cólica. Pode ser alergia alimentar? pode, e o principal alérgeno seria a proteina do leite de vaca (mas aí teríamos algo a mais que apenas cólicas). Poderia ser refluxo? poderia, mas teríamos alguma alteração orgânica como não ganho de peso, irritabilidade frequente... AsSim acho que provavelmente não é cólica e Sim uma questão de saber lidar com a criança (no caso dos familiares - é filho único?). Mesmo asSim, se quiserem aprofundar, que acho desnecessário diante do exposto, o ambulatório seria o de gastroenterologia infantil do HC Abç Décio</t>
  </si>
  <si>
    <t>cólica; conduta de saúde</t>
  </si>
  <si>
    <t>Estou satisfeita com a resposta, mas o menor apresentou episódio de febre e anorexia que estamos tratando com cefalexina e ibuprofeno com bons resultados, embora a anorexia não esteja cedendo.  A mãe refere também (esqueci de citar na 1 consulta) que o mesmo elimina pequenos parasitos mortos nas fezes que já tratamos com albendazol. Um fato que estamos levando em consideração é que os pais estão separados desde o inicio da gravidez, a mãe está muito estressada, tem poucas condiçoes financeiras, o pai paga uma pensão menor que 200 reais e ela não trabalha, inicimos esta semada um antidepressivo (fluoxetina) e estamos aguardando o resultado. Pensamos em esperar alguns dias e observar o resultado do tratamento da mãe, uma vez que sabemos que o estado emocional da familia se refete no comportamento do bebe, para poder encaminha o mesmo ao HC. Obrigada. Maria José. Retorno Dr. Décio 10/9/2010: Isso Maria José. É por aí o caminho. Não esqueça de repetir o albendazol entre 15 e 20 dias da primeira dose. Décio</t>
  </si>
  <si>
    <t xml:space="preserve"> Conforme a estratégia AIDPI, para crianças com peso baixo, orientamos acrescentar óleo de soja nas refeições salgadas das crianças. Mas tenho muitos casos em que as crianças tem tolerância ao óleo, elas têm diarréia. O que posso orientar para substituir o óleo de soja?</t>
  </si>
  <si>
    <t xml:space="preserve">Olá Maria Tereza do Nascimento
Realmente o acréscimo do óleo vegetal nem sempre é tão fácil de ser utilizado, quando as crianças apresentam certa intolerância, outras mães não tem muita confiança na utilização.
Nós orientamos a troca do óleo vegetal de soja por azeite de oliva, se a família tiver condições de adquirir ou então outra alternativa é a utilização da margarina, que também é uma gordura vegetal insaturada e apresenta um sabor também mais agradável para as crianças.
Neste caso você poderá utilizar inclusive com outros alimentos como o pão, o cuscuz, o inhame, a macaxeira, a batata doce. Oriente também a utilização de uma colher de chá apenas em cada refeição.
Observe se as crianças apresentam realmente a intolerância à utilização do óleo vegetal cru, pois pode ser qua as mães relatem um aumento da frequencia do padrão intestinal mas podem estar associado a alguma infecção intestinal, por exemplo.
Aguardo seu retorno
</t>
  </si>
  <si>
    <t xml:space="preserve">Olá, RedeNutes!
Obrigada, pela resposta. Estou satisfeita. Irei utilizar a sugestão dada pela teleconsultora.
Maria Tereza ( Enfª PSF Alto Dois Irmãos)
</t>
  </si>
  <si>
    <t>DEU ENTRADA NESTA UNIDADE MENOR COM FERIDA EM MMII COM BORDA POUCO ELEVADA E NA ÁREA INTERNA PURULENTA, O FERIMENTO TEM UMA SEMANA. NA ÁREA APRESENTA VÁRIOS ANIMAIS COM CALAZAR. GOSTARIA DE SABER SE HÁ POSSIBILIDADE DE LEISHMANIOSE TEGUMENTAR?</t>
  </si>
  <si>
    <t xml:space="preserve">OI Cleytson,Você poderia nos enviar as fotos do caso para melhor elucidação?Aguardo!
</t>
  </si>
  <si>
    <t>leshimaniose</t>
  </si>
  <si>
    <t>CERTO! ESTOU AGUARDANDO O CLIENTE, POIS O MESMO FOI FAZER SORILOGIA E JÁ FOI FEITA A COLETA. OBROGADO E DAREI RETORNO.</t>
  </si>
  <si>
    <t>Estou com uma criança 6 meses, hiperemia intensa em região genital em placas, abarcando genitália, raiz de coxa e abdome inferior há +- 1mês. Já fez nistatina + óxido de zinco, hipoglós, babymed e bepantol sem resposta alguma. Genitora atenciosa, cuida bem da higiene, fazendo limpeza local com sabão neutro johnson, sempre usou a mesma fralda, não está usando perfumes ou modificou sabão e amaciante de roupa. Lactente sem outras queixas ou manifestações sistêmicas (febre, impetigos etc.) Em aleitamento materno exclusivo. O que faço?? (Tirei foto mas não consegui enviar)</t>
  </si>
  <si>
    <t xml:space="preserve">Prezado Ricardo
Tente fazer hidrocortisona a 1% pom. 02x/dia e nos outro momentos do dia fazer uma pomada tipo Dermodex. Salientar que a cç pode estar fazendo sensibilização a um determinado tipo de fralda e que talvez precisemos trocá-la. Tb seria últil deixar a cç fazer uso de fralda de pano (ventilaria mais a região).
</t>
  </si>
  <si>
    <t>Tenho uma paciente jovem que apresentou durante a consulta lesão cariosa extensa no elemento 24. Após a remoção do tecido cariado, as paredes mesial, vestibular e palatina foram conservadas, porém ficaram muitos finas. Além disso, a caixa distal é extremamente profunda. Sabendo do efeito de cunha do amálgama e das dificuldades de utilização de resina nesse caso (já que não disponho de resina fluida e de isolamento absoluto que previna a contaminação do preparo com saliva ou fluido sulcular), queria saber se poderia ter como uma alternatina viável espessar as paredes vestibular, palatina e mesial com resina, preparar a caixa para uma restauração para amálgama e fazê-la com este material , já que o mesmo tem uma tolerância maior a umidade e é de mais fácil condensação?</t>
  </si>
  <si>
    <t xml:space="preserve">Caro Jamerson,
A possibilidade da restauração com um amálgama é uma alternativa muito boa, diante deste caso.
Temos aqui algumas técnicas para que você possa escolher a mais viável no seu caso, em anexo também estou enviado um texto com um saco clínico semelhante ao seu.
1) RESTAURAÇÕES DE AMÁLGAMA RETIDAS A CANALETA CURVAS 
 Trata-se de uma alternativa de retenção para cavidades complexas em que canaletas retentivas são confeccionadas nas paredes gengivais dos preparos cavitários. Para tanto utiliza-se brocas no 33 1/2 (cone invertida) que realizava o corte da estrutura dental cerca de 0,5 mm da junção amelo-dentinária com profundidade igual à ponta ativa da broca. Como as canaletas são curvas, quer sejam interrompidas ou contínuas à área, mesmo pouco profunda, porém, em curva, determina a forma de retenção. A canaleta é, portanto extensa e profunda. A  preferência para as brocas cone-invertidas deve ser dada, especialmente aquelas com extremo arredondado, como é o caso das brocas nos  329 330 ou 245. Como recomendação, a matriz individual, deve ser inteiramente imobilizada, pois qualquer movimento quer durante  a condensação, quer logo após completada a condensação e definida e escultura, poderá ocorrer o deslocamento da restauração.
2) RESTAURAÇÕES RETIDAS A “AMALGAPIN”
Há a possibilidade de o amálgama ser retido por perfurações na dentina onde o material seja condensado. Com relação aos pinos rosqueados, essa técnica não requer equipamento especial, não provoca “stress” na dentina, além de apresentar menor custo. 
As  perfurações, pela técnica original, devem ser realizadas com brocas de extremo arredondado picotadas e, para tanto sugerem-se de no 245 e 330. Na borda da perfuração deve ser executado um chanfro com uma broca esférica lisa de diâmetro superior ao da perfuração para se elevar a resistência do futuro “pino”de amálgama.
Convém salientar que, para se realizar as perfurações, deve-se considerar todos os conceitos relatados anteriormente  quando do emprego dos pinos autos-rosqueáveis. Algumas desvantagens inerentes a técnica são o diâmetro dos orifícios, dificuldade de emprego quando não há espessura de dentina, a remoção prematura da matriz  que pode levar ao deslocamento da restauração, perfurações em alta velocidade, maior risco de invasão da câmara pulpar ou do espaço periodontal e impossibilidade de proteger o fundo do orifício.
3) RESTAURAÇÕES RETIDAS A AMÁLGAMA ADESIVO ( ADERIDO)
Nessa técnica é necessário que ocorra a mistura entre o agente adesivo  e o amálgama durante a condensação do mesmo, proporcionando um tipo de união chamada micro-híbrida (predominantemente mecânica) entre o amálgama e a estrutura dentária. Para tanto há necessidade de se utilizar um agente adesivo de polimerização química ou “dual”. Pela ordem de eleição temos o Panávia (cimento resinosos com comprovada adesão ao metal), os adesivos dentinários , o cimento de ionômero de vidro e os cimentos resinosos.
Pelo fato de o amálgama estar aderido às paredes cavitárias à “semelhança”da resina composta, as forças que incidem sobre a restauração são melhores distribuídas  pela camada de adesivo, contribuindo para a elevação da resistência da estrutura dental. Portanto nenhum conceito de forma de resistência ou de retenção deve ser relegado.
Na literatura há uma controvérsia quanto ao melhor sistema de retenção a ser utilizado  e qual a real capacidade de cada um.
Não há dúvida da melhor eficiência dos pinos rosqueados em dentina quanto à retenção. Por outro lado, é verdadeiro também o fato de que o pino proporciona um efeito de cunha no interior da restauração, diminuindo a sua resistência. Além disso trata-se de um material diferente do amálgama e que pode causar microtrincas na dentina as quais podem levar a sensibilidade pós-operatória (BUSATO et al., 1996). Por isso, autores como BARATIERI (1989), OUTHWAITE (1979) e SHAVEL (1980) preconizam o uso de perfurações na dentina que, além de serem retenções diretas, não induzem tensões na dentina. Mesmo sabe-se que nos casos de cavidades atípicas as restaurações indiretas são mais indicadas, quando por razões econômicas, biológicas ou de ordem pessoal, sendo asSim as restaurações atípicas a amálgama são mais um recurso de que o profissional pode dispor, sendo de suma importância o bom senso clínico para poder combinar Simultaneamente os diferentes meios de retenção na busca de melhores resultados.
</t>
  </si>
  <si>
    <t xml:space="preserve">BARATIERI, L.N. et al.    Dentística: procedimentos preventives e restauradores. Riode Janeiro: Quintessence Books, 1989. Cap. 12, p.405-438.
BUSATO, A.L.S. et al.     Dentística restaurações em dentes posteriores. Artes Médicas, 1996. Cap. 9, p.125-196.
</t>
  </si>
  <si>
    <t>Queria saber com detalhes quais são os critérios utilizados para determinar a indicação de exodontia em pacientes acometidos por problemas periodontais?</t>
  </si>
  <si>
    <t>O tratamento da doença periodontal, no seu estágio inicial, consiste em raspagem sub-gengival da raiz do dente, pelo cirurgião dentista, removendo o principal causador, que é a placa bacteriana aderida ao dente. Nos estágios mais avançados da doença, há a necessidade de cirurgias, e, às vezes, antibioticoterapias. Doença periodontal extensa e grave é razão comum para a remoção de dentes. Se existir por algum tempo periodontite grave do adulto, excessiva perda óssea e irreversível mobilidade dentária. Nessas situações em que existe a presença de hipermobilidade, os dentes devem ser extraídos.
Dentes com lesão de furca estão associados à reabsorção óssea e perda de inserção no espaço inter-radicular, sendo esta uma condição que eleva consideravelmente o risco de perda dentária. Dentes multirradiculares são acometidos por acentuada perda de inserção periodontal, envolvendo completamente a área inter-radicular (classe III), os possíveis tratamentos são: tunelização, ressecção radicular ou exodontia.
O bom senso deve ser usado, não havendo um procedimento radical ou conservador, e Sim a melhor terapia para cada caso em especial, levando-se em conta as condições individuais. 
De acordo com Becker e colaboradores (1984), a decisão de manutenção ou extração de um dente na cavidade oral apenas pela avaliação periodontal torna-se difícil, devendo ser baseada em pelo menos dois dos seguintes critérios: 75% de perda óssea, profundidade de sondagem maior que 8 mm, envolvimento de furca , mobilidade grau III (movimentação do dente no sentido horizontal e vertical), relação coroa-raiz desfavorável, proximidade radicular com presença mínima de osso interproximal, evidência de perda óssea horizontal e história de abscessos periodontais sucessivos e recorrentes.
Simon (1999) considerou, além do grau de envolvimento periodontal, o grau de motivação e o interesse do paciente de manter o dente na boca, o valor estratégico do mesmo, a presença de fraturas verticais, se o dente tem condições de ser restaurado e, acima de tudo, o custo – benefício como fatores fundamentais para determinação do prognóstico de um dente.
           Estou enviando em anexo um texto para que possa ver os casos-clínicos em que foram indicados eodontias.</t>
  </si>
  <si>
    <t xml:space="preserve">Ribeiro FV, Casarin RCV,  Nociti Júnior FH,  Sallum  EA,  Sallum AW, Casati  MZ. Tomada de decisão em defeitos de furca III: tratamento ressectivo? Extração? Implantes. RGO, Porto Alegre, v. 57, n.2, p. 223-227, abr./jun. 2009
Vasconcelos LW; Petrilli G. Implante: qual o momento da sua indicação. Anais do 15° Conclave Odontológico Internacional de Campinas ISSN 1678-1899- n.104 - Mar/Abr - 2003 
</t>
  </si>
  <si>
    <t>Como realizar isolamento absoluto com finalidade endodôntica em um elemento que não apresenta tecido remanescente suficiente para acomodar um grampo? É possível usar colar comerciais para este fim como o cianacrilato?</t>
  </si>
  <si>
    <t xml:space="preserve">O isolamento do campo operatório consiste numa complementação das medidas que visam à asséptica, proteção dos tecidos circunvizinhos e da integridade física do paciente.
O profissional freqüentemente depara-se com situações em que o isolamento absoluto do campo operatório torna-se tarefa bastante trabalhosa, ou até mesmo contra-indicado tais como: grande perda tecidual coronária por cárie ou fraturas; dentes de coroas expulsivas; dentes preparados para restaurações metálica fundidas traumatismo dental, etc. Para essas situações, são necessários procedimentos como a gengivectomia, reconstrução coronária, confecção de coroas metálicas, confecções de anéis de cobre, colocação de bandas ortodônticas e isolamento absoluto sem a presença de grampos de retenção.
O cianacrilato, é utilizado em situações onde há dificultades por grande perda de tecido coronário por cárie ou fratura.
O cianocrilato é encontrado no Brasil com o nome comercial de Super Bonder.
TÉCNICA PARA UTILIZAÇÃO DO CIANACRILATO
A técnica proposta é bastante Simples. Uma vez colocado o lençol de borracha preso ao grampo que melhor se fixar ao dente, o cianacrilato é aplicado com auxílio de um Hollenback ou cureta, na face dental onde não há uma perfeita adaptação da borracha, permitindo a infiltração de fluidos bucais.
O cianocrilato é aplicado com objetivo de unir o lençol de borracha à interface dente-gengiva, impedindo a infiltração de saliva no campo operatório. Fotografia mostrando isolamento absoluto de um molar inferior em que foi colocado grampo, dique de borracha e o cianocrilato na região distal do dente que apresentava uma cárie extensa. 
Nos casos onde há necessidade de isolar vários dentes, a técnica consiste em:
a) o lençol de borracha é preparado de forma que, para cada elemento dental haja uma perfuração;
b) a borracha é colocada em posição e fixada com auxílio de grampos nas extremidades;
c) o lençol é colocado na região cervical do dente e, com auxílio de uma cureta ou Hollenback, faz-se a aplicação do cianacrilato;
d) é importante manter a borracha em posição até a polimerização do cianacrilato, que ocorre rapidamente
A remoção do isolamento absoluto onde se aplicou o cianocrilato não apresenta dificuldades, bastando apenas a remoção do grampo e, em seguida, do lençol de borracha. O cianocrilato é removido junto com ela, sendo facilmente dos tecidos moles onde eventualmente tiver aderido.
</t>
  </si>
  <si>
    <t>Souza Neto, Manoel Damião de; Saquy, Paulo César; Sousa, Yara T. Correia Silva; Silva, Ricardo Gariba; Pécora, Jesus Djalma. Isolamento absoluto do campo operatório com a ajuda de cianoacrilato: casos clínicos. Rev. bras. Odontol;53(6):36-7, nov.-dez. 1996.</t>
  </si>
  <si>
    <t>paciente de 63 anos que usa prótese total e chegou no consultório reclamando de ardor ,queimor na boca.Realizei o exame bucal e não encontrei nemhuma evidência clínica que pudesse ocasionar esse ardor.O que pode tá ocasionando essa situação,Qual procedimento devo fazer ou qual medicação devo passar?</t>
  </si>
  <si>
    <t>Podemos está diante de um caso de  Síndrome da Ardência Bucal (SAB) é uma condição caracterizada pela sensação de queimação da mucosa bucal, sem que uma causa física possa ser detectada. Afeta principalmente mulheres na pós-menopausa, com mais de 50 anos. Diversos fatores são apontados como possíveis desencadeadores dessa patologia e muito se discute sobre a importância de fatores psicogênicos, como ansiedade e depressão, na sua etiologia. Não há tratamentos estabelecidos e padronizados, sendo necessário na maioria das vezes, abordagem multidisciplinar.Diagnóstico. O diagnóstico da ardência bucal é eminentemente clínico. Frente à presença de qualquer lesão, estará descartada a hipótese de SAB. Além da anamnese detalhada, procura-se traçar um perfil psicológico do paciente. Patologias como o líquen plano, língua geográfica e a estomatite protética produzem sensações semelhantes às da SAB.Exames complementares como cultura para Cândida albicans, hemograma completo, glicemia em jejum, níveis de ferro sérico, níveis de vitamina B, dosagem hormonal, níveis de secreção salivar e os testes sorológicos para anticorpos da Síndrome de Sjoegren são amplamente utilizados.Tratamento. Apesar de não constituir uma doença grave e não representar risco à vida do indivíduo, a SAB é um transtorno que leva boa parte da população acometida à busca de um tratamento que ainda não existe. O controle do consumo do fumo e do álcool deve ser promovido, bem como o balanceamento da dieta alimentar, evitando-se alimentos condimentados e de alto teor ácido. Hidratação constante da mucosa oral serve de grande alívio para os sintomas de ardência. A prescrição de vitamina B é bastante citada na literatura como um recurso utilizado na melhoria das ardências, obtendo-se excelentes resultados. Nos casos onde a cultura de fungos for positiva para Cândida albicans, aplicações tópicas de Nistatina e eventual troca da prótese produzem resultados clínicos satisfatórios. Em pacientes com estado de ansiedade e depressão, a avaliação psicológica e psicoterapia são recomendadas como parte do tratamento.</t>
  </si>
  <si>
    <t xml:space="preserve">Cerri RA, Cerri A, 
Bressan SCO,
Silva CEXSR. Síndrome da Ardência Bucal. Disponível em: http://www.odontologia.com.br/artigos.asp?id=79
</t>
  </si>
  <si>
    <t>OBRIGADO,VOU COMEÇAR A UTILIZAR AS RECOMENDAÇÕES.</t>
  </si>
  <si>
    <t>tenho um paciente aqui na unidade o qualo penenis dele e bem edemaciado eja foi pra espcialista e nao dizem nada!ele usa uma sonda numero 22 so que a mesma vaza.ja troquei por um numero maior mas ele nao aguenta.o que devo fazer nessa situaçao?</t>
  </si>
  <si>
    <t xml:space="preserve">Por favor me responda algumas questões para melhor encaminhar este caso:
1. Se for adulto, quantos anos? 
2. Por que ele faz uso de sonda?
3. Quando apareceu este edema? Após algum procedimento? Infecção?
</t>
  </si>
  <si>
    <t>cateteres de demora</t>
  </si>
  <si>
    <t xml:space="preserve"> Uma paciente ao realizar o citológico contatei que desde os grandes lábios até o cólo tinha um corrimento tipo "coalhada" e com odor.Como devo proceder nesse caso?</t>
  </si>
  <si>
    <t xml:space="preserve">Corrimento tipo coalhada (aspecto caseoso) como você descreve no seu relato é bem sugestivo de candidíase. Abaixo, coloco algumas outras características da infecção por cândida para que você possa relacionar ao caso da sua paciente e, asSim, fazer um diagnóstico mais preciso:
• prurido vulvovaginal (principal sintoma, e de intensidade variável); 
• ardor ou dor à micção;
• corrimento branco, grumoso, inodoro e com aspecto caseoso (“leite coalhado”);
• hiperemia, edema vulvar, fissuras e maceração da vulva;
• dispareunia;
• fissuras e maceração da pele; e
• vagina e colo recobertos por placas brancas ou branco acinzentadas, aderidas à mucosa.
Observe que o odor não é tão característico de uma infecção por cândida. Como você não caracterizou bem esse odor no seu relato, sugiro que você aplique para essa paciente o fluxograma de corrimento vaginal sem microscopia que encontra-se na página 55 do Manual de Controle das Infecções Sexualmente Transmissíveis do Ministério da Saúde (bibliografia abaixo). Esse procedimento te ajudará a descobrir uma possível infecção por outro agente além da cândida. Segue abaixo as opções de tratamento para candidíase recomendadas pelo Ministério da Saúde:
Obs: Como cândida trata-se de uma infecção endógena (faz parte da flora microbiana vaginal) não há necessidade de tratamento do parceiro sexual.
</t>
  </si>
  <si>
    <t>16/9/2010 - 20/09/10</t>
  </si>
  <si>
    <t>BOA TARDE! RECEBI NO CONSULTÓRIO UMA CRIANÇA DE 10 MESES. SEGUNDA A GENITORA INFORMA QUE A MENOR "DESDE O NASCIMENTO APRESENTOU NA PERNA DIREITA UMA ESPÉCIE DE FERIDA E QUE FOI PARA VÁRIOS MÉDICOS, PORÉM NÃO MELHOROU", AO EXAME OBSERVO: MANCHA ÁSPERA DE PEQUENO RELEVO COM BORDAS IRREGULARES. MENOR COM 10 MESES. ESTAREI ENVIANDO A FOTO E AGUARDO RETORNO PARA POSSÍVEIS CONDUTAS E O POSSÍVEL DIAGNÓSTICO. OBRIGADO.</t>
  </si>
  <si>
    <t>A foto leva-nos a pensar em algum processo de desidrose, frequente em cçs atópicas, principalmente nessa idade. AsSim, sugiro inicialmente hidratar bem a pele. Mas essa hidratação só será eficaz se o hidratante for aplicado até três minutos após o banho. Se colocado após, nada fará. Todas as vezes que a cç tomar banho deve aplicá-lo. Explicar bem à mãe para que se faça adequadamente. Após um período de 15 a 30 dias reavaliar. Pode ser qualquer hidratante. O mais barato e o óleo mineral.</t>
  </si>
  <si>
    <t>Obrigado! Dr. Décio. Agendei com a mãe para dia 23.09.10 asSim vou seguir suas orientações. Obrigado.</t>
  </si>
  <si>
    <t>estou com 1 gestante de 12 anos e com 12 semanas a gestação está tudo bem mesmo asSim devo encaminha-la para o pre-natal de auto risco enf tarciana</t>
  </si>
  <si>
    <t>O Ministério da Saúde classifica os critérios de risco de uma gestação em quatro blocos como segue pra você abaixo:
1. Características individuais e condições sociodemográficas desfavoráveis:
• Idade menor que 15 e maior que 35 anos; 
• Ocupação: esforço físico excessivo, carga horária extensa, rotatividade de horário, exposição a agentes físicos, químicos e biológicos, estresse;
• Situação familiar insegura e não aceitação da gravidez, principalmente em se tratando de adolescente;
• Situação conjugal insegura;
•Baixa escolaridade (menor que cinco anos de estudo regular);
• Condições ambientais desfavoráveis;
• Altura menor que 1,45 m;
• Peso menor que 45 kg ou maior que 75 kg;
• Dependência de drogas lícitas ou ilícitas.
2. História reprodutiva anterior:
• Morte perinatal explicada ou inexplicada;
• Recém-nascido com restrição de crescimento, pré-termo ou malformado;
• Abortamento habitual;
• Esterilidade/infertilidade;
• Intervalo interpartal menor que dois anos ou maior que cinco anos;
• Nuliparidade e multiparidade;
• Síndromes hemorrágicas;
• Pré-eclâmpsia/eclâmpsia;
• Cirurgia uterina anterior;
• Macrossomia fetal.
3. Intercorrências clínicas crônicas:
• Cardiopatias;
• Pneumopatias;
• Nefropatias;
• Endocrinopatias (especialmente diabetes mellitus);
• Hemopatias;
• Hipertensão arterial moderada ou grave e/ou fazendo uso de antihipertensivo;
• Epilepsia;
• Infecção urinária;
• Portadoras de doenças infecciosas (hepatites, toxoplasmose, infecção pelo HIV, sífilis e outras DST);
• Doenças auto-imunes (lupus eritematoso sistêmico, outras colagenoses);
• Ginecopatias (malformação uterina, miomatose, tumores anexiais e outras).
4. Doença obstétrica na gravidez atual:
• Desvio quanto ao crescimento uterino, número de fetos e volume de líquido amniótico;
• Trabalho de parto prematuro e gravidez prolongada;
• Ganho ponderal inadequado;
• Pré-eclâmpsia/eclâmpsia;
• Amniorrexe prematura;
• Hemorragias da gestação;
• Isoimunização;
• Óbito fetal.
            Em relação a necessidade de encaminhamento que você perguntou a recomendação do Ministério é a seguinte:
Identificando-se um ou mais desses fatores, a gestante deverá ser tratada na unidade básica de saúde (UBS), conforme orientam os protocolos do Ministério da Saúde. Os casos não previstos para tratamento na UBS deverão ser encaminhados para a atenção especializada que, após avaliação, deverá devolver a gestante para a atenção básica com as recomendações para o seguimento da gravidez ou deverá manter o acompanhamento pré-natal nos serviços de referência para gestação de alto risco. Nesse caso, a equipe da atenção básica deverá manter o acompanhamento da gestante, observando a realização das orientações prescritas pelo serviço de referência.
Uma orientação importante para gestantes adolescentes, principalmente aquelas que engravidam menos de dois anos após a menarca (deve ser o caso da sua paciente) é que as mesmas devem ser tratadas como gestantes com risco nutricional. Nesses casos, a abordagem nutricional deve ser reforçada, a curva de ganho ponderal deve ser rigorosamente acompanhada no cartão pré-natal e o número de visitas à unidade de saúde deve ser maior.
Espero ter contribuído para o esclarecimento da sua dúvida. Obrigada pelo contato, aguardamos o seu retorno.</t>
  </si>
  <si>
    <t>Gravidez na adolescência; Conduta de saúde</t>
  </si>
  <si>
    <t>DERMATOLOGIA / INFECÇÕES CUTÂNEAS Tenho uma criança com impetigo crostoso disseminado sem febre. A mãe pergunta se pode lavar com sabão amarelo. Minha dúvida é: o sabão amarelo tem alguma propriedade bactericida?? Há alguma diferença em lavar os ferimentos com água e sabão ou realmente é melhor lavar com sabão amarelo?? Qual o melhor antibiótico tópico para impetigo crostoso: neomicina ou gentamicina?? Precisa associar corticóide (ex. diprop de betametasona) quando há hiperemia ?? Nesse caso, com a criança sem febre ou manifestação sistêmica, há indicação de profilixia doença reumática (benzetacil?)?</t>
  </si>
  <si>
    <t>Vamos por partes.
O sabão amarelo é muito cáustico. Sendo asSim,o ideal seria água e sabonete. Não sabão amarelo. Por outro lado, se existem apenas algumas lesões piocrostosas o indicado é a neomicina. A gentamicina tópica é muito sensibilizante e podemos ter logo após a piodermite uma dermatite de contato. Se porém, existir muitas lesões, o ideal seria iniciar pen benzatina (600.000 até 25 kg e 1.200.000 após) ou cefalexina 50-100mg/kg dividido em quatro tomadas. Poderíamos fazer a eritromicina, mas algumas cçs reclamam de muita dor abdominal. AsSim, evite-a. Outra: não fazer corticóide tópico, pelo risco de disseminação das lesões.</t>
  </si>
  <si>
    <r>
      <t xml:space="preserve">PEDIATRIA / NUTRIÇÃO Estou com um lactente 1m20d cuja genitora não está amamentando , chegou hoje na consulta informando que vem usando nestogeno e mingau de mucilon. Minha dúvida é: é necessário mingau, mucilon ou algum complemento até o 6o. mês ou só a fórmula infantil é suficiente? A genitora ainda refere que a criança está com "prisão de ventre". Grato,. </t>
    </r>
    <r>
      <rPr>
        <b/>
        <u/>
        <sz val="11"/>
        <rFont val="Calibri"/>
        <family val="2"/>
        <scheme val="minor"/>
      </rPr>
      <t>RETORNO DIA 22/09/10:</t>
    </r>
    <r>
      <rPr>
        <sz val="11"/>
        <rFont val="Calibri"/>
        <family val="2"/>
        <scheme val="minor"/>
      </rPr>
      <t xml:space="preserve"> Ok, mas a criança tem 1m20d, meu questionamento é se até os 6meses posso recomendar apenas a fórmula infantil, se ela SOZINHA é suficiente para cobrir toda a necessidade nutricional do lactente até os 6 meses.</t>
    </r>
  </si>
  <si>
    <t xml:space="preserve">Seguinte: Não há a necessidade de complementação com massas. Pelo contrário, as massas "enganam" a saciedade da cç e não nutrem adequadamente. AsSim, ao sexto mês a cç deverá fazer nestogeno 2, frutas e sopas de verduras com carnes e legumes. E só. Nada de massas. Outra: o nestogeno é o leite mais incrminado entre todos na constipação. Mas como a cç fárá uso de frutas e verduras, este fato poderá ser minumizado. RETORNO DIA 23/09/10: Prezado Ricardo
Cadê o leite materno ???? Se, somente se não houver de jeito nenhum, pode ser feito o artificial. Normalmente, quando em amamentação exclusiva deixamos para iniciar alimentação sólida aos 06 meses. Porém quando tão cedo já iniciou a artificial, aos quatro meses começamos com as frutas e no quinto e sexto as verduras, legumes e caldos (feijão e galinha).
</t>
  </si>
  <si>
    <t xml:space="preserve">Ok, mas a criança tem 1m20d, meu questionamento é se até os 6meses posso recomendar apenas a fórmula infantil, se ela SOZINHA é suficiente para cobrir toda a necessidade nutricional do lactente até os 6 meses.
Grato,
Ricardo B. Gurgel
</t>
  </si>
  <si>
    <t>além do SRO, o que podemos prescrever para a crianaça com diarréia?</t>
  </si>
  <si>
    <t xml:space="preserve">O mais importante nas diarréias é evitar a desidratação por isso a orientação de ingesta hídrica aumentada, evitando líquidos hiperosmolares como refrigerantes, água de coco, chás com muito açúcar caso haja sinais leves de desidratação bem como o uso do SRO após a evacuações diarreicas, na dosagem de 20/30ml/kg/h dividido em várias tomadas com espaço de 20 a 15min entre elas, 
Se ocorrerem vômitos após o SRO, esperar um tempo e oferecer novamente o SRO devagar fracionando a quantidade, e claro, caso os vômitos fiquem frequentes sem possibilidade de ingesta de líquidos levar a criança a emergência.  
As causas para diarréia são variáveis a depender da sua classificação se aguda ou crônica, considerando ela aguda a maior etiologia é viral (rotavírus), também podem ser bacteriana ou parasitárias.  
Nem todas diarréias bacteriana se trata com antibiótico e a clínica dela é de evacuações com fezes aquosas, volumosas, tenesmo, toxemia e sangramentos nas fezes (invasão da mucosa intestital) por isso é importante a avaliação do médico. 
Nas parasitárias tem que ser adminitrado antiparasitários (albendazol ou mebendazol,  o que tiver no PSF) para se resolver a diarréia.  
Em relação às diarréias virais pode também ser usado reconstrutores da flora intestinal e zinco durante o período de diarréia associado ao SRO, dentre os reconstrutores da flora intestinal temos floratil/florax (entre outros) como também o actime,  iogurte comercializado em supermercados com boa eficácia e sabor para as crianças. </t>
  </si>
  <si>
    <t>Tratado da Sociedade Brasileira de Pediatria, OMS/OPAS</t>
  </si>
  <si>
    <t>gostaria de saber qual exame especifico solicitado para detectar sindromes em idade gestacional</t>
  </si>
  <si>
    <t>Um importante exame que deve ser realizado no pré-natal é a USG obstétrica com o objetivo de medir a translucência nucal. A translucência nucal (ou TN) deve ser medida quando o feto tem entre 45 e 84 mm de comprimento cabeça-nadegas (cerca de 11 semanas até 13 semanas e 6 dias). Ela representa uma pequena prega na região da nuca fetal. O tamanho dela permite estimar o risco que o feto tem para síndromes genéticas, em particular a Síndrome de Down. Não existe um valor normal, o que ocorre com a translucência nucal é que quanto maior for a medida, maior é o risco e vice-versa. 
Considera-se, em geral, que quando a translucência nucal é maior que 2,5 mm o risco aumenta consideravelmente. É importante lembrar que a translucência nucal faz apenas uma avaliação de risco, ELA NÃO É UM DIAGNÓSTICO. A síndrome de Down é a doença genética mais comum entre os fetos com translucência nucal alterada. Quando o feto tem translucência nucal aumentada  (risco para síndrome de Down aumentado), recomenda-se a realização de cariótipo fetal. Para fazer o cariótipo é necessário colher líquido amniótico (por amniocentese) ou células da placenta (com uma biópsia de vilosidade coriônica), porém estes procedimentos irão depender de uma avaliação de um especialista no assunto para que o mesmo possa avaliar a real necessidade e o risco/benefício de tais procedimentos. 
Dessa forma, enquanto enfermeira, na ocasião de uma possível identificação de uma USG com translucência nucal acima de 2,5 mm, é prudente que o médico da unidade seja contactado e devidamente informado sobre o caso para que asSim possa avaliar e solicitar os encaminhamentos necessários. 
Espero ter contribuído para o esclarecimento da sua dúvida. Obrigada pelo contato, aguardamos o seu retorno.</t>
  </si>
  <si>
    <t>BRUNS, R. F. Translucência Nucal. Disponível em http://www.fetalmed.net/translucencia-nucal.html.</t>
  </si>
  <si>
    <t>Translucência Nucal</t>
  </si>
  <si>
    <t>agradecida estou satisfeita com a resposta</t>
  </si>
  <si>
    <t>20/10/2010 - 08/11/10</t>
  </si>
  <si>
    <t>estou com um paciente com o calendario de vacina todo atrasado encontra-se com 1 ano e 2 meses e nao tem nenhuma vacina gostaria de orientaçoes</t>
  </si>
  <si>
    <t>Segue uma sugestão de idades para atualização do calendário vacinal dessa criança.
Rotavírus e pneumocócia 10 não pode ser mais administrada.
Ao administrar Hepatite B, Tetravalente, Meningogócica C e SRC  - administrar cada vacina em um músculo diferente (M. deltóide D e E / M. vasto lateral da coxa D e E).
TABELA ABAIXO</t>
  </si>
  <si>
    <t>BRASIL. CALENDÁRIO DE VACINAÇÃO. 2006</t>
  </si>
  <si>
    <t xml:space="preserve">Menor com 06 meses de vida, com 13 kg. Ao exame: EGB, carado, eupneico, hidratado. AR: MV+ em AHT sem RA. ACV: BCNF. Abdome: flácido, plano sem VMG. Faz uso de leite ninho desde o nascimento. RETORNO DIA 26/09/10: É sobre uma possivel mudança na alimentação e se é necessário realizar algum exame para detectar um possivel fator hormonal associado.
PS: A genitora ja foi orientada a trocar o leite ninho por o NAN, ou semelhante, mas a mesma relata nã ter condições economicas.
</t>
  </si>
  <si>
    <t xml:space="preserve">Olá, Cinthia!Não entendemos bem a pergunta...  é sobre a alimentação? Aguardamos retorno. RETORNO SHIRLENE:
</t>
  </si>
  <si>
    <t>aleitamento materno</t>
  </si>
  <si>
    <t>uma criança que chega no psf com 2 anos e só tomou 1 dose da tetra como devo proceder o esquema vacinal??</t>
  </si>
  <si>
    <t>Você tem que seguir o calendário vacinal como se ela fosse inniciar tudo agora e dar continuidade depois seguindo o calendário. A vacina rotavírus não pode ser feita mais. Então você fará a vacina tetra (1° dose), pólio e hep. B e peneumo 10 valente, com 2 meses fazer 2° refoorço da tetra, e com 1 ano o 3° reforço, pólio segue as campanhas até no máximo completar 5 anos e Hep B faz 2° dose com 30 dias da 1° dose e 3° dose com  180 dias da 1° dose, depois segue o calendário vacinal normal.
abaixo coloqeui os calendários vacianais.
TABELAS DE VACINAÇÃO</t>
  </si>
  <si>
    <t>MANUAL DO PNI. MINISTERIO DA SAÚDE</t>
  </si>
  <si>
    <t>Estou com uma criança 5 anos, 2 dias com febre, dor e inchaço no pescoço, irritadiço. Ativo, brincando, se alimentando. Ao exame temp=38, tumoração em pescoço endurecida, dolorosa a palpação superficial, +-3cm diâmetro. Orofaringe com leve hiperemia em pilar anterior, sem pústulas ou edema Como conduzo o caso?? Solicitei hemograma de urgência e retorno em 24 horas orientando procurar emergência se sinais de gravidade. Posso pensar em mononucleose infecciosa?</t>
  </si>
  <si>
    <t>Sim Ricardo. Pode ser mononucleose. Presumo que o edema não é em região de parótida (pois pensaríamos em parotidite e a amilase definiria o caso). Mas também pode ser apenas uma adenite que no mais das vezes é viral. Porém, como vc pediu o hemo verificaremos sé é viral ou bacteriana. Vírus é igual a sintomático e bacteriana, inicie cefalosporina em vez de amoxa.</t>
  </si>
  <si>
    <t>mononucleose</t>
  </si>
  <si>
    <t>23/9/2010 - 13/10/10</t>
  </si>
  <si>
    <t xml:space="preserve">Menor com dois meses, filha de mãe adolescente em aleitamento artificial, peso ao nascer de 3,500, em aleitamento artificial, usando leite NAN apresentou diarréia, com perda de peso, foi substituído pelo Leite Supra Soy, com boa aceitação. Atualmente a menor estar pesando 3,900 com peso baixo. Qual a melhor conduta na puericultura. Qual a quantidade e freqüência do leite Supra Soy? </t>
  </si>
  <si>
    <t>Vários questionamentos:
1. Será que a cç fez reação à proteína do leite de vaca ou apenas um quadro viral onde o Nan atuou como coadjuvante?
2. Desde quando a cç fazia Nan? Em que quantidades? Diluição correta (1 colher para 30 de água)?
3. Nós só fazemos soja a partir do sexto mês
4. Boa parte das cçs que fazem alergia à proteína do leite de vaca também o fazem para a soja. Será que essa seria uma das raras a não fazer ? Acho pouco provável.
AsSim, depois desse qestionamentos, deveríamos tentar voltar ao Nan e se possível, LM. Por favor, investigue bem se a cç está sendo bem alimentada, pois acho que o caminho é por aí. Pressione para saber se está tudo sendo feito direito. Alimentação a cada 03hs ou quando a cç solicitar (se menos tempo). Diluição correta. Quantidade correta (o suficiente para a cç não pedir mais)</t>
  </si>
  <si>
    <t>Alimentação Artificial</t>
  </si>
  <si>
    <t xml:space="preserve">Prezados!
A análise de Dr Décio ajudou-nos a conduzir o caso.
Att. Maria Cândida
</t>
  </si>
  <si>
    <t>Bom dia! Meu nome é Charles, sou agente comunitario de saude, na cidade de Arcoverde, na unidade de saúde da família Dr José Cavalcante Alves. Caminhando pela àrea fui abordado por uma mãe com o seguinte questionamento: - Oi Charles, olha minha filha de 16 anos apresentou umas manchas esbranquecidas sobre a pele, nas pernas em especial, levei ela para a medica e a médica a encaminhou para uma Dermo, marquei com muita dificuldade a consulta e ela, minha filha foi medicada mais sem nenhum diaguinostico, iniciei a médicação de imediato, porem, não vie resultado... - me aperriei muito e tudo que me insinarão eu fiz, percebie que a macha escurecel, e mais na frente ela apresentou bordas avermelhadas, principalmente quando ela esta esposta ao sol. ai ela perguntou-me - O que é isso? Promitie a ela que iria consultar vocês e encaminhei a filha dela para o enfermeiro. Atenciosamente</t>
  </si>
  <si>
    <t xml:space="preserve">Prezado  Charles! 
Parabéns pela iniciativa em tentar resolver a angústia dessa mãe com a doença de sua filha! Você fez certo em pedir ajuda ao enfermeiro. Para que possamos dar uma melhor condução ao caso, pedimos que o enfermeiro da unidade que atendeu a paciente envie mais dados referentes ao caso (quadro clínico com os sintomas e a descrição da lesão) e que envie fotos para auxiliar no diagnóstico.
Aguardamos seu retorno.
</t>
  </si>
  <si>
    <t>30/9/2010 - 15/12/10</t>
  </si>
  <si>
    <t>Quando recebemos amostras inadequadas para repetir o teste do pezinho, até qual idade podemos realizar o exame? (se as vezes só o resultado recebemos com 4 meses após a data da coleta)?</t>
  </si>
  <si>
    <t>O teste do pezinho poderá sim ser solicitado em outra ocasião. Porém, como é um teste para rastrear alguns distúrbios potencialmente previníveis, quanto mais cedo tivermos o resultado, mais cedo a prevenção.</t>
  </si>
  <si>
    <t>teste do pezinho</t>
  </si>
  <si>
    <t>VERÔNICA</t>
  </si>
  <si>
    <t>MARIA CONCEIÇÃO VILAÇA</t>
  </si>
  <si>
    <t>Gostaria de saber a que se deve tão baixa cobertura de nascido vivo?</t>
  </si>
  <si>
    <t>Triagem Neonatal</t>
  </si>
  <si>
    <t>Qual o procedimento quando o resultado dar alterado de HB-traços?</t>
  </si>
  <si>
    <t>gostaria de saber se e normaol uma gestante no inicio da gestaçao relatar queixas de muita leucorreia</t>
  </si>
  <si>
    <t xml:space="preserve">O aumento do fluxo vaginal (leucorréia, corrimento) é comum em gestantes, porém comum, não significa dizer necessariamente normal. Você precisa identificar a presença de algumas associações como por exemplo: coceira, mau cheiro, ardência, dor nas relações etc. Para isso, sugiro que você aplique para essa paciente o protocolo de corrimentos vaginal contido na página 55 do Manual de Controle das DST (Bibliografia abaixo) para que, a partir daí, você possa ter a certeza se essa leucorréia é fisiológica ou se está sugerindo a presença de alguma infecção. Só asSim, você poderá conduzir o caso de maneira correta.
Espero ter contribuído para o esclarecimento da sua dúvida. Obrigada pelo contato. Aguardamos o seu retorno.
</t>
  </si>
  <si>
    <t>BRASIL, Ministério da Saúde. Pré-natal e puerpério – Atenção qualificada e humanizada – Manual Técnico. Série Direitos Sexuais e Direitos Reprodutivos – Caderno nº 05, Brasília – DF, 2006.
 - BRASIL, M. S. Manual de Controle das Doenças Sexualmente Transmissíveis – DST. Coleção DST/AIDS – Série Manuais 68, 4ª edição. Brasília, 2006.</t>
  </si>
  <si>
    <t>JOANA LYDIANE BEZERRA / ROBERTA DE SOUZA PEREIRA DA SILVA RAMOS</t>
  </si>
  <si>
    <t>GINECOLOGIA / OBSTETRÍCIA / PEDIATRIA / SAÚDE PÚBLICA</t>
  </si>
  <si>
    <t xml:space="preserve"> Como devo acompanhar filhos de mães que desenvolveram diabetes gestacional, ou já eram diabéticas, e que nasceram GIG? E no casos dessas mães, como acompanhar também, já que é principalmente o enfermeiro que faz o acompanhamento da dupla mãe-bebê?Como proceder este tipo de atendimento dentro de um serviço de atenção básica?Devo encaminhar para acompanhamento em serviço especializado?</t>
  </si>
  <si>
    <t xml:space="preserve">RESPOSTA JOANA: Quanto ao acompanhamento de uma criança GIG não tem a necessidade de você encaminhar, a não ser que a criança apresente algum problema (como cardiopatia, ou problema neurológico) o que nem sempre está relacionado à mãe diabética.  
Dessa forma, os riscos que uma criança filho de mãe diabética está relacionado muito mais a hipoglicemia, pois durante a vida intraútero a criança era exposta a uma quantidade elevada de glicose, e por isso suas células pancreáticas foram estimuladas a produzir muita insulina, após o nascimento há um risco aumentado de hipoglicemia pois a quantidade de glicose está condicionada à amamentação. 
Então você deve orientar a mãe quanto a amamentação e os sinais de hipoglicemia (sonolência, hipoatividade, dificuldade para mamar, choro fraco) e quanto a amamentação frequente. 
Estas crianças também podem ter mais problemas respiratórios devido ao peso aumentado. 
E quanto aos problemas comuns às crianças : assaduras (muitas dobras).
 Você precisa estimular o aleitamento materno pois a criança tem chances aumentadas de sobrepeso, e a prevenção de doenças futuras como o diabetes pode ser feita através da dieta com leite materno
 Não há restrição de aleitamento materno não 
Então você pode acompanhar normalmente na atenção básica
 Aguardo seu retorno.
RESPOSTA ROBERTA: Em relação a mães que desenvolveram diabetes gestacional, não há necessidade de encaminhamento a serviço especializado, o acompanhamento pode ser feito  na atenção básica. Abaixo, seguem as recomendações do Ministério da Saúde:
•         O aleitamento natural deve ser estimulado;
•         Observar os níveis de glicemia nos primeiros dias após o parto, pois a maior parte das mulheres não mais requer o uso de insulina (no caso daquelas que necessitaram entrar com esquema de insulina durante a gestação para controle dos níveis glicêmicos). O uso da insulina estará indicado caso ocorra hiperglicemia no período de amamentação e tal prescrição deve ser realizada pelo médico.
•         O estado de regulação da glicose deverá ser reavaliado a partir de seis semanas após o parto, empregando-se a glicemia de jejum ou o teste oral de tolerância (TTG) com 75 g de glicose. A classificação do estado de regulação da glicose é feita de acordo com as categorias diagnósticas vigentes. Abaixo, segue um quadro recomendado pelo Ministério da Saúde para te ajudar na interpretação dos resultados da glicemia de jejum e TTG da sua paciente. De acordo com os resultados obtidos, a conduta a ser implementada irá variar.
Obs: O preparo da paciente para realização do TTG é da seguinte forma: ela deve está em jejum de 8 horas. Depois ela vai ingerir o Dextrosol ou Glicose Anidra (isso já existe preparado nos laboratórios). Depois de 2 horas da ingestão, ela irá realizar a coleta de sangue para dosagem da glicemia. </t>
  </si>
  <si>
    <t xml:space="preserve">BRASIL, Ministério da Saúde. Pré-natal e puerpério – Atenção qualificada e humanizada – Manual Técnico. Série Direitos Sexuais e Direitos Reprodutivos – Caderno nº 05, Brasília – DF, 2006.
- BRASIL, Ministério da Saúde. Gestação de Alto Risco – Manual Técnico. 3ª edição. Brasília-DF, 2000.
</t>
  </si>
  <si>
    <t>OBSTETRÍCIA / PEDIATRIA</t>
  </si>
  <si>
    <t xml:space="preserve">Olá, RedeNutes!
Obrigada pelas respostas. Estou satisfeita com os esclarecimentos, pois temos algumas dificuldades em nosso município em acompanhar laboratorialmente essas mulheres que passaram por gestação de alto risco, e asSim preferimos encaminhá-las para uma gestação e um pós-parto mais seguro.
Obrigada!
Maria Tereza do Nascimento ( Enfª PSF Alto Dois Irmãos).
</t>
  </si>
  <si>
    <t>bom dia!!! Estou com uma gestante 13 semanas, fez o sumario de urina ao resultado apresentou Trimomoniase. Foi tratada com metronidazol creme durante 14 dias e seu paceiro to mou metronidazol por 7 dias 8/8hs.A gestante fez o citologico depois de 15 dias do tratamento mas, ainda deu tricomoniase. Gostaria de saber como deve tratar a gestante e os quais sao os risco para o feto qaundo a mae apresenta tricomoniase? att, aracelly</t>
  </si>
  <si>
    <t xml:space="preserve">Provavelmente, o tratamento com o Metronidazol creme não surtiu efeito ou então pode ter havido uma reinfecção . Segue abaixo, o quadro com as recomendações do Ministério da Saúde para tratamento da tricomoníase para que você adéqüe a prescrição ok.
 Obs: Os parceiros de pacientes com tricomoníase devem ser tratados com a mesma medicação em dose única. Lembrar de orientar a proscrição de atividade sexual durante o tratamento.Em relação aos riscos que você questionou, como a gravidez ainda é inicial (13 semanas) qualquer processo infeccioso pode levar ao risco de abortamento, por isso a importância do tratamento. Como a gestante está saindo já do 1º trimestre pode fazer o tratamento recomendado no quadro acima.
                 Espero ter contribuído para o esclarecimento da sua dúvida, obrigada pelo contato. Aguardamos o seu retorno.
</t>
  </si>
  <si>
    <t xml:space="preserve">bom dia!!!
 ogrigada!!!
 estou muito satisfeita com a sua conduta, pensei que nao podia tratar  gestate a nivel sistemico   no primeiro  trimestre  de gestaçao.
  muito obgda!!
aracelly
</t>
  </si>
  <si>
    <t>DANILO ROSA QUIRINO DE SÁ</t>
  </si>
  <si>
    <t>daniloquirino@hotmail.com</t>
  </si>
  <si>
    <t>Quais as doenças que mais detcta com o teste do pezinho?</t>
  </si>
  <si>
    <t>REALIZEI COLETA DO COLO CERVICAL E IDENTIFIQUEI UNS PEQUENOS NÓDULOS PODE SER PÓLIPOS E QUAL CARACTERÍSTICA?</t>
  </si>
  <si>
    <t>Pode Sim tratar-se de pólipo. Conforme você solicitou, seguem algumas características principais para que você possa associar ao caso da sua paciente e chegar a uma conclusão diagnóstica:
Pólipos endocervicais são projeções da mucosa do canal do colo do útero podendo levar a sangramento vaginal fora do período da menstruação, principalmente pós-relação sexual. É considerada como a neoplasia benigna mais comum do colo uterino (os dados da literatura referem o índice de malignidade em torno de 0,5%). Os pólipos uterinos quanto a sua localização, dividem-se  em cervicais e endometriais, enquanto que  os pólipos do colo do útero em ectocervicais (quando se localizam fora do canal do colo do útero) e endocervicais (quando se localizam dentro do canal do colo do útero). Os pólipos localizados na parte externa do colo do útero podem ser diagnosticados nos exames preventivos de rotina, e os localizados no canal são diagnosticados e tratados com a histeroscopia. Os pólipos ectocervicais são mais freqüentes em mulheres durante a menopausa ou climatério e os endometriais em mulheres multíparas na faixa etária compreendida entre 40 e 50.  
Os sintomas mais comuns são a perda sanguínea uterina anormal, destacando-se em ordem de ocorrência, a metrorragia e o sangramento pós-menstrual. Às vezes são assintomáticos, podendo causar infertilidade em algumas pacientes. 
         Em relação ao tratamento, atualmente, a histeroscopia é o mais adequado e o melhor método para o diagnóstico e tratamento dos pólipos endometriais, uma vez que permite a abordagem direta do pólipo e sua ressecção.
Espero ter contribuído para o esclarecimento da sua dúvida. Obrigada pelo contato, aguardamos o seu retorno.</t>
  </si>
  <si>
    <t>27/10/2010 - 14/12/10</t>
  </si>
  <si>
    <t xml:space="preserve"> Boa tarde! Tenho uma usuária com 33 anos que sofreu aborto espontâneo com 9s (G03/P01/A01). Havia solicitado os exames de rotina na consulta de pré-natal com resultados normais. Recebi a informação do LACEN que o IgM de Rubéla deu reagente, solicitando 2ª amostra, com resultado reagente novamente, há menos de uma semana foi solicitado a 3ª amostra. E possivel que o aborto tenha sido causado pela rubéola? Aliás, por que tanta amostra? Aguardo orinteções. Grata, Enfª. Sanderli Alves - USF José Campelo - Pedra</t>
  </si>
  <si>
    <t xml:space="preserve">Sim, é possível e, inclusive, provável que o aborto tenha sido em decorrência da infecção pelo vírus da rubéola. Na dependência do período gestacional em que ocorra a viremia materna (contaminando o feto), ela pode ser causa de abortamento, óbito fetal e/ou malformações, riscos que são nitidamente maiores se essa viremia ocorrer nas primeiras oito semanas de gestação (como é o caso da gestante descrita no seu relato de caso que sofreu o aborto com 9 semanas).
        Em relação a quantidade de amostras que você questionou, o que ocorre é o seguinte: quando a gestante é exposta ao vírus é necessário determinar se a paciente apresenta resposta imunológica prévia ou não o mais cedo possível, visto que a elicitação imunológica humoralocorre logo após o exantema e perdura indefinidamente. Inicialmente, tanto anticorpos da classe IgG quanto os da classe IgM podem ser detectados, porém esses últimos, geralmente, não perduram mais do que quatro ou cinco semanas, justificando a repetição do exame sorológico para verificação do desapareciemento dos anticorpos IgM.
        Espero ter contribuído para o esclarecimento da sua dúvida. Obrigada pelo seu contato, aguardamos o seu retorno.
</t>
  </si>
  <si>
    <t xml:space="preserve">MORAIS, N. E.; FILHO, F. M. Medicina Materna e Perinatal. Revinter, RJ, 2000.
</t>
  </si>
  <si>
    <t>Rubéola; Gravidez</t>
  </si>
  <si>
    <t>Por quanto tempo uma criança com fenilcetonúria recebe o leite pelo hr?</t>
  </si>
  <si>
    <t>O que fazer com mães que moram em outros municípios e, trazem suas crianças para fazer o teste no nosso, dificultando a localização quando o teste vem alterado?</t>
  </si>
  <si>
    <t>boa tarde!!! senhora de 67anos compareceu ao posto para fazer citologia a mesma relatou senitr uma coçeira na regiao da virilha, grandes e pequenos labios, ja foi ao dermatologista e ginecologista mas nao adiantou. como vcs podem me ajuda a resolver essse caso? att, aracelly</t>
  </si>
  <si>
    <t xml:space="preserve">Somente o prurido é um sintoma muito inespecífico. O que eu poderia te orientar é o seguinte. Na menopausa em virtude da queda dos estrogênios e, consequente alteração do pH vaginal, a predisposição para infecções é maior. Dessa forma, sugiro que você investigue melhor se existe associação com outra sintomatologia além do prurido como por exemplo: secreção, odor, etc. É importante realizar exame físico dessa vulva, inspecionar os grandes e pequenos lábios, inspecionar a região vestibular (dentro dos pequenos lábios) a procura de algo que possa, de repente, explicar a ocorrência dessa sintomatologia na paciente. Faz um exame especular se for o caso também, isso pode te ajudar a chegar a uma conclusão e te orientar quanto ao tratamento.
P.S.: Lembrar que cândida é uma infecção de origem fúngica e endógena, não sendo considerada sexualmente transmissível. Então pensa nessa possibilidade, já que nem sempre a cândida tem aquela característica marcante de placas esbranquiçadas ok.
                É importante também investigar um possível prurido de ordem alérgica, então conversa com a paciente para tentar ver se ela consegue relacionar o início desse prurido com a utilização de algum produto alergênico até mesmo o próprio tipo de calcinha, enfim, todas as possibilidades precisam ser investigadas. </t>
  </si>
  <si>
    <t xml:space="preserve"> o ácido fólico tem mais eficácia nos 3 primeiros de gestação ou a gestaçao inteira enf tarciana</t>
  </si>
  <si>
    <t>O ácido fólico representa uma vitamina do tipo B, que antes da concepção e no primeiro trimestre da gravidez pode ajudar a prevenir a ocorrência de defeitos no tubo neural. Esses defeitos ocorrem quando o tubo neural do embrião não se fecha adequadamente para formar a medula espinhal (ocasionando uma condição conhecida como espinha bífida)e o cérebro (ocasionando a anencefalia). O tubo neural se converte em medula espinhal e cérebro entre o 18º e 26º dia de gestação. Por este motivo, o início do ácido fólico deve se dá o quanto antes. Por este motivo, o mais importante é o início dele ser feito o quanto antes na gestação, mas o Ministério da Saúde recomenda sua utilização até o final asSim como o sulfato ferroso.
            Espero ter contribuído para o esclarecimento da sua dúvida. Obrigada pelo contato. Aguardamos o seu retorno.</t>
  </si>
  <si>
    <t xml:space="preserve">RICCIOTTI, H. A quantidade certa de ácido fólico durante a gravidez. Disponível em: bebe.abril.com.br/gravidez/.../acido-folico-gravidez.php.
- BRASIL, M. S. Assistência Pré-natal – Manual Técnico. 3ª edição, Brasília, 2000.
</t>
  </si>
  <si>
    <t>BOA NOITE! NAS MINHAS COLETAS DE MATERIAL ENDOCERVICAL DO COLO UTERINO ALGUMAS VEZES APRESENTA SECREÇÃO MUCOPURULENTA DO ORIFÍCIO INTERNO DO COLO. SERIA CLAMÍDIA OU GONORRÉIA. TENHO QUE NOTIFICAR SOMENTE PELA CLÍNICA?</t>
  </si>
  <si>
    <t>A presença de mucopus endocervical é indicativo de cervicite. A diferenciação clínica entre clamídia e gonorréia é, de fato, muito difícil e dependeria de exames complementares de custo elevado. Por este motivo, o Ministério da Saúde, em seu manual de Controle das DST, orienta que o profissional, na ausência de meios diagnósticos para diferenciar tais infecções, trate ambas. As opções para o tratamento são as seguintes: Em relação a notificação que você perguntou, a mesma deve Sim ser realizada, mesmo tendo sido feito o diagnóstico clínico durante a citologia.</t>
  </si>
  <si>
    <t>E quando os pais se negam a fazer a eletroforese de hemoglobina?</t>
  </si>
  <si>
    <t>MICHERLLAYNNE</t>
  </si>
  <si>
    <t>Quais os limites até quanto pode ser mostrado?</t>
  </si>
  <si>
    <t>Por que a demora da chegada do exame do teste do pezinho?</t>
  </si>
  <si>
    <t xml:space="preserve"> quais as condições que transformam uma gestante de baixo risco em uma gestante de ato risco? só idade, doenças pregressas, DHEG?</t>
  </si>
  <si>
    <t xml:space="preserve">Os principais fatores geradores de risco para uma gestante podem ser agrupados em quatro grandes grupos, que são: 1. Características individuais e condições sócio-demográficas desfavoráveis;2. História reprodutiva anterior à gestação atual;3. Doenças obstétricas na gestação atual;4. Intercorrências clínicas.
Detalhamento de cada grupo citado acima:1. Características individuais e condições sócio-demográficas desfavoráveis_ Idade menor que 17 e maior que 35 anos_ Ocupação: esforço físico, carga horária, rotatividade de horário, exposição a agentes físicos, químicos e biológicos
nocivos, estresse._ Situação conjugal insegura_ Baixa escolaridade_ Condições ambientais desfavoráveis_ Altura menor que 1,45 m_ Peso menor que 45 kg e maior que 75 kg_ Dependência de drogas lícitas ou ilícitas 2. História reprodutiva anterior: _ Morte perinatal explicada e inexplicada._ Recém-nascido com crescimento retardado, pré-termo ou malformado. _ Abortamento habitual. _ Esterilidade/infertilidade. _ Intervalo interpartal menor que 2 anos ou maior que 5 anos _ Nuliparidade e Multiparidade _ Síndrome hemorrágica ou hipertensiva _ Cirurgia uterina anterior 3. Doença obstétrica na gravidez atual: _ Desvio quanto ao crescimento uterino, número de fetos e volume de líquido amniótico _ Trabalho de parto prematuro e gravidez prolongada _ Ganho ponderal inadequado _ Pré-eclâmpsia e eclampsia _ Diabetes gestacional _ Amniorrexe prematura _ Hemorragias da gestação _ Aloimunização _ Óbito fetal  4. Intercorrências clínicas _ Hipertensão arterial  _ Cardiopatias _ Pneumopatias _ Nefropatias _ Endrocrinopatias _ Hemopatias _ Epilepsia _ Doenças infecciosas _ Doenças autoimunes _ Ginecopatias
</t>
  </si>
  <si>
    <t xml:space="preserve">Manual Técnico de Gestação Alto Risco - Ministério da Saúde 
</t>
  </si>
  <si>
    <t>A entrega do leite só é feito no Hospital da Restauração, ou algum hospital credênciado pode liberar?</t>
  </si>
  <si>
    <t>Gostaria de saber se é possível solicitar ao LACEN uma segunda via do exame?</t>
  </si>
  <si>
    <t>2- Criança apresentando nos olhos, próximo a pupila, filamentos avermelhados de sangue, hipocorado com 6 dias de nascidos...qual a conduta?</t>
  </si>
  <si>
    <t xml:space="preserve">Prezada Milena
É difícil responder sem ter uma imagem. Porém, com tão poucos dias de nascido, pode ser ainda do trauma do parto, principalmente se foi do tipo normal. Se em ambos os olhos poderá ser tb trauma após o parto. Podemos cogitar ainda em possível conjuntivite, principalmente se parto normal (ficar atenta a início de secreção ocular). No caso de pensarmos em trauma, nada a fazer. Apenas expectar e acompanhar. Quanto à palidez, o ideal seria fazer hemograma. A cç tão nova não era para ter anemia. Será que temos realmente isso ?
</t>
  </si>
  <si>
    <t>trauma; parto</t>
  </si>
  <si>
    <t>Tenho uma criança menor de um ano apresentando perda ponderal. Pode haver relação dessa perda de peso com fatores de ordem psicológica tendo em vista que os pais da mesma brigam muito?</t>
  </si>
  <si>
    <t>Pode haver Sim relação da perda ponderal com questões de ordem psicológica. Porém, é importante conversar com a genitora a esse respeito porque, de repente, essa perda ponderal pode não ter relação alguma com tais questões. Sugiro que além dessa conversa, seja prescrito dieta adequada para essa criança, de acordo com a curva de ganho ponderal apresentado por ela e seguindo as recomendações do AIDPI. Após, a criança deverá ser reavaliada para identificação de ganho ponderal após implementação de tal conduta. Se após sua avaliação você perceber que existe a possibilidade da perda ponderal está relacionada a questões psicológicas, daí você encaminha o caso para avaliação de profissional especializado no seu município para que o mesmo possa implemnetar a conduta adequada para essa criança envolvendo as questões familiares.</t>
  </si>
  <si>
    <t xml:space="preserve">BRASIL, M. S. AIDPI - Atenção Integrada as Doenças Prevalentes na Infância. Curso de capacitação. Série F - Comunicação e Educação em Saúde, Brasília - DF, 2003. </t>
  </si>
  <si>
    <t>Tenho uma criança que nasceu no dia 08/09/2010 e apresenta os dedos das mãos e dos pés ligados ( não são separados), o devo fazer? O indicado é a cirurgia? até quanto tempo pode se realizar a cirurgia? o brigada</t>
  </si>
  <si>
    <t>Esta criança tem sinéquia de dedos das mãos e dos pés, certo? AsSim o ideal seria um acompanhamento em hospital secundário ou terciário, pois além da sinéquia de dedos não há outra mal formação? Teríamos que investigar alguma mal formação interna como rins policísticos por exemplo. AsSim, encaminhe-o, para que possa ser avaliado pela cirurgia pediátrica (para quem vc deve encaminhá-lo) e investigado, se for o caso, pela pediatria). O momento da cirurgia, a cirurgia pediátrica decidirá.</t>
  </si>
  <si>
    <t>Dedos das mãos</t>
  </si>
  <si>
    <t xml:space="preserve">Esta criança tem também o diagnostico de símdrome de Down, enquanto agardavamos a resposta encaminhamos ele para o Imip ( parte de pediatria),
 só estamos aguardando a confirmação da data da consulta. Elerealizou uma USG abdominal ( que veio sem alteração) e vai realizar uma tc craniana,
 que foi solicitada pelo neurologista, pois ele também nasceu com uma deformidade craniana, quando tiver o resultado das consultas e do exames entro novamente em contato. 
Obrigada. 
</t>
  </si>
  <si>
    <t>Tenho caso de uma criança,sexo feminino com 3 meses de idade, e que está apresentando um ingurgitamento mamário bilateral.A mãe está em uso da minipílula, e a criança está em regime de dieta mista ( AM e água). Também já vi outros casos em que à palpação há presença de pequeno nódulo na região mamilar. Qual orientação posso dar a mãe para esse fenômeno?</t>
  </si>
  <si>
    <t>O ingurgitamento mamário é comum em cçs do sexo feminno que estão sendo amamentadas. É uma respposta ao hormônio materno. AsSim, tranquilize a mãe e observe se além do ingurgitamento, há calor local, dor, rubor... (sinais de criação de abcesso) onde teremos que atuar pois é abcesso mamário. Mas aí já seria outra história</t>
  </si>
  <si>
    <t>ingurgitamento mamário</t>
  </si>
  <si>
    <t xml:space="preserve">Olá, RedeNutes!
Obrigada, pela resposta. Estou satisfeita com a dúvida esclarecida pelo teleconsultor.
Maria Tereza (Enfª PSF Alto Dois Irmãos)
</t>
  </si>
  <si>
    <t>JAMYLLE SILVA BRITO</t>
  </si>
  <si>
    <t>Referente ao seminário realizado no dia 26.10.10 sobre distúrbios psiquiátricos, gostaria que me enviasse o instrumento utilizado para identficação de depressão. Atenciosamente!</t>
  </si>
  <si>
    <t xml:space="preserve">Boa Tarde, 
em breve estarei enviando a ficha de avaliação, vou entrar em contato com a psicologia, que tem essa ficha mais completa e posteriormente enviarei para vocês,
Grata pela atenção,
</t>
  </si>
  <si>
    <t xml:space="preserve">Me orientem a respeito de uma criança que desde o primeiro de de consulta de puericultura apresenta 5 cm a mais na medição cefálica. Segundo a mãe; o irmão do pai da criança, ou seja, o tio da ciança apresenta a cabeça maior do que o normal. Não existem outras pessoas da famíla com anormalidade craniana. Nesse caso, o que eu posso fazer? Encaminho a criança para que profissional ou aguardo mais um tempo, pois, a criança esta com 5 meses. Aguardo retorno. </t>
  </si>
  <si>
    <t>Não vio as medidas de perímetro cefálico, mas deduzo que quando vc fala 5 cm acima seria 5 cm acima do percentil 95. É isso? Caso seja, a cç deverá ser encaminhada ao neurologista, pois há sinais de hidrocefalia.</t>
  </si>
  <si>
    <t>Com relação ao caso que envieido perímetro cefálico, a cirança apresenta 5 cm acima do percentil 95, desde a primeiro dia de consulta de puericultura e esta com 5 meses. Desejo, Sim, encaminhar acriança; como deve proceder para fazer esse encminhamento com o Rede Nutes? Aguardo retorno.</t>
  </si>
  <si>
    <t>30/10/2010 - 05/11/10</t>
  </si>
  <si>
    <t>Progenitora procurou o serviço com menor, 2 meses, sonolenta, 5 episódio de diarréia no dia, após vacinação de rotavírus, poliomielite, tetravalente. A mesma estava preoculpada, pois no dia seguinte, observou que a vacina rotavìrus estava com a validade vencida, vencimento no mês de setembro. Neste caso, qual a melhor conduta? devemos considerá que a criaça estar vacinada? No aguardo</t>
  </si>
  <si>
    <t xml:space="preserve">A melhor conduta nessa situação é orientar a mãe quanto hidradação oral, a sonolência provavelmente é devido ao episódio de diarráia.
A base do tratamento em casa consiste em:
Alimentação contínua - manter a alimentacação habitual da criança, em especial o leite materno.
Líquidos adicionais - Mostrar a necessidade de aumentar a oferta de líquidos disponíveis em casa, asSim como a importância da higiene no preparo destes líquidos e a forma de ofertá-los (copo ou colher).
Podem ser utilizados para esta finalidade fluídos industrializados ou caseiros, como sucos, chás, sopas, os líquidos baseados em alimentos, utilizados em diferentes culturas, o soro caseiro, que se enquadra na categoria de hidratante oral.
Consulta médica rotineira - Ensinar à família a reconhecer os sinais clínicos de desidratação e recomendar que inicie a TRO e procure o Posto de Saúde.
A mãe deve orientar a criança para os seguintes sinais clínicos de piora na criança:
Não consegue beber nem mamar no peito
Piora do estado geral
Diminuição da diurese
Sede aumentada
Sangue nas fezes
Com o surgimento de qualquer um destes sinais a criança deverá ser reavaliada novamente pelo médico ou profissional habilitado Restabelecimento do equilíbrio hidroeletrolítico: Reidratação
OBS: O uso da SRO, para crianças sem desidratação, fica reservado aos pacientes que voltam para o domicílio após terem sido reidratados (plano B ou C) no serviço de saúde, para evitar que voltem a desidratar em caso de piora da diarréia.
A quantidade de líquidos por via oral que deve ser oferecida após cada evacuação diarréica ou vômito deve ser a seguinte:
Até 1 ano  50 a 100ml
De 1 a 10 anos  100 a 200ml
&gt; 10 anos  400ml ou o quanto desejar
Quanto a vacina rotavírus que estava vencida, a criança não se encontra vacinada.No entanto, por ter sido realizado um procedimento não recomendado deve preencer a ficha de Procedimento Inadequados e observar a criança durante 42 dias. Na vigência de efeitos adversos preencher a ficha de Notificação de Eventos Adversos.Após o período de acompanhamento - se a criança estiver dentro da faixa etária preconizada para vacinação de 1ª dose (nesse caso), você realiza a vacinação. após o período de acompanhamento - se a crinaça ultrapassar a idade limite preconizada - não deverá ser realizada a vacina.
OBS:
Para aplicação da Primeira Dose
Deve ser aplicada aos 2 meses de idade
Idade mínima: 1 mês e 15 dias (6 semanas) Idade máxima: 3 mês e 7 dias (14 semanas)
</t>
  </si>
  <si>
    <t xml:space="preserve">http://www.medicina.ufba.br/educacao_medica/graduacao/dep_pediatria/disc_pediatria/disc_prev_social/roteiros/diarreia/hidratacao_oral.pdf
Centro de Vigilância Epidemiológica São Paulo - ftp://ftp.cve.saude.sp.gov.br/doc_tec/imuni/IF_ROTA06.pdf
</t>
  </si>
  <si>
    <t xml:space="preserve">Prezada!
Não estava planejando encaminhar, mas a resposta ajudou-nos a conduzir o  caso.
</t>
  </si>
  <si>
    <t>Prezado! Estou com uma criança que apresentou icterícia, após 3 dias, orientei o banho de sol. Nesse caso é necessário realizar dosagem de bilirubina? Obs: lactente em aleitamento materno exclusivo e passa a maior parte dormindo. No aguardo!</t>
  </si>
  <si>
    <t xml:space="preserve">A icterícia em recém-nascidos a termo, com início após as 24 horas de vida é considerada fisiológica
Dessa forma reforce o aleitamento materno e o banho de sol nos horários recomendados
Quanto ao fato da criança dormir a maior parte do dia, isso é normal, pois a atividade do recém-nascido é pequena, se resumi a mamar e dormir realmente
Mas fique acompanhando a evolução da icterícia pois deve desaparecer entre o 7º e o 15º dia de vida da  criança
Não é necessário o acompanhamento laboratorial, somente se ocorrer algum problema como o agravamento do caso, dificuldade para mamar, ou progresso muito rápido da icterícia
</t>
  </si>
  <si>
    <t xml:space="preserve">Prezada!
Não estava planejando encaminhar, mas estou satisfeita com a resposta, fortalecendo a minha conduta.
Att. Maria Cãndida, Enfermeira
</t>
  </si>
  <si>
    <t>BOM DIA! RECEBI UMA MENOR, SEXO FEMININO, 9 ANOS DE IDADE, COM SUA GENITORA, QUEIXANDO-SE DE CORRIMENTO CERVICAL ABUNDANTE E COM MAU CHEIRO. QUAL SERIA UMA MELHOR CONDUTA?</t>
  </si>
  <si>
    <t>Desculpe-me por só responder agora, mas estava fora do país, sem acesso fácil à internet. Vamos lá: Acho que vc quis dizer "corrimento vaginal". Bem, se asSim for, o ideal seria uma cultura de sec. vaginal. Se não tem acesso fácil, Peça para a mãe fazer banhos de assento com água morna e cinco colheres das de sopa de vinagre. Deixar a cç sentada por 10 minutos e fazer isso duas a três vezes por dia por 01 semana. Faça também sulfametoxazol tripmetoprim a cada 12 h por 10 dias(40 mg/kg/dia). Vejamos se asSim resolve.</t>
  </si>
  <si>
    <t>muco cervical; criança</t>
  </si>
  <si>
    <t>OBRIGADO DR. DÉCIO. VAMOS SEGUIR SUAS ORIENTAÇÕES</t>
  </si>
  <si>
    <t>Gestante com várias recidivas de leucorréia branca + prurido. O que devo fazer tratar, ou, pedir cultura???</t>
  </si>
  <si>
    <r>
      <t>Prezada Alda</t>
    </r>
    <r>
      <rPr>
        <sz val="11"/>
        <rFont val="Calibri"/>
        <family val="2"/>
        <scheme val="minor"/>
      </rPr>
      <t>: Essa leucorréia branca com prurido é bem sugestivo de Cândida, porém é difícil poder te fornecer um diagnóstico preciso apenas com essas características fornecidas no relato do caso. Sugiro que você faça um exame especular dessa paciente seguindo o passo a passo do fluxograma de corrimento vaginal contido na página 55 do Manual de Controle das DST do Ministério da Saúde (bibliografia abaixo). No exame especular você deve pesquisar as características desse corrimento, presença de eritema vulvar, se há odor etc e através da reunião das características encontradas chegar ao diagnóstico correto e tratar. Quanto a sua pergunta sobre tratar logo ou solicitar cultura, o Ministério da Saúde recomenda que o profissional de saúde nunca dependa de resultados de exames laboratoriais demorados para realizar o tratamento das DST. Exatamente por este motivo é que ele traz em seu manual vários fluxogramas objetivando guiar o profissional a tratar as DST utilizando os princípios da abordagem sindrômica, sem necessitar de exames laboratoriais. De acordo com Ministério da Saúde (2006), a cultura deve ser restrita aos casos em que a sintomatologia é muito sugestiva de determinada infecção e todos os testes anteriores forem negativos. Abaixo, segue outros sinais e sintomas da Cândida pra você associar com o caso da sua paciente: • prurido vulvovaginal (principal sintoma, e de intensidade variável); . • ardor ou dor à micção; • corrimento branco, grumoso, inodoro e com aspecto caseoso (“leite coalhado”); • hiperemia, edema vulvar, fissuras e maceração da vulva; • dispareunia; • fissuras e maceração da pele; e • vagina e colo recobertos por placas brancas ou branco acinzentadas, aderidas à mucosa. Caso diagnosticado infecção por Cândida realmente, segue o tratamento recomendado pelo ministério da saúde pra te facilitar ok:   Obs: O tratamento sistêmico para candidíase deve ser feito somente nos casos de difícil controle ou recorrentes (</t>
    </r>
    <r>
      <rPr>
        <b/>
        <sz val="11"/>
        <rFont val="Calibri"/>
        <family val="2"/>
        <scheme val="minor"/>
      </rPr>
      <t>4 ou mais episódios/ano</t>
    </r>
    <r>
      <rPr>
        <sz val="11"/>
        <rFont val="Calibri"/>
        <family val="2"/>
        <scheme val="minor"/>
      </rPr>
      <t>). Nesses casos, devem se oferecer sorologia anti-HIV e investigar causas sistêmicas predisponentes (diabetes, imunodepressão, inclusive a infecção pelo HIV, uso de corticóides e outros). Os parceiros sexuais de portadores de candidíase não precisam ser tratados, exceto os sintomáticos. Alguns autores recomendam o tratamento via oral de parceiros apenas para os casos recidivantes.</t>
    </r>
  </si>
  <si>
    <t>O que você pode referir acerca das lesões cerebrais ocasionadas devido às constantes aplicações de flúor nas crianças? Como poderia ser prevenidas essas lesãoes? Qual o controle dessas aplicações?</t>
  </si>
  <si>
    <t xml:space="preserve">O fator genético também está relacionado à etiologia da cárie? </t>
  </si>
  <si>
    <t xml:space="preserve">Qual a diferença de aspecto entre a cárie secundária e a cárie terciária? </t>
  </si>
  <si>
    <t xml:space="preserve">Existe idade limite para aplicação do fluor? </t>
  </si>
  <si>
    <t>EDILANE</t>
  </si>
  <si>
    <t xml:space="preserve">Mas no PSF o TSB e o ASB nÃo podem realizar essa aplicacao sob surpevisao do CD? </t>
  </si>
  <si>
    <t xml:space="preserve"> E aconselhável a utilizacão do flúor a partir dos 20 anos? </t>
  </si>
  <si>
    <t>Uma dieta com frutas sem escovacao e menos cariogenica que qualquer dieta com carboidratos?</t>
  </si>
  <si>
    <t xml:space="preserve"> A criança que está somente em A.M.E.( aleitamento materno exclusivo) e mesmo asSim apresenta acima do peso, ou seja, acima do percentil 95. Qual o procedimento a ser feito? Aguardo retorno</t>
  </si>
  <si>
    <t xml:space="preserve">Desculpe-me por só responder agora, mas estava fora do país, sem acesso fácil à internet.
Por enquanto nada a faze, principalmente se essa cç já nasceu "grande". Acompmahamento apenas, pois muito provavelmente, ela ganhará menos peso em pouco tempo.
</t>
  </si>
  <si>
    <t>Aleitamento Materno</t>
  </si>
  <si>
    <t>28/10/2010 - 14/12/10</t>
  </si>
  <si>
    <t>criança de 1a10m, esteve internado há 2m com peneumonia, e mesmo depois da alta, o paciente continua aprensentando tosse e coriza. Como devemos proceder, medicar novamente? Com o que? NBZ?</t>
  </si>
  <si>
    <t>Provavelmente a cç está com um quadro de hiperreatividade ao quadro anterior de PNM ou pode estar sendo "agredida" no ambiente intradomiciliar com algum poluidor, como poeira acumulada, cigarro, epitélio de cão ou gato e por aí vai. AsSim sendo o ideal seria iniciarmos prednisolona 01X/dia e salbutamol 04X/dia. Ambos por 05 dias. Esse possível quadro de hiperreatividade pode perdurar por alguns meses e vez por outra vc terá que refazer esse esquema.</t>
  </si>
  <si>
    <t>Saúde da Crinaça / Asma</t>
  </si>
  <si>
    <t>Criança de 4 anos, que genitora refere que ela come terra. Qual deverá ser minha conduta???</t>
  </si>
  <si>
    <t>Prezada Alda Desculpe-me por só responder agora, mas estava fora do país, sem acesso fácil à internet. A conduta seria Albendazol em dose tripla(o conteúdo de 01 frasco por dia durante três dias). Repetir em 15 a 21 dias o mesmo esquema. Att Décio</t>
  </si>
  <si>
    <t>Helmintos</t>
  </si>
  <si>
    <t>IVONETE</t>
  </si>
  <si>
    <t>ROBERTA CAROLINA COELHO LEITE</t>
  </si>
  <si>
    <t>Você saberia informar se surgiu  algum caso de sarampo em Pernambuco esse ano?</t>
  </si>
  <si>
    <t>Diagnóstico Diferencial / Dermatologia</t>
  </si>
  <si>
    <t xml:space="preserve"> Qual é a incidencia da Escarlatina em Recife? E se esses casos precisa ser tratado no hospital? </t>
  </si>
  <si>
    <t>Como diferenciar essas doenças exantemáticas com dengue?</t>
  </si>
  <si>
    <t xml:space="preserve">E qual tratamento pra essas doenças? </t>
  </si>
  <si>
    <t>Varicela é a catapora?</t>
  </si>
  <si>
    <t xml:space="preserve">A varicela também é considerada uma doença exantemática.Quais complicações podem vir a surgir independente da faixa etária? </t>
  </si>
  <si>
    <t>A exposição solar na doença da varicela escurece as manchas ?</t>
  </si>
  <si>
    <t>O correto é o banho com água fria na varicela ?</t>
  </si>
  <si>
    <t>Qual a diferencia de rubeola e roseola?</t>
  </si>
  <si>
    <t xml:space="preserve">Como se aproximar de famíliares que aprisionam usuários de drogas em casa para evitar o uso da droga? </t>
  </si>
  <si>
    <t>Voltando a primeira questão, pode se aceitar a segunda hipótese na questão de risco de vida da mulher, mas em caso de estúpro com a mulher, com suas formações genitais concluídas não se aceita a retirada do feto, pois pode-se faser uma adoção?</t>
  </si>
  <si>
    <t>Violência Sexual</t>
  </si>
  <si>
    <t>MARIA IRANI BEZERRA DE MOURA</t>
  </si>
  <si>
    <t>irani2011@hotmail.com</t>
  </si>
  <si>
    <t>A pedofilia é considerada uma patologia psiquiatrica?</t>
  </si>
  <si>
    <t xml:space="preserve">Quando o feto é anencefalo o aborto é legal? </t>
  </si>
  <si>
    <t>Como os agentes de saúde pode proceder quando uma criança da zona rural e abusada?</t>
  </si>
  <si>
    <t>Como identificar e orientar uma criança abusada sexualmente, e se caso ela goste desse abuso?</t>
  </si>
  <si>
    <t>Como deve proceder quando abuso e paterno com consequente gravidez?</t>
  </si>
  <si>
    <t>Se a adolescente quiser o aborto e permitido?</t>
  </si>
  <si>
    <t>Em caso de candidiase recidivante nos seios qual o melhor tratamento se a nistatina já foi utilizada porem não houve resultado?</t>
  </si>
  <si>
    <t>Os exercícios recomendados para os mamilos invertidos durante a gestação também  faz produzir a ocitocina? E consequentemente um parto pré maturo?</t>
  </si>
  <si>
    <t>Qual é o antibiótico recomendado para a mastite?</t>
  </si>
  <si>
    <t xml:space="preserve">Mães que ainda amamentam e que estão gestantes novamente pode ocorrer caso de parto pré- maturo pela produção da ocitocina? </t>
  </si>
  <si>
    <t>Tenho pacientes que após alguns dias tentando amamentar acabam desistindo. Quanto tempo, no máximo, uma puérpera deve esperar pela produção do leite materno ?</t>
  </si>
  <si>
    <t xml:space="preserve">Tenho uma paciente que amamenta exclusivamente a filha, que já tem um ano e meio, e que não aceita outro tipo de comida. Já tentei várias mudanças sem sucesso. Você tem alguma sugestão? </t>
  </si>
  <si>
    <t>Paciente que faz uso de bebida alcóolica diariamente e amamenta. Que danos pode acarretar a criança?</t>
  </si>
  <si>
    <t xml:space="preserve">Por quanto tempo pode ser armazenado o leite materno na geladeira e de que forma mais adequada pode ser feita essa procedencia? </t>
  </si>
  <si>
    <t>Por que tem muitas crianças que só tomam leite materno e na maioria das vezes só vivem gripados ou com a imunidade baixa, e crianças que tomam outro tipo de leite não adoecem tanto na maioria das vezes quanto crianças que mamam. O por que disso já que crianças que mamam são 100% mais saúde?</t>
  </si>
  <si>
    <t>TANIA MARTINS MARINHO</t>
  </si>
  <si>
    <t>taniamartinslima@gmail.com</t>
  </si>
  <si>
    <t xml:space="preserve">Na figura que mostra as formas de amamentação aparece uma mãe oferecendo a mama na posição horizontal , tanto ela como a criança, não facilita o retorno do leite para o conduto auditivo? </t>
  </si>
  <si>
    <t xml:space="preserve">Não é esta a questão, esta posição não é recomendada porque pode facilitar o refluxo de leite durante a deglutição , mantendo o ouvido médio úmido , possibilitando condições propícias à instalação de otites?  </t>
  </si>
  <si>
    <t>MARIA DE FÁTIMA DE OLIVEIRA</t>
  </si>
  <si>
    <t>mfoliveira0597@yahoo.com</t>
  </si>
  <si>
    <t xml:space="preserve">Qual a medicação que se usa para cessar o leite? </t>
  </si>
  <si>
    <t>JATOBÁ</t>
  </si>
  <si>
    <t>USF JATOBÁ I</t>
  </si>
  <si>
    <t>JATOBÁ - USF JATOBÁ I</t>
  </si>
  <si>
    <t>FERNANDA SIQUEIRA FERNANDES</t>
  </si>
  <si>
    <t>nandasiq@hotmail.com</t>
  </si>
  <si>
    <t>Que fazer quando a mão já chega com ingurgitamento?</t>
  </si>
  <si>
    <t>Quando a mãe não tem o plano ou semi protuso não cosegue amamenta qual orientação devo fazer a mãe?</t>
  </si>
  <si>
    <t>O que fazer quando a mãe tenta amamentar mas não tem leite e a crianca chora muito?</t>
  </si>
  <si>
    <t>Qual é o exercicio mais indicado para ezercitar o bico do seio que é invertido?</t>
  </si>
  <si>
    <t>No caso da psicose puerperal, a ammentacao na pode ser estimulada mesmo sob supervisao?</t>
  </si>
  <si>
    <t>MARTA</t>
  </si>
  <si>
    <t xml:space="preserve">Qual o exercÍcio deve ser feito no prÉ-natal no caso de mamilo invertido? </t>
  </si>
  <si>
    <t>KARLA REGINA VIANA COUTINHO</t>
  </si>
  <si>
    <t>karlareginavc@gmail.com</t>
  </si>
  <si>
    <t> Porque nao pode usar compressas de agua gelada, para ingurgitamento?</t>
  </si>
  <si>
    <t xml:space="preserve">Qual o melhor leite para substituir o leite materno? No caso do leite e de cabra? </t>
  </si>
  <si>
    <t>Ainda e aconselhado fazer os furinhos no sutiã para ajudar a fazer o bico do peito?</t>
  </si>
  <si>
    <t xml:space="preserve">Minha filha tem 6 anos e só pesa 15,300kg e mede 1,09m, só mamou 2 dias, asSim que nasceu, em uma vizinha, por ser adotiva, isso pode ter algum risco, pois hoje ela é desnutrida? </t>
  </si>
  <si>
    <t xml:space="preserve">Se a mãe não tiver leite pode substituir por leide de soja? </t>
  </si>
  <si>
    <t>Existem um profissional expecifíco para fazer essa abordagem?</t>
  </si>
  <si>
    <t>De que modo foi selecionado os municÍpios para a implantação da rede SUAS?</t>
  </si>
  <si>
    <t>Pelo mapa apresentado, o municipio de Carpina terá sede da rede SUAS, os municipios proximos terão como base esse mesmo SUAS?</t>
  </si>
  <si>
    <t>CLEONICE GOMES PEREIRA DA SILVA</t>
  </si>
  <si>
    <t>cleonicegomes29@yahoo.com.br</t>
  </si>
  <si>
    <t>ROBERTA LEITE</t>
  </si>
  <si>
    <t xml:space="preserve">Gostaria que explicasse de novo como uma infecção do aparelho respiratório superior pode ser transmitida para o aparelho genital? </t>
  </si>
  <si>
    <t>Vulvovaginite; Saúde da Criança; Saúde do Adoslecente</t>
  </si>
  <si>
    <t xml:space="preserve">É normal uma menina de 2 anos ter seguimentos de sangue no interior da vagina? </t>
  </si>
  <si>
    <t xml:space="preserve">RN com 7 dias, apresentando corrimento vaginal transparente é apenas estrogenio materno? Devo aguardar aquele prazo de 4 a 6 semanas para acabar?  </t>
  </si>
  <si>
    <t>Qual origem da glândula de bartolinite?</t>
  </si>
  <si>
    <t xml:space="preserve"> Criança com 03 anos vacinada ao nascer para BCG mas sem cicatriz , é necessário revacinar? tem indicação de solicitar antes a PT?</t>
  </si>
  <si>
    <t>Prezada Márcia
Provavelmente revacinaremos, mas antes deveremos ver o Mantuox
Att</t>
  </si>
  <si>
    <r>
      <t xml:space="preserve">BAO TARDE! ESTOU COM UMA CRIANÇA DE 01 ANOS E DOIS MESES DE IDADE E DESDE SETEMBRO DESTE ANO SEUS LEUCÓCITOS VEM, 22.000, 15.200 E 15.400, A MÃE LEVOU AO PEDIATRA E O MESMO DISSE QUE SERIA UMA VIROSE! SETEMBRO, OUTUBRO E NOVEMBRO COM LEUCOCITOSE. SERIA CONVENIENTE ALGUMA OUTRA CONDUTA? </t>
    </r>
    <r>
      <rPr>
        <b/>
        <sz val="11"/>
        <rFont val="Calibri"/>
        <family val="2"/>
        <scheme val="minor"/>
      </rPr>
      <t xml:space="preserve">RETORNO DIA 24/11: A criança não apresenta nenhum quadro clínico de alguma patologia, ela está em seu estado normal e a mãe diz que ela não sente nada. O leuco não há outras alterações.
</t>
    </r>
  </si>
  <si>
    <t xml:space="preserve">Prezado Cleytson,Qual o quadro clínico da criança? Quais os sintomas apresentados? Existe alteração no exame físico? O leucograma apresenta outras alterações além da leucocitose?
Aguardaremos a resposta a estes questionamentos para enviar sua dúvida para um teleconsultor! RESPOSTA DE DR DÉCIO EM 24/11: Temos muito pouca informação. Com certeza essa cç está fazendo uma leucocitose. Poderia ser quadro viral? Sim, mas está muito arrastado. Vc não poderia me mandar o difernecial? Atenção para o percentual dos neutrófilos segmentados, bastonetes, linfócitos típicos, atípicos e eosinófilos. Outra: é menino ou menina? Existem gânglios cervicais ou em outros locais? febre em momento nenhum?
Aguardo novos informes
</t>
  </si>
  <si>
    <t>leucocitose</t>
  </si>
  <si>
    <r>
      <t>A criança não apresenta nenhum quadro clínico de alguma patologia, ela está em seu estado normal e a mãe diz que ela não sente nada. O leuco não há outras alterações.</t>
    </r>
    <r>
      <rPr>
        <b/>
        <sz val="11"/>
        <rFont val="Calibri"/>
        <family val="2"/>
        <scheme val="minor"/>
      </rPr>
      <t xml:space="preserve"> RETORNO DIA 29/11:</t>
    </r>
    <r>
      <rPr>
        <sz val="11"/>
        <rFont val="Calibri"/>
        <family val="2"/>
        <scheme val="minor"/>
      </rPr>
      <t>CERTO DR. DÉCIO! VOU AGUARDAR A MÃE E MANDO TODO O DIFERENCIAL.</t>
    </r>
  </si>
  <si>
    <t>menor com 11 anos, desde 03 anos de idade em tratamento sem melhora do caso, apresenta resultado de cultura do instituto H. pardini -b. hte -de cultura + antibiograma de ferimentos de pele(2008) com isolamento stafilococcus aureus ,já passou pelo IMIP em 2009, porém sem melhora do caso . Refere usar propiosol pomada e melhora, porém retorna em pouco tempo. Gostaria de alguma orientação. grata envio fotos das lesões via email retorno dia 01/12/10: Bom dia , Estas são as respostas que a família repassaram e a menor sobre o que vcs enviaram: Gostaríamos de saber algumas informações para melhor elucidar o caso: • Quais são os sintomas do paciente? cliente refere coceiras só a noite e quando fica nervosa. • Tem prurido? Sim, coceira que não controla • Tem pústula? refere que Sim, e quando passa a unha sai sangue • Sai alguma secreção? Sim, sem cor e sem cheiro • Tem mais alguém na família apresentando os mesmos sintomas? Uma tia paterna teve e que quando iniciou os ciclos menstruais, desapareceram. • Em que momento surgiu? Ele tem algum tipo de alergia alimentar ou medicamentosa? Apareceram dos 3 para 4 anos de idade, e desde então não desapareceram mais.Não refere ser alérgica, a unica resposta é de um médico dizer a ela que era uma bactéria. grata Ismene  RETORNO DIA 03/12/10:Lesões por todo o corpo, do pescoço para baixo, mmss,mmii, tórax, abdome, costas. Só não evidenciei na face e couro cabeludo, vive de mangas compridas e calças sempre que sai de casa, mesmo agora no calor. RETORNO DIA 07/12:Como posso encaminhar, solicito a vaga com antecedência? qq dia? horário?
Solicito encaminhamento ao médico da unidade? grata</t>
  </si>
  <si>
    <t xml:space="preserve">Esta cç tem lesões em membros inferores e superiores? Onde estão as lesões? São em chamadas "áreas descobertas"? Pois se forem, provavelmente é estrófulo e o prurido faz parte. Pode ser dermatite atópica? Sim, mas é pco provável com esta sintomatologia que vc me passa. AsSim, penso em estrófulo e a conduta seria: repelente para insetos em membros, pela manhã e à noite. Antihistamínico tipo dexclorfeniramina ou hidroxizina por pelo menos 01 mês. Qualquer um dos dois sendo tomado três vezes ao dia. E sempre que apresentar lesões tratar com neomicina ou mupirocina 03 vezes ao dia. RETORNO DIA 06/12/10: A conduta terapeutica continua a mesma: Neomicina ou mupirocina tópica e se lesões pustulosas disseminadas, cefalexina 04Xdia por 08 dias. Porém o idela é que essa cç faça uma consulta no amb de dermatologia do HC. Não me parece doença maios séria, porém o idela seríamos vê-lo. Encaminhe para o amb de dermeto do HC. RESPOSTA DIA 07/12/10: OI Ismene,
Voce tem que pedir que o médico da sua unidade faça o encaminhamento para o ambulatório de dermatologia do hospital das clínicas. Uma pessoa da secretaria de saúde do seu município fará o agendamento. Nós da RedeNutes não temos como fazer este tipo de encaminhamento infelizmente! Mas falando na secretaria de saúde eles providenciam. Não nos deixe sem o retorno deste caso por favor!
</t>
  </si>
  <si>
    <r>
      <t xml:space="preserve">Lesões por todo o corpo, do pescoço para baixo, mmss,mmii, tórax, abdome, costas. Só não evidenciei na face e couro cabeludo, vive de mangas compridas e calças sempre que sai de casa, mesmo agora no calor. </t>
    </r>
    <r>
      <rPr>
        <b/>
        <sz val="11"/>
        <rFont val="Calibri"/>
        <family val="2"/>
        <scheme val="minor"/>
      </rPr>
      <t>Retorno dia 09/12/10: estou repassando para o médico, grata</t>
    </r>
  </si>
  <si>
    <t>ANA CATARINA DE MELO ARAÚJO</t>
  </si>
  <si>
    <t>Com relação aos maiores de 7 anos todos deverão tomar a vacina ou apenas a faxa etaria preconizada?</t>
  </si>
  <si>
    <t>Meningite</t>
  </si>
  <si>
    <t>Qual o motivo deste período tão curto para as crianças até dois anos?</t>
  </si>
  <si>
    <t>CARLA MENDES LEÃO DURÃES / VIVIAN OLIVEIRA DE SOUZA</t>
  </si>
  <si>
    <t>O grande problema é o ACS ser ameaçado e perseguido pela família por conta de ter denunciado ou ser suspeito da denúncia ao conselho tutelar e não ter como se defender, pode falar algo a respeito?</t>
  </si>
  <si>
    <t>Assistencia ao Paciente</t>
  </si>
  <si>
    <t>Qual a conduta de enfermagem ao indentificar uma criança que vive sem a mínima condição de higiene pessoal, é classificada como uma forma de violência?</t>
  </si>
  <si>
    <t xml:space="preserve">Se a  criança se stressa e aparece algumas manchas pelo corpo, você poderia explicar alguma coisa sobre isso? </t>
  </si>
  <si>
    <t xml:space="preserve">Gostaria de saber em relação ao atendimento de crianças agressivas se o Estado de Pernambuco tem alguma referência psicossocial para essas crianças agressivas? </t>
  </si>
  <si>
    <t>JOANA LOPES NASCIMENTO</t>
  </si>
  <si>
    <t>juaninhalopes_jlnm@hotmail.com</t>
  </si>
  <si>
    <t xml:space="preserve">Tem algum exame específico para detectar que uma mancha roxa em uma criança é uma mancha momgólica? </t>
  </si>
  <si>
    <t xml:space="preserve">Como posso identificar atos de abuso sexual contra uma criança ou adolescente ? </t>
  </si>
  <si>
    <t>No caso de violencia infantil em familia,o ACS tomando suas  providências cabíveis até que ponto o coselho tutelar pode intervir nessa situação?</t>
  </si>
  <si>
    <t>Como orientar a família que se sente sem poder e coagida pelo filho rebelde?</t>
  </si>
  <si>
    <t xml:space="preserve">Como posso está agindo com uma família agessiva e que espanca os filhos, porem essa pertence a comunidade me que trabalho? </t>
  </si>
  <si>
    <t>Vocês falaram em controle de  situação de risco, gostaria que sitassem mais exemplos para poder entender melhor?</t>
  </si>
  <si>
    <t>JOSEANE DELFINO DE ALBUQUERQUE</t>
  </si>
  <si>
    <t>joseanepe@gmail.com</t>
  </si>
  <si>
    <t>Como os profissipnais de saúde deve notificar os casos de violência?</t>
  </si>
  <si>
    <t xml:space="preserve"> Como agir com um pré adolescente agressivo e que não obedece mais aos pais? </t>
  </si>
  <si>
    <t xml:space="preserve">Ao identificar um estupro, pela enfermeira, deve-se a princípio encaminhar a menor ao conselho tutelar ou ao ginecologista? </t>
  </si>
  <si>
    <t xml:space="preserve">Como orientar a família que se sente sem poder e coagida pelo filho rebelde? </t>
  </si>
  <si>
    <t xml:space="preserve">Uma família que tem 8 filhos, e esses filhos estão em todas as situações de risco e os pais já não tem nenhuma forma de lidar com essas crianças. o que fazer? </t>
  </si>
  <si>
    <t>Porque um pré-adolecente fica agitado com tudo que os pais falam com elas?</t>
  </si>
  <si>
    <t>MARCELO AUGUSOTO</t>
  </si>
  <si>
    <t>Quais os principais sintomas que os pais podem detectar de imediato que o seu filho está sofrendo violência sexual ou psicológica?</t>
  </si>
  <si>
    <t>Como o ACS pode  orientar esta mãe ou responsáveis, que o seu filho esta sofrendo? E que prescisa de ajuda profissional de saúde?</t>
  </si>
  <si>
    <t>Digamos uma criança com seis meses, seriam a primeira dose, a segunda e depois com um ano e três meses?</t>
  </si>
  <si>
    <t>Essa vacina pode ser aplicada em maiores de 2 anos?</t>
  </si>
  <si>
    <t> É a mesma dose na rede privada para maiores de 2 anos e adulto?</t>
  </si>
  <si>
    <t>Pode ser feita com a tetra valente ou com a 10-valente?</t>
  </si>
  <si>
    <t>ANA PAULA DE SANTANA LIMA</t>
  </si>
  <si>
    <t>paulaana414@gmail.com</t>
  </si>
  <si>
    <t>Em uma criamça com 10 meses vai ser 02 doses ou 01dose?</t>
  </si>
  <si>
    <t>Se a criança estive com 15 meses vai ser 01 dose ou 02 doses?</t>
  </si>
  <si>
    <t>Gravidez anterior com parto prematuro é indicativo de possível gravidez de risco na próxima gestação?</t>
  </si>
  <si>
    <t xml:space="preserve"> No caso de uma gestante que possui uma história de abortos consecultivos em intervalos de menos de um ano, deve ser encaminhada para um serviço de referência ou pode ser feito o acompanhameno pelo proprio médico?</t>
  </si>
  <si>
    <t>As consultas das gestantes de alto risco, devem ser quinzenais? Os exames devem ser os mesmos e na mesma frequência?</t>
  </si>
  <si>
    <t>ROSÂNGELA</t>
  </si>
  <si>
    <t xml:space="preserve"> Você não sitou sobre gravidez gemelar, continua sempre de alto risco ?  </t>
  </si>
  <si>
    <t>GRACE KELLY</t>
  </si>
  <si>
    <t>Como deve ser as consultas de alto risco da gestante?</t>
  </si>
  <si>
    <t>Uma gestante  de 19 anos, deve ser considerada de ALTO RISCO?</t>
  </si>
  <si>
    <t>Uma gestante que está no 5º mês apresenta edemas em menbros inferiores se é indicado ás meias compressivas se for qual seria?</t>
  </si>
  <si>
    <t>Gestante com história de parto prematuro anterior tendo a gestação atual apresentando contrações desde o terceiro mês, qual a conduta deste caso?</t>
  </si>
  <si>
    <t>JURANILDES ALVES DE CARVALHO</t>
  </si>
  <si>
    <t>nidinhacarvalho@hotmail.com</t>
  </si>
  <si>
    <t xml:space="preserve">No caso de uma gestante gemelar, a qual é diabetica e já teve dois abortos, como e com que frequência ela deve ser acompanhada? </t>
  </si>
  <si>
    <t>Quando se tem um leve sangramaneto no início da gestaçao deve-se ter repouso? solicita-se uma usg? ou aguarda?</t>
  </si>
  <si>
    <t> A mãe tem sangue O- eo pai O+ tem algum problema p/o feto?</t>
  </si>
  <si>
    <t>Ainda é usado medicamentos do tipo DACTIL OB, INIBiNI?</t>
  </si>
  <si>
    <t>É normal mãe diabetica e filho nascer diabetico tenho um caso desse. Ela tem medo de engravidar e vi novamente diabetico tem algum tratmento?</t>
  </si>
  <si>
    <t>CIBELLY</t>
  </si>
  <si>
    <t xml:space="preserve"> Gostaria que você explicasse sobre o laboratori particular. pos estão chegando criança que tomaram a 1 dose em rede privada e a segunda estão chegando para a gente da rede publica e ai qual será a nossa conduta?</t>
  </si>
  <si>
    <t>paciente está com descalcificação na maioria dos dentes , após a gestação o que devo fazer??? Eloa Araújo de Souza odontologa</t>
  </si>
  <si>
    <t>Cara Eloa,  A lesão por desmineralização provoca cárie que pode estar inativa ou ativa. A lesão ativa é caracterizada por uma alteração na cor do esmalte, o qual se apresenta opaco e rugoso. Devido ao seu caráter de atividade, esse tipo de lesão branca progride gradativamente até uma a fase em que ocorre a cavitação dentária. Nesse momento, faz-se necessário o tratamento restaurador para o restabelecimento da forma, função e estética dentária. Por essa razão, é de suma importância o diagnóstico precoce e preciso da lesão de cárie ativa, para que se possa partir para um tratamento interceptor com orientação de dieta, higiene e fluorterapia visando a paralisação da lesão antes da formação da cavidade.   Nos casos de lesão branca paralisada ou inativa, pode-se observar uma coloração esbranquiçada, porém com aspecto de brilho e lisura, diferindo, asSim, da lesão ativa. O diagnóstico diferencial faz-se importante, em virtude da terapêutica indicada para esses casos ser diferente das lesões ativas, não sendo necessário nenhum tipo de tratamento, pelo caráter inativo da lesão. Em casos de prejuízo estético, pode-se realizar um tratamento cosmético. Apesar de alguns indicarem a fluorterapia para o tratamento das manchas brancas de cárie ativa, outros acreditam que a melhora estética dessas lesões ocorra devido ao desgaste provocado pela escovação e remoção profissional do biofilme dentário e não pela incorporação de minerais e íons pela superfície da lesão. Caso a paciente esteja com um aumento na snsibilidade dentária, ode-se inicialmente utilizar restaurações de ionômero de vidro e após o desaparecimento dessa sensibilade, realiza-se a restauração definitava</t>
  </si>
  <si>
    <t>LESÕES BRANCAS NO ESMALTE DENTÁRIO: COMO DIFERENCIÁ-LAS E TRATÁ-LAS Pinheiro IV, Medeiros MCS, Andrade AKM, Pruiz MCA. Disponível em: http://www.patologiaoral.com.br/texto12.asp</t>
  </si>
  <si>
    <t>Esmalte Dentário</t>
  </si>
  <si>
    <t xml:space="preserve">Então qualquer idade pode tomar a vacina, sendo que seja na rede privada? </t>
  </si>
  <si>
    <t xml:space="preserve">a duvida é da enfermeira renata araujo, estou enviando porque ela ainda não tem senha de acesso aos serviços do nutes, o email dela é gmiecio@oi.com.br. QUAL A CONDUTA ADEQUADA PARA UMA GESTANTE COM 34 SEMANAS, APRESENTANDO DIGOAMNIO MODERADO, E FETO COM BOA VITALIDADE E DESENVOLVIMENTO? </t>
  </si>
  <si>
    <t>Prezada Renata: Você não descreveu no relato do seu caso qual foi o índice do líquido amniótico (ILA) da paciente em questão. Segue abaixo, portanto, a classificação desse índice para que você possa associar ao valor demonstrado na USG da sua paciente e, asSim, constatar se de fato ela está caracterizada como Oligoâmnio ou se, por exemplo, ela está apenas com um volume de líquido diminuído. Isso é importante porque o grau de gravidade e o tratamento irá depender diretamente disso. O índice do líquido amniótico (ILA) é classificado da seguinte forma: Oligoâmnio (ILA &lt; 5,0 cm); Diminuído (ILA entre 5,1 e 8,0 cm), Normal (ILA entre 8,1 e 18,0 cm), Aumentado (ILA entre 18,1 e 25,0 cm) ou Polidrâmnio (ILA superior a 25,0 cm). No terceiro trimestre, que é o caso da sua paciente, a mais importante causa de oligoâmnio é representada pela rotura prematura de membranas (RPM), responsável por cerca de um quarto de todos os casos. Entretanto, em algumas situações, a etiologia não consegue ser bem esclarecida, sendo portanto, o oligâmnio, considerado idiopático. É importante você pesquisar, portanto, se a paciente está percebendo perda de líquido ou não.  O oligoâmnio associa-se a sofrimento fetal, asfixia neonatal e morte perinatal. Quando decorre de rotura prematura de membranas, associa-se, ainda, a infecção materna e perinatal. Com a redução do volume do líquido amniótico, há maior possibilidade de compressão do cordão umbilical, com conseqüente desaceleração da freqüência cardíaca fetal e o aparecimento de sinais de sofrimento fetal, com maior risco de morte intra-uterina. Contudo, tudo isso irá depender de cada caso, do valor do ILA dessa paciente, da idade gestacional, enfim, de uma série de fatores. O tratamento adequado irá depender da causa desse oligoâmnio. A princípio, sugiro que você oriente sua paciente quanto ao aumento da ingesta hídrica porque isso ajuda a restaurar o volume do líquido amniótico e oriente que ela esteja atenta a movimentação fetal para que se possa diagnosticar precocemente um possível sofrimento. Refere a mesma a uma consulta médica também para que tenha respaldo de conduta. Espero ter contribuído para o esclarecimento da sua dúvida. Obrigada pelo contato. Aguardamos o seu retorno.</t>
  </si>
  <si>
    <t>- YAMAMOTO, Roseli Mieko et al . Avaliação da Vitalidade Fetal em Gestantes Diabéticas: Análise dos Resultados Neonatais. Rev. Bras. Ginecol. Obstet.,  Rio de Janeiro,  v. 22,  n. 9, Oct.  2000 .   Available from &lt;http://www.scielo.br/scielo.php?script=sci_arttext&amp;pid=S0100-72032000000900004&amp;lng=en&amp;nrm=iso&gt;. access on  24  Aug.  2010.  doi: 10.1590/S0100-72032000000900004.- BRASIL, Ministério da Saúde. Gestação de Alto Risco – Manual Técnico. 3ª edição. Brasília, 2000.</t>
  </si>
  <si>
    <t>a duvida é da enfermeira renata araujo, estou enviando porque ela ainda não tem senha de acesso aos serviços do nutes, o email dela é gmiecio@oi.com.br. QUAIS SÃO OS FATORES PREDISPOSTOS PARA CANDIDIASE VAGINAL DE REPETIÇÃO? DIETA RICA EM CARBOIDRATOS PODE CONTRIBUIR?</t>
  </si>
  <si>
    <r>
      <t>Prezada Renata</t>
    </r>
    <r>
      <rPr>
        <sz val="11"/>
        <rFont val="Calibri"/>
        <family val="2"/>
        <scheme val="minor"/>
      </rPr>
      <t>: Não existe associação de uma dieta rica em carboidratos com a ocorrência ou recorrência da infecção por Cândida. Conforme o solicitado, seguem os fatores predisponentes para candidíase vulvovaginal de acordo com o Ministério da Saúde (2006). • gravidez; • Diabetes Mellitus (descompensado); • obesidade; • uso de contraceptivos orais de altas dosagens; • uso de antibióticos, corticóides ou imunossupressores; • hábitos de higiene e vestuário inadequados (diminuem a ventilação e aumentam a umidade e o calor local); • contato com substâncias alérgenas e/ou irritantes (por exemplo: talco, perfume, desodorantes); • alterações na resposta imunológica (imunodeficiência), inclusive a infecção pelo HIV. Obs: Só é considerado Cândida de repetição (recorrente) quando a paciente apresentar quatro ou mais episódios da infecção por ano.  Espero ter contribuído para o esclarecimento da sua dúvida. Obrigada pelo contato, aguardamos o seu retorno.</t>
    </r>
  </si>
  <si>
    <t>- BRASIL, M. S. Manual de Controle das Doenças Sexualmente Transmissíveis – DST. Coleção DST/AIDS – Série Manuais 68, 4ª edição. Brasília, 2006</t>
  </si>
  <si>
    <t xml:space="preserve"> O relatório seria do médico ? </t>
  </si>
  <si>
    <t>A respeito dessa quantidade de 0,6 ml, temos que desprezar 0,1 ml, caso alguém na pressa esquecer, tem algum problema aplicar 0,6 ml? Pode causar algum problema  ?</t>
  </si>
  <si>
    <t xml:space="preserve">Tenho um papel de quando não temos o diluente da vacina, podemos utilizar outro diluente  - como soro, agua destilada) e nessa vacina têm alguma subistituição? Caso não tenho o diluente? </t>
  </si>
  <si>
    <t>IRAILDE YARA WANDERLEY DE BARROS</t>
  </si>
  <si>
    <t>irailde.yara@hotmail.com</t>
  </si>
  <si>
    <t xml:space="preserve">Se caso chegar alguma criança fora da faixa etária com PRESCRIÇÃO MÉDICA recomendando a vacina, Qual deverá ser a nossa conduta? </t>
  </si>
  <si>
    <t xml:space="preserve">Bom dia ... Sou dentista e tenho uma paciente com doença periodontal, dente com grande mobilidade, necessitando de exodontia, contudo a paciente tem leucemia e esta em tratamento. Gostaria de orientação de como proceder? </t>
  </si>
  <si>
    <t>Cara Lydiane, A leucemia é uma doença maligna dos glóbulos brancos (leucócitos), de origem na maioria das vezes não conhecida, porém existem alguns indícios de que ela esteja relacionada a alguns fatores ambientais, hereditários e bacteriológicos. Tem como principal característica o acúmulo de células jovens anormais na medula óssea, que substituem as células sanguíneas normais. Como a distribuição dos leucócitos está muito alterada, torna-se impossível uma resposta inflamatória, mesmo às pequenas infecções. Conseqüentemente, são visíveis as ulcerações avançadas na mucosa bucal, sendo que a trombose dos vasos gengivais acaba contribuindo para esse fenômeno. Devido à neutropenia, esses pacientes estão susceptíveis às infecções virais, bacterianas e fúngicas. O tratamento de todas as formas de leucemia é realizado pela quimioterapia, em três fases terapêuticas: indução, consolidação ou intensificação e manutenção. No tratamento de indução são administradas altas doses de agentes anti-neoplásicos, com o objetivo de promover a rápida morte das células leucêmicas. É justamente nessa fase que incide a maior quantidade de efeitos secundários com manifestações bucais (mucosite, xerostomia e gengivorragia). Em pacientes que já sejam portadores de doença periodontal, somando a baixa imunidade, é evidente que a ulceração do epitélio do sulco não é mais controlada pelos mecanismos de defesa, surgindo como conseqüência, a gengivite ulcerativa necrosante aguda (GUNA). A ulceração bucal em pacientes com neutropenia é uma ameaça à vida, pois pode servir de porta de entrada para bactérias, evoluindo para uma septicemia. O sangramento gengival espontâneo só ocorrerá quando a contagem de plaquetas, que normalmente deve estar entre 150.000 a 400.000 células/mm³, estiver inferior a 20.000 células/ mm³, sendo que a contagem de plaquetas inferior a 100.000 células/mm³ pode resultar em sangramento pós-operatório prolongado. O tratamento odontológico deve ser realizado antes da quimioterapia: -remoção de focos infecciosos através de exodontias, tratamentos endodônticos e restaurador, caso a quimioterapia seja uma medida urgencial pode-se realizar uma escavação em massa (curetagem de lesões cariosas e selamento provisório com óxido de zinco e eugenol ou ionômero de vidro), obtendo-se desta forma uma adequação do meio bucal; - realização de profilaxia dental antes do início da radioterapia e quimioterapia; - aplicações tópicas de flúor em pacientes que serão submetidos à radioterapia, sendo que nos casos de irritações da mucosa, é indicado o flúor neutro a 0,5 ou 1%. E o protocolo clínico para prevenir as complicações bucais, são: - profilaxia, raspagem e polimento radicular; instruções de higiene bucal; dieta pobre em sacarose; prescrever bochechos com soluções fluoretadas; confeccionar moldeiras individuais para o tratamento caseiro com fluoreto; prescrever gel de fluoreto para uso diário nas moldeiras (preferencialmente neutro); eliminar as cáries ativas; reparar ou eliminar todas as fontes potenciais de irritação e/ou cúspides agudas, fraturadas, grampos quebrados, próteses mal adaptadas ou bandas ortodônticas; exame e profilaxia freqüentes (a cada seis ou oito semanas), com restauração de cáries incipientes, quando necessário; manter o protocolo por pelo menos 12 meses após a radioterapia. Para o caso em questão, no qual a paciente já está realizando o tratamento anti-neoplásico. O tratamento periodontal juntamente com a exodontia só poderá ser realizado após um exame e controle da doença pelo especialista na área. Pois esses pacientes estão sujeitos a hemorragias intensas e prolongadas. Sendo asSim suas taxas necessitam está satisfatórias. A tendência de o paciente desenvolver infecções aumenta consideravelmente, quando as taxas dos leucócitos ficarem abaixo de 1.000/mm3 (taxa normal em crianças de três aos cinco anos = 4.000 a 12.000/ mm3; em crianças acima dos seis anos e adultos = 3.500 a 10.000/mm3). Além das taxas estarem satisfatórias para realização do tratamento, deve-se fazer antibióticoterapia profilática – Amoxilina 500 mg – 1g 1 hora antes do tratamento periodontal e da exodontia. E no pós operatório 1 cp. (500 mg) de 12/12 horas. Analgésicos e antinflamatórios: Ex: Paracetamol-750 mg- tomar 1comp. .iniciais, e após a cirurgia de 8 em 8 horas Ex: Cataflam - 50 mg. - tomar 2 drágeas iniciais, e após a cirurgia de 8 em 8 horas. Ex: Voltaren - 50 mg. - tomar 2 comp. iniciais, e após a cirurgia de 8 em 8 horas. Todos esses medicamentos devem ser revisados com o médico que acompanha esse paciente, antes de serem prescritos.</t>
  </si>
  <si>
    <t>Kroetz FM,  Czlusniak GD. Alterações bucais e condutas terapêuticas em pacientes infanto-juvenis submetidos a tratamentos anti-neoplásicos. Publ. UEPG Biol. Health Sci., Ponta Grossa, 9 (2): 41-48, jun. 2003. Disponível em: http://www.revistas2.uepg.br/index.php/biologica/article/viewFile/363/371 Galvão V, Bettoni CH, Castro C, Consolaro A. Mucosite severa em paciente com leucemia: uma abordagem terapêutica. Rev. Cir. Traumatol. Buco-Maxilo-Fac., Camaragibe v.6, n.2, p. 35 - 40, abril/junho 2006. Disponível em: http://www.revistacirurgiabmf.com/2006/v6n2/v6n25.pdf</t>
  </si>
  <si>
    <t>Leucemia; Odontologia</t>
  </si>
  <si>
    <t>Obrigada pela ajuada foi satisfatorio... Oi paciente em questão, compareceu para exodontia, como eu nao podia realizar conhecendo o problema, pedi para o paciente falar com o medico que esta conpanhando e para ele fazer uma autorização por escrito dizendo que o procedimento pode ser realizado, e me informando da situação clinica do paciente aguardo resposta e logo entrarei em contato com vocês ...</t>
  </si>
  <si>
    <t>Tenho um paciente de 5 anos, que durante a anestesia ficou sonolenta e desfalescendo, tive e a impressão de ser uma queda de pressão, depois que apliquei 2 tubetes de anstesico, não conclui o procedimento que era uma exodontia, a criança foi levada para o hospital ficou em observação e depois foi liberada... O que pode ter acontecido?</t>
  </si>
  <si>
    <t>Cara Lydiane, Quanto ao uso dos anestésicos locais em Odontologia, os anestésicos com vasoconstrictores são contra-indicados, de acordo com a literatura: angina pectóris instável, infarto do miocárdio recente (até 6 meses), acidente vascular cerebral recente, cirurgia de revascularização miocárdica recente, arritmias refratárias, insuficiência cardíaca congestiva intratável ou não-controlada, hipertensão grave não-tratada ou não-controlada, hipertireoidismo não-controlado, diabete mellitus não-controlado, feocromocitoma e hipersensibilidade a sulfitos. As complicações quando ocorrem, podem ser divididas em psicogênicas e não- psicogênicas. As primeiras independem do anestésico e estão relacionadas ao estado de estresse do paciente. As ocorrências mais comuns são a lipotímia e a hiperventilação. As não-psicogênicas são raras, estando relacionadas à técnica de administração inadequada, superdosagem ou a uma reação alérgica ao anestésico Grande parte dos eventos considerados alérgicos decorre de reações tóxicas aos anestésicos locais diretamente no SNC e cardiovascular. Os anestésicos locais podem desencadear reações alérgicas dos tipos I (hipersensibilidade imediata) e IV (dermatite de contato). Os do tipo éster causam reações do tipo IV, enquanto os do tipo amida podem causar ambos os tipos de hipersensibilidade. As manifestações clínicas sugestivas de hipersensibilidade mediada por IgE incluem prurido, urticária, broncoespasmo e angioedema. Na maioria dos casos, esses eventos ocorrem até uma hora após a exposição. Outras ocorrências tais como dispnéia, hipertensão arterial ou síncope, poderiam ser eventualmente mediadas por IgE, entretanto, podem envolver outros mecanismos. Deve-se ter cuidado com os pacientes asmáticos alérgicos, principalmente, os dependente de corticósteróides, pois geralmente apresentam alergia aos sulfitos encontrados nas soluções contendo aminas Simpatomiméticas, sendo nesse caso indicado soluções com felipressina. De forma geral, esses são os cuidados especiais com o uso dos anestésicos. No caso do paciente em questão, deve-se pesquisar de acordo com o anestésico usado, qual o tipo de vaso usado, e verificar se ele possui alguma restrição para o uso de anestésico com vaso, ou também ele pode ter sofrido um processo alérgico, no qual nesse primeiro momento ele foi apenas sensibilizado, mas caso não seja investigado, sua reação alérgica pode ser desencadeada na próxima vez que for usado o anestésico, ou seja, ele poderá apresentar até um edema de glote. Deve-se investigar também se o paciente estava bem alimentado e sofreu uma hipoglicemia, ou se seu estado emocional não interferiu.</t>
  </si>
  <si>
    <t>Paiva LCA, Cavalcanti AL, Anestésicos locais em odontologia: uma revisão de literatura. Publ. UEPG Ci. Biol. Saúde, Ponta Grossa, 11 (2): 35-42, jun. 2005</t>
  </si>
  <si>
    <t>Gostaria que explicasse novamente sobre a diluição?</t>
  </si>
  <si>
    <t>Apos abrir o frasco ou melhor apos o preparo qual o tempo de durabilidade do imuno e qual a quantidade que cada vidro em media de doses?</t>
  </si>
  <si>
    <t>apos mulher realizar exame citologico com 8 dias a mesma queixa se de uma dor no" pe da barriga" e relata na na realização do exame nao sentiu nada.o que poder levar a essa dor?</t>
  </si>
  <si>
    <t xml:space="preserve">Olha só, a dor em baixo ventre pode ter uma centena de causas que não se restringem apenas aos órgãos genitais internos (útero, tubas e ovários) podendo também envolver o aparelho urinário (ureteres e bexiga), o intestino, além dos ossos, articulações, músculos e nervos situados na parte inferior do tronco. Portanto, desvendar a origem dessa dor pélvica requer uma minuciosa investigação clínica da paciente. É importante saber a forma de instalção dessa dor (aguda ou crônica), sua intensidade (fraca ou forte, chega a impedir a realização das atividades de vida diária?), sua relação com o período menstrual (antes, após ou no meior do ciclo?), a forma como é percebida pela paciente (fisgada, pontada, queimação, em peso, tipo cólica?), a dor tem associação ou não com as relações sexuais?, existe associação com outros sintomas do tipo febre, corrimento vaginal, dificuldades para urinar, prisão de ventre, diarréia, aumento do volume abdominal? Tudo isso são fatores  importantes que devem te fornecer pistas valiosas para que você possa relacionar qual o órgão afetado orientando seu raciocício para um diagnóstico correto ou mesmo para que você chegue a conclusão de que seja uma dor fisiológica, que não ofereça riscos a paciente.
            Algumas orientações pra te ajudar: 
• Dores agudas (início súbito) e intensidade progressiva: sugerem alguma emergência cirúrgica (Ex: apendicite, torção de cisto ovariano etc);
• Dores periódicas (associadas a algum período do ciclo menstrual): podem ter significados variados que vão desde cólicas pré-menstruais ou menstuais que acomentem cerca de 50% das mulheres ou mesmo podem ser cólicas referentes ao próprio período ovulatório;
•  Dores crônicas (instalação lenta e episódios recorrentes há mais de seis meses): podem ter origem nas vísceras pélvicas, nas estruturas ósseas (articulações da coluna lombra) e na parede abdominal (hérnias);
• Dores de origem psicossomática: relacionada a alguma questão emocional etc.
Quando a dor não puder ser clinicamente diagnosticada, a realização de exames complementares pode ser solicitada como por exemplo: Ultrassonografia, exames de sangue etc. Em relação ao exame citológico, o mesmo pode Sim provocar algumas dores tipo cólicas posteriormente, porém é importante realizar a investigação orientada acima para que se chegue a um diagnóstico preciso.
Obrigada pelo seu contato. Espero ter ajudado a esclarecer a sua dúvida. Aguadamos o seu retorno.
</t>
  </si>
  <si>
    <t> NOGUEIRA, Antonio Alberto; REIS, Francisco José Candido dos; POLI NETO, Omero Benedicto. Abordagem da dor pélvica crônica em mulheres. Rev. Bras. Ginecol. Obstet.,  Rio de Janeiro,  v. 28,  n. 12, Dec.  2006 .   Available from &lt;http://www.scielo.br/scielo.php?script=sci_arttext&amp;pid=S0100-72032006001200008&amp;lng=en&amp;nrm=iso&gt;. access on  11  Nov.  2010.  doi: 10.1590/S0100-72032006001200008.</t>
  </si>
  <si>
    <t>Dor pélvica; Conduta de saúde</t>
  </si>
  <si>
    <t>O desencolvimento neuropsicomotor de uma criança prematura e de uma criança com Síndrome de Down é direfente de uma criança normal? Como devo realizar esta avaliação? Grata</t>
  </si>
  <si>
    <t xml:space="preserve">Olá Maria Luiza de Alcântara Santos Leme 
Uma criança com Síndrome de Down precisa de acompanhamento especializado pois apresenta outras complicações que somento o acompanhamento do desenvolvimento e do crescimento não são suficientes. Geralmente eles tem acompanhamento com endocrino, neuro, cardio e outros dependendo do comprometimento. Se você quiser fazer também um acompanhamento paralelo, nada impede.  
Mas é preciso ficar ciente que o desenvolvimento vai estar abaixo do esperado para a idade, e é importante fazer um desconto, mas não sei até que ponto é considerado normal para estas crianças. Dessa forma, não posso fazer outras recomendações pois não acompanho estas crianças.Aguardo seu retorno
</t>
  </si>
  <si>
    <t>Esta criança já está sendo acompanhada por especialistas, eu queria Sim fazer um acompanhamento paralelo...
Se a mãe aceitar que eu realize, envio para você como está sendo minha experiencia.
Obrigada pela resposta</t>
  </si>
  <si>
    <t xml:space="preserve">O reflexo de Landau ele deve estar presente até os 5 meses ou a partir dos 5 meses? Grata </t>
  </si>
  <si>
    <t xml:space="preserve">Olá  Maria Luiza de Alcântara Santos Leme 
O reflexo de Landau surge a partir dos 04 aos 05 meses 
A partir do 6º até o 8º também é associado a extensão dos MMII. 
Até logo
</t>
  </si>
  <si>
    <t>ELISSOM</t>
  </si>
  <si>
    <t>ANA LUIZA DINIZ BARBOSA MACEDO / SANDRA VALÉRIA DE FREITAS FIGUEREDO</t>
  </si>
  <si>
    <t>De que é feito o material da bolsa canguru?</t>
  </si>
  <si>
    <t xml:space="preserve">Políticas Públicas; Gestantes </t>
  </si>
  <si>
    <t>tenho uma criança aqui na unidade que tem o cranio um pouco grande.devo encaminha logo para um pediatra ou e normal ser um pouco desproporcional enquanto criança?</t>
  </si>
  <si>
    <t xml:space="preserve">Você precisa avaliar em relação ao perímetro cefálico, o traçado do acompanhamento da medição desse perímetro. AsSim você poderá identificar alguma anormalidade no crescimento do crânio da criança. 
Se esta criança não foi acompanhada por você, ou está agora no programa, é interessante Sim encaminhar para avaliação com um pediatra e posteriormente com um neuropediatra. Também é preciso levar em consideração outros parâmetros de avaliação: idade da criança com os marcos do desenvolvimento, queixas maternas, tipo de parto, tempo de gestação, problemas na gestação, infecções, crescimento de outras crianças da família...São vários os motivos que podem comprometer o crescimento adequado, dessa forma acredito que seja melhor você encaminhar esta criança para uma avaliação médica, pelo menos. Aguardo seu retorno.
</t>
  </si>
  <si>
    <t>ja tive uma gestante que o bebe nasceu com anencefalia ela sabia que ele nao ia sobreviver mais mesmo asSim manteve sua gestação.Quanto tempo ela pderá engravidar novamente e poderá dar 3 meses antes de acido folico? enfer tarciana</t>
  </si>
  <si>
    <t xml:space="preserve">Em relação ao intervalo entre uma gestação e outra a Organização Mundial da Saúde (OMS) e outras organizações internacionais recomendam um espaço de 2 a 3 anos entre gestações para reduzir os riscos de problemas de saúde, tanto da mãe quanto da criança. Estudos recentes sugeriram que um intervalo de 3 a 5 anos pode auxiliar a redução desses riscos ainda mais. A OMS organizou, então, um encontro em Genebra, realizado em 2005, para avaliar as evidências, com a participação de 35 especialistas independentes e membros da UNICEF. A seguir as conclusões e recomendações elaboradas:
• Ao escolher o período da próxima gestação, os casais devem considerar os riscos de saúde e benefícios junto a outras circunstâncias, como idade, fecundidade, acesso a serviço de saúde, suporte ao cuidado da criança, situação econômica e social e preferências pessoais.
• Após um parto, o intervalo recomendado antes da próxima gestação é de, pelo menos, 24 meses, visando a redução dos riscos de complicações maternas, perinatais e da criança.
• Após um aborto natural ou induzido, o intervalo mínimo recomendado até a próxima gestação deve ser de, pelo menos, seis meses.
Em relação ao ácido fólico, o mesmo representa uma vitamina do tipo B, que antes da concepção e no primeiro trimestre da gravidez pode ajudar a prevenir a ocorrência de defeitos no tubo neural. Esses defeitos ocorrem quando o tubo neural do embrião não se fecha adequadamente para formar a medula espinhal (ocasionando uma condição conhecida como espinha bífida)e o cérebro (ocasionando a anencefalia). O tubo neural se converte em medula espinhal e cérebro entre o 18º e 26º dia de gestação. Por este motivo, o início do ácido fólico deve se dá o quanto antes. Em caso de mulheres que já possuem histórico de malformação do tubo neural, como é o caso da sua paciente, o início desse ácido fólico pode Sim ser prescrito até três meses antes de uma possível gestação. Dessa forma, você deve orientar bem sua gestante quanto a isso para que ela se previna bem a esse respeito e programe bem o período da gravidez. 
            É importante ressaltar que existem fontes alimentares de ácido fólico como feijão, brócolis, frutas cítricas entre outras. Porém, a dieta das mulheres nos grandes centros urbanos costuma ser pobre nesse nutriente, daí a necessidade de suplementação por comprimido.  De qualquer forma, uma orientação quanto a dieta também contribui para uma gravidez sem riscos.          
             Agradeço pelo contato, espero ter contribuído para esclarecimento da sua dúvida. Aguardamos o seu retorno.
</t>
  </si>
  <si>
    <t xml:space="preserve">RICCIOTTI, H. A quantidade certa de ácido fólico durante a gravidez. Disponível em: bebe.abril.com.br/gravidez/.../acido-folico-gravidez.php.
- BRASIL, M. S. Assistência Pré-natal – Manual Técnico. 3ª edição, Brasília, 2000.
- Birth spacing – report from a WHO technical consultation. Department of Reprodutive Health and Research. URL: www.who.int/reprodutive-health. Disponível em: http://www.unimedbarretos.com.br/v2/index.php?p=hnyCPoFtc2tveHFu&amp;act=d311eYJ7eGd9c2pz&amp;nid=NTM0. Publicação em 2007.
</t>
  </si>
  <si>
    <t>Intervalo entre nascimentos; Ácido fólico; Anencefalia</t>
  </si>
  <si>
    <t>Com quantas semanas e até quando a gestante pode realizar o exame citológico?</t>
  </si>
  <si>
    <t>De acordo com o Ministério da Saúde (2006) a colpocitologia oncótica (papanicolau) pode ser realizada em qualquer trimestre da gestação, não há restrição em relação em quantidade de semanas. Essa recomendação é feita tendo em vista que muitas mulheres só procuram o serviço de saúde por ocasião do pré-natal, devendo este momento ser aproveitado para realização do exame preventivo. Logo na primeira consulta de pré-natal, deve ser realizada a história clínica detalhada da gestante e dentro desse histórico, no item
antecedentes ginecológicos, a gestante deve ser investigada quanto a realização do último exame preventivo, sendo anotado data e resultado, se possível.  Se for identificado necessidade de repeti-lo, a solicitação pode ser realizada logo na ocasião da primeira consulta, podendo a gestante realizar a coleta em qualquer semana (considerando, é claro, que no final da gravidez, o incômodo é um pouco maior para paciente em decorrência da posição para realização do exame).
                Espero ter contribuído para o esclarecimento da sua dúvida. Obrigada pelo seu contato, aguardamos retorno da resposta.</t>
  </si>
  <si>
    <t>BRASIL, Ministério da Saúde. Manual Técnico: Pré-natal e puerpério – atenção qualificada e humanizada. Série direitos sexuais e direitos reprodutivos – Caderno nº 05. Brasília – DF, 2006.</t>
  </si>
  <si>
    <t>Agradeço pela informação. Me esclareceu muito. </t>
  </si>
  <si>
    <t xml:space="preserve"> Gestantes que estão acima do percentil 95, na curva da altura uterina, a mesma deve ser encaminhada para um obstetra? Pois, verifico bem esses valores e mesmo asSim estão acima do normal. Qual o procedimento a ser feito?</t>
  </si>
  <si>
    <t xml:space="preserve">para o acompanhamento da altura de fundo uterina na gestação são considerados dois limites: o limite inferior (linha inferior) representada pelo percentil 10 e o limite superior (linha superior) representada pelo percentil 90. Gestantes acima do percentil 90, de acordo com as recomendações do Ministério da Saúde (2006), a conduta deverá ser a seguinte:
• Primeiramente deve se atentar para a possibilidade de erro de cálculo da idade gestacional (IG). Lembrando que essa data deve ser calculada pela DUM (caso haja convicção da gestante quanto a essa data) e/ou por USG do primeiro trimestre. Deve ser vista pelo médico (não há necessidade de encaminhamento para um obstetra ou serviço de alto risco antes que toda investigação seja realizada) da unidade e avaliada a possibilidade de polidrâmnio, macrossomia, gemelar, mola hidatiforme, miomatose e obesidade;
• Solicitar ultra-sonografia, se possível;
• Caso permaneça dúvida, marcar retorno em 15 dias para reavaliação ou, na impossibilidade de realização da investigação, encaminhamento para serviço de alto risco.
Tendo em vista identificação de muitos erros, na prática, na medição da AFU, trago pra você, abaixo, o protocolo de realização dessa medida para que você possa confirmar a adequação da medida da sua paciente ok:
• Posicionar a gestante em decúbito dorsal, com o abdômen descoberto;
• Delimitar a borda superior da sínfise púbica e o fundo uterino;
• Por meio da palpação, procurar corrigir a comum dextroversão uterina;
• Fixar a extremidade inicial (0 cm) da fita métrica, flexível e não extensível, na borda superior da sínfise púbica, passando-a entre os dedos indicador e médio. Proceder à leitura quando a borda cubital da mão atingir o fundo uterino;
• Anotar a medida, em centímetros, na ficha e no cartão, e marcar o ponto na curva da altura uterina.Obs: Essa foto é justamente a que é utilizada para demonstração da técnica no manual do Ministério da Saúde. O mais importante dela e o que sempre faço questão de chamar atenção é que a extremidade superior da fita (no local do fundo uterino) a fita NÃO deve ser dobrada (como se estivesse contornando a curvatura da barriga). Caso essa curvatura na fita seja feita, a estimativa da AFU sempre será superestimada e o diagnóstico realizado será, portanto, equivocado.
            Espero ter contribuído para o esclarecimento da sua dúvida. Obrigada pelo seu contato, aguardamos retorno dessa resposta.
</t>
  </si>
  <si>
    <t>Muito obrigada, fiquei muito satisfeita.</t>
  </si>
  <si>
    <t>Porque é preciso manter o RN sem roupa quanto esta na bolsa canguru?</t>
  </si>
  <si>
    <t>11/11/2010 - 07/12/10</t>
  </si>
  <si>
    <t>JOSÉ EUDES DE LORENA SOBRINHO</t>
  </si>
  <si>
    <t xml:space="preserve"> eudeslorena@hotmail.com</t>
  </si>
  <si>
    <t>Estou com um paciente infantil, 11 anos de idade, com incisivos laterais superiores palatinizados em 5 mm em relação aos centrais e caninos. O mesmo relata que é motivo de bullying, tendo deixado de frequentar a sala de aula por diversos dias em virtude desta alteração na posição dos dentes. Com este quadro, quais as alternativas de tratamento. Apenas tratamento ortodôntico ou será que posso realizar um recobrimento vestibular em resina composta para minimizar o trespasse? (O paciente não tem condições financeiras para realizar tratamento ortodôntico e não tenho rede de referência para o caso).</t>
  </si>
  <si>
    <t xml:space="preserve">Neste caso pode-se, pedir para o paciente usar um palito de dente, como se fosse um plano inclinado, ao menos umas três vezes ao dia, se puder mais vezes melhor, e também pode-se colocar resina na oclusal dos molares superiores para ajudar na movimentação dentária. E acompanhar esse paciente até que o dente seja reposicionado, para remover a resina dos molares superiores.
Caso não consiga nenhum tipo de movimentação com essas manobras, deve-se partir para o tratamento ortodôntico propriamente dito.
</t>
  </si>
  <si>
    <t>Quando num resultado de citopatológico apresenta as seguintes informações: * epitélio escamoso, metaplásico; *alterações celulares: atrofia com inflamação; *microbiologia com trichomonas vaginalis e bacilos supracitoplasmático ( sugestivo de gardnerella/ mobiluncus). Com relação ao epitélio metaplásico, já é indicativo de NIC I e com isso deve ser notificado? E o tratamento para as alterações celulares e a microbiolofia. Aguardo retorno.</t>
  </si>
  <si>
    <t xml:space="preserve">Metaplasia escamosa, inflamação e atrofia são consideradas alterações celulares benignas que podem ser encontradas no exame papanicolau. A palavra “imatura”, em metaplasia escamosa, foi incluída na Nomenclatura Brasileira buscando caracterizar que esta apresentação é considerada como do tipo inflamatório.  Dessa forma, não relação com NIC I e a conduta clínica é somente seguir a rotina de rastreamento citológico normal. 
Em relação a inflamação, esta é caracterizada pela presença de alterações celulares epiteliais, geralmente determinadas pela ação de agentes físicos, os quais podem ser radioativos, mecânicos ou térmicos e químicos como medicamentos abrasivos ou cáusticos, quimioterápicos e acidez vaginal sobre o epitélio glandular. Ocasionalmente, podem-se observar alterações, em decorrência do uso do dispositivo intra-uterino (DIU), em células endometriais. Casos especiais do tipo exsudado linfocitário ou reações alérgicas, representadas pela presença de eosinófilos, são observados. Em decorrência do processo inflamatório, existe uma maior predisposição para infecções. A conduta clínica nos casos de inflamação é a seguinte: havendo queixa clínica de leucorréia, deve ser realizado exame ginecológico (especular) para identificação das características do corrimento e prescrição do tratamento adequado. Os achados comuns são ectopias, vaginites e cervicites. O tratamento deve seguir recomendação específica para cada caso. Após, seguir a rotina de rastreamento citológico, independentemente do exame ginecológico.
Em relação a atrofia, este é um achado comum em mulheres que se encontram em pré-menopausa ou menopausadas. Após avaliação da sintomatologia e do exame ginecológico, podem ser utilizados cremes vaginais contendo estrogênios. Após, a conduta, também, é seguir a rotina de rastreamento citológico normal.
Quanto a microbiologia, foram identificados no resultado do exame citológico da sua paciente uma infecção sexualmente transmissível (Tricomoníase) e Vaginose bacteriana (Gardnerella e Mobiluncus). Para tratamento de ambas, segue um quadro com as opções recomendadas pelo Ministério da Saúde (2006):
Obs1: Observe no quadro que o Metronidazol serve para o tratamento de ambas ok.
Obs2: Como tricomonas é considerada uma infecção sexualmente transmissível, o parceiro sexual também deverá ser tratado com a mesma medicação, preferencialmente em dose única (por ser mais fácil a adesão). Caso o parceiro não seja tratado, o tratamento da paciente é considerado incompleto. As relações sexuais devem ser proscritas durante o tratamento. 
            Em relação a notificação que você perguntou, a mesma deve ser realizada para trichomonas e Gardnerella / Mobiluncus conforme recomendação do Ministério da Saúde (2006).
</t>
  </si>
  <si>
    <t xml:space="preserve">BRASIL, Ministério da Saúde. Secretaria de Atenção à Saúde. Instituto Nacional de Câncer. Coordenação de Prevenção e Vigilância. Nomenclatura brasileira para laudos cervicais e condutas preconizadas: recomendações para profissionais de saúde. 2. ed. Rio de Janeiro: INCA, 2006.
- BRASIL, Ministério da Saúde. Manual Técnico: Pré-natal e puerpério – atenção qualificada e humanizada. Série direitos sexuais e direitos reprodutivos – Caderno nº 05. Brasília – DF, 2006.
</t>
  </si>
  <si>
    <t>Obrigada,  fiquei satisfeita.</t>
  </si>
  <si>
    <t>DILMA DJALMIRA DE SÁ / EDILSON FREIRE DE SOUZA</t>
  </si>
  <si>
    <t xml:space="preserve">Caros Amigos da Rede Nutes... Estamos enviado este caso pois o paciente e seus familiares e nos da equipe em saude, gostariamos de saber que tipo de ferimento é esse... e como faz pra cura ou menimiza o sofrimento desse paciente... pois em visita em nossa cidade conversamos com Tersalia... e ela pediu pra que nos envia-se as fotos e descreve-se o caso.
Sendo asSim, iremos fazer o maximo que puder pra esse caso sejá resolvido. 
DESCRIÇÃO: como vocês vão ver na foto... a ferida não consegue sarar, o paciente já passou em alguns medico que passaram a pomdad mais nada resolveu. a ferida abaixo e acima da mesma, tem umas manchas com piguimentos em preto... meio arrocheadas. o paciente sente um pouco de desconforto e dores de vez em quanto... 
OBS: o paciente come carne vermelha e já sofreu principio de AVC... quaisquer dúvida favor entre em contato....
Esperamos anciosos por uma solução....
desde já Equipe de Saúde... 
pode mandar a resposta pra esse e-mail.... 
</t>
  </si>
  <si>
    <t>Como mostra a imagem, sabe-se que é uma ferida crônica, que pode ser de origem vascular. 
Primeiramente, esse paciente precisa de um acompanhamento mais de perto pela equipe de saúde (realização de curativos, no mínimo 2 vezes ao dia). Se o paciente não puder ir ao posto de saúde para realização dos curativos, o procedimento precisa ser domiciliar, no início pela manhã e no final do expediente da USF.
Prescrição para o curativo
- Colagenase - para aplicar no tecido necrosado (parte preta da ferida)
- Óleo Derssani ou óleo de girassol (para colocar na ferida)
Realização de curativo na USF
Material necessário:
- pacote de curativo;
- luvas de procedimento;
- luvas cirúrgicas (estéril);
- bacia;
- saco plástico de lixo (branco);
- soro fisiológico 0,9% - 250 ml ou 500 ml;
- agulha 25 x 8 mm (canhão verde) para promover pressão adequada do jato;
- lixeira;
- máscara;
- gaze dupla, gaze aberta, ou ambas;
- atadura crepom, conforme a necessidade;
- esparadrapo;
- álcool a 70%;
- sabão líquido apenas para pele íntegra.
Descrição do Procedimento:
- Lavagem das mãos;
- Reunir e organizar todo o material que será necessário para realizar o curativo;
- Colocar o paciente em posição confortável e explicar o que será feito;
- Realizar o curativo em local que proporcione uma boa luminosidade e que preserve a intimidade do paciente;
- Fazer uso do EPI (óculos, máscara, luvas, gorro e jaleco branco);
- Envolver a bacia com o saco plástico, retirar o ar e dar um nó nas pontas. Depois, usá-la como anteparo para a realização do curativo;
- Utilizar frasco de soro fisiológico a 0,9%, fazer a desinfecção da parte superior do frasco com álcool a 70%, e perfurar antes da curvatura superior, com agulha 25 x 8 mm (somente um orifício para pressão do jato de soro).
- Calçar as luvas de procedimento;
- Retirar a atadura e a cobertura da ferida;
- Se na remoção da cobertura e/ou atadura da ferida, os mesmos estiverem bem aderidos (grudados) na ferida, aplicar o soro fisiológico em jatos, removendo com muita delicadeza, evitando traumas e asSim, retrocessos no processo cicatricial;
- Desprezar o curativo retirado juntamente com a luva no lixo;
- Calçar luva estéril - CUIDADO PARA NÃO CONTAMINAR A LUVA;
- Irrigar a ferida exaustivamente com o jato de soro numa distância em torno de 20 cm até a retirada de toda a sujidade;
- fazer limpeza mecânica (manual) da pele ao redor da ferida com gaze umedecida em SF 0,9% (utilizar gaze estéril);
- Não secar o leito da ferida;
- Fazer desbridamento se necessário da parte necrosada (tecido preto ao redor da ferida)
- COLAGENASE NA BORDA DA FERIDA PARA O DESBRIDAMENTO QUÍMICO.
- CASO SEJA NECESSÁRIO FAZER O DESBRIDAMENTO MECÂNICO UTILIZAR LÂMINA DE BISTURI ESTÉRIL.
- Aplicar ÓLEO DERSANI OU ÓLEO DE GIRASOL na ferida e na gase estéril que vai cobrir a ferida;
- Fazer uso do enfaixamento, principalmente de um dia para o outro para que não seja removido o curativo durante o sono do paciente.
- Desprezar o frasco com resto de soro no final do dia (1 fraco da para os 2 procedimentos diários - manhã e tarde)
OBS:
- Se utilizar pinças ou tesouras, o instrumental deve ser colocado dentro de um recipiente com água e sabão enzimático.
- Se utilizar o tanquinho, deve-se fazer a limpeza e a desinfecção do mesmo, após o procedimento;
- Retirar o plástico da bacia, de forma que não a contamine, desprezando o mesmo no lixo;
- Se não houver contaminação da bacia, utilizá-la para o próximo curativo, realizando o mesmo procedimento já citado;
Realização de curativo no domicílio
- Organizar todo o material que será necessário para a realização do curativo no domicílio;
- Encaminhar-se ao domicílio após agendamento prévio com a família ou cuidador;
Obs: é de fundamental importância, a presença de um dos familiares ou cuidador para acompanhar a realização do curativo com o objetivo de prepará-lo para o procedimento;
- Providenciar um local bem iluminado, confortável e que preserve a intimidade do paciente durante o atendimento;
- Utilizar um recipiente, providenciado pelos familiares, para servir de anteparo durante a realização do curativo. O mesmo ficará separado e será utilizado apenas para este procedimento. Quando não for possível, o profissional de saúde deverá levar uma bacia da Unidade de Saúde, sendo que, ao final do curativo, retornará com a mesma;
- Lavar as mãos com água e sabão e se não for possível, fazer a anti-sepsia das mesmas com álcool glicerinado (levar almotolia);
- Colocar o paciente em posição confortável e orientar sobre o procedimento a ser realizado;
- Fazer uso do EPI (óculos, máscara, luvas e jaleco branco);
- Envolver o recipiente em saco plástico conforme já descrito;
- Realizar procedimento de curativo especificado no item Realização de Curativo da USF";
- Retirar o plástico da bacia, de forma que não a contamine, desprezando o mesmo no lixo;
- Organizar o local onde foi realizado o curativo e fazer as anotações devidas;
OBSERVAÇÕES:
- Proteger o frasco de soro fisiológico com o plástico do mesmo, caso não tenha sido todo utilizado, e orientar a família a guardá-lo em lugar limpo, seco e fresco. 
- Evitar guardá-lo na geladeira para evitar risco de contaminação dos alimentos.
DESBRIDAMENTO
- Desbridamento Químico: método onde são utilizadas enzimas proteolíticas para obter remoção mais rápida do tecido desvitalizado. Não é um método seletivo. Exemplo: colagenase,estreptoquinase e papaína.
- Desbridamento Mecânico: consiste na remoção da necrose do leito da ferida utilizando força física.
Pode ser usada fricção com gaze, irrigação com jato de soro, curativo úmido-seco, instrumental cortante.
OBS.: este procedimento deverá ser executado por profissional enfermeiro habilitado.
Procedimento.
 - seja como procedimento domiciliar, ou ambulatorial
ATENÇÃO:
É IMPORTANTE QUE O PROCEDIMENTO SEJA REALIZADO COM GASE E LUVA ESTÉRIL.
EVITAR CONTAMINAR O PROCEDIMENTO.
A RECUPERAÇÃO É LENTA, MAS TEM RESULTADO POSITIVO (APROXIMADAMENTE 1 MES). 
Nos finais de semana e feriados informe a família da necessidade de procurar o hospital local para realização do curativo.
Preciso saber de algumas informações...
Esse paciente é diabético?
Esse paciente já foi avaliado por um vascular?
Faz quanto tempo que possui esse ferimento?
Espero ter ajudado e aguardo retorno dos questionamentos.</t>
  </si>
  <si>
    <t>Protocolo de assistência para portadores de feridas da UFMG http://www.enf.ufmg.br/internatorural/textos/Manuais/curativos.pdf</t>
  </si>
  <si>
    <t>Puérpera, 30 anos, no pós- operatório imediato, fez 2 VDRL durante a gestação com resultado Não reagente. No 1º DPO, repetiu-o com o seguinte resultado: Mãe: VDRL qualitativo-Reagente,1/16;Esposo: Não reagente; RN: VDRL Qualitativa: Reagente, diluição 1/8. Qual a melhor conduta. Observação: Puérpera em tratamento. Att. Maria Cândida</t>
  </si>
  <si>
    <t xml:space="preserve">RESPOSTA ROBERTA: Os teste sorológicos para identificação da sífilis são classificados em testes específicos (treponêmicos – pois identificam a presença do Treponema pallidum, agente causador da sífilis) e testes não específicos (não treponêmicos). Os testes não específicos são testes quantitativos, de baixo custo, que ficam positivos entre a segunda e quarta semana após aparecimento do cancro de inoculação (lesão primária). Dentre esses testes está o VDRL (Venereal Disease Research Laboratory) que é o mais utilizado e do RPR (Rapid Plasma Reagin). Tais teste são considerados não específicos porque detectam anticorpos antilipídicos que surgem tanto na sífilis como em outras doenças. 
Os testes treponêmicos, como o FTA-Abs (Fluorescent Treponemal Antibody Absorption), o TPHA (Treponema Pallidum Hemagglutinatio Test) e o teste imunoenzimático (ELISA) são específicos e qualitativos, nos quais se emprega o antígeno do T. pallidum. Essas reações também se tornam positivas a partir da segunda semana após o aparecimento do cancro sifilítico (lesão primária), asSim se mantendo em todas as fases evolutivas da sífilis. 
Os títulos do VDRL são considerados positivos quando a titulação for igual ou superior a 1/16 (exatamente a titulação apresentada pela paciente em questão). Quando ocorrerem titulações inferiores a 1/16, os resultados são ditos como falso/positivos, daí a importância, nesses casos, da realização dos teste treponêmicos (específicos) para fechamento diagnóstico. 
No caso da puérpera a qual você se refere, como ela já encontra-se em tratamento (segundo informações do seu próprio relato), é importante considerar o seguinte: instituído o tratamento correto, o VDRL tende a negativar-se em 6-12 meses, podendo, no entanto, permanecer com títulos baixos por longos períodos de tempo ou até por toda a vida; é o que se denomina “memória” ou “cicatriz” sorológica. Por este motivo, a conduta a ser seguida, de acordo com as recomendações do Ministério da Saúde (2006) é a seguinte: 
Após o tratamento da sífilis, recomenda-se o seguimento sorológico por teste não treponêmico quantitativo (VDRL) de 3 em 3 meses, durante o primeiro ano e, se ainda houver reatividade em titulações decrescentes, deve-se manter o acompanhamento de 6 em 6 meses até estabilizar. 
•         Se título baixo e estável em duas oportunidades, após um ano, pode ser dada alta. 
•         Elevação de duas diluições acima do último título do VDRL justifica novo tratamento, mesmo na ausência de sintomas.
•          Estabilização, sem queda, pode ser sinal de neurossífilis assintomática, devendo ser realizada punção liquórica para avaliar celularidade e sorologia.
 Obs: Para você realizar esse acompanhamento, deverá utilizar como seu referencial a titulação de 1/16 (titulação encontrada antes de ser instituído o tratamento). Outra coisa que é muito importante ser lembrado, é quanto ao tratamento do parceiro, mesmo que o VDRL dele tenha sido não reagente, para que o tratamento da mulher seja considerado completo, ele precisa também ser tratado com o mesmo esquema terapêutico. Caso contrário, o tratamento dela será considerado incompleto.RESPOSTA CAROL: De acordo com o Ministério da Saúde, o VDRL é o exame indicado para diagnóstico e seguimento dos casos de sífilis neonatal. O valor normal de seu resultado é a negatividade. Este teste tem reatividade observada para duas imunoglobulinas (IgM e IgG). Dessa forma, um teste não treponêmico positivo no RN não indica necessariamente infecção congênita, uma vez que a IgG materna ultrapassa a placenta (IgM não atravessa). Devemos suspeitar dessa condição sempre que o título de anticorpo encontrado no RN for igual ou inferior ao da mãe. Este deve ser repetido em 15 dias, caso haja títulos ascendentes a infecção ativa é provável. RN com títulos superiores aos maternos provavelmente têm a infecção congênita. Por outro lado, os testes não treponêmicos podem ser negativados se a mãe contraiu sífilis no final da gestação, pois a reagina é insuficiente para positivar a sorologia, asSim, a mãe e o concepto podem estar doentes com sorologias negativas. Entretanto, avantagem do VDRL é que mede a atividae da doença, ou seja, é um teste quantitativo.
Manejo adequado do recém-nascido
No período neonatal:
A penicilina é a droga de escolha para todas as apresentações de sífilis.
A)     Nos recém-nascidos de mães com sífilis não tratada ou inadequadamente tratada, independentemente do resultado do VDRL do recém-nascido, realizar hemograma, radiografia de ossos longos, punção lombar e outros exames, quando clinicamente indicados. De acordo com a avaliação clínica e exames complementares:
A1) Se houver alterações clínicas e/ou sorológicas e/ou radiológicas e/ou hematológicas, o tratamento deverá ser feito com penicilina G cristalina, via intravenosa ou penicilina G procaína.
A2) Se houver alteração liquórica, o tratamento deverá ser feito com penicilina G cristalina.
A3) Se não houver alterações clínicas, radiológicas, hematológicas e/ou liquóricas, e a sorologia for negativa, proceder o tratamento com penicilina G benzatina. O acompanhamento é obrigatório, incluindo o seguimento com VDRL sérico após conclusão do tratamento. Sendo impossível garantir o acompanhamento, o RN deve ser tratado com esquema A1.
B)      Nos recém-nascidos de mães adequadamente tratadas: realizar VDRL em amostra de sangue periférico do recém-nascido; se for reagente com titulação maior  do que a materna e/ou com alterações clínicas, realizar hemograma, radiografia de ossos longos, e análise do LCR:
B1) Se houver alterações clínicas e/ou radiológicas e/ou hematológicas sem alterações liquóricas, tratar com esquema A1.
B2) Se houver alterações liquóricas, o tratamento deverá ser feito com esquema A2.
C)      Nos recém-nascidos de mães adequadamente tratadas: realizar VDRL em amostra de sangue periférico do recém-nascido:
C1) Se for assintomático e o VDRL não for reagente, proceder apenas o seguimento clínico – laboratorial. Na impossibilidade de garantir o seguimento, realizar o tratamento com penicilina G benzatina.
C2) Se for assintomático e tiver VDRL reagente com título igual ou menor que o materno, acompanhar clinicamente. Na impossibilidade do seguimento clínico, tratar como A1e, se houver alterações no LCR, tratar como A2
OBS: Na impossibilidade de realizar a análise de LCR, tratar como neurossífilis!!!!
Após o período neonatal (a partir do 28° dia de vida)
Crianças com quadro clínico e sorológico sugestivos de sífilis congênita devem ser cuidadosamente investigadas obedecendo-se a rotina referida.
Seguimento:
- Avaliações mensais até o sexto mês e bimensais do sexto ao 12° mês.
- Realizar VDRL com 1, 3, 6, 12 e 18 meses, interrompendo quando se observar negativação em dois exames consecutivos.
- Diante de elevações de títulos sorológicos, ou da sua não negativação até os 18 meses, reinvestigar o paciente e tratar.
- Recomenda-se o acompanhamento oftalmológico, neurológico e audiológico semestral por dois anos.
- Nos casos onde o LCR esteve alterado, deve-se proceder à reavaliação liquórica a cada seis meses, até a normalização do LCR.
- Nos casos de crianças tratadas inadequadamente, na dose e/ou tempo preconizados, deve-se convocar a criança para reavaliação clínico-laboratorial. Havendo alterações, recomenda-se reiniciar o tratamento da criança conforme o caso, obedecendo os planos já descritos. Se os resultados forem normais, o seguimento é ambulatorial. 
</t>
  </si>
  <si>
    <t xml:space="preserve">BRASIL, M. S. Manual de Controle das Doenças Sexualmente Transmissíveis – DST. Coleção DST/AIDS – Série Manuais 68, 4ª edição. Brasília, 2006.
- NADAL, Sidney Roberto; FRAMIL, Valéria Maria de Souza. Interpretação das reações sorológicas para diagnóstico e seguimento pós-terapêutico da sífilis. Rev bras. colo-proctol.,  Rio de Janeiro,  v. 27,  n. 4, Dec.  2007 .   Available from &lt;http://www.scielo.br/scielo.php?script=sci_arttext&amp;pid=S0101-98802007000400018&amp;lng=en&amp;nrm=iso&gt;. access on  17  Nov.  2010.  doi: 10.1590/S0101-98802007000400018.     Pediatria do IMIP
               Figueira, Fernando – 2004
                Sociedade Brasileira de Pediatria
</t>
  </si>
  <si>
    <t>Obrigada pela responda, estou satisfeita com a resposta.</t>
  </si>
  <si>
    <t>JOICE</t>
  </si>
  <si>
    <t>O RN para ir para 2º tem que ter no minimo 1250g, após algum tempo o RN caso perca peso ele volta para as etapas anteriores ou o que fazer?</t>
  </si>
  <si>
    <t>RECEBI UMA CLIENTE, SEXO FEMININO, 23 ANOS DE IDADE, ENCAMINHADA PELA MÉDICA DA NOSSA UNIDADE. NO SEU PRONTUÁRIO A MÉDICA SOLICITA INICIAR TRATAMENTO PARA HANSENÍASE, POIS A BACILOSCOPIA DEU POSITIVA, 60 % DE BACILOS ÍNTEGROS. PORÉM A MESMA JÁ FEZ TRATAMENTO PARA HANSEN NO ANO DE 2005, PAUCIBACILAR NA ÉPOCA, E FEZ SEIS MESES COM TODAS AS DOSES PRECONIZADAS. INDAGO SOBRE O TRATAMENTO. IREMOS FAZER PAUCIBACILAR OU MULTIBACILAR? A MESMA APRESENTA APENAS UMA MANCHA HIPOCRÔMICA NO ANTE BRAÇO DIREITO SEM SENSIBILIDADE, PORÉM BAAR POSITIVO E COM 60 % DE BACILOS ÍNTEGROS. ENTÃO. DEVO INICIAR QUE TIPO DE PQT?</t>
  </si>
  <si>
    <t xml:space="preserve">Nesse caso consideramos um caso de recidiva e quando a recidiva é confirmada deve-se repetir integralmente o tratamento PQT de acordo com a classificação do paciente em MB ou PB.
Conforme o MS, Baciloscopia POSITIVA indica hanseníase multibacilar (MB), independente do número de lesões.
Outra informação relevante:
Quando o paciente não apresentar reação durante o tratamento e já faz 3 anos após a alta por cura ou Quando o paciente apresentar reação durante o tratamento e que continuam apresentando 5 anos após cura. Nesse caso o critério clínico para confirmação é o resultado da baciloscopia positivo, com presença de bacilos íntegros. OBS: Após o diagnóstico de recidiva, a classificação do paciente deve ser criteriosamente reexaminada, pois um caso MB pode ter sido classificado erroneamente como PB. (Pode ter ocorrido essa situação). A partir dessa classificação deve ser selecionado o esquema de tratamento PQT adequado ao caso, afim de reiniciar o tratamento. Lembre-se: Dê nova entrada do caso no registro ativo, como um caso de recidiva (não como um caso novo).
Notifique o caso de recidiva ao órgão de vigilância epidemiológica.
</t>
  </si>
  <si>
    <t xml:space="preserve">Portal do Ministério da Saúde - Hanseníase
http://portal.saude.gov.br/portal/svs/visualizar_texto.cfm?idtxt=27447
2. Caderno de Atenção Básica - guia para o controle da Hanseníase, 2002.
3. Manual do Ministério da Saúde da Área Técnica de Dermatologia Santitária (Hanseníase - Atividade de controle e manual de procedimentos, 2001.
</t>
  </si>
  <si>
    <t>Obrigado Elisabeth. Estou satisfeito com a resposta.</t>
  </si>
  <si>
    <t xml:space="preserve">É verdade que leite de algunas mães á salgado? </t>
  </si>
  <si>
    <t>Temos uma criança na areia  que quando é amamemtada fica com cólicas.</t>
  </si>
  <si>
    <t xml:space="preserve"> BOA TARDE! GOSTARIA DE SABER SOBRE A NOVA LEGISLAÇÃO DE LICENÇA MATERNIDADE NÃO SERIA DE 180 DIAS PARA AS MULHERES? OBRIGADO!</t>
  </si>
  <si>
    <t xml:space="preserve">Em relação a licença maternidade o que ocorre é o seguinte: a partir da Lei 11.770 de 9 de Setembro de 2008, foi criado o Programa Empresa Cidadã, destinado à prorrogação da licença-maternidade mediante concessão de incentivo fiscal as empresas que aderirem, e altera a Lei no 8.212 , de 24 de julho de 1991 (que considerava a licença de 120 dias). A partir dessa nova lei, a licença passou a ser de 180 dias, realmente, como você questionou, só que isso irá depender da adesão ou não da empresa ao referido Programa. Caso não haja adesão da empresa, a licença permanece de 120 dias. 
            Para seu conhecimento, mando em anexo a Lei 11.770 na íntegra ok para que você possa ver com detalhes como funciona essa questão jurídica da licença maternidade ok.
            Espero ter contribuído para seu maior esclarecimento. Aguardamos o seu retorno. Obrigada pelo contato.
</t>
  </si>
  <si>
    <t>Lei 11.770 de 9 de Setembro de 2008 – Programa Empresa Cidadã. Disponível em: http://www.jusbrasil.com.br/noticias/107722/conheca-a-lei-que-amplia-licenca-maternidade-para-seis-meses</t>
  </si>
  <si>
    <t>Licença Maternidade</t>
  </si>
  <si>
    <t>OK. OBRIGADO. ESTOU SATISFEITOS.</t>
  </si>
  <si>
    <t>Oi pessoal, o seminário de hoje foi muito bom. Também gostaria de receber este manual de medicamentos na amamentação que a enfermeira Roberta disse que disponibiliza. Obrigada!</t>
  </si>
  <si>
    <t xml:space="preserve">Olha só, na realidade o manual que comentei durante o seminário não é, especificamente, sobre medicações na amamentação, ele é um manual de drogas na gestação de forma geral, porém, ele também aborda a utilização das drogas na amamentação. Segue pra você em anexo, tal manual conforme você solicitou. Observe que nas páginas 11 e 12 desse manual ele explica como as drogas foram categorizadas para que você entenda melhor o restante dele ok. Qualquer dúvida, estou à disposição. Espero ter contribuído, aguardamos o seu retorno.
</t>
  </si>
  <si>
    <t xml:space="preserve">Drogas na Gravidez – Manual de orientação. Disponível em: http://florinaldo.sites.uol.com.br/drogasnagravidez2.pdf. </t>
  </si>
  <si>
    <t>Como fazer para encaminhar a gestante de alto risco, tendo em vista a falta ou mal informação de qual hospital encaminhar?</t>
  </si>
  <si>
    <t>criança 1a4m vem com exame teste do pezinho com laudo: HB-FAS; C&amp;D dentro da normalidade, cardápio familiar adequado, normocorado, sem queixas. Mãe refere que filho anterior teve traços de anemia falciforme e conta que há casos de anemia falciforme na família do genitor. Como conduzo o caso?</t>
  </si>
  <si>
    <t>Como o resultado é FAS, a melhor conduta é apenas a observação, pois este resultado indica apenas que a cç possui o traço falciforme. O ideal seria repetir o exame após 06 meses.</t>
  </si>
  <si>
    <t>Bom dia! Estou com uma Criança de 6 meses que foi dormir e amanheceu com uma mancha vermelha alto relevo na regiao da face. A criança foi hospitalizada e se encontra em Observaçaom esta fazendo uso de Prednisona. Segui a foto !Como vcs podem nos ajudar com ese caso? att, aracelly</t>
  </si>
  <si>
    <t>A foto ficou fora de foco, mas pelo que pude notar, se não havia lesão nenhuma 12h antes, parece ser reação a algo. Picada de inseto ou algo que o tocou. AsSim sendo a melhor opção seria antihistamínico tipo polaramine ou hixizine e prednisolona (05 dias). Se a lesão já existia em menor proporção e se alastrou nas últimas 12hs, poderemos pensar em infecção tipo celulite e aí seria antibiótico venoso(internamento). Outra possibilidade seria alergia à proteína do leite de vaca, mas aí o histórico não seria de apenas 12hs. Investigue por favor a história. De qualquer modo o mais prudente seria a primeira opção: polaramine ou hixizine e prednisolona e observar a regressão. Mas não deixar de pensar em infecção ou alergia à proteína do leite de vaca</t>
  </si>
  <si>
    <t>eritema; criança</t>
  </si>
  <si>
    <t>16/11/2010-07/12/10</t>
  </si>
  <si>
    <t>RAQUEL FARIAS</t>
  </si>
  <si>
    <t>O.O.F. 43anos, sexo masculino, entrou no mundo das drogas ainda na adolescência, fazendo uso de maconha.Mas à 5 anos atrás iniciou o uso de crack, já tendo sido a ser internado varias vezes onde ficou mais de 6 meses sem fazer uso das drogas, mas sempre que vai ser integrado na sociedade e arruma emprego no primeiro salário volta a fazer uso novamente ficando dias desaparecido. O que deve ser feito neste caso, uma vez que o paciente ja passou varias vezes pela desintoxicação, mas sempre volta ao vicio?</t>
  </si>
  <si>
    <t xml:space="preserve">Cinthya;
é preciso saber algumas coisas mais: ele era viciado em maconha (dependente) ou usuário?
que fatos aconteceram para que o mesmo mudasse de droga?
ele te procurou pedindo ajuda ou a família? ele diz se quer sair do crack? quem está está ajudando-o para sair desta, além de vc?
ele tem amigos, ou é uma pessoa isolada, quem "sustenta" este vicio? financeiramente falando. 
É casado, possui alguma religião? quando reaparece ele diz onde estava?
uma indicação para vc:
 Cinthya, quem trata com pessoas com alguma dependência necessita ter um mooooonte de paciência para lidar  com as frustrações decorrentes de mil promessas de que "vai abandonar " e não abandona.
O importante é ele saber que tem alguem com quem pode contar, dentro dos limites e das possibilidades de cada um.
O que se tenta fazer se alguem não quer se tratar é tentar diminuir os danos desta dependência.
Conversando com ele é possivel que vcs encontrem uma saida.
Aguardo resposta
</t>
  </si>
  <si>
    <t>Abuso de drogas</t>
  </si>
  <si>
    <t>Qual seria o melhor fluxo para um caso suspeito a partir do atendimento na USF?</t>
  </si>
  <si>
    <t>Violência doméstica</t>
  </si>
  <si>
    <t>Eu notifiquei o caso no Conselho aí eles me orientaram a depois de confirmado entrar em contato com eles, acho que eles deveriam ter registrado o caso pra depois apurar, não é?</t>
  </si>
  <si>
    <t>EVANEIDE</t>
  </si>
  <si>
    <t>A criança vitima de maus tratos ela apresenta tb transtorno de Humor e comportamento?</t>
  </si>
  <si>
    <t>UM PACINETE DE 9 ANOS NA MINHA MICRO-ÁREA QUE VAI SUBMETER-SE A UMA CIRURGIA PARA RETIRADA DE UM TUMOR NA CABEÇA E O MESMO Ñ TEM CONHECIMENTO AINDA DESSE PROBLEMA E A FAMÍLIA ESTA ESNCONTANDO DIFICULDADE PARA PASSAR O PROBLEMA PARA ELE, ENTAO ME PROCURAM PARA UMA AJUADA E NA VERDADE EU NAO SEI O QUE FAÇO. PEÇO UMA RECOMENDAÇÃO DE ALGUM PROFISSIONAL. OBG.</t>
  </si>
  <si>
    <t xml:space="preserve">Uma criança de 9 anos não tem a dimensão de que a vida tem finitude de sua própria existência. Teoricamente, dizemos que até cerca de 10 anos, as crianças ainda não tem essa capacidade de compreender que a morte é um acontecimento inerente a existência de todo ser vivo. Contudo, acho prudente ter muito cuidado com a notícia do que está por vir.Acho que as recomendações gerais que damos para todo tipo de cirurgia são: que vai pra médico; que vai dormir um tempo; que tem que cuidar de um dodói; que vai ficar depois da cirurgia; etc. Acredito que mais informações, como por exemplo, das conseqüências dessa cirurgia, devem ser tratadas somente depois que acontecem. Um momento de cada vez! Não acho prudente tentar prever o que na realidade não podemos prever.O importante é que os pais tenham clareza das conseqüências para que se preparem para os futuros acontecimentos. Espero ter ajudado! </t>
  </si>
  <si>
    <t>J. BRADLEY. Compreendendo seu filho de 10 anos, 1994. londres, clinica tavistock. Imago</t>
  </si>
  <si>
    <t>Eu li no manual do MS que a gardnerela não é considerado DST, então não precisaria tratar o parceiro e só trataria a paciente , se esta tivesse alguma queixa, é correto proceder desta forma? ou temos que tratar semper a paciente e o parcerio? e qual o melhor tto para o parceiro?</t>
  </si>
  <si>
    <t xml:space="preserve">Está correto Sim, gardnerella vaginallis é uma infecção endógena, ou seja, faz parte da flora vaginal. Apenas em determinadas situações, por exemplo: queda da imunidade, alteração do pH vaginal etc, essa infecção se exacerba e a mulher manifesta os sintomas. De fato, não é necessário tratar o parceiro porque não é considerada uma DST. O mesmo acontece com a candidíase, que também é uma infecção endógena.
                Espero ter esclarecido sua dúvida. Obrigada pelo contato, aguardamos o seu retorno.
</t>
  </si>
  <si>
    <t xml:space="preserve"> Roberta obrigada pela resposta!!!
 Essa dúvida surgiu depois de um seminário, enviei a pergunta mas a dúvida continuou, agora Sim esclareceu
</t>
  </si>
  <si>
    <t>18/11/2010 - 07/12/10</t>
  </si>
  <si>
    <t>Gostaria de saber o melhor tto para para candidiase vulvovaginal em criança.E se este esta no AIDI? Se a enfermeira pode prescrevereste tto?</t>
  </si>
  <si>
    <t xml:space="preserve">O tratamento de Candidiase vulvovaginal crianças não encontra-se registrado no AIDPI.
Dependendo da idade dessa criança pode ser realizado o seguinte tratamento:
1. Aplicação tópica com nistatina ou imidazóis (clotrimazol ou miconazoli) na forma de óvulos vaginais, supositórios, cremes ou espumas. Nessa situação o aplicador deve ser  o específico para virgem. Tratamento 10 noites.
OBS: Deve ser prescrito por um médico.
2. No caso de bebês, que o motivo da candidíase seja causada por dermatite de fraldas, você pode fazer o tratamento com aplicação na região vulvar (externa apenas) com Nistatina, Clotrimazol,Miconazol ou Ketoconazol.
Essa aplicação deve ser realizada a cada troca de fraldas ou em até 4 vezes ao dia.
OBS: O enfermeiro pode transcrever.  
</t>
  </si>
  <si>
    <t>Dermatologia na Atenção Básica - Ministério da Saúde Monografia UFF - Vulvovaginites em crianças</t>
  </si>
  <si>
    <t>ESTOU PRECISANDO DISCUTIR DOIS CASOS CLINICOS :UM É UMA USUÁRIA COM DIAGNÓSTICO DE ANSIEDADE GENERALIZADA E QUE FAZ USO DE DIAZEPAM 10MG-1 NOITE MAS PERMANECE NERVOSA,QUEBRANDO AS COISAS EM CASA E COM VONTADE DE SUMIR NO MUNDO.</t>
  </si>
  <si>
    <t>oriento a aumentar o tempo de permanência no serviço, realizar atividade física. Quanto a medicação explicado que o comum é utilizar antidepressivos associados a benzodiazepínicos num curto tempo, para após manter apenas o antidepressivo. Isso devido a tendencia da monoterapia com benzodiazepínico induzir tolerância e no seguinte dependencia.</t>
  </si>
  <si>
    <t>Kaplan &amp; Sadock's Comprehensive Textbook of Psychiatry</t>
  </si>
  <si>
    <t>ESTOU PRECISANDO DISCUTIR DOIS CASOS CLINICOS :.O OUTRO É UMA USUÁRIA COM DIAGNÓSTICO DE DEPRESSÃO E QUE FAZ USO DE FRISIUM 20MG E PAMELOR 50MG-1 A NOITE DE CADA MAS PERMANECE CHOROSA,TRISTE E COM SONO PERTURBADO.COMO ESTOU SEM MÉDICO NO MOMENTO GOSTARIA DE PEDIR UMA SEGUNDA OPINIÃO SOBRE A MEDICAÇÃO VISTO QUE ESTÃO TOMANDO HÁ MESES E PERMANECEM QUEIXOSAS.DESDE JÁ AGRADEÇO A ATENÇÃO!</t>
  </si>
  <si>
    <t>orientado quanto a dosagem do antidepressivo tricíclico, haja visto que os estudos apontam para uma dosagem entre 75 mg e 600 mg. Portanto a subdose é uma das principais causas de falha terapêutica. Associado a diagnóstico equivocado e não aderencia (compliance) do usuário.</t>
  </si>
  <si>
    <t>Relato de Caso: Nome: S.R.S Sexo: F Cor:Branca A paciente chegou ao consultório com queixa de aumento de volume indolor, embaixo da língua, que teve seu início há um mês. Ao exame clínico: Paciente edêntula total, portadora de próteses dentárias totais, não fumante e apresenta boa higienização bucal, hipertensa (faz uso de captopril 25mg e Hidroclorotiazida 25mg). Dispõe de bom estado de saúde geral. À palpaçã, verificou-se ausência de enfartamento de linfonodos regionais e aumento de volume flutuante no assoalho da boca, localizado lateralmente (lado esquerdo) à linha média. A lesão tem coloração normal da mucosa e é indolor à palpação, mede aproximadamente 1,5 cm de largura por 2,5 cm de comprimento. Exames realizados: Tomada radiográfica oclusal da mandíbula (03/11/2010): Ao estudo da imagem radiográfica observou-se aspecto normal das estruturas anatômicas, bem como ausência de sialolitos. Ultrassonografia das gls salivares (09/11/2010): Achados do exame - Parótidas de textura e dimensões normais. - Sumandibular direta medindo 2,8 x 0,7 cm de textura normal. Ducto Wharton de calibre normal sem evidência de litíase. Submandibular esquerda medindo 2,6 x 0,7 cm de textura normal. Ducto Warton de calibre normal sem evidência de litíase. Sublinguais não visualizados. Conclusão: Exame ecográfico normal Obs.: Nódulo sólido hipoecoico medindo 0,5 x 0,4 cm, com halo calcificado situado no lobo direito da tireóide. HD: Rânula?</t>
  </si>
  <si>
    <t xml:space="preserve">Normalmente a rânula, apresenta-se como uma lesão de coloração translúcida com mucosa suprajacente normal, porém atinge glândulas superficiais. Pode ter aspecto azulado devido à fina camada mucosa, enquanto que lesões profundas não alteram a coloração superficial. Quanto à etiopatogenia da lesão as duas principais causas para o aparecimento da rânula são o trauma e a obstrução do ducto pela formação de sialolitos. O trauma é a causa mais observada, resultando num rompimento do ducto da glândula salivar e conseqüente extravasamento do muco para o tecido conjuntivo adjacente. O tratamento é cirúrgico variando desde a marsupialização até a excisão definitiva da lesão, além de outras técnicas de descompressão, como a micrormarsupialização. Lesões assintomáticas podem ser acompanhadas devido à possibilidade de remissão espontânea, dependendo da colaboração.
No caso em questão, é necessário realizar uma biópsia para fecharmos esse diagnóstico e encaminhar essa biópsia para avaliação histopatológica.
Sendo asSim teremos um diagnóstico definido, para definirmos o melhor tratamento.
O retorno do seu caso será muito importante,
Estou no aguardo,
</t>
  </si>
  <si>
    <t>Quero pedir uma ajudar, como montar um grupo de gestantes  ?
Vocês tem algum material  ?</t>
  </si>
  <si>
    <t>Prezada Cássia,
Para montar o grupo de gestante, primeiramente, você deve envolver essa paciente nas atividades educativas.
A princípio você pode aplicar um questionário com sugestões de tema que seja do interesse da gestante em conhecer,com esse questionário vc pode se programar quanto aos temas que podem ser trabalhados no grupo de gestante.
Mas você também pode já organizar as temáticas educativas de importância para o conhecimento da gestante:
1. Transformação do corpo durante a gestação;
2. Posicionamento do bebê na barriga de acordo com IG;
3. A importância do Pré-natal;
4. Alimentação na gestação;
5. Evitar fumo e bebida, o porque?
6. A importância da Amamentação;
7. Falar sobre o parto;
8. Primeiro banho do bebê
Essas são algumas sugestões para atividades educativas.
Podem ser realizadas com dinâmicas em grupo para ficar mais atrativo, fazendo com que as gestantes participem ativamente das atividades, contando as suas experiências e expectativas da gestação.
Quanto a material para indicar:
1. Você pode utilizar os materiais disponibilizados no AVA REDENUTES para ajudar na construção do teu material educativo;
2. Existe esse livro - muito interessante  - Teconologias Educativas: subsídios para a Assistência de enfermagem a Grupos - Editora AB - Marilene Loewen Wall (Custa 30,00 - é todo baseado em atividade educativa em grupo de gestante).
http://www.abeditora.com.br/loja/index.php/area-de-saude/colecao-curso-de-enfermagem/tecnologias-educativas-subsidios-para-a-assistencia-de-enfermagem-a-grupos.htm</t>
  </si>
  <si>
    <t>Teconologias Educativas: subsídios para a Assistência de enfermagem a Grupos</t>
  </si>
  <si>
    <t>Educação em saúde</t>
  </si>
  <si>
    <t>LUCAS BENEVIDES / VITOR BARRETO</t>
  </si>
  <si>
    <t>Há 03 anos trabalho na unidade onde estou lotada hoje e a mesma não desenvolve NENHUM tipo de atividade na Saúde Mental. Existe ambulatório de psiquiatria no município. Peço uma dica de como poder implantar alguma atividade.</t>
  </si>
  <si>
    <t>quais as doenças encontradas pelo teste do pezinho? e suas caracteristicas?</t>
  </si>
  <si>
    <t>No teste do pezinho é possível diagnosticar três doenças: anemia falciforme, fenilcetonúria e hipotireoidismo congênito.A anemia falciforme é uma doença genética que modifica o formato das células do sangue, que pode trazer consequencias quanto ao desenvolvimento da criança e algumas crises de dor, desidratação e lesões na pele. hipotireoidismo congênito é quando a tireoide não produz a quantidade de hormônio suficiente para manter o metabolismo do corpo. Leva a comprometimento do crescimento e do desenvolvimento mental. E a fenilcetonúria é uma defeito em uma enzima, que compromete a digestão de algumas substâncias, pode causar retardo no crescimento e no desenvolvimento, convulsões, microcefalia, entre outros. O mais importante em realizar o teste do pezinho é porque os sintomas não são muito fáceis de serem identificados em crianças tão pequenas, e se o diagnóstico não for realizado precocemente o comprometimento da criança é muito grave. Por isso o governo disponibiliza o exame gratuito, e se houver alguma alteração no resultado, as crianças devem ser encaminhadas para o tratamento adequado.</t>
  </si>
  <si>
    <t>Essas atividades têm a disponibilidade também o psicólogo nas unidades de saúde ?</t>
  </si>
  <si>
    <t>22/11/2010 - 15/12/10</t>
  </si>
  <si>
    <t>como é avaliado o estado nutricional de pessoas de 10 a 18 anos? pois as crianças até dez anos são pelos percentis encontrados na caderneta da criança, o adulto, o idoso e a gestante são acompanhadas de acordo com o imc!!!!!!!!! se a resposta equivaler a grafico de percentis ou de imc espero que o enviem para mim!!!!!!!!! obrigada a toda equipe do redenutes!!!!!!!!!!!!!!!!</t>
  </si>
  <si>
    <t xml:space="preserve">O estado nutricional do adolescente é de acordo com o IMC/Idade.
Esse gráfico está disponível na caderneta do adolescente (meninos e meninas) do Ministério da Saúde.
Abaixo segue o link para vc baixar as cadernetas.
</t>
  </si>
  <si>
    <t xml:space="preserve">Caderneta do Adolescente - Ministério da Saúde
http://portal.saude.gov.br/portal/saude/area.cfm?id_area=241
</t>
  </si>
  <si>
    <t>Índice de Massa Corporal; Saúde do Adolescente</t>
  </si>
  <si>
    <t xml:space="preserve">OBRIGADA, ELISABETH!!!!!!!!! A RESPOSTA DEMOROU!!!!!!!!! MAS FOI EXCELENTE!!!!!!!!!
FELIZ NATAL!!!!!!!!!!!!!
</t>
  </si>
  <si>
    <t>No caso do nosso municipio que que não existe atividade relacionadas  a grupos como esse que se discute hoje, o que fazemos, qual primeiro passo, além de temos a boa vontade?</t>
  </si>
  <si>
    <t>No seminário de enfermagem do dia 18/12 sobre DIP e Vulvovaginites você apresentou um questionamento sobre candidíase recorrente, como o profissional deveria proceder e qual a medicação que deveria ser utilizada nesses casos. Como na ocasião do seminário, te prestei as informações gerais sobre o conceito de recorrência e os procedimentos a serem adotados, mas não foi possível te passar as medicações (porque são muitas), estou realizando esse novo contato na intenção de complementar a sua resposta visando esclarecer melhor a sua dúvida.</t>
  </si>
  <si>
    <t>Conforme te expliquei no seminário, a candidíase é uma infecção endógena, ou seja, faz parte da flora vagina feminina. Por este motivo, não é considerada uma DST e não há necessidade de tratar o parceiro. Porém, alguns autores, quando existe recorrência ( 4 ou mais episódios de cândida ao ano), referem que pode-se realizar o tratamento do parceiro concomitantemente e, para mulher, adotar o tratamento sistêmico (no quadro abaixo são os que estão contidos na 2ª opção). Outra coisa importante, como cândida é uma infecção fúngica, associado ao tratamento, é importante orientar a mulher sobre alguns hábitos que favorecem o surgimento dessa infecção como por exemplo: calcinhas que não sejam de algodão (sintéticas), roupas apertadas, uso de duchas vaginais, protetores diários etc. Além disso, algumas condições clínicas favorecem o surgimento da cândida como diabetes, por exemplo ou outras doenças que provoquem baixa da imunidade. O uso de anticoncepcionais, corticóides, antibióticos também podem favorecer o seu aparecimento. 
Diante disso, nos casos de cândida recorrente, é importante que todos esse fatores sejam investigados, para que além do tratamento medicamentoso, outras condutas possam ser adotadas visando melhora do quadro da paciente.</t>
  </si>
  <si>
    <t xml:space="preserve">BRASIL, M. S. Manual de Controle das Doenças Sexualmente Transmissíveis – DST. Coleção DST/AIDS – Série Manuais 68, 4ª edição. Brasília, 2006.
</t>
  </si>
  <si>
    <t>ARISTÓTELES LIMA DA SILVA</t>
  </si>
  <si>
    <t>telleslima@hotmail.com</t>
  </si>
  <si>
    <t>Como podemos obter informações sobre terapia comunitaria ?</t>
  </si>
  <si>
    <t>Gostaria de opinião sobre esse caso. Paciente S.S.A., sexo feminino, 59 anos, casada, usuária de protese total inferior compareceu a unidade de saúde para uma palestra sobre CA de boca. Após a reunião ela procurou em particular uma consulta pois apresentava uma ferida no assoalho da boca causada pela prótese. A ferida mede cerca de 1 a 2 mm, não ulcerada e de carecteristíca branco leitoso, não destaca e não há endurecimento da região.Paciente reclama de dor ao utilizar a prótese e na alimentação.Foi orientada para interromper o uso da protese inferior e foi receitado Oncilon orobase 3x ao dia durante 10 dias. Após 3 semanas a paciente retornou ao posto para avaliação sem apresentar melhora no quadro nem regressão da lesão.</t>
  </si>
  <si>
    <t>Provavelmente trata-se de candidíase, especificamente a candidíase crônica hiperplásica.
A candidíase é uma infecção fúngica, produzida pelos microrganismos Candida sp, sendo a espécie mais comumente encontrada a C. albicans. Estes fungos habitam normalmente as mucosas e só causam doença quando existem condições que favoreçam seu crescimento (Neville et al., 2004).
Os fatores predisponentes podem ser locais ou sistêmicos e envolvem mais comumentre próteses removíveis mal-adaptadas e mal higienizadas, mudanças na microbiota bucal, feridas crônicas de mucosa, uso sistêmico prolongado de antibióticos, corticoterapia, uso de imunossupressores e doenças que causam imunodeficiência.
Candidíase Crônica Hiperplásica: caracterizada por placas brancas que não podem ser removidas pela raspagem. É também conhecida como leucoplasia por Candida.
Como tratamento sugiro: nistatina suspensão ou tabletes, 500.000 a 1 milhão UI, 3 a 5 vezes ao dia, durante 14 dias, uso tópico. Caso seja pacientes, pode ser utilizado: cetoconazol, 200 a 400mg, via oral, uma vez ao dia, caso não regrida com a nistatina.Além disso é necessário remover o agente causal- a prótese deve ser trocada ou reembasada, para não causar trauma e também orientar sobre a higienização da prótese todos os dias e de solicitar para o paciente não dormir com a prótese, caso ele tenha esse hábito.</t>
  </si>
  <si>
    <t xml:space="preserve">Neville BW, Damm DD, Allen CM, Bouquot JE. Patologia Oral e Maxilo-facial. Trad., Rio de Janeiro: Guanabara Koogan, 2004.
Araújo RR,  Rezende AP, Araújo MB, Capistrano HM. Perfil da candidíase bucal em clínica estomatológica. Disponível em: 
http://www.pucminas.br/imagedb/documento/DOC_DSC_NOME_ARQUI20070530170401.pdf
</t>
  </si>
  <si>
    <t>Tenho um paciente de 55 anos, sexo femino, com muita ausência dentária e sente muito ardor de boca!!! O que devo fazer????</t>
  </si>
  <si>
    <t>Podemos está diante de um caso de Síndrome da Ardência Bucal (SAB), trata-se de uma condição caracterizada pela sensação de queimação da mucosa bucal, sem que uma causa física possa ser detectada.
A Síndrome da Ardência Bucal pode ser definida como uma desordem psicossomática causadora de dor e desconforto sem que haja presença de uma lesão. Os fatores causais foram divididos em locais, sistêmicos e psicogênicos. As infecções bacterianas, fúngicas e virais são apontadas como locais. Dentre estas, destacam-se principalmente as infecções fúngicas causadas por Cândida albicans, maior responsável pela sensação de ardor no palato duro dos portadores de próteses. Neste caso, deve ser estabelecido o diagnóstico diferencial com estomatite protética. A disfunção das glândulas salivares pode levar a um quadro de xerostomia, ressecando a mucosa bucal causando dor e desconforto. Além destes fatores locais, o fumo, o álcool, o refluxo esofágico e próteses velhas e mal adaptadas também atuam como agentes irritantes sobre a mucosa bucal, ressecando-a e causando sensação de desconforto.  Como fatores sistêmicos, podemos citar a anemia perniciosa, as deficiências de vitaminas do complexo B- principalmente B1 B2 e B6 - deficiência de ferro, diabete e o climatério. Quando não obtemos sucesso ou remissão dos sintomas após tratadas as causas locais e sistêmicos, aponta-se para uma origem de natureza psicogênica  e, como em toda patologia com esta natureza, o lado emocional e a personalidade do paciente devem ser cuidadosamente avaliados.  Tratamento: Tratamento: Apesar de não constituir uma doença grave e não representar risco à vida do indivíduo, a SAB é um transtorno que leva boa parte da população acometida à busca de um tratamento que ainda não existe. O controle do consumo do fumo e do álcool deve ser promovido, bem como o balanceamento da dieta alimentar, evitando-se alimentos condimentados e de alto teor ácido. Hidratação constante da mucosa oral serve de grande alívio para os sintomas de ardência. A prescrição de vitamina B é bastante citada na literatura como um recurso utilizado na melhoria das ardências, obtendo-se excelentes resultados. Nos casos onde a cultura de fungos for positiva para Cândida albicans, aplicações tópicas de Nistatina e eventual troca da prótese produzem resultados clínicos satisfatórios. Em pacientes com estado de ansiedade e depressão, a avaliação psicológica e psicoterapia são recomendadas como parte do tratamento</t>
  </si>
  <si>
    <t xml:space="preserve">Cerri RA, Cerri A,  Bressan SCO,
Silva CEXSR. Síndrome da Ardência Bucal. Disponível em: http://www.odontologia.com.br/artigos.asp?id=79
Studart-Soares, E.C.; Costa, F.W.G., Fontenele, B. Síndrome de Ardência Bucal: e relato de casos. Odontologia. Clín.-Científ., Recife, 6 (3): 259-262, jul/set., 2007
</t>
  </si>
  <si>
    <r>
      <t xml:space="preserve">Vou por em Prática e a pcte nao fuma, nem bebe, não tem nenhum sinal de estomatitite, enfim vou por em prática p ela esta sempre com mucosa hidratada e + VIt B.
Obgada 
</t>
    </r>
    <r>
      <rPr>
        <b/>
        <u/>
        <sz val="11"/>
        <color rgb="FFFF0000"/>
        <rFont val="Calibri"/>
        <family val="2"/>
        <scheme val="minor"/>
      </rPr>
      <t>RETORNO DIA 18/02/11:</t>
    </r>
    <r>
      <rPr>
        <sz val="11"/>
        <rFont val="Calibri"/>
        <family val="2"/>
        <scheme val="minor"/>
      </rPr>
      <t xml:space="preserve"> Sim estou muito satisfeita e os tratamentos estão sendo bem persuasivo!!!</t>
    </r>
  </si>
  <si>
    <t xml:space="preserve">Tenho um paciente que relama muito de dores articulares, na ATM, tem ausencia do 46 e 36 e relata morder muito a bochecha... então tem alguma relação de dores articulares com essa ausência dentária e morder a bochecha!!!! </t>
  </si>
  <si>
    <t xml:space="preserve">Disfunção da Articulação Temporomandibular (ou Disfunção da ATM), significa, além de problemas que afetam diretamente a articulação (como Dor na ATM, estalos, crepitações, subluxação, luxação, nas Articulações Temporomandibulares), sendo os dentes, uma das causas principais, dessa desarmonia (trata-se da sua funcionalidade, o equilíbrio correto, entre os dentes superiores e inferiores, garantindo o equilíbrio de outros componentes da face, como os músculos, articulações e ligamentos). Os fatores etiológicos podem ser dividos em: atores neuromusculares, parafunção; Fatores anatômicos (oclusais), sobrecarga, patologia articular; Fatores psicológicos, estresse. Além disso, as maloclusões morfológicas, como classe II e III, sobremordida e mordida cruzada, estão associadas com maloclusão funcional, podendo predispor à disfunção da ATM.  Os problemas da ATM, além de problemas de disfunção articular, podem gerar diversos outros sintomas, como dor reflexa no ouvido, olhos, dores nos ombros, braços, pescoço, músculos peitorais, dores de cabeça, enjôos, sensações de sufocamento, fotofobias, tonturas, entre outros sintomas. Por isso, é importante o conhecimento desses problemas, que podem ser gerados pela disfunção da ATM.  Esses problemas da ATM (ou DTM) afetam bastante, a vida do paciente, podendo intensificar o estresse, a irritabilidade e os problemas emocionais, podendo com isso, aumentar a intensidade, desses sintomas.  O tratamento pode ser paliativo como é o caso das placas de mordida. Mas também se lança mão dos aparelhos ortodônticos, medicação, reabilitação protética e fisioterapia. No caso do paciente em questão deve-se avaliar se há presença de alguma alteração de maloclusão, avaliar sua abertura de boca, se há algum desvio durante a abertura e fechamento, se há a presença de crepitação quando movimenta a mandíbula e também avaliar seu estado emocional (estresse, ansiedade). Também verifique se o paciente tem bruxismo ou se durante o sono há o apertamento dentário. Em relação a morder a bochecha, ele pode Sim está mordendo devido à ausência dentária, mas provavelmente está também associada a sua disfunção têmporo-mandibular. A reabilitação protética é bastante interessante nesse caso, tanto para as mordidas na bochecha quanto para as alterações da ATM. Caso seja necessário ele deve também realizar um tratamento fisioterápico.
</t>
  </si>
  <si>
    <t xml:space="preserve">Fuzaro JVSZ, ATM e Fisioterapia uma Revisão. Disponível em: http://www.wgate.com.br/conteudo/medicinaesaude/fisioterapia/traumato/atm_juliana/atm_juliana.htm
</t>
  </si>
  <si>
    <t>Obrigada mais uma vez e vou realizar agora o melhor p a pcte. </t>
  </si>
  <si>
    <t>MARCO ANTÔNIO DE SOUZA LEÃO SANTOS</t>
  </si>
  <si>
    <t>O transtorno do pânico é um sintoma de depressão ou uma doença a parte??? O tratamento ´para pânico é Similar ao de depressão??</t>
  </si>
  <si>
    <t>Prezado Dorgival, O Transtorno de Pânico e o Transtorno Depressivo são entidades distintas. Embora frequentemente encontremos pacientes com  ambas condições,o Transtorno de Pânico é um transtorno de ansiedade.As limitações que provoca podem acompanhar-se de sintomas depressivos,que não devem ser confundidas com o transtorno depressivo propriamente dito.Faltam sintomas ou gravidade necessária para o diagnóstico de Transtorno Depressivo. É o que vemos com maior frequência. No tratamento do transtorno de Pânico, são eficazes os inibidores da recaptação de serotonina, que também são eficazes no tratamento da Depressão.No entanto, as doses necessárias ao tratamento são diferentes em cada caso.Por outro lado,  o uso de um antidepressivo pode piorar os sintomas de pânico.P.ex:Bupropriona. Atenciosamente, Marco Antonio.</t>
  </si>
  <si>
    <t>Transtorno de Pânico; depressão</t>
  </si>
  <si>
    <t>Estamos satisfeitos Sim, pela resposta dada.......</t>
  </si>
  <si>
    <t>Tenho um paciente que é hipertenso e diabético, gostaria de saber se todo e qualquer tipo de anestesico pode ser administrado????</t>
  </si>
  <si>
    <t>PACIENTES HIPERGLICÊMICOS (DIABETES) Embora a Diabetes não seja uma patologia grave por si (quando controlada), ela traz uma série de complicações inerentes à sua condição. Sempre tenha em mente que o sistema vascular e imunológico de seu paciente diabético é frágil, além da cicatrizarão e reparação serem mais demoradas. Evite stress nas sessões clínicas, pelo perigo da liberação de adrenalina endógena, que é hiperglicemiante. Anestésico Local: 1a escolha: Prilocaína com vasoconstrictor (Citanest, Citocaína, Biopressin) evitar o uso de vasoconstrictores derivados de adrenalina, mas USAR SEMPRE vasopressor: o uso de anestésico sem vasopressor não controla a dor de forma efetiva e a liberação de adrenalina endógena sob stress é algo a ser evitado.CARDIOPATAS e/ou HIPERTENSOS
Lembre-se: pela gravidade dos quadros envolvidos, contate sempre com o cardiologista. Evite sessões longas e dolorosas, evite o stress e a liberação de Adrenalina endógena.
Anestésico local: 
1a escolha: Prilocaína com vasoconstrictor (Citanest, Citocaína, Biopressin)O vasoconstrictor da prilocaína é a felipressina.Recomendamos o USO, sempre que possível, do vasoconstrictor. A quantidade de vasopressor é tão ínfima e seus efeitos são tão benéficos, no sentido do controle da dor e de se evitar a adrenalina endógena, que devemos transmitir isto ao Cardiologista. No caso do paciente em questão ele além de diabético é hipertenso, então a prilocaína com vaso, é o anestésico de escolha.Como rotina, antes de qualquer intervenção cirúrgica em um paciente cardíaco ou cardiopata, contatar o Cardiologista. E verificar se seus níveis de glicose permitem a realização do procedimento</t>
  </si>
  <si>
    <t>Andrade ED. Terapêutica Medicamentosa na Odontologia. 2 ed. São Paulo; Editora Artes Médicas; 2006.
Oliveira AEM, Simone JN, Ribeiro RA. Pacientes hipertensos e a anestesia na Odontologia: devemos utilizar anestésicos locais associados ou não com vasoconstritores? HU Revista, Juiz de Fora, v. 36, n. 1, p. 69-75, jan./mar. 2010
http://www.aps.ufjf.br/index.php/hurevista/article/viewFile/879/333
Malamed SF. Manual de anestesia local. 5. ed. Rio de Janeiro: Guanabara Koogan, 2005.</t>
  </si>
  <si>
    <t xml:space="preserve"> Muito obrigada pela explicação, pois não saberia conduzir  certos cassos se não fossem vcs!!!!
E adorei o método , bem explicado e direto no ponnto q eu queria!!! 
</t>
  </si>
  <si>
    <t>Tenho mais dúvidas em relação as gestantes!! Na última confere?^ncia que fui, foi relatado que não há problema nenhum na administração de anestésicos em gestantes, independentedo período gestacional, por onde devo seguir??? E outra dúvida é em relação a terapêutica medicamentosa, quais as medicaçoes a serem utilizadas fora Paracetamol, Diclofenaco e antibióticos como amoxicilina e cefalexina?????? obrigada</t>
  </si>
  <si>
    <t xml:space="preserve">O primeiro trimestre de gestação não é um período adequado para se promover tratamentos odontológicos demorados como o endodôntico, pois a maioria das pacientes pode apresentar indisposição, enjôos matutinos e náuseas à menor provocação. Além disso, neste período ocorre a organogêse e uma maior incidência de abortos espontâneos, apesar de não haver evidências sólidas que comprovem que a medicação ou o tratamento dentário causem abortos. O segundo trimestre de gestação constitui-se a melhor época para o atendimento das gestantes.Durante este período a organogênese esta completa e o feto já desenvolvido. A mãe se sente mais confortável do que durante os estágios iniciais ou finais da sua gravidez.O terceiro trimestre da gravidez, particularmente nas últimas semanas, não é um bom período para um tratamento prolongado. Muitas pacientes, nesta época, têm a freqüência urinária aumentada, apresentam hipotensão postural, inchaço nas pernas e sentem-se desconfortáveis na posição supina, devido à compressão causada pelo feto. o período de hipotensão postural se a paciente é tratada na posição supina e houver uma mudança brusca para a posição em pé a paciente pode sentir-se mal (lipotímia, desmaio, alterações de pressão). Portanto, quando possível, deve-se evitar qualquer procedimento odontológico prolongado nas primeiras doze semanas de gestação e ao final da mesma. Entretanto, frente à situações de urgência odontológica, como nos casos de dor decorrente de pulpite ou pericementite, abscesso agudo, pericoronarite, etc., devemos realizar o tratamento necessário, independentemente do período no qual a gestante se encontrar. As conseqüências da dor (gerando uma situação de estresse, que propicia a liberação de catecolaminas pelas supra-renais) e da infecção (que pode se disseminar) geralmente são muito mais maléficas à mãe e ao feto do que aquelas decorrentes do tratamento odontológico e da utilização dos anestésicos locais.  s seções de atendimento devem ser curtas agendadas preferencialmente para a segunda metade do período da manhã, quando os episódios de enjôo são menos comuns. Outra preocupação seria de marcar consultas para as gestantes em horários diferentes dos das crianças que freqüentam o consultório, prevenindo desta forma o possível contágio das doenças viróticas da infância (rubéula, sarampo, etc.). Neste mesmo sentido deve-se evitar o agendamento de consultas às gestantes quando o dentista ou auxiliar estiverem acometidos de gripes ou resfriados.  Anestésico: A farmacoterapia deste grupo de pacientes se reveste de grande delicadeza, dadas as características da paciente nestes estados. Durante a gestação, a mulher passa por modificações fisiológicas e hormonais importantísSimas e o fato de a Barreira Placentária não ser plenamente efetiva na filtração dos fármacos, devemos ter sempre em conta que ao medicarmos a mãe, estamos medicando também o feto. O mesmo se aplica às lactantes, pois sendo o leite uma excreção, nele encontramos traços de fármacos administrados à mulher, que fatalmente serão absorvidos pela criança.  O anestésico de escolha é a Lidocaína com vasoconstrictor (Xylocaína, Lidocaína com vaso). A quantidade máxima de anestésico não deve ultrapassar dois tubetes de uma solução de lidocaína a 2% por consulta evitando asSim o risco de reações adversas e toxicidade para a mãe e o feto. Evitar o uso de Prilocaína (Citanest, Biopressin) e Fenilefrina (vasopressor do Novocol): são tóxicos ao feto e ao recém-nato. Analgésicos:  1a escolha:  Paracetamol (Tylenol, 500 mg)  
2a escolha:  Dipirona (com restrições) (Novalgina comp. em gts.)  35 gts. de 6/6 hs  OBS.: o ácido acetil-salicílico é contra-indicado! Antiinflamatórios:  1a escolha: Em caso de trauma. Meios físicos  uso de frio, imediatamente após o trauma, por 2 hs.;  calor local 24 hs. Após o trauma. 2a escolha: Diclofenaco (não utilizar no último trimestre gestacional)  Cataflan, Voltaren, Diclofen, todos de 50 mg.) 
50 mg de 8/8 hs ou 12/12 Antibióticos: 1a escolha:  Penicilinas (dependendo da gravidade, biossintéticas, semi-sintéticas ou cefalosporinas, de 500 mg.)  500 mg de 6/6 hs ou 8/8 hs 2a escolha: 
alergia às penicilinas Eritromicina  250 a 500 mg 6/6 hs.ou 8/8 hs </t>
  </si>
  <si>
    <t xml:space="preserve">Andrade ED. Terapêutica Medicamentosa na Odontologia. 2 ed. São Paulo; Editora Artes Médicas; 2006.
Oliveira AEM, Simone JN, Ribeiro RA. Pacientes hipertensos e a anestesia na Odontologia: devemos utilizar anestésicos locais associados ou não com vasoconstritores? HU Revista, Juiz de Fora, v. 36, n. 1, p. 69-75, jan./mar. 2010
http://www.aps.ufjf.br/index.php/hurevista/article/viewFile/879/333
Malamed SF. Manual de anestesia local. 5. ed. Rio de Janeiro: Guanabara Koogan, 2005.
</t>
  </si>
  <si>
    <t xml:space="preserve">Amei todos os detalhes bem explicado e ja estou pondo em pratica tudo que estou apredendo!!!!
</t>
  </si>
  <si>
    <t xml:space="preserve"> gestante que apresenta na urina leucócitos numerosos (+++) e hemácias 04 com bactérias( trichomonas) e sintomáticas. Com mais de 25 semanas. Qual procedimento?</t>
  </si>
  <si>
    <t xml:space="preserve">                No caso da trichomonas, esta é considerada uma DST e o tratamento adequado está indicado no quadro abaixo. Observe que na quarta coluna deste quadro está indicado o tratamento que pode ser realizado no caso de gestantes. É importante lembrar, que por tratar-se de uma infecção sexualmente transmissível, o parceiro precisa ser OBRIGATORIAMENTE tratado com mesmo medicamento em dose única (porque o fato de ser dose única facilita a adesão do parceiro). Durante a vigência do tratamento, as relações sexuais devem ser proscritas. Caso o parceiro não seja adequadamente tratado, o tratamento da gestante é considerado incompleto.Em relação a presença de leucóciotos e hemáceas no sumário de urina, o Ministério da Saúde (2006) orienta a solicitação de urocultura com anitibiograma para melhor avaliação deste quadro. Este exame irá indicar qual o tipo de microorganismo está presente na urina da paciente bem como a qual (ou quais) antibióticos tais microorganismos são sensíveis. Se a urocultura for positiva, com mais de 100 mil colônias por ml, a paciente deve ser tratada para infecção do trato urinário. Porém, como já é sabido da infecção por trichomonas e esta infecção pode está alterando o resultado do sumário de urina, por causa da migração do protozoário (causador da T. vaginallis) da vagina para o canal uretral, sugiro que você primeiro trate tal infecção e, ao término do tratamento, você solicite a urocultura com antibiograma para averiguação do resultado.
            É importante lembrar também que a T. vaginallis pode causar alterações também no resultado do citológico, portanto, a paciente precisa ser antes tratada para essa infecção para depois realizar o exame preventivo.     Espero ter esclarecido sua dúvida. Obrigada pelo seu contato. Aguardamos retorno quanto a sua satisfação com a resposta.
</t>
  </si>
  <si>
    <t xml:space="preserve">BRASIL, M. S. Manual de Controle das Doenças Sexualmente Transmissíveis – DST. Coleção DST/AIDS – Série Manuais 68, 4ª edição. Brasília, 2006.
- BRASIL, Ministério da Saúde. Pré-natal e puerpério – Atenção qualificada e humanizada – Manual Técnico. Série Direitos Sexuais e Direitos Reprodutivos – Caderno nº 05, Brasília – DF, 2006
</t>
  </si>
  <si>
    <t>Fiquei muito satisfeita.  OBRIGADA</t>
  </si>
  <si>
    <t>estamos acompanhando uma paciente que doente mental , muito agressiva, vive em uma quarto trancada sozinha, a mãe diz que da a medicação prescrita pelo médico , mas qua a paciente joga fora e nao engole, a mae nos perguntou se pode misturar a medicação na comida da filha?e esta mesma pergunta faço a vcs, estamos sem medico na unidade, seria o caso dela usar alguma medicação injetável? no municipio nao ha caps , o que sugeriria na nossa conduta?obg pela atenção, espero encontrar a melhor solução para o caso</t>
  </si>
  <si>
    <t>Prezada Eva, O caso que descreve é bastante grave, envolvendo provável risco suicida. Caso possível,recomendamos que a paciente seja examinada em sua residência por psiquiatra do NASFque fará a avaliação do risco e as possibilidades dela ser tratada no ambiente familiar.Isto pode ser feito com precrição de medicação injetável a princípio, se existir cooperação da família.O acompanhamento posterior poderia ser conduzido pelo PSF, matriciado pelo NASF. O uso de medicação escondida só justifica-se excepcionalmente, para permitir a condução do paciente ao tratamento numa situação de urgência, mas o tratamento necessário, a longo prazo, não pode sustentar-se desta forma. Atenciosamente, Marco Antonio</t>
  </si>
  <si>
    <t>Transtornos Psicóticos</t>
  </si>
  <si>
    <t>boa tarde , em dormentes nao temos caps , mas muitos pacientes com problemas mentais e as vezes ate a familia nao ajuda no cuidado, uma paciente que faz uso das medicações amplictil, haloperidol, diazepan, fenergan, clorpromazina, a mae diz que nao consegue dar a medicação a filha pois ela é muito agressiva, essa paciente vive enjaulada praticamente, presa em um quartinho, sendo q se a familia nao da a medicação corretamente a paciente nao ficará bem e o pior é q a mae nao aceita q sua filha fique dopada, por isso q um dia da o remedio e outros nao, ja fomos conversar com a familia, eu , uma pisicologa e acs, mas nao conseguimos sucesso, estamos sem medico na unidade , ha algum jeito de revertermos essa situação? o q o psf pode fazer? existe alguma medicação que resolva essa situação?obg</t>
  </si>
  <si>
    <t>Prezada Francisca A situação que você descreve é um bom exemplo para demonstrar que a doença mental alcança toda a família, e não apenas o doente referido.Posso dizer que a atitude desta mãe que boicota o tratamento de sua filha não é uma excessão. Naturalmente, ela acredita que está fazendo o melhor por sua filha e que os remédios na dose recomendada é o que faz mal. Não adianta tentar convencê-la do contrário.É necessário tentar estabelecer um vínculo mais forte com ela, de modo a permitir que fale de suas frustrações,etc. Na medida em que se sinta acolhida, poderá aceitar as recomendações médicas e orientação para facilitar o tratamento da filha.Em resumo, a paciente só irá melhorar depois que sua mãe modificar sua atitude.Não será fácil. Atenciosamente, Marco Antonio.</t>
  </si>
  <si>
    <t>psiquiatria comunitária</t>
  </si>
  <si>
    <t>LUIZ DE SOUZA PEREIRA</t>
  </si>
  <si>
    <t>luizsouza@hotmail.com</t>
  </si>
  <si>
    <t xml:space="preserve">O paciente IMS 32 anos de idade.Iniciou um acompanhamento no PSF 1 desde 98 o mesmo faz uso de medicaçao controlada.Em 28/04/09 foi avaliado por um neurologista onde o laudo refere CID G-40-3 desde infancia acompanhado-se de manifestaçao psiquiatrica.No momento o paciente tem bom convivio com os familiares ;faz passeios pelas ruas sozinho.gosta bastante de musicas nao apresenta dificuldade para se alimentar;Durante a visita domiciliar percebo que a familia nao gosta de falar sobre o problema dele quando o mesmo esta presente,mais na sua ausencia eles ficam tensos pois e o casal {pais ja idosos}que cuidam dele,e durante os momentos de agitaçao o mesmo fica um pouco agressivo e recusa tomar a medicaçao,fazendo com que o casal saia de sua casa para a da filha ate ele se acalmar.Em relaçao a este caso gostaria de estar mais informado dos meios de conduta para ajudar esse casal com o filho.proporcionando momentos de tranquilidade durante o convivio com o mesmo. </t>
  </si>
  <si>
    <t>O diagnóstico G40 refere-se a Epilepsia,que é uma condição neurológica, não necessáriamente associada a transtornos psiquiátricos.No contacto com os pais do paciente referido é importante ganhar sua confiança, para que possam falar dos seus temores. Uma atitude muito comum é:"se é louco, não vale a pena contrariar". Isso acaba sendo uma forma de discriminação do doente, pois implica na evitação da resolução de conflitos, comuns em todas as famílias. Mesmo alguem com pouca instrução pode perceber quando seu comportamento provoca medo nas pessoas. Numa familia, se uma  atitude agressiva de um filho produz a falencia da autoridade parental,  provavelmente será repetida ,como tentativa de assumir o controle dos pais. A informação a respeito das causas da doença,conhecer a maneira de lidar com as crises, pode permitir aos pais perder o medo que tem dos sintomas do seu filho. Atenciosamente, Marco Antonio</t>
  </si>
  <si>
    <t>É possível identificar transtorno bipolar em crianças pequenas, ex. 4 anos, e como acompanhar essa criança?</t>
  </si>
  <si>
    <t xml:space="preserve">Qual a diferença mais marcante da doença (transtorno bipolar) entre adultos e crianças? </t>
  </si>
  <si>
    <t xml:space="preserve"> Criança de 2meses apresentou vômitos após a aplicação da vacina contra Rotavírus e a Poliomielite, qual o tempo necessário para fazer aplicação dessas vacinas novamente?</t>
  </si>
  <si>
    <t>Segundo informações do Ministério da Saúde, Se a criança regurgitar, cuspir ou vomitar após a vacinação da Rotavírus não repetir a dose.
Considere a criança vacinada.
Aplique apenas a segunda dose na idade preconizada.
primeira dose: 1 mês e 15 dias a 3 meses e 7 dias.
segunda dose: 3 meses e 7 dias a 5 meses e 15 dias.
OBS: Nenhuma criança poderá receber a segunda dose sem ter recebido a primeira. 
Quanto a vacina da Poliomielite - Se o vômito ocorrido foi logo após a sua aplicação, pode reaplicá-la.</t>
  </si>
  <si>
    <t xml:space="preserve">Portal do Ministério da Saúde e FIOCRUZ
http://portal.saude.gov.br/portal/saude/visualizar_texto.cfm?idtxt=21462
www.fiocruz.br/bio/.../BM_BUL_011_00_V_190511%20polio.pdf
</t>
  </si>
  <si>
    <t xml:space="preserve"> Quando uma criança apresenta manchas enegrecidas em todos as faces de todos os elementos dentáis, qual a melhor conduta a ser realizada?</t>
  </si>
  <si>
    <t>Essas manchas enegrecidas provavelmente são linhas escuras e pretas que circundam a linha gengival, as faces vestibular e lingual da maioria dos dentes. Elas se formam quando as superfícies dos dentes se tornam manchadas por alguns dos sais que aparecem naturalmente na saliva. Em adultos essas manchas são mais comuns em fumantes, e pessoas que fazem  uso de cafeína em excesso, ou outros alimentos que contenham muito corante, e também pacientes que apresentam um alto índice de cárie.
Deve-se também avaliar se essa criança fez uso de algum medicamento que contenha algum sulfato ferroso por um período prolongado. 
Essas manchas não são de fácil remoção. Normalmente é removida com uma limpeza ultra-sônica. No entanto retorna facilmente. Este tipo de mancha tende a desaparecer entre 9 - 10 anos de idade. A maioria dessas acrianças apresentam um baixo índice de cárie. 
Além disso, deve-se orientar a criança a respeito da escovação logo após cada refeição e o uso do fio dental. Também é importante que não se escove os dentes duramente, pois pode tornar desgastas suas faces vestibular e lingual (abrasão), expondo asSim, a presença de pigmentação. Também deve-se orientar a respeito de alimentos que contenham corantes no qual podem intensificar essas manchas, pode-se recomendar que bebidas que contenha corante, a criança use um canudinho e logo após as refeições de alimentos com corantes, escovarem imediatamente os dentes. Além desses alimentos há também os alimentos que podem causar erosão dentária, alimentos e bebidas ácidas.
E as visitas ao dentistas a cada 6 meses são imprescindíveis.</t>
  </si>
  <si>
    <t xml:space="preserve">Bioquímica odontológica; Aranha, Fávio leite ; São Paulo: Savier, 2 ed.; Revista e ampliada., 2002.
Composição da saliva. Disponível em: http://pt.wikipedia.org/wiki/Saliva
</t>
  </si>
  <si>
    <t>S.C.C.S. 7a7m mãe refere que menina não cresce e não engorda. Peso 18kg, Altura 1,07m (</t>
  </si>
  <si>
    <t>Gostaríamos de saber se são essas as informações do caso ou o senhor gostaria de acrescentar mais alguma informação importante sobre a criança.
Aguardamos o seu retorno para dar continuidade ao caso!</t>
  </si>
  <si>
    <t xml:space="preserve"> OLá..Gostaria de esclarecer uma dúvida sobre a vacina MENINGO C. A partir de qual idade só é feita uma dose da vacina? Obrigada.</t>
  </si>
  <si>
    <t>Segundo informações do Ministério da Saúde e PNI do estado de Pernambuco, a vacina MENINGO C está com o esquema especial para o ano de implantação: Crianças de 12 meses a 24 meses de idade não vacinadas anteriormente receberão a imunização.E para crianças Crianças menores de 1 ano.Esquema Vacinal: Serão ministradas 2 doses + 1 reforço no primeiro ano de vida da criança. 
Segue abaixo o esquema de vacinação, conforme novo calendário vacinal disponibilizado no site do Ministério da Saúde.1ª dose - 3 meses2ª dose - 5 mesesReforço - 15 mesesCaso a criança perca a vacina nas idades acima recomendada, o Ministério da Saúde ainda informa que a vacina meningocócica C (conjugada)pode ser administrada com intervalos entre a 1ª e 2ª dose de 60 dias, e mínimo de 30 dias. 
O reforço é recomendado preferencialmente entre 12 e 15 meses de idade.</t>
  </si>
  <si>
    <t xml:space="preserve">Referências Bibliográficas: Portal do Ministério da Saúde e notícia da Secretaria Estadual de Saúde
http://portal.saude.gov.br/portal/saude/visualizar_texto.cfm?idtxt=21462
http://www.revistavigor.com.br/2010/03/10/sus-oferece-duas-novas-vacinas-para-seis-milhoes-de-criancas/
</t>
  </si>
  <si>
    <t>Gestante em torno de 9s apresenta ao exame sorologico de Citomegalovírus IGG: 250 mg/dL e IGM: não reagente, qual a melhor conduta a ser realizada?</t>
  </si>
  <si>
    <t xml:space="preserve">Os Citomegalovírus (CMVs) pertencem ao grupo dos herpesvírus, podendo ser encontrados na garganta, na saliva, na urina, no sangue, no leite, nas fezes e nas secreções genitais. Toda região que apresenta um nível sócio-econômico baixo, associado a uma fraca infra-estrutura sanitária, é de grande risco para infecção, principalmente em crianças. Nesses casos, o principal fator na transmissão é o risco de ingestão de água contaminada pela urina de portadores de CMG. A via sexual, na cadeia de transmissão, não pode ser excluída pelo fato do vírus poder ser isolado no nível da cérvice em até 23% das mulheres infectadas. O citomegalovírus (CMV) pertence à família do herpesvírus, a mesma dos vírus da catapora, herpes Simples, herpes genital e do herpes zoster. As manifestações clínicas da infecção pelo CMV variam de uma pessoa para outra e vão desde discreto mal-estar e febre baixa até doenças graves que comprometem o aparelho digestivo, sistema nervoso central e retina. O Citomegalovírus nunca abandona o organismo da pessoa infectada. Permanece em estado latente e qualquer baixa na imunidade do hospedeiro pode reativar a infecção. 
O exame Anti CMV é de dois tipos IgG e IgM, quando o resultado do IgM é positivo indica uma infecção recente, primária, já quando o resultado do IgG é positivo é indicativo de uma infecção passada, é o que ocorre na maioria dos casos, pois o virus CMV está presente em grande parte da população, podendo algumas vezes apresentar variações que devem ser avaliadas pelo médico, como, por exemplo, títulos muito elevados ou aumentando gradativamente sem a presença do IgM. Portanto, no caso dessa paciente que você descreveu no seu relato, como o IGG dela foi positivo e o IGM negativo, significa que ela já entrou em contato com o vírus em algum momento da vida, por isso tem essa memória do IGG, mas ela não está com a infecção aguda, não precisa você se preocupar. Só seria motivo de preocupação de o IGM positivasse ou se tal paciente apresentasse um IGG sempre aumentando de valor, mesmo que o IGM permanecesse negativo. Caso o médico da sua unidade julgue prudente, tais exames podem ser repetidos posteriormente ok.
</t>
  </si>
  <si>
    <t xml:space="preserve">Fiquei muito sastifeita com a resposta!
grata
</t>
  </si>
  <si>
    <t>BOM DIA! ESTOU COM UMA CLIENTE SEXO FEMININO, 25 ANOS DE IDADE, PEDAGOGA. PÓS-GRADUADA EM PSICOPEDAGOGIA, E A MESMA VEM PROCURANDO NOSSA UNIDADE REFERINDO QUE ESTÁ CONVIVENDO MARITALMENTE COM UM COMPANHEIRO, 32 ANOS, FORMAÇÃO SUPERIOR, HÁ 01 ANO. A MESMA RELATA QUE SEMPRE FOI DA IGREJA E TEM MUITOS TABUS RELIGIOSOS. PORÉM NA IDADE DE 15 ANOS PERDEU A VIRGINDADE E SE ENVOLVEU COM VÁRIOS HOMENS CASADOS. A MESMA REFERE QUE SEMPRE ERA PECADA O ORGASMO. E HOJE O MARIDO QUESTIONA E ELA REFERE QUE NÃO TEM POR CONTA DE COISAS RELIGIOSAS. ORIENTEI SOBRE A SEXUALIDADE E OUTRAS. GOSTARIA DE SABER QUAL MELHOR CONDUTA PARA ESTA CLIENTE A QUAL SEU COMPANHEIRO RECLAMA DO ORGASMO? E SOBRE SEUS MITOS COMO CONDUZI-LA?</t>
  </si>
  <si>
    <t>para responder esses questionamentos precisamos elaborar melhor a história dela e saber algumas informações para você orientar a próxima conversa.
Por email fica um pouco difícil de lhe orientar, podemos marcar uma teleconsulta se você achar interessante (meus horários são: ter, qua e qui).
O que chama atenção é que ela coloca que é religiosa, mas vive maritalmente, precisamos saber qual o impedimento para um casamento, se eles tem vidas estabelecidas profissionalmente.
Ela já teve vários relacionamentos, com homens casados, mas considera o orgasmo um pecado, mas e quanto ao adultério, o que ela acha? 
O marido atual sabe dos relacionamentos anteriores? Ela tinha orgasmos antes?
O que ela acha sobre não ter orgasmo? É só o marido que se incomoda?
Ela não tem o orgasmo, mas a relação sexual é prazerosa para ela?
Isso para estabelecer como era sua vida sexual antes e atualmente.
Qual a religião dela? Tempo de envolvimento com essa crença? 
Quais os mitos e tabus que ela refere?
De posse dessas respostas ou próxima conversa com a paciente, por favor, entre em contato para acompanharmos.</t>
  </si>
  <si>
    <t>sexualidade; orgasmo; saúde mental</t>
  </si>
  <si>
    <t>OBRIGADO RAQUEL. CONDUZI A CLIENTE A NOSSA PSICÓLOGA DA SECRETARIA E AGUARDO SEU RETORNO. OBRIGADO.</t>
  </si>
  <si>
    <t>Tem uma gestante na minha unidade que está com depressão, mas já teve depressão pós parto o que devo fazer com a mesma?</t>
  </si>
  <si>
    <t>Para onde encaminhar um paciente que apresenta anquilose dental no elemento 38, uma vez que o município não tem um CEO a quem referenciar??</t>
  </si>
  <si>
    <t xml:space="preserve">A anquilose dentária é caracterizada pela fusão anatômica do cemento dental e/ou dentina com o osso alveolar, podendo ocorrer durante o desenvolvimento dental, assumindo uma condição de infra-oclusão ou submersão. 
As anquiloses podem ser classificadas em três categorias: 1) severa, quando o elemento dental encontra-se no nível ou abaixo do tecido gengival interproximal aos dentes adjacentes; 2) moderada, se a face oclusal estiver localizada ao nível da área de contato dos dentes adjacentes e, 3) leve, quando a infra-oclusão for menor que 1 mm.
A etiologia da anquilose dento-alveolar não está totalmente esclarecida diferentes teorias têm sido propostas, sendo a mais aceita que, um distúrbio no metabolismo local do ligamento periodontal poderia provocar a fusão do osso alveolar com o cemento, levando com isso a um processo de anquilose
Neste caso a cirurgia precisa ser realizada por um buco-maxilo-facial, sendo asSim, se houver um CEO próximo da sua região, você poderá encaminhar esse paciente, ou então para o Hospital Regional mais próximo da sua região, que tenha cirurgião Buco.
Enquanto esse paciente não realiza essa cirurgia, pode-se acompanhá-lo radiograficamente.  </t>
  </si>
  <si>
    <t xml:space="preserve"> Paciente apresentando hipersensibilidade a Ácido acetil salicílico, quais AINES podem ser administrados para substituição da droga??</t>
  </si>
  <si>
    <t xml:space="preserve">1- AAS/ Ácido acetil salicílico
Este medicamento é da família dos AINES – ação analgésica, anti-inflamatória e anti-pirética – exemplos: Diclofenaco/ Voltaren, Naproxeno/Naprosyn, Piroxicam/Feldene, entre outros. São inibidores da síntese de prostaglandinas, por meio da ação sobre as cicloxigenases (COX-1 e COX-2). 
AAS – Aspirina, Melhoral, Sonrisal, aparece também associado em medicamentos anti-gripais. Quem já teve reação ao AAS, a princípio, não deve usar outro anti-inflamatório, pois os mecanismos destas reações (pseudo-alérgicas) são os mesmos para as drogas dessa família. 
  2-   DIPIRONA Uma das drogas mais consumidas para dor e febre – exemplos: Novalgina, Baralgin, também aparece associada a outras substancias em medicamentos para resfriados e relaxantes musculares. 
Tem mecanismo de ação parcialmente Similar ao AAS/AINEs, e por isso também pode causar reação em pessoas com histórico de reação prévia ao AAS/AINEs. 
  3-   PARACETAMOL É outro medicamento comumente usado para dor e febre. Tem ação em parte semelhante aos anteriores, e por isso também pode causar reação nas doses maiores, porém com frequência muito inferior em relação ao AAS/AINEs e a Dipirona. Exemplos: Tylenol, Tylephen, Dôrico, e outros. Nos casos de reações ao AAS, AINEs e dipirona, o paracetamol poderá ser usado sob orientação médica. A tabela abaixo é uma coletânea de algumas drogas representativas dos AINEs no mercado farmacológico brasileiro, suas posologias e apresentações comerciais. </t>
  </si>
  <si>
    <t xml:space="preserve">O uso dos antiinflamatórios não-esteróides na clínica odontológica. Serra MA, Muniz RB. Disponível em: http://www.odontologia.com.br/artigos.asp?id=52
Andrade ED. Terapêutica medicamentosa em odontologia. 2. Ed.; Editora Artes Médicas, 2006.  
</t>
  </si>
  <si>
    <t>boa tarde!!! Gestante com 21s5d esta com a barriga ressecada e brilhante. Ela ja usa oleo de amendoas e hidratante.Mas a barriga encontra-se nesta situaçao. Como vcs podem me ajudar a respeito deste caso.</t>
  </si>
  <si>
    <t xml:space="preserve">Existem determinadas alterações que acontecem no corpo da mulher durante a gestação, que infelizmente, as intervenções aplicadas são capazes apenas de proporcionar maior alívio as pacientes, mas não curar. Esse ressecamento da pele da barriga é resultado da distensão dos tecidos que é inerente a própria gravidez e não existe método eficaz de prevenção. É o que acontece, por exemplo, também com as estrias, que no início apresentam cor arroxeada, tendem, com o tempo, a ficar de cor semelhante à da pele. A utilização de massagens locais, com substâncias oleosas não é um método comprovadamente eficaz, mas pode ser utilizado. Você pode orientá-la, por exemplo, a trocar a marca do hidratante para que ela verifique se há uma melhor resposta com outro tipo. Hidratantes que tenham colágeno em sua composição podem proporcionar uma resposta mais efetiva de repente. O óleo de amêndoas pode ser misturado ao hidratante. Procure descartar também a possibilidade desse ressecamento está relacionado a algum processo alérgico ok.
Espero ter contribuído para o esclarecimento da sua dúvida. Obrigada pelo contato e aguardamos o seu retorno.
</t>
  </si>
  <si>
    <t>Boa tarde
!!!
Drª Roberta
tudo o que vc falou foi o que orientei a gestante.
Caso o ressecamento nao melhore encaminharei a Gestante a Dermatologista do municipio.
 estou muito satisfeita  pois  sua resposta condiz  com  o que pensei e com os procedimento  que apliquei.
Aracelly (ENFERMEIRA)</t>
  </si>
  <si>
    <t>Se pode desenvolver casos de depressão em crianças e como devemos ajudar á família?</t>
  </si>
  <si>
    <t>bom tarde!!! Estou com uma criança que esta com o perimetro cefalico abaixo do normal levando em consideraçao com grafico que existe no cartao de vacinacao. Como posso proceder neste caso, que tipos de exames devem ser solicitados para essa criança?</t>
  </si>
  <si>
    <t xml:space="preserve">O perímetro cefálico neste caso precisa ser medido mais rigorosamente, para descartar qualquer possibilidade de erro de mensuração
 Também é importante averiguar a partir de que idade o PC ficou abaixo do esperado, qual é o percentil da criança, como ela se comportava na curva (sempre teve percentil baixo ou de repente ficou abaixo)
 Se sempre a criança apresentou percentil baixo, então este pode ser o padrão dela, mas nunca deixar de descartar outras causas
 Se apenas em uma consulta a criança está abaixo, o mais provável é que tenha sido erro de mensuração, a criança se mexeu ou a fita foi trocada, não sendo a mesma das outras medidas
 Outro fator primordial de ser acompanhado junto ao PC é o fechamento da fontanela, principalmente a anterior, qual a medida da fontanela? ampla? pequena? fechada? tudo isso deve ser considerado associado a idade da criança e se a criança foi prematura ou apresenta algum problema (doença congênita como rubéola ou outras)
 Se a fontanela está fechada e o PC abaixo em crianças menores de 01 ano de idade, o mais indicado é a realização de um Raio X de crânio, para averiguar se houve fechamento precoce das fontanelas
 Dessa forma também é importante uma avaliação com o pediatra e se este achar necessário solicitar uma avaliação com o neuropediatra ou neurocirurgião, eles é quem avaliarão a situação e definirão as condutas, que pode chegar até a cirurgia para permitir o crescimento adequado do cérebro.
</t>
  </si>
  <si>
    <t xml:space="preserve">Muito obrigada  pela resposta...
Encaminhei a criança  ao Pedriata o mesmo ja solicitou o exame para ver o fechamento das fontanelas.
aracelly(ENFERMEIRA)
</t>
  </si>
  <si>
    <t xml:space="preserve">Marcos na questão dom transtorno bipolar você afirmou que os sintomas caracteristicos é a troca do sentimento de tristeza pela a alegria exagerada , pode também ser o sentimento de revolta com tudo ? </t>
  </si>
  <si>
    <t xml:space="preserve"> O tratamento para cistos radiculares infectados (abscedados) ou não se restringe ainda a procedimentos não conservadores como apicectomia ou exodontia? Se não, gostaria de saber o protocolo de atendimento e quais suas indicações.</t>
  </si>
  <si>
    <t xml:space="preserve">A maioria dos autores ainda é de acordo com o tratamento por meio da apicetomia, exodontia e marsupialização. E sendo asSim,  temos aqui a opinião de alguns autores, mas atualmente já existe uma corrente mais conservador.
De acordo com Petterson (2000), os cistos dos maxilares podem ser tratados cirurgicamente através de uma das seguintes técnicas básicas: enucleação, marsupialização, combinação em etapas dos dois procedimentos ou enucleação com curetagem.
A enucleação consiste na remoção total da lesão cística, sem ruptura. Esta técnica deve ser realizada com cuidado, pois a remoção da peça por inteiro reduz as chances de recidiva. Sua principal vantagem é permitir o exame histopatológico integral da lesão. Outra vantagem é que a biópsia excisional inicial também proporciona o tratamento adequado da lesão (Freitas, 2000; Petterson, 2000; Tommasi, 2002).
Na marsupialização é criada uma janela cirúrgica na parede do cisto, esvaziando o conteúdo cístico e mantendo a continuidade entre o cisto e a cavidade bucal, seio maxilar ou cavidade nasal. Este procedimento reduz a pressão intracística promovendo a diminuição do cisto e resultando em preenchimento ósseo.
Sua principal vantagem é a Simples realização da técnica cirúrgica. A maior desvantagem desta técnica é que o tecido patológico é deixado “in situ”, sem ser submetido a um exame histopatológico completo e ainda existe o inconveniente do paciente precisar manter o local devidamente higienizado, a fim de evitar infecção (Petterson, 2000).
A técnica de marsupialização freqüentemente é seguida de enucleação em um momento posterior. Após a marsupialização, ocorre uma rápida cicatrização inicial e, usualmente, há uma redução apreciável do tamanho da cavidade cística permitindo, asSim, o procedimento de enucleação secundária, sem a ocorrência de injúria às estruturas adjacentes. Este acesso combinado reduz a morbidade e acelera a cicatrização completa (Lindhe, 1999; Petterson, 2000).
Na enucleação com curetagem, após a enucleação, utiliza-se uma broca ou cureta para remover de 1 a 2 mm de osso ao redor de toda a cavidade cística. Este procedimento serve para remoção de células epiteliais remanescentes que possam existir na periferia da parede cística ou cavidade óssea. A proliferação destas células pode ocasionar a recidiva do cisto.
Segundo Graziani (1995), a terapêutica empregada nas lesões localizadas no ápice radicular é praticada de duas maneiras: por exodontia ou por curetagem periapical. A exodontia pode ser realizada com ou sem curetagem alveolar posterior. A curetagem periapical, que consiste no tratamento mais conservador, pode ser realizada sem ressecção apical ou seguida de ressecção apical.
Conforme Shafer et al (1987), caso o cisto radicular não seja submetido a tratamento, a lesão aumentará lentamente de tamanho, às custas de osso circunjacente. O osso sofre reabsorção, porém, raramente ocorre uma expansão compensadora das tábuas corticais, como se observa no caso do cisto dentígero.
Entretanto existe uma tendência atual a realizar-se o tratamento endodôntico, pois há um alto índice de reparo de lesões periapicais após terapia endodôntica. Um dos fatores que podem contribuir para a regressão dos cistos periapicais, principalmente dos maiores, além da remoção dos agentes irritantes locais, é a descompressão da cavidade cística, através do canal radicular ou de uma fístula, processo este também denominado de marsupialização. Com o alívio da pressão interna sobre as células circunvizinhas na área patológica, inicia-se uma migração centrípeta das células locais para onde a pressão foi removida (Loushine et al., 1991). Neste caso também é necessário um acompanhamento radiográfico inicialmente a cada 6 meses e posteriormente a cada ano.
</t>
  </si>
  <si>
    <t xml:space="preserve">Tommasi AF. Diagnóstico em Patologia Bucal. 3.ed. São Paulo: Pancast, 2002. p.285-91.
Petterson LJ, Dolwick MF, Larsen PE, McGlumphy Ed, Miloro M, Schow SR et al. Cirurgia Oral e Maxilofacial Contemporânea. 3.ed. Rio de Janeiro: Guanabara Koogan, 2000. p.524-34.
Graziani M. Cirurgia Bucomaxilofacial. 8.ed. Rio de Janeiro: Guanabara koogan, 1995. p.209-68.
Shafer WG, Hine MK, Levy BM. Tratado de Patologia Bucal. 4.ed. Rio de Janeiro: Guanabara Koogan, 1987. p.239-47; 455-60.
Lindhe J, Karring T, Lang NP. Tratado de Periodontia Clínica e Implantologia Oral. 3.ed. Rio de Janeiro: Guanabara Koogan, 1999. p.263-66.
</t>
  </si>
  <si>
    <t>Estou satisfeito com a resposta. Grato pela atenção.</t>
  </si>
  <si>
    <t>Tenho um paciente do sexo masculino, 62 anos, praticamente edêntulo, com poucos remanescentes e todos indicados para realização de exodontia. Faz uso de uma prótese total superior com mais de dez anos de uso, com perda significativa de dimensão vertical. É frequente no mesmo um quadro de queilite angular resultante da mesma. Queria saber qual o protocolo de atendimento imediato (excluindo a realização de uma nova prótese) e se é um fator predisponente para o câncer bucal?</t>
  </si>
  <si>
    <t xml:space="preserve">A Queilite Angular é uma dermatose comum, caracterizada por inflamação, fissuração e maceração dos ângulos da boca. Ela possui alguns sinônimos como: perléche, comissurite Labial e boqueira. É uma doença de origem multifatorial, em cujo desenvolvimento vários fatores predisponentes podem desempenhar papel importante, podendo surgir pelo acúmulo de material salivar ou de ação irritante de medicamentos e dentifrícios de prótese dentária, surgindo por perda de dimensão vertical (No caso da paciente, ela tem uma perda de dimensão vertical e isso é um fator predisponente).
Quanto ao câncer de boca, segundo o INCA (Instituto Nacional do Câncer). O câncer de lábio é mais freqüente em pessoas brancas, e registra maior ocorrência no lábio inferior em relação ao superior. O câncer em outras regiões da boca acomete principalmente tabagistas e os riscos aumentam quando o tabagista é também alcoólatra.
Fatores de Risco
Os fatores que podem levar ao câncer de boca são idade superior a 40 anos, vício de fumar cachimbos e cigarros, consumo de álcool, má higiene bucal e uso de próteses dentárias mal-ajustadas.
Sintomas
O principal sintoma deste tipo de câncer é o aparecimento de feridas na boca que não cicatrizam em uma semana. Outros sintomas são ulcerações superficiais, com menos de 2 cm de diâmetro, indolores (podendo sangrar ou não) e manchas esbranquiçadas ou avermelhadas nos lábios ou na mucosa bucal. Dificuldade para falar, mastigar e engolir, além de emagrecimento acentuado, dor e presença de linfadenomegalia cervical (caroço no pescoço) são sinais de câncer de boca em estágio avançado.
Prevenção e Diagnóstico Precoce
Pessoas com mais de 40 anos de idade, dentes fraturados, fumantes e portadores de próteses mal-ajustadas devem evitar o fumo e o álcool, promover a higiene bucal, ter os dentes tratados e fazer uma consulta odontológica de controle a cada ano. Outra recomendação é a manutenção de uma dieta saudável, rica em vegetais e frutas. 
Para prevenir o câncer de lábio, deve-se evitar a exposição ao sol sem proteção (filtro solar e chapéu de aba longa). O combate ao tabagismo é igualmente importante na prevenção deste tipo de câncer.
No caso de um atendimento imediato seria a confecção de uma nova prótese, como essa opção você descartou, se fosse possível ao menos o reembasamento, já ajudaria, caso não seja possível, pode-se suspender o uso da prótese, até a confecção de uma nova prótese ou pelo menos um reembasamento. Deve-se também avaliar se há a presença de candidíase associada a quilite, pois neste caso deve-se tratar com um antifúngico, ex: nistatina suspensão ou tabletes, 500.000 a 1 milhão UI, 3 a 5 vezes ao dia, durante 14 dias, uso tópico. Além disso realizar as exodontias necessárias.
</t>
  </si>
  <si>
    <t xml:space="preserve">Queilite angular: sinais, sintomas e tratamento. Almeida VGV, Melo GMA, Lima GA.
INTERNATIONAL JOURNAL OF DENTISTRY, RECIFE, 6(2): 55-57 ABR / JUN 2007
INCA. Disponível em: http://www.inca.gov.br/conteudo_view.asp?id=324
</t>
  </si>
  <si>
    <t>Estou satisfeito com a resposta. Grato pela atenção</t>
  </si>
  <si>
    <t>Tenho uma paciente de 24 anos de idade que apresenta ainda os dentes 53 e 63. Não constatei através do exame clínico abaulamento na região dos canicos. Após exame radiográfico que solicitei (envio os mesmos após a confirmação de recebimento do e-mail) constatei que os mesmos estão inclusos em posição desfavorável para erupção e que não apresentam lesões associadas ao seu ápices. Considerei como melhor conduta a proservação dos mesmos com a realização de radiografias periódicas já que a mesma é altamente resistente a idéia de cirurgia e não apresenta sintomas como dor e nem sinais como reabsorção de raízes vizinhas. Minha conduta estar correta?</t>
  </si>
  <si>
    <t xml:space="preserve">A etiologia da retenção dos caninos é multifatorial, como fatores gerais as principais causas são: fatores hereditários, distúrbios endócrinos e síndromes com malformação craniofaciais. Como fatores locais, citaram o fato de possuírem um trajeto de irrupção longo e tortuoso, e serem um dos últimos dentes, por mesial dos primeiros molares, a irromper na cavidade bucal; a falta de espaço no arco dentário; os distúrbios na seqüência de irrupção dos dentes permanentes; o trauma dos dentes decíduos; a agenesia dos incisivos laterais permanentes; a má posição do germe dentário; a dilaceração radicular e a anquilose dos caninos permanentes; a retenção prolongada ou a perda prematura do canino decíduo predecessor; a presença de cistos; tumores ou supranumerários na região, servindo como obstáculo e a fissura alveolar.
Uma vez diagnosticada a impactação, pode-se optar por: nada fazer se o paciente asSim o desejar, auto- transplantação, exodontia do canino e movimentação dos pré-molares para a posição deste, restabelecimento da oclusão por meio de prótese, exposição cirúrgica e tratamento ortodôntico para movimentar o dente para linha de oclusão3. Esta última opção tem se mostrado eficiente, principalmente quando bem diagnosticada e realizada por meio da técnica adequada.
No caso do paciente em questão, deve-se avaliar na radiografia, se não há qualquer reabsorção dos das raízes dos dentes adjacentes, caso não tenha reabsorção a conduta será o acompanhamento radiográfico, que neste caso é indispensável.
</t>
  </si>
  <si>
    <t xml:space="preserve">Crozariol S, Habitante SM. Prevalência de caninos e molares inclusos e sua relação com a reabsorção radicular. Rev. Biociênc.,taubaté, v.9, n.1, p.55-60, jan-mar 2003. Disponível em: http://periodicos.unitau.br/ojs-2.2/index.php/biociencias/article/viewFile/95/71
Tanaka O. O dilema dos caninos superiores impactados. Revista de ortodontia gaúcha, Porto Alegre, v.4, n.2, p.122-128, jul./dez. 2000.
</t>
  </si>
  <si>
    <t>Eu planejava encaminhar a paciente para um centro de referência caso houvesse anomalias na radiografia. Já que mesma não tem sintomas nem patologias que justifiquem a cirurgia, o caso estar resolvido. Grato pela atenção e estou satisfeito com a resposta.</t>
  </si>
  <si>
    <t>Existe alguma situação clínica em que haja a constatação de um abscesso dentário e que seja recomendado a permanência do elemento dentário aberto, sem curativo e medicação intracanal após abertura coronária?</t>
  </si>
  <si>
    <t xml:space="preserve">Na literatura não há evidências científicas que indiquem a realização desse tipo de tratamento, entretanto a nossa vivência clínica, pode nos levar a realização desse tipo de tratamento, ou seja, quando estamos diante de um paciente que apresentou um abscesso dentário já foi atendido na urgência, ao menos umas duas vezes relatando dor, e asSim mesmo retorna com a mesma sintomatologia.
O tratamento básico de urgência é:
Anestesia;
=&gt; Remoção do material selador provisório;
- irrigação abundante concomitante com hipoclorito de sódio de 0,5% com cânulas 30G (diâmetro
30/100mm) limitada por cursor a CT – 2 a 3 mm;
=&gt; aspiração;
=&gt; secagem (aspiração com cânula de pequeno calibre e/ou cones de papel absorvente;
=&gt; posicionamento de uma mecha de algodão estéril na embocadura do canal radicular, medicação intracanal;
=&gt; selamento provisório com cimento à base de oxido de zinco e eugenol;
=&gt; Prescrição de Analgésico
Mas nesse caso em questão (quando o paciente retorna com sintomatologia dolorosa, ao menos umas duas vezes).Pode-se, deixar por 24 horas, o dente aberto, com uma pelota de algodão e recomendar que o paciente troque essa pelota todas as vezes que se alimentar. 
Estou enviando um texto sobre tratamento endodôntico de urgência, muito interessante que também poderá lhe ajudar.
</t>
  </si>
  <si>
    <t>Daniella, obrigado pela resposta. O paciente tinha me perguntado sobre este tipo de conduta e eu não soube informar se tal procedimento fazia parte do protocolo de atendimento desta situação. Obrigado pela resposta. Estou super satifesfeito.</t>
  </si>
  <si>
    <t>Caso a mãe já se encontre em desnutrição, a crianaça não vai estar susepitível a desnutrição da mãe?</t>
  </si>
  <si>
    <t>Saúde da Criança; Desnutrição.</t>
  </si>
  <si>
    <t>Tenho um filho de 8 anos ele pesa 28Kg e tem 132cm – ele esta desnutrido?</t>
  </si>
  <si>
    <t>Saúde da Criança; Desnutrição</t>
  </si>
  <si>
    <t>Gostaríamos de saber quais são os componentes da farinha multimistura?</t>
  </si>
  <si>
    <t>LILA</t>
  </si>
  <si>
    <t>Crianças desnutrida, no futuro correm risco de ter algum problema neurologico?</t>
  </si>
  <si>
    <t xml:space="preserve">Se uma mãe com uma filha de quatro anos, e ainda amamenta, é desnecessário, ou pode prejudicar a mãe ou a criança? </t>
  </si>
  <si>
    <t>Qual o melhor anestésico para ser utilizado em hipertensos e diabeticos?</t>
  </si>
  <si>
    <t>Com relação as gestantes: É verdade que após uma amamentação o resto do leite que sobra pode servir como cicatrizante em caso de rachaduras?</t>
  </si>
  <si>
    <t>Qual o índice de sucesso e de engajamento da população nos projetos relacionados a saúde bucal? .</t>
  </si>
  <si>
    <t>POÇÃO</t>
  </si>
  <si>
    <t>USF RENASCENÇA</t>
  </si>
  <si>
    <t>POÇÃO - USF RENASCENÇA</t>
  </si>
  <si>
    <t>Quais as consequências de um hipertenso e diabético misturar medicação com fumo e alcool?</t>
  </si>
  <si>
    <t>Uma criança de 6 anos pode-se aplicar insulina na região glútea?</t>
  </si>
  <si>
    <t>O que acontece se um hipertenso fizer a sua camihada em um ritimo acelerado?</t>
  </si>
  <si>
    <t>KELLY FALCÃO MEDEIROS</t>
  </si>
  <si>
    <t xml:space="preserve">Qual tratamento pra criança atípica? </t>
  </si>
  <si>
    <t>Saúde da Criança; Desempenho Psicomotor</t>
  </si>
  <si>
    <t>Se a criança fica muito tempo numa mesma posição isso pode interferir no desenvolvimto neuropsicomotor?</t>
  </si>
  <si>
    <t>Em que momento pode ser identificado o pe torto, e em que interfere?</t>
  </si>
  <si>
    <t>ELISANGELA DE ALMEIDA ALVES</t>
  </si>
  <si>
    <t>pura_elis@hotmail.com</t>
  </si>
  <si>
    <t xml:space="preserve">O uso de anda já pode prejudicar o desenvolvimento motor da criança? </t>
  </si>
  <si>
    <t xml:space="preserve">Nas consultas de puericultura, entrou andando uma criança com peso acima do P-90 e com 8 meses. Algum problema ou só precocidade? </t>
  </si>
  <si>
    <t>ELISVALDO</t>
  </si>
  <si>
    <t>Uma criança que desde os 4 meses que a mãe deixa sempre  no anda-já, isso pode interferir ( atrasar) o desenvolvimento neuropscomotor da criança?</t>
  </si>
  <si>
    <t xml:space="preserve">Qual a idade máxima e mínima de uma criança considerado normal começar a caminhar? </t>
  </si>
  <si>
    <t>EDILENE</t>
  </si>
  <si>
    <t>MARIA LÚCIA FREIRE DE BARROS</t>
  </si>
  <si>
    <t>Até que ponto podemos nos considerar um usuário eventual, ou seja ''Bebo Socialmente'' e Quais as caracteristicas que possa nos identificar um alcolótra?</t>
  </si>
  <si>
    <t>Alcoolismo; Redução do Dano</t>
  </si>
  <si>
    <t>MARILDA</t>
  </si>
  <si>
    <t xml:space="preserve">Apartir de que frequência pode se dar o diagnóstico de um Alcoolista? </t>
  </si>
  <si>
    <t>O Usuário de mútiplas drogas (cocaíana, Ecxtasy, maconha e Alcool e tabaco) seguindo a premissa de menos danos, poderiamos orientar a permanência da canabis, enquanto tenta diminuir as outras?</t>
  </si>
  <si>
    <t xml:space="preserve">Qual sua experiência com alcolista compulsivo , que passa muitos meses sem beber, mas quando toma a primeira dose, bebe sem parar por 15 a 20 dias? É pior o prognóstico?  </t>
  </si>
  <si>
    <t>Porque uma pessoa que faz o uso de alcool ao tomar uma pequena dose se embrega? Porque isso acontesse?</t>
  </si>
  <si>
    <t xml:space="preserve"> Gostaria de saber qual a intervenção mais adequada a ser feita nos casos de usuários que não desejam se tratar, que oferecem riscos à sociedade, familiares?</t>
  </si>
  <si>
    <t>Tem pessoas que bebem sempre que pode,qualquer acontecimento é motivo para beber. Sera que ela é um dependente de álcool?</t>
  </si>
  <si>
    <t>Quanto tempo leva pra se fazer uma desintoxicação do crak?</t>
  </si>
  <si>
    <t>Qual seria o tratamento de usuária de bebidas alcoolicas sem  internação, pois a usuária não aceita nem um tipo de tratamento?</t>
  </si>
  <si>
    <t>Já foi realizada todas as outras formas sem sucesso, pois toda a familia tabém ´tem historia de alcoolismo?</t>
  </si>
  <si>
    <t>ERIVALDA DA SILVA MIRANDA</t>
  </si>
  <si>
    <t>erivaldasilva@yahoo.com.br</t>
  </si>
  <si>
    <t>Tem uma pessoa em minha área que passou 10 anos sem engerir alcóol e agora voltou a beber. como posso ajudar essa pessoa?</t>
  </si>
  <si>
    <t>Uma pessoa usuária de drogas, depois de ser tratada, quais os riscos dessa pessoa voltar ao vício?</t>
  </si>
  <si>
    <t> Qual a sua experincia com ''dissulfiram'' (antietanol)?</t>
  </si>
  <si>
    <t>WILLIANE</t>
  </si>
  <si>
    <t>ALESSANDRA BOA VIAGEM / CAMILA GONDIM / VANESSA CELERINO DE OLIVEIRA</t>
  </si>
  <si>
    <t>FISIOTERAPIA / NUTRIÇÃO</t>
  </si>
  <si>
    <t>Eu acompanho uma gestante de 1º trimestre com o IMC: 30 Qual a conduta recomendada?</t>
  </si>
  <si>
    <t xml:space="preserve">Quais são os riscos de uma gestante de baixa estatura e baixo peso? </t>
  </si>
  <si>
    <t>Gostaria de saber sugestões de alimentos que devemos indicar para gestante com diabetes?</t>
  </si>
  <si>
    <t>Tem gestantes que fica com colesterou alto na gestação, se ela não se cuidar pode prejudicá-la?</t>
  </si>
  <si>
    <t xml:space="preserve">Qualquer exercício fisíco só pode ser iniciado após o 3 mês? </t>
  </si>
  <si>
    <t>Gestante com 28 semanas e pesando 92kg com altura de 1,63, já em sobre peso qual a orientação q deve ser dada a essa gestantew</t>
  </si>
  <si>
    <t>Gestante não come massas, se alimenta de forma normal e não come besteiras, mas tem história de obsidade na família materna?</t>
  </si>
  <si>
    <t>Gostaria de saber se no acompanhamento do pós parto é necesário ter também um acompanhamento nutricional e fisioterapeutico?</t>
  </si>
  <si>
    <t xml:space="preserve"> Qual o exércicio físico mais recomendado durante a gestação? </t>
  </si>
  <si>
    <t>Já tive uma gestante que o bebê nasceu com anencefalia ela sabia que ele não sobreviver mais mesmo asSim manteve sua gestação. Quanto tempo ela poderá engravidar novamente e poderá dar 3 meses antes de acido fólico?</t>
  </si>
  <si>
    <t xml:space="preserve"> Qual a idade gestacional para esses exercício?</t>
  </si>
  <si>
    <t xml:space="preserve">Tenho uma gestante que a cada mês engorda 5 kg e toma remédio controlado? </t>
  </si>
  <si>
    <t>RONILSON SEVERINO DO NASCIMENTO</t>
  </si>
  <si>
    <t>ronilson.nascimente@yahoo.com.br</t>
  </si>
  <si>
    <t>O que fazer com uma gestante obesa que já engravida com 95 kls e quais os exercicios indicados p/a memsa?</t>
  </si>
  <si>
    <t>Uma gestante que pratica hipismo ajuda a fortalecer o assoalho pélvio?</t>
  </si>
  <si>
    <t xml:space="preserve">Tenho muitas gestantes que trabalha costurando o dia todo até quantos meses poderá ficar costurando e qual é a posiçao sentada melhor? </t>
  </si>
  <si>
    <t>Quais são os riscos na gestação após os 35 anos?</t>
  </si>
  <si>
    <t>Qual a vitamina mais indicada para gestante de baixo peso?</t>
  </si>
  <si>
    <t>Todas as gestantes devem seguir a mesma nutrição , ou varia de pessoa para pessoa?</t>
  </si>
  <si>
    <t>Até quantos meses de gestaçao  pode fazer sexo?</t>
  </si>
  <si>
    <t>MARINA FIGUEREDO ASSUNÇÃO / MICHELLE CARVALHO CAVALCANTI VIEIRA / RENATA BATISTA MARINHO DE MAGALHÃES</t>
  </si>
  <si>
    <t>ASSISTENTE SOCIAL / PSICÓLOGA / TERAPIA OCUPACIONAL</t>
  </si>
  <si>
    <t>PSICOLOGIA / SERVIÇO SOCIAL / TERAPIA OCUPACIONAL</t>
  </si>
  <si>
    <t>Para as gestantes que estudam precisam de declaração?</t>
  </si>
  <si>
    <t> Na unidade que trabalho tem uma gestante com depressão já encaminhei pra a psicóloga, mesmo asSim ela ainda continua com os mesmos sintomas o que devo fazer?</t>
  </si>
  <si>
    <t>A mulher tem consciência de que está com esse problema?</t>
  </si>
  <si>
    <t xml:space="preserve"> Tem maternidades que só deixa a gestante acompanhada se ela for de menor. Qual a atitude que ela pode toma para garanti o direito de ter um acompanhate, mesmo ela sendo de maior?</t>
  </si>
  <si>
    <t xml:space="preserve">Essa escala pode ser feita com qualquer puérpera ou tem alguma esceção? </t>
  </si>
  <si>
    <t xml:space="preserve">Se  o resultado da escala confirmar a depressão, qual o primeiro procedimento? </t>
  </si>
  <si>
    <t>''''''''</t>
  </si>
  <si>
    <t>Qual o site que encontro a escala de depressão pós parto ( EDINBURG) ?</t>
  </si>
  <si>
    <t>Quais as medicaçães que são contra indicadas, na amamentação?</t>
  </si>
  <si>
    <t xml:space="preserve">Quais os sinais que poderão ser observadas no pré natal, que venha a ser uma possível depressão pós parto? </t>
  </si>
  <si>
    <t>MARIA RISONEIDE</t>
  </si>
  <si>
    <t>Com quantos meses a gestante já poderá se afastar do trabalho e quando deverá voltar de acordo com a lei, ou diferencia em cada município, gestante contratada em PSF?</t>
  </si>
  <si>
    <t>LUCY</t>
  </si>
  <si>
    <t xml:space="preserve">Qual a faixa etária com mais incidência acontece a depressão pós parto ou não tem relação? </t>
  </si>
  <si>
    <t xml:space="preserve">O tratamento de alguma gestante com depressão dever ser tratado já  com medicações e encaminhada ao psicólogo? </t>
  </si>
  <si>
    <t>Até quanto tempo após o parto poderemos ter como diagnóstico pós parto? 8 meses se encaixa?</t>
  </si>
  <si>
    <t xml:space="preserve">Marcos qual a melhor forma de da conhecimento ao paciente que ele está com depressão se sabemos que na maioria das vezes todos pacientes deprecivos não acredita está doente ou não aceita ? </t>
  </si>
  <si>
    <t xml:space="preserve">Como abordar e acompanhar puérperas em depressão pós-parto? </t>
  </si>
  <si>
    <t>ALINE RICARDO GALINDO</t>
  </si>
  <si>
    <t>alinex_rg@hotmail.com</t>
  </si>
  <si>
    <t>Como acompanhar um paciente além da farmacoterapia ?</t>
  </si>
  <si>
    <t xml:space="preserve">Paciente 38anos, 1 filho de 07 anos. Apresentou em 11/2009 suspeita de gravidez, com náudeas, vômitos, aumento de peso, atraso na mestruação, foi solicitado um BHCG e uma USG transvaginal, cujo resultado foi negativo em ambas e sem alterações na USG.No mê de março compareceu a unidade para exame citopatológico cujo resultado foi de: Neg. para neoplasia, trichomonas vaginalis, foi orientada quanto ao tratamento mas a mesma não o fez, pois refere medo devido a gravidez. Desde novembro ja realizou várias USG que só dão o resultado negativopara gravidez, mas que a paciente não acredita, pois diz ter certeza que esta grávida e sente o bebê mechendo em sua barriga, foi orientada a fazer outros exames, mas a mesma se nega, pois diz não ter doença e Sim uma gestação. A cliente parece esta entrando em um quadro de depressão, mas não que ir ao psicologo, relatando que não louca. Gostaria de saber qual a melhor conduta a ser realizada neste caso. </t>
  </si>
  <si>
    <t>O caso que descreve é compatível com o diagnóstico de pseudociese( pseudogravidez). Conforme o relato, a paciente tem uma convicção delirante, i.é, não "acha" que está grávida, a convicção é absoluta, inabalável,mesmo com as evidências em contrário, caracterizando uma perda de contato com a realidade,característica de um surto psicótico. A abordagem deve incluir um acompanhamento psicoterápico e medicamentoso,com a utilização de antipsicóticos.Como a paciente não aceita o tratamento, sua família deve ser informada da gravidade da situação e colaborar com o tratamento.A confrontação direta com a realidade:"Você não está gravida, está louca", é contraproducente, não deve ser tentada, pois aumentará a resistência ao tratamento.A escuta atenta e uma anamnese bem feita pode permitir-nos uma compreensão mais profunda do significado desta gravidez.</t>
  </si>
  <si>
    <t xml:space="preserve">Pseudogravidez </t>
  </si>
  <si>
    <t>Tenho um paciente do sexo masculino de 04 anos que tem as seguintes características: hiperatividade; déficit de concentração; dificuldade de aprendizagem; problemas de relacionamento social (não procura se relacionar com crianças da mesma idade); não fixa o olhar em você e aparenta não ouvir quando estamos falando com o mesmo e praticamente não sabe pronunciar nenhuma palavra. Apesar de não ser médico, orientei a mãe que procura-se o mesmo já que seu filho poderia ser autista, falei um pouco sobre as características do problema já que a mãe tem realizado uma peregrinação há quase um ano tentando descubrir o problema do filho. Qual especialidade médica poderia confirmar tal diagnóstico ou direcioná-lo a outro e qual forma e que instituição poderia atendê-lo integralmente, já que ele não permite que seja realizado nenhum procedimento.</t>
  </si>
  <si>
    <t xml:space="preserve">Recomendo ao colega encaminhar a criança e sua mãe ao IMIP, ambulatório de psicologia.
A partir daí serão feitos encaminhasmentos posteriores.
Atenciosamente,
Marco Antonio
</t>
  </si>
  <si>
    <t>Saúde da Criança / Autismo Infantil</t>
  </si>
  <si>
    <t>Estou satisfeito com a resposta fornecida e solicitarei o encaminhamento da criança para o IMIP.</t>
  </si>
  <si>
    <t>Paciente do sexo masculino, 62 anos, em uso de Haloperidol e Prometazina 01 comp cada à noite há vários anos, apresentou sintomas extrapiramidais. Foi suspensa a medicação psiquiátrica e iniciado Biperideno 2mg de 12/12h com melhora significativa do caso. gostríamos de orientação psiquiátrica a respeito da medicação mais adequada a ser introduzida, com menor efeito extrapiramidal, e qual medicaçao mais adequada ao tratamento dos sintomas estrapiramidais com nova medicação psiquiática. Agradeço antecipadamento resposta a ser enviada</t>
  </si>
  <si>
    <t>Prezada Maria José, Em primeiro lugar,é preciso verificar a necessidade da continuidade do antipsicótico. Será necessário se o paciente apresentar sintomas produtivos:alucinações, delírios, comportamento auto ou heteroagressivo.Em caso afirmativo, se a resposta anterior ao haldol tiver sido muito boa, com remissão completa dos sintomas, é possível tentar uma pequena redução na dose, de 5 mg para 3mg/noite,com o biperideno,2 mg associado.Caso o haldol na dose anteriormente usada não fosse o suficiente para uma remissão completa, melhor será a substituição. A alternativa melhor é a introdução de antipsicótico atípico, p.ex, a Risperidona, iniciando com uma dose pequena,p.ex: 2 mg/noite, aumentando de acordo com a resposta.Geralmente não é necessário mais que 4mg,mas pode-se chegar até 6mg/dia, divididos em 2 tomadas.A risperidona  pode dispensar a necessidade do antiparkinsoniano, que deve ser iniciado apenas se ocorrer a SEP. Atenciosamente,</t>
  </si>
  <si>
    <t>delírio; alucinações</t>
  </si>
  <si>
    <t>Grata pela resposta, esclareceu satisfatóriamente a minha dúvida</t>
  </si>
  <si>
    <t xml:space="preserve"> No caso de uma gestante com histórico de depressão e agora depois do 4º mês desenvolve de novo essa doença como devemos tratá-la?</t>
  </si>
  <si>
    <t xml:space="preserve">Prezada Darliane,
Após o terceiro mes de gestação,  o risco de mal formações provocadas por medicamentos reduz bastante.Caso os sintomas depressivos comprometam a atividade, o desempenho ou produzam sofrimento, é necessário retomar o uso de medicação antidepressiva, A Fluoxetina e a Sertralina são bem seguras na gravidez.
</t>
  </si>
  <si>
    <t xml:space="preserve">a idade, no caso, uma mulher com mais de 35 anos está mais propícia a desenvolver uma depressão pós-parto? </t>
  </si>
  <si>
    <t xml:space="preserve">Prezada Alexsandra,
A idade acima de 35 anos não é fator de risco para Depressão pós-parto.No caso, são mais importantes as características da personalidade, a ocorrência de episódios depressivos anteriores e a predisposição genética.
Atenciosamente,
Marco Antonio
</t>
  </si>
  <si>
    <t>Obg, estou Sim satisfeita com a resposta.</t>
  </si>
  <si>
    <t>Quando a paciente apresenta candidiase recorrente, qual a melhor conduta? Qual o melhor medicação para esse tipo de tratamento?</t>
  </si>
  <si>
    <t>Vulvovaginite</t>
  </si>
  <si>
    <t>Você falou que a vaginose bacteriana é uma DST, então precisaria tratar o parceiro?</t>
  </si>
  <si>
    <t>Gostaria de saber se uma gestanta aparecer com alguma vulvovaginites se o tratamento indicado é o mesmo que é indicado para as mulheres não gestante?</t>
  </si>
  <si>
    <t> É recomendável a gestante após o 1º trimentre de gestação tratar vaginose bacteriana com metronidazol-creme vaginal? Ela pode usar? Ou tem que ser metronidazol em comprimido?</t>
  </si>
  <si>
    <t>MANOEL ANASTACIO DA COSTA</t>
  </si>
  <si>
    <t xml:space="preserve">A partir de que momento do caso do paciente, pode-se se fazer o uso da diazepam? </t>
  </si>
  <si>
    <t>Desintoxicação metabólica de drogas</t>
  </si>
  <si>
    <t>Uma pessoa que fez uso de alcool a muito tempo e parou adois anos corre o risco de voltar a beber?</t>
  </si>
  <si>
    <t>Ibimirim que é um CAPS de transtorno, mas temos a portaria do Ministério da Saúde que nos habilita tratar dependentes químicos porém é difícil eles aderirem ao programa do CAPS o que fazer nesses casos?</t>
  </si>
  <si>
    <t>Qual sua opinião quanto a política de redução de danos?</t>
  </si>
  <si>
    <t>O que fazer com uma paciente que se recusa a fazer o tratamento?</t>
  </si>
  <si>
    <t>MADALENA OLIVEIRA / PATRÍCIA ISMAEL</t>
  </si>
  <si>
    <t>Como agir diante de uma puerpera que fez o pré -natal completo e mesmo asSim a criança foi a obito após 3 dias de nascido ?</t>
  </si>
  <si>
    <t>Mortalidade Infantil</t>
  </si>
  <si>
    <t>FABIANA</t>
  </si>
  <si>
    <t> Nos casos de óbitos que não tiveram sua causa diagnósticad e o município não tem SVO, qual é o procedimento?</t>
  </si>
  <si>
    <t>Quando o óbito ocorre em residência sem cobertura de psf e a area é assistida pelo pacs quem fornece o Do?</t>
  </si>
  <si>
    <t>Boa tarde! Tenho uma gestante que vem apresentando uma distonia excessiva em membros superiores e inferiores. A mesma relata que antes da gravidez já tinha este distúrbio e que agora o mesmo vem aumentando. Como proceder em um caso como esse???</t>
  </si>
  <si>
    <t xml:space="preserve">Olá Maria Angélica, Sou VItor, Médico de Família e Comunidade de COqueiral - Recife.  Caso apresentado:  Boa tarde! Tenho uma gestante que vem apresentando uma distonia excessiva em membros superiores e inferiores. A mesma relata que antes da gravidez já tinha este distúrbio e que agora o mesmo vem aumentando. Como proceder em um caso como esse??? Fiquei em dúvida sobre qual a queixa da pessoa. O termo distonia é comumente utilizado para falar sobre um suor excessivo em alguma parte do corpo  (hiperidrose). Na terminologia da saúde distonia fala de uma dis-tonia, alteração do tônus muscular de membros. Qual a sintomatologia da pessoa? Vou seguir minha intuição e abordar a questão da hiperidrose. As principais causas de suor nas palmas das mãos e pés são emocionais. Será que a grávida está atrevessando alguma dificuldade pessoal, conjugal, familiar? Será importante diferenciar de um suor excessivo generalizado no corpo que pode indicar alguma outra patologia. A hiperidrose generalizada deverá ser avaliada de forma bastante criteriosa em busca de sinais de doenças cardíacas, infecciosas, endocrinopatias e até neoplasias. Medicações também podem ter este efeito. Quais ela está tomando? Qual a sua idade? Já que os níveis de hormônios femininos também podem influenciar a sudorese. Qual o principal incômodo vivenciado pela usuário diante da queixa? O tratamento pode envolver antitranspirantes tópicos, agente anticolinérgicos, iontoforese, toxina botulínica, cirurgia, entre outros. Caso se enquadre na questão emocional, será importante avaliar como a pessoa responde a situações de crises de vida e asSim orientar um cuidado onde possa aprender a lidar de outra forma, exemplo: em um processo psicoterapêutico. Abraços Vitor Barreto. </t>
  </si>
  <si>
    <t>hiperidrose</t>
  </si>
  <si>
    <t>Desde já muito obrigada pela resposta. Estou satisfeita com a resposta, porém penso em encaminhar a paciente para fazer um acompanhamento com o psiquiatra da cidade, já que a mesma refere também ser bastante ansiosa</t>
  </si>
  <si>
    <t>FERNANDA J. GUIMARÃES</t>
  </si>
  <si>
    <t>Uma criança com 2 anos e 2 meses, não fala e não anda, porém possui atividade motora, exame neurológico normal, como proceder?</t>
  </si>
  <si>
    <t>ELIANE</t>
  </si>
  <si>
    <t>BRUNO SILVA PEIXOTO DE CARVALHO</t>
  </si>
  <si>
    <t>A demora da mulher na relação sexual sentir orgasmo é uma alteração psicologica ou fisiologica?</t>
  </si>
  <si>
    <t>Sexualidade; Saúde do Homem</t>
  </si>
  <si>
    <t>A vasectomia num período de até 5 anos pode ser reversível?</t>
  </si>
  <si>
    <t>O que é considerado uma vida sexual ativa?</t>
  </si>
  <si>
    <t xml:space="preserve">Mulher também pode ter orgasmo precoce? </t>
  </si>
  <si>
    <t xml:space="preserve">É verdade que na mulher pode sair o gozo ou a mulher não tem esse tipo de orgasmo? </t>
  </si>
  <si>
    <t>O homem ingerir alcóol faz ele demorar a chegar no orgasmo?</t>
  </si>
  <si>
    <t>KELLY DE ALENCAR CALDAS CAVALCANTE</t>
  </si>
  <si>
    <t>kellycaldas@gmail.com</t>
  </si>
  <si>
    <t>Em nosso Município não temos CAPS AD e temos um público muito alto de usuário de drogas e álcool. O que fazer?</t>
  </si>
  <si>
    <t xml:space="preserve">Quais os medicamentos utilizados para desintoxicação alcoólica e como usar? </t>
  </si>
  <si>
    <t>Como o PSF pode  encaminha este paciente para o CAPS?</t>
  </si>
  <si>
    <t xml:space="preserve">Como as igreja podem participa desta corremte? </t>
  </si>
  <si>
    <t xml:space="preserve">Como o PSF, deve agir com o  preconceito que os usuario de drogas sofre no dia-adia? </t>
  </si>
  <si>
    <t>ALESSANDRA BOAVIAGEM / DANIELLE PAIVA DE PONTES / RENAN ARAÚJO</t>
  </si>
  <si>
    <t xml:space="preserve"> Que condutas devem ser realizadas quando o paciente se recusa ao uso de medicamentos e dar preferência a tratamento através de ervas medicinais e o mesmo se dar alta por cura mesmo sem sucesso? </t>
  </si>
  <si>
    <t>Hipertensão; Diabetes Mellitus</t>
  </si>
  <si>
    <t xml:space="preserve">A dibete e hereditária? </t>
  </si>
  <si>
    <t xml:space="preserve">Por qual motivo não pode usa medicamentos para tratar  diabetes gestacional? </t>
  </si>
  <si>
    <t>Em caso de PC com diabetes e a creatinina aumentada, quais alimentos não deve ingerir?</t>
  </si>
  <si>
    <t>ELISABETE COSTA DE SOUZA</t>
  </si>
  <si>
    <t>elisacostas1@hotmail.com</t>
  </si>
  <si>
    <t xml:space="preserve"> Podemos orientar ao portador de DM o uso de adoçante à base de Sacarina?</t>
  </si>
  <si>
    <t>O obeso que se alimenta com o açucar demora está livre de complicações ou é igual ao açúcar comum?</t>
  </si>
  <si>
    <t>Uma paciente com 86 anos, hipertensa, faz uso de Antecina 0,100mg, e está com PA em 200x110, mesmo tomando a medicação, o que fazer nesse caso?</t>
  </si>
  <si>
    <t>JOSEFA PAULO DE ARAÚJO</t>
  </si>
  <si>
    <t>josefapaulovivi@gmail.com</t>
  </si>
  <si>
    <t>Gostaríamos de saber se pacientes que tem glicemia de 200mg/dl,deverá tomar insulina?</t>
  </si>
  <si>
    <t>E se a glicemia não aumentar, e permanecer em 200 o que fzer mesmo tomando medicação?</t>
  </si>
  <si>
    <t>MARIA DAS DORES DE SÁ BEZERRA</t>
  </si>
  <si>
    <t>maria.irmadora@hotmail.com</t>
  </si>
  <si>
    <t>Realizei uma cirurgia de fibroadenoma há 07 anos, retirada de nódulo, e até hoje o local da cirurgia continua dolorido, porquê?</t>
  </si>
  <si>
    <t>Neoplasias da Mama; Mastectomia</t>
  </si>
  <si>
    <t>JARDILENE</t>
  </si>
  <si>
    <t xml:space="preserve">É normal ter a cor dos mamilos diferentes? </t>
  </si>
  <si>
    <t>Descobri que tenho um cisto na mama desde 92, já procurei o mastologista, já fiz várias ultrassons e mamografias, na ultrassom apaece o cisto, na mamografia não, e minhas mamas são muito doloridas, o médio que fez a última ultrassom falou que não era necessário fazer outra. O que devo fazer? o cisto continua? ele cresce e diminui, mas nunca desaparece, e sinto sempre os mesmos sintomas. ACS Aparecida Lopes</t>
  </si>
  <si>
    <t>Após quanto tempo realizado a cirurgia de mastectomia pode-se utilizar o braço do lado da cirurgia para procedimentos como administração de medicação injetável etc?</t>
  </si>
  <si>
    <t xml:space="preserve">É verdade que o uso de desodorantes antitranspirantes podem levar ao câncer de Mama? </t>
  </si>
  <si>
    <t xml:space="preserve">A inserção de silicone no peito pode ocultar ou dificultar o diagnóstico de alguma patologia na mama? </t>
  </si>
  <si>
    <t xml:space="preserve">O uso de hormônios pode desenvolver câncer de mama? </t>
  </si>
  <si>
    <t xml:space="preserve">Existe idade para que apareça  o cancer de mama? </t>
  </si>
  <si>
    <t>E o câncer e hereditário e em que graú familiar?</t>
  </si>
  <si>
    <t>EDJAILMA DOS SANTOS LOPES</t>
  </si>
  <si>
    <t>djalsan70@yahoo.com.br</t>
  </si>
  <si>
    <t xml:space="preserve">A mal formação dos seios podem gerar um câncer? </t>
  </si>
  <si>
    <t xml:space="preserve">Tenho pai com câncer de próstata e mãe já falecida que teve câncer de mama isso quer dizer que vou ter câncer também? </t>
  </si>
  <si>
    <t xml:space="preserve">Qual a conduta quando encontrarmos nódulo em mulheres que estão amamentando? </t>
  </si>
  <si>
    <t xml:space="preserve">Quais os fatores principais para o aparecimento do Câncer de mama? Qualquer nódulo na mama pode ser câncer? </t>
  </si>
  <si>
    <t>Quando se faz necessário a reposição hormonal?</t>
  </si>
  <si>
    <t>Uma paciente portadora de  cistos d'água que faz punção anual, ele não querendo mais fazer essa punção, há risco para desenvolver CA?</t>
  </si>
  <si>
    <t>O que acontece se por engano for administrado medicação no braço homolateral?</t>
  </si>
  <si>
    <t> Durante o pré natal se for detectado presença de câncer de mama?</t>
  </si>
  <si>
    <t xml:space="preserve">Deve-se encaminhar logo pra tratamento ou deve-se esperar o término da gestação. isso poderar interferir na gestação? </t>
  </si>
  <si>
    <t>Para onde posso enviar o material da biopsia?</t>
  </si>
  <si>
    <t>Quando o homem inicia sua vida sexual ativa e passa um tempo se fazer sexo seu humor pode ser alterado?</t>
  </si>
  <si>
    <t>smb_paz@hotmail.com</t>
  </si>
  <si>
    <t>O homem cirurgiado de varicocele pode engravidar alguém?</t>
  </si>
  <si>
    <t>Após a vasectomia, qual o intervalo para voltar a vida sexual ativa?</t>
  </si>
  <si>
    <t>EDNEIDE</t>
  </si>
  <si>
    <t>Quanto tempo o homem fica hospitalizado depois da vasectomia?</t>
  </si>
  <si>
    <t>Na nossa região é comum encontrarmos jovens fazendo uso de pramil quais as consequências desse uso indiscriminado e sem receita médica?</t>
  </si>
  <si>
    <t>Pode falar um pouco sobre disfunção sexual em paciente psiquiátricos?</t>
  </si>
  <si>
    <t>Na tv passa uma propaganda sobre o teste do olhinho, gostaria de saber como se faz? o que descobre? se faz pelo SUS? a idade para fazer?Grata</t>
  </si>
  <si>
    <t>O teste do olhinho é um exame Simples, rapido e não causa dor.Ele deve ser realizado já na maternidade mas pode ser feito em crianças maiores também. Ele é feito por profissionais capacidados ou oftalmologistas, com um aparelho oftalmoscópio. Ele identifica algumas doenças oculares e o o olho fica vermelho ao ser exposto a essa luz. Você precisa se informar no seu município como encaminhar as crianças para a realização do teste e a ídade das crianças que poderão ser encaminhadas.</t>
  </si>
  <si>
    <t>Olho</t>
  </si>
  <si>
    <t>É que vi aq propaganda e não sabia como conduzir...
Vou entrar em contato com a secretária de saúde para ver para onde essas crianças deveriam ser encaminhadas e a idade
Obrigada</t>
  </si>
  <si>
    <t>Foram realizadas punções na lesão, porém não houve extravasamento de líquido. Solicito que a equipe de Estomatologia/Patologia realize uma avaliação clínica da paciente visto que a mesma se dispõe a ir a Recife. Obrigada.</t>
  </si>
  <si>
    <t>A punção é um tipo de biópsia utilizado, para se evitar uma cirurgia maior, quando a lesão está situada profundamente. Trata-se de uma biópsia cega, feita sem controle visual, de modo que freqüentemente deixa de ser representativa, especialmente no caso de lesões focais. A punção é usada para coleta de material em massas tumorais grandes cujo interior contém substância de consistência mole ou fluida, como um cisto. Usa-se uma seringa que pode ser do tipo Luer de 10 cm3, com uma agulha de grosso calibre que penetra a lesão, de preferência na sua parte mais flutuante. Distende-se esse líquido em lâmina e examina-se ao microscópio como uma citologia. Esse tipo de biópsia deve ser executado em todas as lesões em que se suspeita de existência de fluido - com exceção da mucocele.
Nas lesões intra-ósseas, também não vai surgir líquido algum após a punção. Recomendo a realização de uma biópsia para estudo histopatológico e a realização de uma radiografia panorâmica, para fecharmos um diagnóstico. E depois diante do diagnóstico, faz-se o planejamento adequado.</t>
  </si>
  <si>
    <t xml:space="preserve">Caubi AF, Xavier RLF, lima filho MA, Chalegre JF. Biópsia. Revista de cirurgia e traumatologia buco-maxilo-facial. v.4, n.1, p. 39 - 46, jan/mar – 2004.
Disponível em: http://www.revistacirurgiabmf.com/2004/v4n1/pdf/v4n1.5.pdf
</t>
  </si>
  <si>
    <t>kalineribeiro@gmail.com</t>
  </si>
  <si>
    <t xml:space="preserve">Caso 2: J. C. 68 anos, amputou os dedos do pé direito, porém continua com uma área necrosada. Faz tratamento com um vascular, sem melhora. Sente bastante dor local. Não é diabético, é hipertenso (Captopril 25mg, Hidroclorotiazida 25mg). Está fazendo tratamento com Ciprofloxacino 500mg, Ibuprofeno 200mg. Estou enviando fotos para o e-mail: </t>
  </si>
  <si>
    <t xml:space="preserve">esse paciente deve ser melhor acompanhado realmente.
Temos que saber também qual a origem da lesão (acidente?)
Ele deveria estar em outra antibioticoterapia e antes disso fazer swab do leito da ferida.
O Ibuprofeno é nefrotóxico então só deveria fazer até 5 dias.
Fazer um exame mais minucioso para diabetes (hemoglobina glicosilada, glicemia de jejum e pós-prandial)
Ele refere bastante dor, então precisa ser medicado com um analgésico/antiinflamatório mais potente, que o médico da unidade pode prescrever.
Se for fazer um curativo mais invasivo, pode necessitar de um medicamento mais potente para sedar ou um analgésico tópico, por isso precisa ter um médico acompanhando.
Se já estava sendo acompanhado por um vascular complica a situação do paciente, pois ele já deveria estar melhor.
Ele dever ser encaminhado para outro vascular e ser acompanhado por um ortopedista também pois pode comprometer área de osso se continuar asSim e a infecção pode aumentar.
Por isso acho que esse tipo de ferida exige um tratamento hospitalar novamente e depois você deve continuar no tratamento.
Porém, se puder continuar realizando até esse paciente ir para uma nova consulta, 
deve limpar com irrigação de solução fisiológica a 0,9% (seringa de 20 ml e agulha 40x12cm) nas áreas necrosadas
deverá utilizar na necrose de coagulação (PRETA), alginato ou carvão ativado antes de evoluir para um debridamento.
Na necrose de liquefação (AMARELA), deverá utilizar hidrogel com alginato 
e na área VERMELHA deve ter muito cuidado com a limpeza apenas com irrigação Simples e utilizar hidrogel com AGE ou só AGE.
Tem uma área que parece estar macerada, então a ferida deve estar ficando úmida por muito tempo, orientar o paciente a realizar novo curativo sempre que molhar e diariamente.
</t>
  </si>
  <si>
    <t>curativos</t>
  </si>
  <si>
    <t xml:space="preserve">Me ajudou bastante e fiquei muito satisfeita. Já tinha inclusive pensado em muita coisa que ela colocou (Claudinalle) aqui como solução mas tenho muita dificuldade por conta da situação financeira da família. Sei que posso também contar com a ajuda da Prefeitura do nosso município e irei tomar providencias quanto ao materia necessário para o curativo que já está sendo realizado diariamente.
Mais um esclarecimento é que essa lesão NÃO foi um acidente e iniciou com uma lesão no dedo do pé (já estava sem vascularização) que evoluiu para uma necrose que daí iniciou o tratamento com o vascular. Foi então que o mesmo resolveu amputar. 
Irei passar para o médico da Unidade toda orientação.
Volto com mais detalhes do caso!
Obrigada,
</t>
  </si>
  <si>
    <t>memel_2002@hotmail.com</t>
  </si>
  <si>
    <t>Gostaria de saber se há relatos de sensibilidade a VITAMINA A após a administração do suplemento em USF? Grata</t>
  </si>
  <si>
    <t xml:space="preserve">Pesquisas realizadas pelo Ministério da Saúde, indica que o oferecimento da vitamina A associado ao esquema de imunização em massa não eleva a taxa de efeitos adversos.
Também mostra que os efeitos de diarréia, febre e vômito, em crianças de seis meses a cinco anos de idade, não potencializa o efeito adverso da vitamina A quando esta é oferecida em conjunto com as vacinas antipólio oral, DPT e anti-sarampo.
Ou seja, não encontrei constatação científica quanto a relatos de sensibilidade da Vitamina A.
No entanto, sabe-se que:
Excesso de vitamina A
Pode causar abaulamento da fontanela devido ao aumento da pressão intracraniana, vômitos e anorexia em crianças. 
Nos adultos podem ocorrer em distúrbios nervosos, vômitos, dores de cabeça e sonolência.
Se o consumo de vitamina A, sintomas contínuos pode se tornar crônica. Entre elas estão:
- Descamação da pele (principalmente)
- Dores violentas nos membros
- Transtornos do comportamento apatia (, fadiga, perda de apetite)
- Alterações na pele e cabelo
- Irritabilidade
</t>
  </si>
  <si>
    <t xml:space="preserve">Suplementação com Vitamina A: impacto na morbidade e efeitos adversos http://www.scielo.br/pdf/rbepid/v5n1/10.pdf
http://saludbio.com/pt/vitaminas-e-d-os-efeitos-colaterais-em-doses-altas
</t>
  </si>
  <si>
    <t>Vitamina A; Saúde da Criança, Saúde da Família</t>
  </si>
  <si>
    <t>Obrigada !!!!!!!!</t>
  </si>
  <si>
    <t>É correto afirma que pacientes que faz a vasectomia diminue a potencia sexual ?</t>
  </si>
  <si>
    <t>Bruno qual na diferença entre o orgasmo e a ejaculação ? francismar.</t>
  </si>
  <si>
    <t>Tenho um amigo que consegue o orgasmo logo que começa a relação sexual deixando sempre a paseira a desejar o que fazer ?</t>
  </si>
  <si>
    <t>Bruno é normal conseguir orgasmo por mais de 06 veses durante uma noite ou esse paciente tem que fazer o exame de espermograma para saber se ele tem excesso de esperma ?</t>
  </si>
  <si>
    <t>O SUS garante a vasectomia?</t>
  </si>
  <si>
    <t>O medicamento MICROVLAR , anticoncepcional é indicado para mulheres que estão amamentando? Ele tem o intervalo de 7 dias ou toma sem intervalo. Existem outros anticoncepcionais para mulheres que estão amamentando, tanto em comprimido e injetável?</t>
  </si>
  <si>
    <t>O Microvlar NÃO é indicado para mulheres que estão amamentando pois ele apresenta em sua composição levonorgestrel (progesterona) e e etinilestradiol (estrógeno). Mulheres que amamentam devem tomar apenas pílulas a base de progesterona (são as chamadas minipílulas) porque o estrógeno compete com a prolactina (hormônio responsável pela produção do leite) exercendo um efeito inibitório com a mesma e, consequetemente, interfeindo no produção do leite materno. Segue alguns tipos de pílulas somente a base de progesterona, conforme você solicitou: 1ª Opção: OraisNortrelâ = 0,030mg de levonorgestrel; Exlutonâ = 0,5mg de linestrenolMicronorâ = 0,35mg de noretisterona. Obs: Todas são tomadas sem intervalo entre uma cartela e outra ok.2ª Opção: Contracepção de emrerência a base de progesterona/ levonorgestrel (Postinor – 2â): é utilizado para contracepção ocasional de pós-coito desprotegido. Sua apresentação é sob forma de comprimidos de 0,75mg. O primeiro comprimido deve ser tomado logo após o coito desprotegido, até no máximo 72 horas. O segundo comprimido deve ser tomado 12 horas após a primeira dose.  3ª Opção: Injetáveis: Uso trimestral = 150mg de acetato de medroxiprogesterona (DMPA: Depo-Proveraâ, Megestronâ); - é a mais comum . Uso bimensal = 200mg de enantato de noretisterona (NET-EN: Nortisteratâ®, Doryxusâ).  Espero ter contribuído para o esclarecimento da sua dúvida. Obrigada pelo seu contato. Aguardamos o seu retorno.</t>
  </si>
  <si>
    <t xml:space="preserve">MEDICINANET. Apresentação de Microvlar - Bula. Disponível em: http://www.medicinanet.com.br/bula/detalhes/3410/apresentacoes_microvlar.htm
- RATHKE, Anaísa F., POESTER, Daniela, LORENZATTO, Juliana F. et al. Contracepção hormonal contendo apenas progesterona. Adolesc. Latinoam. [online]. mar. 2001, vol.2, no.2 [citado 15 Diciembre 2010], p.90-96. Disponível em: &lt;http://ral-adolec.bvs.br/scielo.php?script=sci_arttext&amp;pid=S1414-71302001000200005&amp;lng=es&amp;nrm=iso&gt;. ISSN 1414-7130.
</t>
  </si>
  <si>
    <t>Bruno o homem esteril ejacula normalmente ?</t>
  </si>
  <si>
    <t>A vacina de meningite, tem q aprazr da vacina de rotina que é de 2, 4 e 6 meses, ou pode fazer juntas porque estou aprazando faço a de rotina e depois aprazo pra fazer a meningite.</t>
  </si>
  <si>
    <t xml:space="preserve">Segundo Calendário Vacinal do Ministério da Saúde, a Vacina Meningocócia C deve ser administrada da seguinte forma:
1a. dose = 3 meses
2a. dose = 5 meses
Reforço  = 15 meses
O Ministério da Saúde ainda informa: que o intervalo de aprezamento entre uma doses e outra é de 60 dias com no mínimo 30 dias. E o reforço é recomendado preferencialmente entre 12 e 15 meses de idade
</t>
  </si>
  <si>
    <t xml:space="preserve">Calendário vacinal atualizado
http://portal.saude.gov.br/portal/saude/visualizar_texto.cfm?idtxt=21462
</t>
  </si>
  <si>
    <t>um curatico de um dedo da mão que foi amputado faz Normal só com o soro ou usa o Oleo de girassol?</t>
  </si>
  <si>
    <t>O curativo de um dedo amputado vc deve seguir o procedimento normal de curativo.
Utiliza apenas o soro fisiológico, não necessitando a utilização do óleo de girassol.
Lembre que vc deve utilizar a técnica asséptica para que não ocorra o processo inflamatório no local da ferida cirúrgica.</t>
  </si>
  <si>
    <t>SANDRA FORTES</t>
  </si>
  <si>
    <t>Gostaria de saber como devo avaliar crianças quanto a distúrbios mentais, quando as mesmas são filhas de pais que possuem algum tipo de transtorno mental? Tenho um caso na minha comunidade de uma criança menor de 1 ano, filha de pai e mãe que sofrem de distúrbios mentais.</t>
  </si>
  <si>
    <t xml:space="preserve">preciso que voce de mais detalhes do caso para poder te ajudar. Algumas perguntas? 
O que esta te preocupando com a criança, que é bem pequena.Ela ja esta tendo retardo de desenvolvimento? 
Quando voce diz que os pais tem transtorno mental, voce saberia especificar exatamente qual transtorno? eles estao em tratamento? Quall e aonde? E eles cuidam bem da criança? 
conte um pouco mais dessa historia...  </t>
  </si>
  <si>
    <t>saúde mental; criança</t>
  </si>
  <si>
    <t xml:space="preserve"> Quando perguntei se o sus garantia  era se pode ser patrocinado a cirugir pelo SUS ? </t>
  </si>
  <si>
    <t>Estou fazendo um tratamento para ejaculação precoce, o urologista solicitou alguns exames, inclusive alguns deles homonais, mas não tinha nada de errado. Então me receitou um tratamento com (Pondera de 10mg), mas o tratamento não deu certo e eu também tenho problema de manter a ereção depois da 1ª ejaculação que é muito rápido. Quero saber de outro tratamento medicamentoso, pcicológico, entre outros que posso fazer para me curar dessa disfunção sexual.Pode Sim ser repassado para um pcicólogo ou qualquer profissional que possa ajudar. Eu queria um tratamento clínico ou uma dica de que profissionais procurar, porque eu não tenho parceira certa. Essas dicas que vocês me mandaram eu já vi na internet.</t>
  </si>
  <si>
    <t xml:space="preserve">Prezado Frederico,
Imagino sua angústia nesta situação.
Gostaria de lhe fazer algumas perguntas: há quanto tempo começou esta situação,e quanto tempo você usou o Pondera?
Qual sua idade, e estas parceiras que você refere são muito ocasionais ou existe alguém mais permanente?
Pergunto isto porque as vezes com parceiras não muito conhecidas a relação sexual trás bastante ansiedade prejudicando O desempenho. Existe o temor do julgamento, de não ser achado suficientemente bom; de ser comparado com outros homens e outras questões. 
É importante não ficar desesperado, sabendo que é uma situação  que ocorre na maioria dos homens.
Sei que é desconfortável mas é uma situação que se resolve.
Fico no aguardo de sua resposta.
</t>
  </si>
  <si>
    <t>ejaculação precoce</t>
  </si>
  <si>
    <t xml:space="preserve">A aptidão sexual num é modificada na vasectomia? </t>
  </si>
  <si>
    <t>Qual a possivel consequencia cardiaca com o uso do viagra, sialis?</t>
  </si>
  <si>
    <t>J.B.S., 25 anos trouxe resultado de colposcopia, não refere queixa, porém resolveu fazer este exame porque nunca tinha feito, só fazia o citológico. * Exame macroscópico: colo médio com mácula, banhado por secreção mucóide em média quantidade. Orifício cervical em fenda. * Exame colposcópico: Achados anormais: área atípica representada por epitélio acetobranco tenue localizada no lábio anterior, limitando-se com a JEC e 4 h distante da JEC. Achados normais: mucosa cervical revestida por epitélio escamoso apresentando zona de transformação representada por orifícios glandulares. Rede vascular típica. Visualizamos área de epitélio cilíndrico representando ectopia papilar, localizada no lábio anterior. JEC: -1/0 UG: -2/-2 Teste de schiller: positivo. Iodo positivo, negativo e claro. Conclusão: colposcopia satisfatória. Área atípica representada por epitélio acetobranco. Ectopia papilar. Essa paciente antes de me procurar foi para um ginecologista que não lhe disse nada, apenas orientou a procurar uma ginecologista para que ela pudesse ser tratada. Essa ginecologista orientada por ele trabalha no mesmo local. Porém, a paciente não foi e ficou preocupada, porque o ginecologista que ela procurou não disse nada. Diante desse resultado, qual a conduta?</t>
  </si>
  <si>
    <t xml:space="preserve">Primeiramente, é importante tranqüilizar a paciente porque não existe nenhum achado alarmante que indique alguma gravidade em seu exame citológico/colposcópico. A presença da mácula na citologia é indicativa de algum processo inflamatório local e indica a necessidade de realização da colposcopia para melhor avaliação (foi exatamente o que foi feito). No achados anormais, a área atípica representada por epitélio acetobranco pode está exatamente relacionado a essa mácula (quanto maior é o acetobranqueamento do local após a aplicação de uma solução de ácido acético que é feita durante o exame colposcópico, maior a severidade da lesão). Essa área corresponde a que, durante a citologia, fica positiva ou o iodo é claro durante o teste de Schiller. Os demais achados estão dentro da normalidade.
         Objetivando complementar e oferecer maior detalhamento quanto aos achados, mando pra você em anexo, um guia rápido e prático sobre terminologia colposcópica com as Recomendações da Federação Internacional de Patologia Cervical e Colposcopia ok. Esse guia poderá te ajudar também a interpretar outros resultados, tendo em vista que, muitas vezes, os resultados trazem formas de descrição que fogem um pouco a nossa prática.
            Espero ter contribuído para o esclarecimento da sua dúvida. Obrigada pelo seu contato e aguardamos o seu retorno.
</t>
  </si>
  <si>
    <t xml:space="preserve">ARAÚJO, M. F. S. C. Terminologia colposcópica. Disponível em: C:\Documents and Settings\roberta.ramos\Desktop\Terminologia Colposcópica.mht. </t>
  </si>
  <si>
    <t xml:space="preserve">Muito obrigada pelo retorno. Irei repassar essas informações para paciente. Excelente o guia.
Feliz Natal e um Ano Novo repleto de saúde, paz e grandes conquistas.
thauuuuu...... até 2011
</t>
  </si>
  <si>
    <t>É possivel ocorrer orgasmo sem ejaculação?</t>
  </si>
  <si>
    <t>gostaria de saber mas informaçoes sobre pre eclapsia! grata! aline cordeiro</t>
  </si>
  <si>
    <t xml:space="preserve">Prezada Aline:
         De acordo com o Ministério da Saúde (2000) a pré-eclâmpsia é uma condição que se define basicamente pela presença de hipertensão + proteinúria em gestação superior a 20 semanas. Caracterizada por:
 Aumento da pressão arterial (igual ou maior do que 140 x 90 mmHg) ou então aumento da PS sistólica de 30 mmHg ou PA diastólica de 15 mmHg em relação aos valores conhecidos previamente (antes da gravidez).
 É uma condição que surge após a 20ª semana de gestação em mulheres previamente normotensas e sem proteinúria 
 Normalização no puerpério remoto 
 Presença de 300 mg ou mais de proteínas em urina de 24 horas ou labistix (1+) ou mais. 
         Quanto a sua classificação, pode ser classifica em Leve ou Grave e o tratamento adequado a ser implementado irá depender diretamente dessa classificação bem como da idade gestacional da Paciente. Abaixo, seguem os critérios que podem classificar a paciente como pré-eclâmpsia grave:
● pressão arterial igual/maior que 160 x 110 mmHg; 
● proteinúria igual/maior que 2,0 g/l em 24 horas (Labistix &gt; ou = 2+); 
● oligúria (menor que 400 ml/24horas, ou 15 ml/hora); 
● níveis séricos de creatinina maiores que 1,3 mg/dl; 
● sinais de encefalopatia hipertensiva; 
● sinais de insuficiência cardíaca; 
● dor epigástrica ou no hipocôndrio direito; 
● plaquetopenia (&lt; 100.000 / mm3); 
● aumento de enzimas hepáticas (AST ou TGO, ALT ou TGP, DHL desidrogenase láctica) e de bilirrubinas; 
● presença de esquizócitos em esfregaço de sangue periférico; 
● presença de RCIU e/ou oligoâmnio; 
● evidência clínica e/ou laboratorial de coagulopatia.
            É muito importante que o profissional saiba realizar essa classificação a fim de implementar a conduta adequada e evitar os encaminhamentos desnecessários. 
Para complementação de informações sobre a temática, sugiro que você acesse um seminário sobre as síndromes hipertensivas na gestação na biblioteca Ava RedeNUTES, realizado esse ano, pois o mesmo foi elaborado fundamentalmente a partir das normatizações do Ministério da Saúde e traz os fluxogramas que devem ser seguidos a partir das classificações da pré-eclâmpsia e idade gestacional. Seria difícil te trazer tudo sobre pré-eclâmpsia em uma resposta além de que existe muita coisa, muitos detalhes, particularidades sobre pré-eclâmpsia para que possa ser abordado em uma resposta só.
            De qualquer forma, espero ter contribuído para o esclarecimento da sua dúvida. Obrigada pelo seu contato e aguardamos o seu retorno. 
</t>
  </si>
  <si>
    <t xml:space="preserve"> - BRASIL. Ministério da Saúde. Urgências e emergências maternas: guia para diagnóstico e conduta em situações de risco de morte materna. Secretaria de Política de Saúde, Área Técnica da Saúde da Mulher. Brasília: Ministério da Saúde, 2000;
 BRASIL, Ministério da Saúde. Gestação de Alto Risco – Manual Técnico. 3ª edição. Brasília, 2000.
</t>
  </si>
  <si>
    <t>Pré-eclâmpsia; Condutas de saúde</t>
  </si>
  <si>
    <t>Como se dá o processo fisiológico dos espermatozóides após a vasectomia, qual o destino desses espermatozóides?</t>
  </si>
  <si>
    <t>tenho uma paciete que relata dor de cabeça durante toda gestaçao e ela toma muito paracetamol sera que ira prejudicar a criança?</t>
  </si>
  <si>
    <t>O paracetamol não é uma medicação contra-indicada na gravidez, o que significa que não existem estudos que comprovem riscos para o feto que possam ser relacionados a utilização da medicação. De qualquer forma, é sempre importante, não apenas em relação somente ao paracetamol, mas qualquer medicação, que as mesmas sejam utilizadas de forma prudente, principalmente na gravidez. Na gestação, o paracetamol deve ser restrita aos casos necessários e por curto período de tempo. Não sei qual a freqüência que você se referiu quando colocou no relato que a paciente toma “muito”, mas é importante ressaltar sobre a importância que a mesma procure investigar os motivos dessa dor de cabeça, já que a sente com tanta freqüência.
          Espero ter contribuído para o esclarecimento da sua dúvida. Obrigada pelo contato e aguardamos o seu retorno.</t>
  </si>
  <si>
    <t>Paracetamol. Bulas.med.br. Disponível em:  http://www.bulas.med.br/bula/6623/paracetamol.htm</t>
  </si>
  <si>
    <t>Após a vasectomia, qual o intervalo que o homem pode ter relação sexual sem o uso de camisinha?</t>
  </si>
  <si>
    <t>O que caracteriza uma ejaculação precoce?</t>
  </si>
  <si>
    <t> Só pode fazer o espermograma após 90 dias da vasectomia?Antes não se pode fazer?</t>
  </si>
  <si>
    <t>NORMA LÚCIA BEZERRA LEITE</t>
  </si>
  <si>
    <t>nlbl@ig.com.br</t>
  </si>
  <si>
    <t xml:space="preserve">Atendi um paciente que fez vasectomia e após três anos começou a ejacular normalmente e a esposa engravidou. O que pode ter acontecido? </t>
  </si>
  <si>
    <t xml:space="preserve">Como podemos distinguir o orgamo feminino na hora do sexo? </t>
  </si>
  <si>
    <t>DANIELLE DAYSE ARAÚJO / ÍRIS INTERAMINENSE / JULINA COUTO / LEONILDO SEVERINO</t>
  </si>
  <si>
    <t>ENFERMEIRO / FARMACÊUTICO</t>
  </si>
  <si>
    <t>Quanto tempo depois é feito o exame pós-coito?</t>
  </si>
  <si>
    <t>ENFERMAGEM / FARMÁCIA</t>
  </si>
  <si>
    <t xml:space="preserve">Infertilidade </t>
  </si>
  <si>
    <t>Vocês falaram que existe uma fila de espera e que existe alguns critérios de prioridade, quais seriam estes?</t>
  </si>
  <si>
    <t>Quais os métodos ofertados para casais com problemas de fertilidade no SUS e onde?</t>
  </si>
  <si>
    <t>Quem é o responsável pelo encaminhamento no psf e como fazê-lo?</t>
  </si>
  <si>
    <t>JANAICE BENTO DA SILVA</t>
  </si>
  <si>
    <t>janaicebento@yahoo.com.br</t>
  </si>
  <si>
    <t>Qual o primeiro exame indicado para o casal que quer ter filhos, nunca fez tratamento e não faz uso de nenhum método anticoncepcional?</t>
  </si>
  <si>
    <t>Eu gostaria de saber se todos esses métodos são oferecidos pelo SUS, e onde encontrar?</t>
  </si>
  <si>
    <t xml:space="preserve">No caso de uma irmã ceder o óvulo e o últero para inseminação artificial com o semem do própiro irmão, há possibilidades da criança nascer com defeito, já que o semem e o óvulo serão de irmãos? </t>
  </si>
  <si>
    <t>ALINE GALINDO</t>
  </si>
  <si>
    <t xml:space="preserve">Paciente de 24 anos tentando engravidar a 1 ano e meio. USG revela ovários policísticose útero bicorno, essa mulher pode ser considerada estéril? </t>
  </si>
  <si>
    <t>Uma pessoa que já fez laqueadura tem como faz euma inseminação e engravida?</t>
  </si>
  <si>
    <t>RECIFE - NUTES</t>
  </si>
  <si>
    <t>CARLOS</t>
  </si>
  <si>
    <t>ANDREZA SANTOS / JANAIRA PEIXOTO / KARINA SOUZA / MÁRICA MENDES / MARINA HAZIN</t>
  </si>
  <si>
    <t xml:space="preserve"> Como é que acontece a interação multiprofissional voltada ao doente portador de doença renal crônica na experiência de vocês aqui no Hospital das Clínicas?</t>
  </si>
  <si>
    <t>Qualidade de Vida; Diálise Renal</t>
  </si>
  <si>
    <t>ROBERTA</t>
  </si>
  <si>
    <t>De que forma vocês poderiam orientar os agentes comunitários de saúde a lidarem em suas visitas domiciliares com os portadores de doença renal crônica?</t>
  </si>
  <si>
    <t>LUDMILA GALINDO</t>
  </si>
  <si>
    <t xml:space="preserve">A partir de que idade se faz intervenção em crianças com classe II e classe III? </t>
  </si>
  <si>
    <t>Má Oclusão</t>
  </si>
  <si>
    <t>MARCELO AGRA</t>
  </si>
  <si>
    <t>Marcelo como lidar com o preconceito que existe entre os usuários de drogas? Pois sabemos que muito se escuta sobre o assunto os psf não estão preparados para essa realidade.</t>
  </si>
  <si>
    <t>Saúde da Família; Ações de Saúde</t>
  </si>
  <si>
    <t>Nós temos visto que o preconceito existe mesmo entre os usuários de drogas, pois quando eles mesmos se recusa o tratamento eles mesmos estão altamente se matando. Você não acha?</t>
  </si>
  <si>
    <t xml:space="preserve">Como se comportar ao se deparar com um usuário de droga na visita domiciliar? </t>
  </si>
  <si>
    <t>Aqui encaminhamos as mulheres pra fazerem laqueadura, então podemos encaminhar os homens pra fazerem vasectomia, já que aqui também faz?</t>
  </si>
  <si>
    <t>Um homem com criptorquidia pode ter filhos?</t>
  </si>
  <si>
    <t>Por que a bebida alcólica atrasa a ejaculação?</t>
  </si>
  <si>
    <t>RENATA NOGUEIRA</t>
  </si>
  <si>
    <t>O HPV também é fator predisponente para o Ca de penis ?</t>
  </si>
  <si>
    <t>Neoplasias Urológicas</t>
  </si>
  <si>
    <t>EDLEUSA MARIA DA SILVA</t>
  </si>
  <si>
    <t>acsedleusa@gmail.com</t>
  </si>
  <si>
    <t>Durante o tratamento, dependendo da lesão o paciente pode ter relação sexual?</t>
  </si>
  <si>
    <t>Questiona após a prótese ele sente o mesmo prazer e ejacula normalmente?</t>
  </si>
  <si>
    <t>Porque o câncer de pênis não é tão divulgado como alguns outros tipos de câncer?</t>
  </si>
  <si>
    <t> Já aconteceu do paciente se recusar o tratamento?</t>
  </si>
  <si>
    <t>MARTINA ANTÔNIA DOS SANTOS</t>
  </si>
  <si>
    <t>martinasantos2010@hotmail.com</t>
  </si>
  <si>
    <t xml:space="preserve">Com o pênis com 2cm há posibilidade dele bota protese peniana? </t>
  </si>
  <si>
    <t>ERIVÂNIA MARIA DA SILVA</t>
  </si>
  <si>
    <t>erivania.m123@yahoo.com.br</t>
  </si>
  <si>
    <t>Quais os primeiros sintomas da diagnósticas o câncer de pênis?</t>
  </si>
  <si>
    <t>O câncer pode ocorrer em crianças e se ocorrer a apartir de que idade?</t>
  </si>
  <si>
    <t xml:space="preserve">Cryslany Lima de Silva - menor de 10 anos Apresenta crescimento e aumento de peso exageradamente.Genitora comparece à unidade para solicitação de exames e encaminhamento para Gineceologista. Peso : 72 kg Altura : 1,64 cm Antecedentes Familiares : genitora histerectomizada por miomas uterinos. Exame ecográfico pélvico abdominal 05.01.10 Medidas: Útero ----------------- 6,3 x 2,8 x 2,1 com Endométrio ---------- 0,4 cm Posição uterina ------- Anteversão Ovário direito ------------ 2,9 x 1,7 cm Ovário esquerdo --------3,2 x 1,2 cm Relatório: útero com volume normal, seus contornos são regulares. Não vimos tumorações nas suas paredes. Ovarios com volumes normais, apresentando imagens císticas com diâmetros em torno de 0,4 cm . Naõ vimos tumorações nem liquido livre em cavidade pélvica. Impressão diagnostica: ovários policísticos. Resultados de exames laboratorias: 06.01.10 FSH 5,88mIU/mL Estradiol 167pg/mL Repetido e confirmado com nova amostra * apresentando mesmo valor TSH 4,29 mcUI/mL Hemograma completo Hematócrito 35,60 Hemoglobina 11,20 Hemácias 3,98 VCM 89,44 HCM 28,14 CHCM 31,46 Leucograma 5.700 Basófilos 0 % Eosinófilos 3% Mielócitos 0 % Metamielócitos 0 % Bastonetes 3 % Segmentados 45 % Linfócitos típicos 44 % Linfócitos atípicos 0 % Monócitos 5 % Plaquetas 304 Glicose 77 mg/dL Consultada pela ginecologista a qual informa à mãe faixa de normalidade. Acompanhamento na Unidade de saúde. Menor continua em crescimento e ganho de peso  exagerados e médica ginecologista refere normalidade.Mãe procura a unidade para diálogo </t>
  </si>
  <si>
    <t>Oi Eliane, Gostaria de saber quais são os seus questionamentos para que eu posa enviar para o teleconsultor e suas dúvidas sejam respondidas satisfatoriamente.</t>
  </si>
  <si>
    <t>Crescimento e desenvolvimento</t>
  </si>
  <si>
    <t>USF Ipsep</t>
  </si>
  <si>
    <t>Serra Talhada - USF Ipsep</t>
  </si>
  <si>
    <t>Clareana Novaes Valgueiro Barros</t>
  </si>
  <si>
    <t>Formulário eletrônico</t>
  </si>
  <si>
    <t>Centro de Saúde Dr. José Cavalcanti Alves</t>
  </si>
  <si>
    <t>Arcoverde - Centro de Saúde Dr. José Cavalcanti Alves</t>
  </si>
  <si>
    <t xml:space="preserve">Charles Rafael Chagas </t>
  </si>
  <si>
    <t>PSF Vila Noemia</t>
  </si>
  <si>
    <t>Cachoeirinha - PSF Vila Noemia</t>
  </si>
  <si>
    <t>Aline Cordeiro Cavalcanti</t>
  </si>
  <si>
    <t>PSF Leopoudo Lins</t>
  </si>
  <si>
    <t>Tamandaré - PSF Leopoudo Lins</t>
  </si>
  <si>
    <t>Débora Maria Barbosa Gôde de Vasconcelos</t>
  </si>
  <si>
    <t>debybarbosa_@hotmail.com.br</t>
  </si>
  <si>
    <t>USF Renascer</t>
  </si>
  <si>
    <t>Petrolândia - USF Renascer</t>
  </si>
  <si>
    <t>Maria Luiza de Alcântara Santos Leme</t>
  </si>
  <si>
    <t>USF Vila Maria Doralice</t>
  </si>
  <si>
    <t>Chã de Alegria - USF Vila Maria Doralice</t>
  </si>
  <si>
    <t>Janice Vasconcelos Oliveira</t>
  </si>
  <si>
    <t>PSF Loteamento Bom Jesus</t>
  </si>
  <si>
    <t>Jataúba - PSF Loteamento Bom Jesus</t>
  </si>
  <si>
    <t>Maria de Fátima de Oliveira</t>
  </si>
  <si>
    <t>PSF Jaqueirão</t>
  </si>
  <si>
    <t>Saloá - PSF Jaqueirão</t>
  </si>
  <si>
    <t>Michelle Rosane de Lima Barboza</t>
  </si>
  <si>
    <t>USF Alexandrina de Souza Barbosa</t>
  </si>
  <si>
    <t>Cabrobó - USF Alexandrina de Souza Barbosa</t>
  </si>
  <si>
    <t>Natália Gomes Graciliano</t>
  </si>
  <si>
    <t>USF Dr. Severiano dos Santos Diniz</t>
  </si>
  <si>
    <t>Santa Cruz da Baixa Verde - USF Dr. Severiano dos Santos Diniz</t>
  </si>
  <si>
    <t>George Pereira Barros</t>
  </si>
  <si>
    <t>USF Santa Rosa</t>
  </si>
  <si>
    <t>Floresta - USF Santa Rosa</t>
  </si>
  <si>
    <t>Ionara Maria Gonçalves Freire de Sá</t>
  </si>
  <si>
    <t>Pesqueira - USF do Centenario</t>
  </si>
  <si>
    <t>Ismene de Araújo Neves</t>
  </si>
  <si>
    <t>USF Renascença</t>
  </si>
  <si>
    <t>Poção - USF Renascença</t>
  </si>
  <si>
    <t>Elisabete Costa de Souza</t>
  </si>
  <si>
    <t>Teleconsulta por Web.</t>
  </si>
  <si>
    <t>PSF Alto Dois Irmãos</t>
  </si>
  <si>
    <t>Paudalho - PSF Alto Dois Irmãos</t>
  </si>
  <si>
    <t>Maria Tereza do Nascimento</t>
  </si>
  <si>
    <t>USF José Campelo Salviano</t>
  </si>
  <si>
    <t>Pedra - USF José Campelo Salviano</t>
  </si>
  <si>
    <t>Sanderli Alves da Silva</t>
  </si>
  <si>
    <t>USF Santa Margarida PS Petronilo Nunes</t>
  </si>
  <si>
    <t>Salgueiro - USF Santa Margarida PS Petronilo Nunes</t>
  </si>
  <si>
    <t>Cleytson Antonio Alves de Vasconcelos</t>
  </si>
  <si>
    <t>Ipojuca - USF 02 Nossa Senhora do Ó</t>
  </si>
  <si>
    <t>Natália Arêa Lima Brandão</t>
  </si>
  <si>
    <t>USF Massapê</t>
  </si>
  <si>
    <t>Carnaubeira da Penha - USF Massape</t>
  </si>
  <si>
    <t>Fátima</t>
  </si>
  <si>
    <t>Roneide Pereira de Lima Freire</t>
  </si>
  <si>
    <t>roneide2009@bol.com.br</t>
  </si>
  <si>
    <t>Osmarina Cavalcante da Silva</t>
  </si>
  <si>
    <t>ESF V Fernando Sales dos Santos</t>
  </si>
  <si>
    <t xml:space="preserve">Quipapá - ESF V Fernando Sales dos Santos </t>
  </si>
  <si>
    <t>Livia Maria Lima Barbosa</t>
  </si>
  <si>
    <t>USF Rachel França</t>
  </si>
  <si>
    <t>Lajedo - USF Rachel Franca</t>
  </si>
  <si>
    <t>Larissa Fernanda Rosendo de Andrade</t>
  </si>
  <si>
    <t xml:space="preserve"> larifnanda@yahoo.com.br</t>
  </si>
  <si>
    <t>Renata de Souza Araújo</t>
  </si>
  <si>
    <t>Davi Roberto Pereira da Silva</t>
  </si>
  <si>
    <t>dr_drps@hotmail.com</t>
  </si>
  <si>
    <t>USF São Bras</t>
  </si>
  <si>
    <t>Afogados da Ingazeira - USF São Bras</t>
  </si>
  <si>
    <t>Gisoneide Gomes</t>
  </si>
  <si>
    <t>Dúvidas nos seminários</t>
  </si>
  <si>
    <t>Marilda</t>
  </si>
  <si>
    <t>PSF Boa Vista</t>
  </si>
  <si>
    <t>Bonito - PSF Boa Vista</t>
  </si>
  <si>
    <t>Fabiana de Medeiros</t>
  </si>
  <si>
    <t>USF Cohab</t>
  </si>
  <si>
    <t>Custódia - USF Cohab</t>
  </si>
  <si>
    <t>Alane Gouveia dos Santos</t>
  </si>
  <si>
    <t>alanegouveia19@yahoo.com.br</t>
  </si>
  <si>
    <t>USF da Sede 01</t>
  </si>
  <si>
    <t>Iguaracy - USF da Sede 01</t>
  </si>
  <si>
    <t>Ana Luiza Siqueira Pessoa</t>
  </si>
  <si>
    <t>USF José Fernando Lobo</t>
  </si>
  <si>
    <t>Lagoa do Carro - USF José Fernando Lobo</t>
  </si>
  <si>
    <t>Maria Lúcia de Oliveira</t>
  </si>
  <si>
    <t>USF Manoel Teixeira de Lima</t>
  </si>
  <si>
    <t>Sairé - USF Manoel Teixeira de Lima</t>
  </si>
  <si>
    <t>Ivana de Andrade Barbosa</t>
  </si>
  <si>
    <t>Ivana-duda@hotmail.com</t>
  </si>
  <si>
    <t xml:space="preserve"> luiza_pessoa33@hotmail.com</t>
  </si>
  <si>
    <t>USF Luiza Frayjol</t>
  </si>
  <si>
    <t>Lajedo - USF Luiza Frayjol</t>
  </si>
  <si>
    <t>Rozana de Araújo Barros</t>
  </si>
  <si>
    <t xml:space="preserve"> rozanaab@yahoo.com.br</t>
  </si>
  <si>
    <t>herinaldadossantos@hotmail.com</t>
  </si>
  <si>
    <t>cecilialopesdesiqueira@hotmail.com</t>
  </si>
  <si>
    <t>claradequeiroz@hotmail.com</t>
  </si>
  <si>
    <t>Maristela Antonia Alves</t>
  </si>
  <si>
    <t>USF II Alto do São Francisco</t>
  </si>
  <si>
    <t>Ibirajuba - USF II Alto do São Francisco</t>
  </si>
  <si>
    <t>Jamerson Jardiel Chalegre da Silva</t>
  </si>
  <si>
    <t>Natália Brandão</t>
  </si>
  <si>
    <t>Maria Lenilda Silva Araújo</t>
  </si>
  <si>
    <t>katia Ocione Vieira Valencio</t>
  </si>
  <si>
    <t xml:space="preserve"> katiavida15@yahoo.com.br</t>
  </si>
  <si>
    <t>Alsenir Rodrigues de Araújo Lima</t>
  </si>
  <si>
    <t>Joelha Lopes de Lima Eliodoro</t>
  </si>
  <si>
    <t>USF Caçari</t>
  </si>
  <si>
    <t>Cabo de Santo Agostinho - USF Caçari</t>
  </si>
  <si>
    <t>Patrícia de Lemos Vasconcelos</t>
  </si>
  <si>
    <t>PSF III São Francisco</t>
  </si>
  <si>
    <t>Cedro - PSF III São Francisco</t>
  </si>
  <si>
    <t>Idalina Santos</t>
  </si>
  <si>
    <t>USF Dois Irmãos</t>
  </si>
  <si>
    <t>Fernando de Noronha - USF Dois Irmãos</t>
  </si>
  <si>
    <t>Thalita Maryah Sodré Barbosa</t>
  </si>
  <si>
    <t>thalita.maryah@gmail.com</t>
  </si>
  <si>
    <t>USF I Ibirajuba</t>
  </si>
  <si>
    <t>Ibirajuba - USF I Ibirajuba</t>
  </si>
  <si>
    <t>Maria Claudia Rodrigues Muniz</t>
  </si>
  <si>
    <t>claudiarodriguesmuniz@yahoo.com.br</t>
  </si>
  <si>
    <t>Fernanda Nayara Alvares Veras</t>
  </si>
  <si>
    <t>USF Varadouro</t>
  </si>
  <si>
    <t>Olinda - USF Varadouro</t>
  </si>
  <si>
    <t>Patrícia Santana da Silva</t>
  </si>
  <si>
    <t>patycomplicadaeperfeitinha@hotmail.com</t>
  </si>
  <si>
    <t>Maria Gerlane Herculano do Nascimento</t>
  </si>
  <si>
    <t>USF Vila Manchete</t>
  </si>
  <si>
    <t>Olinda - USF Vila Manchete</t>
  </si>
  <si>
    <t>Valéria Luciano de Souza</t>
  </si>
  <si>
    <t>ls_valeria@hotmail.com</t>
  </si>
  <si>
    <t>USF 19 de Julho</t>
  </si>
  <si>
    <t>Bom Jardim - USF 19 de Julho</t>
  </si>
  <si>
    <t>Mauricio Faustino</t>
  </si>
  <si>
    <t>Orlando Mederos Perez</t>
  </si>
  <si>
    <t>orlandomederos@hotmail.com</t>
  </si>
  <si>
    <t>USF Bela Vista II</t>
  </si>
  <si>
    <t>Cabo de Santo Agostinho - USF Bela Vista II</t>
  </si>
  <si>
    <t>Eda Licurgo Fernandes</t>
  </si>
  <si>
    <t>USF Castelo</t>
  </si>
  <si>
    <t>Jurema - USF Castelo</t>
  </si>
  <si>
    <t>Edna Maria Lobo Cruz</t>
  </si>
  <si>
    <t>enferedna@hotmail.com</t>
  </si>
  <si>
    <t>Josilene Costa da Conceição</t>
  </si>
  <si>
    <t>josycostha@hotmail.com</t>
  </si>
  <si>
    <t>Jomar Marinho da Silva</t>
  </si>
  <si>
    <t>jomarmarinho@gmail.com</t>
  </si>
  <si>
    <t>Lourdes Gomes da Silva</t>
  </si>
  <si>
    <t>lourdesgomes2011@hotmail.com</t>
  </si>
  <si>
    <t>Iriânia Quiteria Leite da Silva</t>
  </si>
  <si>
    <t>Cristiane Martins de Santana</t>
  </si>
  <si>
    <t>cristianemartins-29@hotmail.com</t>
  </si>
  <si>
    <t>USF Rua Nova</t>
  </si>
  <si>
    <t>Caetés - USF Rua Nova</t>
  </si>
  <si>
    <t>Elis Carla da Silva Gomes</t>
  </si>
  <si>
    <t>José Maria da Silva</t>
  </si>
  <si>
    <t>USF Patrimônio</t>
  </si>
  <si>
    <t>Condado - USF Patrimônio</t>
  </si>
  <si>
    <t>Josiane Ramos de Oliveira</t>
  </si>
  <si>
    <t>josyramos-oliveira@hotmail.com</t>
  </si>
  <si>
    <t>Gertrudes Felicia Maciel Torres</t>
  </si>
  <si>
    <t>juditetorres@yahoo.com.br</t>
  </si>
  <si>
    <t>Iraci Analia Mascimino Silva</t>
  </si>
  <si>
    <t>PSF de Jabitacá</t>
  </si>
  <si>
    <t>Iguaracy - PSF de  Jabitacá</t>
  </si>
  <si>
    <t>Edson Vieira</t>
  </si>
  <si>
    <t>Ingazeira - USF I</t>
  </si>
  <si>
    <t>Paulo Kleber Freitas da Silva</t>
  </si>
  <si>
    <t>ria_morais@hotmail.com</t>
  </si>
  <si>
    <t>USF Itacuruba</t>
  </si>
  <si>
    <t>Itacuruba - USF Itacuruba</t>
  </si>
  <si>
    <t>Outros Profissionais</t>
  </si>
  <si>
    <t>Edilson Freire de Souza</t>
  </si>
  <si>
    <t>Janecleide dos Santos</t>
  </si>
  <si>
    <t>Jane-pe@hotmail.com</t>
  </si>
  <si>
    <t xml:space="preserve">USF Jardim Piedade II </t>
  </si>
  <si>
    <t>Jaboatão dos Guararapes - USF Jardim Piedade II</t>
  </si>
  <si>
    <t>Jane Maria da Costa</t>
  </si>
  <si>
    <t>janecostapsf@hotmail.com</t>
  </si>
  <si>
    <t xml:space="preserve">Jose Ilton Simões da Silva </t>
  </si>
  <si>
    <t>itlsilva@bol.com.br</t>
  </si>
  <si>
    <t>USF II Lagoa Grande</t>
  </si>
  <si>
    <t>Lagoa Grande - USF II Lagoa Grande</t>
  </si>
  <si>
    <t>Anelita da Silva</t>
  </si>
  <si>
    <t>Gilson Alves de Araújo</t>
  </si>
  <si>
    <t>Erlan José da Silva</t>
  </si>
  <si>
    <t>Maria Joseana da Silva</t>
  </si>
  <si>
    <t>Nazaré da Mata - NASF</t>
  </si>
  <si>
    <t>Edmilson Vieira do Nascimento</t>
  </si>
  <si>
    <t>edimilsonacs@ig.com.br</t>
  </si>
  <si>
    <t>Sandi Barbosa de Oliveira Calado</t>
  </si>
  <si>
    <t>moneliasandy@gmail.com</t>
  </si>
  <si>
    <t>PSF Chã da Cruz</t>
  </si>
  <si>
    <t>Paudalho - PSF Chã da Cruz</t>
  </si>
  <si>
    <t>Giselle Barbosa de Carvalho Palhares</t>
  </si>
  <si>
    <t>gibc_odonto@yahoo.com.br</t>
  </si>
  <si>
    <t>PSF Cidadania</t>
  </si>
  <si>
    <t>Sanharó - PSF Cidadania</t>
  </si>
  <si>
    <t>Maria Jose Farias</t>
  </si>
  <si>
    <t>USF do Recreio</t>
  </si>
  <si>
    <t>São Vicente Ferrer - USF do Recreio</t>
  </si>
  <si>
    <t>Gerson Araújo de Vasconcelos</t>
  </si>
  <si>
    <t>ger.are.vas.@gmail.com</t>
  </si>
  <si>
    <t>USF Bairro João Cordeiro</t>
  </si>
  <si>
    <t>Tabira - USF Bairro João Cordeiro</t>
  </si>
  <si>
    <t>Maria Jose Xavier de Santana</t>
  </si>
  <si>
    <t>Arivone Oliveira de Carvalho</t>
  </si>
  <si>
    <t>arivone.oliveiracarvalho@gmail.com</t>
  </si>
  <si>
    <t>USF Vila Bom Jesus</t>
  </si>
  <si>
    <t>Tuparetama - USF Vila Bom Jesus</t>
  </si>
  <si>
    <t>Alfredo de Almeida</t>
  </si>
  <si>
    <t>Thaís Cristina do Nascimento</t>
  </si>
  <si>
    <t>thfisio@hotmail.com</t>
  </si>
  <si>
    <t>Santa Filomena - USF de Socorro</t>
  </si>
  <si>
    <t>Cassia Souza Guimarães</t>
  </si>
  <si>
    <t>Solange Barateiro Duarte</t>
  </si>
  <si>
    <t>Jose Vandeilton de Gois</t>
  </si>
  <si>
    <t>vandeilton-acs@hotmail.com</t>
  </si>
  <si>
    <t>Isabel Dood Garcia</t>
  </si>
  <si>
    <t>Rozangela Maria Batista da Silva</t>
  </si>
  <si>
    <t>roz_angela_maria@hotmail.com</t>
  </si>
  <si>
    <t>Cristiane Gomes da Silva</t>
  </si>
  <si>
    <t>naneluz3@yahoo.com.br</t>
  </si>
  <si>
    <t>Adrielle dos Santos Rodrigues</t>
  </si>
  <si>
    <t>adrielle.s.r@hotmail.com</t>
  </si>
  <si>
    <t>Janete Vieira do Nascimento</t>
  </si>
  <si>
    <t>janetevieira11@hotmail.com</t>
  </si>
  <si>
    <t>PSF Guadalajara II</t>
  </si>
  <si>
    <t>Paudalho - PSF Guadalajara II</t>
  </si>
  <si>
    <t xml:space="preserve">Maria Benedita de Lima </t>
  </si>
  <si>
    <t>Kele Xavier Silva</t>
  </si>
  <si>
    <t>kele13@hotmail.com</t>
  </si>
  <si>
    <t>USF Alto do Bonitinho</t>
  </si>
  <si>
    <t>Cabrobó - USF Alto do Bonitinho</t>
  </si>
  <si>
    <t>Emanuelle Costa</t>
  </si>
  <si>
    <t>Andrea Lopes</t>
  </si>
  <si>
    <t>Socorro</t>
  </si>
  <si>
    <t>Ariosvaldo Olinto Dias</t>
  </si>
  <si>
    <t xml:space="preserve"> enferedna@hotmail.com</t>
  </si>
  <si>
    <t>Mledy Layenny</t>
  </si>
  <si>
    <t>Lívia Pereira de França</t>
  </si>
  <si>
    <t>liviapfranca@hotmail.com</t>
  </si>
  <si>
    <t>USF Prateado</t>
  </si>
  <si>
    <t>Pedra - USF Prateado</t>
  </si>
  <si>
    <t>Maria do Socorro de C. Morais D. Pacheco</t>
  </si>
  <si>
    <t>ms-morais@hotmail.com</t>
  </si>
  <si>
    <t>USF 231 PSF Corrego da Bica</t>
  </si>
  <si>
    <t>Recife - USF 231 PSF Corrego da Bica</t>
  </si>
  <si>
    <t>Marta</t>
  </si>
  <si>
    <t>Claudete Bezerra da Silva</t>
  </si>
  <si>
    <t>claudethy_loira@hotmail.com</t>
  </si>
  <si>
    <t>Coordenador de Atenção Básica</t>
  </si>
  <si>
    <t>Sócrates Bezerra da Silva</t>
  </si>
  <si>
    <t>socratesbezerra@hotmail.com</t>
  </si>
  <si>
    <t>Cícero Pereira</t>
  </si>
  <si>
    <t>Edilma de Almeida</t>
  </si>
  <si>
    <t>USF de Santa Cruz</t>
  </si>
  <si>
    <t>Santa Cruz - USF de Santa Cruz</t>
  </si>
  <si>
    <t>Kassia Maria Feitosa de Lima Guimarães</t>
  </si>
  <si>
    <t>cassiaapjc@hotmail.com</t>
  </si>
  <si>
    <t>José Edivan das Neves</t>
  </si>
  <si>
    <t>edivamn@yahoo.com.br</t>
  </si>
  <si>
    <t>USF I Dr. Artur Leal Diniz</t>
  </si>
  <si>
    <t>Triunfo - USF I Dr. Artur Leal Diniz</t>
  </si>
  <si>
    <t>Vanusia Nunes Magalhães Reis</t>
  </si>
  <si>
    <t>Vitória de Santo Antão</t>
  </si>
  <si>
    <t>USF Alto Bela Vista</t>
  </si>
  <si>
    <t>Vitória de Santo Antão - USF Alto da  Bela Vista</t>
  </si>
  <si>
    <t>Fátima Batista</t>
  </si>
  <si>
    <t>USF José Lopes de Carvalho</t>
  </si>
  <si>
    <t>Triunfo - USF José Lopes de Carvalho</t>
  </si>
  <si>
    <t>Eliane dos Santos Nunes</t>
  </si>
  <si>
    <t xml:space="preserve"> elianesantosnunes@hotmail.com</t>
  </si>
  <si>
    <t>março</t>
  </si>
  <si>
    <t>Valéria Luciano</t>
  </si>
  <si>
    <t>Maria Cândida Pereira Lima</t>
  </si>
  <si>
    <t>Cicero Emanoel Alves Leite</t>
  </si>
  <si>
    <t>emanoelleite_ceal@yahoo.com.br</t>
  </si>
  <si>
    <t>Rosiana Maria da Silva</t>
  </si>
  <si>
    <t>Centro de Saúde Herminia Saraiva Alencar</t>
  </si>
  <si>
    <t>Ipubi - Centro de Saúde Herminia Saraiva Alencar</t>
  </si>
  <si>
    <t>Maria Simone Silva Sousa</t>
  </si>
  <si>
    <t>Angela Maria Feitosa</t>
  </si>
  <si>
    <t>Josenilda Monteiro Silva</t>
  </si>
  <si>
    <t>josenilda-2007@hotmail.com</t>
  </si>
  <si>
    <t>debybarbosa_@hotmail.com</t>
  </si>
  <si>
    <t>José Cláudio Barbosa</t>
  </si>
  <si>
    <t>Mleudy Layenny da Cunha Leite</t>
  </si>
  <si>
    <t>Glovânia Rezende</t>
  </si>
  <si>
    <t>Annaysa Almeida Soares de Oliveira</t>
  </si>
  <si>
    <t>annynha_36@hotmail.com</t>
  </si>
  <si>
    <t>Jose Laudelino Almeida Silva</t>
  </si>
  <si>
    <t>Angela Maria Gomes Paz da Silva</t>
  </si>
  <si>
    <t>Lydiane Silva Castro</t>
  </si>
  <si>
    <t>lydianecastro@hotmail.com</t>
  </si>
  <si>
    <t>Ana Paula de Santana Lima</t>
  </si>
  <si>
    <t>Socorro dos Santos</t>
  </si>
  <si>
    <t>Genaldo João da Silva</t>
  </si>
  <si>
    <t>Alda Lúcia Calado Lopes</t>
  </si>
  <si>
    <t>Vera Lucia Monteiro Serafim</t>
  </si>
  <si>
    <t>vera.luci2501@yahoo.com.br</t>
  </si>
  <si>
    <t>Paula</t>
  </si>
  <si>
    <t>Edneide da Silva Santos</t>
  </si>
  <si>
    <t>neidesaude@hotmail.com</t>
  </si>
  <si>
    <t>Cicera Sâmya de Alencar Mendonça</t>
  </si>
  <si>
    <t>samyaalenca@hotmail.com</t>
  </si>
  <si>
    <t>katiavida15@yahoo.com.br</t>
  </si>
  <si>
    <t>Ingazeira - USF Santa Rosa</t>
  </si>
  <si>
    <t>Aneilda Veras Paulino</t>
  </si>
  <si>
    <t>Maria Lucia de Silva de Souza</t>
  </si>
  <si>
    <t>luciasouza@hotmail.com</t>
  </si>
  <si>
    <t>Maria de Fátima Costa de Melo</t>
  </si>
  <si>
    <t>acsfatinha@gmail.com</t>
  </si>
  <si>
    <t>Enio Lopes Melo</t>
  </si>
  <si>
    <t>eniolopes@hotmail.com</t>
  </si>
  <si>
    <t>Sandra Francisca</t>
  </si>
  <si>
    <t>Edilene Maria da Silva Almeida</t>
  </si>
  <si>
    <t xml:space="preserve">Arlinda Alves Magalhães Santana </t>
  </si>
  <si>
    <t>arlinda.ams@gmail.com.br</t>
  </si>
  <si>
    <t xml:space="preserve">Elizabete Evangelista de Souza </t>
  </si>
  <si>
    <t>elizabeteevangelistadesouza@hotmail.com</t>
  </si>
  <si>
    <t>Roseane Martins de Lima</t>
  </si>
  <si>
    <t>roseane_acs@hotmail.com</t>
  </si>
  <si>
    <t>tassiaveras@hotmail.com</t>
  </si>
  <si>
    <t>Danielle Gomes Martins</t>
  </si>
  <si>
    <t>daniellegmartins@gmail.com</t>
  </si>
  <si>
    <t>Maria Gerlane</t>
  </si>
  <si>
    <t>Angela Maria Barboza de Oliveira</t>
  </si>
  <si>
    <t>agelitaacs2009@hotmail.com</t>
  </si>
  <si>
    <t>Maria Gracinete Monteiro de Lima</t>
  </si>
  <si>
    <t>gracinetemonteiro@yahoo.com.br</t>
  </si>
  <si>
    <t>Maria José Bezerra dos Santos</t>
  </si>
  <si>
    <t>novinha1967@bol.com.br</t>
  </si>
  <si>
    <t>Santa Filomena - USF I Santa Filomena</t>
  </si>
  <si>
    <t>Haretha Eveliny Gomes Alves</t>
  </si>
  <si>
    <t>USF Ibiranga II</t>
  </si>
  <si>
    <t>Itambé - USF Ibiranga II</t>
  </si>
  <si>
    <t>Juciária Farias de Araújo</t>
  </si>
  <si>
    <t>Ricardo Tavares</t>
  </si>
  <si>
    <t>Ana Paula Menezes da Luz Pires Galvão</t>
  </si>
  <si>
    <t>Joseane Delfino de Albuquerque</t>
  </si>
  <si>
    <t>Irandivaldo Ferreira Alves</t>
  </si>
  <si>
    <t>irandivaldo@bol.com.br</t>
  </si>
  <si>
    <t>USF Vila Manoel Severino Mendonça</t>
  </si>
  <si>
    <t>Chã de Alegria - USF Vila Manoel Severino de Mendonça</t>
  </si>
  <si>
    <t xml:space="preserve">Valmir Rocha da Silva </t>
  </si>
  <si>
    <t>jv-r-silva@hotmail.com</t>
  </si>
  <si>
    <t>USF Jatobá 1</t>
  </si>
  <si>
    <t>Jatobá - USF Jatobá 1</t>
  </si>
  <si>
    <t xml:space="preserve">Regilene de Oliveira França </t>
  </si>
  <si>
    <t>Renata Alves Ribeiro</t>
  </si>
  <si>
    <t>Juciaria Farias de Araujo</t>
  </si>
  <si>
    <t>Evandro Cavalcante da Silva</t>
  </si>
  <si>
    <t>Frederico Artur de Albuquerque Chaves</t>
  </si>
  <si>
    <t>Ricardo Barros Gurgel</t>
  </si>
  <si>
    <t>paudalho</t>
  </si>
  <si>
    <t>Maria Vilanir</t>
  </si>
  <si>
    <t>Flávio de Sá</t>
  </si>
  <si>
    <t>Daniella Gomes</t>
  </si>
  <si>
    <t>Marcela Maia Santos Gurgel</t>
  </si>
  <si>
    <t>marcela_maia@hotmail.com</t>
  </si>
  <si>
    <t>Edilton Beltrão</t>
  </si>
  <si>
    <t xml:space="preserve">Astrid Rodrigues Navas Zamora </t>
  </si>
  <si>
    <t>zamorabrasil@gmail.com</t>
  </si>
  <si>
    <t>Joana Darc Pereria Matias</t>
  </si>
  <si>
    <t>darcj89@yahoo.com.br</t>
  </si>
  <si>
    <t xml:space="preserve"> georgediniz@hotmail.com</t>
  </si>
  <si>
    <t>jurema</t>
  </si>
  <si>
    <t>Garanhuns - Hospital Regional Dom Moura</t>
  </si>
  <si>
    <t>Katia Goretti Veloso Lins</t>
  </si>
  <si>
    <t>katlins13@msn.com</t>
  </si>
  <si>
    <t>Getúlio Alves</t>
  </si>
  <si>
    <t>CAPS I Oficina de Saúde Ibimirim</t>
  </si>
  <si>
    <t>Ibimirim - CAPS I Oficina de Saúde Ibimirim</t>
  </si>
  <si>
    <t>Mariana  Ferraz Novaes Gomes de Lima</t>
  </si>
  <si>
    <t>Milton Calado Batista</t>
  </si>
  <si>
    <t>Cibelly Brandão</t>
  </si>
  <si>
    <t>Dormentes</t>
  </si>
  <si>
    <t>USF Materno Infantil</t>
  </si>
  <si>
    <t>Dormentes - USF Materno Infantil</t>
  </si>
  <si>
    <t>Francisca Mariana Melo Silva</t>
  </si>
  <si>
    <t>Juciária</t>
  </si>
  <si>
    <t>Elisandra Maria Barbosa</t>
  </si>
  <si>
    <t>Alexsandra Martins Silva</t>
  </si>
  <si>
    <t>Viviane Carla de Oliveira Felix</t>
  </si>
  <si>
    <t>vivianesvf@hotmail.com</t>
  </si>
  <si>
    <t xml:space="preserve"> Ana Paula de Santana Lima</t>
  </si>
  <si>
    <t>USF Lajes</t>
  </si>
  <si>
    <t>Ibimirim - USF Lajes</t>
  </si>
  <si>
    <t>Catarina Figueiredo Pordeus</t>
  </si>
  <si>
    <t>catarina_jp@hotmail.com</t>
  </si>
  <si>
    <t>Iraci Correia de Meneses</t>
  </si>
  <si>
    <t>iracicorreia@yahoo.com.br</t>
  </si>
  <si>
    <t>Maria Sonia Ferreira Silva</t>
  </si>
  <si>
    <t>soniamariacedro@gmail.com</t>
  </si>
  <si>
    <t>Jadna Rodrigues da Silva</t>
  </si>
  <si>
    <t>jadnarodrigues48@gmail.com</t>
  </si>
  <si>
    <t>Francismar Pereira Lino</t>
  </si>
  <si>
    <t>Arthur Borges</t>
  </si>
  <si>
    <t>arthurbds@yahoo.com.br</t>
  </si>
  <si>
    <t>TeleECG</t>
  </si>
  <si>
    <t>Livramento Gomes</t>
  </si>
  <si>
    <t>Maria Irani Bezerra de Moura</t>
  </si>
  <si>
    <t>Lucineide Lopes Nunes</t>
  </si>
  <si>
    <t>llopesnunes@bol.com.br</t>
  </si>
  <si>
    <t>Joseilson Ramos Bezerra</t>
  </si>
  <si>
    <t>Maria do Socorro da Silva</t>
  </si>
  <si>
    <t>rinha.28a@hotmail.com</t>
  </si>
  <si>
    <t>Ismênia de Barros Siqueira</t>
  </si>
  <si>
    <t>ismenia_96@hotmail.com</t>
  </si>
  <si>
    <t>Samuel Cabral</t>
  </si>
  <si>
    <t>Erivânia Maria da Silva</t>
  </si>
  <si>
    <t>Ana Patrícia dos Santos</t>
  </si>
  <si>
    <t>Adriana Luiza dos Santos</t>
  </si>
  <si>
    <t xml:space="preserve">Ana Fábia de Góis Ferreira da silva </t>
  </si>
  <si>
    <t>iago9gatinho@hotmail.com</t>
  </si>
  <si>
    <t>maria de Lourdes Feitosa da graça sousa</t>
  </si>
  <si>
    <t>Outros profissionais de saúde</t>
  </si>
  <si>
    <t>Maria Aparecida da Rocha Veras</t>
  </si>
  <si>
    <t>cidaveras@yahoo.com.br</t>
  </si>
  <si>
    <t>PSF Cohab II</t>
  </si>
  <si>
    <t>Jataúba - PSF Cohab II</t>
  </si>
  <si>
    <t>Tarciana Dantas Martins</t>
  </si>
  <si>
    <t>Alberto Gaudêncio da Silva Junior</t>
  </si>
  <si>
    <t>alberto-jr2011@hotmail.com</t>
  </si>
  <si>
    <t>Thiago Mariz</t>
  </si>
  <si>
    <t>Maria do Socorro Alves dos Santos</t>
  </si>
  <si>
    <t>mariadosocorroalves2009@hotmail.com</t>
  </si>
  <si>
    <t>Adailza Gomes Flôr</t>
  </si>
  <si>
    <t>Mariana Ferraz Novaes Gomes de Lima</t>
  </si>
  <si>
    <t>Bodocó</t>
  </si>
  <si>
    <t>CAPS Maria de Araújo Barros</t>
  </si>
  <si>
    <t>Bodocó - CAPS Maria de Araújo Barros</t>
  </si>
  <si>
    <t>Mauro Emanuel Torres de Paiva Filho</t>
  </si>
  <si>
    <t>mauroemanuelt@yahoo.com.br</t>
  </si>
  <si>
    <t>Sheila</t>
  </si>
  <si>
    <t>Adrícia Gonçalves</t>
  </si>
  <si>
    <t>Genelice Maria da Silva Alves</t>
  </si>
  <si>
    <t>Andreia Manoele Henrique</t>
  </si>
  <si>
    <t>Edson Leite de Oliveira</t>
  </si>
  <si>
    <t>Leidjane</t>
  </si>
  <si>
    <t>Agrestina</t>
  </si>
  <si>
    <t>USF Maria Alice Damasceno Alves</t>
  </si>
  <si>
    <t>Agrestina - USF Maria Alice Damasceno Alves</t>
  </si>
  <si>
    <t>Sylvanna Emanuella Ferreira Alves</t>
  </si>
  <si>
    <t>sylvannaemanuella@hotmail.com</t>
  </si>
  <si>
    <t>Edson Rex Barbosa Ribeiro</t>
  </si>
  <si>
    <t>Darli</t>
  </si>
  <si>
    <t>Irismar Maria dos Santos Nascimento</t>
  </si>
  <si>
    <t>saudecabrobo@hotmail.com</t>
  </si>
  <si>
    <t>Roseane Pedrosa</t>
  </si>
  <si>
    <t>Uemerson Feliciano Guerra</t>
  </si>
  <si>
    <t>Janecleide Barros da Silva</t>
  </si>
  <si>
    <t xml:space="preserve">Maria Edileide da Silva </t>
  </si>
  <si>
    <t>Cheila Batista</t>
  </si>
  <si>
    <t xml:space="preserve">Erotíldes Maria Vieira dos Santos </t>
  </si>
  <si>
    <t>erotildesmariavieira@hotmail.com</t>
  </si>
  <si>
    <t xml:space="preserve">Pedro Pereira de Lima </t>
  </si>
  <si>
    <t>pedropereiradelima2009@hotmail.com</t>
  </si>
  <si>
    <t>USF do Centenário</t>
  </si>
  <si>
    <t>joseilsonramos@hotmail.com</t>
  </si>
  <si>
    <t>USF Caixa Dágua I e II</t>
  </si>
  <si>
    <t>Olinda - USF Caixa Dágua I e II</t>
  </si>
  <si>
    <t>Rosangela Lourenço de Andrade</t>
  </si>
  <si>
    <t xml:space="preserve"> ros.lourenco@ig.com.br</t>
  </si>
  <si>
    <t>Aliny Araújo Lima</t>
  </si>
  <si>
    <t>alinylima.enf@gmail.com</t>
  </si>
  <si>
    <t>Cinthia Michelle Araújo de Oliveira</t>
  </si>
  <si>
    <t>Maria Zenaide Silva Frazão</t>
  </si>
  <si>
    <t>zenaideacs@gmail.com</t>
  </si>
  <si>
    <t>Iara</t>
  </si>
  <si>
    <t>Joseane</t>
  </si>
  <si>
    <t>Edineide de Siqueira Moraes</t>
  </si>
  <si>
    <t>julho</t>
  </si>
  <si>
    <t>Maria do Carmo da Silva</t>
  </si>
  <si>
    <t>carminhatec@hotmail.com</t>
  </si>
  <si>
    <t>Osmar Padilha</t>
  </si>
  <si>
    <t>Cleonice Gomes Pereira da Silva</t>
  </si>
  <si>
    <t>Jonathan Fernandes</t>
  </si>
  <si>
    <t>Venalda</t>
  </si>
  <si>
    <t>Severino</t>
  </si>
  <si>
    <t xml:space="preserve">Inês </t>
  </si>
  <si>
    <t>Clara Novaes</t>
  </si>
  <si>
    <t>Maria do Carmo</t>
  </si>
  <si>
    <t>Aparecida Lopes</t>
  </si>
  <si>
    <t>Iraceli</t>
  </si>
  <si>
    <t>Darli Dionísio</t>
  </si>
  <si>
    <t>Márcio</t>
  </si>
  <si>
    <t>Iraneide Cavalcante</t>
  </si>
  <si>
    <t>Erilan</t>
  </si>
  <si>
    <t>Edilma</t>
  </si>
  <si>
    <t>Ângela</t>
  </si>
  <si>
    <t xml:space="preserve">Gleyze </t>
  </si>
  <si>
    <t>Maria Luísa Bezerra Nunes</t>
  </si>
  <si>
    <t>Inajá</t>
  </si>
  <si>
    <t>PNI PACS</t>
  </si>
  <si>
    <t>Inaja - PSF PNI PACS</t>
  </si>
  <si>
    <t>Luciane</t>
  </si>
  <si>
    <t>Valdejane</t>
  </si>
  <si>
    <t>Farmacêutico</t>
  </si>
  <si>
    <t>Wellington Mariano</t>
  </si>
  <si>
    <t>GETÚLIO AVELAR MENDES ALVES</t>
  </si>
  <si>
    <t>Núbia Nogueira</t>
  </si>
  <si>
    <t>Cícero Cosme</t>
  </si>
  <si>
    <t>Iara Helena Correia de Melo Silva</t>
  </si>
  <si>
    <t>Marcos Iona Oliveira Aragão</t>
  </si>
  <si>
    <t>marcosiona@hotmail.com</t>
  </si>
  <si>
    <t>Técnico em Saúde Bucal</t>
  </si>
  <si>
    <t>André Aureliano de Souza</t>
  </si>
  <si>
    <t>andrezao699@hotmail.com</t>
  </si>
  <si>
    <t xml:space="preserve">Maria Cândida Pereira Lima </t>
  </si>
  <si>
    <t>Coordenador da USF</t>
  </si>
  <si>
    <t>enfermeiro</t>
  </si>
  <si>
    <t>MARIA DO SOCORRO RODRIGUES PEREIRA</t>
  </si>
  <si>
    <t>MARIA DO SOCORRO SANTOS</t>
  </si>
  <si>
    <t>EVANEIDE A OLIVEIRA</t>
  </si>
  <si>
    <t>ANADIR PAULA DA SILVA</t>
  </si>
  <si>
    <t>CÉLIA MARIA DA SILVA</t>
  </si>
  <si>
    <t>IRIS KARINE DE SOUZA LIMA</t>
  </si>
  <si>
    <t>Maria Suely Oliveira da Silva</t>
  </si>
  <si>
    <t>suelysanharo@hotmail.com</t>
  </si>
  <si>
    <t>ANDRESSA FEITOZA DE LIMA</t>
  </si>
  <si>
    <t>Secretaria Municipal de Cabrobó</t>
  </si>
  <si>
    <t>Cabrobó- Secretaria Municipal de Cabrobó</t>
  </si>
  <si>
    <t>Ana Cláudia Souza Torres</t>
  </si>
  <si>
    <t>anaclaudiatorres_17@hotmail.com</t>
  </si>
  <si>
    <t>Adeilma Duarte Silva Gomes</t>
  </si>
  <si>
    <t>duarteadeilma@yahoo.com.br</t>
  </si>
  <si>
    <t>Vandeilton</t>
  </si>
  <si>
    <t>Jucimara Alves</t>
  </si>
  <si>
    <t>Valdeir</t>
  </si>
  <si>
    <t>Severina</t>
  </si>
  <si>
    <t>Adriano</t>
  </si>
  <si>
    <t>alsenirlima@hotmail.com</t>
  </si>
  <si>
    <t>Ângela Paz</t>
  </si>
  <si>
    <t>Secretaria Municipal de Saúde de Sanharó</t>
  </si>
  <si>
    <t>Sanharó - Secretaria Municipal de Saúde de Sanharó</t>
  </si>
  <si>
    <t>Profissionais da Área de Tecnologia</t>
  </si>
  <si>
    <t>Maria Janaína Bezerra da Silva</t>
  </si>
  <si>
    <t>janainasilva88@yahoo.com.br</t>
  </si>
  <si>
    <t>José Alves dos Santos Filho</t>
  </si>
  <si>
    <t>Maria Maralina Macedo</t>
  </si>
  <si>
    <t>Jaqueline</t>
  </si>
  <si>
    <t>Ceciane Siqueira</t>
  </si>
  <si>
    <t>Márcia Valeria Britto O. Cabral</t>
  </si>
  <si>
    <t>mavaolca@hotmail.com</t>
  </si>
  <si>
    <t>Iolanda Maria simões silva</t>
  </si>
  <si>
    <t>iolanda.mariasimoes@gmail.com</t>
  </si>
  <si>
    <t xml:space="preserve">Olinda </t>
  </si>
  <si>
    <t>USF Ouro Preto</t>
  </si>
  <si>
    <t>Olinda - USF Ouro Preto</t>
  </si>
  <si>
    <t>Rayane Fernanda Falcão</t>
  </si>
  <si>
    <t>rayane_fernanda87@hotmail.com</t>
  </si>
  <si>
    <t>Estela</t>
  </si>
  <si>
    <t>Goiana</t>
  </si>
  <si>
    <t>Policlínica Nossa Senhora da Vitória</t>
  </si>
  <si>
    <t>Goiana - Policlínica Nossa Senhora da Vitória</t>
  </si>
  <si>
    <t xml:space="preserve">Conceição de Cácia de Medeiros Silva </t>
  </si>
  <si>
    <t>kassiamedeiros@hotmail.com</t>
  </si>
  <si>
    <t>Márcia Cunha Loureiro</t>
  </si>
  <si>
    <t>setembro</t>
  </si>
  <si>
    <t>thiagomrmariz@yahoo.com.br</t>
  </si>
  <si>
    <t>Cássia Souza Guimarães</t>
  </si>
  <si>
    <t>Irani Carminha da Silva</t>
  </si>
  <si>
    <t> iranicarminha@yahoo.com.br</t>
  </si>
  <si>
    <t>Adriana Silva Alves de Souza</t>
  </si>
  <si>
    <t>Elizabete Cardoso de Araújo Gonçalves</t>
  </si>
  <si>
    <t>jucyara Novaes</t>
  </si>
  <si>
    <t>Heliene Balbino Lima Costa</t>
  </si>
  <si>
    <t>helieneacs@hotmail.com</t>
  </si>
  <si>
    <t>Cássia</t>
  </si>
  <si>
    <t>Cristiane Pereira Barros</t>
  </si>
  <si>
    <t>Cleytson</t>
  </si>
  <si>
    <t>CAPS I Paulo Salgado</t>
  </si>
  <si>
    <t>Sertânia - CAPS I Paulo Salgado</t>
  </si>
  <si>
    <t>Assistente Social</t>
  </si>
  <si>
    <t>Jannine Gomes Oliveira</t>
  </si>
  <si>
    <t>janngomes@hotmail.com</t>
  </si>
  <si>
    <t>Danielle Aragão Liberal Viana</t>
  </si>
  <si>
    <t>daniellearagaolviana@hotmail.com</t>
  </si>
  <si>
    <t>Danielle</t>
  </si>
  <si>
    <t>Kerlane</t>
  </si>
  <si>
    <t>Maria Nilda Ferraz Novaes</t>
  </si>
  <si>
    <t>nildaferraz@yahoo.com.br</t>
  </si>
  <si>
    <t>Nathália Cavalcanti</t>
  </si>
  <si>
    <t>não informado</t>
  </si>
  <si>
    <t xml:space="preserve"> mariajoseacs@yahoo.com.br</t>
  </si>
  <si>
    <t>Jordão leite</t>
  </si>
  <si>
    <t>jordaoleite@yahoo.com.br</t>
  </si>
  <si>
    <t>joelha.lopes@hotmail.com</t>
  </si>
  <si>
    <t>Simone</t>
  </si>
  <si>
    <t>Bernardino Valença Borba</t>
  </si>
  <si>
    <t>Cortês - PSF Bernardino Valença Borba</t>
  </si>
  <si>
    <t>Rebheca Santos</t>
  </si>
  <si>
    <t>USF Abrigo</t>
  </si>
  <si>
    <t>Sairé - USF Abrigo</t>
  </si>
  <si>
    <t>Maria Cibelle Alves da Silva</t>
  </si>
  <si>
    <t>cibyalves@hotmail.com</t>
  </si>
  <si>
    <t>Belém do São Francisco</t>
  </si>
  <si>
    <t>USF Novo Horizonte</t>
  </si>
  <si>
    <t>Belém do São Francisco - USF Novo Horizonte</t>
  </si>
  <si>
    <t>Joselia da Silva Teixeira</t>
  </si>
  <si>
    <t>joselia.teixeiradunes@hotmail.com</t>
  </si>
  <si>
    <t>Solange Oliveira Silva</t>
  </si>
  <si>
    <t>solange._silva@hotmail.com</t>
  </si>
  <si>
    <t>Maria Aparecida Lopes</t>
  </si>
  <si>
    <t>Rosângela Oliveira de Lavor</t>
  </si>
  <si>
    <t>r.lavor@bol.com.br</t>
  </si>
  <si>
    <t>Renata</t>
  </si>
  <si>
    <t>Truinfo</t>
  </si>
  <si>
    <t>Maria Rosivania Araújo de Lima</t>
  </si>
  <si>
    <t>maria.rosivania1@hotmail.com</t>
  </si>
  <si>
    <t>José Jocielton Araújo Mineiro</t>
  </si>
  <si>
    <t>mineiro-jocielio@bol.com.br</t>
  </si>
  <si>
    <t xml:space="preserve">Iraneide Soares Cavalcante </t>
  </si>
  <si>
    <t>Severino Amaro</t>
  </si>
  <si>
    <t xml:space="preserve">Sarita Ingryd Tavares de Souza </t>
  </si>
  <si>
    <t>kingryd@hotmail.com</t>
  </si>
  <si>
    <t>edineidemoraes@yahoo.com.br</t>
  </si>
  <si>
    <t>Cheila Batista de Nascimento Lima</t>
  </si>
  <si>
    <t>cheilabatista1@hotmail.com</t>
  </si>
  <si>
    <t>José Pereira de Almeida</t>
  </si>
  <si>
    <t>jordão leite</t>
  </si>
  <si>
    <t>outubro</t>
  </si>
  <si>
    <t>Poliana</t>
  </si>
  <si>
    <t>Paulina Almeida</t>
  </si>
  <si>
    <t>eferedna@hotmail.com</t>
  </si>
  <si>
    <t>Thaciana Izidoro Patricio</t>
  </si>
  <si>
    <t>thacianaizidoro@hotmail.com</t>
  </si>
  <si>
    <t>Arhur Santos</t>
  </si>
  <si>
    <t>Edvaldo Bione</t>
  </si>
  <si>
    <t>Aline Viana da Silva</t>
  </si>
  <si>
    <t>Francinilda Adelice Diniz</t>
  </si>
  <si>
    <t>fran_cinilda@hotmail.com</t>
  </si>
  <si>
    <t>Socorro Leão</t>
  </si>
  <si>
    <t>USF Vila da Cohab</t>
  </si>
  <si>
    <t>Sertânia - USF Vila da Cohab</t>
  </si>
  <si>
    <t>Talita Ferreira Batista</t>
  </si>
  <si>
    <t>ros.lourenco@ig.com.br</t>
  </si>
  <si>
    <t>José Francisco</t>
  </si>
  <si>
    <t>Luciana</t>
  </si>
  <si>
    <t>Judite</t>
  </si>
  <si>
    <t>Saulo Albuquerque</t>
  </si>
  <si>
    <t>Jordão Leite</t>
  </si>
  <si>
    <t>Milena</t>
  </si>
  <si>
    <t>Ana</t>
  </si>
  <si>
    <t>Claudia Maria Azevedo de Sobral</t>
  </si>
  <si>
    <t>Mocinha</t>
  </si>
  <si>
    <t> edalicurgo@hotmail.com</t>
  </si>
  <si>
    <t>edalicurgo@hotmail.com</t>
  </si>
  <si>
    <t> ricardobgurgel@gmail.com</t>
  </si>
  <si>
    <t>Hermes de Souza Canto Junior</t>
  </si>
  <si>
    <t xml:space="preserve">Renata de Aquino Ferreira Silva       </t>
  </si>
  <si>
    <t xml:space="preserve">renata.caetes@hotmail.com     </t>
  </si>
  <si>
    <t xml:space="preserve"> harethagomes@hotmail.com</t>
  </si>
  <si>
    <t>Côrtes</t>
  </si>
  <si>
    <t>Glaucia Barreto</t>
  </si>
  <si>
    <t>Viviane</t>
  </si>
  <si>
    <t>Maina</t>
  </si>
  <si>
    <t>Alto dos Dois Irmãos</t>
  </si>
  <si>
    <t>Novo Horizonte</t>
  </si>
  <si>
    <t>Maria Luiza Bezerra Nunes</t>
  </si>
  <si>
    <t>Caps I</t>
  </si>
  <si>
    <t>Alexandrina Souza</t>
  </si>
  <si>
    <t>Natácia Tamyris</t>
  </si>
  <si>
    <t>Andressa Feitosa</t>
  </si>
  <si>
    <t>Ouricuri</t>
  </si>
  <si>
    <t>José Pimentel Lins</t>
  </si>
  <si>
    <t>Ouricuri-José Pimentel Lins</t>
  </si>
  <si>
    <t>Adailza Flor</t>
  </si>
  <si>
    <t>Vandeilton Góis</t>
  </si>
  <si>
    <t>Vanuzia</t>
  </si>
  <si>
    <t xml:space="preserve">Vandeilton Góis </t>
  </si>
  <si>
    <t>Herminia de Souza Alencar</t>
  </si>
  <si>
    <t>Andrea</t>
  </si>
  <si>
    <t>Ana Cristina Cavalcante</t>
  </si>
  <si>
    <t>Maria Joé Cavalcante</t>
  </si>
  <si>
    <t>Lúcio Rêgo</t>
  </si>
  <si>
    <t>Marisilda Brasilina</t>
  </si>
  <si>
    <t>Auxiliar em Enfermagem</t>
  </si>
  <si>
    <t>Andreza Melo</t>
  </si>
  <si>
    <t>Laurizete Oliveira</t>
  </si>
  <si>
    <t>USF Lídia de Queiroz</t>
  </si>
  <si>
    <t>Vitória de Santo Antão - USF Lídia Queiroz</t>
  </si>
  <si>
    <t xml:space="preserve"> thacianaizidoro@hotmail.com</t>
  </si>
  <si>
    <t>USF Morro da Conceição</t>
  </si>
  <si>
    <t>Recife - USF Morro da Conceição</t>
  </si>
  <si>
    <t>Edjaneide Maria da Silva</t>
  </si>
  <si>
    <t xml:space="preserve"> edjaneidemaria@yahoo.com.br</t>
  </si>
  <si>
    <t>Paudalho - USF Alto Dois Irmão</t>
  </si>
  <si>
    <t>Ana Paula</t>
  </si>
  <si>
    <t>Marcelo Ernesto Luckwu Ferraz</t>
  </si>
  <si>
    <t>marcelo.ferraz.med@gmail.com</t>
  </si>
  <si>
    <t>Janaina dornelas de medeiros</t>
  </si>
  <si>
    <t>Sanharó- Cidadania</t>
  </si>
  <si>
    <t>Morro da Conceição</t>
  </si>
  <si>
    <t>Recife- Morro da Conceição</t>
  </si>
  <si>
    <t>Maria Clara</t>
  </si>
  <si>
    <t>Claudete</t>
  </si>
  <si>
    <t>Sândi</t>
  </si>
  <si>
    <t>Sanharó-Cidadania</t>
  </si>
  <si>
    <t>Iguaracy- USF I</t>
  </si>
  <si>
    <t xml:space="preserve">Fátima </t>
  </si>
  <si>
    <t>Aparecida</t>
  </si>
  <si>
    <t xml:space="preserve">Janete </t>
  </si>
  <si>
    <t xml:space="preserve">Lidiane </t>
  </si>
  <si>
    <t>Carmem</t>
  </si>
  <si>
    <t>Cedro- São Francisco</t>
  </si>
  <si>
    <t>Silvana</t>
  </si>
  <si>
    <t>Rosabrth</t>
  </si>
  <si>
    <t>Solange</t>
  </si>
  <si>
    <t>Clariane</t>
  </si>
  <si>
    <t>USF Alto Dois Irmãos</t>
  </si>
  <si>
    <t>Maria Tereza</t>
  </si>
  <si>
    <t>Angela</t>
  </si>
  <si>
    <t>João Carlos Leitão</t>
  </si>
  <si>
    <t>QUAIS AS CONSEQUÊNCIAS PARA O BEBÊ DE UMA JOVEM COM GRAVIDEZ DE 20 SEMANAS USUÁRIA DE CRACK? EDJANEIDE</t>
  </si>
  <si>
    <t xml:space="preserve">Olá, Edjaneide!
Uma criança que nasce de uma mãe usuária de crack pode apresentar uma síndrome de abstinência ao uso da droga horas ou poucos dias após o nascimento. Há relatos de que essas crianças apresentam uma série de transtornos logo na infância. Entretanto, não se sabe ainda se esses transtornos são por causa do uso de crack intrauterino ou se são devidos à convivência com uma família atribulada.
Lembrando que muitas dessas gestações são abortadas e uma outra parcela nasce com defeitos congênitos dos mais variados.
um abraço!
</t>
  </si>
  <si>
    <t>abuso de cocaína</t>
  </si>
  <si>
    <t>Janeiro é mês de férias. Retorno dia 23/02/12. Enviado para Dr Eduardo dia 23/02, sem resposta. Encaminhado à João dia 05/03/12. Resposta de Joao dia 07/03/12</t>
  </si>
  <si>
    <t>Recife - USF Morro da Conceição - Janeiro</t>
  </si>
  <si>
    <t>Nº prontuário 10(M.C) Estudo de caso 01-2012 Cliente, 73 anos, solteira, crente apresentou em setembro do ano passado quadro de: ansiedade com atividades de vida diária prejudicada , inapetência, relatando que estava com câncer de esôfago e não conseguia engolir e falava: “Estou com aquela doença de minha irmã de câncer de esôfago” a irmã tinha morrido há um ano, mas a mesma não tinha tanta aproximação, chegaram a mora juntas pouco tempo, mas sem boa convivência. Foi realizado endoscopia com resultado de uma gastrite leve. Os sintomas agravaram com incapacidade cognitiva, fez consulta com um psiquiatra que no momento prescreveu a seguinte medicação: Assert 50(1comp ás 10hs; seroquel 25 mg (12/12hs); Rivotril 2,5( 04gots) , não apresentou melhora do quadro com torpor, astenia e alguns momentos de psicoses, retornou ao mesmo psiquiatra que aumentou a dose de rivotril para 16gotas, continuando nas mesmas medicações,após aumento da dosagem teve hipotensão, torpor e ficou largada , foi feito SF e SG,normalizando a PA. foi suspensa a medicação, apresentando melhora, até voltou algumas atividades diária como lavar a louça e aceitou parcialmente a dieta. foi a outro psiquiatra que substitui essa medicação por: Manhã- Haldol 15got; fernegan 01 comp; Tarde Fernegan 01 comp.; Noite: Haldol 25 gots; Fernegan 01 com. Noite: Haldol 25gots; Fernegan 01 comp; Neozine 01 comp. apresentando delírios noturnos, torpor, inapetência e largada. Foi suspenso pela família toda medicação, voltando a apenas com 10 got de Rivotril prescrito pelo o primeiro médico, a mesma segue com melhora do quadro, normotensa, aceitando parcialmente a dieta, calma, mas ainda apresenta prazer acentuadamente diminuídos; sensação de tristeza e sentimentos de culpa, fadiga com dores na região lombar. Nesse caso qual a melhor conduta? No aguardo!</t>
  </si>
  <si>
    <t xml:space="preserve">Prezada Maria Candida,
Recomendo a introdução de antidepressivo. Como a resposta foi insatisfatória ao Assert, sugiro venlafaxina, iniciando com 37,5 mg pela manhã durante 7 dias e de acordo com a resposta, aumentar para 75mg/dia a partir do oitavo dia.
Atenciosamente,
Marco Antonio
</t>
  </si>
  <si>
    <t>psiquiatria</t>
  </si>
  <si>
    <t>Prezado! Estamos providenciando para iniciar o tratamento de acordo com a surgestão de Dr. Antônio, darei notícia da evolução do caso, após uso da medicação. 
Att. Maria Cândida</t>
  </si>
  <si>
    <t>Ingazeira - USF I - Janeiro</t>
  </si>
  <si>
    <t>Dúvida! Solicito uma revisão sobre resultado de teste do pezinho. No aguardo!</t>
  </si>
  <si>
    <t xml:space="preserve">Prezada Enfermeira Maria Cândida Pereira Lima 
A triagem neonatal (teste do pezinho) é um exame garantido a toda criança. Serve para identificar doenças que causam sequelas severam ao crescimento e desenvolvimento da criança.
Coleta: entre o 3° e o 7° dias de vida. Não deve ultrapassar os 30 dias do nascimento.
Geralmente, as doenças rastreadas no exame são: hipotireoidismo congênito, fenilcetonúria e anemia falciforme.
O laboratório central (processador da amostra) quando da identificação de resultados alterados encaminham uma notificação ao serviço de coleta para que a família realize testes complementares para confirmação do problema.
No caso do hipotireoidismo congênito, o tratamento se baseia na reposição do hormônio tireoidiano T4 (L-tiroxina), o que deve ser supervisionado por um endocrinologista. 
A fenilcetonúria requer uma dieta especial, com restrição de proteínas em geral. Em alguns casos, a mãe será orientada a suspender o aleitamento e substituí-lo por um leite especial com baixos níveis de fenilalanina.
Enquanto a anemia falciforme, é importante a triagem familiar, para identificação de traços falciforme e orientação genética para futuras gestações. Além do acompanhamento da criança em um centro especializado (Ex. HEMOPE).
O registro adequado dos resultados no serviço de coleta é de grande importância.
Espero ter contribuído. Me coloco a disposição para demais esclarecimentos que se fizerem necessários.
Cordialmente,
Joana Lidyanne de Oliveira Bezerra
Enfermeira em Saúde da Criança
 </t>
  </si>
  <si>
    <t>Teste do pezinho</t>
  </si>
  <si>
    <t>Prezada! Estou satisfeita com a resposta, dúvida voltarei a encomodar. Att. Maria Cândida</t>
  </si>
  <si>
    <t>Satisfeito</t>
  </si>
  <si>
    <t>Ótimo</t>
  </si>
  <si>
    <t>Betinha</t>
  </si>
  <si>
    <t>Tenho uma criança na qual acompanho na unidade de 8 meses e há 3 meses seguidos ela vem c o mesmo peso,ou seja, nao aumentou nada,já mudei alimentação mas não funcionou o que eu devo fazer? Obg</t>
  </si>
  <si>
    <t xml:space="preserve">Olá, Darliane.
1 – Preciso saber com detalhes  o N° de refeições e o que costuma comer, qtidade, de cada refeição. Só podemos avaliar a qualidade tendo esses detalhes. 
2 – Criança com 8 meses que não ganha peso agora, e anteriormente? Qual o peso de nascimento?
3 – Saber quem é cuidadora da criança, se fica com alguém além da mãe, se prezam pelos horários e higiene;
4 – Investigar ITU – infecção urinária  - em toda criança em quem aparentemente não há motivo para ganho inadequado. Pedir UROCULTURA, o sumário pode ser absolutamento normal e haver infeccção. 
5 – INvestigar enteroparasitoses.
6 – INvestigar causas emocionais. Já tive pacientes que, mesmo no 1o ano, passaram a se alimentar mal por conta da ausência materna (volta ao trabalho).
Fico no aguardo
Att
Betinha Fernandes </t>
  </si>
  <si>
    <t>Custódia - PSF Cruzeiro - Janeiro</t>
  </si>
  <si>
    <t>Eduardo Coutinho</t>
  </si>
  <si>
    <t>Pcte vem ao serviço informado ter mesntruado aos 9 anos de idade, tomou contraceptivo injetável trimestral e que já completou os três meses. Queixa-se de dores no baixo ventre que irradia para região lombar e sudorese intensa (as vezes). Qual a conduta?</t>
  </si>
  <si>
    <t>Boa tarde Thacinana,
Gostaria de saber mais informações sobre essa paciente...
Qual sua idade atual? 9?
O contraceptivo trimestral foi prescrito para contracepção ou para cólica?
Esses sintomas surgiram após o uso ou é todo mês junto com a menstrção?
à disposição
Eduardo Coutinho</t>
  </si>
  <si>
    <t>Métodos contraceptivos</t>
  </si>
  <si>
    <t>Necessita de informações adicionais do solicitante</t>
  </si>
  <si>
    <t>Na verdade esta dúvida foi enviada no meu período de férias. Dr Eduardo respondeu dia 06/02 (8 dias). Mas o serviço ainda não estava funcionando.</t>
  </si>
  <si>
    <t>Ibirajuba - USF II Alto do São Francisco - Janeiro</t>
  </si>
  <si>
    <t>Gestante com 32 semanas, informa ter cefaleia intensa e constante, dor em baixo ventre, Sumário de urina com resultado de ITU, foi feito todo o tratamento necessário, mas a mesma continua sentindo dores em BV constantemente mesmo depois do tratamento. Qual a conduta?</t>
  </si>
  <si>
    <t>Bom dia Thaciana, Estamos retomando a partir de hoje o serviço de Segunda Opinião do RedeNUTES.
Gostaríamos de saber hoje qual a situação desta gestante para poder melhor ajudar no caso.
Ela ainda está apresentando cefaléia? Como está a pressão?
Foram feitos exames de proteinúria?
Ela fez qual antibiótico? Em que posologia?
A mesma relatou que tomou as medicações de forma irregular alguma vez?
Ela está tomando corticóide para parto prematuro?
Com essas respostas poderemos dar uma ajuda mais direcionada.
De qualquer forma , esta gestante precisa realizar uma cultura de urina para verificar se o tratamento foi eficaz e se não houve resistência bacteriana.
È bom pedir a urocultura com antibiograma.
Também seria interessante fazer um corticóide para amadurecimento pulmonar do feto.
Mas só tem resposta efetiva até 34 semanas. Pedir a prescrição ao médico da unidade.
Se ela estiver em trabalho de parto prematuro (2 contrações de 30 segundos cada em 10 minutos), ela deve ser encaminhada para uma unidade hospitalar para inibição de trabalho de parto.
Verifique os exames e nos encaminhe de volta com urgência!
Aguardamos a sua resposta!</t>
  </si>
  <si>
    <t>Pré-aclampsia</t>
  </si>
  <si>
    <t xml:space="preserve"> Uma gestante com azia podemos medicá-la com omeprazol?</t>
  </si>
  <si>
    <t>Boa tarde Darliane,A azia é um dos desconfortos mais comuns da gestação.
Ele aparece em decorrência do da diminuição da produção do ácido clorídrico e dos movimentos peristálticos do sistema gastrintestinal como um todo durante a gravidez.
Com relação ao tratamento, sugere-se que seja feita outras medidas não farmacológicas para a diminuição deste desconforto como fracionamento de alimentação e etc.
No manual de Pre-Natal do ministério da Saúde sugere-se exatamente isso: outras ações não farmacológicas e em apenas alguns casos usar o antiácido.
Pirose (azia):
Orientar a gestante para:
• Alimentação fracionada, evitando frituras;
• Evitar café, chá preto, mates, doces, alimentos gordurosos, picantes e irritantes da mucosa gástrica, álcool e fumo.
Obs.: em alguns casos, a critério médico, a gestante pode fazer uso de medicamentos antiácidos.
O omeprazol é um antiulceroso. Segundo a bula do medicamento este não deve ser administrado a mulheres grávidas ou lactantes10. Em caso de necessidade, o médico deve avaliar se o benefício potencial da administração justifica o risco para o feto.
Segundo o manual da Federação Brasileira de Ginecologia e Obstetrícia (Febrasgo), o Omeprazol não tem estudos suficientes para se afirmar a sua segurança.
OMEPRAZOL: antiulceroso – Risco: C (O risco não pode ser afastado; aqui estão incluídos fármacos recentemente lançados no mercado e/ou ainda não estudados.) – Posologia: 10-20 mg, dose única/dia, VO – Indicações: úlcera gástrica e duodenal, esofagite erosiva grave – Contra-indicações: hipersensibilidade ao fármaco e componentes da fórmula – Efeitos adversos: cefaléia, náusea, vômito, erupção cutânea, constipação – Interação medicamentosa: alprazolam, carbamazepina, clorazepato, ciclosporina, digoxina, dissulfiram, metotrexato, midazolam, warfarina – Gravidez: não há estudos controlados – Amamentação: doses habituais, uso criterioso; monitorar o lactente devido efeitos colaterais.
Portanto, aconselho que tente diminuir a azia com outras medicações e por fim veja o custo benefício.
Mas na prática clínica não observamos muitas complicações desta medicação.
Espero ter ajudado e aguardo o retorno!
Referências:
1. Brasil. Ministério da Saúde. Secretaria de Atenção à Saúde. Departamento de Ações Programáticas Estratégicas. Área Técnica de Saúde da Mulher. Pré-natal e Puerpério: atenção qualificada e humanizada – manual técnico/Ministério da Saúde, Secretaria de Atenção à Saúde, Departamento de Ações Programáticas Estratégicas – Brasília: Ministério da Saúde, 2005.
2. Drogas na gravidez ; manual de orientação / editores Luiz Kulay Junior, Antonio José Lapa. - São Paulo : Ponto, 2003
3. BULA. Omeprazol. Disponível em: https://bulas.med.com.br</t>
  </si>
  <si>
    <t xml:space="preserve">Referências:
1. Brasil. Ministério da Saúde. Secretaria de Atenção à Saúde. Departamento de Ações Programáticas Estratégicas. Área Técnica de Saúde da Mulher. Pré-natal e Puerpério: atenção qualificada e humanizada – manual técnico/Ministério da Saúde, Secretaria de Atenção à Saúde, Departamento de Ações Programáticas Estratégicas – Brasília: Ministério da Saúde, 2005.
2. Drogas na gravidez ; manual de orientação / editores Luiz Kulay Junior, Antonio José Lapa. - São Paulo : Ponto, 2003
3. BULA. Omeprazol. Disponível em: https://bulas.med.com.br </t>
  </si>
  <si>
    <t>Azia</t>
  </si>
  <si>
    <t>DATA 30/10/11: Gostaria de discutir o caso de Adriana Maria da Silva, 34 anos, GII P0 AI, iniciou o Pré- Natal com 9 semanas de gestação, apresentando PA: 90X60, Peso:55800g, esquema dt completo,exames laboratoriais todos normais, exceto a Hb:10,5. Realizou 2 USG com 12 e 19 semanas sem alterações. No dia 10/07 foi hospitalizado no IMIP com 26 semanas de gestação apresentando contrações e febre, realizou exames que evidenciaram ITU e aumento da anemia. Pariu dia 20/07, parto normal, ficando ainda hospitalizada até dia 31/07, o RN continuo na incubadora mas não resistiu e faleceu por prematuridade extrema. Depois de tudo isso a paciente continuou se queixando de dor pélvica, febre, tontura, fraqueza e desanimo. Neste período foi hospitalizada novamente com anemia grave (Hb:6,7) que precisou fazer transfusão de sangue. Quando a mesma recebeu alta, solicitei uma USG Transvaginal pra investigar a dor pélvica. Foi evidenciado aumento no ovário esquerdo de 117cm³, imagens cística contendo debris, Encaminhei-a à ginecologista,que solicitou uma USG Endovaginal com doppler, mas esta já sinalizou que o caso é cirurgico. Gostaria de saber se esse cisto tem relação com o parto prematuro e se a indicação é realizar logo a cirurgia? Aguardo retorno. Obrigada. Eda Licurgo</t>
  </si>
  <si>
    <t>DATA 03/11/11: Paciente com passado de parto prematuro + anemia aguda e com achado USG pós parto de TU anexial com debris.
Esse achado ao USG pode ser independente da gravidez ou pode ser consequencia de um processo infeccioso (uma endometrite) que evoluiu para um abscesso tubo ovariano.
A hipótese de abscesso tubo ovariano fica mais remota devido ao quadro geral da paciente, que estaria com queda do estado geral + febre persistente.
Uma outra hipótese é um CISTO HEMORRÁGICO, decorrente da não reabsorção de um folículo em que não houve gestação, já que a paciente voltou ao seu ciclo menstrual habitual, pois a mesa não está amamentando
Outra hipótese que pode ser levantada é um ENDOMETRIOMA de ovário, importante ver a foto do USG, caso confirme que se trata de um endometrioma, o tratamento é cirurgico. Sendo endometrioma, a cirurgia nao necessita ser uma urgencia.
Minha sugestão para essa paciente é REPETIR O USG após 3-4 meses do primeiro USG para ver como está se comportando o tumor anexial. Caso o cisto tenha desaparecido, provavelmente era um cisto funcional/ hemorrágico que regrediu espontâneamente. A grande maioria regride espontaneamente. Caso persista a tumoração, a hipótese cirurgica poderá ser levantada.
Aguardo retorno,
Eduardo Coutinho</t>
  </si>
  <si>
    <t>Endometrite</t>
  </si>
  <si>
    <t xml:space="preserve">RETORNO EDA 16/11/12: Dr. Eduardo Coutinho,  No momento nossa paciente Adriana, do Cabo,, encontra-se bem.
Porém, queixa-se de dor pélvica + sangramento há +ou- 1 mês mesmo 
tomando o anticoncepcional.
Aproveito para enviar a USG Transvaginal para ser analisada melhor e se seria
mesmo necessario realizar a DOPPLERFLUXOMETRIA  conforme foi sugerido. Obrigada. Eda Licurgo. RETORNO DR EDUARDO DIA 17/11/11: Boa tarde, Como a paciente escontra-se bem, a hipótese infecciosa é bem remota.
Existe um sangramento genital anormal que provavelmente é por descontrole do eixo hormonal.
Sugiro fazer 5 dias ede antiinflamatorio (cetoprofeno 100mg  de 8/8h por 5 dias) caso o sangramento persista. Analisei o USG... pelas imagens sugere um cisto hemorrágico ou endometrioma, como falei no mail anterior. Minha orientação persiste a mesma: Repetir o USG 3 meses após o primeiro, no caso em janeiro. Como esse exame será repetido, solicitar USG endovaginal com DOPPLER para maior elucidação do caso. Se o DOPPLER for muito difícil, solicitar USG simples mesmo.
Persistindo a tumoração... a ciruirgia poderá ser provável. Dependendo de como a tumoração estiver ao USG. Manter anticoncepcional. 
Solicitar também os seguintes marcadores tumorais: CA 125, CEA e alfafetoproteina. Agurado retorno dos exames...
Eduardo Coutnho
RETORNO EDA DIA 07/12/11: Prezado Dr. Eduardo,
Segue os resultados dos exames.
CA 125:14,O
Alfa Fetoproteína: 4,5
CEA:0,1
Eda
RETORNO DIA 14/12/11 EDUARDO: Boa tarde Eda,
OS marcadores estão dentro da normalidade.
Sugiro continuar com as mesmas orientações que coloquei no mail anterior...
À disposição
Eduardo COutinho
RETORNO DIA 30/12/11 EDA: Dr. Eduardo Coutinho,
Estou enviando o resultado da USG Transvaginal com Doppler da nossa paciente Adriana Maria da Silva,
conforme orientação para repetir após 3 meses.
A paciente continua com queixa de dor no período menstrual.
Aguardo retorno.
Obrigada.
Eda Licurgo
RETORNO DIA 06/02/12:  Boa tarde Eda,
No caso da paciente em questão, já posso ter uma luz diagnóstica e sobre o que iremos fazer.
Conforme tinha explicado anteriormente, nossa conduta dependeria desse novo USG.
Os achados são persistentes, e pela característica do tumor, sugere ser um endometrioma de ovário esquerdo. Somando com a clínica da paciente - dismenorréia - essa hipotese fica mais evidente. 
Realmente, agora podemos dizer que o tratamento é cirúrgico.
Pois trata-se de um tumor de ovário PERSISTENTE e com componentes de complexidade.
O endometrioma NAO resolve com TRATAMENTO CLINICO, APENAS COM CIRURGIA.
O proximo passo é encaminhar paciente a um serviço de cirurgia ginecologica.
Importante tranquiliza-la, informano que não há chance de ser um cancer, mas devera ser tirado para ter 100% de certeza.
Durante a espera da cirurgia, sugiro bloqueio menstrual com ACO continuo, sem a pausa de 7 dias.
Atenciosamente,
Eduardo Coutinho
RETONO EDA DIA 13/02/12: Dr. Eduardo,
Jpa falei com a paiente e gostaria de encaminha-la para você, 
como faço para agendar essa consulta?
Eda Licurgo.
</t>
  </si>
  <si>
    <t>Foi enviado ainda no meu período de férias. Este foi um caso discutido em 2011 que a Enfermeira Eda quis encaminha para tratamento com DR Eduardo Coutinho. Ele respondeu no mesmo dia em que encaminhei a dúvida (06/02/12). Mas ela queria que ele a operasse.</t>
  </si>
  <si>
    <t>Cabo de Santo Agostinho - USF Bela Vista II - Janeiro</t>
  </si>
  <si>
    <t>Marcos Vinícius Ribeiro dos Santos</t>
  </si>
  <si>
    <t xml:space="preserve">Pct. Feminina, parda, 31 anos, atendida em julho de 2011 com nódulo na axila direita, doloroso à palpação e à mobilização do MSD, com aproximadamente 1,5 cm de maior diâmetro, tratado por 1 semana com Anti inflamatório não hormonal com melhora da sintomatologia, mas sem redução da lesão. Exames realizados no mesmo mês: Hem.: 4.450.000/mm³ / Hb.: 12,7g/dl / Hto.: 38,2% / Leuometria: 4.300/mm³ sendo 1 bastão, 51 segmentados, 3 eosinófilos, 43 linfócitos e 2 monócitos. VHS: 34 na primeira hora e 43 na segunda hora / VDRL negativo / Sumário de Urina: NDN. Solicitada USG: “lesão de 3,6cm de diâmetro – linfadenomegalia a esclarecer – sugerido investigar linfoma”. Rx tórax foi realizado, mas não foi trazido a USF. SIC paciente, foi avaliado no Hospital do Câncer e estava normal. Biópsia realizada no Hospital do Câncer de Pernambuco: “linfadenite crônica granulomatosa tuberculóide”. Pergunto: este laudo de biópsia é suficiente para fechar diagnóstico de Tb ganglionar, mesmo sem a identificação do Micobacterium tuberculosis no linfonodo? Ou eu devo esperar o PPD e o Rx de tórax antes de notificar o caso e iniciar o tratamento específico? A paciente está com o estado geral preservado, embora muito ansiosa, e clinicamente me parece que pode aguardar. </t>
  </si>
  <si>
    <t xml:space="preserve">Cara Drª Astrid
O achado histológico no linfonodo não permite o diagnóstico de tuberculose ganglionar, haja vista que outras doeças podem dar o mesmo padrão histológico como Glanulomatose de Wegner
, vasculite de Churg-straus, sarcoidose, etc. Apesar do termo não é patognomônico de tuberculose.
Também, no caso de TB ganglionar,os linfonodos mais acometidos são os mediastinais e cervicais. E, habitualmente, os resultados de PPD são bastante elevados.
Atenciosamente,
Dr Marcos Vinícius </t>
  </si>
  <si>
    <t>Clínica médica</t>
  </si>
  <si>
    <t>Oncologia</t>
  </si>
  <si>
    <t>Período de férias</t>
  </si>
  <si>
    <t>Itambé - USF Ibiranga II - Janeiro</t>
  </si>
  <si>
    <t>Olá. Gostaria de orientação sobre investigação e abordagem terapêutica da síndrome de ovários policísticos, inclusive indicação de indução medicamentosa da menstruação - quando e como fazer. Muito obrigada!</t>
  </si>
  <si>
    <t>Boa tarde Dra Astrid,
Peço desculpas pela demora no envio da resposta. 
Como boa prática profissional, o site do telessaúde Brasil pede que sempre respondamos os nossos solicitantes com a melhor evidencia científica.
Segue em anexo o material que pode ajudá-la.</t>
  </si>
  <si>
    <t>Sindrome do ovário policístico</t>
  </si>
  <si>
    <t>Enviado no período de férias. Sem resposta do teleconsultor Dr Eduardo. Enviado para Danielle dia 22/03/12, resposta dia 22/03/12</t>
  </si>
  <si>
    <t>Medicina de Família e Comunidade</t>
  </si>
  <si>
    <t xml:space="preserve"> gostaria que vcs mim tirase uma duvida sobre um caso de uma pessoa que ja fez o tratamento de ranseniase a mas de tres anos e ainda hoje apresenta os mesmos sintomas ja passou por varios medicos e ate hoje se encontra muito debilitada entao mim achuda nesse caso .para o medico desta area.obrigado</t>
  </si>
  <si>
    <t>Olá Anelita da Silva,
Após o tratamento para Hanseníase a pessoa pode continuar a ter sintomas. Para saber se o problema foi contralado deverá realizar a baciloscopia de controle e dependendo do resultado poderá começar novamente o tratamento ou não. Assim, os sintomas serão tratados conforme o resultado do exame de controle: refazer o tratamento todo ou medicações para os sintomas.
Abs,
Vitorugo Barreto
Médico de Família e Comunidade - Recife
Prof. Depart. Medicina Social - UFPE</t>
  </si>
  <si>
    <t>Enviado no peíodo de férias. Resposta em 4 dias pelo teleconsultor.</t>
  </si>
  <si>
    <t>Lagoa Grande - USF II Lagoa Grande - Janeiro</t>
  </si>
  <si>
    <t>J. M. A. 57 anos, Agricultor, cujas fotos estão em anexo, apresenta manchas hipercrômicas, sem prurido, desde Setembro de 2011, onde começou no MSD logo após se espalhando para a região dorsal. Em consulta ao dermatologista da região o mesmo receitou MICOPLEX (tiabendazol +neomicina) 2xdia, em 20 dias após o tratamento o mesmo ainda não obteve nenhuma melhora. O Paciente antes de ri ao dermatologista se consultou com outros médicos cujo tratamento também foi ineficaz.</t>
  </si>
  <si>
    <t>A hipótese diagnóstica do paciente é Granuloma Anular. 
Para confirmação deverá ser realizado uma biópsia + Exame Anatomopatológico.</t>
  </si>
  <si>
    <t>Granuloma Anular</t>
  </si>
  <si>
    <t>Foi enviado no período de férias. Enviado dia 6 respondido dia 08/02</t>
  </si>
  <si>
    <t>Ingazeira - USF Santa Rosa - Fevereiro</t>
  </si>
  <si>
    <t>Pollyanna Sobral</t>
  </si>
  <si>
    <t>pode ser utilizado água destilada para lavar as feridas na falta de soro fisiologico?</t>
  </si>
  <si>
    <t>Home Care</t>
  </si>
  <si>
    <t>Assistência ao Paciente acamado</t>
  </si>
  <si>
    <t>Cachoeirinha - PSF Vila Noemia - Fevereiro</t>
  </si>
  <si>
    <t>ENTÃO, DE QUANTO EM QUANTO TEMPO DEVEREMOS FAZER A MUDANÇA DE DECUBITO?</t>
  </si>
  <si>
    <t>Carnaíba - USF Carnaíba I - Fevereiro</t>
  </si>
  <si>
    <t xml:space="preserve">FICOU UMA DUVIDA SOBRE A ORIENTAÇÃO QUANTO AO USO DE CREME VAGINAL EM ASSADURAS. PODE REPETIR A ORIENTAÇÃO? O NOSSO AUDIO FALHOU! </t>
  </si>
  <si>
    <t>Em questão de ulcera por pressão,qual o profissional que deve avaliar quais os materiais a serem utilizados?</t>
  </si>
  <si>
    <t>Floresta - USF Santa Rosa - Fevereiro</t>
  </si>
  <si>
    <t>: faz dois dias que um acamado teve que usar sonda vesical de demora,e já visualizamos coagulos  na luz da sonda,o que devemo fazer?.</t>
  </si>
  <si>
    <t>idosos que usa o traqueostomo,como deve ser feito a aspiração?.e qual seria o profissional habilitado?.</t>
  </si>
  <si>
    <t>oleo de dersame,pode ser utlizado para prevenir?.</t>
  </si>
  <si>
    <t>Quando a ulcera por pressão estar em grau IV,qual seri a conduta correta?</t>
  </si>
  <si>
    <t>quando observamos que tm avermelidão,calor e rubor na parte do gluteo do acamado,o que evemos colocar para evitar ulcera por pressão</t>
  </si>
  <si>
    <t>Que tipo de terapia ocupacional seria utilizada para um paciente acamado?</t>
  </si>
  <si>
    <t>Ingazeira - USF I - Fevereiro</t>
  </si>
  <si>
    <t xml:space="preserve">Como usar a papaína gel em escaras profundas que possuem cavidade? Qual é o resultado com este tratamento? </t>
  </si>
  <si>
    <t>Olinda - USF Ouro Preto - Fevereiro</t>
  </si>
  <si>
    <t xml:space="preserve">Tem como tratar escaras com poucas mudanças de decubito ao dia? </t>
  </si>
  <si>
    <t>: quais os cuidados com o acamado com queimaduras de 1º grau, obrigada?</t>
  </si>
  <si>
    <t>Pesqueira - USF do Centenário - Fevereiro</t>
  </si>
  <si>
    <t>o que fazer quando o acamado esta com sintomas de alzaime?</t>
  </si>
  <si>
    <t xml:space="preserve">Óleo Desani é indicado para se passar no local em cima dos pontos de uma cirurgia ortopedica de um acamado e também no corpo inteiro? </t>
  </si>
  <si>
    <t>: quais os cuidados com o acamado quando o mesmo se encontra com o fêmo quebrado?</t>
  </si>
  <si>
    <t>QUANDO ACONTECE UM ENGASGO OQUE FAZER?ISSO ACONTECE MUITO COM UMA PACIENTE MINHA DE 87 ANOS</t>
  </si>
  <si>
    <t>Sanharó - PSF Cidadania - Fevereiro</t>
  </si>
  <si>
    <t>: E correto usar creme vaginal nas assaduras dos idosos(nistatina)?</t>
  </si>
  <si>
    <t>Serra Talhada - USF Ipsep - Fevereiro</t>
  </si>
  <si>
    <t>Uma criança com 3 anos e pesando 10kg,cujo a mãe relata que o mesmo come de tudo qual tratamento posso fazer para que essa criança aumente o peso?</t>
  </si>
  <si>
    <t>Olá, Darliane,
Em toda criança que não está com peso adequado, deve-se investigar:
Peso ao nascer
Estatura atual
Se houve amamentação e por qto tempo
Alimentação pregressa e atual
Quem é cuidador e como são as condições de moradia e higiene da família (excluir negligência)
exame completo por pediatra
investigar INFECÇÕES E PARASITOSES
EXAMES COMPLEMENTARES que podem ajudar: hemograma (verificar anemia); urocultura (ITU), P Fezes (seriado)
CORRIGIR ERROS ALIMENTARES, TRATAR PARASITOSES (verificar inclusive banhos de rio e esquiatossomose)
Aliemntar de 3/3 horas (como se fosse menor), utilizar óleo mineral (Girassol) ou azeite no leite e comida de panela (como se coloca em saladas); 
Mistura de farelo – muito usado em papa, sucos, bolos
ACIMA DE TUDO ACOMPANHAMENTO CLÍNICO COM PEDIATRA URGENTE
Sugiro a leitura de “dietas hipercalóricas” nis sites oficiais do tipo http://bvsms.saude.gov.br
APÓS DESCARTAR O QUE JÁ MENCIONEI.
Att Betinha</t>
  </si>
  <si>
    <t>Custódia - PSF Cruzeiro - Fevereiro</t>
  </si>
  <si>
    <t>Uma gestante que sente muitas dores de cabeça,onde já fou receitado paracetamol comprimido mas a mesma relata que as dores não passam o que devo fazer? Também se queixa de dores abdominais.</t>
  </si>
  <si>
    <t xml:space="preserve">Bom dia Darliane,
Para melhor te responder sobre este caso da gestante apresentar dores de cabeça forte, faço algumas perguntas:
• Qual a idade gestacional dessa gestante?
• Qual a pressão dessa gestante ao longo da gestação? Se manteve normal?
• E as dores no baixo ventre? Você verificou se eram contrações de trabalho de parto ou as contrações normais da gestação?
A dor de cabeça em si pode ter várias causas relacionadas. Inclusive emocionais e de contexto familiar já que a gestação traz muitas modificações neste sentido.
Com relação ainda as dores de cabeça, algumas vezes, dependendo da idade gestacional podem estar relacionadas à hipertensão e pré-eclampsia, especialmente quando estão acompanhadas de outros sintomas como epigastralgia, escótomas, náuseas, etc.
Minha sugestão é investigar algum evento que tenha relação com estas dores de cabeça para que possamos melhor conduzir o caso.
Mas afaste a hipertensão, pois este é um problema que merece uma atenção mais emergencial.
No mais, estou aguardando as informações acima, ok!
Espero ter ajudado!
</t>
  </si>
  <si>
    <t>Dor de cabeça</t>
  </si>
  <si>
    <t>Tenho uma paciente com Hanseníase,onde está fazendo o tratamento na íntegra,mas na 3ª desagem da medicação a mesma voltou a estaca zero em relação ás manchas na pele,orientei que a mesma continuasse o tratamento mas as manchas não somem o que devo fazer?</t>
  </si>
  <si>
    <t xml:space="preserve">O tratamento não deve ser descontinuado.
Não entendi a frase: mas na 3ª desagem da medicação a mesma voltou a estaca zero
Se possível, uma melhor história do paciente, 
Agradece, 
Prof. Josemir Belo
</t>
  </si>
  <si>
    <t xml:space="preserve">na 3ª cartela da medicação a paciente apresentou as mesmas manhas que o início da doença,ou seja,as manchas voltaram com a mesma intensidade. RETORNO DR JOSEMIR DIA 16/02/12: Há algumas considerações a fazer:
1) O diagnóstico de hanseníase está correto, foi realizado por dermatologista e realizado exame anatomopatológico?
2) Se estar correto, a medicação deve ser continuada;
3) Pelo relato parece não ser hanseníase;
4) A paciente deve ser re-examinada por um dermatologista de um centro de referência em tratamento de hansen. Aqui no Recife é no Hospital Otávio de Freitas.
Prof. Josemir 
</t>
  </si>
  <si>
    <t>Maria Alessamylle Borge da Silva 1 ano e 7 meses mâe falou durante a visita domiciliar, que ela quando mae nao deixa sair na rua ou a repreende a mesma cai e fica desacordada voutando a si logo apos alguns minutos que orientações posso dar a ela na visita ,alem de encaminhar ao psf.</t>
  </si>
  <si>
    <t xml:space="preserve">Prezado Erlan, 
essa criança está apresentando o que chamamos de  Espasmo do choro ou ainda Apneia emotiva. Trata-se de quadro recorrrente abaixo dos 5 anos, ocorrendo diante de frustrações – raiva, repreensões.  No final da tomada do choro, há pequena pausa da respiração que LOGO RETORNA ESPONTANEAMENTE. É nessa pausa que a criança fica “roxa” e pode ficar hipotônica (mole) ou perder a consciência (raramente convulsionar). A orientação é pegar uma fralda e molhar em água corrente, passar suavemente nos braços e rosto, isso vai estimular a volta da respiração. Não adianta gritar nem sacudir a criança, isso apenas estressa mais as pessoas e a própria criança. Recomendo avaliar tb como é feita a educação dela, que deve ter muita atenção MAS TAMBÉM precisa de LIMITES, QUE OS PAIS NÃO SABEM DAR E , OU BATEM OU DEIXAM TUDO FAZER. DEVE HAVER PACIÊNCIA PARA ENSINAR UMA CRIANÇA A OBEDECER, NINGUÉM NASCE SABENDO. Por medo do choro, os adultos passam a fazer vontade da criança o que é prejudicial. 
Sugiro ler sobre “apneia emotiva” ou Tomada de choro (outra denominação p/ este quadro) em sites da internet especializados em neurologia ou comportamento. Pode solicitar tb a opinião de um pediatra que, examinando a criança, geralmente não encontra nada. habitualmente nem há necessiadade de pedir EEG.
Att
Betinha Fernandes
</t>
  </si>
  <si>
    <t>Apneia</t>
  </si>
  <si>
    <t>pediatra</t>
  </si>
  <si>
    <t xml:space="preserve">estou satisfeito com a resposta muito obrigado..... </t>
  </si>
  <si>
    <t>Lajedo - USF Luiza Frayjol - Fevereiro</t>
  </si>
  <si>
    <t xml:space="preserve">tenho uma criança na area de 3 anos que apresenta gagueira,queria orientações sobre esse problema,esse e uma sugestão de um tema de seminario. </t>
  </si>
  <si>
    <t>Bom dia Erlan,
Agradecemos a sua sugestão de temas e já colocamos na nossa lista de sugestões.
Esperamos em breve poder atendê-lo.</t>
  </si>
  <si>
    <t>Gagueira</t>
  </si>
  <si>
    <t xml:space="preserve">estou satisfeito obrigado </t>
  </si>
  <si>
    <t>JOSE MANUEL DE PAULA 57 ANOS HA ,ANASARCA ,PALIDEZ ,HIPOCORADO,BAIXA ESTIMA ,FOI FEITO ENCAMINHAMENTO PARA INTERNAÇÃO O MESMO SE RECUSA ,COMO AGIR DIANTE DESSA SITUAÇÃO.</t>
  </si>
  <si>
    <t xml:space="preserve">Bom dia Gilson,
Para melhor respondê-lo gostaria de saber algumas informações sobre este paciente.
Por que ele foi encaminhado para internamento? Qual a patologia de base dele?
A sua pergunta é em relação a recusa dele de se internar?
Aguardamos a sua resposta para dar continuidade ao caso.
</t>
  </si>
  <si>
    <t>astenia</t>
  </si>
  <si>
    <t>Tenho na minha área uma jovem de 22 anos com retardo mental que faz uso de Rivotril 1xdia à noite para dormir, porém ultimamente a mesma vem apresentando agressividade a ela mesma ( se morde e arranca os cabelos) e quando esta em crise não se alimenta. A família encontra-se sem paciência e não consegue mais lidar com a mesma de forma adequada. Gostaria de saber quais as orientações que posso dar a essa familia, uma vez que a casa é em um sítio muito afastado sem ter acesso a tratamento terapêutico com a mesma.</t>
  </si>
  <si>
    <t>Olá, Maria!
Essa paciente necessita ser avaliada por um médico para que sejam realizados ajustes na medicação e ela possa entrar em um estado comportamental que seja benéfico para ela e os familiares.
Você deve conversar com a família sobre a grande importância de fazer um esforço para procurar um médico do Posto de saúde ou de um CAPS.
um abraço!</t>
  </si>
  <si>
    <t>Distúrbio da Personalidade Agressiva Passiva</t>
  </si>
  <si>
    <t>Saúde da família</t>
  </si>
  <si>
    <t>E.F.S., 20anos, mãe de um menino de 02 anos, foi visitar desde o dia 02/02/12 sua mãe que mora em outro município e encontra-se internada no Osvaldo Cruz com diagnóstico de Meningite bacteriana ja comprovado por exames laboratoriais. A mesma esta voltando para casa fazendo uso de Rifampicina. Gostaria de saber se mesmo fazendo uso da medicação ainda ha risco para o seu filho e se a mesma deve-se manter afastada por um determinado tempo. PS: Gostaria da resposta o mais rápido possível, pois a mesma esta voltando amanhã e preciso dar as orientações ao pai da criança.</t>
  </si>
  <si>
    <t xml:space="preserve">Prezada Ádila,
Não há necessidade de afastamento dessa criança da mãe, pois uma vez iniciado o tratamento adequado para meningite bacteriana, depois de 48 horas a paciente não transmite mais a bactéria.
Espero ter contribuído.
</t>
  </si>
  <si>
    <t>Referência Bibliográfica: Protocolo de Vigilância Epidemiológica para Meningite.
(Secretaria de Saúde de Minas Gerais)</t>
  </si>
  <si>
    <t xml:space="preserve"> BOM DIA! BOAS VINDAS A EQUIPE REDE NUTES. UM CLIENTE PROCUROU-ME NA UNIDADE QUE ESTÁ COM "PANO BRANCO", FEZ CONSULTA MÉDICA ONDE FOI PRESCRITO CETOCONAZOL 21 COMP. AO DIA POR DUAS VEZES E NÃO RESOLVEU O PROBLEMA. COMO ORIENTÁ-LA? SERIA RESISTÊNCIA E DEVE PROCURAR O MÉDICO NOVAMNETE. OBRIGADO!</t>
  </si>
  <si>
    <t xml:space="preserve">Bom dia Cleytson,
Seja bem vindo de volta ao serviço de segunda Opinião da RedeNUTES.
Esperamos contar com o seu contato fortemente em 2012.
Com relação ao seu caso abaixo, sugerimos que você tire uma foto, se possível desta paciente, para que possamos encaminhar ao dermatologista.
Aguardamos o seu retorno para melhor respondê-lo.
</t>
  </si>
  <si>
    <t>Pitiríase versicolor</t>
  </si>
  <si>
    <t>CERTO VAMOS ENCAMINHÁ-LO. OBRIGADO.</t>
  </si>
  <si>
    <t>Salgueiro - USF Santa Margarida PS Petronilo Nunes - Fevereiro</t>
  </si>
  <si>
    <t xml:space="preserve">Monique André do Nascimento </t>
  </si>
  <si>
    <t>Saúde da mulher</t>
  </si>
  <si>
    <t>ate que ponto as drogas  podem  afetar o feto ?</t>
  </si>
  <si>
    <t>Gravidez na adolescência: cuidados e prevenção</t>
  </si>
  <si>
    <t>Cabo de Santo Agostinho - USF Caçari - Fevereiro</t>
  </si>
  <si>
    <t>Olá equipe do rede nutes! gostaria que me esclarecessem melhor sobre as causas de hipóxia intrauterina e de avc hemorrágico? e também sobre a causa, sintomas, prevenção e tratamento de pacientes que possuem unhas atacadas por fungos? um excelente 2012 para toda a equipe! abraços!</t>
  </si>
  <si>
    <t>Hipóxia intra-uterina
Definição: É a redução da concentração de oxigênio nos tecidos e no sangue
Causas: Má posição fetal, passagem do ombro ou nádegas em crianças grandes antes da cabeça, desproporção pélvica da mãe ou fetos PIG (Pequenos para idade gestacional-) e GIG ( grandes para a idade gestacional-geralmente ligados à diabete). Por outro lado, as rotações fetais dentro do útero podem provocar movimentos respiratórios espontâneos, resultando em aspirações intra-uterina, eliminação e aspiração de mecônio (fezes do feto).
Entre as doenças fetais destacam-se infecção intra-uterina, imaturidade pulmonar, taquicardia ou ritmo fetal irregular. Já entre os fatores maternos temos hemorragia, placenta prévia, idade materna avançada, grande multiparidade, eclampsia ou pré-eclampsia, diabete, anemia severa e doença cardiorrespiratória.  
Prevenção: A melhor forma de evitar danos à criança recém-nascida é a realização de um pré-natal assistido pelo médico (Pré Natal de Alto Risco), exames periódicos para identificar problemas na mãe e no feto e tratá-los desde início da gestação.</t>
  </si>
  <si>
    <t>Neme (Obstetrícia básica)</t>
  </si>
  <si>
    <t>Hipóxia uterina</t>
  </si>
  <si>
    <t>Caetés - USF Rua Nova - Fevereiro</t>
  </si>
  <si>
    <t>AVC hemorrágica 
Definição: acontece quando algum vaso do cérebro se rompe e extravasa sangue para dentro do cérebro.
Causa: Hipertensão arterial (principal causa), tabagismo, alto teor de gordura no sangue, diabetes e mal formação dos vasos sanguíneos no cérebro
Sintomas: 
• hemiplegia (não mexer um dos lados do corpo),
• hemiparesia (mexer parcialmente um dos lados do corpo, às vezes predominando em braços ou pernas),
• alterações de sensibilidade,
• afasia (perda da fala).
Prevenção: Controlar a pressão arterial e a diabetes, ter uma alimentação equilibrada (mais frutas e verduras, e menos gordura e fritura), fazer atividade física, evitar o cossumo de álcool e cigarro.</t>
  </si>
  <si>
    <t>Brunner e Suddarth (Trátado de Enfermagem médico-cirúrgico).</t>
  </si>
  <si>
    <t>Acidente cerebral vascular</t>
  </si>
  <si>
    <t>Tratamento de fungo na unha: Utiliza-se um antifúngico (via oral e tópico) - Consulte o seu médico para identificar o tratamento adequado para cada caso. É um tratamento complicado, pois exige paciência e perseverança no uso da medicação, além da unha ser um local de difícil penetração dos produtos para aplicação tópica. Em muitos casos, é necessário o uso de medicação por via oral conjuntamente com os medicamentos de uso local.</t>
  </si>
  <si>
    <t>fungos</t>
  </si>
  <si>
    <t xml:space="preserve">O QUE OS ACS PODEM FAZER UMA VEZ QUE A ADOLESCENTE NÃO QUER REALIZAR O PRE NATAL? </t>
  </si>
  <si>
    <t>Ibirajuba - USF I Ibirajuba - Fevereiro</t>
  </si>
  <si>
    <t>quais os metodos Anti - Concepicionais mais indicados para adolescente? pode usar DIU e/ou Diafragma</t>
  </si>
  <si>
    <t>Ibirajuba - Unidade Mista Professor Jorge de Oliveira Lobo - Fevereiro</t>
  </si>
  <si>
    <t>os anti cincepcionai ingetave e oral, não interfera no processo hormonal, por conta da idade?</t>
  </si>
  <si>
    <t>a partir de quantos anos uma adolescente, ou ainda criança, como  acontece muito, pode alojar um bebe em seu ultero?</t>
  </si>
  <si>
    <t>Quando o aborto pode ser indicado,para uma adolescente ou criança?</t>
  </si>
  <si>
    <t>Lúcia Rohr</t>
  </si>
  <si>
    <t>Prezado! Cliente, 45 anos, com resultado de citopatológico de colo uterino de NIC I, colo sem mácula. Solicitei colposcopia com resultado normal, sem mácula, iodo positivo e claro. Neste caso devemos orientar a paciente a fazer nova coleta com seis meses? A leitura da lâmina pode estar errada? Att. Maria Cãndida</t>
  </si>
  <si>
    <t>Bom dia Maria Cândida!
O NIC I é uma neoplasia intraepitelial com uma taxa de regressão espontânea de 60 a 85%. A regressão tipicamente acontece num período de acompanhamento de dois anos. Na sua paciente pode ter acontecido mais precocemente. A lâmina coletada na colposcopia também foi negativa? É mais provável que houve regressão da doença do que a leitura ter sido errada. Você acertou em mandar a paciente para colposcopia. Se tivesse sido vista lesão ela teria sido biopsiada. Pode repetir a citologia com 6 meses e após um ano. 
A recomendação para NIC I é que pacientes com biópsia de NIC I com colposcopia satisfatória e que concordam com a avaliação a cada seis meses podem ser observadas com exame de Papanicolau realizado aos seis e 12 meses. Após dois resultados negativos a paciente pode voltar ao rastreamento anual. A colposcopia e a repetição da citologia aos 12 meses é outra opção aceitável. Se as lesões progredirem durante o acompanhamento ou persistirem após dois anos, deve ser realizado tratamento ablativo, que vai ser feito em serviço especializado e não na sua unidade.
Resumindo, para sua paciente, nova citologia com 6 e 12 meses pois ela provavelmente apresentou regressão da doença.
Atenciosamente, Lucia Röhr (ginecologia e obstetrícia).</t>
  </si>
  <si>
    <t>Exame papanicolau</t>
  </si>
  <si>
    <t>Estou satisfeita com a  resposta!</t>
  </si>
  <si>
    <t>Sem resposta do teleconsultor. Enviado para Lúcia dia 19/03/12, resposta dia 20/03/12</t>
  </si>
  <si>
    <t>porque que os adolecentes que usam anticonsepcional sentem muito enjoo?</t>
  </si>
  <si>
    <t>quando a adolescente faf preferencia pelo métudo injetável por que elas ficam mentruando duas vezes ao mês outras ficam o mês todo? porque engordam tanto?</t>
  </si>
  <si>
    <t>a possibilidade de uma mulher de 45 anos é a mesma de uma de uma adolescente?</t>
  </si>
  <si>
    <t xml:space="preserve"> Tenho alguns pacientes idosos na área que tem o mal de Alzheimer e o mal de Parkinson,. Porém há em alguns outros a suspeita. A que se deve esse desenvolvimento</t>
  </si>
  <si>
    <t xml:space="preserve">Olá Rayane!
Veja só, Parkinson e Alzheimer são doenças com origem bem diferentes e mal definidas até o momento. Entretanto ambas possuem base genética para o seu aparecimento. Isso significa que, se um parente de primeiro ou segundo grau tem uma dessas doenças, as chances de a pessoa ter são um pouco maiores...
ALZHEIMER: nessa doença, há uma atrofia (diminuição) das partes do cérebro responsáveis pela memoria e reconhecimento de onde está... a isso se associa uma diminuição do número de neurotransmissores, que são as moléculas que permitem a comunicação entre os neurônios.
PARKINSON: nessa doença, há morte celular dos neurónios produtores de dopamina, que é uma molécula que, em uma determinada parte do cérebro (núcleos da base) permite o controle dos movimentos como os conhecemos. sem esse controle, os movimentos ficam tremidos e quebrados, como provavelmente acontece com seus pacientes...
Por que você não cria um grupo de idosos para que discutam sobre essas e outras doenças prevalentes nos idosos, como depressão e diabetes? seria bastante produtivo e vc ajudaria seus idozinhos =D
um abraço!!
</t>
  </si>
  <si>
    <t>Alzheimer</t>
  </si>
  <si>
    <t xml:space="preserve"> No caso de Colesterol Elevado, o que um Médico pode aconselhar ao paciente e é necessário tomar remédios para baixar esse o colesterol</t>
  </si>
  <si>
    <t>Cara Rayane,
   Em todos os casos sempre esta indicado uma dieta pobre em colesterol. Quando essa medida é suficiente, apenas mantemos a dieta de forma contínua. Se a resposta não for satisfatória, é necessário verifica se realmente foi cumprida a dieta. Estando correta a dieta, acrescenta-se, nesse caso, medicações para complementar o efeito desejado de baixar o colesterol
   As metas a serem alcançadas dependerão dos fatores de riscos presentes em cada caso.
Atenciosamente,
Dr Marcos Vinícius</t>
  </si>
  <si>
    <t>Paciente apresenta um quadro de insônia há bastante tempo, quando dorme tem pesadelos e passa boa parte do dia irritada e com muita dor de cabeça. O que fazer nesse caso</t>
  </si>
  <si>
    <t xml:space="preserve">Olá!
Esse paciente precisa de uma consulta com um especialista. Essa insônia pode ser na verdade uma repercussão de um problema social. Esse paciente se beneficiaria muito de ser encaminhado a uma consulta com o médico da USF para que fosse avaliada um possível transtorno. Caso não feche o caso ou o tratamento não dê resultados, deve ser encaminhado ao CAPS.
um abraço!
</t>
  </si>
  <si>
    <t>Humor irritável</t>
  </si>
  <si>
    <t xml:space="preserve">quais os hospitais de referência que a adolescente grávida pode procurar? </t>
  </si>
  <si>
    <t xml:space="preserve">uma adolescente pode usar pilula do dia seguinte para não engravidar? </t>
  </si>
  <si>
    <t xml:space="preserve">a gravidez não é feita só pela menina, o que pode se dizer sobre a condição biológica dos rapazes adolescentes? </t>
  </si>
  <si>
    <t>Paudalho - PSF Alto dois irmãos - Fevereiro</t>
  </si>
  <si>
    <t xml:space="preserve">Boa tarde! Em minha área tem uma menina de 10anos que segundo a mãe ela cresceu até os 2anos de idade normalmente e depois dos 2anos ela começou a preceber que ela não estava crescendo normalmente(estatura) e hoje ela esta com 10 anos e tem uma estatura de 1,10m com o peso de 18,350kg e o perímetro cefálico 52cm, no exame físico não tem nenhuma característica de nanismo, nem qualquer outro tipo de deficiência. Sem mais para o momento, agradecemos a atencão e a compreensão de todos da rede nutes. </t>
  </si>
  <si>
    <t xml:space="preserve">Bom dia, Kátia.
Trata-se de ADOLESCENTE e não menina (segundo a OMS, adolescente = entre 10 a 19 anos) , e precisamos urgente detectar o motivo de estar tão baixa. 
História de “não crescer bem desde 2 anos” preocupa, pois me pareceu que nada foi investigado antes, ou seja, perdemos tempo de detectar a causa – ou causas - e agir. De qualquer forma, o diagnóstico vai recair em: 
- Adolescente com baixa estatura [está bem abaixo do Percentil 3 ou do Escore Z (– 2)]; (não se usa mais o termo “nanismo” que dá rotulações indesejáveis)
Possíveis causas: como se afasta MUITÍSSIMO da curva de crescimento (deve ser usada no modelo Percentil ou Escore Z), pode se tratar de DEFICIÊNCIA DE HORMÔNIO DE CRESCIMENTO, HIPOTIROIDISMO ADQUIRIDO (se fosse congênito, haveria história de crescimento inadequado desde 1o ano e deficiência mental); e ainda haver deficiência familiar de crescimento. Precisamos saber as alturas de pai e mãe, se há familiares – avós, tios, irmãos – com baixa estatura.
PRECISA URGENTE – MAS URGENTE MESMO -  de acompanhamento com PEDIATRA, depois endocrinologista, para exame clínico geral – VERIFICAR ESTADIAMENTO PUBERAL DE TANNER - , exames de bioquímica, hormônios, IDADE ÓSSEA (RX de punhos e mãos), investigação de infecções (ITU), de anemia, protidograma, enfim, toda uma bateria. Em alguns casos, até problema genético deve ser investigado. 
VERIFIQUE O QUANTO ANTES PARA ONDE ENVIAR ESSA ADOLESCENTE – CENTRO QUE DISPONHA DE EXAMES MAIS ESPECÍFICOS!!! 
Ficarei no agurdo de notícias dessa adolescente pois estou preocupada.
Att,
Betinha
</t>
  </si>
  <si>
    <t xml:space="preserve">Obrigado, pela atenção!
Fiquei muito feliz pela resposta da Drª. Betinha, em relação a família da criança de (no e-mail anterior foi colcocada a idade da criança errada o correto é 9 anos de idade) ela tem uma tia que ja fez tratamento hormonal para crescimento.
Gostaria de saber qual o Hospital é indicado no Recife para o tratamento, pois no nosso município nem na região não tem este tipo de acompanhamento.
Sem mais para o momento, subscrevo-me.
Grata!
RETORNO DRA BETINHA: Hospitais em Recife que têm serviço de endocrinologia infantil são: Clínicas (UFPE), IMIP, Restauração. Penso que alguém de seu PSF deve enetrar em contato com serviço social de uma dessas instituições.
Mande notícias 
Att
Betinha
</t>
  </si>
  <si>
    <t>) Uma adolescente que o bb está com seis meses o anteconcepcional oral específico para amentação deve aumentar a dosagem?</t>
  </si>
  <si>
    <t>quais os anti conceptivos mais indicados para adolescentes, oral ou injetável?</t>
  </si>
  <si>
    <t xml:space="preserve">Por conto do mal preparo do organismo da gestante a elevação de hormônios durante a gravidez pode acarretá algum descontrole hormonal futuro? </t>
  </si>
  <si>
    <t>Petrolândia - USF Renascer - Fevereiro</t>
  </si>
  <si>
    <t>) devido a gravidez a mulher pode desenvolver hiper ou hipotireoidismo? existe alguma relação?</t>
  </si>
  <si>
    <t>existe alguma contra indicação sobre o uso da pílula do dia seguinte para mulheres com idade a cima de 45 anos?</t>
  </si>
  <si>
    <t>e para mulheres com hipertenção?a camisinha estourar.</t>
  </si>
  <si>
    <t>e para paciente com hipotireoidismo que método usar?</t>
  </si>
  <si>
    <t>e pacientes com caso de CA de mama o que usar?</t>
  </si>
  <si>
    <t>A GRAVIDEZ NA ADOLESCENCIA INTERFERE NO CRESCIMENTO DA ADOLESCENTE?</t>
  </si>
  <si>
    <t>UMA ADOLESCENTE DE 10 ANOS PODE PRODUZIR LEITE PARA AMAMENTAÇÃO NORMAL?</t>
  </si>
  <si>
    <t>O USO DA MINIPILULA,QUE É AQUELA QUE A MULHER NAO PARA DE TOMAR QUANDO ESTA AMAMENTANDO.SE A ADOLESCENTE DESEJAR,ELA PODE TOMAR MESMO SEM AMAMENTAR?</t>
  </si>
  <si>
    <t>como trata  uma gravides na adolecencia quando ela é especial?</t>
  </si>
  <si>
    <t>Tuparetama - USF Vila Bom Jesus - Fevereiro</t>
  </si>
  <si>
    <t>A mulhe com micro-cisto tem possibilidade de engravida?</t>
  </si>
  <si>
    <t>Elisabeth Canavello</t>
  </si>
  <si>
    <t xml:space="preserve">UM MEDICO PESQUISADOR E PROFESSOR DE MEDICINAS DE SÃO JOSE DO RIO PRETO E MESTRE EM CIENCIAS DA SAUDE AFIRMA O QUE O USO DO MEDICAMENTO PARACETAMOL É UM VENENO AO SER USADO NOS CASOS DE DENGUE. GOSTARIA DE SABER MAIS E SE POSSILVEL UMA WEBCONFERENCIA SOBRE ESTE TEMA! FIQUEI MUITO PREOCUPADA AO LER SOBRE ESTE ASSUNTO. PRECISAMOS SABER MAIS, PRINCIPALMENTE A ATENÇÃO BASICA. </t>
  </si>
  <si>
    <t xml:space="preserve">PARACETAMOL
Segundo alguns, o paracetamol tem um índice terapêutico muito ajustado. Isto significa que a dose normal é próxima da dose em que se considera haver sobredosagem, tornando-o um fármaco relativamente perigoso. Uma única dose de paracetamol de dez gramas ou doses continuadas de cinco gramas/dia em um não consumidor de bebida alcoólica com boa saúde, ou quatro gramas/dia num consumidor habitual de álcool, pode causar danos significativos no fígado. Sem um tratamento adequado, no momento oportuno, a sobredosagem de paracetamol pode originar uma falência hepática seguida de morte em poucos dias. Em virtude da fácil aquisição, sem receita médica, o paracetamol é utilizado em muitas tentativas de suicídio.
A FDA (Food and Drug Administration), nos EUA, equivalente à ANVISA, no Brasil: anunciou "em 13/01/2011 que obrigará as indústrias farmacêuticas a produzirem produtos que contenham paracetamol com um limite máximo de 325 mg (migro gramas) por comprimido, cápsula ou outro tipo de unidade da dose. A FDA acredita que limitar a quantidade de paracetamol por unidade prescrita pode reduzir o risco de lesão grave ao fígado por dosagem excessiva de paracetamol, um evento adverso que pode levar à falência do fígado, transplante de fígado e morte." 
O paracetamol não deve ser tomado quando se consome bebidas alcoólicas, visto que o fígado, quando está a metabolizar o álcool, não pode metabolizar simultaneamente o paracetamol, aumentando, portanto, o risco de hepatotoxicidade. Se usado de uma forma adequada esta substância é um dos tratamentos mais seguros em analgesia. O composto não tem efeitos sobre o sistema da ciclooxigenase, portanto, não tem efeitos negativos sobre o esófago, estômago, intestino delgado ou intestino grosso, ao contrário dos AINEs. Além disso, os doentes com problemas renais podem tomar o paracetamol, enquanto que os AINEs podem provocar insuficiência renal aguda em certos pacientes. Sem contar que o paracetamol não tem o problema da interação com a maioria dos outros medicamentos.
A potência do analgésico é equivalente, quando não há inflamação, à dos AINEs, sempre que a dose de paracetamol seja a adequada. Um grama diário de paracetamol tem um efeito analgésico equivalente ao dos AINEs, por exemplo, na osteoartrite. Quando administra-se concomitantemente duas vezes ao dia 50 mg de amitriptilina (antidepressivo tricíclico), esta associação é tão eficaz como a associação de paracetamol e codeína, mas não há perda de efeito com o decorrer do tempo, como ocorre com a administração crónica de narcóticos. Uma das grandes diferenças entre o ácido acetilsalicílico e o paracetamol é que com este último não existe o risco de aparecimento da síndrome de Reye em crianças afectadas por doenças virais. Este conjunto de factores fizeram do paracetamol o analgésico de eleição para doentes hospitalizados com problemas de dor suave a moderada. É também o analgésico mais utilizado em ambulatórios.
Segundo alguns, a dose tóxica de paracetamol é muito variável. Para estas fontes, nos adultos, dose únicas superiores a dez gramas ou 150mg/kg têm uma razoável probabilidade de causar hepatotoxicidade. Ainda segundo tais fontes, toxicidade poderia também ocorrer quando doses múltiplas menores dentro de 24 horas excederem esses níveis, ou mesmo com a ingestão crônica de doses tão baixas como 4gramas/dia, e morte com tão baixas como 6gramas/dia.
Segundo outras fontes, em crianças, doses acima de 200mg/kg podem potencialmente causar toxicidade. Este limiar mais alto é devido às crianças terem os rins e fígado proporcionalmente maiores ao tamanho do corpo que os adultos e por isso, serem mais tolerantes à superdosagem de paracetamol que os adultos.   A sobredosagem involuntária em crianças, raramente origina doença ou morte com as doses crônicas supra terapêuticas sendo a causa principal da toxicidade em crianças.
Em uma dose normal de um grama de acetaminofeno, quatro vezes ao dia, um terço dos pacientes pode ter um aumento em seus testes de função hepática de três vezes o valor normal. Porém, é incerto que isto leve a uma insuficiência hepática.
Entretanto, segundo a FDA (Food and Drug Administration) dos EUA, em boletim oficial de 2011:
1. o risco de lesão no fígado ocorre principalmente quando pacientes tomam múltiplas doses, de uma vez, de produtos que contém paracetamol / acetaminofeno e excedem a dose máxima atual de 4 gramas/dia. 
2. a maioria dos casos de lesão grave no fígado ocorreram em pacientes que tomaram dose maior do que a prescrita de medicamento com paracetamol ao longo de 24 horas, ou tomaram mais do que um medicamento contendo paracetamol em 24 horas ou, ainda, que ingeriram bebidas alcoólicas no mesmo período em que tomavam tais medicamentos.
O consumo frequente e excessivo de bebidas alcoólicas, podendo afetar a função renal, pode em consequência disso incrementar a toxicidade do paracetamol. Por esta razão, quando há consumo de álcool, é recomendado o uso de analgésicos alternativos como o ibuprofeno e o ácido acetilsalicílico desde que o paciente não tenha Dengue.
O jejum é um fator de risco, provavelmente devido à redução de reservas do glutatião do fígado. Está bem documentado que, o uso concomitante de inductores do CYP2E1, como a isoniazida, potencia a hepatotoxicidade, ainda que essa relação não esteja bem explicada. O alcoolismo crônico, que também provoca a produção de CYP2E1, aumenta portanto também o risco de hepatotoxicidade do paracetamol. 
Prevenção
Além da prevenção normal requerida para todas as substâncias, um dos processos para diminuir os riscos da toxicidade pela sobredosagem é a associação de metionina (100 mg) com o paracetamol (500 mg). A metionina ajuda a manter o nível do glutatião no fígado, minimizando, portanto, os danos causados pela sobredosagem de paracetamol.
Segundo ANTHONY WONG, Chefe do Centro de Assistência Toxicológica (Ceatox) do Hospital das Clínicas de São Paulo relata que:
       1) "Ao tomar mais de um remédio, primeiro verifique se eles contêm a substância   [paracetamol]. Caso contenham, não ultrapasse a margem terapêutica recomendada [segundo a FDA nos EUA, esta é de 4 g / dia. 
2) Em segundo lugar, não se pode pensar que o medicamento é seguro só porque é vendido sem prescrição. São remédios como outro qualquer e requerem cuidado. É preciso lembrar que a intoxicação por paracetamol é muito mais frequente do que o que se pensava antigamente.
3)  Por último, nunca se deve fazer automedicação, mesmo com remédios de venda livre, principalmente para crianças. O fato de ser de venda livre não reduz em nada os possíveis efeitos danosos." 
4) "Além disso, quem ingerir três ou mais doses de bebidas destiladas (como uísque, pinga, vodca, gim) NÃO deve tomar paracetamol."
Interações
O paracetamol tomado concomitantemente com domperidona ou com metoclopramida, tem a sua absorção aumentada.
Os anticoagulantes têm o seu efeito aumentado quando o paciente toma regularmente paracetamol.
 Contra indicações
Alguns doentes portadores de favismo podem sofrer hemólise após a ingestão de doses normais de paracetamol.
Não deve ser associado a Zidovudina, por poder provocar neutropenia.
Depois  desta explicação faz necessário um controle da medicação PARACETAMOL, haja vista que o MS e a ANVISA ainda não suspendeu esta medicação, como também a indica no tratamento da dengue em seu manual de 2011, o que você deve notar é que a droga tem um efeito devastador no fígado, principalmente em que ingere álcool ( bebidas alcoólicas), por isso a FDA indica a ingesta menor que 4g/dia que é igual 08 comprimidos de Paracetamol de 500mg, ter cuidado pois, temos comprimidos de 750mg de paracetamol (Tylenol) no mercado (farmácias). 
A utilização do paracetamol ou dipirona no paciente com dengue é para minimizar e ou eliminar o desconforto das dores e febre, o principal objetivo é a hidratação, hidratar o paciente é o  mais importante, por isso é que oferecemos tanto líquidos, atentar para os casos especiais. Espero ter respondido a sua pergunta!!!! 
</t>
  </si>
  <si>
    <t>saúde pública</t>
  </si>
  <si>
    <t xml:space="preserve">Estou satisfeita, e repasso para a Atenção Básica!
Obrigada,
Julia lima
</t>
  </si>
  <si>
    <t>Carnaíba - Secretaria Municipal de Saúde de Carnaíba - Fevereiro</t>
  </si>
  <si>
    <t>Maria Eulalia da Silva 30 anos , atualmente faz tratamento para engravidar na ultima usg o medico falou que ela tem o utero invertido,queria saber quanto isso influencia na hora de engravidar,ja que o parceiro fez espermograma e deu tudo normal.</t>
  </si>
  <si>
    <t>Bom dia Erlan,
O útero é um órgão oco, em forma de pêra, que pesa em torno de 80 gramas e mede cerca de 7 centímetros. Sua parte mais estreita, chamada cérvice ou colo, faz ligação com a vagina. 
O útero inclinado para a frente, sobre a bexiga, está em antiversoflexão, que é a posição mais comum, presente em 70% das mulheres. 
Quando dobrado para trás, sobre o intestino, é chamado de útero invertido. 
Essa posição é mais rara, mas a mulher com essa condição tem a mesma chance que outras de levar uma gravidez adiante sem problema, inclusive no parto. 
A gravidez também não é facilitada ou desfavorecida por alguma posição no ato sexual. 
Você não informa desde quando esta mulher está tentando engravidar, por isso não dá para dizer se há motivo para se preocupar. 
Após um casal tomar essa decisão, uma demora de mais ou menos um ano de relação sem métodos contraceptivos  é considerada absolutamente normal, e as chances de engravidar nesse período são de 85%. 
Se a mulher não engravida, o casal é aconselhado a procurar orientação médica para uma investigação mais acurada, com exames apropriados.
Aguardo retorno do caso!</t>
  </si>
  <si>
    <t>BOM DIA! ESTOU AQUI COM NOSSO MÉDICO DR. CARLOS E ANO PASSADO UMA CLIENTE CHEGOU REFERINDO QUE TINHA UMAS BOLINHAS DE ODOR FÉTIDO NA BOCA. ELE ORIENTOU DIETA. PORÉM CLIENTE CHEGOU NOVAMENTE DIZENDO QUE AS BOLINHAS DE ODOR FÉTIDO QUE SAEM DA FARINGE CONTINUAM. GOSTARIA DE SABER SE TEM ALGUM MEDICAMENTO ESPECÍFICO.</t>
  </si>
  <si>
    <t>Podemos está diante de casos de faringite ou amigdalite:
Faringite é o nome dado à inflamação da faringe;  amigdalite é a inflamação das amígdalas. Ambas apresentam como principal sintoma a dor de garganta. Como estão anatomicamente próximas, é muito comum a faringe e as amígdalas inflamarem simultaneamente, um quadro chamado de faringoamigdalite. 
Sintomas da faringite | Sintomas da amigdalite
Os sintomas da amigdalites/faringite são:
- Dor de garganta
- Febre
- Dores pelo corpo
- Dor de cabeça
- Prostração
Em pacientes com infecções de garganta de repetição podem-se formar criptas (pequenos buracos) nas amígdalas. Estas acumulam cáseo (ou caseum), uma substância amarelada, parecida com pus, que é na verdade restos celulares de processos inflamatórios antigos. O cáseo pode causar mal hálito em pessoas com amigdalite/faringite crônica 
Existem diversas opções no tratamento dos cáseos. Antigamente removiam-se de forma radical as tonsilas, tema de muita polêmica na comunidade científica dada a função das tonsilas como órgão de defesa importante. O pós-operatório é doloroso, podendo ser necessário mais de um procedimento cirúrgico. Além disso, mesmo após a remoção, na maioria das vezes, o problema do hálito persiste dado a origem multifatorial da halitose.
De forma genérica, para evitar o aparecimento de cáseos, são sugeridos alguns métodos preventivos que podem ser facilmente seguidos, nomeadamente beber dois litros de água diários, manter uma dieta saudável (frutas, legumes, vegetais folhosos) e boa higiene oral. O gargarejo de água morna e sal, pela manhã e antes de dormir, seria outra opção bem caseira para a limpeza da garganta.
Caso não cesse o surgimento do caseum procurar um otorrinolaringologista.</t>
  </si>
  <si>
    <t>Instituto do hálito: http://www.bancodesaude.com.br/user/2970/blog/instituto-halito-bolinhas-na-garganta-caseos-amigdalianos-caseum-halitose</t>
  </si>
  <si>
    <t>Periodontologia</t>
  </si>
  <si>
    <t>CERTO DRª DANIELLA ESTAMOS SATISFEITO COM A RESPOSTA. OBRIGADO.</t>
  </si>
  <si>
    <t>Olha é que eu estou com uma paciente com Endometrioma no ovário. Dr.Eduardo está acompanhando há 6 meses e agora ele encaminhou para cirurgia. Eu gostaria de encaminhar para HC.</t>
  </si>
  <si>
    <t xml:space="preserve">
O problema é que ele não é daqui não. Ele era do IMIP. Ele não é daqui do HC não. Mas eu vou encaminhar o email para ele e veremos qual a resposta dele. Qual o hospital que ele está atendendo! quem sabe se ele não puder, fala com alguem aqui em recife que ele indique senão eu vejo para ela vir para o HC. Na verdade, ela vai vir com o encaminhamento e fazer o agendamento para a cirurgia ginecológica. vamos esperar o retorno dele. e estou aguardando vc entrar mais vezes para falar comigo tá
</t>
  </si>
  <si>
    <t>Endometriose</t>
  </si>
  <si>
    <t>Cabo de Santo Agostinho - USF Bela Vista II - Fevereiro</t>
  </si>
  <si>
    <t>Boa tarde Danielle. Gostaria de saber o que fazer pois ainda tenho pontos da minha cirurgia ginecológica que não saíram. Estou com medo de infecção. Não consigo ser revista pelo médico que me operou. Você teria como me dizer os riscos de infecção e o que fazer?</t>
  </si>
  <si>
    <t>OI Cristiane. Que bom saber que você está muito bem da sua cirurgia. Pena que tenha ficado uma parte do ponto dentro. O que temos a fazer é simples. Primeiro, manter a limpeza para evitar infecção. Alguns fios usados internamento são absorvíveis e não precisaremos nos preocupar. Voce pode tentar retirar ai mesmo no seu posto. Caso não consiga, você poderá ser encaminhada para cá para darmos uma olhada.</t>
  </si>
  <si>
    <t>Mioma</t>
  </si>
  <si>
    <t>Rosana Ximenes</t>
  </si>
  <si>
    <t>Odontopediatra</t>
  </si>
  <si>
    <t>FERRAZ Esta semana tivemos um caso de bruxismo em uma criança de 10 anos verificamos o estado da criança encaminhamos para o clinico o mesmo não indentificou problema algum ae o dentista indicou a placa para dormi devemos encminhar a paciente a outro medico?</t>
  </si>
  <si>
    <t>Transtorno da compulsão alimentar</t>
  </si>
  <si>
    <t>no caso de uma ciança apresentar bruxismo como seria algumas indicações pra o tratamento?</t>
  </si>
  <si>
    <t>Jurema - USF Castelo - Fevereiro</t>
  </si>
  <si>
    <t xml:space="preserve"> o bruxismo é um problema de transtorno alimentar?</t>
  </si>
  <si>
    <t>Santa Filomena - USF do Socorro - Fevereiro</t>
  </si>
  <si>
    <t>Lívia Fernanda Guimarães Novaes e Maria da Conceição Barbosa Cavalcanti</t>
  </si>
  <si>
    <t>è correto ultilizar alcool em caso de dores auditivas agudas,quando a criança está com agua no ouvido?</t>
  </si>
  <si>
    <t>Infectologia</t>
  </si>
  <si>
    <t>HIV</t>
  </si>
  <si>
    <t>O uso de alcool é correto para tirar a umidade do ouvido quando este está com agua no ouvido?</t>
  </si>
  <si>
    <t>Qual seria a função desse fluido gelatinoso chamado de endolinfa?</t>
  </si>
  <si>
    <t>analgésico tópico pode ser usado?</t>
  </si>
  <si>
    <t>Uma criança pode ter labirintite?</t>
  </si>
  <si>
    <t>Criança que tem uma hipersecreção  no ouvido,o que deve ser feito?</t>
  </si>
  <si>
    <t>em caso de indicação cirurgica,com quantos anos pode ser feito?</t>
  </si>
  <si>
    <t>Qual o papel do ACS diante destes casos?</t>
  </si>
  <si>
    <t>Iguaracy - USF da Sede 01 - Fevereiro</t>
  </si>
  <si>
    <t xml:space="preserve">A Otite Média Crônica Colestetomatosa é uma situação mais delicada do que as demais? </t>
  </si>
  <si>
    <t xml:space="preserve">No caso de prurido contante no ouvido com avaliação clinica normal é necessário algum tratamento? </t>
  </si>
  <si>
    <t>Qual a conduta de enfermagem  na otorréia purulenta?</t>
  </si>
  <si>
    <t>No caso de não disponibilização de audiometria de controle com diagnóstico de perda auditiva transitória como deveremos proceder ?</t>
  </si>
  <si>
    <t xml:space="preserve">No caso de uso de amoxicilina deverá ser 8 dias ou 10 dias? </t>
  </si>
  <si>
    <t>No caso de dor de ouvido em cça com coriza, o uso de sorine é indicado?</t>
  </si>
  <si>
    <t>No caso de corpo estranho, bisouro, o álcool para matá-lo é contra- indicado?mas antes da lavagem não deverá matá-lo?</t>
  </si>
  <si>
    <t xml:space="preserve">Isabella, 
Estou com essa paciente cujos exames mais importantes scaneei, a queixa dela é dificuldade miccional e dor em lojas renais de longa data, está sem acompanhamento medido, gostaria de pedir uma segunda opinião para saber se o caso da paciente é de conduta cirúrgica ou intervencionista e como faço para encaminhá-la para o ambulatório de nefro ou dr. Marcos pois a mesma está com medo de precisar ir para hemodiálise (um médico que a atendeu em seu outro município comentou isso com ela). 
Grato,
Ricardo B. Gurgel
</t>
  </si>
  <si>
    <t xml:space="preserve">Boa tarde Dr Ricardo,
Gostaríamos de agendar com o senhor um dia de teleconsulta com Dr Marcos para debate sobre o caso.
Você poderia entrar na sala de “Outras especialidades” na terça-feira a partir das 14:30 horas.
</t>
  </si>
  <si>
    <t>Hemodiálise</t>
  </si>
  <si>
    <t>Paudalho - PSF Chã da Cruz - Fevereiro</t>
  </si>
  <si>
    <t xml:space="preserve">Em caso de Otite média crônica, quais as princípais complicações relacionadas ao caso? </t>
  </si>
  <si>
    <t>Existe algum tipo de contraindicação des medicações tópicos, em caso de otite média?</t>
  </si>
  <si>
    <t>Quais os tipos de analgésicos locais que podem ser utilizados nesses casos?</t>
  </si>
  <si>
    <t>Como deve ser o procedimento de lavagem do ouvido?e quais os cuidados que devem ser tomados durante e após o procedimento?</t>
  </si>
  <si>
    <t>O soro fisiológico utilizado para o procedimento de lavagem do ouvido dev ser previamente aquecido ou temepratura ambiente?</t>
  </si>
  <si>
    <t xml:space="preserve">Maria Valéria de Oliveira Correia Magalhães </t>
  </si>
  <si>
    <t>Mediação de Conflito</t>
  </si>
  <si>
    <t xml:space="preserve">Uma criança que passou por problemas de alienação na infancia,pode vim ocorrer alguma sequela na fase adulta? </t>
  </si>
  <si>
    <t>Alienação</t>
  </si>
  <si>
    <t>no nosso dia-a-dia nos deparamos com algumas situações qe se assemelham com sintomas dessa síndrome o que devemos fazer? a quem podemos recorrer?</t>
  </si>
  <si>
    <t>qual o papel do agente de saude diante da sindrome em uma família? como se envolver</t>
  </si>
  <si>
    <t>Pode-se pedir ajuda ao CREAS?</t>
  </si>
  <si>
    <t>Esta sindrome pode acometer família com pessoas adultas, as condutas de tratamento é a mesma?ou não se pode pedir ajuda ao judiciário?</t>
  </si>
  <si>
    <t>o alienador poe estar sendo acompanhada por um psicólogo e engana-lo, não demonstrando sê-lo?</t>
  </si>
  <si>
    <t>os danos são piores se o casal permanecer na mesma casa mesmo separados de corpos?</t>
  </si>
  <si>
    <t>é mais fácil tratar de crianças ou adultos com a sindrome?</t>
  </si>
  <si>
    <t>o alienador tem tratamento?</t>
  </si>
  <si>
    <t>é mais comum mulheres ou homens alienadores?</t>
  </si>
  <si>
    <t>quando o alienador consegue seus objetivos, o que mais ele busca?</t>
  </si>
  <si>
    <t xml:space="preserve">quais as sequelas após essa situação pro alienador? </t>
  </si>
  <si>
    <t>QUANTO A OBRIGAÇÃO DO PAI CONVIVER COM O FILHO.A LEI OBRIGA O PAI A CONVIVER COM OS FILHOS,MESMO SEM ELE DEMONSTRAR INTERESSE?</t>
  </si>
  <si>
    <t>O QUE É DOENÇAS PSICOSSOMÁTICAS?</t>
  </si>
  <si>
    <t xml:space="preserve">QUANDO UMA ADOLESCENTE TEM CIUMES POR QUE O PAI TEM UMA NOVA NAMORADA,QUAL É O PAPEL DO PROPRIO PAI E DA MAE DESSA ADOLESCENTE? </t>
  </si>
  <si>
    <t>Paciente 36 anos, comparece ao serviço para realizar citologia oncótica com queixa de dismenorréia.Realizou o exame apresentando mácula extensa, sangramento fácil e presença de pólipo(?).Solicitei uma USG Endovaginal que visualizou Mioma uterino com volume uterino de 652.4 cm³, ovários não visualizados pela compressão dos miomas. O resultado da  citologia Inflamação ,cocos e bacilos. A colposcopia achados anormais tênue margens regulares em LA margeando a JEC.Encaminhei a paciente ao Ginecologista.
Encaminhei a paciente ao ginecologista que solicitou uma Biópsia do colo uterino e em seguida recomendou Miomectomia com provável Histerectomia.A paciente ainda não tem filhos e referiu muito desejo de ter. Gostaria de saber se o procedimento é este mesmo?</t>
  </si>
  <si>
    <t>Boa noite Eda,
Uma paciente nuligesta que deseja engravidar, tem 36 anos e útero de 652.4 cm³ deveria ser acompanhada um hospital de alta complexidade, de preferência que tenha também um especialista em reprodução humana. O hospital da clínicas, Cisam e IMIP são bons exemplos. Existem duas opções no caso dela: fazer análogos de GnRH para tentar reduzir o volume do útero e tentar engravidar, o que tem risco de falhas, ou fazer uma miomectomia. Toda miomectomia tem chance de virar uma histerectomia. É uma cirurgia que sangra bastante e caso a hemorragia não possa ser controlada ou se os miomas não forem operáveis, vai ser realizada a retirada do útero no transoperatório. Toda paciente deve ser esclarecida sobre esse risco do jeito que a sua foi. Se o ginecologista for habilidoso a cirurgia pode ser realizado no Cabo mesmo. Eu indicaria Dr. Mauro Aguiar, que opera no hospital do Cabo. Seja qual for o tratamento, ele deve ser iniciado o mais rápido possível para que ela não perca tempo para gestar.
Estou disponível para mais esclarecimentos,
Lucia Röhr.</t>
  </si>
  <si>
    <t xml:space="preserve">Sem resposta do teleconsultor. Enviado para Lúcia dia 23/03/12, resposta dia </t>
  </si>
  <si>
    <t xml:space="preserve">realiza a notificação compulsória quando o paciente apresenta os sintomas  ou quando vir o resultado da sorologia? </t>
  </si>
  <si>
    <t>Multidisciplinar</t>
  </si>
  <si>
    <t>o isolamento do paciente pra saber qual o tipo de dengue é até 3 dias de siintomas?,ou pode ser mais dias?</t>
  </si>
  <si>
    <t>quando vc tem a dengue tipo 1, vc pode ter a mesma ou está imunzado?</t>
  </si>
  <si>
    <t>) QUAL A POSSIBILIDADE DE UMA PESSOA QUE TEVE DENGUE COMUM TER DENGUE HEMORRAGICA?</t>
  </si>
  <si>
    <t xml:space="preserve"> gostaríamos de saber o q é lipotímia?</t>
  </si>
  <si>
    <t xml:space="preserve">quem já teve a tipo 4 se tiver agora vai ter mais fraca? </t>
  </si>
  <si>
    <t xml:space="preserve">) o fumacê tem efeito ruim sobre animais?  </t>
  </si>
  <si>
    <t xml:space="preserve">o mesmo mosquito pode transmitir os varios tipo sda dengue? </t>
  </si>
  <si>
    <t>Gestante com história de infecção urinária, 75 piócitos. Sem nenhuma sintomatologia a mais de febre ou pielonefrite. Realizado sumário. Qual o tratamento?</t>
  </si>
  <si>
    <t>feita por via oral durante 7 a 10 dias. Os antibióticos mais utilizados
são a ampicilina (2 g/dia), a cefalosporina de 1ª geração (2 g/dia) e a
nitrofurantoíana (300 mg/dia), esta útima indicada para os germes
gram negativos (E. coli). Iniciar a antibioticoterapia frente ao
diagnóstico clínico declarado, não sendo recomendado aguardar-se a
realização dos exames laboratoriais nesses casos, que devem ser feitos
7 a 15 dias após o término do tratamento.
A bacteriúria assintomática requer o mesmo tratamento dos casos
leves.</t>
  </si>
  <si>
    <t>Manual de pré-natal e puerpério, 2006. Manual de gestação de alto risco.</t>
  </si>
  <si>
    <t>Infecção urinária</t>
  </si>
  <si>
    <t>Nova teleconsulta</t>
  </si>
  <si>
    <t xml:space="preserve">D.P.S., Sexo feminino, 74 anos, moradora de um sitio afastado da cidade, fez exames de rotina no mês de setembro/2011 cujo resultado das triglicérides foi de 740mg/dL, porém os demais resultados deram normais, foi prescrito Liptor 20mg 1xdia após o jantar por 3 meses + dieta. Após o 3º mês de tratamento e com dieta a senhora repetiu os exames cujo resultado foi: Glicose - 104mg/dL; Colesterol - 229mg/dL e Triglicérides - 1011mg/dL. A medicação foi prescrita novamente e mais uma vez foi orientada quanto à dieta e hábitos de vida saudáveis. Gostaria de saber quais atitudes podem ser tomadas neste caso e por quanto tempo a mesma deve tomar a medicação. </t>
  </si>
  <si>
    <t xml:space="preserve">Cara Cinthia,
    A hipertrigliceridemia apresentada não deve estar contando com a adesão ao tramento dietético por parte da paciente. Por outro lado, a melhor indicação medicamentosa seria um redutor de triglicerídios como, por exemplo, CEDUR Retard  e não um redutor de colesterol como prescrito. Este deve ser suspenso até pelo risco de interação medicamentosa com a medicação indicada para o caso.
    Sugiro a reorientação da dieta e a prescrição do medicamento mais indicado pelo médico assistente da paciente.
</t>
  </si>
  <si>
    <t>Triglicerídeo</t>
  </si>
  <si>
    <t xml:space="preserve">Sou agente de saúde de uma zona rural que faz divisa com outro município onde a grande maioria das famílias da minha área procura atendimento médico no município vizinho devido à proximidade. No momento estou com uma gestante (4 meses)com 17anos que já é mãe de um menino de 1ano 5meses de pai desconhecido, que se recusa a realizar o pré-natal e os exames solicitados pela enfermeira do meu PSF. A enfermeira já foi fazer visita domiciliar orientando a necessidade de pré-natal e solicitando os exames duas vezes, mas, a mesma, sempre inventa uma desculpa para não fazê-los. Como devo proceder neste caso? </t>
  </si>
  <si>
    <t xml:space="preserve">Oi Maria Rosivania,
Primeiro ponto: Verificaque se ela está sendo atendida por alguma USF do município vizinho.
Se ela está sendo acompanhada e se nega a realizar os procedimentos pela a USF cadastrada, faça um comunicado por escrito informando a situação e explique para a gestante o que você escreveu e solicite a assinatura dela.
Informe que esse documento é apenas para anexar ao prontuário dela, já que ela não quer fazer os exames.
Segundo ponto: A Secretaria de Saúde precisa ser comunicada sobre o caso para que futuramente a Equipe não seja cobrada pelo que acontecer com essa GESTANTE.
Você também pode fazer cópia do documento assinado pela gestantee entregar na Secretaria (Coordenadora da USF)
E independente do que você conseguir com essa gestante - continue realizando as visitas períodicas e deixando a sua equipe informada quanto a situação dela.
Espero ter contribuído.
Qualquer dúvida ou novas perguntas sobre o caso pode enviar.
Estarei disponível para ajudá-la.
</t>
  </si>
  <si>
    <t>Pré-natal</t>
  </si>
  <si>
    <t xml:space="preserve">olá boa tarde! Pact E.S. 22 anos gesta II, para I natimorto, anencefalo. Apresentou trombose venosa profunda. Na gesta atual 24 semanas, DPP 25-06-12 exames de rotina dentro do padrão de normalidade exceto de toxoplasmose com resultado positivo. A pact foi encaminhada ao pré-natal de alto risco.Como deve proceder? Quais cuidados em especial devo ter neste caso? </t>
  </si>
  <si>
    <t>Prezada Rosilêda,
A  toxoplasmose é uma zoonose de especial relevância quando atinge a gestante devido ao elevado risco de comprometimento fetal. Entre os agravos anatômicos e funcionais decorrentes da toxoplasmose congênita, podem ser descritos restrição de crescimento intrauterino, morte fetal, prematuridade e/ou manifestações clínicas e sequelas como microftalmia, lesões oculares, microcefalia, hidrocefalia, calcificações cerebrais, pneumonite, hepatoesplenomegalia, erupção cutânea e retardo mental. Em caso de IgM positiva, conforme você referiu em seu relato de caso, significa doença ativa e o tratamento deve ser instituído 
O tratamento recomendado pelo Ministério da Saúde segue o seguinte protocolo:
• Confirmada a infecção aguda antes da 30ª semanas, deve-se manter a espiramicina na dose de 1g (3.000.000 UI) de 8 em 8 horas, via oral, continuamente até o final da gravidez;
•  Se a infecção se der após a 30ª semanas, recomenda-se instituir o tratamento tríplice materno: pirimetamina, 25mg de 12 / 12 horas por via oral; sulfadiazina, 1.500mg de 12 / 12 horas por via oral; e ácido folínico, 10mg/dia, este imprescindível para prevenção de aplasia medular causada pela pirimetamina.
OBSERVAÇÃO: Antes de instituir o tratamento e demais condutas recomendo que você consulte o material que envio em anexo tendo em vista que você não forneceu informações importantes (idade gestacional em que o exame foi solicitado, IgG positivo ou negativo? etc) para completa e precisa orientação sobre o caso. As orientações quanto a infecção por toxoplasmose na gestação encontram-se neste material a partir da página 115, na página 118 está um quadro resumo que te orientará bem direitinho quanto ao protocolo a ser seguido para essa gestante dependendo do que ela apresentar ok.</t>
  </si>
  <si>
    <t>Manual de pré-natal e puerpério, 2006.</t>
  </si>
  <si>
    <t>Olá, sua resposta foi satisfatória, a gestante citada está sendo acompanhada  de acordo com o manual que vc me enviou. Muito obrigada pela atenção!</t>
  </si>
  <si>
    <t xml:space="preserve">A.J.L., 84 anos, apresentando anasarca e cansaço principalmente após esforço físico, faz uso de Atenolol 100mg 1xdia, furosemida 40mg 2xdia e hidroclorotiazida 25mg 1xdia, compareceu a unidade com resultado de exames constando: Uréia - 102mg/dL Creatinina - 2,6mg/dL USG de Vias urinárias: RIM DIREITO - dimensões-longitudinais:7,90cm x Antero posterior: 3,20cm x Transverso: 3,50cm. Volume: 46cm³ RIM ESQUERDO - dimensões-longitudinais: 6,90 x Antero posterior: 4,10cm x Transverso: 4,20cm. Volume: 62cm³ Hipótese diagnóstica: Redução difusa de volume renal bilateral de etiologia a esclarecer (insuficiência renal?) O médico da Unidade encaminhou para um nefrologista que disse que sua situação era normal e que com o passar dos anos todas as pessoas diminuíam o volume renal. E os sintomas que a mesma vem apresentando são normais também? A paciente teria que ser encaminhada para outro nefrologista? </t>
  </si>
  <si>
    <t xml:space="preserve">Cara Cinthya
   Acredito que o nefrologista que foi mencionado pode ser um médico urologista, cuja especialidade é confundida com a nefrologia ou o relato passado pelo acompanhante não foi preciso.
  O quadro descrito é compatível com doença renal crônica(DRC), evidenciado pelos rins de tamanho reduzido associado com elevação de creatitina e uréia. Faz parte das alterações habitualmente a anemia.
   De imediato se deve aumentar a dose de furosemida para 40 mg 4 x dia, restringir sal, controle diário do peso  e volume urinário para acompanhar a redução de peso pretendida com o aumento da dose de diréticos. Encaminhar à nutricionista para orientação de  dieta para DRC.
   Existe serviço de nefrologia em arcoverde(PE) e também no crato (CE) para onde o paciente deve ser encaminhado.
Atenciosamente,
Dr Marcos Vinícius
</t>
  </si>
  <si>
    <t>Doença renal</t>
  </si>
  <si>
    <t xml:space="preserve">Gestante , Gesta III, Para:02, no curso de 30semanas, ABO-RH A negativo, parceiro(0 positivo), coombs indireto: Não reagente. Encaminhei ao médico do PSF e passou a matergan (Imunoglobulina Anti-Rh (D). Na região estar com dificuldade de adquirí-la, foi entregue a secretária para providenciá-la, mas sem possibilidade até o momento. Como devo proceder? Até quando posso administrá-la durante a gravidez? Como não vai sensibilizar não há necessidade de solicitar o Coombs mensal?ok? No aguardo! </t>
  </si>
  <si>
    <t xml:space="preserve">Bom dia Maria Cândida,
O teste de Coombs deve ser solicitado no começo da gravidez. E se tal exame for negativo, o mesmo deve ser repetido em torno da 30ª semana (Ministério da Saúde, 2006). Se positivo, daí sim a gestante precisa ser encaminhada ao pré-natal de alto risco.
Abaixo segue explicação sobre o processo fisiopatológico que envolve essa questão da incompatibilidade Rh mãe/feto para maior conhecimento ok:
Durante a gravidez, o tecido que separa os vasos placentares (onde circula sangue do feto) do espaço interviloso (onde circula sangue materno) vai diminuindo de espessura, permitindo que as trocas de sangue entre mãe e feto vão aumentando até ao termo da gestação. A partir da 6ª semana de gravidez, quando o feto Rh + começa a ter antígeno Rh em circulação, é induzida a produção de anticorpos anti-D, nas grávidas Rh-, ficando estas sensibilizadas.  Numa futura gestação, a consequência desta sensibilização será a Doença Hemolitica perinatal (DHPN).
Dessa forma, se a criança nascer com fator Rh+ (a mãe terá sido sensibilizada) e, por este motivo, a administração de Imunoglobulina (Ig) anti-D, preferencialmente antes das 72 horas de pós parto estaria indicada para proteção da DHPN para as próximas gestações (mesmo assim nessas próximas gestações é necessário realizar o teste de coombs explicado acima). 
INFORMAÇÃO COMPLEMENTAR: Em uma Circular Normativa sobre Profilaxia da Isoimunização Rh (bibliografia abaixo), publicada em 2007, o Ministério da Saúde destacou a seguinte informação: Os estudos existentes na literatura são unânimes em considerar que a administração de Imunoglobulina (Ig) anti-D às 28 semanas de gestação a mulheres Rh-, é uma intervenção eficaz na prevenção da DHPN, reduzindo o risco de isoimunização de 2 para 0,1%. 
A relação custo/benefício é positiva se considerarmos as mortes fetais e neonatais evitadas, as deficiências prevenidas, o tratamento fetal e neonatal e também os custos indiretos relacionados com os problemas emocionais e familiares decorrentes desta doença. Neste contexto, considerando os benefícios que advêm para as futuras mães e crianças da profilaxia da isoimunização Rh às 28 semanas de gestação e, tendo em vista garantir a equidade no acesso aos cuidados de saúde, a Direção-Geral da Saúde estabelece que: A imunoglobulina anti-D (300 mcg) deve ser disponibilizada, às 28 semanas de gestação, a todas as grávidas RH- NÃO SENSIBILIZADAS (ou seja, com teste de Coombs negativo).
É importante lembrar que: após a administração de Ig anti-D às 28 semanas, o teste de Coombs indireto será sempre positivo (em decorrência da vacina), por isso não é necessário realizá-lo. De qualquer forma, essa conduta de administrar a imunoglobulina anti-D com 28 semanas irá depender da rotina do município. Se não for disponibilizada você pode seguir a orientação fornecida acima que consta no manual de pré-natal e puerpério do Ministério da Saúde. Espero ter contribuído para o esclarecimento da sua dúvida. Obrigada pelo contato. Aguardamos o seu retorno
</t>
  </si>
  <si>
    <t>Isoimunização Rh</t>
  </si>
  <si>
    <t xml:space="preserve">Estou satisfeita com a resposta, obrigada pela atenção.
Até a próxima!
</t>
  </si>
  <si>
    <t xml:space="preserve">Prezad@s! Gostaria de saber o protocolo do Hospital das Clínicas ou de outro hospital em relação ao exame de mamografia. Att. </t>
  </si>
  <si>
    <t xml:space="preserve">O protocolo para realização de mamografia utilizado no Hospital das Clínicas é o mesmo protocolo preconizado pelo INCA.
Para maiores informações estou enviando o mesmo em anexo que é o que temos aqui!
Espero que tenha ajudado!
</t>
  </si>
  <si>
    <t>INCA. Manual de prevenção de cancer de colo de útero e mama. 2004</t>
  </si>
  <si>
    <t>Mamografia</t>
  </si>
  <si>
    <t xml:space="preserve">Obrigada Drª Danielle, sempre prestativa. 
Att. Maria Cândida
</t>
  </si>
  <si>
    <t>Menor de 9anos, peso: 40kg, com muita facilidade de trsnpirar com suor fétido. Progenitora relata que a mesma já se senti mal e constragida em ambientes públicos. Foi realizados alguns exames de T4/T3, TSH, hemograma dentro da normalidade. Qual a melhor conduta? Qual indicação de cirurgia de glândulas? No aguardo!</t>
  </si>
  <si>
    <t>Boa tarde, Candida
O caso se trata de hiperidrose, produção excessiva de suor. Veja abaixo o que destaco de um texto específico:
Ocorre em pessoas que apresentam uma disfunção ao nível do nervo simpático, localizado no interior do tórax ou no interior do abdômen (barriga). Em razão disso, é lançada uma mensagem exagerada (errada) para as glândulas de suor (que são normais) de algumas regiões do corpo, gerando o suor em excesso.
O suor em excesso pode ocorrer “do nada” ou pode haver fatores para desencadeá-lo (ser o gatilho), sem que sejam sua principal causa, como: razões emocionais (estresse, excitação, medo, situações novas), alguns tipos de bebidas (vinho, destilados), etc.
É comum em adolescentes pelo estresse dessa fase. Geralmente não tem nada a ver com a tiroide, razão pela qual os exames TSH, T3 T4 são normais. 
A indicação de cirirgia é para casos em que já se tentou medicamento tópico e sem resposta. A paciente precisa ser avaliada por dermatologista ou cirirgão especializado –no HC deve ter algum, ouvi falar.
O mal cheiro é devido, geralmente, à precária higiene aliada ao excesso de suor, o que é mais bem administrado qdo a menina entra na puberdade. Sugiro ensinar  como ela tratar melhor seu corpo.
Abço
Betinha</t>
  </si>
  <si>
    <t>Estou satisfeita com a resposta. Como sempre Drª Betinha  conduz muito bem todos os casos enviados.</t>
  </si>
  <si>
    <t>Prezado! Gostaria de interpretar o seguinte resultado de exame;Tempo de Protrombina:13,0s; Atividade de protrombina: 87%; plasma controle:12s. No aguardo!</t>
  </si>
  <si>
    <t>Bom dia Maria Cândida,
Em primeiro lugar vamos entender o que cada exame avalia e os valores de referência:
• O tempo de protrombina ( TP ) é a prova de escolha para a investigação do sistema extrínseco da coagulação sanguínea, permitindo revelar deficiências dos fatores que tomam parte neste sistema. O extrato de tecido ( tromboplastina extrínseca ) ao lado dos fatores ll, V, VII e X, na presença de íons de cálcio, age sobre a protrombina para formar a trombina, que, por sua vez conduz à formação de coágulo de fibrina.Esta prova é indicada em todos os estados hemorrágicos e purpúricos e, rotineiramente, no pré – operatório, bem como no controle da terapêutica anticoagulante. Valores de referência: -  Tempo de protrombina : 10 a 14 segundos Percentagem de atividade protrombínica : 70%  a 100 %
• Plasma Controle - Nível 1. O plasma controle é usado para assegurar a qualidade dos testes de coagulação realizados em laboratórios clínicos. Ele foi desenvolvido com a finalidade de apresentar resultados normais quando se realiza o Tempo de Protrombina e oTempo deTromboplastina Parcial Ativado. Valores de referência: 11 a 16 segundos.
Sendo assim, o resultado dos exames de seu paciente deram normais em relação aos fatores de coagulação.
Contudo, seria interessante que você olhasse no exame o valor de referencia que eles estabelecem.  Recomenda-se que cada laboratório determine os seus próprios valores de referência.
Espero ter ajudado!</t>
  </si>
  <si>
    <t>hematologia</t>
  </si>
  <si>
    <t>coagulação sanguínea</t>
  </si>
  <si>
    <t>Ok! Obrigada!</t>
  </si>
  <si>
    <t>Ela fez o sumário de controle e ainda continua com 35 piócitos. O médico da unidade passou nitrofurantoina. O que tu acha?</t>
  </si>
  <si>
    <t>acho legal. Os casos graves requerem internação com controle dos sinais vitais, hidratação e antibioticoterapia. O antibiótico mais usado é a cefalosporina de 1ª geração, administrada intravenosamente na dosagem de 1 a 2g de 6 em 6 horas. A eficácia do tratamento é avaliada a cada 24 horas. Após a resolução do quadro agudo, passa-se ao antibiótico via oral, cefalosporina de 2g/dia, durante no mínimo, 10 dias. No caso de recidivas, deve-se administrar, como dose de manutenção, 100mg de nitrofurantoína, à noite, até o final da gestação. E vamos fazer urocultura com antibiograma e, se possível, fazer a coleta por sondagem para afastar erros de coleta.</t>
  </si>
  <si>
    <t>Prefeito não vai fazer urocultura</t>
  </si>
  <si>
    <t>Gostaria de saber se há algum problema em um paciente tomar a PQT p/ tuberculose após a alimentação? A medicação fará o mesmo efeito? agradeço desde já a atenção!</t>
  </si>
  <si>
    <t xml:space="preserve">Resposta:
Prezada Rafaela,
Segundo informação do manual do Ministério da Saúde todas as drogas contra o bacilo da tuberculose atuam de forma mais eficaz quando atingem concentrações pico (máximas) nos líquidos do organismo humano, após sua absorção pelo aparelho digestivo. Isso significa que, do ponto de vista científico, o ideal é a tomada diária de todas as drogas de uma só vez, em jejum. 
Entretanto, essa forma de administração nem sempre é tolerada pelos pacientes e neste caso, poderão ser tomadas junto com uma refeição.
</t>
  </si>
  <si>
    <t>Manual do Ministério da Saúde de Tuerculose</t>
  </si>
  <si>
    <t>Obrigada! Estou satisfeita com a resposta.</t>
  </si>
  <si>
    <t xml:space="preserve"> Tenho uma paciente que está com os seios rachando sempre,não tem filhos,não está grávida e não teve aborto,refere ter começado com uma coceira na auréola e dái em diante apresenta várias rachaduras chegando até a sangrar já pedi que expusesse ao sol pela manhã mas de nada adiantou o que devo fazer com essa paciente ela tem 26 anos e seus sintomas vem a mais ou menos 2 meses,tb náo está usando sutiã.</t>
  </si>
  <si>
    <t>Sobre o caso abaixo, acho que somente pela descrição que você fez, fica muito inespecífico saber o que é! Talvez não seja nada de origem ginecológica e obstétrica. Uma opção é que possa se tratar de algo de origem dermatológica, será que é somente nas mamas que ela tem essa manifestação? Pela anamnese dela, não podemos excluir com certeza uma manifestação de ordem alérgica. Até mesmo porque dependendo da situação seja até pior essa conduta  de orientar exposição ao Sol. 
Seria interessante uma descrição mais rica juntamente com uma foto, pois esse tipo de caso sem foto fica realmente muito ruim orientar.
                Aguardo as fotos e espero ter ajudado!</t>
  </si>
  <si>
    <t>mamas</t>
  </si>
  <si>
    <t>Tenhos duas pacientes cujos resoltados de exames deram NIC II E NIC III foi sugerido fazer CAF como devo orientar essas pacientes para esse procedimento?</t>
  </si>
  <si>
    <t xml:space="preserve">Bom dia Darliane!
Você pode referenciar essas duas pacientes para o serviço de Patologia Cervical do Hospital das Clínicas - UFPE.
Fica no 3o andar dos ambulatórios. As pacientes devem trazer um documento de identificação com foto, comprovante de residência e mais importante de tudo, o laudo com o resultado de NIC II ou NIC III. Vai ser agendada uma colposcopia, geralmente é para bem próximo, às vezes no mesmo dia se houver espaço para encaixe, e durante a colposcopia é realizada a biópsia dirigida para a lesão colposcópica. O seguimento posterior é realizado todo neste serviço.
Att, Lucia Röhr.
</t>
  </si>
  <si>
    <t>Neoplasia Intra-Epitelia Cervical</t>
  </si>
  <si>
    <t xml:space="preserve">tenho uma puerpera que antes do parto depois das 20 semanas apresentou um aumento da pressão 140/100outro dia 150/100 sem proteinuria alterada começou a tomar metildopa de 250 tres vezes ao dia foi feita uma cesariana ,depois do parto nos primeiros dia pos parto a pressão continua alta 140/100 estar tomando metildopa250 uma vez aoo dia ontem dia22/03 10 dias pos parto a pressão estava 150/100 ,que orientação posso dar a ela </t>
  </si>
  <si>
    <t xml:space="preserve">OI Erlan,
As orientações que você pode dar a ela são:
1. Orientar que a pressão vai se normalizando ao longo do puerpério e que pode levar um tempo. Enquanto isso ela deve seguir os cuidados abaixo.
2. Continuar a tomar a medicação nos horários prescritos conforme orientação médica;
3. Evitar alimentos muito salgados ou condimentados (dieta pobre em sal). Preparar alimentos com o minimo de sal possível
4. Realizar exercícios físicos moderados conforme orientação da equipe multidisciplinar;
5. Agendar consultas regulares com o médico e a enfermeira do posto para reavaliação do caso;
6. Comparecer periodicamente às consultas;
7. Fazer visitas domiciliares conforme necessidade;
8. Fazer a busca ativa desta gestante no caso de falta das consultas!
Espero ter ajudado!
Aguardo retorno!
</t>
  </si>
  <si>
    <t>Hipertensão gestacional</t>
  </si>
  <si>
    <t>Foi feito novo sumário. Agora com 45 piócitos. Foi tentado ver na prefeitura a possibilidade de fazer a urocultura com antibiograma, pois o municipio não faz. E agora? O que vamos fazer</t>
  </si>
  <si>
    <t>Avise ao prefeito e o secretário que eles terão que pagar o exame para esta gestante e que é direito dela de fazer. Estamos diante de uma gestante com uma grave complicação urinário que pode ter trabalho de parto prematuro. Cobrar das autoridades. Aguardo retorno! Muito estranho aumentar depois de um tratamento mais forte! Aguardo retorno!</t>
  </si>
  <si>
    <t>verificando a possibilidade de realizaçao da urocultura</t>
  </si>
  <si>
    <t>O prefeito disse que não iria pagar. Então vamos ficar acompanhando ela com o sumário mesmo e qualquer coisa encaminhar.</t>
  </si>
  <si>
    <t>Então vamos acompanhar esta mulher. Já que você me diz que ela não tem febre nem nenhum sintoma de pielonefrite(giordano positivo), vamos continuar com o tratamento e acompanhando o sumário mais os sintomas. E qualquer coisa aguardamos ela aqui no HC!</t>
  </si>
  <si>
    <t xml:space="preserve">estou urgente nessecitando para um adolecente de um acompanhamento de um neuro pois este adolecente veve tendo crise 4 vez em mais a mae nao aguenta agradece lourdes </t>
  </si>
  <si>
    <t>Bom dia Maria de Lourdes,
Infelizmente, no momento, estamos sem teleconsultor de neurologia.
Mas pela descrição do seu caso não temos muitas informações.
Que tipo de crises? Como são? Ele está em acompanhamento? Toma alguma medicação?
Sugiro que você, junto com a enfermeira do posto, faça a descrição melhor de como é essa criança de sua área apara que possamos ver como melhor ajudá-la.
Estamos aguardando!
Espero ter ajudado!</t>
  </si>
  <si>
    <t>crise epiléptica</t>
  </si>
  <si>
    <t>neurologia</t>
  </si>
  <si>
    <t>inconclusivo</t>
  </si>
  <si>
    <t>Mauro Aguiar</t>
  </si>
  <si>
    <t xml:space="preserve">Cara amiga,
    Pelo descrito creio se tratar de um caso cirúrgico mas com proposta de conservar o útero através de miomectomia... Em nossa experiência os resultados de miomectomia têm sido satisfatórios... Precisamos examinar a paciente e conversar sobre os detalhes de história clínica antes de definir a conduta definitiva...
    A disposição,
   Mauro Aguiar data 29/03/12:    Hehehe, sim sou eu. Estou atendendo no Hospital Mendo Sampaio, acho que para ela marcar para mim basta ser encaminhada de posto de saúde... Creio que demora um pouco mas posso avaliá-la em loco, hehehe.
   Um abraço,
   Mauro Aguiar
</t>
  </si>
  <si>
    <t xml:space="preserve">Aguarda retorno do solicitante. Olá Eda,
Consegui descobrir que Dr Mauro está atendendo próximo a você! 
Só precisaria de um encaminhamento para ele. Mas ele acha que vai demorar muito.
Talvez se você fizesse esse encaminhamento em caracter de urgência para ele seria melhor.
</t>
  </si>
  <si>
    <t>Menor com 1 ano, fez tratamento calazar no IMIP. Ao exame dentro sem esplenomegalia palpável, estar sendo acompanhada na puericultura, com estacionamento no perimétro cefálico e Altura no período de 30 dias. Com resultado de Hemograma com Hb: 11,0. Fiz orientação quanto alimentação, sulfato ferroso 1 x na semana, aprezei consulta para 15 dias verificar medição, possível erro. Menor fez reavaliação recentemente pelo o pediatra do IMIP, mas não tem condições de retorna, a mãe pedi para o mesmo ficar sendo acompanhada no interior, ele autorizou, mas não mandou nenhum encaminhamento de sugestão de exame de rotina, etc.. Gostaria de acesso ao protocolo do hospital IMIP ou outro hospital infanti sobre esse caso. Att. Maria Cãndida</t>
  </si>
  <si>
    <t xml:space="preserve">Prezada Candida, 
não me ficou claro o motivo de sua consulta, por favor reformule. 
Qto ao protocolo do IMIP, sugiro que vc entre em contato com a direção de lá, é fácil conseguir o No. pela internet. Pode até tentar falar com o supervisor da enfermaria, de acordo com o andar onde a criança ficou internada – pergunte à mãe ou veja pelo resumo de alta, sei que todo paciente recebe.
FIco no aguardo de esclareicmento qto à sua pergunta
ATt
Betinha Fernandes
</t>
  </si>
  <si>
    <t>calazar</t>
  </si>
  <si>
    <t>Edja Benevides e Leonildo Severino Silva</t>
  </si>
  <si>
    <t xml:space="preserve">A PILULA DO DIA SEGUINTE PODE SER CONSIDERADA ABORTIVA? </t>
  </si>
  <si>
    <t>Planejamento familiar</t>
  </si>
  <si>
    <t>gostaria de saber quando uma puerpera usa o norestin( a minipulula),qual o tempo ideal para começar outro tipo de anticoncepcional?</t>
  </si>
  <si>
    <t xml:space="preserve">GOSTARIA DE SABER NO CASO DE ANTICOCEPCIONAL DE 35 DIAS SE TEM INTERVALO? </t>
  </si>
  <si>
    <t>Contraceptivos</t>
  </si>
  <si>
    <t xml:space="preserve">Uma  mulher de 42anos fazendo o uso de anteconcepcional oral,quais os ricos que ela corre? </t>
  </si>
  <si>
    <t>quais os enfeitos colaterais da injeção trimestral?</t>
  </si>
  <si>
    <t>ANTICONCEPCIONAL PODE PROVOCAR INSÔNIA</t>
  </si>
  <si>
    <t>QUANTO TEMPO ANTES DA RELACAO COLOCA-SE O DIAFRAGMA E QUANTO TEMPO DEPOIS ELE PODE SER RETIRADO</t>
  </si>
  <si>
    <t>DIU</t>
  </si>
  <si>
    <t>homem que se submeteu a uma vasectomia tem como reverter?</t>
  </si>
  <si>
    <t>O DIAFRAGMA INCOMODA A MULHER?</t>
  </si>
  <si>
    <t>quem faz uso de pilula de 28 dias para regulação hormonal, pode passar a usar de 21dias, a partir de quantos meses?</t>
  </si>
  <si>
    <t>quando muitas adolescentes tomam muitas vezes a pilula do dia seguinte,teria efeito do mesmo jeito?.</t>
  </si>
  <si>
    <t>a pilula de 3 meses é confiavel e se a puerpera sentir muitos efeitos colaterais,o q deve ser feito?.</t>
  </si>
  <si>
    <t>Uma mulher de 42anos é indicado fazer o uso de ant. injetavél?</t>
  </si>
  <si>
    <t xml:space="preserve">O DIU INCOMODA O HOMEM NA HORA DA RELAÇAO </t>
  </si>
  <si>
    <t>um idoso com 75 anos pode engravidar uma mulher ?</t>
  </si>
  <si>
    <t>depois de realizar a vasectomia,e se o homem quiser revester i quadro,qual seria a conduta?,os exames q deev ser feito?.</t>
  </si>
  <si>
    <t xml:space="preserve">QUEM FAZ USO DE ANTI CONCEPCIONAL POR MUITOS ANOS PODE TER ALGUMA COMPLICAÇÃO NO FUTURO PRA ENGRAVIAR? </t>
  </si>
  <si>
    <t>Um homem foi cirugiado de varicocele,ja fez cirúrgia,mais voltou a desenvolver a varicocele,esse homem pode engravidar a mulher?</t>
  </si>
  <si>
    <t>ate qd a minipilula faz efeito? ate o bebe mamar exclusivamente?</t>
  </si>
  <si>
    <t xml:space="preserve">um colega médico indicou p 1 paciente DIU, a mesma é portadora d condiloma acuminado. Pode? </t>
  </si>
  <si>
    <t>QUALQUER MULHER PODE TOMAR O ANTICONCEPCIONAL DE 35 DIAS MESMO SEM ESTA AMAMENTANDO?</t>
  </si>
  <si>
    <t>o uso da medicação puran T4 75 mg. interfere na eficácia de pílula anticoncepcional ou injetável?</t>
  </si>
  <si>
    <t>uma mulher q tomou pilula por 8 anos pode fica ate q tempo sem ter filho?</t>
  </si>
  <si>
    <t>quais os antibióticos que interferem na eficácia dos anticoncepcionais, além da ranfipimicina?</t>
  </si>
  <si>
    <t>QUANDO O ANTICONCEPCIONAL DÁ ENJÔO E A PACIENTE QUER PARA,O IDEAL SERÁ TROCAR OU ESPERAR O ORGANISMO SE ADAPTAR?</t>
  </si>
  <si>
    <t>recebo muitas queixas de pacientes que utilizam anticoncepcional de 3 meses e que nao menstruam durante o periodo de 3 meses.  Os aticoncepcionais trimestrais tem essa reacao adversa?</t>
  </si>
  <si>
    <t>a pílula do dia seguinte pode prejudicar (lesionar) o útero?</t>
  </si>
  <si>
    <t xml:space="preserve">A puerpera está amamentando e já mestruou continua o corentin até quando? </t>
  </si>
  <si>
    <t>um homem d 75 anos, cirurgiado d prostata engravida uma mulher?</t>
  </si>
  <si>
    <t>Mulher que tomou a injeção mensal e já passou 4 meses sem mestruar, qual seria minha conduta?</t>
  </si>
  <si>
    <t>uma mulher que esteja iniciando a vida sexual e tem como escolha a minipílula ela está protejida contra uma gravidez?</t>
  </si>
  <si>
    <t xml:space="preserve">noretisterona serve p mulheres q estao amamentando? sao 35 comprimidos. </t>
  </si>
  <si>
    <t>quanto tempo uma pessoa pode optar ficar sem menstruar fazendo uso de  um método anteconcepcional?</t>
  </si>
  <si>
    <t>AS CHANCES DE UMA MULHER DE 45 ANOS ENGRAVIDAR É A MESMA ADOLESCENTE</t>
  </si>
  <si>
    <t>o uso prolongado do DIU pode lesionar o útero?</t>
  </si>
  <si>
    <t>qual seria o esforço físico que estimularia o DIU  a se locomover do seu lugar certo/</t>
  </si>
  <si>
    <t>Os efeitos colaterais para quem usa adesivo contraceptivo são idênticos aos da pílula?</t>
  </si>
  <si>
    <t xml:space="preserve">como é o mecanismo de ação do cateter de ormônio sub implantado na pele? </t>
  </si>
  <si>
    <t>esforço como andar de bicicleta move o DIU?</t>
  </si>
  <si>
    <t xml:space="preserve">porque dizem q a mulher na menopausa e mais facil de emgravida </t>
  </si>
  <si>
    <t>o uso do Diu pode causar nauseas vômitos?</t>
  </si>
  <si>
    <t>o corpo pode expulsar o DIU?</t>
  </si>
  <si>
    <t xml:space="preserve">UM HOMEM QUE TEM UMA QUANTIDADE DE HORMONIO BAIXA,QUAL É A POSSIBILIDADE DELE ENGRAVIDAR A MULHER? </t>
  </si>
  <si>
    <t>qual é o anticonceopcional mais indicado para mulheres com diabetes?</t>
  </si>
  <si>
    <t>Se o DIU NÃO ESTIVER IMPLANTADO CORRETAMENTE NO ÚTERO, CORRE O RISCO DE ENGRAVIDAR?</t>
  </si>
  <si>
    <t>quem fez e faz uso de quimioterapia pode fazer uso de anticoncepcional oral?</t>
  </si>
  <si>
    <t>Qual o anticocepcional que menos engorda?</t>
  </si>
  <si>
    <t>quanto tempo depois do DIU implantado pode-se ter relação sem preservativo?</t>
  </si>
  <si>
    <t>Se uma mulher usa Albumina tem algum problema em usar anticocepcional?</t>
  </si>
  <si>
    <t xml:space="preserve">apenas o USG é capaz de identificar se o DIU está no bem localizado? </t>
  </si>
  <si>
    <t>Magaly Mushathsy</t>
  </si>
  <si>
    <t>UMA ANEMIA PODE VIRAR UMA LEUCEMIA?JANAINA-CONVIDADO-SANHARO</t>
  </si>
  <si>
    <t>Leucemia</t>
  </si>
  <si>
    <t>Existe algum grupo vulnéravel a leucemia? Maristela.Alves</t>
  </si>
  <si>
    <t>uma anemia pode gerar leucemia? acs Carminha</t>
  </si>
  <si>
    <t>é verdade que para receber o trnsplante de medula a imunidade tem que está baixa?acs lidiane</t>
  </si>
  <si>
    <t>sangramento no nariz é considerado um simtoma da leucemia? tec. de enfermagem</t>
  </si>
  <si>
    <t>a  leucemia sendodetectada no ínicio ela tem cura ou só controle?tec. enf. Genelice</t>
  </si>
  <si>
    <t>QUALQUER PESSOA PODE FAZER DOAÇAO DE MEDULA?JANAINA-CONVIDADA-SANHARO</t>
  </si>
  <si>
    <t>sendo um doador de medula em quantos dias o organismo se refaz da medula? Ariosvaldo.Dias</t>
  </si>
  <si>
    <t>existe algum tipo de anemia q poderá evoluir para uma leucemia, pq ja li q anemia aplasica poderia sim evoluir essa informação é veridica?enfemrira Francisca</t>
  </si>
  <si>
    <t>uma criança que gripa muito,  tem anemia, leucocitos acima de 13000, e algumas vezes apresenta sengramento no nariz, deve ser feito uma investigação mais profunda? acs Dora</t>
  </si>
  <si>
    <t>gostaria de saber se com a radio e a quimio resolve a leucemia sem precisa de transplante?atend. de farmácia josimere</t>
  </si>
  <si>
    <t>Crystiane Moraes</t>
  </si>
  <si>
    <t>Saúde da criança</t>
  </si>
  <si>
    <t xml:space="preserve">tenho uma criança de 09 anos na área que segundo a mãe sangra durante a noite e as vezes fica com a gengiva avermelhada, o que pode ser? </t>
  </si>
  <si>
    <t>Estresse</t>
  </si>
  <si>
    <t>O bruxismo pode apresentar-se também durante o dia com a pessoa acordada, ou so durante o sono?</t>
  </si>
  <si>
    <t>Gostaria que explicasse um pouco mais sobre quelite</t>
  </si>
  <si>
    <t>qual a principal causa da mucosite?</t>
  </si>
  <si>
    <t>O bruxismo pode ocorrer sem o ranger dos dentes?apenas com pressão entre os dentes?</t>
  </si>
  <si>
    <t>Os dentistas são capacitados para dentre tantas patologias, identificar a depressão e encaminhar?</t>
  </si>
  <si>
    <t>A hiper salivação pode ser um problema de saúde?</t>
  </si>
  <si>
    <t>a depressão pode ocasionar CA de boca?</t>
  </si>
  <si>
    <t>Joana Lidyane de Oliveira Bezerra</t>
  </si>
  <si>
    <t>em que fase da vida é mais comum o desenvolvimento do hopitireiodismo?cheila ACS</t>
  </si>
  <si>
    <t>se a mãe tem hopotireidismo o seu filho pode nascer com?cheila ACS</t>
  </si>
  <si>
    <t>no caso do taço falciforme, qual o procedimento a ser feito para a investigação do gene na familia e qual a pocibilidade desses pais terem um filho com a doença?</t>
  </si>
  <si>
    <t>A ANEMIA FALCIFORME SE DETECTADA NO INÍCIO TEM CURA OU SÓ CONTROLE? ENF. REGINA</t>
  </si>
  <si>
    <t>Após o 30º dia de nascimento, o teste não é mais recomendado?? Enfª GEORGIA VALÉRIA</t>
  </si>
  <si>
    <t>no caso da fenilcetonuria a restrição proteica deve ser continua pra o resto da vida, ou apenas qnd diagnosticado pra não haver retardo do desenvolvimento?</t>
  </si>
  <si>
    <t>como é feito esse incaminhamentoe por quem deve ser encaminhado?</t>
  </si>
  <si>
    <t>Os sintomas da intolerancia á lactose pode ser confundido com a fenilcetonúria, quando o teste do pezinho não é realizado?cheila ACS</t>
  </si>
  <si>
    <t>Alexandra Ferreira Silvestre</t>
  </si>
  <si>
    <t>Gostaria de saber o q é anódino?</t>
  </si>
  <si>
    <t>Patologia Pulpar</t>
  </si>
  <si>
    <t xml:space="preserve"> por que um paciente quando ja esta com o dente obiturado,ele chega a doer e inflamar o rosto. Ariosvando Dias ACS</t>
  </si>
  <si>
    <t>Com que idade gestacional a mulher pode tratar um abscesso dentario?</t>
  </si>
  <si>
    <t>Qual o tipo de anestésico que pode ser utilizado em gestantes! Enfermeira- Rafaella</t>
  </si>
  <si>
    <t>Mas no caso de tomar antibiotico ou anestesia pode prejudicar e?</t>
  </si>
  <si>
    <t>há alguma relação entre a gestação e o agravo dos casos dentários?porque é justamente neste período que as gestantes reclamam mais.</t>
  </si>
  <si>
    <t>tem alguma medida que alivia a dor de dente que nao seja medicação</t>
  </si>
  <si>
    <t>Qual o analgésico mais eficaz em caso de abcesso dentário!</t>
  </si>
  <si>
    <t>a MULHER EM SEU PERIODO MESTRUAL PODE PASSAR POR PROCEDIMENTOS ODONTOLOGICOS?(EXEMPLO:EXTRAIR DENTE.)</t>
  </si>
  <si>
    <t xml:space="preserve">Qual a possível consequência em caso de uso de ''terapira do algodão c/ perfume'' no orifício dental? </t>
  </si>
  <si>
    <t xml:space="preserve">o ibuprofeno pode causar augoma reação alergica usado constantemente pois tenho paciente que faz uso. informamos mais eles tem abitos da terapia medicamentosa </t>
  </si>
  <si>
    <t>Wanessa Celerino de Oliveira</t>
  </si>
  <si>
    <t>uma getante hipertensa tem que ter uma alimentação especial assim como um acompanhamento médico. Correto?</t>
  </si>
  <si>
    <t>Dieta alimentar</t>
  </si>
  <si>
    <t>uma mulher com o útero bem desenvolvido, com tamanho despropocional; querendo engravidar corre o risco de perda do feto</t>
  </si>
  <si>
    <t>tenho uma gestante com 15 anos,ja começou o pré -natal com sobrepeso,e não consegue manter o peso,ja encaminhei para nutricionista e aind continua?,o que devo faazer?</t>
  </si>
  <si>
    <t>gestante durante a gestação adquiriu 16 kgs,só amamentando, ela consegue perder?</t>
  </si>
  <si>
    <t>gestante com pirose(azia),qual o alimento ideal para diminuir esse sintoma?</t>
  </si>
  <si>
    <t>uma gestantes ela pode fazer caminhada durnte quantos meses de gestação?</t>
  </si>
  <si>
    <t>quando a gestante,durante um mes não adquire nenhum kg?,é normal?,ou causa dano para o feto?</t>
  </si>
  <si>
    <t>eu soube que comer cenoura crua,resolve a pirose(azia),é verdade?</t>
  </si>
  <si>
    <t>podia repetir por favor sobre a cenoura?</t>
  </si>
  <si>
    <t xml:space="preserve">QUAL E O RISCO DE UMA GESTANTE COMER SUSHI? </t>
  </si>
  <si>
    <t xml:space="preserve">EXISTE UMA DIETA BASICA PARA ORIENTAR AS GESTANTES? </t>
  </si>
  <si>
    <t>A GESTANTE COM IMC ACIMA DE 25 DEVE SER ENCAMINHADA AO PN DE ALTO RSCO?</t>
  </si>
  <si>
    <t>CASO O MUNICIPIO NAO DISPONHA DE NUTRICIONISTA O ENFERMEIRO PODE FAZER ESSE ACOMPANHAMENTO NUTRICIONAL?</t>
  </si>
  <si>
    <t>no caso de uma gestante com sobrepeso antes msm da gestação, ela agora se encontra no 5º mes e já ganhou 9kg como orientar quanto a alimentação ?</t>
  </si>
  <si>
    <t>com que frequencia  agestante pode comer raizes</t>
  </si>
  <si>
    <t>a banana diminui a abssorção do ferro?</t>
  </si>
  <si>
    <t>guerra a gestante pode tomar refrigerante?</t>
  </si>
  <si>
    <t>acompanho uma gestante que come o pó de café, em 2 dias um pacote.ela  e o bb correm algum risco</t>
  </si>
  <si>
    <t>porque as grávidas têm desejos por comidas estranhas? isso é verdade ou invenção delas?</t>
  </si>
  <si>
    <t>A GESTANTE PODE COMER MUITO DOCE MESMO NAO SENDO DIABÉTICA?ANTONIO CARLOS</t>
  </si>
  <si>
    <t xml:space="preserve">ACOMPANHO UMA GESTANTE QUE TEM O HABITO DE TOMAR LIMAO COM SAL.ALEM DO RISCO DE ALTERAR A PRESSAO QUAIS OS OUTROS PROBLEMAS QUE A MESMA PODE DESENVOLVER? </t>
  </si>
  <si>
    <t>Leila Barbosa</t>
  </si>
  <si>
    <t>quantas veses por semana a gestante deve fazer em media esses exercicios? genaldo joao tec em enfermagem</t>
  </si>
  <si>
    <t>Fisioterapia</t>
  </si>
  <si>
    <t xml:space="preserve">Gravidez </t>
  </si>
  <si>
    <t>acs rayane gostaria de saber se existe uma maneira de evitar estrias.</t>
  </si>
  <si>
    <t xml:space="preserve">qual tempo é indicado p gestante fazer caminhada? </t>
  </si>
  <si>
    <t xml:space="preserve">existe algumas conta indicasão para agestante </t>
  </si>
  <si>
    <t>Quanto seria o peso máximo que uma gentante pode carregar?Cheila ACS</t>
  </si>
  <si>
    <t>pilates pode ser considerado uma atividade ideal para gestante (diante dos exercícios apresentados)?</t>
  </si>
  <si>
    <t>o seminário foi excelente,tirou muitas duvidas,mais gostaria de saber porque a gestante tem que dormir do lado esquerdo.acs Lucineide nunes.</t>
  </si>
  <si>
    <t>alem do fisioterapeuta, qual o profissional em saude é adequado para instruir a gestante a realizar esses exercicios? tec em enfermagem genaldo joao</t>
  </si>
  <si>
    <t>existe peso máximo q 1 gestante pod pegar? causa algum problema? acs joelha Lopes</t>
  </si>
  <si>
    <t>Comente sobre a afirmação que muitos fazem: quando a mulher sente muita azia é porque o  menino será cabeludo!!!</t>
  </si>
  <si>
    <t>Ok mas por qt tempo pode ser feita essa caminhada? 15 minutos, 30? enf. Clara</t>
  </si>
  <si>
    <t>quais exercícios ajudariam para aliviar caimbras?enf. maria tereza</t>
  </si>
  <si>
    <t>à algum problema para a gravidez se a mulher andar muito de moto?ACS BETE</t>
  </si>
  <si>
    <t>É verdade que comer banana diminui as caimbras? acs Lucineide nunes.</t>
  </si>
  <si>
    <t>O QUE SE DEVE FAZER QUANDO DA CRAIMBRA NAS GESTANTES?? ACS JUDITE</t>
  </si>
  <si>
    <t>A gestante que dorme muito dificulta na hora do parto?ACS bete</t>
  </si>
  <si>
    <t>os exercícios para fortalecer o açoalho pélvico pode favorecer o trabalho de parto?enf. Rafaela</t>
  </si>
  <si>
    <t>pode gerar um parto prematuro?enf.rafaela</t>
  </si>
  <si>
    <t>o q fazer qd a gestante reclama d dormencia em membros superiores? enf clara Novaes</t>
  </si>
  <si>
    <t>Flávia Maria Nassar</t>
  </si>
  <si>
    <t>O QUE É DENTIFRÍCIO?VALDJANE-ACS-SANHARO</t>
  </si>
  <si>
    <t>Jamersson cirurgião-dentista: parabéns pelo seminário, quando você afirmou que devemos remover os focos sépticos da boca conclui-se que devemos realizar todas as exodontias indicadas independente do período ou da complexidade?</t>
  </si>
  <si>
    <t>nao é recomendado fluor p gestantes</t>
  </si>
  <si>
    <t>e as pastas dentais? nao tem fluor? enf clara novaes</t>
  </si>
  <si>
    <t>a lidocaína só deve ser utilizado após o 1º trimestre,ou não possui contra-indicação em relação ao período gestacional</t>
  </si>
  <si>
    <t>uma getante com tumor na gengiva, pra onde devemos encaminhar essa gestante? ACS Maristela.Alves</t>
  </si>
  <si>
    <t>Jamersson cirurgião-dentista: Diante da importância da utilização da aplicação tópica de flúor, independente de sua apresentação, no período gestacional como exposto no seminário, qual seria a frequência recomendada?</t>
  </si>
  <si>
    <t>em q período pode ser realizado canal em gestante? asb janeide ventura</t>
  </si>
  <si>
    <t>o q leva 1 gestante ter afta constantemente? asb janeide</t>
  </si>
  <si>
    <t>sendo em uma adolescente o tratamento muda alguma coisa? Ariosvaldo.dias</t>
  </si>
  <si>
    <t xml:space="preserve">gostaria de saber em relação ao exame de teste rapido de HIV Ee seguro para as gestantes? </t>
  </si>
  <si>
    <t>Porque durante a gestação a gestante pode se queixar de dor nos dentes</t>
  </si>
  <si>
    <t>Quanto a ocorrencia de corrimento vaginal em gestantes no primeiro trimestre, qual a conduta ideal? pode ser utilizado o metronidazol vaginal?</t>
  </si>
  <si>
    <t>candida recorrente na gestaçao só vai ser tratada com nistatina? pq acaba q nao surtindo mto efeito o creme?</t>
  </si>
  <si>
    <t>Quais os cuidados com a dehg grave?</t>
  </si>
  <si>
    <t xml:space="preserve">Porquê a gestante não pode pintar os cabelos? </t>
  </si>
  <si>
    <t xml:space="preserve">A GESTANTE GRÁVIDA PODE REALIZAR CITOLOGIA? </t>
  </si>
  <si>
    <t xml:space="preserve">É VERDADE QUE A GESTANTE HAS E DIA É MAIS ARRISCADO A CRIANÇA NASCER RAQUITICA OU OBESA? </t>
  </si>
  <si>
    <t xml:space="preserve">mha duvida é pq tb estou gravida e mha obstétra falou q nao pode usar metronidazol , nem secnidazol na gestaçao, </t>
  </si>
  <si>
    <t xml:space="preserve">QUAL É O PERÍODO MELHOR PARA A ENFERMEIRA SOLICITAR EXAMES ULTRASSONOGRAFICOS? </t>
  </si>
  <si>
    <t>Saúde da Mulher</t>
  </si>
  <si>
    <t xml:space="preserve">O uso diário do ácido fólico pela gestante pode causar refluxo no RN? </t>
  </si>
  <si>
    <t>deve fazer a citologica com quantos meses de gestação.</t>
  </si>
  <si>
    <t>gestantes que tem smpre infecção urinaria,o que deve ser feito?</t>
  </si>
  <si>
    <t>Gestantes que tem mioma,é gravidez de alto risco?</t>
  </si>
  <si>
    <t>gestante que estar com anemia (hb: 9,1),pode acrescentar 3 comprimidos de sulfato ferroso?</t>
  </si>
  <si>
    <t>qual a data ideal para esperar o nascimento do bebe,porque aqui no municipio espera até 42sem.,é correto?.</t>
  </si>
  <si>
    <t>PORQUE NO PERIODO GESTACIONAL OCORRE A DIABETES? QUAL E O MAIOR CAUSADOR PARA DESENVOLVER ESSA DOENÇA?</t>
  </si>
  <si>
    <t>) EM ALGUNS CASOS É NECESSÁRIO A GESTANTE TOMAR VITAMINA MATERNA?</t>
  </si>
  <si>
    <t>PORQUE A MULHER FICA TÃO SENCIVEL DURANTE A GRAVIDEZ?</t>
  </si>
  <si>
    <t>o uso do ácido folico na gestação e mais recomendavel no 1 trimestre ou a gestação toda?</t>
  </si>
  <si>
    <t>qdo o tipo sanguineo materno for negativo qts exames do commbs indireto deve ser realizado? e se o commbs for reagente o que devo fazer?</t>
  </si>
  <si>
    <t xml:space="preserve">para quem nao consegue tomar o sulfato ferros e o acido folico, pois vomita, a dieta rica neles é suficiente? </t>
  </si>
  <si>
    <t>qdo a gestante é encaminhada ao alto risco por ser fator rh neg e alto rico encaminha de volta dizendo q a pct nao precisa ser acompanhada pelo alto risco, o q faço? pois segundo o protocolo rh neg é alto rico</t>
  </si>
  <si>
    <t>. GOSTARIA DE SABER SE A GESTANTE PODE FAZER MAIS DE 6 USG NA GRAVIDEZ?</t>
  </si>
  <si>
    <t xml:space="preserve">é normal durante a gestação a gestante se queixar de desejos estranhos? ou isso é mito? </t>
  </si>
  <si>
    <t xml:space="preserve">Uma gestante com varizes na vulva possui o risco delas de romperem durante algum esforço físico? </t>
  </si>
  <si>
    <t>Quais os riscos que uma gestante usúaria de Crack corre?</t>
  </si>
  <si>
    <t>é verdade que o o uso de dipirina no 1º trimestre pode causar lápio leporino?</t>
  </si>
  <si>
    <t>qual é composição desta vitamina materna?quais os benefícios? acompanho uma gestante obesa e hipertensa que tomou por indicacão médica!!</t>
  </si>
  <si>
    <t>quando a mãe não faz o uso do sulfato ferroso durante os três meses após a gestação qual a possível complicação?</t>
  </si>
  <si>
    <t>Que orientações e cuidados para com a gestante com hematoma uterino?</t>
  </si>
  <si>
    <t>gestante com infeccao bucal nos primeiros dias de gestaçao ,pode fazer que tipo de tratamento odotologico?</t>
  </si>
  <si>
    <t>quais os cuidados com a gestante que apresenta edema superiores face e maos?</t>
  </si>
  <si>
    <t>Porque a maioria das gestantes nos primeiros meses sentem infecçao urinaria?acs alsenir e joelha ?</t>
  </si>
  <si>
    <t>Se a gestante tiver eclampsia nesta gestaçao ela vai ter na proxima?</t>
  </si>
  <si>
    <t>Solicitamos 3 VDRL um no 1º e,2º e 3º trimestre da gestação</t>
  </si>
  <si>
    <t>gostaria de saber se devemios informar que as gestantes devem tomar o àcido fólico e sulfato ferroso até o final da gestação ao 9º meses?</t>
  </si>
  <si>
    <t>Iremar</t>
  </si>
  <si>
    <t>Vide TeleECG</t>
  </si>
  <si>
    <t>Eletrocardiograma</t>
  </si>
  <si>
    <t>edjaneidemaria@yahoo.com.br</t>
  </si>
  <si>
    <t xml:space="preserve"> candidaenf@hotmail.com</t>
  </si>
  <si>
    <t>PSF Cruzeiro</t>
  </si>
  <si>
    <t>Custódia - PSF Cruzeiro</t>
  </si>
  <si>
    <t>Darliane Lopes de Oliveira</t>
  </si>
  <si>
    <t>Astrid Rodrigues Navas Zamora</t>
  </si>
  <si>
    <t xml:space="preserve"> zamorabrasil@gmail.com</t>
  </si>
  <si>
    <t xml:space="preserve"> anelitasilvag@hotmail.com</t>
  </si>
  <si>
    <t>Cachoerinha</t>
  </si>
  <si>
    <t>Regicleide</t>
  </si>
  <si>
    <t>Carnaíba</t>
  </si>
  <si>
    <t>USF Carnaíaba I</t>
  </si>
  <si>
    <t>Carnaíba - USF Carnaíba I</t>
  </si>
  <si>
    <t>Técnico em enfermagem</t>
  </si>
  <si>
    <t>Julia</t>
  </si>
  <si>
    <t>Ismênia Barros</t>
  </si>
  <si>
    <t>Socorro Santos</t>
  </si>
  <si>
    <t>Josenildo Nascimento</t>
  </si>
  <si>
    <t>Edilene</t>
  </si>
  <si>
    <t>Rayane</t>
  </si>
  <si>
    <t>Pesqueira - USF do Centenário</t>
  </si>
  <si>
    <t>Kátia</t>
  </si>
  <si>
    <t>Robson Siqueira</t>
  </si>
  <si>
    <t>Laudelino</t>
  </si>
  <si>
    <t>Joelha</t>
  </si>
  <si>
    <t>GILSON ALVES DE ARAUJO</t>
  </si>
  <si>
    <t>gilsow79@yahoo.com.br</t>
  </si>
  <si>
    <t xml:space="preserve"> maria.rosivania1@hotmail.com</t>
  </si>
  <si>
    <t>Ádila Godê de Lima Morais Liberal</t>
  </si>
  <si>
    <t xml:space="preserve"> adila.gode@hotmail.com</t>
  </si>
  <si>
    <t>Marlene</t>
  </si>
  <si>
    <t xml:space="preserve"> ellis.carla@hotmail.com</t>
  </si>
  <si>
    <t>Erivalda</t>
  </si>
  <si>
    <t>Unidade Mista Professor Jorge de Oliveira Lobo</t>
  </si>
  <si>
    <t>Ibirajuba - Unidade Mista Professor Jorge de Oliveira Lobo</t>
  </si>
  <si>
    <t>Ednaura</t>
  </si>
  <si>
    <t>Genaldo</t>
  </si>
  <si>
    <t>Aneilda</t>
  </si>
  <si>
    <t>Alcione</t>
  </si>
  <si>
    <t>Lidiane</t>
  </si>
  <si>
    <t>Paudalho - PSF Alto dois irmãos</t>
  </si>
  <si>
    <t>Janine</t>
  </si>
  <si>
    <t>Robson</t>
  </si>
  <si>
    <t>Cheila</t>
  </si>
  <si>
    <t>Heliene</t>
  </si>
  <si>
    <t>Zélia</t>
  </si>
  <si>
    <t>Maria Jose</t>
  </si>
  <si>
    <t>Angela Maria</t>
  </si>
  <si>
    <t>Alfredo</t>
  </si>
  <si>
    <t>Secretaria Municipal de Saúde de Carnaíba</t>
  </si>
  <si>
    <t>Carnaíba - Secretaria Municipal de Saúde de Carnaíba</t>
  </si>
  <si>
    <t>Julia Rosilene de Medeiros Lima</t>
  </si>
  <si>
    <t>julia192medeiros@hotmail.com</t>
  </si>
  <si>
    <t>Anadir Ferraz</t>
  </si>
  <si>
    <t>Iris Krine</t>
  </si>
  <si>
    <t>Santa Filonema</t>
  </si>
  <si>
    <t>USF do Socorro</t>
  </si>
  <si>
    <t>Santa Filomena - USF do Socorro</t>
  </si>
  <si>
    <t>Cassia</t>
  </si>
  <si>
    <t>USF Carnaíba I</t>
  </si>
  <si>
    <t>Janaína Tenório</t>
  </si>
  <si>
    <t>Rosiana Silva</t>
  </si>
  <si>
    <t>Jucyara Novaes</t>
  </si>
  <si>
    <t>Cinthia</t>
  </si>
  <si>
    <t>Maria Cândida</t>
  </si>
  <si>
    <t>Ricardo Gurgel</t>
  </si>
  <si>
    <t>Rafaella</t>
  </si>
  <si>
    <t>Cristiane</t>
  </si>
  <si>
    <t>Cícero Bezerra</t>
  </si>
  <si>
    <t>Dona Dudu</t>
  </si>
  <si>
    <t>Bete</t>
  </si>
  <si>
    <t>Isaque</t>
  </si>
  <si>
    <t>Convidado</t>
  </si>
  <si>
    <t>Janaina</t>
  </si>
  <si>
    <t>Margarida Nogueira</t>
  </si>
  <si>
    <t>Ariosvaldo Dias</t>
  </si>
  <si>
    <t>Maína</t>
  </si>
  <si>
    <t>Alsenir</t>
  </si>
  <si>
    <t>USF da Vila da Cohab</t>
  </si>
  <si>
    <t>Talita Ferreira</t>
  </si>
  <si>
    <t>ferreira.talita@nutes.ufpe.br</t>
  </si>
  <si>
    <t xml:space="preserve"> cinthia_michelle@hotmail.com</t>
  </si>
  <si>
    <t>Risolêda Cardoso de Luna</t>
  </si>
  <si>
    <t>Maria Candida</t>
  </si>
  <si>
    <t>Rafaella Nunes Lucena</t>
  </si>
  <si>
    <t xml:space="preserve"> rafaella.lucena@gmail.com</t>
  </si>
  <si>
    <t xml:space="preserve"> Erlan José da Silva</t>
  </si>
  <si>
    <t>maria de lourdes araujo silva</t>
  </si>
  <si>
    <t xml:space="preserve"> dinhalourdes@hotmail.com</t>
  </si>
  <si>
    <t xml:space="preserve">Ana </t>
  </si>
  <si>
    <t>Novo horizonte</t>
  </si>
  <si>
    <t>Belém de São Francisco - USF Novo Horizonte</t>
  </si>
  <si>
    <t>Sandra</t>
  </si>
  <si>
    <t>Maristela alves</t>
  </si>
  <si>
    <t>Daise</t>
  </si>
  <si>
    <t>Edneide</t>
  </si>
  <si>
    <t>Vanúsia</t>
  </si>
  <si>
    <t>Elisabete Costa</t>
  </si>
  <si>
    <t xml:space="preserve">Cedro </t>
  </si>
  <si>
    <t>Dudu</t>
  </si>
  <si>
    <t>Carminha</t>
  </si>
  <si>
    <t>Genelice</t>
  </si>
  <si>
    <t>Francisca</t>
  </si>
  <si>
    <t>Dora</t>
  </si>
  <si>
    <t>Josimere</t>
  </si>
  <si>
    <t>Rute Lima</t>
  </si>
  <si>
    <t>Risoleda Luna</t>
  </si>
  <si>
    <t>Rafaela</t>
  </si>
  <si>
    <t>USF Boa Vista</t>
  </si>
  <si>
    <t>Bonito- USF Boa Vista</t>
  </si>
  <si>
    <t>Regina</t>
  </si>
  <si>
    <t>PSF de  Jabitacá</t>
  </si>
  <si>
    <t>Geórgia Valéria</t>
  </si>
  <si>
    <t>Iris Karine</t>
  </si>
  <si>
    <t>Cirurgião-Dentista</t>
  </si>
  <si>
    <t>Giselle</t>
  </si>
  <si>
    <t>Joélia</t>
  </si>
  <si>
    <t>Edson Leite</t>
  </si>
  <si>
    <t>Erlan</t>
  </si>
  <si>
    <t>Gorette</t>
  </si>
  <si>
    <t>SAMU Ibirajuba</t>
  </si>
  <si>
    <t>Ibirajuba - SAMU Ibirajuba</t>
  </si>
  <si>
    <t>Karla</t>
  </si>
  <si>
    <t>Sócrates</t>
  </si>
  <si>
    <t>Ingred</t>
  </si>
  <si>
    <t>Adriana</t>
  </si>
  <si>
    <t>Uemerson</t>
  </si>
  <si>
    <t>Antonio Carlos</t>
  </si>
  <si>
    <t>Evanio</t>
  </si>
  <si>
    <t>Lucineide Nunes</t>
  </si>
  <si>
    <t>Eliene</t>
  </si>
  <si>
    <t>Jamersson</t>
  </si>
  <si>
    <t>Janeide Ventura</t>
  </si>
  <si>
    <t>Paulo César</t>
  </si>
  <si>
    <t>USF Loteamento Bom Jesus</t>
  </si>
  <si>
    <t>Jataúba- USF Loteamento Bom Jesus</t>
  </si>
  <si>
    <t>Alexsandra</t>
  </si>
  <si>
    <t>Janeide</t>
  </si>
  <si>
    <t>Josefa</t>
  </si>
  <si>
    <t>Rose Flávia</t>
  </si>
  <si>
    <t>Elma</t>
  </si>
  <si>
    <t>Rute</t>
  </si>
  <si>
    <t>Rosiana</t>
  </si>
  <si>
    <t>Maristela Alves</t>
  </si>
  <si>
    <t>Josivete</t>
  </si>
  <si>
    <t>Tarciana</t>
  </si>
  <si>
    <t>Elizabete</t>
  </si>
  <si>
    <t>Elisabete</t>
  </si>
  <si>
    <t>Neide</t>
  </si>
  <si>
    <t>Roseane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</si>
</sst>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
    <numFmt numFmtId="166" formatCode="_(* #,##0_);_(* \(#,##0\);_(* &quot;-&quot;??_);_(@_)"/>
    <numFmt numFmtId="167" formatCode="dd/mm/yy;@"/>
  </numFmts>
  <fonts count="9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4"/>
      <color rgb="FFFF0000"/>
      <name val="Calibri"/>
      <family val="2"/>
      <scheme val="minor"/>
    </font>
    <font>
      <sz val="11"/>
      <color rgb="FFFF0000"/>
      <name val="Calibri"/>
      <family val="2"/>
      <scheme val="minor"/>
    </font>
    <font>
      <sz val="11"/>
      <color theme="1"/>
      <name val="Calibri"/>
      <family val="2"/>
      <scheme val="minor"/>
    </font>
    <font>
      <b/>
      <sz val="14"/>
      <name val="Calibri"/>
      <family val="2"/>
      <scheme val="minor"/>
    </font>
    <font>
      <u/>
      <sz val="11"/>
      <color theme="10"/>
      <name val="Calibri"/>
      <family val="2"/>
    </font>
    <font>
      <sz val="11"/>
      <name val="Calibri"/>
      <family val="2"/>
    </font>
    <font>
      <sz val="12"/>
      <color rgb="FF000000"/>
      <name val="Calibri"/>
      <family val="2"/>
    </font>
    <font>
      <sz val="11"/>
      <color rgb="FF000000"/>
      <name val="Calibri"/>
      <family val="2"/>
      <scheme val="minor"/>
    </font>
    <font>
      <sz val="10"/>
      <color theme="1"/>
      <name val="Verdana"/>
      <family val="2"/>
    </font>
    <font>
      <sz val="10"/>
      <color rgb="FF000000"/>
      <name val="Arial"/>
      <family val="2"/>
    </font>
    <font>
      <b/>
      <u/>
      <sz val="10"/>
      <color indexed="8"/>
      <name val="Arial"/>
      <family val="2"/>
    </font>
    <font>
      <sz val="10"/>
      <color indexed="8"/>
      <name val="Arial"/>
      <family val="2"/>
    </font>
    <font>
      <b/>
      <sz val="10"/>
      <color indexed="8"/>
      <name val="Arial"/>
      <family val="2"/>
    </font>
    <font>
      <sz val="10"/>
      <color theme="1"/>
      <name val="Arial"/>
      <family val="2"/>
    </font>
    <font>
      <b/>
      <i/>
      <sz val="11"/>
      <name val="Calibri"/>
      <family val="2"/>
    </font>
    <font>
      <b/>
      <sz val="11"/>
      <name val="Calibri"/>
      <family val="2"/>
    </font>
    <font>
      <sz val="10"/>
      <color theme="1"/>
      <name val="Courier New"/>
      <family val="3"/>
    </font>
    <font>
      <sz val="12"/>
      <color rgb="FF000000"/>
      <name val="Calibri"/>
      <family val="2"/>
      <scheme val="minor"/>
    </font>
    <font>
      <i/>
      <sz val="10"/>
      <color indexed="8"/>
      <name val="Calibri"/>
      <family val="2"/>
    </font>
    <font>
      <i/>
      <sz val="6"/>
      <color indexed="8"/>
      <name val="Calibri"/>
      <family val="2"/>
    </font>
    <font>
      <sz val="12"/>
      <color indexed="8"/>
      <name val="Calibri"/>
      <family val="2"/>
    </font>
    <font>
      <sz val="12"/>
      <color indexed="10"/>
      <name val="Verdana"/>
      <family val="2"/>
    </font>
    <font>
      <sz val="12"/>
      <color theme="1"/>
      <name val="Calibri"/>
      <family val="2"/>
      <scheme val="minor"/>
    </font>
    <font>
      <b/>
      <sz val="12"/>
      <color indexed="62"/>
      <name val="Verdana"/>
      <family val="2"/>
    </font>
    <font>
      <sz val="12"/>
      <color indexed="8"/>
      <name val="Times New Roman"/>
      <family val="1"/>
    </font>
    <font>
      <sz val="12"/>
      <color indexed="62"/>
      <name val="Verdana"/>
      <family val="2"/>
    </font>
    <font>
      <sz val="12"/>
      <color indexed="53"/>
      <name val="Verdana"/>
      <family val="2"/>
    </font>
    <font>
      <b/>
      <sz val="12"/>
      <color indexed="53"/>
      <name val="Verdana"/>
      <family val="2"/>
    </font>
    <font>
      <sz val="12"/>
      <color indexed="53"/>
      <name val="MinionPro-Regular"/>
    </font>
    <font>
      <sz val="10"/>
      <color theme="1"/>
      <name val="Calibri"/>
      <family val="2"/>
      <scheme val="minor"/>
    </font>
    <font>
      <sz val="12"/>
      <name val="Calibri"/>
      <family val="2"/>
      <scheme val="minor"/>
    </font>
    <font>
      <b/>
      <u/>
      <sz val="12"/>
      <color indexed="8"/>
      <name val="Calibri"/>
      <family val="2"/>
    </font>
    <font>
      <b/>
      <sz val="12"/>
      <color indexed="8"/>
      <name val="Calibri"/>
      <family val="2"/>
    </font>
    <font>
      <sz val="11"/>
      <color theme="1"/>
      <name val="Arial"/>
      <family val="2"/>
    </font>
    <font>
      <sz val="10.5"/>
      <color theme="1"/>
      <name val="Calibri"/>
      <family val="2"/>
    </font>
    <font>
      <sz val="10.5"/>
      <color theme="1"/>
      <name val="Consolas"/>
      <family val="3"/>
    </font>
    <font>
      <sz val="11"/>
      <color indexed="8"/>
      <name val="Calibri"/>
      <family val="2"/>
    </font>
    <font>
      <u/>
      <sz val="11"/>
      <color indexed="8"/>
      <name val="Calibri"/>
      <family val="2"/>
    </font>
    <font>
      <vertAlign val="subscript"/>
      <sz val="11"/>
      <color indexed="8"/>
      <name val="Calibri"/>
      <family val="2"/>
    </font>
    <font>
      <b/>
      <sz val="10"/>
      <color rgb="FF000000"/>
      <name val="Arial"/>
      <family val="2"/>
    </font>
    <font>
      <b/>
      <sz val="11"/>
      <color indexed="56"/>
      <name val="Calibri"/>
      <family val="2"/>
    </font>
    <font>
      <sz val="11"/>
      <color indexed="56"/>
      <name val="Calibri"/>
      <family val="2"/>
    </font>
    <font>
      <sz val="10"/>
      <name val="Calibri"/>
      <family val="2"/>
      <scheme val="minor"/>
    </font>
    <font>
      <sz val="10"/>
      <name val="Arial"/>
      <family val="2"/>
    </font>
    <font>
      <sz val="11"/>
      <color rgb="FF1F497D"/>
      <name val="Calibri"/>
      <family val="2"/>
    </font>
    <font>
      <sz val="10"/>
      <name val="MSTT314b23e6aaO05401800"/>
    </font>
    <font>
      <sz val="12"/>
      <color theme="1"/>
      <name val="Calibri"/>
      <family val="2"/>
    </font>
    <font>
      <sz val="10"/>
      <color theme="1"/>
      <name val="Times New Roman"/>
      <family val="1"/>
    </font>
    <font>
      <sz val="7"/>
      <color theme="1"/>
      <name val="Times New Roman"/>
      <family val="1"/>
    </font>
    <font>
      <sz val="12"/>
      <name val="Arial"/>
      <family val="2"/>
    </font>
    <font>
      <b/>
      <u/>
      <sz val="11"/>
      <color theme="1"/>
      <name val="Calibri"/>
      <family val="2"/>
      <scheme val="minor"/>
    </font>
    <font>
      <sz val="10"/>
      <color theme="1"/>
      <name val="Tahoma"/>
      <family val="2"/>
    </font>
    <font>
      <b/>
      <u/>
      <sz val="10"/>
      <color theme="1"/>
      <name val="Verdana"/>
      <family val="2"/>
    </font>
    <font>
      <u/>
      <sz val="10"/>
      <color theme="1"/>
      <name val="Verdana"/>
      <family val="2"/>
    </font>
    <font>
      <b/>
      <sz val="11"/>
      <color theme="1"/>
      <name val="Verdana"/>
      <family val="2"/>
    </font>
    <font>
      <sz val="10.5"/>
      <color theme="1"/>
      <name val="Calibri"/>
      <family val="2"/>
      <scheme val="minor"/>
    </font>
    <font>
      <sz val="10"/>
      <color rgb="FFFF0000"/>
      <name val="Verdana"/>
      <family val="2"/>
    </font>
    <font>
      <sz val="11"/>
      <color theme="1"/>
      <name val="Calibri"/>
      <family val="2"/>
    </font>
    <font>
      <b/>
      <sz val="10"/>
      <color theme="3"/>
      <name val="Arial"/>
      <family val="2"/>
    </font>
    <font>
      <sz val="10"/>
      <color theme="3"/>
      <name val="Arial"/>
      <family val="2"/>
    </font>
    <font>
      <b/>
      <sz val="11"/>
      <color theme="3"/>
      <name val="Arial"/>
      <family val="2"/>
    </font>
    <font>
      <b/>
      <sz val="11"/>
      <color indexed="10"/>
      <name val="Calibri"/>
      <family val="2"/>
    </font>
    <font>
      <sz val="11"/>
      <color theme="6" tint="-0.499984740745262"/>
      <name val="Calibri"/>
      <family val="2"/>
      <scheme val="minor"/>
    </font>
    <font>
      <b/>
      <sz val="11"/>
      <color indexed="8"/>
      <name val="Calibri"/>
      <family val="2"/>
    </font>
    <font>
      <sz val="11"/>
      <color indexed="10"/>
      <name val="Calibri"/>
      <family val="2"/>
    </font>
    <font>
      <sz val="9"/>
      <color theme="6" tint="-0.499984740745262"/>
      <name val="Calibri"/>
      <family val="2"/>
      <scheme val="minor"/>
    </font>
    <font>
      <sz val="10"/>
      <color indexed="8"/>
      <name val="Verdana"/>
      <family val="2"/>
    </font>
    <font>
      <sz val="10"/>
      <name val="Verdana"/>
      <family val="2"/>
    </font>
    <font>
      <sz val="10"/>
      <color rgb="FF000000"/>
      <name val="Verdana"/>
      <family val="2"/>
    </font>
    <font>
      <sz val="12"/>
      <name val="Times New Roman"/>
      <family val="1"/>
    </font>
    <font>
      <sz val="10"/>
      <color indexed="10"/>
      <name val="Verdana"/>
      <family val="2"/>
    </font>
    <font>
      <sz val="11"/>
      <color indexed="8"/>
      <name val="Calibri"/>
      <family val="2"/>
      <scheme val="minor"/>
    </font>
    <font>
      <sz val="9"/>
      <color theme="3"/>
      <name val="Calibri"/>
      <family val="2"/>
      <scheme val="minor"/>
    </font>
    <font>
      <b/>
      <sz val="14"/>
      <color theme="1"/>
      <name val="Calibri"/>
      <family val="2"/>
      <scheme val="minor"/>
    </font>
    <font>
      <b/>
      <sz val="9"/>
      <color theme="3"/>
      <name val="Calibri"/>
      <family val="2"/>
      <scheme val="minor"/>
    </font>
    <font>
      <sz val="14"/>
      <color theme="1"/>
      <name val="Calibri"/>
      <family val="2"/>
      <scheme val="minor"/>
    </font>
    <font>
      <sz val="14"/>
      <name val="Calibri"/>
      <family val="2"/>
      <scheme val="minor"/>
    </font>
    <font>
      <sz val="14"/>
      <color rgb="FFFF0000"/>
      <name val="Calibri"/>
      <family val="2"/>
      <scheme val="minor"/>
    </font>
    <font>
      <sz val="14"/>
      <color rgb="FF000000"/>
      <name val="Calibri"/>
      <family val="2"/>
      <scheme val="minor"/>
    </font>
    <font>
      <sz val="10"/>
      <color rgb="FFFF0000"/>
      <name val="Arial"/>
      <family val="2"/>
    </font>
    <font>
      <b/>
      <sz val="24"/>
      <color theme="6" tint="-0.499984740745262"/>
      <name val="Arial"/>
      <family val="2"/>
    </font>
    <font>
      <u/>
      <sz val="11"/>
      <name val="Calibri"/>
      <family val="2"/>
      <scheme val="minor"/>
    </font>
    <font>
      <i/>
      <sz val="11"/>
      <name val="Calibri"/>
      <family val="2"/>
      <scheme val="minor"/>
    </font>
    <font>
      <b/>
      <u/>
      <sz val="11"/>
      <name val="Calibri"/>
      <family val="2"/>
      <scheme val="minor"/>
    </font>
    <font>
      <b/>
      <i/>
      <sz val="11"/>
      <name val="Calibri"/>
      <family val="2"/>
      <scheme val="minor"/>
    </font>
    <font>
      <vertAlign val="superscript"/>
      <sz val="11"/>
      <name val="Calibri"/>
      <family val="2"/>
      <scheme val="minor"/>
    </font>
    <font>
      <b/>
      <u/>
      <sz val="11"/>
      <color rgb="FFFF0000"/>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59999389629810485"/>
        <bgColor indexed="65"/>
      </patternFill>
    </fill>
    <fill>
      <patternFill patternType="solid">
        <fgColor rgb="FFFFFF00"/>
        <bgColor indexed="64"/>
      </patternFill>
    </fill>
    <fill>
      <patternFill patternType="solid">
        <fgColor rgb="FFDDA09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indexed="1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bgColor indexed="64"/>
      </patternFill>
    </fill>
    <fill>
      <patternFill patternType="solid">
        <fgColor theme="6" tint="-0.249977111117893"/>
        <bgColor indexed="64"/>
      </patternFill>
    </fill>
    <fill>
      <patternFill patternType="solid">
        <fgColor indexed="9"/>
        <bgColor indexed="64"/>
      </patternFill>
    </fill>
  </fills>
  <borders count="2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medium">
        <color theme="0"/>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thin">
        <color theme="0"/>
      </bottom>
      <diagonal/>
    </border>
  </borders>
  <cellStyleXfs count="6">
    <xf numFmtId="0" fontId="0" fillId="0" borderId="0"/>
    <xf numFmtId="0" fontId="6" fillId="6" borderId="0" applyNumberFormat="0" applyBorder="0" applyAlignment="0" applyProtection="0"/>
    <xf numFmtId="0" fontId="8"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47" fillId="0" borderId="0"/>
  </cellStyleXfs>
  <cellXfs count="291">
    <xf numFmtId="0" fontId="0" fillId="0" borderId="0" xfId="0"/>
    <xf numFmtId="0" fontId="0" fillId="0" borderId="3" xfId="0" applyBorder="1"/>
    <xf numFmtId="0" fontId="0" fillId="0" borderId="4" xfId="0" applyBorder="1"/>
    <xf numFmtId="0" fontId="0" fillId="0" borderId="5" xfId="0" applyBorder="1"/>
    <xf numFmtId="0" fontId="0" fillId="0" borderId="6" xfId="0" applyBorder="1"/>
    <xf numFmtId="0" fontId="1" fillId="0" borderId="7" xfId="0" applyFont="1" applyBorder="1"/>
    <xf numFmtId="0" fontId="0" fillId="0" borderId="11" xfId="0" applyBorder="1"/>
    <xf numFmtId="0" fontId="0" fillId="0" borderId="0" xfId="0" applyBorder="1"/>
    <xf numFmtId="0" fontId="0" fillId="0" borderId="11" xfId="0" applyBorder="1" applyAlignment="1">
      <alignment vertical="top" wrapText="1"/>
    </xf>
    <xf numFmtId="0" fontId="2" fillId="0" borderId="0" xfId="0" applyFont="1" applyFill="1" applyBorder="1"/>
    <xf numFmtId="0" fontId="0" fillId="0" borderId="0" xfId="0" applyBorder="1" applyAlignment="1">
      <alignment vertical="top" wrapText="1"/>
    </xf>
    <xf numFmtId="0" fontId="0" fillId="0" borderId="0" xfId="0" applyFill="1" applyBorder="1"/>
    <xf numFmtId="0" fontId="0" fillId="4" borderId="0" xfId="0" applyFill="1"/>
    <xf numFmtId="0" fontId="0" fillId="4" borderId="0" xfId="0" applyFill="1" applyBorder="1"/>
    <xf numFmtId="0" fontId="0" fillId="0" borderId="0" xfId="0" applyFill="1"/>
    <xf numFmtId="0" fontId="0" fillId="0" borderId="1" xfId="0" applyFill="1" applyBorder="1"/>
    <xf numFmtId="0" fontId="0" fillId="0" borderId="12" xfId="0" applyBorder="1"/>
    <xf numFmtId="0" fontId="0" fillId="0" borderId="1" xfId="0" applyBorder="1"/>
    <xf numFmtId="0" fontId="0" fillId="0" borderId="11" xfId="0" applyBorder="1" applyAlignment="1">
      <alignment horizontal="left" vertical="top" wrapText="1"/>
    </xf>
    <xf numFmtId="0" fontId="0" fillId="0" borderId="0" xfId="0" applyAlignment="1">
      <alignment vertical="top" wrapText="1"/>
    </xf>
    <xf numFmtId="0" fontId="2" fillId="0" borderId="11" xfId="0" applyFont="1" applyBorder="1"/>
    <xf numFmtId="0" fontId="2" fillId="0" borderId="11" xfId="0" applyFont="1" applyBorder="1" applyAlignment="1">
      <alignment horizontal="left" vertical="top" wrapText="1"/>
    </xf>
    <xf numFmtId="0" fontId="2" fillId="0" borderId="11" xfId="0" applyFont="1" applyFill="1" applyBorder="1" applyAlignment="1">
      <alignment horizontal="left"/>
    </xf>
    <xf numFmtId="0" fontId="2" fillId="0" borderId="11" xfId="0" applyFont="1" applyFill="1" applyBorder="1"/>
    <xf numFmtId="0" fontId="0" fillId="0" borderId="0" xfId="0" applyFill="1" applyBorder="1" applyAlignment="1">
      <alignment horizontal="left"/>
    </xf>
    <xf numFmtId="0" fontId="1" fillId="4" borderId="0" xfId="0" applyFont="1" applyFill="1" applyAlignment="1">
      <alignment horizontal="center"/>
    </xf>
    <xf numFmtId="0" fontId="4" fillId="0" borderId="0" xfId="0" applyFont="1" applyFill="1" applyBorder="1"/>
    <xf numFmtId="0" fontId="0" fillId="5" borderId="0" xfId="0" applyFill="1"/>
    <xf numFmtId="0" fontId="7" fillId="0" borderId="11" xfId="1" applyFont="1" applyFill="1" applyBorder="1" applyAlignment="1">
      <alignment horizontal="center" vertical="center" wrapText="1"/>
    </xf>
    <xf numFmtId="0" fontId="0" fillId="0" borderId="0" xfId="0" applyFill="1" applyAlignment="1">
      <alignment vertical="center" wrapText="1"/>
    </xf>
    <xf numFmtId="14" fontId="0" fillId="0" borderId="11" xfId="0" applyNumberFormat="1" applyFill="1" applyBorder="1" applyAlignment="1">
      <alignment vertical="top" wrapText="1"/>
    </xf>
    <xf numFmtId="0" fontId="0" fillId="0" borderId="11" xfId="0" applyBorder="1" applyAlignment="1">
      <alignment wrapText="1"/>
    </xf>
    <xf numFmtId="0" fontId="63" fillId="2" borderId="14" xfId="0" applyFont="1" applyFill="1" applyBorder="1" applyProtection="1">
      <protection locked="0"/>
    </xf>
    <xf numFmtId="0" fontId="63" fillId="2" borderId="14" xfId="0" applyFont="1" applyFill="1" applyBorder="1" applyAlignment="1" applyProtection="1">
      <alignment horizontal="center"/>
    </xf>
    <xf numFmtId="0" fontId="62" fillId="11" borderId="14" xfId="0" applyFont="1" applyFill="1" applyBorder="1" applyAlignment="1" applyProtection="1">
      <alignment horizontal="center"/>
      <protection locked="0"/>
    </xf>
    <xf numFmtId="0" fontId="0" fillId="5" borderId="0" xfId="0" applyFill="1" applyBorder="1"/>
    <xf numFmtId="0" fontId="64" fillId="10" borderId="0" xfId="0" applyFont="1" applyFill="1" applyAlignment="1" applyProtection="1">
      <alignment horizontal="left"/>
      <protection locked="0"/>
    </xf>
    <xf numFmtId="0" fontId="62" fillId="10" borderId="0" xfId="0" applyFont="1" applyFill="1" applyAlignment="1" applyProtection="1">
      <alignment horizontal="center"/>
      <protection locked="0"/>
    </xf>
    <xf numFmtId="0" fontId="0" fillId="0" borderId="0" xfId="0" applyAlignment="1">
      <alignment horizontal="left"/>
    </xf>
    <xf numFmtId="0" fontId="0" fillId="0" borderId="0" xfId="0" applyNumberFormat="1"/>
    <xf numFmtId="0" fontId="62" fillId="11" borderId="14" xfId="0" applyFont="1" applyFill="1" applyBorder="1" applyAlignment="1" applyProtection="1">
      <alignment horizontal="left"/>
      <protection locked="0"/>
    </xf>
    <xf numFmtId="0" fontId="9" fillId="0" borderId="0" xfId="0" applyFont="1"/>
    <xf numFmtId="0" fontId="19" fillId="0" borderId="0" xfId="0" applyFont="1"/>
    <xf numFmtId="0" fontId="65" fillId="0" borderId="0" xfId="0" applyFont="1"/>
    <xf numFmtId="0" fontId="65" fillId="0" borderId="0" xfId="0" applyFont="1" applyAlignment="1"/>
    <xf numFmtId="0" fontId="62" fillId="11" borderId="14" xfId="0" applyFont="1" applyFill="1" applyBorder="1" applyAlignment="1" applyProtection="1">
      <alignment horizontal="center" vertical="center" wrapText="1"/>
      <protection locked="0"/>
    </xf>
    <xf numFmtId="165" fontId="63" fillId="2" borderId="14" xfId="0" applyNumberFormat="1" applyFont="1" applyFill="1" applyBorder="1" applyAlignment="1" applyProtection="1">
      <alignment horizontal="center"/>
    </xf>
    <xf numFmtId="165" fontId="62" fillId="11" borderId="14" xfId="0" applyNumberFormat="1" applyFont="1" applyFill="1" applyBorder="1" applyAlignment="1" applyProtection="1">
      <alignment horizontal="center"/>
      <protection locked="0"/>
    </xf>
    <xf numFmtId="0" fontId="0" fillId="0" borderId="0" xfId="0" applyAlignment="1">
      <alignment horizontal="right"/>
    </xf>
    <xf numFmtId="166" fontId="63" fillId="2" borderId="14" xfId="3" applyNumberFormat="1" applyFont="1" applyFill="1" applyBorder="1" applyAlignment="1" applyProtection="1">
      <alignment horizontal="center"/>
    </xf>
    <xf numFmtId="0" fontId="62" fillId="11" borderId="14" xfId="0" applyFont="1" applyFill="1" applyBorder="1" applyProtection="1">
      <protection locked="0"/>
    </xf>
    <xf numFmtId="166" fontId="62" fillId="11" borderId="14" xfId="0" applyNumberFormat="1" applyFont="1" applyFill="1" applyBorder="1" applyAlignment="1" applyProtection="1">
      <alignment horizontal="center"/>
    </xf>
    <xf numFmtId="0" fontId="62" fillId="11" borderId="14" xfId="0" applyFont="1" applyFill="1" applyBorder="1" applyAlignment="1" applyProtection="1">
      <alignment horizontal="center"/>
    </xf>
    <xf numFmtId="0" fontId="9" fillId="0" borderId="0" xfId="0" applyFont="1" applyFill="1"/>
    <xf numFmtId="0" fontId="66" fillId="5" borderId="0" xfId="0" applyFont="1" applyFill="1"/>
    <xf numFmtId="0" fontId="62" fillId="0" borderId="0" xfId="0" applyFont="1" applyFill="1" applyBorder="1" applyAlignment="1" applyProtection="1">
      <alignment horizontal="center"/>
      <protection locked="0"/>
    </xf>
    <xf numFmtId="0" fontId="62" fillId="10" borderId="13" xfId="0" applyFont="1" applyFill="1" applyBorder="1" applyAlignment="1" applyProtection="1">
      <protection locked="0"/>
    </xf>
    <xf numFmtId="0" fontId="67" fillId="0" borderId="0" xfId="0" applyFont="1" applyFill="1" applyAlignment="1">
      <alignment horizontal="center"/>
    </xf>
    <xf numFmtId="0" fontId="62" fillId="0" borderId="0" xfId="0" applyFont="1" applyFill="1" applyBorder="1" applyAlignment="1" applyProtection="1">
      <alignment horizontal="center"/>
    </xf>
    <xf numFmtId="0" fontId="66" fillId="5" borderId="0" xfId="0" applyFont="1" applyFill="1" applyBorder="1"/>
    <xf numFmtId="0" fontId="68" fillId="0" borderId="0" xfId="0" applyFont="1" applyBorder="1" applyAlignment="1">
      <alignment wrapText="1"/>
    </xf>
    <xf numFmtId="0" fontId="65" fillId="0" borderId="0" xfId="0" applyFont="1" applyFill="1" applyBorder="1"/>
    <xf numFmtId="0" fontId="62" fillId="12" borderId="14" xfId="0" applyFont="1" applyFill="1" applyBorder="1" applyAlignment="1" applyProtection="1">
      <alignment horizontal="left"/>
      <protection locked="0"/>
    </xf>
    <xf numFmtId="0" fontId="62" fillId="12" borderId="14" xfId="0" applyFont="1" applyFill="1" applyBorder="1" applyAlignment="1" applyProtection="1">
      <alignment horizontal="center"/>
      <protection locked="0"/>
    </xf>
    <xf numFmtId="0" fontId="68" fillId="0" borderId="0" xfId="0" applyFont="1"/>
    <xf numFmtId="0" fontId="67" fillId="0" borderId="0" xfId="0" applyFont="1" applyFill="1" applyBorder="1" applyAlignment="1">
      <alignment horizontal="center"/>
    </xf>
    <xf numFmtId="0" fontId="0" fillId="0" borderId="0" xfId="0" applyFill="1" applyBorder="1" applyAlignment="1">
      <alignment vertical="top" wrapText="1"/>
    </xf>
    <xf numFmtId="0" fontId="0" fillId="0" borderId="0" xfId="0" applyFill="1" applyBorder="1" applyAlignment="1">
      <alignment horizontal="left" vertical="top" wrapText="1"/>
    </xf>
    <xf numFmtId="0" fontId="19" fillId="0" borderId="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Border="1"/>
    <xf numFmtId="0" fontId="9" fillId="0" borderId="0" xfId="0" applyFont="1" applyFill="1" applyBorder="1" applyAlignment="1">
      <alignment vertical="top"/>
    </xf>
    <xf numFmtId="0" fontId="0" fillId="0" borderId="0" xfId="0" applyFill="1" applyBorder="1" applyAlignment="1">
      <alignment vertical="top"/>
    </xf>
    <xf numFmtId="0" fontId="19" fillId="0" borderId="0" xfId="0" applyFont="1" applyFill="1" applyBorder="1" applyAlignment="1">
      <alignment vertical="top"/>
    </xf>
    <xf numFmtId="0" fontId="0" fillId="0" borderId="0" xfId="0" applyFont="1" applyFill="1" applyBorder="1" applyAlignment="1">
      <alignment horizontal="left" vertical="top" wrapText="1"/>
    </xf>
    <xf numFmtId="0" fontId="0" fillId="0" borderId="0" xfId="0" pivotButton="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5" fillId="0" borderId="0" xfId="0" applyFont="1" applyAlignment="1">
      <alignment horizontal="center"/>
    </xf>
    <xf numFmtId="0" fontId="0" fillId="13" borderId="0" xfId="0" applyFill="1"/>
    <xf numFmtId="0" fontId="67" fillId="13" borderId="0" xfId="0" applyFont="1" applyFill="1"/>
    <xf numFmtId="0" fontId="4" fillId="0" borderId="0" xfId="0" applyFont="1" applyFill="1"/>
    <xf numFmtId="0" fontId="7" fillId="7" borderId="11" xfId="1"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11" xfId="0" applyFont="1" applyBorder="1" applyAlignment="1">
      <alignment horizontal="center" vertical="center"/>
    </xf>
    <xf numFmtId="0" fontId="47" fillId="0" borderId="11" xfId="0" applyFont="1" applyBorder="1" applyAlignment="1">
      <alignment horizontal="center" vertical="center" wrapText="1"/>
    </xf>
    <xf numFmtId="0" fontId="0" fillId="0" borderId="10" xfId="0" applyBorder="1" applyAlignment="1">
      <alignment vertical="top" wrapText="1"/>
    </xf>
    <xf numFmtId="14" fontId="0" fillId="0" borderId="10" xfId="0" applyNumberFormat="1" applyFill="1" applyBorder="1" applyAlignment="1">
      <alignment vertical="top" wrapText="1"/>
    </xf>
    <xf numFmtId="14" fontId="70" fillId="0" borderId="11" xfId="0" applyNumberFormat="1" applyFont="1" applyBorder="1" applyAlignment="1">
      <alignment horizontal="center" vertical="center" wrapText="1"/>
    </xf>
    <xf numFmtId="0" fontId="70" fillId="0" borderId="11" xfId="0" applyFont="1" applyBorder="1" applyAlignment="1">
      <alignment horizontal="center" vertical="center" wrapText="1"/>
    </xf>
    <xf numFmtId="14" fontId="70" fillId="16" borderId="11" xfId="0" applyNumberFormat="1" applyFont="1" applyFill="1" applyBorder="1" applyAlignment="1">
      <alignment horizontal="center" vertical="center" wrapText="1"/>
    </xf>
    <xf numFmtId="0" fontId="70" fillId="16" borderId="11" xfId="0" applyFont="1" applyFill="1" applyBorder="1" applyAlignment="1">
      <alignment horizontal="center" vertical="center" wrapText="1"/>
    </xf>
    <xf numFmtId="0" fontId="60" fillId="0" borderId="11" xfId="0" applyFont="1" applyBorder="1" applyAlignment="1">
      <alignment horizontal="center" vertical="center" wrapText="1"/>
    </xf>
    <xf numFmtId="0" fontId="70" fillId="17" borderId="11" xfId="0" applyFont="1" applyFill="1" applyBorder="1" applyAlignment="1">
      <alignment horizontal="center" vertical="center" wrapText="1"/>
    </xf>
    <xf numFmtId="0" fontId="70" fillId="0" borderId="11" xfId="0" applyFont="1" applyFill="1" applyBorder="1" applyAlignment="1">
      <alignment horizontal="center" vertical="center" wrapText="1"/>
    </xf>
    <xf numFmtId="0" fontId="72" fillId="0" borderId="11" xfId="0" applyFont="1" applyBorder="1" applyAlignment="1">
      <alignment horizontal="center" vertical="center"/>
    </xf>
    <xf numFmtId="0" fontId="71" fillId="0" borderId="11" xfId="0" applyFont="1" applyBorder="1" applyAlignment="1">
      <alignment horizontal="center" vertical="center" wrapText="1"/>
    </xf>
    <xf numFmtId="0" fontId="71" fillId="0" borderId="11" xfId="0" applyFont="1" applyBorder="1" applyAlignment="1">
      <alignment horizontal="center" vertical="center"/>
    </xf>
    <xf numFmtId="0" fontId="72" fillId="17" borderId="11" xfId="0" applyFont="1" applyFill="1" applyBorder="1" applyAlignment="1">
      <alignment horizontal="center" vertical="center"/>
    </xf>
    <xf numFmtId="0" fontId="72" fillId="0" borderId="11" xfId="0" applyFont="1" applyBorder="1" applyAlignment="1">
      <alignment horizontal="center" vertical="center" wrapText="1"/>
    </xf>
    <xf numFmtId="14" fontId="71" fillId="0" borderId="11" xfId="0" applyNumberFormat="1" applyFont="1" applyBorder="1" applyAlignment="1">
      <alignment horizontal="center" vertical="center" wrapText="1"/>
    </xf>
    <xf numFmtId="0" fontId="61"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0" xfId="0" applyFill="1" applyAlignment="1">
      <alignment vertical="top" wrapText="1"/>
    </xf>
    <xf numFmtId="0" fontId="0" fillId="0" borderId="0" xfId="0" applyFill="1" applyAlignment="1">
      <alignment wrapText="1"/>
    </xf>
    <xf numFmtId="14" fontId="0" fillId="0" borderId="0" xfId="0" applyNumberFormat="1" applyFill="1" applyAlignment="1">
      <alignment vertical="top" wrapText="1"/>
    </xf>
    <xf numFmtId="0" fontId="0" fillId="0" borderId="0" xfId="0" applyAlignment="1">
      <alignment wrapText="1"/>
    </xf>
    <xf numFmtId="0" fontId="69" fillId="14" borderId="0" xfId="0" applyFont="1" applyFill="1" applyAlignment="1" applyProtection="1">
      <alignment horizontal="left" vertical="center"/>
    </xf>
    <xf numFmtId="0" fontId="0" fillId="0" borderId="17" xfId="0" applyBorder="1" applyAlignment="1">
      <alignment vertical="top" wrapText="1"/>
    </xf>
    <xf numFmtId="0" fontId="69" fillId="15" borderId="0" xfId="0" applyFont="1" applyFill="1" applyAlignment="1" applyProtection="1">
      <alignment horizontal="left" vertical="center"/>
    </xf>
    <xf numFmtId="0" fontId="69" fillId="14" borderId="0" xfId="0" applyNumberFormat="1" applyFont="1" applyFill="1" applyAlignment="1" applyProtection="1">
      <alignment horizontal="left" vertical="center"/>
    </xf>
    <xf numFmtId="0" fontId="71" fillId="16" borderId="11" xfId="0" applyFont="1" applyFill="1" applyBorder="1" applyAlignment="1">
      <alignment horizontal="center" vertical="center" wrapText="1"/>
    </xf>
    <xf numFmtId="0" fontId="71" fillId="17" borderId="11" xfId="0" applyFont="1" applyFill="1" applyBorder="1" applyAlignment="1">
      <alignment horizontal="center" vertical="center" wrapText="1"/>
    </xf>
    <xf numFmtId="0" fontId="70" fillId="18" borderId="11" xfId="0" applyFont="1" applyFill="1" applyBorder="1" applyAlignment="1">
      <alignment horizontal="center" vertical="center" wrapText="1"/>
    </xf>
    <xf numFmtId="0" fontId="73"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1" xfId="0" applyFill="1" applyBorder="1" applyAlignment="1">
      <alignment horizontal="center" vertical="center" wrapText="1"/>
    </xf>
    <xf numFmtId="0" fontId="0" fillId="3" borderId="11" xfId="0" applyFill="1" applyBorder="1" applyAlignment="1">
      <alignment horizontal="center" vertical="center" wrapText="1"/>
    </xf>
    <xf numFmtId="0" fontId="0" fillId="7" borderId="11" xfId="0" applyFill="1" applyBorder="1" applyAlignment="1">
      <alignment horizontal="center" vertical="center" wrapText="1"/>
    </xf>
    <xf numFmtId="0" fontId="61" fillId="0" borderId="11" xfId="0" applyFont="1" applyFill="1" applyBorder="1" applyAlignment="1">
      <alignment horizontal="center" vertical="center" wrapText="1"/>
    </xf>
    <xf numFmtId="0" fontId="61" fillId="7" borderId="11" xfId="0" applyFont="1" applyFill="1" applyBorder="1" applyAlignment="1">
      <alignment horizontal="center" vertical="center" wrapText="1"/>
    </xf>
    <xf numFmtId="0" fontId="9" fillId="0" borderId="11" xfId="0" applyFont="1" applyFill="1" applyBorder="1" applyAlignment="1">
      <alignment horizontal="center" vertical="center" wrapText="1"/>
    </xf>
    <xf numFmtId="14" fontId="0" fillId="0" borderId="11" xfId="0" applyNumberFormat="1" applyFont="1" applyBorder="1" applyAlignment="1">
      <alignment horizontal="center" vertical="center" wrapText="1"/>
    </xf>
    <xf numFmtId="1" fontId="0" fillId="0" borderId="11" xfId="0" applyNumberFormat="1" applyFont="1" applyBorder="1" applyAlignment="1">
      <alignment horizontal="center" vertical="center" wrapText="1"/>
    </xf>
    <xf numFmtId="0" fontId="0" fillId="0" borderId="11" xfId="0" applyBorder="1" applyAlignment="1">
      <alignment horizontal="center" vertical="center"/>
    </xf>
    <xf numFmtId="0" fontId="2" fillId="0" borderId="11" xfId="0" applyFont="1" applyBorder="1" applyAlignment="1">
      <alignment horizontal="center" vertical="center" wrapText="1"/>
    </xf>
    <xf numFmtId="0" fontId="0" fillId="9" borderId="11" xfId="0" applyFill="1" applyBorder="1" applyAlignment="1">
      <alignment horizontal="center" vertical="center" wrapText="1"/>
    </xf>
    <xf numFmtId="14" fontId="0" fillId="0" borderId="11" xfId="0" applyNumberFormat="1" applyBorder="1" applyAlignment="1">
      <alignment horizontal="center" vertical="center" wrapText="1"/>
    </xf>
    <xf numFmtId="0" fontId="0" fillId="0" borderId="11"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9" fillId="0" borderId="11" xfId="2" applyFont="1" applyBorder="1" applyAlignment="1" applyProtection="1">
      <alignment horizontal="center" vertical="center"/>
    </xf>
    <xf numFmtId="0" fontId="0" fillId="8" borderId="11" xfId="0" applyFill="1" applyBorder="1" applyAlignment="1">
      <alignment horizontal="center" vertical="center" wrapText="1"/>
    </xf>
    <xf numFmtId="14" fontId="0" fillId="0" borderId="11" xfId="0" applyNumberFormat="1" applyFont="1" applyFill="1" applyBorder="1" applyAlignment="1">
      <alignment horizontal="center" vertical="center" wrapText="1"/>
    </xf>
    <xf numFmtId="14" fontId="0" fillId="7" borderId="11" xfId="0" applyNumberFormat="1" applyFill="1" applyBorder="1" applyAlignment="1">
      <alignment horizontal="center" vertical="center" wrapText="1"/>
    </xf>
    <xf numFmtId="0" fontId="3" fillId="0" borderId="11" xfId="0" applyFont="1" applyFill="1" applyBorder="1" applyAlignment="1">
      <alignment horizontal="center" vertical="center" wrapText="1"/>
    </xf>
    <xf numFmtId="0" fontId="8" fillId="0" borderId="11" xfId="2" applyBorder="1" applyAlignment="1" applyProtection="1">
      <alignment horizontal="center" vertical="center" wrapText="1"/>
    </xf>
    <xf numFmtId="0" fontId="0" fillId="3" borderId="11" xfId="0" applyFont="1" applyFill="1" applyBorder="1" applyAlignment="1">
      <alignment horizontal="center" vertical="center" wrapText="1"/>
    </xf>
    <xf numFmtId="14" fontId="0" fillId="3" borderId="11" xfId="0" applyNumberFormat="1" applyFill="1" applyBorder="1" applyAlignment="1">
      <alignment horizontal="center" vertical="center" wrapText="1"/>
    </xf>
    <xf numFmtId="0" fontId="9" fillId="0" borderId="11" xfId="2" applyFont="1" applyBorder="1" applyAlignment="1" applyProtection="1">
      <alignment horizontal="center" vertical="center" wrapText="1"/>
    </xf>
    <xf numFmtId="0" fontId="10"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0"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20" fillId="0" borderId="11" xfId="0" applyFont="1" applyBorder="1" applyAlignment="1">
      <alignment horizontal="center" vertical="center" wrapText="1"/>
    </xf>
    <xf numFmtId="0" fontId="33"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11" fillId="0" borderId="11" xfId="0" applyFont="1" applyBorder="1" applyAlignment="1">
      <alignment horizontal="center" vertical="center"/>
    </xf>
    <xf numFmtId="0" fontId="26" fillId="0" borderId="11" xfId="0" applyFont="1" applyBorder="1" applyAlignment="1">
      <alignment horizontal="center" vertical="center" wrapText="1"/>
    </xf>
    <xf numFmtId="0" fontId="34" fillId="0" borderId="11" xfId="0" applyFont="1" applyBorder="1" applyAlignment="1">
      <alignment horizontal="center" vertical="center" wrapText="1"/>
    </xf>
    <xf numFmtId="0" fontId="37" fillId="0" borderId="11" xfId="0" applyFont="1" applyBorder="1" applyAlignment="1">
      <alignment horizontal="center" vertical="center" wrapText="1"/>
    </xf>
    <xf numFmtId="14" fontId="0" fillId="7" borderId="11" xfId="0" applyNumberFormat="1" applyFont="1" applyFill="1" applyBorder="1" applyAlignment="1">
      <alignment horizontal="center" vertical="center" wrapText="1"/>
    </xf>
    <xf numFmtId="0" fontId="38" fillId="0" borderId="11" xfId="0" applyFont="1" applyBorder="1" applyAlignment="1">
      <alignment horizontal="center" vertical="center" wrapText="1"/>
    </xf>
    <xf numFmtId="0" fontId="39" fillId="0" borderId="11" xfId="0" applyFont="1" applyBorder="1" applyAlignment="1">
      <alignment horizontal="center" vertical="center"/>
    </xf>
    <xf numFmtId="0" fontId="43" fillId="0" borderId="11" xfId="0" applyFont="1" applyBorder="1" applyAlignment="1">
      <alignment horizontal="center" vertical="center" wrapText="1"/>
    </xf>
    <xf numFmtId="0" fontId="2" fillId="0" borderId="11" xfId="0" applyFont="1" applyBorder="1" applyAlignment="1">
      <alignment horizontal="center" vertical="center"/>
    </xf>
    <xf numFmtId="0" fontId="46" fillId="0" borderId="11" xfId="0" applyFont="1" applyBorder="1" applyAlignment="1">
      <alignment horizontal="center" vertical="center"/>
    </xf>
    <xf numFmtId="0" fontId="17" fillId="0" borderId="11" xfId="0" applyFont="1" applyBorder="1" applyAlignment="1">
      <alignment horizontal="center" vertical="center"/>
    </xf>
    <xf numFmtId="0" fontId="46" fillId="0" borderId="11" xfId="0" applyFont="1" applyBorder="1" applyAlignment="1">
      <alignment horizontal="center" vertical="center" wrapText="1"/>
    </xf>
    <xf numFmtId="0" fontId="48" fillId="0" borderId="11" xfId="0" applyFont="1" applyBorder="1" applyAlignment="1">
      <alignment horizontal="center" vertical="center" wrapText="1"/>
    </xf>
    <xf numFmtId="0" fontId="12" fillId="0" borderId="11" xfId="0" applyFont="1" applyBorder="1" applyAlignment="1">
      <alignment horizontal="center" vertical="center"/>
    </xf>
    <xf numFmtId="0" fontId="49" fillId="0" borderId="11" xfId="0" applyFont="1" applyBorder="1" applyAlignment="1">
      <alignment horizontal="center" vertical="center" wrapText="1"/>
    </xf>
    <xf numFmtId="0" fontId="33" fillId="0" borderId="11" xfId="0" applyFont="1" applyBorder="1" applyAlignment="1">
      <alignment horizontal="center" vertical="center"/>
    </xf>
    <xf numFmtId="0" fontId="50" fillId="0" borderId="11" xfId="0" applyFont="1" applyBorder="1" applyAlignment="1">
      <alignment horizontal="center" vertical="center" wrapText="1"/>
    </xf>
    <xf numFmtId="0" fontId="51" fillId="0" borderId="11" xfId="0" applyFont="1" applyBorder="1" applyAlignment="1">
      <alignment horizontal="center" vertical="center"/>
    </xf>
    <xf numFmtId="0" fontId="26" fillId="0" borderId="11" xfId="0" applyFont="1" applyBorder="1" applyAlignment="1">
      <alignment horizontal="center" vertical="center"/>
    </xf>
    <xf numFmtId="0" fontId="54" fillId="0" borderId="11" xfId="0" applyFont="1" applyBorder="1" applyAlignment="1">
      <alignment horizontal="center" vertical="center" wrapText="1"/>
    </xf>
    <xf numFmtId="0" fontId="55" fillId="0" borderId="11" xfId="0" applyFont="1" applyBorder="1" applyAlignment="1">
      <alignment horizontal="center" vertical="center" wrapText="1"/>
    </xf>
    <xf numFmtId="0" fontId="56" fillId="0" borderId="11" xfId="0" applyFont="1" applyBorder="1" applyAlignment="1">
      <alignment horizontal="center" vertical="center" wrapText="1"/>
    </xf>
    <xf numFmtId="0" fontId="55" fillId="0" borderId="11" xfId="0" applyFont="1" applyBorder="1" applyAlignment="1">
      <alignment horizontal="center" vertical="center"/>
    </xf>
    <xf numFmtId="0" fontId="59" fillId="0" borderId="11" xfId="0" applyFont="1" applyBorder="1" applyAlignment="1">
      <alignment horizontal="center" vertical="center" wrapText="1"/>
    </xf>
    <xf numFmtId="0" fontId="8" fillId="0" borderId="11" xfId="2" applyBorder="1" applyAlignment="1" applyProtection="1">
      <alignment horizontal="center" vertical="center"/>
    </xf>
    <xf numFmtId="0" fontId="6" fillId="0" borderId="11" xfId="0" applyFont="1" applyBorder="1" applyAlignment="1">
      <alignment horizontal="center" vertical="center" wrapText="1"/>
    </xf>
    <xf numFmtId="14" fontId="6" fillId="0" borderId="11" xfId="0" applyNumberFormat="1" applyFont="1" applyBorder="1" applyAlignment="1">
      <alignment horizontal="center" vertical="center" wrapText="1"/>
    </xf>
    <xf numFmtId="14" fontId="75" fillId="0" borderId="11" xfId="0" applyNumberFormat="1" applyFont="1" applyBorder="1" applyAlignment="1">
      <alignment horizontal="center" vertical="center" wrapText="1"/>
    </xf>
    <xf numFmtId="14" fontId="75" fillId="16" borderId="11" xfId="0" applyNumberFormat="1" applyFont="1" applyFill="1" applyBorder="1" applyAlignment="1">
      <alignment horizontal="center" vertical="center" wrapText="1"/>
    </xf>
    <xf numFmtId="14" fontId="75" fillId="17" borderId="11" xfId="0" applyNumberFormat="1" applyFont="1" applyFill="1" applyBorder="1" applyAlignment="1">
      <alignment horizontal="center" vertical="center" wrapText="1"/>
    </xf>
    <xf numFmtId="14" fontId="75" fillId="0" borderId="11" xfId="0" applyNumberFormat="1" applyFont="1" applyFill="1" applyBorder="1" applyAlignment="1">
      <alignment horizontal="center" vertical="center" wrapText="1"/>
    </xf>
    <xf numFmtId="14" fontId="72" fillId="0" borderId="11" xfId="0" applyNumberFormat="1" applyFont="1" applyBorder="1" applyAlignment="1">
      <alignment horizontal="center" vertical="center" wrapText="1"/>
    </xf>
    <xf numFmtId="0" fontId="76" fillId="2" borderId="14" xfId="0" applyFont="1" applyFill="1" applyBorder="1" applyAlignment="1" applyProtection="1">
      <alignment horizontal="left" vertical="center"/>
    </xf>
    <xf numFmtId="14" fontId="11" fillId="0" borderId="11" xfId="0" applyNumberFormat="1" applyFont="1" applyBorder="1" applyAlignment="1">
      <alignment horizontal="center" vertical="center" wrapText="1"/>
    </xf>
    <xf numFmtId="14" fontId="11" fillId="17" borderId="11" xfId="0" applyNumberFormat="1" applyFont="1" applyFill="1" applyBorder="1" applyAlignment="1">
      <alignment horizontal="center" vertical="center" wrapText="1"/>
    </xf>
    <xf numFmtId="14" fontId="2" fillId="0" borderId="11" xfId="0" applyNumberFormat="1" applyFont="1" applyBorder="1" applyAlignment="1">
      <alignment horizontal="center" vertical="center" wrapText="1"/>
    </xf>
    <xf numFmtId="0" fontId="77" fillId="6" borderId="11" xfId="1" applyFont="1" applyBorder="1" applyAlignment="1">
      <alignment horizontal="center" vertical="center" wrapText="1"/>
    </xf>
    <xf numFmtId="0" fontId="0" fillId="0" borderId="0" xfId="0" applyAlignment="1">
      <alignment vertical="center" wrapText="1"/>
    </xf>
    <xf numFmtId="0" fontId="0" fillId="0" borderId="11" xfId="0" quotePrefix="1" applyBorder="1" applyAlignment="1">
      <alignment horizontal="center" vertical="center" wrapText="1"/>
    </xf>
    <xf numFmtId="0" fontId="76" fillId="2" borderId="14" xfId="0" applyFont="1" applyFill="1" applyBorder="1" applyProtection="1">
      <protection locked="0"/>
    </xf>
    <xf numFmtId="0" fontId="78" fillId="10" borderId="0" xfId="0" applyFont="1" applyFill="1" applyAlignment="1" applyProtection="1">
      <alignment horizontal="center"/>
      <protection locked="0"/>
    </xf>
    <xf numFmtId="0" fontId="62" fillId="10" borderId="13" xfId="0" applyFont="1" applyFill="1" applyBorder="1" applyAlignment="1" applyProtection="1">
      <alignment horizontal="center"/>
      <protection locked="0"/>
    </xf>
    <xf numFmtId="0" fontId="79" fillId="0" borderId="11" xfId="0" applyFont="1" applyBorder="1" applyAlignment="1">
      <alignment horizontal="center" vertical="center" wrapText="1"/>
    </xf>
    <xf numFmtId="0" fontId="80" fillId="0"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79" fillId="0" borderId="19" xfId="0" applyFont="1" applyBorder="1" applyAlignment="1">
      <alignment horizontal="center" vertical="center" wrapText="1"/>
    </xf>
    <xf numFmtId="0" fontId="2" fillId="3" borderId="10" xfId="0" applyFont="1" applyFill="1" applyBorder="1" applyAlignment="1">
      <alignment horizontal="center" vertical="center" wrapText="1"/>
    </xf>
    <xf numFmtId="0" fontId="82" fillId="0" borderId="18" xfId="0" applyFont="1" applyBorder="1" applyAlignment="1">
      <alignment horizontal="center" vertical="center" wrapText="1"/>
    </xf>
    <xf numFmtId="0" fontId="79" fillId="0" borderId="20"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1" xfId="0" applyFont="1" applyBorder="1" applyAlignment="1">
      <alignment horizontal="center" vertical="center" wrapText="1"/>
    </xf>
    <xf numFmtId="0" fontId="62" fillId="10" borderId="13" xfId="0" applyFont="1" applyFill="1" applyBorder="1" applyAlignment="1" applyProtection="1">
      <alignment horizontal="center"/>
      <protection locked="0"/>
    </xf>
    <xf numFmtId="0" fontId="78" fillId="10" borderId="0" xfId="0" applyFont="1" applyFill="1" applyAlignment="1" applyProtection="1">
      <alignment horizontal="center" wrapText="1"/>
      <protection locked="0"/>
    </xf>
    <xf numFmtId="0" fontId="84" fillId="3" borderId="0" xfId="0" applyFont="1" applyFill="1" applyAlignment="1" applyProtection="1">
      <alignment horizontal="center" vertical="center"/>
      <protection locked="0"/>
    </xf>
    <xf numFmtId="0" fontId="0" fillId="3" borderId="0" xfId="0" applyFill="1" applyAlignment="1"/>
    <xf numFmtId="0" fontId="62" fillId="10" borderId="21" xfId="0" applyFont="1" applyFill="1" applyBorder="1" applyAlignment="1" applyProtection="1">
      <protection locked="0"/>
    </xf>
    <xf numFmtId="167" fontId="2" fillId="0" borderId="11" xfId="0"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14" fontId="2" fillId="0" borderId="11" xfId="0" applyNumberFormat="1" applyFont="1" applyFill="1" applyBorder="1" applyAlignment="1">
      <alignment horizontal="center" vertical="center" wrapText="1"/>
    </xf>
    <xf numFmtId="0" fontId="2" fillId="0" borderId="11" xfId="0" applyFont="1" applyFill="1" applyBorder="1" applyAlignment="1" applyProtection="1">
      <alignment horizontal="center" vertical="center" wrapText="1"/>
    </xf>
    <xf numFmtId="0" fontId="2" fillId="0" borderId="11" xfId="5" applyFont="1" applyFill="1" applyBorder="1" applyAlignment="1" applyProtection="1">
      <alignment horizontal="center" vertical="center" wrapText="1"/>
      <protection locked="0"/>
    </xf>
    <xf numFmtId="0" fontId="85" fillId="0" borderId="11" xfId="2" applyFont="1" applyFill="1" applyBorder="1" applyAlignment="1" applyProtection="1">
      <alignment horizontal="center" vertical="center" wrapText="1"/>
    </xf>
    <xf numFmtId="0" fontId="2" fillId="0" borderId="11" xfId="2" applyFont="1" applyFill="1" applyBorder="1" applyAlignment="1" applyProtection="1">
      <alignment horizontal="center" vertical="center" wrapText="1"/>
    </xf>
    <xf numFmtId="1" fontId="2" fillId="0" borderId="11" xfId="0" applyNumberFormat="1" applyFont="1" applyFill="1" applyBorder="1" applyAlignment="1">
      <alignment horizontal="center" vertical="center" wrapText="1"/>
    </xf>
    <xf numFmtId="0" fontId="8" fillId="0" borderId="11" xfId="2" applyFont="1" applyBorder="1" applyAlignment="1" applyProtection="1">
      <alignment horizontal="center" vertical="center" wrapText="1"/>
    </xf>
    <xf numFmtId="0" fontId="2" fillId="0" borderId="11" xfId="0" applyNumberFormat="1" applyFont="1" applyFill="1" applyBorder="1" applyAlignment="1">
      <alignment horizontal="center" vertical="center" wrapText="1"/>
    </xf>
    <xf numFmtId="16" fontId="2" fillId="0" borderId="11" xfId="0" applyNumberFormat="1" applyFont="1" applyFill="1" applyBorder="1" applyAlignment="1">
      <alignment horizontal="center" vertical="center" wrapText="1"/>
    </xf>
    <xf numFmtId="0" fontId="85" fillId="0" borderId="11" xfId="0" applyFont="1" applyFill="1" applyBorder="1" applyAlignment="1">
      <alignment horizontal="center" vertical="center" wrapText="1"/>
    </xf>
    <xf numFmtId="0" fontId="2" fillId="0" borderId="11" xfId="0" quotePrefix="1" applyFont="1" applyFill="1" applyBorder="1" applyAlignment="1">
      <alignment horizontal="center" vertical="center" wrapText="1"/>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lignment horizontal="center" vertical="center" wrapText="1" shrinkToFit="1"/>
    </xf>
    <xf numFmtId="9" fontId="2" fillId="0" borderId="11" xfId="4" applyFont="1" applyFill="1" applyBorder="1" applyAlignment="1">
      <alignment horizontal="center" vertical="center" wrapText="1"/>
    </xf>
    <xf numFmtId="14" fontId="2" fillId="7" borderId="11"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83" fillId="0" borderId="0" xfId="0" applyFont="1" applyFill="1" applyBorder="1" applyAlignment="1" applyProtection="1">
      <alignment horizontal="center" vertical="center"/>
      <protection locked="0"/>
    </xf>
    <xf numFmtId="0" fontId="62" fillId="10" borderId="13" xfId="0" applyFont="1" applyFill="1" applyBorder="1" applyAlignment="1" applyProtection="1">
      <alignment horizontal="center"/>
      <protection locked="0"/>
    </xf>
    <xf numFmtId="0" fontId="84" fillId="5" borderId="0" xfId="0" applyFont="1" applyFill="1" applyAlignment="1" applyProtection="1">
      <alignment horizontal="center" vertical="center" wrapText="1"/>
      <protection locked="0"/>
    </xf>
    <xf numFmtId="0" fontId="0" fillId="7" borderId="0" xfId="0" applyFill="1" applyAlignment="1">
      <alignment horizontal="center" vertical="center" wrapText="1"/>
    </xf>
    <xf numFmtId="0" fontId="67" fillId="0" borderId="0" xfId="0" applyFont="1" applyFill="1" applyBorder="1" applyAlignment="1">
      <alignment horizontal="center"/>
    </xf>
    <xf numFmtId="0" fontId="5" fillId="3" borderId="0" xfId="0" applyFont="1" applyFill="1" applyAlignment="1">
      <alignment horizontal="center"/>
    </xf>
    <xf numFmtId="0" fontId="62" fillId="11" borderId="15" xfId="0" applyFont="1" applyFill="1" applyBorder="1" applyAlignment="1" applyProtection="1">
      <alignment horizontal="center"/>
      <protection locked="0"/>
    </xf>
    <xf numFmtId="0" fontId="62" fillId="11" borderId="16" xfId="0" applyFont="1" applyFill="1" applyBorder="1" applyAlignment="1" applyProtection="1">
      <alignment horizontal="center"/>
      <protection locked="0"/>
    </xf>
    <xf numFmtId="0" fontId="5" fillId="0" borderId="0" xfId="0" applyFont="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4" borderId="0" xfId="0" applyFont="1" applyFill="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cellXfs>
  <cellStyles count="6">
    <cellStyle name="40% - Ênfase3" xfId="1" builtinId="39"/>
    <cellStyle name="Hiperlink" xfId="2" builtinId="8"/>
    <cellStyle name="Normal" xfId="0" builtinId="0"/>
    <cellStyle name="Normal 2" xfId="5"/>
    <cellStyle name="Porcentagem" xfId="4" builtinId="5"/>
    <cellStyle name="Vírgula" xfId="3" builtinId="3"/>
  </cellStyles>
  <dxfs count="0"/>
  <tableStyles count="0" defaultTableStyle="TableStyleMedium9" defaultPivotStyle="PivotStyleLight16"/>
  <colors>
    <mruColors>
      <color rgb="FFCCFFCC"/>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b="0" i="0" u="none" strike="noStrike" baseline="0">
                <a:solidFill>
                  <a:srgbClr val="000000"/>
                </a:solidFill>
                <a:latin typeface="Calibri"/>
                <a:ea typeface="Calibri"/>
                <a:cs typeface="Calibri"/>
              </a:defRPr>
            </a:pPr>
            <a:r>
              <a:rPr lang="pt-BR" sz="1200"/>
              <a:t>Rede NUTES - Satisfação do solicitante com a resposta do teleconsultor</a:t>
            </a:r>
          </a:p>
        </c:rich>
      </c:tx>
      <c:layout>
        <c:manualLayout>
          <c:xMode val="edge"/>
          <c:yMode val="edge"/>
          <c:x val="0.14901290943647996"/>
          <c:y val="2.446479904297677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3.875976327777389E-2"/>
          <c:y val="0.21951219512196624"/>
          <c:w val="0.66472994021389498"/>
          <c:h val="0.74564459930319182"/>
        </c:manualLayout>
      </c:layout>
      <c:pie3DChart>
        <c:varyColors val="1"/>
        <c:ser>
          <c:idx val="0"/>
          <c:order val="0"/>
          <c:explosion val="4"/>
          <c:dPt>
            <c:idx val="0"/>
            <c:bubble3D val="0"/>
            <c:spPr>
              <a:solidFill>
                <a:schemeClr val="tx2">
                  <a:lumMod val="60000"/>
                  <a:lumOff val="40000"/>
                </a:schemeClr>
              </a:solidFill>
            </c:spPr>
          </c:dPt>
          <c:dPt>
            <c:idx val="1"/>
            <c:bubble3D val="0"/>
            <c:spPr>
              <a:solidFill>
                <a:srgbClr val="DDA09F"/>
              </a:solidFill>
            </c:spPr>
          </c:dPt>
          <c:dPt>
            <c:idx val="2"/>
            <c:bubble3D val="0"/>
            <c:spPr>
              <a:solidFill>
                <a:schemeClr val="accent3">
                  <a:lumMod val="60000"/>
                  <a:lumOff val="40000"/>
                </a:schemeClr>
              </a:solidFill>
            </c:spPr>
          </c:dPt>
          <c:dLbls>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[1]Consolidado_geral!$A$122:$A$124</c:f>
              <c:strCache>
                <c:ptCount val="3"/>
                <c:pt idx="0">
                  <c:v>satisfeito</c:v>
                </c:pt>
                <c:pt idx="1">
                  <c:v>insatisfeito</c:v>
                </c:pt>
                <c:pt idx="2">
                  <c:v>Aguarda retorno do solicitante</c:v>
                </c:pt>
              </c:strCache>
            </c:strRef>
          </c:cat>
          <c:val>
            <c:numRef>
              <c:f>[1]Consolidado_geral!$B$122:$B$124</c:f>
              <c:numCache>
                <c:formatCode>General</c:formatCode>
                <c:ptCount val="3"/>
                <c:pt idx="0">
                  <c:v>65</c:v>
                </c:pt>
                <c:pt idx="1">
                  <c:v>0</c:v>
                </c:pt>
                <c:pt idx="2">
                  <c:v>165</c:v>
                </c:pt>
              </c:numCache>
            </c:numRef>
          </c:val>
        </c:ser>
        <c:dLbls>
          <c:showLegendKey val="0"/>
          <c:showVal val="0"/>
          <c:showCatName val="0"/>
          <c:showSerName val="0"/>
          <c:showPercent val="1"/>
          <c:showBubbleSize val="0"/>
          <c:showLeaderLines val="0"/>
        </c:dLbls>
      </c:pie3DChart>
      <c:spPr>
        <a:noFill/>
        <a:ln w="25400">
          <a:noFill/>
        </a:ln>
      </c:spPr>
    </c:plotArea>
    <c:legend>
      <c:legendPos val="r"/>
      <c:layout>
        <c:manualLayout>
          <c:xMode val="edge"/>
          <c:yMode val="edge"/>
          <c:x val="0.73529467907420665"/>
          <c:y val="0.22120592068848538"/>
          <c:w val="0.26470532092579324"/>
          <c:h val="0.23289195993357967"/>
        </c:manualLayout>
      </c:layout>
      <c:overlay val="0"/>
      <c:txPr>
        <a:bodyPr/>
        <a:lstStyle/>
        <a:p>
          <a:pPr rtl="0">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44" footer="0.31496062000003144"/>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Retorno de casos pelos solicitantes</a:t>
            </a:r>
          </a:p>
        </c:rich>
      </c:tx>
      <c:layout>
        <c:manualLayout>
          <c:xMode val="edge"/>
          <c:yMode val="edge"/>
          <c:x val="0.14901304003666482"/>
          <c:y val="2.4464717240741386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25407672294238332"/>
          <c:y val="0.29950767167319942"/>
          <c:w val="0.54319659824181366"/>
          <c:h val="0.66525003757790246"/>
        </c:manualLayout>
      </c:layout>
      <c:pie3DChart>
        <c:varyColors val="1"/>
        <c:ser>
          <c:idx val="0"/>
          <c:order val="0"/>
          <c:dPt>
            <c:idx val="0"/>
            <c:bubble3D val="0"/>
            <c:spPr>
              <a:solidFill>
                <a:schemeClr val="tx2">
                  <a:lumMod val="60000"/>
                  <a:lumOff val="40000"/>
                </a:schemeClr>
              </a:solidFill>
            </c:spPr>
          </c:dPt>
          <c:dPt>
            <c:idx val="1"/>
            <c:bubble3D val="0"/>
            <c:spPr>
              <a:solidFill>
                <a:srgbClr val="DDA09F"/>
              </a:solidFill>
            </c:spPr>
          </c:dPt>
          <c:dLbls>
            <c:dLbl>
              <c:idx val="0"/>
              <c:tx>
                <c:rich>
                  <a:bodyPr/>
                  <a:lstStyle/>
                  <a:p>
                    <a:r>
                      <a:rPr lang="pt-BR"/>
                      <a:t>36%</a:t>
                    </a:r>
                  </a:p>
                </c:rich>
              </c:tx>
              <c:dLblPos val="outEnd"/>
              <c:showLegendKey val="0"/>
              <c:showVal val="0"/>
              <c:showCatName val="0"/>
              <c:showSerName val="0"/>
              <c:showPercent val="0"/>
              <c:showBubbleSize val="0"/>
            </c:dLbl>
            <c:dLbl>
              <c:idx val="1"/>
              <c:tx>
                <c:rich>
                  <a:bodyPr/>
                  <a:lstStyle/>
                  <a:p>
                    <a:r>
                      <a:rPr lang="pt-BR"/>
                      <a:t>64%</a:t>
                    </a:r>
                  </a:p>
                </c:rich>
              </c:tx>
              <c:dLblPos val="outEnd"/>
              <c:showLegendKey val="0"/>
              <c:showVal val="0"/>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'[6]Consolidado casos clínicos'!$A$51:$A$52</c:f>
              <c:strCache>
                <c:ptCount val="2"/>
                <c:pt idx="0">
                  <c:v>sim</c:v>
                </c:pt>
                <c:pt idx="1">
                  <c:v>não</c:v>
                </c:pt>
              </c:strCache>
            </c:strRef>
          </c:cat>
          <c:val>
            <c:numRef>
              <c:f>'[6]Consolidado casos clínicos'!$B$51:$B$52</c:f>
              <c:numCache>
                <c:formatCode>General</c:formatCode>
                <c:ptCount val="2"/>
                <c:pt idx="0">
                  <c:v>109</c:v>
                </c:pt>
                <c:pt idx="1">
                  <c:v>129</c:v>
                </c:pt>
              </c:numCache>
            </c:numRef>
          </c:val>
        </c:ser>
        <c:dLbls>
          <c:showLegendKey val="0"/>
          <c:showVal val="0"/>
          <c:showCatName val="0"/>
          <c:showSerName val="0"/>
          <c:showPercent val="1"/>
          <c:showBubbleSize val="0"/>
          <c:showLeaderLines val="0"/>
        </c:dLbls>
      </c:pie3DChart>
      <c:spPr>
        <a:noFill/>
        <a:ln w="25400">
          <a:noFill/>
        </a:ln>
      </c:spPr>
    </c:plotArea>
    <c:legend>
      <c:legendPos val="t"/>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2639" footer="0.31496062000002639"/>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Planejamento de encaminhamento pelo solicitante</a:t>
            </a:r>
          </a:p>
        </c:rich>
      </c:tx>
      <c:layout>
        <c:manualLayout>
          <c:xMode val="edge"/>
          <c:yMode val="edge"/>
          <c:x val="0.15396977618123936"/>
          <c:y val="1.4324921983177301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24774443927706627"/>
          <c:y val="0.30276851220369133"/>
          <c:w val="0.5677076617968575"/>
          <c:h val="0.6972314877963085"/>
        </c:manualLayout>
      </c:layout>
      <c:pie3DChart>
        <c:varyColors val="1"/>
        <c:ser>
          <c:idx val="0"/>
          <c:order val="0"/>
          <c:dPt>
            <c:idx val="0"/>
            <c:bubble3D val="0"/>
            <c:spPr>
              <a:solidFill>
                <a:schemeClr val="accent2">
                  <a:lumMod val="60000"/>
                  <a:lumOff val="40000"/>
                </a:schemeClr>
              </a:solidFill>
            </c:spPr>
          </c:dPt>
          <c:dPt>
            <c:idx val="1"/>
            <c:bubble3D val="0"/>
            <c:spPr>
              <a:solidFill>
                <a:schemeClr val="accent1"/>
              </a:solidFill>
            </c:spPr>
          </c:dPt>
          <c:dLbls>
            <c:dLbl>
              <c:idx val="0"/>
              <c:layout>
                <c:manualLayout>
                  <c:x val="0.20465406182679319"/>
                  <c:y val="-0.46525926385186139"/>
                </c:manualLayout>
              </c:layout>
              <c:dLblPos val="bestFit"/>
              <c:showLegendKey val="0"/>
              <c:showVal val="0"/>
              <c:showCatName val="0"/>
              <c:showSerName val="0"/>
              <c:showPercent val="1"/>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Consolidado_casos_clínicos!$A$34:$A$35</c:f>
              <c:strCache>
                <c:ptCount val="2"/>
                <c:pt idx="0">
                  <c:v>Sim</c:v>
                </c:pt>
                <c:pt idx="1">
                  <c:v>Não</c:v>
                </c:pt>
              </c:strCache>
            </c:strRef>
          </c:cat>
          <c:val>
            <c:numRef>
              <c:f>Consolidado_casos_clínicos!$B$34:$B$35</c:f>
              <c:numCache>
                <c:formatCode>General</c:formatCode>
                <c:ptCount val="2"/>
                <c:pt idx="0">
                  <c:v>503</c:v>
                </c:pt>
                <c:pt idx="1">
                  <c:v>212</c:v>
                </c:pt>
              </c:numCache>
            </c:numRef>
          </c:val>
        </c:ser>
        <c:dLbls>
          <c:showLegendKey val="0"/>
          <c:showVal val="0"/>
          <c:showCatName val="0"/>
          <c:showSerName val="0"/>
          <c:showPercent val="1"/>
          <c:showBubbleSize val="0"/>
          <c:showLeaderLines val="0"/>
        </c:dLbls>
      </c:pie3DChart>
      <c:spPr>
        <a:solidFill>
          <a:sysClr val="window" lastClr="FFFFFF"/>
        </a:solidFill>
        <a:ln w="25400">
          <a:noFill/>
        </a:ln>
      </c:spPr>
    </c:plotArea>
    <c:legend>
      <c:legendPos val="t"/>
      <c:layout>
        <c:manualLayout>
          <c:xMode val="edge"/>
          <c:yMode val="edge"/>
          <c:x val="0.46074314030501773"/>
          <c:y val="0.20860892388451438"/>
          <c:w val="0.15998011450198077"/>
          <c:h val="8.9855953045239606E-2"/>
        </c:manualLayout>
      </c:layout>
      <c:overlay val="0"/>
      <c:txPr>
        <a:bodyPr/>
        <a:lstStyle/>
        <a:p>
          <a:pPr rtl="0">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61" footer="0.3149606200000316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Encaminhamentos</a:t>
            </a:r>
            <a:r>
              <a:rPr lang="pt-BR" sz="1100" baseline="0"/>
              <a:t> </a:t>
            </a:r>
            <a:r>
              <a:rPr lang="pt-BR" sz="1100" baseline="0">
                <a:solidFill>
                  <a:srgbClr val="FF0000"/>
                </a:solidFill>
              </a:rPr>
              <a:t>sugeridos????</a:t>
            </a:r>
            <a:r>
              <a:rPr lang="pt-BR" sz="1100"/>
              <a:t> </a:t>
            </a:r>
            <a:r>
              <a:rPr lang="pt-BR" sz="1100" b="0" i="0" u="none" strike="noStrike" baseline="0">
                <a:solidFill>
                  <a:srgbClr val="FF0000"/>
                </a:solidFill>
              </a:rPr>
              <a:t>pelo teleconsultor</a:t>
            </a:r>
            <a:endParaRPr lang="pt-BR" sz="1100">
              <a:solidFill>
                <a:srgbClr val="FF0000"/>
              </a:solidFill>
            </a:endParaRPr>
          </a:p>
        </c:rich>
      </c:tx>
      <c:layout>
        <c:manualLayout>
          <c:xMode val="edge"/>
          <c:yMode val="edge"/>
          <c:x val="0.14901291593869914"/>
          <c:y val="2.4464435349275268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558126510781897"/>
          <c:y val="0.25405456360208523"/>
          <c:w val="0.53817258402266388"/>
          <c:h val="0.60481276108092052"/>
        </c:manualLayout>
      </c:layout>
      <c:pie3DChart>
        <c:varyColors val="1"/>
        <c:ser>
          <c:idx val="0"/>
          <c:order val="0"/>
          <c:tx>
            <c:strRef>
              <c:f>[2]Consolidado_casos_clínicos!$B$42</c:f>
              <c:strCache>
                <c:ptCount val="1"/>
                <c:pt idx="0">
                  <c:v>Formulário eletrônico</c:v>
                </c:pt>
              </c:strCache>
            </c:strRef>
          </c:tx>
          <c:dPt>
            <c:idx val="0"/>
            <c:bubble3D val="0"/>
            <c:spPr>
              <a:solidFill>
                <a:schemeClr val="accent2">
                  <a:lumMod val="60000"/>
                  <a:lumOff val="40000"/>
                </a:schemeClr>
              </a:solidFill>
            </c:spPr>
          </c:dPt>
          <c:dPt>
            <c:idx val="1"/>
            <c:bubble3D val="0"/>
            <c:spPr>
              <a:solidFill>
                <a:schemeClr val="tx2">
                  <a:lumMod val="60000"/>
                  <a:lumOff val="40000"/>
                </a:schemeClr>
              </a:solidFill>
            </c:spPr>
          </c:dPt>
          <c:dLbls>
            <c:spPr>
              <a:noFill/>
              <a:ln w="25400">
                <a:noFill/>
              </a:ln>
            </c:spPr>
            <c:txPr>
              <a:bodyPr/>
              <a:lstStyle/>
              <a:p>
                <a:pPr>
                  <a:defRPr sz="105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[2]Consolidado_casos_clínicos!$A$48:$A$50</c:f>
              <c:strCache>
                <c:ptCount val="3"/>
                <c:pt idx="0">
                  <c:v>Sem encaminhamento (Resolvido)</c:v>
                </c:pt>
                <c:pt idx="1">
                  <c:v>Sugeridos</c:v>
                </c:pt>
                <c:pt idx="2">
                  <c:v>Inconclusivo</c:v>
                </c:pt>
              </c:strCache>
            </c:strRef>
          </c:cat>
          <c:val>
            <c:numRef>
              <c:f>[2]Consolidado_casos_clínicos!$B$48:$B$50</c:f>
              <c:numCache>
                <c:formatCode>General</c:formatCode>
                <c:ptCount val="3"/>
                <c:pt idx="0">
                  <c:v>29</c:v>
                </c:pt>
                <c:pt idx="1">
                  <c:v>2</c:v>
                </c:pt>
                <c:pt idx="2">
                  <c:v>6</c:v>
                </c:pt>
              </c:numCache>
            </c:numRef>
          </c:val>
        </c:ser>
        <c:ser>
          <c:idx val="1"/>
          <c:order val="1"/>
          <c:tx>
            <c:strRef>
              <c:f>[2]Consolidado_casos_clínicos!$C$42</c:f>
              <c:strCache>
                <c:ptCount val="1"/>
                <c:pt idx="0">
                  <c:v>Teleconsulta por Web.</c:v>
                </c:pt>
              </c:strCache>
            </c:strRef>
          </c:tx>
          <c:dLbls>
            <c:txPr>
              <a:bodyPr/>
              <a:lstStyle/>
              <a:p>
                <a:pPr>
                  <a:defRPr sz="1050"/>
                </a:pPr>
                <a:endParaRPr lang="pt-BR"/>
              </a:p>
            </c:txPr>
            <c:showLegendKey val="0"/>
            <c:showVal val="1"/>
            <c:showCatName val="0"/>
            <c:showSerName val="0"/>
            <c:showPercent val="0"/>
            <c:showBubbleSize val="0"/>
            <c:showLeaderLines val="0"/>
          </c:dLbls>
          <c:cat>
            <c:strRef>
              <c:f>[2]Consolidado_casos_clínicos!$A$48:$A$50</c:f>
              <c:strCache>
                <c:ptCount val="3"/>
                <c:pt idx="0">
                  <c:v>Sem encaminhamento (Resolvido)</c:v>
                </c:pt>
                <c:pt idx="1">
                  <c:v>Sugeridos</c:v>
                </c:pt>
                <c:pt idx="2">
                  <c:v>Inconclusivo</c:v>
                </c:pt>
              </c:strCache>
            </c:strRef>
          </c:cat>
          <c:val>
            <c:numRef>
              <c:f>[2]Consolidado_casos_clínicos!$C$48:$C$50</c:f>
              <c:numCache>
                <c:formatCode>General</c:formatCode>
                <c:ptCount val="3"/>
                <c:pt idx="0">
                  <c:v>11</c:v>
                </c:pt>
                <c:pt idx="1">
                  <c:v>0</c:v>
                </c:pt>
                <c:pt idx="2">
                  <c:v>0</c:v>
                </c:pt>
              </c:numCache>
            </c:numRef>
          </c:val>
        </c:ser>
        <c:ser>
          <c:idx val="2"/>
          <c:order val="2"/>
          <c:tx>
            <c:strRef>
              <c:f>[2]Consolidado_casos_clínicos!$D$42</c:f>
              <c:strCache>
                <c:ptCount val="1"/>
                <c:pt idx="0">
                  <c:v>HealthNet</c:v>
                </c:pt>
              </c:strCache>
            </c:strRef>
          </c:tx>
          <c:dLbls>
            <c:txPr>
              <a:bodyPr/>
              <a:lstStyle/>
              <a:p>
                <a:pPr>
                  <a:defRPr sz="1100"/>
                </a:pPr>
                <a:endParaRPr lang="pt-BR"/>
              </a:p>
            </c:txPr>
            <c:showLegendKey val="0"/>
            <c:showVal val="1"/>
            <c:showCatName val="0"/>
            <c:showSerName val="0"/>
            <c:showPercent val="0"/>
            <c:showBubbleSize val="0"/>
            <c:showLeaderLines val="0"/>
          </c:dLbls>
          <c:cat>
            <c:strRef>
              <c:f>[2]Consolidado_casos_clínicos!$A$48:$A$50</c:f>
              <c:strCache>
                <c:ptCount val="3"/>
                <c:pt idx="0">
                  <c:v>Sem encaminhamento (Resolvido)</c:v>
                </c:pt>
                <c:pt idx="1">
                  <c:v>Sugeridos</c:v>
                </c:pt>
                <c:pt idx="2">
                  <c:v>Inconclusivo</c:v>
                </c:pt>
              </c:strCache>
            </c:strRef>
          </c:cat>
          <c:val>
            <c:numRef>
              <c:f>[2]Consolidado_casos_clínicos!$D$48:$D$50</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pie3DChart>
      <c:spPr>
        <a:noFill/>
        <a:ln w="25400">
          <a:noFill/>
        </a:ln>
      </c:spPr>
    </c:plotArea>
    <c:legend>
      <c:legendPos val="r"/>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83" footer="0.3149606200000318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Planejamento de encaminhamento ao </a:t>
            </a:r>
            <a:r>
              <a:rPr lang="pt-BR" sz="1100" baseline="0"/>
              <a:t>especialista</a:t>
            </a:r>
            <a:endParaRPr lang="pt-BR" sz="1100"/>
          </a:p>
        </c:rich>
      </c:tx>
      <c:layout>
        <c:manualLayout>
          <c:xMode val="edge"/>
          <c:yMode val="edge"/>
          <c:x val="0.14901291593869914"/>
          <c:y val="2.4464435349275268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558126510781897"/>
          <c:y val="0.25370828646419175"/>
          <c:w val="0.53576584515383263"/>
          <c:h val="0.60515887127012769"/>
        </c:manualLayout>
      </c:layout>
      <c:pie3DChart>
        <c:varyColors val="1"/>
        <c:ser>
          <c:idx val="0"/>
          <c:order val="0"/>
          <c:tx>
            <c:strRef>
              <c:f>[2]Consolidado_casos_clínicos!$B$42</c:f>
              <c:strCache>
                <c:ptCount val="1"/>
                <c:pt idx="0">
                  <c:v>Formulário eletrônico</c:v>
                </c:pt>
              </c:strCache>
            </c:strRef>
          </c:tx>
          <c:dPt>
            <c:idx val="0"/>
            <c:bubble3D val="0"/>
            <c:spPr>
              <a:solidFill>
                <a:schemeClr val="accent2">
                  <a:lumMod val="60000"/>
                  <a:lumOff val="40000"/>
                </a:schemeClr>
              </a:solidFill>
            </c:spPr>
          </c:dPt>
          <c:dPt>
            <c:idx val="1"/>
            <c:bubble3D val="0"/>
            <c:spPr>
              <a:solidFill>
                <a:schemeClr val="tx2">
                  <a:lumMod val="60000"/>
                  <a:lumOff val="40000"/>
                </a:schemeClr>
              </a:solidFill>
            </c:spPr>
          </c:dPt>
          <c:dLbls>
            <c:spPr>
              <a:noFill/>
              <a:ln w="25400">
                <a:noFill/>
              </a:ln>
            </c:spPr>
            <c:txPr>
              <a:bodyPr/>
              <a:lstStyle/>
              <a:p>
                <a:pPr>
                  <a:defRPr sz="105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[2]Consolidado_casos_clínicos!$A$44:$A$46</c:f>
              <c:strCache>
                <c:ptCount val="3"/>
                <c:pt idx="0">
                  <c:v>Evitados</c:v>
                </c:pt>
                <c:pt idx="1">
                  <c:v>Qualificados</c:v>
                </c:pt>
                <c:pt idx="2">
                  <c:v>Inconclusivo</c:v>
                </c:pt>
              </c:strCache>
            </c:strRef>
          </c:cat>
          <c:val>
            <c:numRef>
              <c:f>[2]Consolidado_casos_clínicos!$B$44:$B$46</c:f>
              <c:numCache>
                <c:formatCode>General</c:formatCode>
                <c:ptCount val="3"/>
                <c:pt idx="0">
                  <c:v>52</c:v>
                </c:pt>
                <c:pt idx="1">
                  <c:v>18</c:v>
                </c:pt>
                <c:pt idx="2">
                  <c:v>14</c:v>
                </c:pt>
              </c:numCache>
            </c:numRef>
          </c:val>
        </c:ser>
        <c:ser>
          <c:idx val="1"/>
          <c:order val="1"/>
          <c:tx>
            <c:strRef>
              <c:f>[2]Consolidado_casos_clínicos!$C$42</c:f>
              <c:strCache>
                <c:ptCount val="1"/>
                <c:pt idx="0">
                  <c:v>Teleconsulta por Web.</c:v>
                </c:pt>
              </c:strCache>
            </c:strRef>
          </c:tx>
          <c:dLbls>
            <c:txPr>
              <a:bodyPr/>
              <a:lstStyle/>
              <a:p>
                <a:pPr>
                  <a:defRPr sz="1050"/>
                </a:pPr>
                <a:endParaRPr lang="pt-BR"/>
              </a:p>
            </c:txPr>
            <c:showLegendKey val="0"/>
            <c:showVal val="1"/>
            <c:showCatName val="0"/>
            <c:showSerName val="0"/>
            <c:showPercent val="0"/>
            <c:showBubbleSize val="0"/>
            <c:showLeaderLines val="0"/>
          </c:dLbls>
          <c:cat>
            <c:strRef>
              <c:f>[2]Consolidado_casos_clínicos!$A$44:$A$46</c:f>
              <c:strCache>
                <c:ptCount val="3"/>
                <c:pt idx="0">
                  <c:v>Evitados</c:v>
                </c:pt>
                <c:pt idx="1">
                  <c:v>Qualificados</c:v>
                </c:pt>
                <c:pt idx="2">
                  <c:v>Inconclusivo</c:v>
                </c:pt>
              </c:strCache>
            </c:strRef>
          </c:cat>
          <c:val>
            <c:numRef>
              <c:f>[2]Consolidado_casos_clínicos!$C$44:$C$46</c:f>
              <c:numCache>
                <c:formatCode>General</c:formatCode>
                <c:ptCount val="3"/>
                <c:pt idx="0">
                  <c:v>2</c:v>
                </c:pt>
                <c:pt idx="1">
                  <c:v>4</c:v>
                </c:pt>
                <c:pt idx="2">
                  <c:v>0</c:v>
                </c:pt>
              </c:numCache>
            </c:numRef>
          </c:val>
        </c:ser>
        <c:ser>
          <c:idx val="2"/>
          <c:order val="2"/>
          <c:tx>
            <c:strRef>
              <c:f>[2]Consolidado_casos_clínicos!$D$42</c:f>
              <c:strCache>
                <c:ptCount val="1"/>
                <c:pt idx="0">
                  <c:v>HealthNet</c:v>
                </c:pt>
              </c:strCache>
            </c:strRef>
          </c:tx>
          <c:dLbls>
            <c:txPr>
              <a:bodyPr/>
              <a:lstStyle/>
              <a:p>
                <a:pPr>
                  <a:defRPr sz="1100"/>
                </a:pPr>
                <a:endParaRPr lang="pt-BR"/>
              </a:p>
            </c:txPr>
            <c:showLegendKey val="0"/>
            <c:showVal val="1"/>
            <c:showCatName val="0"/>
            <c:showSerName val="0"/>
            <c:showPercent val="0"/>
            <c:showBubbleSize val="0"/>
            <c:showLeaderLines val="0"/>
          </c:dLbls>
          <c:cat>
            <c:strRef>
              <c:f>[2]Consolidado_casos_clínicos!$A$44:$A$46</c:f>
              <c:strCache>
                <c:ptCount val="3"/>
                <c:pt idx="0">
                  <c:v>Evitados</c:v>
                </c:pt>
                <c:pt idx="1">
                  <c:v>Qualificados</c:v>
                </c:pt>
                <c:pt idx="2">
                  <c:v>Inconclusivo</c:v>
                </c:pt>
              </c:strCache>
            </c:strRef>
          </c:cat>
          <c:val>
            <c:numRef>
              <c:f>[2]Consolidado_casos_clínicos!$D$44:$D$46</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pie3DChart>
      <c:spPr>
        <a:noFill/>
        <a:ln w="25400">
          <a:noFill/>
        </a:ln>
      </c:spPr>
    </c:plotArea>
    <c:legend>
      <c:legendPos val="r"/>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94" footer="0.31496062000003194"/>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Categoria profissional dos solicitantes</a:t>
            </a:r>
          </a:p>
        </c:rich>
      </c:tx>
      <c:layout>
        <c:manualLayout>
          <c:xMode val="edge"/>
          <c:yMode val="edge"/>
          <c:x val="0.14901304616334951"/>
          <c:y val="2.4464876673024948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3.8674033149171276E-2"/>
          <c:y val="0.25"/>
          <c:w val="0.62898459577536836"/>
          <c:h val="0.6474740795522107"/>
        </c:manualLayout>
      </c:layout>
      <c:pie3DChart>
        <c:varyColors val="1"/>
        <c:ser>
          <c:idx val="0"/>
          <c:order val="0"/>
          <c:dPt>
            <c:idx val="0"/>
            <c:bubble3D val="0"/>
            <c:spPr>
              <a:solidFill>
                <a:schemeClr val="tx2">
                  <a:lumMod val="60000"/>
                  <a:lumOff val="40000"/>
                </a:schemeClr>
              </a:solidFill>
            </c:spPr>
          </c:dPt>
          <c:dPt>
            <c:idx val="1"/>
            <c:bubble3D val="0"/>
            <c:spPr>
              <a:solidFill>
                <a:schemeClr val="accent4">
                  <a:lumMod val="60000"/>
                  <a:lumOff val="40000"/>
                </a:schemeClr>
              </a:solidFill>
            </c:spPr>
          </c:dPt>
          <c:dPt>
            <c:idx val="2"/>
            <c:bubble3D val="0"/>
            <c:spPr>
              <a:solidFill>
                <a:schemeClr val="accent3">
                  <a:lumMod val="60000"/>
                  <a:lumOff val="40000"/>
                </a:schemeClr>
              </a:solidFill>
            </c:spPr>
          </c:dPt>
          <c:dPt>
            <c:idx val="3"/>
            <c:bubble3D val="0"/>
            <c:spPr>
              <a:solidFill>
                <a:srgbClr val="CA6A68"/>
              </a:solidFill>
            </c:spPr>
          </c:dPt>
          <c:dPt>
            <c:idx val="4"/>
            <c:bubble3D val="0"/>
            <c:spPr>
              <a:solidFill>
                <a:schemeClr val="accent6">
                  <a:lumMod val="60000"/>
                  <a:lumOff val="40000"/>
                </a:schemeClr>
              </a:solidFill>
            </c:spPr>
          </c:dPt>
          <c:dLbls>
            <c:dLbl>
              <c:idx val="3"/>
              <c:layout>
                <c:manualLayout>
                  <c:x val="-3.5277777777782002E-2"/>
                  <c:y val="0"/>
                </c:manualLayout>
              </c:layout>
              <c:dLblPos val="bestFit"/>
              <c:showLegendKey val="0"/>
              <c:showVal val="0"/>
              <c:showCatName val="0"/>
              <c:showSerName val="0"/>
              <c:showPercent val="1"/>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1"/>
          </c:dLbls>
          <c:cat>
            <c:strRef>
              <c:f>consolidado_categori_solicitant!$A$4:$A$17</c:f>
              <c:strCache>
                <c:ptCount val="14"/>
                <c:pt idx="0">
                  <c:v>Enfermeiro</c:v>
                </c:pt>
                <c:pt idx="1">
                  <c:v>Agente Comunitário de Saúde</c:v>
                </c:pt>
                <c:pt idx="2">
                  <c:v>Técnico em Enfermagem</c:v>
                </c:pt>
                <c:pt idx="3">
                  <c:v>Cirurgião-dentista</c:v>
                </c:pt>
                <c:pt idx="4">
                  <c:v>Médico</c:v>
                </c:pt>
                <c:pt idx="5">
                  <c:v>Atendente de Saúde Bucal</c:v>
                </c:pt>
                <c:pt idx="6">
                  <c:v>Outros</c:v>
                </c:pt>
                <c:pt idx="7">
                  <c:v>Gestor de Saúde</c:v>
                </c:pt>
                <c:pt idx="8">
                  <c:v>Técnico de Saúde Bucal</c:v>
                </c:pt>
                <c:pt idx="9">
                  <c:v>Estudante</c:v>
                </c:pt>
                <c:pt idx="10">
                  <c:v>Fisioterapeuta</c:v>
                </c:pt>
                <c:pt idx="11">
                  <c:v>Psicólogo</c:v>
                </c:pt>
                <c:pt idx="12">
                  <c:v>Nutricionista</c:v>
                </c:pt>
                <c:pt idx="13">
                  <c:v>Não informado</c:v>
                </c:pt>
              </c:strCache>
            </c:strRef>
          </c:cat>
          <c:val>
            <c:numRef>
              <c:f>consolidado_categori_solicitant!$B$4:$B$17</c:f>
              <c:numCache>
                <c:formatCode>General</c:formatCode>
                <c:ptCount val="14"/>
                <c:pt idx="0">
                  <c:v>2178</c:v>
                </c:pt>
                <c:pt idx="1">
                  <c:v>1636</c:v>
                </c:pt>
                <c:pt idx="2">
                  <c:v>549</c:v>
                </c:pt>
                <c:pt idx="3">
                  <c:v>273</c:v>
                </c:pt>
                <c:pt idx="4">
                  <c:v>430</c:v>
                </c:pt>
                <c:pt idx="5">
                  <c:v>111</c:v>
                </c:pt>
                <c:pt idx="6">
                  <c:v>3</c:v>
                </c:pt>
                <c:pt idx="7">
                  <c:v>0</c:v>
                </c:pt>
                <c:pt idx="8">
                  <c:v>1</c:v>
                </c:pt>
                <c:pt idx="9">
                  <c:v>0</c:v>
                </c:pt>
                <c:pt idx="10">
                  <c:v>3</c:v>
                </c:pt>
                <c:pt idx="11">
                  <c:v>16</c:v>
                </c:pt>
                <c:pt idx="12">
                  <c:v>2</c:v>
                </c:pt>
                <c:pt idx="13">
                  <c:v>610</c:v>
                </c:pt>
              </c:numCache>
            </c:numRef>
          </c:val>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735267098965565"/>
          <c:y val="0.12862848665655918"/>
          <c:w val="0.31785992743554614"/>
          <c:h val="0.87137151334345275"/>
        </c:manualLayout>
      </c:layout>
      <c:overlay val="0"/>
      <c:txPr>
        <a:bodyPr/>
        <a:lstStyle/>
        <a:p>
          <a:pPr>
            <a:defRPr sz="80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2661" footer="0.3149606200000266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60" b="1" i="0" u="none" strike="noStrike" baseline="0">
                <a:solidFill>
                  <a:srgbClr val="000000"/>
                </a:solidFill>
                <a:latin typeface="Calibri"/>
                <a:ea typeface="Calibri"/>
                <a:cs typeface="Calibri"/>
              </a:defRPr>
            </a:pPr>
            <a:r>
              <a:rPr lang="pt-BR"/>
              <a:t>Rede NUTES - Número de solicitações por área de formação dos Teleconsultores </a:t>
            </a:r>
          </a:p>
        </c:rich>
      </c:tx>
      <c:overlay val="0"/>
      <c:spPr>
        <a:noFill/>
        <a:ln w="25400">
          <a:noFill/>
        </a:ln>
      </c:spPr>
    </c:title>
    <c:autoTitleDeleted val="0"/>
    <c:pivotFmts>
      <c:pivotFmt>
        <c:idx val="0"/>
        <c:marker>
          <c:symbol val="none"/>
        </c:marker>
        <c:dLbl>
          <c:idx val="0"/>
          <c:spPr/>
          <c:txPr>
            <a:bodyPr/>
            <a:lstStyle/>
            <a:p>
              <a:pPr>
                <a:defRPr/>
              </a:pPr>
              <a:endParaRPr lang="pt-BR"/>
            </a:p>
          </c:txPr>
          <c:dLblPos val="outEnd"/>
          <c:showLegendKey val="0"/>
          <c:showVal val="0"/>
          <c:showCatName val="0"/>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7.0370126710662478E-2"/>
          <c:y val="0.21495215159960895"/>
          <c:w val="0.53342669139836452"/>
          <c:h val="0.60530774950059574"/>
        </c:manualLayout>
      </c:layout>
      <c:pie3DChart>
        <c:varyColors val="1"/>
        <c:ser>
          <c:idx val="0"/>
          <c:order val="0"/>
          <c:tx>
            <c:v>Total</c:v>
          </c:tx>
          <c:dLbls>
            <c:txPr>
              <a:bodyPr/>
              <a:lstStyle/>
              <a:p>
                <a:pPr>
                  <a:defRPr/>
                </a:pPr>
                <a:endParaRPr lang="pt-BR"/>
              </a:p>
            </c:txPr>
            <c:dLblPos val="outEnd"/>
            <c:showLegendKey val="0"/>
            <c:showVal val="0"/>
            <c:showCatName val="0"/>
            <c:showSerName val="0"/>
            <c:showPercent val="1"/>
            <c:showBubbleSize val="0"/>
            <c:showLeaderLines val="1"/>
          </c:dLbls>
          <c:cat>
            <c:strLit>
              <c:ptCount val="5"/>
              <c:pt idx="0">
                <c:v>Cirurgião Dentista</c:v>
              </c:pt>
              <c:pt idx="1">
                <c:v>Enfermeiro</c:v>
              </c:pt>
              <c:pt idx="2">
                <c:v>Médico</c:v>
              </c:pt>
              <c:pt idx="3">
                <c:v>Nutricionista</c:v>
              </c:pt>
              <c:pt idx="4">
                <c:v>Psicólogo</c:v>
              </c:pt>
            </c:strLit>
          </c:cat>
          <c:val>
            <c:numLit>
              <c:formatCode>General</c:formatCode>
              <c:ptCount val="5"/>
              <c:pt idx="0">
                <c:v>48</c:v>
              </c:pt>
              <c:pt idx="1">
                <c:v>243</c:v>
              </c:pt>
              <c:pt idx="2">
                <c:v>144</c:v>
              </c:pt>
              <c:pt idx="3">
                <c:v>6</c:v>
              </c:pt>
              <c:pt idx="4">
                <c:v>15</c:v>
              </c:pt>
            </c:numLit>
          </c:val>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56450662335615354"/>
          <c:y val="0.21702735611656984"/>
          <c:w val="0.16492240692135704"/>
          <c:h val="0.47058581594826987"/>
        </c:manualLayout>
      </c:layout>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zero"/>
    <c:showDLblsOverMax val="0"/>
  </c:chart>
  <c:txPr>
    <a:bodyPr/>
    <a:lstStyle/>
    <a:p>
      <a:pPr>
        <a:defRPr sz="105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1934" footer="0.3149606200000193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a:pPr>
            <a:r>
              <a:rPr lang="pt-BR" sz="1500" b="0"/>
              <a:t>Rede NUTES - Número de solicitações por mês</a:t>
            </a:r>
          </a:p>
        </c:rich>
      </c:tx>
      <c:overlay val="0"/>
    </c:title>
    <c:autoTitleDeleted val="0"/>
    <c:view3D>
      <c:rotX val="15"/>
      <c:rotY val="20"/>
      <c:rAngAx val="1"/>
    </c:view3D>
    <c:floor>
      <c:thickness val="0"/>
      <c:spPr>
        <a:noFill/>
        <a:ln w="25400">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invertIfNegative val="0"/>
          <c:dPt>
            <c:idx val="0"/>
            <c:invertIfNegative val="0"/>
            <c:bubble3D val="0"/>
            <c:spPr>
              <a:solidFill>
                <a:schemeClr val="accent6">
                  <a:lumMod val="60000"/>
                  <a:lumOff val="40000"/>
                </a:schemeClr>
              </a:solidFill>
            </c:spPr>
          </c:dPt>
          <c:dLbls>
            <c:dLbl>
              <c:idx val="0"/>
              <c:layout>
                <c:manualLayout>
                  <c:x val="1.9900497512438216E-2"/>
                  <c:y val="-1.4773776546629733E-2"/>
                </c:manualLayout>
              </c:layout>
              <c:showLegendKey val="0"/>
              <c:showVal val="1"/>
              <c:showCatName val="0"/>
              <c:showSerName val="0"/>
              <c:showPercent val="0"/>
              <c:showBubbleSize val="0"/>
            </c:dLbl>
            <c:dLbl>
              <c:idx val="1"/>
              <c:layout>
                <c:manualLayout>
                  <c:x val="1.4925373134328361E-2"/>
                  <c:y val="-1.4773776546629733E-2"/>
                </c:manualLayout>
              </c:layout>
              <c:showLegendKey val="0"/>
              <c:showVal val="1"/>
              <c:showCatName val="0"/>
              <c:showSerName val="0"/>
              <c:showPercent val="0"/>
              <c:showBubbleSize val="0"/>
            </c:dLbl>
            <c:dLbl>
              <c:idx val="2"/>
              <c:layout>
                <c:manualLayout>
                  <c:x val="1.7412935323383085E-2"/>
                  <c:y val="-1.8467220683287523E-2"/>
                </c:manualLayout>
              </c:layout>
              <c:showLegendKey val="0"/>
              <c:showVal val="1"/>
              <c:showCatName val="0"/>
              <c:showSerName val="0"/>
              <c:showPercent val="0"/>
              <c:showBubbleSize val="0"/>
            </c:dLbl>
            <c:dLbl>
              <c:idx val="3"/>
              <c:layout>
                <c:manualLayout>
                  <c:x val="1.4925373134328361E-2"/>
                  <c:y val="-1.8467220683287523E-2"/>
                </c:manualLayout>
              </c:layout>
              <c:showLegendKey val="0"/>
              <c:showVal val="1"/>
              <c:showCatName val="0"/>
              <c:showSerName val="0"/>
              <c:showPercent val="0"/>
              <c:showBubbleSize val="0"/>
            </c:dLbl>
            <c:dLbl>
              <c:idx val="4"/>
              <c:layout>
                <c:manualLayout>
                  <c:x val="1.990049751243823E-2"/>
                  <c:y val="-1.8467220683287523E-2"/>
                </c:manualLayout>
              </c:layout>
              <c:showLegendKey val="0"/>
              <c:showVal val="1"/>
              <c:showCatName val="0"/>
              <c:showSerName val="0"/>
              <c:showPercent val="0"/>
              <c:showBubbleSize val="0"/>
            </c:dLbl>
            <c:dLbl>
              <c:idx val="5"/>
              <c:layout>
                <c:manualLayout>
                  <c:x val="1.7412935323383085E-2"/>
                  <c:y val="-1.477377654662973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#REF!</c:f>
            </c:multiLvlStrRef>
          </c:cat>
          <c:val>
            <c:numRef>
              <c:f>#REF!</c:f>
              <c:numCache>
                <c:formatCode>General</c:formatCode>
                <c:ptCount val="1"/>
                <c:pt idx="0">
                  <c:v>1</c:v>
                </c:pt>
              </c:numCache>
            </c:numRef>
          </c:val>
        </c:ser>
        <c:dLbls>
          <c:showLegendKey val="0"/>
          <c:showVal val="1"/>
          <c:showCatName val="0"/>
          <c:showSerName val="0"/>
          <c:showPercent val="0"/>
          <c:showBubbleSize val="0"/>
        </c:dLbls>
        <c:gapWidth val="75"/>
        <c:shape val="box"/>
        <c:axId val="154901504"/>
        <c:axId val="156190976"/>
        <c:axId val="0"/>
      </c:bar3DChart>
      <c:catAx>
        <c:axId val="154901504"/>
        <c:scaling>
          <c:orientation val="minMax"/>
        </c:scaling>
        <c:delete val="0"/>
        <c:axPos val="b"/>
        <c:title>
          <c:tx>
            <c:rich>
              <a:bodyPr/>
              <a:lstStyle/>
              <a:p>
                <a:pPr>
                  <a:defRPr/>
                </a:pPr>
                <a:r>
                  <a:rPr lang="en-US" sz="1000" b="0"/>
                  <a:t>Periodo de referência : Janeiro</a:t>
                </a:r>
                <a:r>
                  <a:rPr lang="en-US" sz="1000" b="0" baseline="0"/>
                  <a:t> a </a:t>
                </a:r>
                <a:r>
                  <a:rPr lang="pt-BR" sz="1000" b="0" i="0" u="none" strike="noStrike" baseline="0"/>
                  <a:t>Novembro</a:t>
                </a:r>
                <a:r>
                  <a:rPr lang="en-US" sz="1000" b="0" baseline="0"/>
                  <a:t>/ </a:t>
                </a:r>
                <a:r>
                  <a:rPr lang="en-US" sz="1000" b="0"/>
                  <a:t>2009</a:t>
                </a:r>
              </a:p>
            </c:rich>
          </c:tx>
          <c:layout>
            <c:manualLayout>
              <c:xMode val="edge"/>
              <c:yMode val="edge"/>
              <c:x val="1.4235711207740804E-2"/>
              <c:y val="0.92969511078559053"/>
            </c:manualLayout>
          </c:layout>
          <c:overlay val="0"/>
        </c:title>
        <c:majorTickMark val="none"/>
        <c:minorTickMark val="none"/>
        <c:tickLblPos val="nextTo"/>
        <c:crossAx val="156190976"/>
        <c:crosses val="autoZero"/>
        <c:auto val="1"/>
        <c:lblAlgn val="ctr"/>
        <c:lblOffset val="100"/>
        <c:noMultiLvlLbl val="0"/>
      </c:catAx>
      <c:valAx>
        <c:axId val="156190976"/>
        <c:scaling>
          <c:orientation val="minMax"/>
        </c:scaling>
        <c:delete val="0"/>
        <c:axPos val="l"/>
        <c:numFmt formatCode="General" sourceLinked="1"/>
        <c:majorTickMark val="none"/>
        <c:minorTickMark val="none"/>
        <c:tickLblPos val="nextTo"/>
        <c:crossAx val="154901504"/>
        <c:crosses val="autoZero"/>
        <c:crossBetween val="between"/>
      </c:valAx>
      <c:spPr>
        <a:ln w="25400">
          <a:noFill/>
        </a:ln>
      </c:spPr>
    </c:plotArea>
    <c:plotVisOnly val="1"/>
    <c:dispBlanksAs val="gap"/>
    <c:showDLblsOverMax val="0"/>
  </c:chart>
  <c:spPr>
    <a:noFill/>
    <a:ln w="12700">
      <a:noFill/>
    </a:ln>
  </c:spPr>
  <c:txPr>
    <a:bodyPr/>
    <a:lstStyle/>
    <a:p>
      <a:pPr>
        <a:defRPr>
          <a:solidFill>
            <a:sysClr val="windowText" lastClr="000000"/>
          </a:solidFill>
        </a:defRPr>
      </a:pPr>
      <a:endParaRPr lang="pt-BR"/>
    </a:p>
  </c:txPr>
  <c:printSettings>
    <c:headerFooter/>
    <c:pageMargins b="0.78740157499999996" l="0.511811024" r="0.511811024" t="0.78740157499999996" header="0.31496062000000713" footer="0.3149606200000071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US" sz="1500" b="0"/>
              <a:t>Rede NUTES - Número de solicitações por Teleconsultor</a:t>
            </a:r>
          </a:p>
        </c:rich>
      </c:tx>
      <c:overlay val="0"/>
    </c:title>
    <c:autoTitleDeleted val="0"/>
    <c:view3D>
      <c:rotX val="15"/>
      <c:rotY val="2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39564282407408025"/>
          <c:y val="0.12286287878787878"/>
          <c:w val="0.57789884259260682"/>
          <c:h val="0.79309570707070765"/>
        </c:manualLayout>
      </c:layout>
      <c:bar3DChart>
        <c:barDir val="bar"/>
        <c:grouping val="clustered"/>
        <c:varyColors val="0"/>
        <c:ser>
          <c:idx val="2"/>
          <c:order val="0"/>
          <c:spPr>
            <a:solidFill>
              <a:srgbClr val="6691C6"/>
            </a:solidFill>
          </c:spPr>
          <c:invertIfNegative val="0"/>
          <c:cat>
            <c:multiLvlStrRef>
              <c:f>#REF!</c:f>
            </c:multiLvlStrRef>
          </c:cat>
          <c:val>
            <c:numRef>
              <c:f>#REF!</c:f>
              <c:numCache>
                <c:formatCode>General</c:formatCode>
                <c:ptCount val="1"/>
                <c:pt idx="0">
                  <c:v>1</c:v>
                </c:pt>
              </c:numCache>
            </c:numRef>
          </c:val>
        </c:ser>
        <c:dLbls>
          <c:showLegendKey val="0"/>
          <c:showVal val="1"/>
          <c:showCatName val="0"/>
          <c:showSerName val="0"/>
          <c:showPercent val="0"/>
          <c:showBubbleSize val="0"/>
        </c:dLbls>
        <c:gapWidth val="150"/>
        <c:shape val="box"/>
        <c:axId val="158258688"/>
        <c:axId val="156192704"/>
        <c:axId val="0"/>
      </c:bar3DChart>
      <c:catAx>
        <c:axId val="158258688"/>
        <c:scaling>
          <c:orientation val="minMax"/>
        </c:scaling>
        <c:delete val="0"/>
        <c:axPos val="l"/>
        <c:numFmt formatCode="General" sourceLinked="1"/>
        <c:majorTickMark val="none"/>
        <c:minorTickMark val="none"/>
        <c:tickLblPos val="nextTo"/>
        <c:crossAx val="156192704"/>
        <c:crosses val="autoZero"/>
        <c:auto val="1"/>
        <c:lblAlgn val="ctr"/>
        <c:lblOffset val="100"/>
        <c:noMultiLvlLbl val="0"/>
      </c:catAx>
      <c:valAx>
        <c:axId val="156192704"/>
        <c:scaling>
          <c:orientation val="minMax"/>
        </c:scaling>
        <c:delete val="1"/>
        <c:axPos val="b"/>
        <c:title>
          <c:tx>
            <c:rich>
              <a:bodyPr/>
              <a:lstStyle/>
              <a:p>
                <a:pPr>
                  <a:defRPr/>
                </a:pPr>
                <a:r>
                  <a:rPr lang="en-US" sz="1000" b="0"/>
                  <a:t>Periodo de referência : Janeiro a </a:t>
                </a:r>
                <a:r>
                  <a:rPr lang="pt-BR" sz="1000" b="0" i="0" u="none" strike="noStrike" baseline="0"/>
                  <a:t>Outubro </a:t>
                </a:r>
                <a:r>
                  <a:rPr lang="en-US" sz="1000" b="0"/>
                  <a:t>/ 2009</a:t>
                </a:r>
              </a:p>
            </c:rich>
          </c:tx>
          <c:layout>
            <c:manualLayout>
              <c:xMode val="edge"/>
              <c:yMode val="edge"/>
              <c:x val="1.34201793696143E-2"/>
              <c:y val="0.95207237393198152"/>
            </c:manualLayout>
          </c:layout>
          <c:overlay val="0"/>
        </c:title>
        <c:numFmt formatCode="General" sourceLinked="1"/>
        <c:majorTickMark val="none"/>
        <c:minorTickMark val="none"/>
        <c:tickLblPos val="none"/>
        <c:crossAx val="158258688"/>
        <c:crosses val="autoZero"/>
        <c:crossBetween val="between"/>
      </c:valAx>
    </c:plotArea>
    <c:plotVisOnly val="1"/>
    <c:dispBlanksAs val="gap"/>
    <c:showDLblsOverMax val="0"/>
  </c:chart>
  <c:spPr>
    <a:noFill/>
    <a:ln w="12700">
      <a:noFill/>
    </a:ln>
  </c:spPr>
  <c:txPr>
    <a:bodyPr/>
    <a:lstStyle/>
    <a:p>
      <a:pPr>
        <a:defRPr>
          <a:solidFill>
            <a:sysClr val="windowText" lastClr="000000"/>
          </a:solidFill>
        </a:defRPr>
      </a:pPr>
      <a:endParaRPr lang="pt-BR"/>
    </a:p>
  </c:txPr>
  <c:printSettings>
    <c:headerFooter/>
    <c:pageMargins b="0.78740157499999996" l="0.511811024" r="0.511811024" t="0.78740157499999996" header="0.31496062000000774" footer="0.3149606200000077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US" sz="1300" b="0"/>
              <a:t>Rede NUTES - Número de solicitações por Município/USF</a:t>
            </a:r>
          </a:p>
        </c:rich>
      </c:tx>
      <c:overlay val="0"/>
    </c:title>
    <c:autoTitleDeleted val="0"/>
    <c:view3D>
      <c:rotX val="15"/>
      <c:rotY val="2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51418952991452949"/>
          <c:y val="5.0081795817958193E-2"/>
          <c:w val="0.45053269230769238"/>
          <c:h val="0.93519557195571967"/>
        </c:manualLayout>
      </c:layout>
      <c:bar3DChart>
        <c:barDir val="bar"/>
        <c:grouping val="clustered"/>
        <c:varyColors val="0"/>
        <c:ser>
          <c:idx val="2"/>
          <c:order val="0"/>
          <c:spPr>
            <a:solidFill>
              <a:srgbClr val="6691C6"/>
            </a:solidFill>
          </c:spPr>
          <c:invertIfNegative val="0"/>
          <c:cat>
            <c:multiLvlStrRef>
              <c:f>#REF!</c:f>
            </c:multiLvlStrRef>
          </c:cat>
          <c:val>
            <c:numRef>
              <c:f>#REF!</c:f>
              <c:numCache>
                <c:formatCode>General</c:formatCode>
                <c:ptCount val="1"/>
                <c:pt idx="0">
                  <c:v>1</c:v>
                </c:pt>
              </c:numCache>
            </c:numRef>
          </c:val>
        </c:ser>
        <c:dLbls>
          <c:showLegendKey val="0"/>
          <c:showVal val="1"/>
          <c:showCatName val="0"/>
          <c:showSerName val="0"/>
          <c:showPercent val="0"/>
          <c:showBubbleSize val="0"/>
        </c:dLbls>
        <c:gapWidth val="150"/>
        <c:shape val="box"/>
        <c:axId val="158259200"/>
        <c:axId val="156194432"/>
        <c:axId val="0"/>
      </c:bar3DChart>
      <c:catAx>
        <c:axId val="158259200"/>
        <c:scaling>
          <c:orientation val="minMax"/>
        </c:scaling>
        <c:delete val="0"/>
        <c:axPos val="l"/>
        <c:numFmt formatCode="General" sourceLinked="1"/>
        <c:majorTickMark val="none"/>
        <c:minorTickMark val="none"/>
        <c:tickLblPos val="nextTo"/>
        <c:crossAx val="156194432"/>
        <c:crosses val="autoZero"/>
        <c:auto val="1"/>
        <c:lblAlgn val="ctr"/>
        <c:lblOffset val="100"/>
        <c:noMultiLvlLbl val="0"/>
      </c:catAx>
      <c:valAx>
        <c:axId val="156194432"/>
        <c:scaling>
          <c:orientation val="minMax"/>
        </c:scaling>
        <c:delete val="1"/>
        <c:axPos val="b"/>
        <c:title>
          <c:tx>
            <c:rich>
              <a:bodyPr/>
              <a:lstStyle/>
              <a:p>
                <a:pPr>
                  <a:defRPr/>
                </a:pPr>
                <a:r>
                  <a:rPr lang="en-US" sz="1000" b="0"/>
                  <a:t>Periodo de referência: Janeiro a </a:t>
                </a:r>
                <a:r>
                  <a:rPr lang="pt-BR" sz="1000" b="0" i="0" u="none" strike="noStrike" baseline="0"/>
                  <a:t>Outubro </a:t>
                </a:r>
                <a:r>
                  <a:rPr lang="en-US" sz="1000" b="0"/>
                  <a:t>/ 2009</a:t>
                </a:r>
              </a:p>
            </c:rich>
          </c:tx>
          <c:layout>
            <c:manualLayout>
              <c:xMode val="edge"/>
              <c:yMode val="edge"/>
              <c:x val="1.3420101164507753E-2"/>
              <c:y val="0.96836869716912288"/>
            </c:manualLayout>
          </c:layout>
          <c:overlay val="0"/>
        </c:title>
        <c:numFmt formatCode="General" sourceLinked="1"/>
        <c:majorTickMark val="none"/>
        <c:minorTickMark val="none"/>
        <c:tickLblPos val="none"/>
        <c:crossAx val="158259200"/>
        <c:crosses val="autoZero"/>
        <c:crossBetween val="between"/>
      </c:valAx>
    </c:plotArea>
    <c:plotVisOnly val="1"/>
    <c:dispBlanksAs val="gap"/>
    <c:showDLblsOverMax val="0"/>
  </c:chart>
  <c:spPr>
    <a:noFill/>
    <a:ln w="12700">
      <a:noFill/>
    </a:ln>
  </c:spPr>
  <c:txPr>
    <a:bodyPr/>
    <a:lstStyle/>
    <a:p>
      <a:pPr>
        <a:defRPr>
          <a:solidFill>
            <a:sysClr val="windowText" lastClr="000000"/>
          </a:solidFill>
        </a:defRPr>
      </a:pPr>
      <a:endParaRPr lang="pt-BR"/>
    </a:p>
  </c:txPr>
  <c:printSettings>
    <c:headerFooter/>
    <c:pageMargins b="0.78740157499999996" l="0.511811024" r="0.511811024" t="0.78740157499999996" header="0.31496062000000757" footer="0.3149606200000075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sz="1300" b="0"/>
              <a:t>Rede NUTES - Área</a:t>
            </a:r>
            <a:r>
              <a:rPr lang="en-US" sz="1300" b="0" baseline="0"/>
              <a:t> de formação dos solicitantes</a:t>
            </a:r>
            <a:endParaRPr lang="en-US" sz="1300" b="0"/>
          </a:p>
        </c:rich>
      </c:tx>
      <c:layout>
        <c:manualLayout>
          <c:xMode val="edge"/>
          <c:yMode val="edge"/>
          <c:x val="0.14901307758737525"/>
          <c:y val="2.4464750032790777E-2"/>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3.86473429951701E-2"/>
          <c:y val="0.18203343848074519"/>
          <c:w val="0.665467251376199"/>
          <c:h val="0.81796656151924518"/>
        </c:manualLayout>
      </c:layout>
      <c:pie3DChart>
        <c:varyColors val="1"/>
        <c:ser>
          <c:idx val="0"/>
          <c:order val="0"/>
          <c:explosion val="4"/>
          <c:dPt>
            <c:idx val="0"/>
            <c:bubble3D val="0"/>
            <c:spPr>
              <a:solidFill>
                <a:schemeClr val="tx2">
                  <a:lumMod val="60000"/>
                  <a:lumOff val="40000"/>
                </a:schemeClr>
              </a:solidFill>
            </c:spPr>
          </c:dPt>
          <c:dLbls>
            <c:dLbl>
              <c:idx val="3"/>
              <c:layout>
                <c:manualLayout>
                  <c:x val="-3.527777777777872E-2"/>
                  <c:y val="0"/>
                </c:manualLayout>
              </c:layout>
              <c:dLblPos val="outEnd"/>
              <c:showLegendKey val="0"/>
              <c:showVal val="0"/>
              <c:showCatName val="0"/>
              <c:showSerName val="0"/>
              <c:showPercent val="1"/>
              <c:showBubbleSize val="0"/>
            </c:dLbl>
            <c:dLblPos val="outEnd"/>
            <c:showLegendKey val="0"/>
            <c:showVal val="0"/>
            <c:showCatName val="0"/>
            <c:showSerName val="0"/>
            <c:showPercent val="1"/>
            <c:showBubbleSize val="0"/>
            <c:showLeaderLines val="1"/>
          </c:dLbls>
          <c:cat>
            <c:multiLvlStrRef>
              <c:f>#REF!</c:f>
            </c:multiLvlStrRef>
          </c:cat>
          <c:val>
            <c:numRef>
              <c:f>#REF!</c:f>
              <c:numCache>
                <c:formatCode>General</c:formatCode>
                <c:ptCount val="1"/>
                <c:pt idx="0">
                  <c:v>1</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0.73529460991289164"/>
          <c:y val="0.22120587948860987"/>
          <c:w val="0.25997466650148132"/>
          <c:h val="0.69172399661565265"/>
        </c:manualLayout>
      </c:layout>
      <c:overlay val="0"/>
      <c:txPr>
        <a:bodyPr/>
        <a:lstStyle/>
        <a:p>
          <a:pPr rtl="0">
            <a:defRPr/>
          </a:pPr>
          <a:endParaRPr lang="pt-BR"/>
        </a:p>
      </c:txPr>
    </c:legend>
    <c:plotVisOnly val="1"/>
    <c:dispBlanksAs val="zero"/>
    <c:showDLblsOverMax val="0"/>
  </c:chart>
  <c:spPr>
    <a:noFill/>
    <a:ln w="12700">
      <a:noFill/>
    </a:ln>
  </c:spPr>
  <c:printSettings>
    <c:headerFooter/>
    <c:pageMargins b="0.78740157499999996" l="0.511811024" r="0.511811024" t="0.78740157499999996" header="0.31496062000000952" footer="0.3149606200000095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b="0" i="0" u="none" strike="noStrike" baseline="0">
                <a:solidFill>
                  <a:srgbClr val="000000"/>
                </a:solidFill>
                <a:latin typeface="Calibri"/>
                <a:ea typeface="Calibri"/>
                <a:cs typeface="Calibri"/>
              </a:defRPr>
            </a:pPr>
            <a:r>
              <a:rPr lang="pt-BR" sz="1200"/>
              <a:t>Rede NUTES - Grau de satisfação do solicitante com a resposta do teleconsultor</a:t>
            </a:r>
          </a:p>
        </c:rich>
      </c:tx>
      <c:layout>
        <c:manualLayout>
          <c:xMode val="edge"/>
          <c:yMode val="edge"/>
          <c:x val="0.14901291184755774"/>
          <c:y val="2.4464951435210731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3.875976327777389E-2"/>
          <c:y val="0.22413793103448276"/>
          <c:w val="0.66472994021389498"/>
          <c:h val="0.73793103448275865"/>
        </c:manualLayout>
      </c:layout>
      <c:pie3DChart>
        <c:varyColors val="1"/>
        <c:ser>
          <c:idx val="0"/>
          <c:order val="0"/>
          <c:explosion val="4"/>
          <c:dPt>
            <c:idx val="0"/>
            <c:bubble3D val="0"/>
            <c:spPr>
              <a:solidFill>
                <a:schemeClr val="tx2">
                  <a:lumMod val="60000"/>
                  <a:lumOff val="40000"/>
                </a:schemeClr>
              </a:solidFill>
            </c:spPr>
          </c:dPt>
          <c:dPt>
            <c:idx val="1"/>
            <c:bubble3D val="0"/>
            <c:spPr>
              <a:solidFill>
                <a:srgbClr val="DDA09F"/>
              </a:solidFill>
            </c:spPr>
          </c:dPt>
          <c:dPt>
            <c:idx val="2"/>
            <c:bubble3D val="0"/>
            <c:spPr>
              <a:solidFill>
                <a:schemeClr val="accent3">
                  <a:lumMod val="60000"/>
                  <a:lumOff val="40000"/>
                </a:schemeClr>
              </a:solidFill>
            </c:spPr>
          </c:dPt>
          <c:dPt>
            <c:idx val="3"/>
            <c:bubble3D val="0"/>
            <c:spPr>
              <a:solidFill>
                <a:schemeClr val="accent2">
                  <a:lumMod val="60000"/>
                  <a:lumOff val="40000"/>
                </a:schemeClr>
              </a:solidFill>
            </c:spPr>
          </c:dPt>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[1]Consolidado_geral!$A$140:$A$143</c:f>
              <c:strCache>
                <c:ptCount val="4"/>
                <c:pt idx="0">
                  <c:v>Ruim</c:v>
                </c:pt>
                <c:pt idx="1">
                  <c:v>Bom</c:v>
                </c:pt>
                <c:pt idx="2">
                  <c:v>Ótimo</c:v>
                </c:pt>
                <c:pt idx="3">
                  <c:v>Aguarda retorno do solicitante</c:v>
                </c:pt>
              </c:strCache>
            </c:strRef>
          </c:cat>
          <c:val>
            <c:numRef>
              <c:f>[1]Consolidado_geral!$B$140:$B$143</c:f>
              <c:numCache>
                <c:formatCode>General</c:formatCode>
                <c:ptCount val="4"/>
                <c:pt idx="0">
                  <c:v>0</c:v>
                </c:pt>
                <c:pt idx="1">
                  <c:v>1</c:v>
                </c:pt>
                <c:pt idx="2">
                  <c:v>62</c:v>
                </c:pt>
                <c:pt idx="3">
                  <c:v>167</c:v>
                </c:pt>
              </c:numCache>
            </c:numRef>
          </c:val>
        </c:ser>
        <c:dLbls>
          <c:showLegendKey val="0"/>
          <c:showVal val="0"/>
          <c:showCatName val="0"/>
          <c:showSerName val="0"/>
          <c:showPercent val="1"/>
          <c:showBubbleSize val="0"/>
          <c:showLeaderLines val="0"/>
        </c:dLbls>
      </c:pie3DChart>
      <c:spPr>
        <a:solidFill>
          <a:schemeClr val="bg1"/>
        </a:solidFill>
        <a:ln w="25400">
          <a:noFill/>
        </a:ln>
      </c:spPr>
    </c:plotArea>
    <c:legend>
      <c:legendPos val="r"/>
      <c:layout>
        <c:manualLayout>
          <c:xMode val="edge"/>
          <c:yMode val="edge"/>
          <c:x val="0.7352946266332222"/>
          <c:y val="0.22120601166892354"/>
          <c:w val="0.26470537336679067"/>
          <c:h val="0.29074410284701685"/>
        </c:manualLayout>
      </c:layout>
      <c:overlay val="0"/>
      <c:txPr>
        <a:bodyPr/>
        <a:lstStyle/>
        <a:p>
          <a:pPr rtl="0">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55" footer="0.3149606200000315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a:pPr>
            <a:r>
              <a:rPr lang="pt-BR" sz="1500" b="0"/>
              <a:t>Rede NUTES - Número de solicitações por canal de comunicação</a:t>
            </a:r>
          </a:p>
        </c:rich>
      </c:tx>
      <c:overlay val="0"/>
    </c:title>
    <c:autoTitleDeleted val="0"/>
    <c:view3D>
      <c:rotX val="15"/>
      <c:rotY val="20"/>
      <c:rAngAx val="1"/>
    </c:view3D>
    <c:floor>
      <c:thickness val="0"/>
      <c:spPr>
        <a:noFill/>
        <a:ln w="25400">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invertIfNegative val="0"/>
          <c:dPt>
            <c:idx val="0"/>
            <c:invertIfNegative val="0"/>
            <c:bubble3D val="0"/>
            <c:spPr>
              <a:solidFill>
                <a:schemeClr val="tx2">
                  <a:lumMod val="60000"/>
                  <a:lumOff val="40000"/>
                </a:schemeClr>
              </a:solidFill>
            </c:spPr>
          </c:dPt>
          <c:dLbls>
            <c:dLbl>
              <c:idx val="0"/>
              <c:layout>
                <c:manualLayout>
                  <c:x val="1.9900497512438216E-2"/>
                  <c:y val="-1.4773776546629733E-2"/>
                </c:manualLayout>
              </c:layout>
              <c:showLegendKey val="0"/>
              <c:showVal val="1"/>
              <c:showCatName val="0"/>
              <c:showSerName val="0"/>
              <c:showPercent val="0"/>
              <c:showBubbleSize val="0"/>
            </c:dLbl>
            <c:dLbl>
              <c:idx val="1"/>
              <c:layout>
                <c:manualLayout>
                  <c:x val="1.4925373134328361E-2"/>
                  <c:y val="-1.4773776546629733E-2"/>
                </c:manualLayout>
              </c:layout>
              <c:showLegendKey val="0"/>
              <c:showVal val="1"/>
              <c:showCatName val="0"/>
              <c:showSerName val="0"/>
              <c:showPercent val="0"/>
              <c:showBubbleSize val="0"/>
            </c:dLbl>
            <c:dLbl>
              <c:idx val="2"/>
              <c:layout>
                <c:manualLayout>
                  <c:x val="1.7412935323383085E-2"/>
                  <c:y val="-1.8467220683287523E-2"/>
                </c:manualLayout>
              </c:layout>
              <c:showLegendKey val="0"/>
              <c:showVal val="1"/>
              <c:showCatName val="0"/>
              <c:showSerName val="0"/>
              <c:showPercent val="0"/>
              <c:showBubbleSize val="0"/>
            </c:dLbl>
            <c:dLbl>
              <c:idx val="3"/>
              <c:layout>
                <c:manualLayout>
                  <c:x val="1.4925373134328361E-2"/>
                  <c:y val="-1.8467220683287523E-2"/>
                </c:manualLayout>
              </c:layout>
              <c:showLegendKey val="0"/>
              <c:showVal val="1"/>
              <c:showCatName val="0"/>
              <c:showSerName val="0"/>
              <c:showPercent val="0"/>
              <c:showBubbleSize val="0"/>
            </c:dLbl>
            <c:dLbl>
              <c:idx val="4"/>
              <c:layout>
                <c:manualLayout>
                  <c:x val="1.990049751243823E-2"/>
                  <c:y val="-1.8467220683287523E-2"/>
                </c:manualLayout>
              </c:layout>
              <c:showLegendKey val="0"/>
              <c:showVal val="1"/>
              <c:showCatName val="0"/>
              <c:showSerName val="0"/>
              <c:showPercent val="0"/>
              <c:showBubbleSize val="0"/>
            </c:dLbl>
            <c:dLbl>
              <c:idx val="5"/>
              <c:layout>
                <c:manualLayout>
                  <c:x val="1.7412935323383085E-2"/>
                  <c:y val="-1.477377654662973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#REF!</c:f>
            </c:multiLvlStrRef>
          </c:cat>
          <c:val>
            <c:numRef>
              <c:f>#REF!</c:f>
              <c:numCache>
                <c:formatCode>General</c:formatCode>
                <c:ptCount val="1"/>
                <c:pt idx="0">
                  <c:v>1</c:v>
                </c:pt>
              </c:numCache>
            </c:numRef>
          </c:val>
        </c:ser>
        <c:dLbls>
          <c:showLegendKey val="0"/>
          <c:showVal val="1"/>
          <c:showCatName val="0"/>
          <c:showSerName val="0"/>
          <c:showPercent val="0"/>
          <c:showBubbleSize val="0"/>
        </c:dLbls>
        <c:gapWidth val="75"/>
        <c:shape val="box"/>
        <c:axId val="158260736"/>
        <c:axId val="158597696"/>
        <c:axId val="0"/>
      </c:bar3DChart>
      <c:catAx>
        <c:axId val="158260736"/>
        <c:scaling>
          <c:orientation val="minMax"/>
        </c:scaling>
        <c:delete val="0"/>
        <c:axPos val="b"/>
        <c:title>
          <c:tx>
            <c:rich>
              <a:bodyPr/>
              <a:lstStyle/>
              <a:p>
                <a:pPr>
                  <a:defRPr/>
                </a:pPr>
                <a:r>
                  <a:rPr lang="en-US" sz="1000" b="0"/>
                  <a:t>Periodo de referência : Janeiro</a:t>
                </a:r>
                <a:r>
                  <a:rPr lang="en-US" sz="1000" b="0" baseline="0"/>
                  <a:t> a </a:t>
                </a:r>
                <a:r>
                  <a:rPr lang="pt-BR" sz="1000" b="0" i="0" u="none" strike="noStrike" baseline="0"/>
                  <a:t>Outubro </a:t>
                </a:r>
                <a:r>
                  <a:rPr lang="en-US" sz="1000" b="0" baseline="0"/>
                  <a:t>/ </a:t>
                </a:r>
                <a:r>
                  <a:rPr lang="en-US" sz="1000" b="0"/>
                  <a:t>2009</a:t>
                </a:r>
              </a:p>
            </c:rich>
          </c:tx>
          <c:layout>
            <c:manualLayout>
              <c:xMode val="edge"/>
              <c:yMode val="edge"/>
              <c:x val="1.4235711207740804E-2"/>
              <c:y val="0.92969511078559053"/>
            </c:manualLayout>
          </c:layout>
          <c:overlay val="0"/>
        </c:title>
        <c:majorTickMark val="none"/>
        <c:minorTickMark val="none"/>
        <c:tickLblPos val="nextTo"/>
        <c:crossAx val="158597696"/>
        <c:crosses val="autoZero"/>
        <c:auto val="1"/>
        <c:lblAlgn val="ctr"/>
        <c:lblOffset val="100"/>
        <c:noMultiLvlLbl val="0"/>
      </c:catAx>
      <c:valAx>
        <c:axId val="158597696"/>
        <c:scaling>
          <c:orientation val="minMax"/>
        </c:scaling>
        <c:delete val="0"/>
        <c:axPos val="l"/>
        <c:numFmt formatCode="General" sourceLinked="1"/>
        <c:majorTickMark val="none"/>
        <c:minorTickMark val="none"/>
        <c:tickLblPos val="nextTo"/>
        <c:crossAx val="158260736"/>
        <c:crosses val="autoZero"/>
        <c:crossBetween val="between"/>
      </c:valAx>
      <c:spPr>
        <a:ln w="25400">
          <a:noFill/>
        </a:ln>
      </c:spPr>
    </c:plotArea>
    <c:plotVisOnly val="1"/>
    <c:dispBlanksAs val="gap"/>
    <c:showDLblsOverMax val="0"/>
  </c:chart>
  <c:spPr>
    <a:noFill/>
    <a:ln w="12700">
      <a:noFill/>
    </a:ln>
  </c:spPr>
  <c:txPr>
    <a:bodyPr/>
    <a:lstStyle/>
    <a:p>
      <a:pPr>
        <a:defRPr>
          <a:solidFill>
            <a:sysClr val="windowText" lastClr="000000"/>
          </a:solidFill>
        </a:defRPr>
      </a:pPr>
      <a:endParaRPr lang="pt-BR"/>
    </a:p>
  </c:txPr>
  <c:printSettings>
    <c:headerFooter/>
    <c:pageMargins b="0.78740157499999996" l="0.511811024" r="0.511811024" t="0.78740157499999996" header="0.31496062000000713" footer="0.3149606200000071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sz="1300" b="0"/>
              <a:t>Rede NUTES - Número de solicitações por área</a:t>
            </a:r>
            <a:r>
              <a:rPr lang="en-US" sz="1300" b="0" baseline="0"/>
              <a:t> de formação dos Teleconsultores</a:t>
            </a:r>
            <a:endParaRPr lang="en-US" sz="1300" b="0"/>
          </a:p>
        </c:rich>
      </c:tx>
      <c:layout>
        <c:manualLayout>
          <c:xMode val="edge"/>
          <c:yMode val="edge"/>
          <c:x val="0.14901307758737548"/>
          <c:y val="2.4464750032790777E-2"/>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3.8647342995170149E-2"/>
          <c:y val="0.18203343848074538"/>
          <c:w val="0.66546725137619944"/>
          <c:h val="0.81796656151924463"/>
        </c:manualLayout>
      </c:layout>
      <c:pie3DChart>
        <c:varyColors val="1"/>
        <c:ser>
          <c:idx val="0"/>
          <c:order val="0"/>
          <c:explosion val="4"/>
          <c:dPt>
            <c:idx val="0"/>
            <c:bubble3D val="0"/>
            <c:spPr>
              <a:solidFill>
                <a:schemeClr val="tx2">
                  <a:lumMod val="60000"/>
                  <a:lumOff val="40000"/>
                </a:schemeClr>
              </a:solidFill>
            </c:spPr>
          </c:dPt>
          <c:dLbls>
            <c:dLblPos val="outEnd"/>
            <c:showLegendKey val="0"/>
            <c:showVal val="0"/>
            <c:showCatName val="0"/>
            <c:showSerName val="0"/>
            <c:showPercent val="1"/>
            <c:showBubbleSize val="0"/>
            <c:showLeaderLines val="0"/>
          </c:dLbls>
          <c:cat>
            <c:multiLvlStrRef>
              <c:f>#REF!</c:f>
            </c:multiLvlStrRef>
          </c:cat>
          <c:val>
            <c:numRef>
              <c:f>#REF!</c:f>
              <c:numCache>
                <c:formatCode>General</c:formatCode>
                <c:ptCount val="1"/>
                <c:pt idx="0">
                  <c:v>1</c:v>
                </c:pt>
              </c:numCache>
            </c:numRef>
          </c:val>
        </c:ser>
        <c:dLbls>
          <c:showLegendKey val="0"/>
          <c:showVal val="0"/>
          <c:showCatName val="0"/>
          <c:showSerName val="0"/>
          <c:showPercent val="1"/>
          <c:showBubbleSize val="0"/>
          <c:showLeaderLines val="0"/>
        </c:dLbls>
      </c:pie3DChart>
    </c:plotArea>
    <c:legend>
      <c:legendPos val="r"/>
      <c:layout>
        <c:manualLayout>
          <c:xMode val="edge"/>
          <c:yMode val="edge"/>
          <c:x val="0.73529460991289164"/>
          <c:y val="0.22120587948860987"/>
          <c:w val="0.25997466650148132"/>
          <c:h val="0.69172399661565265"/>
        </c:manualLayout>
      </c:layout>
      <c:overlay val="0"/>
      <c:txPr>
        <a:bodyPr/>
        <a:lstStyle/>
        <a:p>
          <a:pPr rtl="0">
            <a:defRPr/>
          </a:pPr>
          <a:endParaRPr lang="pt-BR"/>
        </a:p>
      </c:txPr>
    </c:legend>
    <c:plotVisOnly val="1"/>
    <c:dispBlanksAs val="zero"/>
    <c:showDLblsOverMax val="0"/>
  </c:chart>
  <c:spPr>
    <a:noFill/>
    <a:ln w="12700">
      <a:noFill/>
    </a:ln>
  </c:spPr>
  <c:printSettings>
    <c:headerFooter/>
    <c:pageMargins b="0.78740157499999996" l="0.511811024" r="0.511811024" t="0.78740157499999996" header="0.31496062000000985" footer="0.3149606200000098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b="0" i="0" u="none" strike="noStrike" baseline="0">
                <a:solidFill>
                  <a:srgbClr val="000000"/>
                </a:solidFill>
                <a:latin typeface="Calibri"/>
                <a:ea typeface="Calibri"/>
                <a:cs typeface="Calibri"/>
              </a:defRPr>
            </a:pPr>
            <a:r>
              <a:rPr lang="pt-BR" sz="1200"/>
              <a:t>Rede NUTES - Total de dúvidas clínicas e casos clínicos</a:t>
            </a:r>
          </a:p>
        </c:rich>
      </c:tx>
      <c:layout>
        <c:manualLayout>
          <c:xMode val="edge"/>
          <c:yMode val="edge"/>
          <c:x val="0.14901321545333401"/>
          <c:y val="2.4464828494376346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9807224271791204"/>
          <c:y val="0.22413796213617629"/>
          <c:w val="0.64913549548996463"/>
          <c:h val="0.7196035031703516"/>
        </c:manualLayout>
      </c:layout>
      <c:pie3DChart>
        <c:varyColors val="1"/>
        <c:ser>
          <c:idx val="0"/>
          <c:order val="0"/>
          <c:explosion val="4"/>
          <c:dPt>
            <c:idx val="0"/>
            <c:bubble3D val="0"/>
            <c:spPr>
              <a:solidFill>
                <a:schemeClr val="tx2">
                  <a:lumMod val="60000"/>
                  <a:lumOff val="40000"/>
                </a:schemeClr>
              </a:solidFill>
            </c:spPr>
          </c:dPt>
          <c:dPt>
            <c:idx val="1"/>
            <c:bubble3D val="0"/>
            <c:spPr>
              <a:solidFill>
                <a:srgbClr val="DDA09F"/>
              </a:solidFill>
            </c:spPr>
          </c:dPt>
          <c:dLbls>
            <c:dLbl>
              <c:idx val="2"/>
              <c:delete val="1"/>
            </c:dLbl>
            <c:spPr>
              <a:noFill/>
              <a:ln w="25400">
                <a:noFill/>
              </a:ln>
            </c:spPr>
            <c:txPr>
              <a:bodyPr/>
              <a:lstStyle/>
              <a:p>
                <a:pPr>
                  <a:defRPr sz="11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consolidado_geral!$A$25:$A$27</c:f>
              <c:strCache>
                <c:ptCount val="3"/>
                <c:pt idx="0">
                  <c:v>QUESTÃO CLÍNICA</c:v>
                </c:pt>
                <c:pt idx="1">
                  <c:v>CASO CLÍNICO</c:v>
                </c:pt>
                <c:pt idx="2">
                  <c:v>PROCESSO DE TRABALHO</c:v>
                </c:pt>
              </c:strCache>
            </c:strRef>
          </c:cat>
          <c:val>
            <c:numRef>
              <c:f>consolidado_geral!$B$25:$B$27</c:f>
              <c:numCache>
                <c:formatCode>General</c:formatCode>
                <c:ptCount val="3"/>
                <c:pt idx="0">
                  <c:v>1</c:v>
                </c:pt>
                <c:pt idx="1">
                  <c:v>514</c:v>
                </c:pt>
                <c:pt idx="2">
                  <c:v>213</c:v>
                </c:pt>
              </c:numCache>
            </c:numRef>
          </c:val>
        </c:ser>
        <c:dLbls>
          <c:showLegendKey val="0"/>
          <c:showVal val="0"/>
          <c:showCatName val="0"/>
          <c:showSerName val="0"/>
          <c:showPercent val="1"/>
          <c:showBubbleSize val="0"/>
          <c:showLeaderLines val="0"/>
        </c:dLbls>
      </c:pie3DChart>
      <c:spPr>
        <a:noFill/>
        <a:ln w="25400">
          <a:noFill/>
        </a:ln>
      </c:spPr>
    </c:plotArea>
    <c:legend>
      <c:legendPos val="t"/>
      <c:overlay val="0"/>
      <c:txPr>
        <a:bodyPr/>
        <a:lstStyle/>
        <a:p>
          <a:pPr rtl="0">
            <a:defRPr sz="90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55" footer="0.3149606200000315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0"/>
              <a:t>RedeNutes</a:t>
            </a:r>
            <a:r>
              <a:rPr lang="pt-BR" sz="1200" b="0" baseline="0"/>
              <a:t> - Retorno pelos solicitantes</a:t>
            </a:r>
            <a:endParaRPr lang="pt-BR" sz="1200" b="0"/>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1"/>
            <c:bubble3D val="0"/>
            <c:spPr>
              <a:solidFill>
                <a:schemeClr val="accent2">
                  <a:lumMod val="60000"/>
                  <a:lumOff val="40000"/>
                </a:schemeClr>
              </a:solidFill>
            </c:spPr>
          </c:dPt>
          <c:dLbls>
            <c:dLblPos val="outEnd"/>
            <c:showLegendKey val="0"/>
            <c:showVal val="0"/>
            <c:showCatName val="0"/>
            <c:showSerName val="0"/>
            <c:showPercent val="1"/>
            <c:showBubbleSize val="0"/>
            <c:showLeaderLines val="0"/>
          </c:dLbls>
          <c:cat>
            <c:strRef>
              <c:f>[1]Consolidado_geral!$A$156:$A$157</c:f>
              <c:strCache>
                <c:ptCount val="2"/>
                <c:pt idx="0">
                  <c:v>sim</c:v>
                </c:pt>
                <c:pt idx="1">
                  <c:v>não</c:v>
                </c:pt>
              </c:strCache>
            </c:strRef>
          </c:cat>
          <c:val>
            <c:numRef>
              <c:f>[1]Consolidado_geral!$B$156:$B$157</c:f>
              <c:numCache>
                <c:formatCode>General</c:formatCode>
                <c:ptCount val="2"/>
                <c:pt idx="0">
                  <c:v>75</c:v>
                </c:pt>
                <c:pt idx="1">
                  <c:v>155</c:v>
                </c:pt>
              </c:numCache>
            </c:numRef>
          </c:val>
        </c:ser>
        <c:dLbls>
          <c:showLegendKey val="0"/>
          <c:showVal val="0"/>
          <c:showCatName val="0"/>
          <c:showSerName val="0"/>
          <c:showPercent val="1"/>
          <c:showBubbleSize val="0"/>
          <c:showLeaderLines val="0"/>
        </c:dLbls>
      </c:pie3DChart>
      <c:spPr>
        <a:noFill/>
        <a:ln w="25400">
          <a:noFill/>
        </a:ln>
      </c:spPr>
    </c:plotArea>
    <c:legend>
      <c:legendPos val="r"/>
      <c:overlay val="0"/>
    </c:legend>
    <c:plotVisOnly val="1"/>
    <c:dispBlanksAs val="zero"/>
    <c:showDLblsOverMax val="0"/>
  </c:chart>
  <c:spPr>
    <a:ln>
      <a:noFill/>
    </a:ln>
  </c:spPr>
  <c:printSettings>
    <c:headerFooter/>
    <c:pageMargins b="0.78740157499999996" l="0.511811024" r="0.511811024" t="0.78740157499999996" header="0.31496062000001102" footer="0.3149606200000110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41"/>
    </mc:Choice>
    <mc:Fallback>
      <c:style val="41"/>
    </mc:Fallback>
  </mc:AlternateContent>
  <c:chart>
    <c:title>
      <c:tx>
        <c:rich>
          <a:bodyPr/>
          <a:lstStyle/>
          <a:p>
            <a:pPr>
              <a:defRPr sz="1500" b="0" i="0" u="none" strike="noStrike" baseline="0">
                <a:solidFill>
                  <a:srgbClr val="000000"/>
                </a:solidFill>
                <a:latin typeface="Calibri"/>
                <a:ea typeface="Calibri"/>
                <a:cs typeface="Calibri"/>
              </a:defRPr>
            </a:pPr>
            <a:r>
              <a:rPr lang="pt-BR"/>
              <a:t>Rede NUTES - Número de solicitações por mês por canal de comunicação</a:t>
            </a:r>
          </a:p>
        </c:rich>
      </c:tx>
      <c:overlay val="0"/>
      <c:spPr>
        <a:noFill/>
        <a:ln w="25400">
          <a:noFill/>
        </a:ln>
      </c:spPr>
    </c:title>
    <c:autoTitleDeleted val="0"/>
    <c:view3D>
      <c:rotX val="15"/>
      <c:rotY val="20"/>
      <c:depthPercent val="100"/>
      <c:rAngAx val="1"/>
    </c:view3D>
    <c:floor>
      <c:thickness val="0"/>
      <c:spPr>
        <a:noFill/>
        <a:ln w="25400">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[1]Consolidado_geral!$B$45</c:f>
              <c:strCache>
                <c:ptCount val="1"/>
                <c:pt idx="0">
                  <c:v>Dúvidas nos seminários</c:v>
                </c:pt>
              </c:strCache>
            </c:strRef>
          </c:tx>
          <c:spPr>
            <a:solidFill>
              <a:schemeClr val="accent4">
                <a:lumMod val="60000"/>
                <a:lumOff val="40000"/>
              </a:schemeClr>
            </a:solidFill>
          </c:spPr>
          <c:invertIfNegative val="0"/>
          <c:dLbls>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strRef>
              <c:f>[1]Consolidado_geral!$A$46:$A$57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[1]Consolidado_geral!$B$46:$B$57</c:f>
              <c:numCache>
                <c:formatCode>General</c:formatCode>
                <c:ptCount val="12"/>
                <c:pt idx="0">
                  <c:v>0</c:v>
                </c:pt>
                <c:pt idx="1">
                  <c:v>67</c:v>
                </c:pt>
                <c:pt idx="2">
                  <c:v>128</c:v>
                </c:pt>
                <c:pt idx="3">
                  <c:v>34</c:v>
                </c:pt>
                <c:pt idx="4">
                  <c:v>0</c:v>
                </c:pt>
                <c:pt idx="5">
                  <c:v>0</c:v>
                </c:pt>
                <c:pt idx="6">
                  <c:v>0</c:v>
                </c:pt>
                <c:pt idx="7">
                  <c:v>0</c:v>
                </c:pt>
                <c:pt idx="8">
                  <c:v>0</c:v>
                </c:pt>
                <c:pt idx="9">
                  <c:v>0</c:v>
                </c:pt>
                <c:pt idx="10">
                  <c:v>0</c:v>
                </c:pt>
                <c:pt idx="11">
                  <c:v>0</c:v>
                </c:pt>
              </c:numCache>
            </c:numRef>
          </c:val>
        </c:ser>
        <c:ser>
          <c:idx val="1"/>
          <c:order val="1"/>
          <c:tx>
            <c:strRef>
              <c:f>[1]Consolidado_geral!$C$45</c:f>
              <c:strCache>
                <c:ptCount val="1"/>
                <c:pt idx="0">
                  <c:v>Formulário eletrônico</c:v>
                </c:pt>
              </c:strCache>
            </c:strRef>
          </c:tx>
          <c:spPr>
            <a:solidFill>
              <a:schemeClr val="accent3">
                <a:lumMod val="60000"/>
                <a:lumOff val="40000"/>
              </a:schemeClr>
            </a:solidFill>
          </c:spPr>
          <c:invertIfNegative val="0"/>
          <c:dLbls>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strRef>
              <c:f>[1]Consolidado_geral!$A$46:$A$57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[1]Consolidado_geral!$C$46:$C$57</c:f>
              <c:numCache>
                <c:formatCode>General</c:formatCode>
                <c:ptCount val="12"/>
                <c:pt idx="0">
                  <c:v>29</c:v>
                </c:pt>
                <c:pt idx="1">
                  <c:v>82</c:v>
                </c:pt>
                <c:pt idx="2">
                  <c:v>43</c:v>
                </c:pt>
                <c:pt idx="3">
                  <c:v>50</c:v>
                </c:pt>
                <c:pt idx="4">
                  <c:v>0</c:v>
                </c:pt>
                <c:pt idx="5">
                  <c:v>0</c:v>
                </c:pt>
                <c:pt idx="6">
                  <c:v>0</c:v>
                </c:pt>
                <c:pt idx="7">
                  <c:v>0</c:v>
                </c:pt>
                <c:pt idx="8">
                  <c:v>0</c:v>
                </c:pt>
                <c:pt idx="9">
                  <c:v>0</c:v>
                </c:pt>
                <c:pt idx="10">
                  <c:v>0</c:v>
                </c:pt>
                <c:pt idx="11">
                  <c:v>0</c:v>
                </c:pt>
              </c:numCache>
            </c:numRef>
          </c:val>
        </c:ser>
        <c:ser>
          <c:idx val="2"/>
          <c:order val="2"/>
          <c:tx>
            <c:strRef>
              <c:f>[1]Consolidado_geral!$D$45</c:f>
              <c:strCache>
                <c:ptCount val="1"/>
                <c:pt idx="0">
                  <c:v>Teleconsulta por Web.</c:v>
                </c:pt>
              </c:strCache>
            </c:strRef>
          </c:tx>
          <c:spPr>
            <a:solidFill>
              <a:schemeClr val="accent1">
                <a:lumMod val="60000"/>
                <a:lumOff val="40000"/>
              </a:schemeClr>
            </a:solidFill>
          </c:spPr>
          <c:invertIfNegative val="0"/>
          <c:dLbls>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strRef>
              <c:f>[1]Consolidado_geral!$A$46:$A$57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[1]Consolidado_geral!$D$46:$D$57</c:f>
              <c:numCache>
                <c:formatCode>General</c:formatCode>
                <c:ptCount val="12"/>
                <c:pt idx="0">
                  <c:v>1</c:v>
                </c:pt>
                <c:pt idx="1">
                  <c:v>20</c:v>
                </c:pt>
                <c:pt idx="2">
                  <c:v>5</c:v>
                </c:pt>
                <c:pt idx="3">
                  <c:v>0</c:v>
                </c:pt>
                <c:pt idx="4">
                  <c:v>0</c:v>
                </c:pt>
                <c:pt idx="5">
                  <c:v>0</c:v>
                </c:pt>
                <c:pt idx="6">
                  <c:v>0</c:v>
                </c:pt>
                <c:pt idx="7">
                  <c:v>0</c:v>
                </c:pt>
                <c:pt idx="8">
                  <c:v>0</c:v>
                </c:pt>
                <c:pt idx="9">
                  <c:v>0</c:v>
                </c:pt>
                <c:pt idx="10">
                  <c:v>0</c:v>
                </c:pt>
                <c:pt idx="11">
                  <c:v>0</c:v>
                </c:pt>
              </c:numCache>
            </c:numRef>
          </c:val>
        </c:ser>
        <c:ser>
          <c:idx val="3"/>
          <c:order val="3"/>
          <c:tx>
            <c:strRef>
              <c:f>[1]Consolidado_geral!$E$45</c:f>
              <c:strCache>
                <c:ptCount val="1"/>
                <c:pt idx="0">
                  <c:v>HealthNet</c:v>
                </c:pt>
              </c:strCache>
            </c:strRef>
          </c:tx>
          <c:invertIfNegative val="0"/>
          <c:cat>
            <c:strRef>
              <c:f>[1]Consolidado_geral!$A$46:$A$57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[1]Consolidado_geral!$E$46:$E$57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155500032"/>
        <c:axId val="156041792"/>
        <c:axId val="0"/>
      </c:bar3DChart>
      <c:catAx>
        <c:axId val="1555000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56041792"/>
        <c:crosses val="autoZero"/>
        <c:auto val="1"/>
        <c:lblAlgn val="ctr"/>
        <c:lblOffset val="100"/>
        <c:tickLblSkip val="1"/>
        <c:noMultiLvlLbl val="0"/>
      </c:catAx>
      <c:valAx>
        <c:axId val="156041792"/>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55500032"/>
        <c:crosses val="autoZero"/>
        <c:crossBetween val="between"/>
      </c:valAx>
      <c:spPr>
        <a:noFill/>
        <a:ln w="25400">
          <a:noFill/>
        </a:ln>
      </c:spPr>
    </c:plotArea>
    <c:legend>
      <c:legendPos val="r"/>
      <c:overlay val="0"/>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solidFill>
      <a:schemeClr val="bg1"/>
    </a:solidFill>
    <a:ln w="25400">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2417" footer="0.3149606200000241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300" b="0" i="0" u="none" strike="noStrike" baseline="0">
                <a:solidFill>
                  <a:srgbClr val="000000"/>
                </a:solidFill>
                <a:latin typeface="Calibri"/>
                <a:ea typeface="Calibri"/>
                <a:cs typeface="Calibri"/>
              </a:defRPr>
            </a:pPr>
            <a:r>
              <a:rPr lang="pt-BR"/>
              <a:t>Rede NUTES - Total de dúvidas clínicas e casos clínicos</a:t>
            </a:r>
          </a:p>
        </c:rich>
      </c:tx>
      <c:layout>
        <c:manualLayout>
          <c:xMode val="edge"/>
          <c:yMode val="edge"/>
          <c:x val="0.14901321545333407"/>
          <c:y val="2.4464828494376346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4.6557075102454257E-2"/>
          <c:y val="0.22413796213617629"/>
          <c:w val="0.64913549548996463"/>
          <c:h val="0.7196035031703516"/>
        </c:manualLayout>
      </c:layout>
      <c:pie3DChart>
        <c:varyColors val="1"/>
        <c:ser>
          <c:idx val="0"/>
          <c:order val="0"/>
          <c:explosion val="4"/>
          <c:dPt>
            <c:idx val="0"/>
            <c:bubble3D val="0"/>
            <c:spPr>
              <a:solidFill>
                <a:schemeClr val="tx2">
                  <a:lumMod val="60000"/>
                  <a:lumOff val="40000"/>
                </a:schemeClr>
              </a:solidFill>
            </c:spPr>
          </c:dPt>
          <c:dPt>
            <c:idx val="1"/>
            <c:bubble3D val="0"/>
            <c:spPr>
              <a:solidFill>
                <a:srgbClr val="DDA09F"/>
              </a:solidFill>
            </c:spPr>
          </c:dPt>
          <c:dLbls>
            <c:spPr>
              <a:noFill/>
              <a:ln w="25400">
                <a:noFill/>
              </a:ln>
            </c:spPr>
            <c:txPr>
              <a:bodyPr/>
              <a:lstStyle/>
              <a:p>
                <a:pPr>
                  <a:defRPr sz="11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consolidado_geral!$A$140:$A$142</c:f>
              <c:strCache>
                <c:ptCount val="3"/>
                <c:pt idx="0">
                  <c:v>Dúvida clínica</c:v>
                </c:pt>
                <c:pt idx="1">
                  <c:v>Caso clínico</c:v>
                </c:pt>
                <c:pt idx="2">
                  <c:v>Processo de trabalho</c:v>
                </c:pt>
              </c:strCache>
            </c:strRef>
          </c:cat>
          <c:val>
            <c:numRef>
              <c:f>consolidado_geral!$B$140:$B$142</c:f>
              <c:numCache>
                <c:formatCode>General</c:formatCode>
                <c:ptCount val="3"/>
                <c:pt idx="0">
                  <c:v>862</c:v>
                </c:pt>
                <c:pt idx="1">
                  <c:v>514</c:v>
                </c:pt>
                <c:pt idx="2">
                  <c:v>213</c:v>
                </c:pt>
              </c:numCache>
            </c:numRef>
          </c:val>
        </c:ser>
        <c:dLbls>
          <c:showLegendKey val="0"/>
          <c:showVal val="0"/>
          <c:showCatName val="0"/>
          <c:showSerName val="0"/>
          <c:showPercent val="1"/>
          <c:showBubbleSize val="0"/>
          <c:showLeaderLines val="0"/>
        </c:dLbls>
      </c:pie3DChart>
      <c:spPr>
        <a:noFill/>
        <a:ln w="25400">
          <a:noFill/>
        </a:ln>
      </c:spPr>
    </c:plotArea>
    <c:legend>
      <c:legendPos val="r"/>
      <c:layout>
        <c:manualLayout>
          <c:xMode val="edge"/>
          <c:yMode val="edge"/>
          <c:x val="0.73529493023899395"/>
          <c:y val="0.22120590596278558"/>
          <c:w val="0.24622983530567474"/>
          <c:h val="0.25837811510675024"/>
        </c:manualLayout>
      </c:layout>
      <c:overlay val="0"/>
      <c:txPr>
        <a:bodyPr/>
        <a:lstStyle/>
        <a:p>
          <a:pPr rtl="0">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3167" footer="0.31496062000003167"/>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300" b="0" i="0" u="none" strike="noStrike" baseline="0">
                <a:solidFill>
                  <a:srgbClr val="000000"/>
                </a:solidFill>
                <a:latin typeface="Calibri"/>
                <a:ea typeface="Calibri"/>
                <a:cs typeface="Calibri"/>
              </a:defRPr>
            </a:pPr>
            <a:r>
              <a:rPr lang="pt-BR"/>
              <a:t>Rede NUTES - Área de formação dos solicitantes</a:t>
            </a:r>
          </a:p>
        </c:rich>
      </c:tx>
      <c:layout>
        <c:manualLayout>
          <c:xMode val="edge"/>
          <c:yMode val="edge"/>
          <c:x val="0.14901309192638582"/>
          <c:y val="2.4464805535671676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224302658370241"/>
          <c:y val="0.210358919858944"/>
          <c:w val="0.45604077971266294"/>
          <c:h val="0.69420822397200355"/>
        </c:manualLayout>
      </c:layout>
      <c:pie3DChart>
        <c:varyColors val="1"/>
        <c:ser>
          <c:idx val="0"/>
          <c:order val="0"/>
          <c:dPt>
            <c:idx val="0"/>
            <c:bubble3D val="0"/>
            <c:explosion val="4"/>
          </c:dPt>
          <c:dLbls>
            <c:dLbl>
              <c:idx val="0"/>
              <c:layout>
                <c:manualLayout>
                  <c:x val="3.1262211801484992E-3"/>
                  <c:y val="-1.509433962264151E-2"/>
                </c:manualLayout>
              </c:layout>
              <c:dLblPos val="bestFit"/>
              <c:showLegendKey val="0"/>
              <c:showVal val="0"/>
              <c:showCatName val="0"/>
              <c:showSerName val="0"/>
              <c:showPercent val="1"/>
              <c:showBubbleSize val="0"/>
            </c:dLbl>
            <c:dLbl>
              <c:idx val="2"/>
              <c:delete val="1"/>
            </c:dLbl>
            <c:dLbl>
              <c:idx val="3"/>
              <c:layout>
                <c:manualLayout>
                  <c:x val="7.8155529503712382E-3"/>
                  <c:y val="-7.0440251572327042E-2"/>
                </c:manualLayout>
              </c:layout>
              <c:dLblPos val="bestFit"/>
              <c:showLegendKey val="0"/>
              <c:showVal val="0"/>
              <c:showCatName val="0"/>
              <c:showSerName val="0"/>
              <c:showPercent val="1"/>
              <c:showBubbleSize val="0"/>
            </c:dLbl>
            <c:dLbl>
              <c:idx val="4"/>
              <c:delete val="1"/>
            </c:dLbl>
            <c:dLbl>
              <c:idx val="5"/>
              <c:delete val="1"/>
            </c:dLbl>
            <c:dLbl>
              <c:idx val="6"/>
              <c:delete val="1"/>
            </c:dLbl>
            <c:dLbl>
              <c:idx val="8"/>
              <c:delete val="1"/>
            </c:dLbl>
            <c:dLbl>
              <c:idx val="9"/>
              <c:delete val="1"/>
            </c:dLbl>
            <c:dLbl>
              <c:idx val="10"/>
              <c:delete val="1"/>
            </c:dLbl>
            <c:dLbl>
              <c:idx val="11"/>
              <c:layout>
                <c:manualLayout>
                  <c:x val="1.5631105900742481E-3"/>
                  <c:y val="1.2578616352201245E-2"/>
                </c:manualLayout>
              </c:layout>
              <c:dLblPos val="bestFit"/>
              <c:showLegendKey val="0"/>
              <c:showVal val="0"/>
              <c:showCatName val="0"/>
              <c:showSerName val="0"/>
              <c:showPercent val="1"/>
              <c:showBubbleSize val="0"/>
            </c:dLbl>
            <c:dLbl>
              <c:idx val="12"/>
              <c:delete val="1"/>
            </c:dLbl>
            <c:dLbl>
              <c:idx val="14"/>
              <c:delete val="1"/>
            </c:dLbl>
            <c:dLbl>
              <c:idx val="15"/>
              <c:layout>
                <c:manualLayout>
                  <c:x val="6.2524423602969906E-3"/>
                  <c:y val="-5.031446540880509E-3"/>
                </c:manualLayout>
              </c:layout>
              <c:dLblPos val="bestFit"/>
              <c:showLegendKey val="0"/>
              <c:showVal val="0"/>
              <c:showCatName val="0"/>
              <c:showSerName val="0"/>
              <c:showPercent val="1"/>
              <c:showBubbleSize val="0"/>
            </c:dLbl>
            <c:dLbl>
              <c:idx val="16"/>
              <c:delete val="1"/>
            </c:dLbl>
            <c:dLbl>
              <c:idx val="17"/>
              <c:delete val="1"/>
            </c:dLbl>
            <c:dLbl>
              <c:idx val="18"/>
              <c:layout>
                <c:manualLayout>
                  <c:x val="1.7194216490816698E-2"/>
                  <c:y val="-1.0062893081761009E-2"/>
                </c:manualLayout>
              </c:layout>
              <c:dLblPos val="bestFit"/>
              <c:showLegendKey val="0"/>
              <c:showVal val="0"/>
              <c:showCatName val="0"/>
              <c:showSerName val="0"/>
              <c:showPercent val="1"/>
              <c:showBubbleSize val="0"/>
            </c:dLbl>
            <c:dLbl>
              <c:idx val="19"/>
              <c:layout>
                <c:manualLayout>
                  <c:x val="1.4067995310668241E-2"/>
                  <c:y val="-7.5471698113207617E-3"/>
                </c:manualLayout>
              </c:layout>
              <c:dLblPos val="bestFit"/>
              <c:showLegendKey val="0"/>
              <c:showVal val="0"/>
              <c:showCatName val="0"/>
              <c:showSerName val="0"/>
              <c:showPercent val="1"/>
              <c:showBubbleSize val="0"/>
            </c:dLbl>
            <c:dLbl>
              <c:idx val="20"/>
              <c:delete val="1"/>
            </c:dLbl>
            <c:dLbl>
              <c:idx val="21"/>
              <c:delete val="1"/>
            </c:dLbl>
            <c:dLbl>
              <c:idx val="22"/>
              <c:delete val="1"/>
            </c:dLbl>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consolidado_geral!$A$43:$A$65</c:f>
              <c:strCache>
                <c:ptCount val="23"/>
                <c:pt idx="0">
                  <c:v>ATENDENTE DE SAÚDE BUCAL</c:v>
                </c:pt>
                <c:pt idx="1">
                  <c:v>AGENTE COMUNITÁRIO DE SAÚDE</c:v>
                </c:pt>
                <c:pt idx="2">
                  <c:v>ASSISTENTE SOCIAL</c:v>
                </c:pt>
                <c:pt idx="3">
                  <c:v>CIRURGIÃO-DENTISTA</c:v>
                </c:pt>
                <c:pt idx="4">
                  <c:v>COORDENADOR DA USF</c:v>
                </c:pt>
                <c:pt idx="5">
                  <c:v>COORDENADOR DE ATENÇÃO BÁSICA</c:v>
                </c:pt>
                <c:pt idx="6">
                  <c:v>EDUCADOR FÍSICO</c:v>
                </c:pt>
                <c:pt idx="7">
                  <c:v>ENFERMEIRO</c:v>
                </c:pt>
                <c:pt idx="8">
                  <c:v>FARMACÊUTICO</c:v>
                </c:pt>
                <c:pt idx="9">
                  <c:v>FISIOTERAPEUTA</c:v>
                </c:pt>
                <c:pt idx="10">
                  <c:v>FONOAUDIÓLOGO</c:v>
                </c:pt>
                <c:pt idx="11">
                  <c:v>MÉDICO</c:v>
                </c:pt>
                <c:pt idx="12">
                  <c:v>MONITOR DE ATIVIDADE FÍSICA</c:v>
                </c:pt>
                <c:pt idx="13">
                  <c:v>NÃO INFORMADO</c:v>
                </c:pt>
                <c:pt idx="14">
                  <c:v>NUTRICIONISTA</c:v>
                </c:pt>
                <c:pt idx="15">
                  <c:v>OUTROS PROFISSIONAIS</c:v>
                </c:pt>
                <c:pt idx="16">
                  <c:v>OUTROS PROFISSIONAIS DE SAÚDE</c:v>
                </c:pt>
                <c:pt idx="17">
                  <c:v>PROFISSIONAIS ÁREA DE TECNOLOGIA</c:v>
                </c:pt>
                <c:pt idx="18">
                  <c:v>PSICÓLOGO</c:v>
                </c:pt>
                <c:pt idx="19">
                  <c:v>TÉCNICO EM ENFERMAGEM</c:v>
                </c:pt>
                <c:pt idx="20">
                  <c:v>TÉCNICO EM SAÚDE BUCAL</c:v>
                </c:pt>
                <c:pt idx="21">
                  <c:v>TELECONSULTOR</c:v>
                </c:pt>
                <c:pt idx="22">
                  <c:v>TERAPEUTA OCUPACIONAL</c:v>
                </c:pt>
              </c:strCache>
            </c:strRef>
          </c:cat>
          <c:val>
            <c:numRef>
              <c:f>consolidado_geral!$B$43:$B$65</c:f>
              <c:numCache>
                <c:formatCode>General</c:formatCode>
                <c:ptCount val="23"/>
                <c:pt idx="0">
                  <c:v>74</c:v>
                </c:pt>
                <c:pt idx="1">
                  <c:v>690</c:v>
                </c:pt>
                <c:pt idx="2">
                  <c:v>0</c:v>
                </c:pt>
                <c:pt idx="3">
                  <c:v>186</c:v>
                </c:pt>
                <c:pt idx="4">
                  <c:v>0</c:v>
                </c:pt>
                <c:pt idx="5">
                  <c:v>0</c:v>
                </c:pt>
                <c:pt idx="6">
                  <c:v>0</c:v>
                </c:pt>
                <c:pt idx="7">
                  <c:v>1012</c:v>
                </c:pt>
                <c:pt idx="8">
                  <c:v>0</c:v>
                </c:pt>
                <c:pt idx="9">
                  <c:v>1</c:v>
                </c:pt>
                <c:pt idx="10">
                  <c:v>0</c:v>
                </c:pt>
                <c:pt idx="11">
                  <c:v>97</c:v>
                </c:pt>
                <c:pt idx="12">
                  <c:v>0</c:v>
                </c:pt>
                <c:pt idx="13">
                  <c:v>474</c:v>
                </c:pt>
                <c:pt idx="14">
                  <c:v>1</c:v>
                </c:pt>
                <c:pt idx="15">
                  <c:v>58</c:v>
                </c:pt>
                <c:pt idx="16">
                  <c:v>13</c:v>
                </c:pt>
                <c:pt idx="17">
                  <c:v>0</c:v>
                </c:pt>
                <c:pt idx="18">
                  <c:v>12</c:v>
                </c:pt>
                <c:pt idx="19">
                  <c:v>236</c:v>
                </c:pt>
                <c:pt idx="20">
                  <c:v>1</c:v>
                </c:pt>
                <c:pt idx="21">
                  <c:v>0</c:v>
                </c:pt>
                <c:pt idx="22">
                  <c:v>2</c:v>
                </c:pt>
              </c:numCache>
            </c:numRef>
          </c:val>
        </c:ser>
        <c:dLbls>
          <c:showLegendKey val="0"/>
          <c:showVal val="0"/>
          <c:showCatName val="0"/>
          <c:showSerName val="0"/>
          <c:showPercent val="1"/>
          <c:showBubbleSize val="0"/>
          <c:showLeaderLines val="0"/>
        </c:dLbls>
      </c:pie3DChart>
      <c:spPr>
        <a:noFill/>
        <a:ln w="25400">
          <a:noFill/>
        </a:ln>
      </c:spPr>
    </c:plotArea>
    <c:legend>
      <c:legendPos val="r"/>
      <c:layout>
        <c:manualLayout>
          <c:xMode val="edge"/>
          <c:yMode val="edge"/>
          <c:x val="0.73529451333554519"/>
          <c:y val="0.1170902728068096"/>
          <c:w val="0.20424260141135253"/>
          <c:h val="0.76078040244970913"/>
        </c:manualLayout>
      </c:layout>
      <c:overlay val="0"/>
      <c:txPr>
        <a:bodyPr/>
        <a:lstStyle/>
        <a:p>
          <a:pPr rtl="0">
            <a:defRPr sz="800" b="0" i="0" u="none" strike="noStrike" baseline="0">
              <a:solidFill>
                <a:srgbClr val="000000"/>
              </a:solidFill>
              <a:latin typeface="Calibri"/>
              <a:ea typeface="Calibri"/>
              <a:cs typeface="Calibri"/>
            </a:defRPr>
          </a:pPr>
          <a:endParaRPr lang="pt-BR"/>
        </a:p>
      </c:txPr>
    </c:legend>
    <c:plotVisOnly val="1"/>
    <c:dispBlanksAs val="zero"/>
    <c:showDLblsOverMax val="0"/>
  </c:chart>
  <c:spPr>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2611" footer="0.3149606200000261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BR" sz="1200" b="0" i="0" u="none" strike="noStrike" kern="1200" baseline="0">
                <a:solidFill>
                  <a:srgbClr val="000000"/>
                </a:solidFill>
                <a:latin typeface="Calibri"/>
                <a:ea typeface="Calibri"/>
                <a:cs typeface="Calibri"/>
              </a:defRPr>
            </a:pPr>
            <a:r>
              <a:rPr lang="pt-BR" sz="1200" b="0" i="0" u="none" strike="noStrike" kern="1200" baseline="0">
                <a:solidFill>
                  <a:srgbClr val="000000"/>
                </a:solidFill>
                <a:latin typeface="Calibri"/>
                <a:ea typeface="Calibri"/>
                <a:cs typeface="Calibri"/>
              </a:rPr>
              <a:t>Rede NUTES - Número de solicitações por mês por canal de comunicação</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2.1299254526091601E-2"/>
          <c:y val="0.25759660250801975"/>
          <c:w val="0.77209797657082146"/>
          <c:h val="0.58739938757655297"/>
        </c:manualLayout>
      </c:layout>
      <c:bar3DChart>
        <c:barDir val="col"/>
        <c:grouping val="clustered"/>
        <c:varyColors val="0"/>
        <c:ser>
          <c:idx val="0"/>
          <c:order val="0"/>
          <c:tx>
            <c:strRef>
              <c:f>consolidado_geral!$B$6</c:f>
              <c:strCache>
                <c:ptCount val="1"/>
                <c:pt idx="0">
                  <c:v>DÚVIDAS NOS SEMINÁRIOS</c:v>
                </c:pt>
              </c:strCache>
            </c:strRef>
          </c:tx>
          <c:spPr>
            <a:solidFill>
              <a:schemeClr val="accent3">
                <a:lumMod val="60000"/>
                <a:lumOff val="40000"/>
              </a:schemeClr>
            </a:solidFill>
          </c:spPr>
          <c:invertIfNegative val="0"/>
          <c:cat>
            <c:strRef>
              <c:f>consolidado_geral!$A$7:$A$18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consolidado_geral!$B$7:$B$18</c:f>
              <c:numCache>
                <c:formatCode>General</c:formatCode>
                <c:ptCount val="12"/>
                <c:pt idx="0">
                  <c:v>109</c:v>
                </c:pt>
                <c:pt idx="1">
                  <c:v>290</c:v>
                </c:pt>
                <c:pt idx="2">
                  <c:v>369</c:v>
                </c:pt>
                <c:pt idx="3">
                  <c:v>331</c:v>
                </c:pt>
                <c:pt idx="4">
                  <c:v>267</c:v>
                </c:pt>
                <c:pt idx="5">
                  <c:v>289</c:v>
                </c:pt>
                <c:pt idx="6">
                  <c:v>360</c:v>
                </c:pt>
                <c:pt idx="7">
                  <c:v>195</c:v>
                </c:pt>
                <c:pt idx="8">
                  <c:v>213</c:v>
                </c:pt>
                <c:pt idx="9">
                  <c:v>101</c:v>
                </c:pt>
                <c:pt idx="10">
                  <c:v>105</c:v>
                </c:pt>
                <c:pt idx="11">
                  <c:v>110</c:v>
                </c:pt>
              </c:numCache>
            </c:numRef>
          </c:val>
        </c:ser>
        <c:ser>
          <c:idx val="1"/>
          <c:order val="1"/>
          <c:tx>
            <c:strRef>
              <c:f>consolidado_geral!$C$6</c:f>
              <c:strCache>
                <c:ptCount val="1"/>
                <c:pt idx="0">
                  <c:v>FORMULÁRIO ELETRÔNICO / HEALTHNET</c:v>
                </c:pt>
              </c:strCache>
            </c:strRef>
          </c:tx>
          <c:spPr>
            <a:solidFill>
              <a:schemeClr val="accent5">
                <a:lumMod val="60000"/>
                <a:lumOff val="40000"/>
              </a:schemeClr>
            </a:solidFill>
          </c:spPr>
          <c:invertIfNegative val="0"/>
          <c:dLbls>
            <c:dLbl>
              <c:idx val="0"/>
              <c:layout>
                <c:manualLayout>
                  <c:x val="6.3897763578274784E-3"/>
                  <c:y val="-1.3888888888888827E-2"/>
                </c:manualLayout>
              </c:layout>
              <c:showLegendKey val="0"/>
              <c:showVal val="1"/>
              <c:showCatName val="0"/>
              <c:showSerName val="0"/>
              <c:showPercent val="0"/>
              <c:showBubbleSize val="0"/>
            </c:dLbl>
            <c:dLbl>
              <c:idx val="1"/>
              <c:layout>
                <c:manualLayout>
                  <c:x val="5.0632904663556483E-3"/>
                  <c:y val="-1.8832397298930076E-2"/>
                </c:manualLayout>
              </c:layout>
              <c:showLegendKey val="0"/>
              <c:showVal val="1"/>
              <c:showCatName val="0"/>
              <c:showSerName val="0"/>
              <c:showPercent val="0"/>
              <c:showBubbleSize val="0"/>
            </c:dLbl>
            <c:dLbl>
              <c:idx val="2"/>
              <c:layout>
                <c:manualLayout>
                  <c:x val="5.0632904663556371E-3"/>
                  <c:y val="-1.1299438379358043E-2"/>
                </c:manualLayout>
              </c:layout>
              <c:showLegendKey val="0"/>
              <c:showVal val="1"/>
              <c:showCatName val="0"/>
              <c:showSerName val="0"/>
              <c:showPercent val="0"/>
              <c:showBubbleSize val="0"/>
            </c:dLbl>
            <c:dLbl>
              <c:idx val="3"/>
              <c:layout>
                <c:manualLayout>
                  <c:x val="6.7510539551408526E-3"/>
                  <c:y val="-1.1299438379358043E-2"/>
                </c:manualLayout>
              </c:layout>
              <c:showLegendKey val="0"/>
              <c:showVal val="1"/>
              <c:showCatName val="0"/>
              <c:showSerName val="0"/>
              <c:showPercent val="0"/>
              <c:showBubbleSize val="0"/>
            </c:dLbl>
            <c:dLbl>
              <c:idx val="4"/>
              <c:layout>
                <c:manualLayout>
                  <c:x val="5.0632904663556371E-3"/>
                  <c:y val="-3.7664794597860136E-3"/>
                </c:manualLayout>
              </c:layout>
              <c:showLegendKey val="0"/>
              <c:showVal val="1"/>
              <c:showCatName val="0"/>
              <c:showSerName val="0"/>
              <c:showPercent val="0"/>
              <c:showBubbleSize val="0"/>
            </c:dLbl>
            <c:dLbl>
              <c:idx val="5"/>
              <c:layout>
                <c:manualLayout>
                  <c:x val="1.6877634887852125E-3"/>
                  <c:y val="-1.1299438379358043E-2"/>
                </c:manualLayout>
              </c:layout>
              <c:showLegendKey val="0"/>
              <c:showVal val="1"/>
              <c:showCatName val="0"/>
              <c:showSerName val="0"/>
              <c:showPercent val="0"/>
              <c:showBubbleSize val="0"/>
            </c:dLbl>
            <c:dLbl>
              <c:idx val="6"/>
              <c:layout>
                <c:manualLayout>
                  <c:x val="6.7510539551408526E-3"/>
                  <c:y val="-1.1299438379358043E-2"/>
                </c:manualLayout>
              </c:layout>
              <c:showLegendKey val="0"/>
              <c:showVal val="1"/>
              <c:showCatName val="0"/>
              <c:showSerName val="0"/>
              <c:showPercent val="0"/>
              <c:showBubbleSize val="0"/>
            </c:dLbl>
            <c:dLbl>
              <c:idx val="7"/>
              <c:layout>
                <c:manualLayout>
                  <c:x val="5.0632904663556371E-3"/>
                  <c:y val="-1.1299438379358043E-2"/>
                </c:manualLayout>
              </c:layout>
              <c:showLegendKey val="0"/>
              <c:showVal val="1"/>
              <c:showCatName val="0"/>
              <c:showSerName val="0"/>
              <c:showPercent val="0"/>
              <c:showBubbleSize val="0"/>
            </c:dLbl>
            <c:dLbl>
              <c:idx val="8"/>
              <c:layout>
                <c:manualLayout>
                  <c:x val="6.7510539551407893E-3"/>
                  <c:y val="0"/>
                </c:manualLayout>
              </c:layout>
              <c:showLegendKey val="0"/>
              <c:showVal val="1"/>
              <c:showCatName val="0"/>
              <c:showSerName val="0"/>
              <c:showPercent val="0"/>
              <c:showBubbleSize val="0"/>
            </c:dLbl>
            <c:dLbl>
              <c:idx val="9"/>
              <c:layout>
                <c:manualLayout>
                  <c:x val="6.7510539551408526E-3"/>
                  <c:y val="-3.7664794597860136E-3"/>
                </c:manualLayout>
              </c:layout>
              <c:showLegendKey val="0"/>
              <c:showVal val="1"/>
              <c:showCatName val="0"/>
              <c:showSerName val="0"/>
              <c:showPercent val="0"/>
              <c:showBubbleSize val="0"/>
            </c:dLbl>
            <c:dLbl>
              <c:idx val="10"/>
              <c:layout>
                <c:manualLayout>
                  <c:x val="5.0632904663556371E-3"/>
                  <c:y val="0"/>
                </c:manualLayout>
              </c:layout>
              <c:showLegendKey val="0"/>
              <c:showVal val="1"/>
              <c:showCatName val="0"/>
              <c:showSerName val="0"/>
              <c:showPercent val="0"/>
              <c:showBubbleSize val="0"/>
            </c:dLbl>
            <c:dLbl>
              <c:idx val="11"/>
              <c:layout>
                <c:manualLayout>
                  <c:x val="6.7510539551408526E-3"/>
                  <c:y val="-3.766479459786013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consolidado_geral!$A$7:$A$18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consolidado_geral!$C$7:$C$18</c:f>
              <c:numCache>
                <c:formatCode>General</c:formatCode>
                <c:ptCount val="12"/>
                <c:pt idx="0">
                  <c:v>49</c:v>
                </c:pt>
                <c:pt idx="1">
                  <c:v>43</c:v>
                </c:pt>
                <c:pt idx="2">
                  <c:v>60</c:v>
                </c:pt>
                <c:pt idx="3">
                  <c:v>79</c:v>
                </c:pt>
                <c:pt idx="4">
                  <c:v>55</c:v>
                </c:pt>
                <c:pt idx="5">
                  <c:v>58</c:v>
                </c:pt>
                <c:pt idx="6">
                  <c:v>95</c:v>
                </c:pt>
                <c:pt idx="7">
                  <c:v>110</c:v>
                </c:pt>
                <c:pt idx="8">
                  <c:v>90</c:v>
                </c:pt>
                <c:pt idx="9">
                  <c:v>55</c:v>
                </c:pt>
                <c:pt idx="10">
                  <c:v>70</c:v>
                </c:pt>
                <c:pt idx="11">
                  <c:v>33</c:v>
                </c:pt>
              </c:numCache>
            </c:numRef>
          </c:val>
        </c:ser>
        <c:ser>
          <c:idx val="2"/>
          <c:order val="2"/>
          <c:tx>
            <c:strRef>
              <c:f>consolidado_geral!$D$6</c:f>
              <c:strCache>
                <c:ptCount val="1"/>
                <c:pt idx="0">
                  <c:v>TELECONSULTORIA POR WEB</c:v>
                </c:pt>
              </c:strCache>
            </c:strRef>
          </c:tx>
          <c:spPr>
            <a:solidFill>
              <a:schemeClr val="accent1">
                <a:lumMod val="75000"/>
              </a:schemeClr>
            </a:solidFill>
          </c:spPr>
          <c:invertIfNegative val="0"/>
          <c:dLbls>
            <c:dLbl>
              <c:idx val="0"/>
              <c:delete val="1"/>
            </c:dLbl>
            <c:dLbl>
              <c:idx val="1"/>
              <c:layout>
                <c:manualLayout>
                  <c:x val="5.0632904663556371E-3"/>
                  <c:y val="0"/>
                </c:manualLayout>
              </c:layout>
              <c:showLegendKey val="0"/>
              <c:showVal val="1"/>
              <c:showCatName val="0"/>
              <c:showSerName val="0"/>
              <c:showPercent val="0"/>
              <c:showBubbleSize val="0"/>
            </c:dLbl>
            <c:dLbl>
              <c:idx val="2"/>
              <c:layout>
                <c:manualLayout>
                  <c:x val="6.7510539551408526E-3"/>
                  <c:y val="0"/>
                </c:manualLayout>
              </c:layout>
              <c:showLegendKey val="0"/>
              <c:showVal val="1"/>
              <c:showCatName val="0"/>
              <c:showSerName val="0"/>
              <c:showPercent val="0"/>
              <c:showBubbleSize val="0"/>
            </c:dLbl>
            <c:dLbl>
              <c:idx val="3"/>
              <c:delete val="1"/>
            </c:dLbl>
            <c:dLbl>
              <c:idx val="4"/>
              <c:delete val="1"/>
            </c:dLbl>
            <c:dLbl>
              <c:idx val="5"/>
              <c:delete val="1"/>
            </c:dLbl>
            <c:dLbl>
              <c:idx val="6"/>
              <c:layout>
                <c:manualLayout>
                  <c:x val="3.3755269775704857E-3"/>
                  <c:y val="-7.5329589195720272E-3"/>
                </c:manualLayout>
              </c:layout>
              <c:showLegendKey val="0"/>
              <c:showVal val="1"/>
              <c:showCatName val="0"/>
              <c:showSerName val="0"/>
              <c:showPercent val="0"/>
              <c:showBubbleSize val="0"/>
            </c:dLbl>
            <c:dLbl>
              <c:idx val="7"/>
              <c:delete val="1"/>
            </c:dLbl>
            <c:dLbl>
              <c:idx val="8"/>
              <c:layout>
                <c:manualLayout>
                  <c:x val="5.0632904663556371E-3"/>
                  <c:y val="0"/>
                </c:manualLayout>
              </c:layout>
              <c:showLegendKey val="0"/>
              <c:showVal val="1"/>
              <c:showCatName val="0"/>
              <c:showSerName val="0"/>
              <c:showPercent val="0"/>
              <c:showBubbleSize val="0"/>
            </c:dLbl>
            <c:dLbl>
              <c:idx val="9"/>
              <c:delete val="1"/>
            </c:dLbl>
            <c:dLbl>
              <c:idx val="10"/>
              <c:delete val="1"/>
            </c:dLbl>
            <c:dLbl>
              <c:idx val="11"/>
              <c:layout>
                <c:manualLayout>
                  <c:x val="5.0632904663556371E-3"/>
                  <c:y val="-1.129943837935804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consolidado_geral!$A$7:$A$18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consolidado_geral!$D$7:$D$18</c:f>
              <c:numCache>
                <c:formatCode>General</c:formatCode>
                <c:ptCount val="12"/>
                <c:pt idx="0">
                  <c:v>0</c:v>
                </c:pt>
                <c:pt idx="1">
                  <c:v>4</c:v>
                </c:pt>
                <c:pt idx="2">
                  <c:v>7</c:v>
                </c:pt>
                <c:pt idx="3">
                  <c:v>0</c:v>
                </c:pt>
                <c:pt idx="4">
                  <c:v>0</c:v>
                </c:pt>
                <c:pt idx="5">
                  <c:v>0</c:v>
                </c:pt>
                <c:pt idx="6">
                  <c:v>3</c:v>
                </c:pt>
                <c:pt idx="7">
                  <c:v>0</c:v>
                </c:pt>
                <c:pt idx="8">
                  <c:v>6</c:v>
                </c:pt>
                <c:pt idx="9">
                  <c:v>0</c:v>
                </c:pt>
                <c:pt idx="10">
                  <c:v>0</c:v>
                </c:pt>
                <c:pt idx="11">
                  <c:v>1</c:v>
                </c:pt>
              </c:numCache>
            </c:numRef>
          </c:val>
        </c:ser>
        <c:dLbls>
          <c:showLegendKey val="0"/>
          <c:showVal val="1"/>
          <c:showCatName val="0"/>
          <c:showSerName val="0"/>
          <c:showPercent val="0"/>
          <c:showBubbleSize val="0"/>
        </c:dLbls>
        <c:gapWidth val="150"/>
        <c:shape val="box"/>
        <c:axId val="156125184"/>
        <c:axId val="156046400"/>
        <c:axId val="0"/>
      </c:bar3DChart>
      <c:catAx>
        <c:axId val="156125184"/>
        <c:scaling>
          <c:orientation val="minMax"/>
        </c:scaling>
        <c:delete val="0"/>
        <c:axPos val="b"/>
        <c:majorTickMark val="none"/>
        <c:minorTickMark val="none"/>
        <c:tickLblPos val="nextTo"/>
        <c:crossAx val="156046400"/>
        <c:crosses val="autoZero"/>
        <c:auto val="1"/>
        <c:lblAlgn val="ctr"/>
        <c:lblOffset val="100"/>
        <c:noMultiLvlLbl val="0"/>
      </c:catAx>
      <c:valAx>
        <c:axId val="156046400"/>
        <c:scaling>
          <c:orientation val="minMax"/>
        </c:scaling>
        <c:delete val="1"/>
        <c:axPos val="l"/>
        <c:numFmt formatCode="General" sourceLinked="1"/>
        <c:majorTickMark val="out"/>
        <c:minorTickMark val="none"/>
        <c:tickLblPos val="none"/>
        <c:crossAx val="156125184"/>
        <c:crosses val="autoZero"/>
        <c:crossBetween val="between"/>
      </c:valAx>
    </c:plotArea>
    <c:legend>
      <c:legendPos val="t"/>
      <c:layout>
        <c:manualLayout>
          <c:xMode val="edge"/>
          <c:yMode val="edge"/>
          <c:x val="0.80108726824482401"/>
          <c:y val="0.22673629337999443"/>
          <c:w val="0.18589788097574084"/>
          <c:h val="0.59104549431321085"/>
        </c:manualLayout>
      </c:layout>
      <c:overlay val="0"/>
      <c:txPr>
        <a:bodyPr/>
        <a:lstStyle/>
        <a:p>
          <a:pPr>
            <a:defRPr sz="900"/>
          </a:pPr>
          <a:endParaRPr lang="pt-BR"/>
        </a:p>
      </c:txPr>
    </c:legend>
    <c:plotVisOnly val="1"/>
    <c:dispBlanksAs val="gap"/>
    <c:showDLblsOverMax val="0"/>
  </c:chart>
  <c:spPr>
    <a:ln>
      <a:noFill/>
    </a:ln>
  </c:spPr>
  <c:printSettings>
    <c:headerFooter/>
    <c:pageMargins b="0.78740157499999996" l="0.511811024" r="0.511811024" t="0.78740157499999996" header="0.31496062000000047" footer="0.3149606200000004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100" b="0" i="0" u="none" strike="noStrike" baseline="0">
                <a:solidFill>
                  <a:srgbClr val="000000"/>
                </a:solidFill>
                <a:latin typeface="Calibri"/>
                <a:ea typeface="Calibri"/>
                <a:cs typeface="Calibri"/>
              </a:defRPr>
            </a:pPr>
            <a:r>
              <a:rPr lang="pt-BR" sz="1100"/>
              <a:t>Rede NUTES - Casos resolvidos na 1ª teleconsulta</a:t>
            </a:r>
          </a:p>
        </c:rich>
      </c:tx>
      <c:layout>
        <c:manualLayout>
          <c:xMode val="edge"/>
          <c:yMode val="edge"/>
          <c:x val="0.15660326409816094"/>
          <c:y val="4.9759234641125263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22880161584740191"/>
          <c:y val="0.18823234052265236"/>
          <c:w val="0.55132494900932949"/>
          <c:h val="0.81176781467458092"/>
        </c:manualLayout>
      </c:layout>
      <c:pie3DChart>
        <c:varyColors val="1"/>
        <c:ser>
          <c:idx val="0"/>
          <c:order val="0"/>
          <c:dPt>
            <c:idx val="0"/>
            <c:bubble3D val="0"/>
            <c:spPr>
              <a:solidFill>
                <a:schemeClr val="tx2">
                  <a:lumMod val="60000"/>
                  <a:lumOff val="40000"/>
                </a:schemeClr>
              </a:solidFill>
            </c:spPr>
          </c:dPt>
          <c:dPt>
            <c:idx val="1"/>
            <c:bubble3D val="0"/>
            <c:spPr>
              <a:solidFill>
                <a:srgbClr val="DDA09F"/>
              </a:solidFill>
            </c:spPr>
          </c:dPt>
          <c:dLbls>
            <c:dLbl>
              <c:idx val="0"/>
              <c:layout>
                <c:manualLayout>
                  <c:x val="4.938271604938281E-2"/>
                  <c:y val="-0.15810276679841898"/>
                </c:manualLayout>
              </c:layout>
              <c:tx>
                <c:rich>
                  <a:bodyPr/>
                  <a:lstStyle/>
                  <a:p>
                    <a:r>
                      <a:rPr lang="pt-BR"/>
                      <a:t>85%</a:t>
                    </a:r>
                  </a:p>
                </c:rich>
              </c:tx>
              <c:dLblPos val="bestFit"/>
              <c:showLegendKey val="0"/>
              <c:showVal val="0"/>
              <c:showCatName val="0"/>
              <c:showSerName val="0"/>
              <c:showPercent val="0"/>
              <c:showBubbleSize val="0"/>
            </c:dLbl>
            <c:txPr>
              <a:bodyPr/>
              <a:lstStyle/>
              <a:p>
                <a:pPr>
                  <a:defRPr sz="1000" b="0" i="0" u="none" strike="noStrike" baseline="0">
                    <a:solidFill>
                      <a:srgbClr val="000000"/>
                    </a:solidFill>
                    <a:latin typeface="Calibri"/>
                    <a:ea typeface="Calibri"/>
                    <a:cs typeface="Calibri"/>
                  </a:defRPr>
                </a:pPr>
                <a:endParaRPr lang="pt-BR"/>
              </a:p>
            </c:txPr>
            <c:dLblPos val="outEnd"/>
            <c:showLegendKey val="0"/>
            <c:showVal val="0"/>
            <c:showCatName val="0"/>
            <c:showSerName val="0"/>
            <c:showPercent val="1"/>
            <c:showBubbleSize val="0"/>
            <c:showLeaderLines val="0"/>
          </c:dLbls>
          <c:cat>
            <c:strRef>
              <c:f>Consolidado_casos_clínicos!$A$16:$A$17</c:f>
              <c:strCache>
                <c:ptCount val="2"/>
                <c:pt idx="0">
                  <c:v>Sim</c:v>
                </c:pt>
                <c:pt idx="1">
                  <c:v>Não</c:v>
                </c:pt>
              </c:strCache>
            </c:strRef>
          </c:cat>
          <c:val>
            <c:numRef>
              <c:f>Consolidado_casos_clínicos!$B$16:$B$17</c:f>
              <c:numCache>
                <c:formatCode>General</c:formatCode>
                <c:ptCount val="2"/>
                <c:pt idx="0">
                  <c:v>643</c:v>
                </c:pt>
                <c:pt idx="1">
                  <c:v>130</c:v>
                </c:pt>
              </c:numCache>
            </c:numRef>
          </c:val>
        </c:ser>
        <c:dLbls>
          <c:showLegendKey val="0"/>
          <c:showVal val="0"/>
          <c:showCatName val="0"/>
          <c:showSerName val="0"/>
          <c:showPercent val="1"/>
          <c:showBubbleSize val="0"/>
          <c:showLeaderLines val="0"/>
        </c:dLbls>
      </c:pie3DChart>
      <c:spPr>
        <a:noFill/>
        <a:ln w="25400">
          <a:noFill/>
        </a:ln>
      </c:spPr>
    </c:plotArea>
    <c:legend>
      <c:legendPos val="t"/>
      <c:overlay val="0"/>
      <c:txPr>
        <a:bodyPr/>
        <a:lstStyle/>
        <a:p>
          <a:pPr rtl="0">
            <a:defRPr sz="920" b="0" i="0" u="none" strike="noStrike" baseline="0">
              <a:solidFill>
                <a:srgbClr val="000000"/>
              </a:solidFill>
              <a:latin typeface="Calibri"/>
              <a:ea typeface="Calibri"/>
              <a:cs typeface="Calibri"/>
            </a:defRPr>
          </a:pPr>
          <a:endParaRPr lang="pt-BR"/>
        </a:p>
      </c:txPr>
    </c:legend>
    <c:plotVisOnly val="1"/>
    <c:dispBlanksAs val="zero"/>
    <c:showDLblsOverMax val="0"/>
  </c:chart>
  <c:spPr>
    <a:solidFill>
      <a:sysClr val="window" lastClr="FFFFFF"/>
    </a:solidFill>
    <a:ln w="9525">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2611" footer="0.31496062000002611"/>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647700</xdr:colOff>
      <xdr:row>88</xdr:row>
      <xdr:rowOff>0</xdr:rowOff>
    </xdr:from>
    <xdr:to>
      <xdr:col>8</xdr:col>
      <xdr:colOff>419100</xdr:colOff>
      <xdr:row>102</xdr:row>
      <xdr:rowOff>133350</xdr:rowOff>
    </xdr:to>
    <xdr:graphicFrame macro="">
      <xdr:nvGraphicFramePr>
        <xdr:cNvPr id="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1371600</xdr:colOff>
      <xdr:row>105</xdr:row>
      <xdr:rowOff>85725</xdr:rowOff>
    </xdr:from>
    <xdr:to>
      <xdr:col>8</xdr:col>
      <xdr:colOff>266700</xdr:colOff>
      <xdr:row>121</xdr:row>
      <xdr:rowOff>28575</xdr:rowOff>
    </xdr:to>
    <xdr:graphicFrame macro="">
      <xdr:nvGraphicFramePr>
        <xdr:cNvPr id="5"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0</xdr:rowOff>
    </xdr:from>
    <xdr:to>
      <xdr:col>8</xdr:col>
      <xdr:colOff>419100</xdr:colOff>
      <xdr:row>37</xdr:row>
      <xdr:rowOff>104775</xdr:rowOff>
    </xdr:to>
    <xdr:graphicFrame macro="">
      <xdr:nvGraphicFramePr>
        <xdr:cNvPr id="6"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190500</xdr:colOff>
      <xdr:row>123</xdr:row>
      <xdr:rowOff>57150</xdr:rowOff>
    </xdr:from>
    <xdr:to>
      <xdr:col>8</xdr:col>
      <xdr:colOff>781050</xdr:colOff>
      <xdr:row>134</xdr:row>
      <xdr:rowOff>19050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447675</xdr:colOff>
      <xdr:row>136</xdr:row>
      <xdr:rowOff>66675</xdr:rowOff>
    </xdr:from>
    <xdr:to>
      <xdr:col>17</xdr:col>
      <xdr:colOff>485775</xdr:colOff>
      <xdr:row>137</xdr:row>
      <xdr:rowOff>0</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138</xdr:row>
      <xdr:rowOff>0</xdr:rowOff>
    </xdr:from>
    <xdr:to>
      <xdr:col>8</xdr:col>
      <xdr:colOff>28575</xdr:colOff>
      <xdr:row>152</xdr:row>
      <xdr:rowOff>104775</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361950</xdr:colOff>
      <xdr:row>41</xdr:row>
      <xdr:rowOff>85725</xdr:rowOff>
    </xdr:from>
    <xdr:to>
      <xdr:col>9</xdr:col>
      <xdr:colOff>1114425</xdr:colOff>
      <xdr:row>65</xdr:row>
      <xdr:rowOff>171450</xdr:rowOff>
    </xdr:to>
    <xdr:graphicFrame macro="">
      <xdr:nvGraphicFramePr>
        <xdr:cNvPr id="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809624</xdr:colOff>
      <xdr:row>3</xdr:row>
      <xdr:rowOff>28575</xdr:rowOff>
    </xdr:from>
    <xdr:to>
      <xdr:col>15</xdr:col>
      <xdr:colOff>419100</xdr:colOff>
      <xdr:row>20</xdr:row>
      <xdr:rowOff>161924</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0.01303</cdr:x>
      <cdr:y>0.90178</cdr:y>
    </cdr:from>
    <cdr:to>
      <cdr:x>0.96561</cdr:x>
      <cdr:y>0.97357</cdr:y>
    </cdr:to>
    <cdr:sp macro="" textlink="">
      <cdr:nvSpPr>
        <cdr:cNvPr id="3" name="CaixaDeTexto 2"/>
        <cdr:cNvSpPr txBox="1"/>
      </cdr:nvSpPr>
      <cdr:spPr>
        <a:xfrm xmlns:a="http://schemas.openxmlformats.org/drawingml/2006/main">
          <a:off x="56843" y="1949798"/>
          <a:ext cx="4155582" cy="1552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Dezembro/ 2009</a:t>
          </a:r>
          <a:endParaRPr lang="pt-BR" sz="9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11.xml><?xml version="1.0" encoding="utf-8"?>
<c:userShapes xmlns:c="http://schemas.openxmlformats.org/drawingml/2006/chart">
  <cdr:relSizeAnchor xmlns:cdr="http://schemas.openxmlformats.org/drawingml/2006/chartDrawing">
    <cdr:from>
      <cdr:x>0.01585</cdr:x>
      <cdr:y>0.92952</cdr:y>
    </cdr:from>
    <cdr:to>
      <cdr:x>0.71215</cdr:x>
      <cdr:y>0.98565</cdr:y>
    </cdr:to>
    <cdr:sp macro="" textlink="">
      <cdr:nvSpPr>
        <cdr:cNvPr id="3" name="CaixaDeTexto 2"/>
        <cdr:cNvSpPr txBox="1"/>
      </cdr:nvSpPr>
      <cdr:spPr>
        <a:xfrm xmlns:a="http://schemas.openxmlformats.org/drawingml/2006/main">
          <a:off x="70806" y="2009775"/>
          <a:ext cx="3110545" cy="12137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Dezembro/ 2009</a:t>
          </a:r>
          <a:endParaRPr lang="pt-BR" sz="9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cdr:x>
      <cdr:y>0</cdr:y>
    </cdr:from>
    <cdr:to>
      <cdr:x>0</cdr:x>
      <cdr:y>0</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12.xml><?xml version="1.0" encoding="utf-8"?>
<c:userShapes xmlns:c="http://schemas.openxmlformats.org/drawingml/2006/chart">
  <cdr:relSizeAnchor xmlns:cdr="http://schemas.openxmlformats.org/drawingml/2006/chartDrawing">
    <cdr:from>
      <cdr:x>0.02311</cdr:x>
      <cdr:y>0.89401</cdr:y>
    </cdr:from>
    <cdr:to>
      <cdr:x>0.68592</cdr:x>
      <cdr:y>0.97783</cdr:y>
    </cdr:to>
    <cdr:sp macro="" textlink="">
      <cdr:nvSpPr>
        <cdr:cNvPr id="3" name="CaixaDeTexto 2"/>
        <cdr:cNvSpPr txBox="1"/>
      </cdr:nvSpPr>
      <cdr:spPr>
        <a:xfrm xmlns:a="http://schemas.openxmlformats.org/drawingml/2006/main">
          <a:off x="121948" y="1847850"/>
          <a:ext cx="3497552" cy="1732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Abril/ 2011</a:t>
          </a:r>
          <a:endParaRPr lang="pt-BR" sz="900"/>
        </a:p>
      </cdr:txBody>
    </cdr:sp>
  </cdr:relSizeAnchor>
  <cdr:relSizeAnchor xmlns:cdr="http://schemas.openxmlformats.org/drawingml/2006/chartDrawing">
    <cdr:from>
      <cdr:x>0.00098</cdr:x>
      <cdr:y>0.0029</cdr:y>
    </cdr:from>
    <cdr:to>
      <cdr:x>0.33735</cdr:x>
      <cdr:y>0.03741</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0.00098</cdr:x>
      <cdr:y>0.0029</cdr:y>
    </cdr:from>
    <cdr:to>
      <cdr:x>0.33735</cdr:x>
      <cdr:y>0.03741</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13.xml><?xml version="1.0" encoding="utf-8"?>
<c:userShapes xmlns:c="http://schemas.openxmlformats.org/drawingml/2006/chart">
  <cdr:relSizeAnchor xmlns:cdr="http://schemas.openxmlformats.org/drawingml/2006/chartDrawing">
    <cdr:from>
      <cdr:x>0.02311</cdr:x>
      <cdr:y>0.89401</cdr:y>
    </cdr:from>
    <cdr:to>
      <cdr:x>0.68592</cdr:x>
      <cdr:y>0.97783</cdr:y>
    </cdr:to>
    <cdr:sp macro="" textlink="">
      <cdr:nvSpPr>
        <cdr:cNvPr id="3" name="CaixaDeTexto 2"/>
        <cdr:cNvSpPr txBox="1"/>
      </cdr:nvSpPr>
      <cdr:spPr>
        <a:xfrm xmlns:a="http://schemas.openxmlformats.org/drawingml/2006/main">
          <a:off x="121948" y="1847850"/>
          <a:ext cx="3497552" cy="1732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Dezembro/ 2009</a:t>
          </a:r>
          <a:endParaRPr lang="pt-BR" sz="900"/>
        </a:p>
      </cdr:txBody>
    </cdr:sp>
  </cdr:relSizeAnchor>
  <cdr:relSizeAnchor xmlns:cdr="http://schemas.openxmlformats.org/drawingml/2006/chartDrawing">
    <cdr:from>
      <cdr:x>0.00098</cdr:x>
      <cdr:y>0.0029</cdr:y>
    </cdr:from>
    <cdr:to>
      <cdr:x>0.33735</cdr:x>
      <cdr:y>0.03741</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0.00098</cdr:x>
      <cdr:y>0.0029</cdr:y>
    </cdr:from>
    <cdr:to>
      <cdr:x>0.33735</cdr:x>
      <cdr:y>0.03741</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0</xdr:colOff>
      <xdr:row>2</xdr:row>
      <xdr:rowOff>123825</xdr:rowOff>
    </xdr:from>
    <xdr:to>
      <xdr:col>12</xdr:col>
      <xdr:colOff>590550</xdr:colOff>
      <xdr:row>19</xdr:row>
      <xdr:rowOff>142875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0.01205</cdr:x>
      <cdr:y>0.91745</cdr:y>
    </cdr:from>
    <cdr:to>
      <cdr:x>0.67462</cdr:x>
      <cdr:y>0.99069</cdr:y>
    </cdr:to>
    <cdr:sp macro="" textlink="">
      <cdr:nvSpPr>
        <cdr:cNvPr id="3" name="CaixaDeTexto 2"/>
        <cdr:cNvSpPr txBox="1"/>
      </cdr:nvSpPr>
      <cdr:spPr>
        <a:xfrm xmlns:a="http://schemas.openxmlformats.org/drawingml/2006/main">
          <a:off x="52911" y="3078176"/>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Dezembro/ 2009</a:t>
          </a:r>
          <a:endParaRPr lang="pt-BR" sz="900"/>
        </a:p>
      </cdr:txBody>
    </cdr:sp>
  </cdr:relSizeAnchor>
  <cdr:relSizeAnchor xmlns:cdr="http://schemas.openxmlformats.org/drawingml/2006/chartDrawing">
    <cdr:from>
      <cdr:x>0</cdr:x>
      <cdr:y>0</cdr:y>
    </cdr:from>
    <cdr:to>
      <cdr:x>0.33735</cdr:x>
      <cdr:y>0.04225</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400050</xdr:colOff>
      <xdr:row>2</xdr:row>
      <xdr:rowOff>9525</xdr:rowOff>
    </xdr:from>
    <xdr:to>
      <xdr:col>13</xdr:col>
      <xdr:colOff>0</xdr:colOff>
      <xdr:row>16</xdr:row>
      <xdr:rowOff>114300</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0.00642</cdr:x>
      <cdr:y>0.91468</cdr:y>
    </cdr:from>
    <cdr:to>
      <cdr:x>0.48861</cdr:x>
      <cdr:y>0.9997</cdr:y>
    </cdr:to>
    <cdr:sp macro="" textlink="">
      <cdr:nvSpPr>
        <cdr:cNvPr id="2" name="CaixaDeTexto 1"/>
        <cdr:cNvSpPr txBox="1"/>
      </cdr:nvSpPr>
      <cdr:spPr>
        <a:xfrm xmlns:a="http://schemas.openxmlformats.org/drawingml/2006/main">
          <a:off x="47625" y="2552700"/>
          <a:ext cx="3577878" cy="237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pt-BR" sz="1000"/>
            <a:t>Período de referência : Janeiro a Abril/ 2011</a:t>
          </a: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542925</xdr:colOff>
      <xdr:row>22</xdr:row>
      <xdr:rowOff>114300</xdr:rowOff>
    </xdr:from>
    <xdr:to>
      <xdr:col>12</xdr:col>
      <xdr:colOff>314325</xdr:colOff>
      <xdr:row>39</xdr:row>
      <xdr:rowOff>77700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295275</xdr:colOff>
      <xdr:row>40</xdr:row>
      <xdr:rowOff>161925</xdr:rowOff>
    </xdr:from>
    <xdr:to>
      <xdr:col>9</xdr:col>
      <xdr:colOff>348075</xdr:colOff>
      <xdr:row>73</xdr:row>
      <xdr:rowOff>121425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133350</xdr:colOff>
      <xdr:row>74</xdr:row>
      <xdr:rowOff>171450</xdr:rowOff>
    </xdr:from>
    <xdr:to>
      <xdr:col>10</xdr:col>
      <xdr:colOff>546150</xdr:colOff>
      <xdr:row>127</xdr:row>
      <xdr:rowOff>109950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130</xdr:row>
      <xdr:rowOff>0</xdr:rowOff>
    </xdr:from>
    <xdr:to>
      <xdr:col>11</xdr:col>
      <xdr:colOff>52800</xdr:colOff>
      <xdr:row>144</xdr:row>
      <xdr:rowOff>43500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447675</xdr:colOff>
      <xdr:row>148</xdr:row>
      <xdr:rowOff>171450</xdr:rowOff>
    </xdr:from>
    <xdr:to>
      <xdr:col>9</xdr:col>
      <xdr:colOff>500475</xdr:colOff>
      <xdr:row>163</xdr:row>
      <xdr:rowOff>155850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285750</xdr:colOff>
      <xdr:row>4</xdr:row>
      <xdr:rowOff>0</xdr:rowOff>
    </xdr:from>
    <xdr:to>
      <xdr:col>10</xdr:col>
      <xdr:colOff>412800</xdr:colOff>
      <xdr:row>20</xdr:row>
      <xdr:rowOff>76200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0.01205</cdr:x>
      <cdr:y>0.91549</cdr:y>
    </cdr:from>
    <cdr:to>
      <cdr:x>0.67462</cdr:x>
      <cdr:y>0.98873</cdr:y>
    </cdr:to>
    <cdr:sp macro="" textlink="">
      <cdr:nvSpPr>
        <cdr:cNvPr id="3" name="CaixaDeTexto 2"/>
        <cdr:cNvSpPr txBox="1"/>
      </cdr:nvSpPr>
      <cdr:spPr>
        <a:xfrm xmlns:a="http://schemas.openxmlformats.org/drawingml/2006/main">
          <a:off x="52911" y="3078176"/>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1000"/>
            <a:t>Período de referência : Janeiro a </a:t>
          </a:r>
          <a:r>
            <a:rPr lang="pt-BR" sz="1100" b="0" i="0" baseline="0"/>
            <a:t>Outubro </a:t>
          </a:r>
          <a:r>
            <a:rPr lang="pt-BR" sz="1000"/>
            <a:t>/ 2009</a:t>
          </a:r>
        </a:p>
      </cdr:txBody>
    </cdr:sp>
  </cdr:relSizeAnchor>
  <cdr:relSizeAnchor xmlns:cdr="http://schemas.openxmlformats.org/drawingml/2006/chartDrawing">
    <cdr:from>
      <cdr:x>0</cdr:x>
      <cdr:y>0</cdr:y>
    </cdr:from>
    <cdr:to>
      <cdr:x>0.33735</cdr:x>
      <cdr:y>0.04225</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BR" sz="1100"/>
        </a:p>
      </cdr:txBody>
    </cdr:sp>
  </cdr:relSizeAnchor>
</c:userShapes>
</file>

<file path=xl/drawings/drawing2.xml><?xml version="1.0" encoding="utf-8"?>
<c:userShapes xmlns:c="http://schemas.openxmlformats.org/drawingml/2006/chart">
  <cdr:relSizeAnchor xmlns:cdr="http://schemas.openxmlformats.org/drawingml/2006/chartDrawing">
    <cdr:from>
      <cdr:x>0.01631</cdr:x>
      <cdr:y>0.91206</cdr:y>
    </cdr:from>
    <cdr:to>
      <cdr:x>0.57688</cdr:x>
      <cdr:y>1</cdr:y>
    </cdr:to>
    <cdr:sp macro="" textlink="">
      <cdr:nvSpPr>
        <cdr:cNvPr id="3" name="CaixaDeTexto 2"/>
        <cdr:cNvSpPr txBox="1"/>
      </cdr:nvSpPr>
      <cdr:spPr>
        <a:xfrm xmlns:a="http://schemas.openxmlformats.org/drawingml/2006/main">
          <a:off x="84661" y="2644260"/>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Abril/ 2011</a:t>
          </a:r>
          <a:endParaRPr lang="pt-BR" sz="9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cdr:x>
      <cdr:y>0</cdr:y>
    </cdr:from>
    <cdr:to>
      <cdr:x>0</cdr:x>
      <cdr:y>0</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20.xml><?xml version="1.0" encoding="utf-8"?>
<c:userShapes xmlns:c="http://schemas.openxmlformats.org/drawingml/2006/chart">
  <cdr:relSizeAnchor xmlns:cdr="http://schemas.openxmlformats.org/drawingml/2006/chartDrawing">
    <cdr:from>
      <cdr:x>0.01205</cdr:x>
      <cdr:y>0.91549</cdr:y>
    </cdr:from>
    <cdr:to>
      <cdr:x>0.67462</cdr:x>
      <cdr:y>0.98873</cdr:y>
    </cdr:to>
    <cdr:sp macro="" textlink="">
      <cdr:nvSpPr>
        <cdr:cNvPr id="3" name="CaixaDeTexto 2"/>
        <cdr:cNvSpPr txBox="1"/>
      </cdr:nvSpPr>
      <cdr:spPr>
        <a:xfrm xmlns:a="http://schemas.openxmlformats.org/drawingml/2006/main">
          <a:off x="52911" y="3078176"/>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1000"/>
            <a:t>Período de referência : Janeiro a </a:t>
          </a:r>
          <a:r>
            <a:rPr lang="pt-BR" sz="1100" b="0" i="0" baseline="0"/>
            <a:t>Outubro </a:t>
          </a:r>
          <a:r>
            <a:rPr lang="pt-BR" sz="1000"/>
            <a:t>/ 2009</a:t>
          </a:r>
        </a:p>
      </cdr:txBody>
    </cdr:sp>
  </cdr:relSizeAnchor>
  <cdr:relSizeAnchor xmlns:cdr="http://schemas.openxmlformats.org/drawingml/2006/chartDrawing">
    <cdr:from>
      <cdr:x>0</cdr:x>
      <cdr:y>0</cdr:y>
    </cdr:from>
    <cdr:to>
      <cdr:x>0.33735</cdr:x>
      <cdr:y>0.04225</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BR" sz="1100"/>
        </a:p>
      </cdr:txBody>
    </cdr:sp>
  </cdr:relSizeAnchor>
</c:userShapes>
</file>

<file path=xl/drawings/drawing3.xml><?xml version="1.0" encoding="utf-8"?>
<c:userShapes xmlns:c="http://schemas.openxmlformats.org/drawingml/2006/chart">
  <cdr:relSizeAnchor xmlns:cdr="http://schemas.openxmlformats.org/drawingml/2006/chartDrawing">
    <cdr:from>
      <cdr:x>0.01205</cdr:x>
      <cdr:y>0.89429</cdr:y>
    </cdr:from>
    <cdr:to>
      <cdr:x>0.66436</cdr:x>
      <cdr:y>0.95067</cdr:y>
    </cdr:to>
    <cdr:sp macro="" textlink="">
      <cdr:nvSpPr>
        <cdr:cNvPr id="3" name="CaixaDeTexto 2"/>
        <cdr:cNvSpPr txBox="1"/>
      </cdr:nvSpPr>
      <cdr:spPr>
        <a:xfrm xmlns:a="http://schemas.openxmlformats.org/drawingml/2006/main">
          <a:off x="52911" y="3078176"/>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Abril/ 2011</a:t>
          </a:r>
          <a:endParaRPr lang="pt-BR" sz="9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cdr:x>
      <cdr:y>0</cdr:y>
    </cdr:from>
    <cdr:to>
      <cdr:x>0</cdr:x>
      <cdr:y>0</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4.xml><?xml version="1.0" encoding="utf-8"?>
<c:userShapes xmlns:c="http://schemas.openxmlformats.org/drawingml/2006/chart">
  <cdr:relSizeAnchor xmlns:cdr="http://schemas.openxmlformats.org/drawingml/2006/chartDrawing">
    <cdr:from>
      <cdr:x>0.01205</cdr:x>
      <cdr:y>0.9061</cdr:y>
    </cdr:from>
    <cdr:to>
      <cdr:x>0.6639</cdr:x>
      <cdr:y>0.97478</cdr:y>
    </cdr:to>
    <cdr:sp macro="" textlink="">
      <cdr:nvSpPr>
        <cdr:cNvPr id="3" name="CaixaDeTexto 2"/>
        <cdr:cNvSpPr txBox="1"/>
      </cdr:nvSpPr>
      <cdr:spPr>
        <a:xfrm xmlns:a="http://schemas.openxmlformats.org/drawingml/2006/main">
          <a:off x="58880" y="2287121"/>
          <a:ext cx="3185151" cy="1733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1000"/>
            <a:t>Período de referência : Janeiro a  Dezembro/ 2009</a:t>
          </a:r>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cdr:x>
      <cdr:y>0</cdr:y>
    </cdr:from>
    <cdr:to>
      <cdr:x>0</cdr:x>
      <cdr:y>0</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5.xml><?xml version="1.0" encoding="utf-8"?>
<c:userShapes xmlns:c="http://schemas.openxmlformats.org/drawingml/2006/chart">
  <cdr:relSizeAnchor xmlns:cdr="http://schemas.openxmlformats.org/drawingml/2006/chartDrawing">
    <cdr:from>
      <cdr:x>0</cdr:x>
      <cdr:y>0.89961</cdr:y>
    </cdr:from>
    <cdr:to>
      <cdr:x>0.61516</cdr:x>
      <cdr:y>0.95721</cdr:y>
    </cdr:to>
    <cdr:sp macro="" textlink="">
      <cdr:nvSpPr>
        <cdr:cNvPr id="2" name="CaixaDeTexto 1"/>
        <cdr:cNvSpPr txBox="1"/>
      </cdr:nvSpPr>
      <cdr:spPr>
        <a:xfrm xmlns:a="http://schemas.openxmlformats.org/drawingml/2006/main">
          <a:off x="0" y="2465916"/>
          <a:ext cx="2812533" cy="1578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pt-BR" sz="1100">
              <a:latin typeface="Calibri"/>
              <a:ea typeface="+mn-ea"/>
              <a:cs typeface="+mn-cs"/>
            </a:rPr>
            <a:t>Período de referência : Janeiro a  Abril / 2011</a:t>
          </a:r>
          <a:endParaRPr lang="pt-BR" sz="1000"/>
        </a:p>
      </cdr:txBody>
    </cdr:sp>
  </cdr:relSizeAnchor>
</c:userShapes>
</file>

<file path=xl/drawings/drawing6.xml><?xml version="1.0" encoding="utf-8"?>
<c:userShapes xmlns:c="http://schemas.openxmlformats.org/drawingml/2006/chart">
  <cdr:relSizeAnchor xmlns:cdr="http://schemas.openxmlformats.org/drawingml/2006/chartDrawing">
    <cdr:from>
      <cdr:x>0.01205</cdr:x>
      <cdr:y>0.9061</cdr:y>
    </cdr:from>
    <cdr:to>
      <cdr:x>0.6639</cdr:x>
      <cdr:y>0.97478</cdr:y>
    </cdr:to>
    <cdr:sp macro="" textlink="">
      <cdr:nvSpPr>
        <cdr:cNvPr id="3" name="CaixaDeTexto 2"/>
        <cdr:cNvSpPr txBox="1"/>
      </cdr:nvSpPr>
      <cdr:spPr>
        <a:xfrm xmlns:a="http://schemas.openxmlformats.org/drawingml/2006/main">
          <a:off x="58880" y="2287121"/>
          <a:ext cx="3185151" cy="1733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1000"/>
            <a:t>Período de referência : Janeiro a  Dezembro/ 2009</a:t>
          </a:r>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dr:relSizeAnchor xmlns:cdr="http://schemas.openxmlformats.org/drawingml/2006/chartDrawing">
    <cdr:from>
      <cdr:x>0</cdr:x>
      <cdr:y>0</cdr:y>
    </cdr:from>
    <cdr:to>
      <cdr:x>0</cdr:x>
      <cdr:y>0</cdr:y>
    </cdr:to>
    <cdr:sp macro="" textlink="">
      <cdr:nvSpPr>
        <cdr:cNvPr id="5"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7.xml><?xml version="1.0" encoding="utf-8"?>
<c:userShapes xmlns:c="http://schemas.openxmlformats.org/drawingml/2006/chart">
  <cdr:relSizeAnchor xmlns:cdr="http://schemas.openxmlformats.org/drawingml/2006/chartDrawing">
    <cdr:from>
      <cdr:x>0.01205</cdr:x>
      <cdr:y>0.92351</cdr:y>
    </cdr:from>
    <cdr:to>
      <cdr:x>0.67734</cdr:x>
      <cdr:y>0.99578</cdr:y>
    </cdr:to>
    <cdr:sp macro="" textlink="">
      <cdr:nvSpPr>
        <cdr:cNvPr id="3" name="CaixaDeTexto 2"/>
        <cdr:cNvSpPr txBox="1"/>
      </cdr:nvSpPr>
      <cdr:spPr>
        <a:xfrm xmlns:a="http://schemas.openxmlformats.org/drawingml/2006/main">
          <a:off x="52911" y="3078176"/>
          <a:ext cx="2909363" cy="2462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1100">
              <a:latin typeface="+mn-lt"/>
              <a:ea typeface="+mn-ea"/>
              <a:cs typeface="+mn-cs"/>
            </a:rPr>
            <a:t>Período de referência : Janeiro a  Dezembro/ 2009</a:t>
          </a:r>
          <a:endParaRPr lang="pt-BR" sz="10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285750</xdr:colOff>
      <xdr:row>12</xdr:row>
      <xdr:rowOff>95250</xdr:rowOff>
    </xdr:from>
    <xdr:to>
      <xdr:col>9</xdr:col>
      <xdr:colOff>590550</xdr:colOff>
      <xdr:row>24</xdr:row>
      <xdr:rowOff>95250</xdr:rowOff>
    </xdr:to>
    <xdr:graphicFrame macro="">
      <xdr:nvGraphicFramePr>
        <xdr:cNvPr id="18"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552450</xdr:colOff>
      <xdr:row>62</xdr:row>
      <xdr:rowOff>9525</xdr:rowOff>
    </xdr:from>
    <xdr:to>
      <xdr:col>7</xdr:col>
      <xdr:colOff>400050</xdr:colOff>
      <xdr:row>73</xdr:row>
      <xdr:rowOff>76200</xdr:rowOff>
    </xdr:to>
    <xdr:graphicFrame macro="">
      <xdr:nvGraphicFramePr>
        <xdr:cNvPr id="19"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238125</xdr:colOff>
      <xdr:row>27</xdr:row>
      <xdr:rowOff>47625</xdr:rowOff>
    </xdr:from>
    <xdr:to>
      <xdr:col>9</xdr:col>
      <xdr:colOff>590550</xdr:colOff>
      <xdr:row>39</xdr:row>
      <xdr:rowOff>180975</xdr:rowOff>
    </xdr:to>
    <xdr:graphicFrame macro="">
      <xdr:nvGraphicFramePr>
        <xdr:cNvPr id="20"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171450</xdr:colOff>
      <xdr:row>42</xdr:row>
      <xdr:rowOff>114300</xdr:rowOff>
    </xdr:from>
    <xdr:to>
      <xdr:col>27</xdr:col>
      <xdr:colOff>571500</xdr:colOff>
      <xdr:row>56</xdr:row>
      <xdr:rowOff>152400</xdr:rowOff>
    </xdr:to>
    <xdr:graphicFrame macro="">
      <xdr:nvGraphicFramePr>
        <xdr:cNvPr id="21"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942975</xdr:colOff>
      <xdr:row>42</xdr:row>
      <xdr:rowOff>0</xdr:rowOff>
    </xdr:from>
    <xdr:to>
      <xdr:col>16</xdr:col>
      <xdr:colOff>323850</xdr:colOff>
      <xdr:row>56</xdr:row>
      <xdr:rowOff>38100</xdr:rowOff>
    </xdr:to>
    <xdr:graphicFrame macro="">
      <xdr:nvGraphicFramePr>
        <xdr:cNvPr id="22"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0.01205</cdr:x>
      <cdr:y>0.8855</cdr:y>
    </cdr:from>
    <cdr:to>
      <cdr:x>0.90385</cdr:x>
      <cdr:y>0.94555</cdr:y>
    </cdr:to>
    <cdr:sp macro="" textlink="">
      <cdr:nvSpPr>
        <cdr:cNvPr id="3" name="CaixaDeTexto 2"/>
        <cdr:cNvSpPr txBox="1"/>
      </cdr:nvSpPr>
      <cdr:spPr>
        <a:xfrm xmlns:a="http://schemas.openxmlformats.org/drawingml/2006/main">
          <a:off x="47746" y="2209799"/>
          <a:ext cx="3533653" cy="1498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pt-BR" sz="900">
              <a:latin typeface="+mn-lt"/>
              <a:ea typeface="+mn-ea"/>
              <a:cs typeface="+mn-cs"/>
            </a:rPr>
            <a:t>Período de referência : Janeiro a  dezembro/ 2009</a:t>
          </a:r>
          <a:endParaRPr lang="pt-BR" sz="900"/>
        </a:p>
      </cdr:txBody>
    </cdr:sp>
  </cdr:relSizeAnchor>
  <cdr:relSizeAnchor xmlns:cdr="http://schemas.openxmlformats.org/drawingml/2006/chartDrawing">
    <cdr:from>
      <cdr:x>0</cdr:x>
      <cdr:y>0</cdr:y>
    </cdr:from>
    <cdr:to>
      <cdr:x>0</cdr:x>
      <cdr:y>0</cdr:y>
    </cdr:to>
    <cdr:sp macro="" textlink="">
      <cdr:nvSpPr>
        <cdr:cNvPr id="4" name="CaixaDeTexto 1"/>
        <cdr:cNvSpPr txBox="1"/>
      </cdr:nvSpPr>
      <cdr:spPr>
        <a:xfrm xmlns:a="http://schemas.openxmlformats.org/drawingml/2006/main">
          <a:off x="0" y="0"/>
          <a:ext cx="1600200" cy="1428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pt-B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Eddy%20-%20tele-assist&#234;ncia/2011/planilha%20macro%20duvidas_cl&#237;nicas_GERAL_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na.batista/AppData/Local/Microsoft/Windows/Temporary%20Internet%20Files/Content.Outlook/CHTBGJ99/planilha%20macro%20duvidas_cl&#237;nicas_GERAL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na.batista/AppData/Local/Microsoft/Windows/Temporary%20Internet%20Files/Content.Outlook/CHTBGJ99/duvidas_clinicas_formulario/duvidas_clinicas_formulario_20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na.batista/AppData/Local/Microsoft/Windows/Temporary%20Internet%20Files/Content.Outlook/CHTBGJ99/segunda_opiniao_teleconsulta/duvidas_clinicas_teleconsulta_20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ana.batista/AppData/Local/Microsoft/Windows/Temporary%20Internet%20Files/Content.Outlook/CHTBGJ99/segunda_opiniao_healthnet/duvidas_clinicas_healthnet_2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geral"/>
      <sheetName val="Consolidado_geral"/>
      <sheetName val="Consolidado_casos_clínicos"/>
      <sheetName val="consolidado_categori_solicitant"/>
      <sheetName val="Consolidado_nome_participante"/>
      <sheetName val="consolidado_municipio"/>
      <sheetName val="Consolidado_grand_area_mes"/>
      <sheetName val="Consolidado_tema_mês"/>
      <sheetName val="cons_especialidade_mes"/>
      <sheetName val="consolidado_teleconsultor"/>
      <sheetName val="encaminhamento_qualificado_mes"/>
      <sheetName val="encaminhamento_evitado_mes"/>
    </sheetNames>
    <sheetDataSet>
      <sheetData sheetId="0">
        <row r="1">
          <cell r="L1" t="str">
            <v>Evento</v>
          </cell>
        </row>
      </sheetData>
      <sheetData sheetId="1">
        <row r="4">
          <cell r="A4" t="str">
            <v>Seminário por Webconferência</v>
          </cell>
        </row>
        <row r="45">
          <cell r="B45" t="str">
            <v>Dúvidas nos seminários</v>
          </cell>
          <cell r="C45" t="str">
            <v>Formulário eletrônico</v>
          </cell>
          <cell r="D45" t="str">
            <v>Teleconsulta por Web.</v>
          </cell>
          <cell r="E45" t="str">
            <v>HealthNet</v>
          </cell>
        </row>
        <row r="46">
          <cell r="A46" t="str">
            <v>Janeiro</v>
          </cell>
          <cell r="B46">
            <v>0</v>
          </cell>
          <cell r="C46">
            <v>29</v>
          </cell>
          <cell r="D46">
            <v>1</v>
          </cell>
          <cell r="E46">
            <v>0</v>
          </cell>
        </row>
        <row r="47">
          <cell r="A47" t="str">
            <v>Fevereiro</v>
          </cell>
          <cell r="B47">
            <v>67</v>
          </cell>
          <cell r="C47">
            <v>82</v>
          </cell>
          <cell r="D47">
            <v>20</v>
          </cell>
          <cell r="E47">
            <v>0</v>
          </cell>
        </row>
        <row r="48">
          <cell r="A48" t="str">
            <v>Março</v>
          </cell>
          <cell r="B48">
            <v>128</v>
          </cell>
          <cell r="C48">
            <v>43</v>
          </cell>
          <cell r="D48">
            <v>5</v>
          </cell>
          <cell r="E48">
            <v>0</v>
          </cell>
        </row>
        <row r="49">
          <cell r="A49" t="str">
            <v>Abril</v>
          </cell>
          <cell r="B49">
            <v>34</v>
          </cell>
          <cell r="C49">
            <v>50</v>
          </cell>
          <cell r="D49">
            <v>0</v>
          </cell>
          <cell r="E49">
            <v>0</v>
          </cell>
        </row>
        <row r="50">
          <cell r="A50" t="str">
            <v>Maio</v>
          </cell>
          <cell r="B50">
            <v>0</v>
          </cell>
          <cell r="C50">
            <v>0</v>
          </cell>
          <cell r="D50">
            <v>0</v>
          </cell>
          <cell r="E50">
            <v>0</v>
          </cell>
        </row>
        <row r="51">
          <cell r="A51" t="str">
            <v>Junho</v>
          </cell>
          <cell r="B51">
            <v>0</v>
          </cell>
          <cell r="C51">
            <v>0</v>
          </cell>
          <cell r="D51">
            <v>0</v>
          </cell>
          <cell r="E51">
            <v>0</v>
          </cell>
        </row>
        <row r="52">
          <cell r="A52" t="str">
            <v>Julho</v>
          </cell>
          <cell r="B52">
            <v>0</v>
          </cell>
          <cell r="C52">
            <v>0</v>
          </cell>
          <cell r="D52">
            <v>0</v>
          </cell>
          <cell r="E52">
            <v>0</v>
          </cell>
        </row>
        <row r="53">
          <cell r="A53" t="str">
            <v>Agosto</v>
          </cell>
          <cell r="B53">
            <v>0</v>
          </cell>
          <cell r="C53">
            <v>0</v>
          </cell>
          <cell r="D53">
            <v>0</v>
          </cell>
          <cell r="E53">
            <v>0</v>
          </cell>
        </row>
        <row r="54">
          <cell r="A54" t="str">
            <v>Setembro</v>
          </cell>
          <cell r="B54">
            <v>0</v>
          </cell>
          <cell r="C54">
            <v>0</v>
          </cell>
          <cell r="D54">
            <v>0</v>
          </cell>
          <cell r="E54">
            <v>0</v>
          </cell>
        </row>
        <row r="55">
          <cell r="A55" t="str">
            <v>Outubro</v>
          </cell>
          <cell r="B55">
            <v>0</v>
          </cell>
          <cell r="C55">
            <v>0</v>
          </cell>
          <cell r="D55">
            <v>0</v>
          </cell>
          <cell r="E55">
            <v>0</v>
          </cell>
        </row>
        <row r="56">
          <cell r="A56" t="str">
            <v>Novembro</v>
          </cell>
          <cell r="B56">
            <v>0</v>
          </cell>
          <cell r="C56">
            <v>0</v>
          </cell>
          <cell r="D56">
            <v>0</v>
          </cell>
          <cell r="E56">
            <v>0</v>
          </cell>
        </row>
        <row r="57">
          <cell r="A57" t="str">
            <v>Dezembro</v>
          </cell>
          <cell r="B57">
            <v>0</v>
          </cell>
          <cell r="C57">
            <v>0</v>
          </cell>
          <cell r="D57">
            <v>0</v>
          </cell>
          <cell r="E57">
            <v>0</v>
          </cell>
        </row>
        <row r="122">
          <cell r="A122" t="str">
            <v>satisfeito</v>
          </cell>
          <cell r="B122">
            <v>65</v>
          </cell>
        </row>
        <row r="123">
          <cell r="A123" t="str">
            <v>insatisfeito</v>
          </cell>
          <cell r="B123">
            <v>0</v>
          </cell>
        </row>
        <row r="124">
          <cell r="A124" t="str">
            <v>Aguarda retorno do solicitante</v>
          </cell>
          <cell r="B124">
            <v>165</v>
          </cell>
        </row>
        <row r="140">
          <cell r="A140" t="str">
            <v>Ruim</v>
          </cell>
          <cell r="B140">
            <v>0</v>
          </cell>
        </row>
        <row r="141">
          <cell r="A141" t="str">
            <v>Bom</v>
          </cell>
          <cell r="B141">
            <v>1</v>
          </cell>
        </row>
        <row r="142">
          <cell r="A142" t="str">
            <v>Ótimo</v>
          </cell>
          <cell r="B142">
            <v>62</v>
          </cell>
        </row>
        <row r="143">
          <cell r="A143" t="str">
            <v>Aguarda retorno do solicitante</v>
          </cell>
          <cell r="B143">
            <v>167</v>
          </cell>
        </row>
        <row r="156">
          <cell r="A156" t="str">
            <v>sim</v>
          </cell>
          <cell r="B156">
            <v>75</v>
          </cell>
        </row>
        <row r="157">
          <cell r="A157" t="str">
            <v>não</v>
          </cell>
          <cell r="B157">
            <v>155</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geral"/>
      <sheetName val="Consolidado_geral"/>
      <sheetName val="Consolidado_casos_clínicos"/>
      <sheetName val="consolidado_categori_solicitant"/>
      <sheetName val="Consolidado_nome_participante"/>
      <sheetName val="consolidado_municipio"/>
      <sheetName val="Consolidado_grand_area_mes"/>
      <sheetName val="Consolidado_tema_mês"/>
      <sheetName val="cons_especialidade_mes"/>
      <sheetName val="consolidado_teleconsultor"/>
      <sheetName val="encaminhamento_qualificado_mes"/>
      <sheetName val="encaminhamento_evitado_mes"/>
    </sheetNames>
    <sheetDataSet>
      <sheetData sheetId="0"/>
      <sheetData sheetId="1"/>
      <sheetData sheetId="2">
        <row r="42">
          <cell r="B42" t="str">
            <v>Formulário eletrônico</v>
          </cell>
          <cell r="C42" t="str">
            <v>Teleconsulta por Web.</v>
          </cell>
          <cell r="D42" t="str">
            <v>HealthNet</v>
          </cell>
        </row>
        <row r="44">
          <cell r="A44" t="str">
            <v>Evitados</v>
          </cell>
          <cell r="B44">
            <v>52</v>
          </cell>
          <cell r="C44">
            <v>2</v>
          </cell>
          <cell r="D44">
            <v>0</v>
          </cell>
        </row>
        <row r="45">
          <cell r="A45" t="str">
            <v>Qualificados</v>
          </cell>
          <cell r="B45">
            <v>18</v>
          </cell>
          <cell r="C45">
            <v>4</v>
          </cell>
          <cell r="D45">
            <v>0</v>
          </cell>
        </row>
        <row r="46">
          <cell r="A46" t="str">
            <v>Inconclusivo</v>
          </cell>
          <cell r="B46">
            <v>14</v>
          </cell>
          <cell r="C46">
            <v>0</v>
          </cell>
          <cell r="D46">
            <v>0</v>
          </cell>
        </row>
        <row r="48">
          <cell r="A48" t="str">
            <v>Sem encaminhamento (Resolvido)</v>
          </cell>
          <cell r="B48">
            <v>29</v>
          </cell>
          <cell r="C48">
            <v>11</v>
          </cell>
          <cell r="D48">
            <v>0</v>
          </cell>
        </row>
        <row r="49">
          <cell r="A49" t="str">
            <v>Sugeridos</v>
          </cell>
          <cell r="B49">
            <v>2</v>
          </cell>
          <cell r="C49">
            <v>0</v>
          </cell>
          <cell r="D49">
            <v>0</v>
          </cell>
        </row>
        <row r="50">
          <cell r="A50" t="str">
            <v>Inconclusivo</v>
          </cell>
          <cell r="B50">
            <v>6</v>
          </cell>
          <cell r="C50">
            <v>0</v>
          </cell>
          <cell r="D50">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statísticas gerais"/>
      <sheetName val="Estatisticas Casos Clínicos"/>
      <sheetName val="Lista de temas"/>
      <sheetName val="Estatítica-município-soli-encam"/>
      <sheetName val="Encaminhamento-especialidade"/>
    </sheetNames>
    <sheetDataSet>
      <sheetData sheetId="0"/>
      <sheetData sheetId="1">
        <row r="4">
          <cell r="A4" t="str">
            <v>Médico da família</v>
          </cell>
        </row>
        <row r="10">
          <cell r="B10">
            <v>1</v>
          </cell>
        </row>
        <row r="24">
          <cell r="A24" t="str">
            <v>Solicitações por mês</v>
          </cell>
        </row>
        <row r="25">
          <cell r="A25" t="str">
            <v>Janeiro</v>
          </cell>
          <cell r="B25">
            <v>1</v>
          </cell>
        </row>
        <row r="26">
          <cell r="A26" t="str">
            <v>Fevereiro</v>
          </cell>
          <cell r="B26">
            <v>15</v>
          </cell>
        </row>
        <row r="27">
          <cell r="A27" t="str">
            <v>Março</v>
          </cell>
          <cell r="B27">
            <v>19</v>
          </cell>
        </row>
        <row r="28">
          <cell r="A28" t="str">
            <v>Abril</v>
          </cell>
          <cell r="B28">
            <v>10</v>
          </cell>
        </row>
        <row r="29">
          <cell r="A29" t="str">
            <v>Maio</v>
          </cell>
          <cell r="B29">
            <v>8</v>
          </cell>
        </row>
        <row r="30">
          <cell r="A30" t="str">
            <v>Junho</v>
          </cell>
          <cell r="B30">
            <v>9</v>
          </cell>
        </row>
        <row r="31">
          <cell r="A31" t="str">
            <v>Julho</v>
          </cell>
          <cell r="B31">
            <v>22</v>
          </cell>
        </row>
        <row r="32">
          <cell r="A32" t="str">
            <v>Agosto</v>
          </cell>
          <cell r="B32">
            <v>21</v>
          </cell>
        </row>
        <row r="33">
          <cell r="A33" t="str">
            <v>Setembro</v>
          </cell>
          <cell r="B33">
            <v>24</v>
          </cell>
        </row>
        <row r="34">
          <cell r="A34" t="str">
            <v>Outubro</v>
          </cell>
          <cell r="B34">
            <v>23</v>
          </cell>
        </row>
        <row r="35">
          <cell r="A35" t="str">
            <v>Novembro</v>
          </cell>
          <cell r="B35">
            <v>40</v>
          </cell>
        </row>
        <row r="46">
          <cell r="A46" t="str">
            <v>Teleconsultor</v>
          </cell>
        </row>
        <row r="47">
          <cell r="A47" t="str">
            <v>Alexsandra Costa</v>
          </cell>
          <cell r="B47">
            <v>6</v>
          </cell>
        </row>
        <row r="48">
          <cell r="A48" t="str">
            <v>Aline Maranhão</v>
          </cell>
          <cell r="B48">
            <v>2</v>
          </cell>
        </row>
        <row r="49">
          <cell r="A49" t="str">
            <v>Ana Cláudia Luna</v>
          </cell>
          <cell r="B49">
            <v>1</v>
          </cell>
        </row>
        <row r="50">
          <cell r="A50" t="str">
            <v>Carla Rezende</v>
          </cell>
          <cell r="B50">
            <v>30</v>
          </cell>
        </row>
        <row r="51">
          <cell r="A51" t="str">
            <v>Daniela Lira do Nascimento</v>
          </cell>
          <cell r="B51">
            <v>11</v>
          </cell>
        </row>
        <row r="52">
          <cell r="A52" t="str">
            <v>Danielle Alves</v>
          </cell>
          <cell r="B52">
            <v>49</v>
          </cell>
        </row>
        <row r="53">
          <cell r="A53" t="str">
            <v>Danielle Alves / Lucas Benevidez</v>
          </cell>
          <cell r="B53">
            <v>1</v>
          </cell>
        </row>
        <row r="54">
          <cell r="A54" t="str">
            <v>Dinaldo Cavalcanti</v>
          </cell>
          <cell r="B54">
            <v>1</v>
          </cell>
        </row>
        <row r="55">
          <cell r="A55" t="str">
            <v>Edmundo Ferraz</v>
          </cell>
          <cell r="B55">
            <v>1</v>
          </cell>
        </row>
        <row r="56">
          <cell r="A56" t="str">
            <v>Elisabeth Cruz</v>
          </cell>
          <cell r="B56">
            <v>7</v>
          </cell>
        </row>
        <row r="57">
          <cell r="A57" t="str">
            <v>Geraldo Bosco</v>
          </cell>
          <cell r="B57">
            <v>2</v>
          </cell>
        </row>
        <row r="58">
          <cell r="A58" t="str">
            <v>Gustavo Godoy</v>
          </cell>
          <cell r="B58">
            <v>42</v>
          </cell>
        </row>
        <row r="59">
          <cell r="A59" t="str">
            <v>Jair Carneiro Leão</v>
          </cell>
          <cell r="B59">
            <v>16</v>
          </cell>
        </row>
        <row r="60">
          <cell r="A60" t="str">
            <v>Joana Lidyanne de Oliveira Bezerra</v>
          </cell>
          <cell r="B60">
            <v>5</v>
          </cell>
        </row>
        <row r="61">
          <cell r="A61" t="str">
            <v>Josiane Lemos Machiavelli</v>
          </cell>
          <cell r="B61">
            <v>1</v>
          </cell>
        </row>
        <row r="62">
          <cell r="A62" t="str">
            <v xml:space="preserve">Juliana Gomes Ferreira </v>
          </cell>
          <cell r="B62">
            <v>1</v>
          </cell>
        </row>
        <row r="63">
          <cell r="A63" t="str">
            <v>Lucas Benevides</v>
          </cell>
          <cell r="B63">
            <v>14</v>
          </cell>
        </row>
        <row r="64">
          <cell r="A64" t="str">
            <v>Lucia Röhr</v>
          </cell>
          <cell r="B64">
            <v>3</v>
          </cell>
        </row>
        <row r="65">
          <cell r="A65" t="str">
            <v>Luiz Gonzaga de Castro</v>
          </cell>
          <cell r="B65">
            <v>2</v>
          </cell>
        </row>
        <row r="66">
          <cell r="A66" t="str">
            <v>Luiz Sanches</v>
          </cell>
          <cell r="B66">
            <v>1</v>
          </cell>
        </row>
        <row r="67">
          <cell r="A67" t="str">
            <v>Lya Botler</v>
          </cell>
          <cell r="B67">
            <v>3</v>
          </cell>
        </row>
        <row r="68">
          <cell r="A68" t="str">
            <v>Marcos Vinícius</v>
          </cell>
          <cell r="B68">
            <v>7</v>
          </cell>
        </row>
        <row r="69">
          <cell r="A69" t="str">
            <v>Natália Xavier</v>
          </cell>
          <cell r="B69">
            <v>1</v>
          </cell>
        </row>
        <row r="70">
          <cell r="A70" t="str">
            <v>Renata Cimões</v>
          </cell>
          <cell r="B70">
            <v>2</v>
          </cell>
        </row>
        <row r="71">
          <cell r="A71" t="str">
            <v>Vitor Hugo</v>
          </cell>
          <cell r="B71">
            <v>6</v>
          </cell>
        </row>
        <row r="72">
          <cell r="A72" t="str">
            <v>TOTAL</v>
          </cell>
          <cell r="B72">
            <v>215</v>
          </cell>
        </row>
        <row r="83">
          <cell r="A83" t="str">
            <v>Municípios</v>
          </cell>
        </row>
        <row r="84">
          <cell r="A84" t="str">
            <v>Afogados da Ingazeira/ USF São Brás</v>
          </cell>
          <cell r="B84">
            <v>2</v>
          </cell>
        </row>
        <row r="85">
          <cell r="A85" t="str">
            <v>Água Preta / USF Frei Damião de Bozanno</v>
          </cell>
          <cell r="B85">
            <v>3</v>
          </cell>
        </row>
        <row r="86">
          <cell r="A86" t="str">
            <v>Arcoverde / USF Universitário</v>
          </cell>
          <cell r="B86">
            <v>4</v>
          </cell>
        </row>
        <row r="87">
          <cell r="A87" t="str">
            <v>Betânia / USF São Caetano</v>
          </cell>
          <cell r="B87">
            <v>16</v>
          </cell>
        </row>
        <row r="88">
          <cell r="A88" t="str">
            <v>Bom Jardim / USF 19 de Julho</v>
          </cell>
          <cell r="B88">
            <v>1</v>
          </cell>
        </row>
        <row r="89">
          <cell r="A89" t="str">
            <v>Bonito / USF Boa Vista</v>
          </cell>
          <cell r="B89">
            <v>7</v>
          </cell>
        </row>
        <row r="90">
          <cell r="A90" t="str">
            <v>Cabo de Santo Agostinho / USF Bela Vista II</v>
          </cell>
          <cell r="B90">
            <v>6</v>
          </cell>
        </row>
        <row r="91">
          <cell r="A91" t="str">
            <v>Cabrobró / USF Alexandrina de Souza Barbosa</v>
          </cell>
          <cell r="B91">
            <v>4</v>
          </cell>
        </row>
        <row r="92">
          <cell r="A92" t="str">
            <v>Cachoeirinha / USF Vila Noemia</v>
          </cell>
          <cell r="B92">
            <v>2</v>
          </cell>
        </row>
        <row r="93">
          <cell r="A93" t="str">
            <v>Caetés / USF Várzea Suja</v>
          </cell>
          <cell r="B93">
            <v>1</v>
          </cell>
        </row>
        <row r="94">
          <cell r="A94" t="str">
            <v>Carnaubeira da Penha /USF Massape</v>
          </cell>
          <cell r="B94">
            <v>1</v>
          </cell>
        </row>
        <row r="95">
          <cell r="A95" t="str">
            <v>Chã de Alegria / USF Vila Maria Doralice</v>
          </cell>
          <cell r="B95">
            <v>3</v>
          </cell>
        </row>
        <row r="96">
          <cell r="A96" t="str">
            <v>Cortês/ USF Bernardino Valença Borba</v>
          </cell>
          <cell r="B96">
            <v>12</v>
          </cell>
        </row>
        <row r="97">
          <cell r="A97" t="str">
            <v>Custódia / USF Cohab</v>
          </cell>
          <cell r="B97">
            <v>2</v>
          </cell>
        </row>
        <row r="98">
          <cell r="A98" t="str">
            <v>Dormentes / USF Sede</v>
          </cell>
          <cell r="B98">
            <v>2</v>
          </cell>
        </row>
        <row r="99">
          <cell r="A99" t="str">
            <v>Exu / USF Centro</v>
          </cell>
          <cell r="B99">
            <v>4</v>
          </cell>
        </row>
        <row r="100">
          <cell r="A100" t="str">
            <v>Fernando de Noronha / USF Dois Irmãos</v>
          </cell>
          <cell r="B100">
            <v>1</v>
          </cell>
        </row>
        <row r="101">
          <cell r="A101" t="str">
            <v>Floresta/ USF Santa Rosa</v>
          </cell>
          <cell r="B101">
            <v>2</v>
          </cell>
        </row>
        <row r="102">
          <cell r="A102" t="str">
            <v>Granito / USF 1</v>
          </cell>
          <cell r="B102">
            <v>9</v>
          </cell>
        </row>
        <row r="103">
          <cell r="A103" t="str">
            <v>Granito / USF 2</v>
          </cell>
          <cell r="B103">
            <v>1</v>
          </cell>
        </row>
        <row r="104">
          <cell r="A104" t="str">
            <v>Ibimirim / Caps Oficina de Saúde Mental</v>
          </cell>
          <cell r="B104">
            <v>3</v>
          </cell>
        </row>
        <row r="105">
          <cell r="A105" t="str">
            <v>Ibimirim / USF Lajes</v>
          </cell>
          <cell r="B105">
            <v>15</v>
          </cell>
        </row>
        <row r="106">
          <cell r="A106" t="str">
            <v>Ibirajuba / USF 1</v>
          </cell>
          <cell r="B106">
            <v>20</v>
          </cell>
        </row>
        <row r="107">
          <cell r="A107" t="str">
            <v>Ibirajuba /USF Alto São Francisco de Assis</v>
          </cell>
          <cell r="B107">
            <v>3</v>
          </cell>
        </row>
        <row r="108">
          <cell r="A108" t="str">
            <v>Iguaracy / USF Jabitacá</v>
          </cell>
          <cell r="B108">
            <v>3</v>
          </cell>
        </row>
        <row r="109">
          <cell r="A109" t="str">
            <v>Ingazeira / USF 1</v>
          </cell>
          <cell r="B109">
            <v>11</v>
          </cell>
        </row>
        <row r="110">
          <cell r="A110" t="str">
            <v>Ingazeira / USF 2</v>
          </cell>
          <cell r="B110">
            <v>1</v>
          </cell>
        </row>
        <row r="111">
          <cell r="A111" t="str">
            <v>Ipubi / USF Herminia Saraiva Alencar</v>
          </cell>
          <cell r="B111">
            <v>1</v>
          </cell>
        </row>
        <row r="112">
          <cell r="A112" t="str">
            <v>Itambé / USF Ibiranga II</v>
          </cell>
          <cell r="B112">
            <v>1</v>
          </cell>
        </row>
        <row r="113">
          <cell r="A113" t="str">
            <v>Jurema / USF Castelo</v>
          </cell>
          <cell r="B113">
            <v>8</v>
          </cell>
        </row>
        <row r="114">
          <cell r="A114" t="str">
            <v>Lagoa do Carro / USF José Fernando Lobo</v>
          </cell>
          <cell r="B114">
            <v>5</v>
          </cell>
        </row>
        <row r="115">
          <cell r="A115" t="str">
            <v>Lajedo / USF Luiza Frayjol</v>
          </cell>
          <cell r="B115">
            <v>2</v>
          </cell>
        </row>
        <row r="116">
          <cell r="A116" t="str">
            <v>Lajedo / USF Rachel França</v>
          </cell>
          <cell r="B116">
            <v>14</v>
          </cell>
        </row>
        <row r="117">
          <cell r="A117" t="str">
            <v>Ouricuri/ USF José Pimentel Lins</v>
          </cell>
          <cell r="B117">
            <v>4</v>
          </cell>
        </row>
        <row r="118">
          <cell r="A118" t="str">
            <v>Paulista / USF Nobre</v>
          </cell>
          <cell r="B118">
            <v>2</v>
          </cell>
        </row>
        <row r="119">
          <cell r="A119" t="str">
            <v>Petrolândia / USF Renascer</v>
          </cell>
          <cell r="B119">
            <v>16</v>
          </cell>
        </row>
        <row r="120">
          <cell r="A120" t="str">
            <v>Rio Formoso / USF Lotes</v>
          </cell>
          <cell r="B120">
            <v>1</v>
          </cell>
        </row>
        <row r="121">
          <cell r="A121" t="str">
            <v>Sairé / USF Manoel Teixeira de Lima</v>
          </cell>
          <cell r="B121">
            <v>7</v>
          </cell>
        </row>
        <row r="122">
          <cell r="A122" t="str">
            <v>Santa Cruz / USF Santa Cruz</v>
          </cell>
          <cell r="B122">
            <v>1</v>
          </cell>
        </row>
        <row r="123">
          <cell r="A123" t="str">
            <v>Sertânia / USF COHAB</v>
          </cell>
          <cell r="B123">
            <v>6</v>
          </cell>
        </row>
        <row r="124">
          <cell r="A124" t="str">
            <v>Triunfo / USF-I Dr Artur Leal Diniz</v>
          </cell>
          <cell r="B124">
            <v>2</v>
          </cell>
        </row>
        <row r="125">
          <cell r="A125" t="str">
            <v>Tuparetama/USF Vila Bom Jesus</v>
          </cell>
          <cell r="B125">
            <v>2</v>
          </cell>
        </row>
        <row r="126">
          <cell r="A126" t="str">
            <v>Vitória de Santo Antão / USF Lídia Queiroz</v>
          </cell>
          <cell r="B126">
            <v>1</v>
          </cell>
        </row>
        <row r="127">
          <cell r="A127" t="str">
            <v>Santa Filomena / USF I Santa Filomena</v>
          </cell>
          <cell r="B127">
            <v>3</v>
          </cell>
        </row>
        <row r="128">
          <cell r="A128" t="str">
            <v>TOTAL</v>
          </cell>
          <cell r="B128">
            <v>215</v>
          </cell>
        </row>
        <row r="135">
          <cell r="A135" t="str">
            <v>Área de formação dos solicitantes</v>
          </cell>
        </row>
        <row r="136">
          <cell r="A136" t="str">
            <v>Enfermeira</v>
          </cell>
          <cell r="B136">
            <v>151</v>
          </cell>
        </row>
        <row r="137">
          <cell r="A137" t="str">
            <v>Cirurgião-dentista</v>
          </cell>
          <cell r="B137">
            <v>37</v>
          </cell>
        </row>
        <row r="138">
          <cell r="A138" t="str">
            <v>Médico</v>
          </cell>
          <cell r="B138">
            <v>13</v>
          </cell>
        </row>
        <row r="139">
          <cell r="A139" t="str">
            <v>ACS</v>
          </cell>
          <cell r="B139">
            <v>8</v>
          </cell>
        </row>
        <row r="140">
          <cell r="A140" t="str">
            <v>ACD</v>
          </cell>
          <cell r="B140">
            <v>2</v>
          </cell>
        </row>
        <row r="141">
          <cell r="A141" t="str">
            <v>Técnico de enfermagem</v>
          </cell>
          <cell r="B141">
            <v>4</v>
          </cell>
        </row>
        <row r="142">
          <cell r="A142" t="str">
            <v>Total</v>
          </cell>
          <cell r="B142">
            <v>215</v>
          </cell>
        </row>
        <row r="154">
          <cell r="A154" t="str">
            <v>Nome dos Profissionais solicitantes</v>
          </cell>
        </row>
        <row r="155">
          <cell r="A155" t="str">
            <v>Adriana Alves Brito</v>
          </cell>
          <cell r="B155">
            <v>1</v>
          </cell>
        </row>
        <row r="156">
          <cell r="A156" t="str">
            <v>Alane Gouveia dos Santos</v>
          </cell>
          <cell r="B156">
            <v>2</v>
          </cell>
        </row>
        <row r="157">
          <cell r="A157" t="str">
            <v>Alessandra Santiago</v>
          </cell>
          <cell r="B157">
            <v>1</v>
          </cell>
        </row>
        <row r="158">
          <cell r="A158" t="str">
            <v>Ana Catarina Alves</v>
          </cell>
          <cell r="B158">
            <v>1</v>
          </cell>
        </row>
        <row r="159">
          <cell r="A159" t="str">
            <v>Ana Cristina Lopes</v>
          </cell>
          <cell r="B159">
            <v>1</v>
          </cell>
        </row>
        <row r="160">
          <cell r="A160" t="str">
            <v>Ana Pedrina</v>
          </cell>
          <cell r="B160">
            <v>7</v>
          </cell>
        </row>
        <row r="161">
          <cell r="A161" t="str">
            <v>Anaisa Pimentel Barros</v>
          </cell>
          <cell r="B161">
            <v>1</v>
          </cell>
        </row>
        <row r="162">
          <cell r="A162" t="str">
            <v>Arlene Miranda</v>
          </cell>
          <cell r="B162">
            <v>1</v>
          </cell>
        </row>
        <row r="163">
          <cell r="A163" t="str">
            <v>Catarina Figueiredo Pordeus</v>
          </cell>
          <cell r="B163">
            <v>15</v>
          </cell>
        </row>
        <row r="164">
          <cell r="A164" t="str">
            <v>Daniely de Almeida Pontes Sena</v>
          </cell>
          <cell r="B164">
            <v>2</v>
          </cell>
        </row>
        <row r="165">
          <cell r="A165" t="str">
            <v>Darliane Lopes de Oliveira</v>
          </cell>
          <cell r="B165">
            <v>11</v>
          </cell>
        </row>
        <row r="166">
          <cell r="A166" t="str">
            <v>Diego Petrucio Sales Patricio</v>
          </cell>
          <cell r="B166">
            <v>4</v>
          </cell>
        </row>
        <row r="167">
          <cell r="A167" t="str">
            <v>Eda Licurgo Fernandes</v>
          </cell>
          <cell r="B167">
            <v>6</v>
          </cell>
        </row>
        <row r="168">
          <cell r="A168" t="str">
            <v>Edijane Cristina da Silva</v>
          </cell>
          <cell r="B168">
            <v>2</v>
          </cell>
        </row>
        <row r="169">
          <cell r="A169" t="str">
            <v>Edileusa de Araujo Mendes</v>
          </cell>
          <cell r="B169">
            <v>1</v>
          </cell>
        </row>
        <row r="170">
          <cell r="A170" t="str">
            <v>Elaine Viana dos Santos</v>
          </cell>
          <cell r="B170">
            <v>12</v>
          </cell>
        </row>
        <row r="171">
          <cell r="A171" t="str">
            <v>Fernanda Nayara Alvares Veras</v>
          </cell>
          <cell r="B171">
            <v>6</v>
          </cell>
        </row>
        <row r="172">
          <cell r="A172" t="str">
            <v>Frederico Artur de Albuquerque Chaves</v>
          </cell>
          <cell r="B172">
            <v>1</v>
          </cell>
        </row>
        <row r="173">
          <cell r="A173" t="str">
            <v>Gilvanete Silva dos Santos</v>
          </cell>
          <cell r="B173">
            <v>1</v>
          </cell>
        </row>
        <row r="174">
          <cell r="A174" t="str">
            <v>Gláucia Antônia</v>
          </cell>
          <cell r="B174">
            <v>1</v>
          </cell>
        </row>
        <row r="175">
          <cell r="A175" t="str">
            <v>Gustavo Perazzo</v>
          </cell>
          <cell r="B175">
            <v>1</v>
          </cell>
        </row>
        <row r="176">
          <cell r="A176" t="str">
            <v>Izabella Xavier Ferreira</v>
          </cell>
          <cell r="B176">
            <v>1</v>
          </cell>
        </row>
        <row r="177">
          <cell r="A177" t="str">
            <v>Jacilene Soares da Silva</v>
          </cell>
          <cell r="B177">
            <v>1</v>
          </cell>
        </row>
        <row r="178">
          <cell r="A178" t="str">
            <v>Jackson Freitas de Carvalho</v>
          </cell>
          <cell r="B178">
            <v>5</v>
          </cell>
        </row>
        <row r="179">
          <cell r="A179" t="str">
            <v>Jadna Rodrigues da Silva</v>
          </cell>
          <cell r="B179">
            <v>1</v>
          </cell>
        </row>
        <row r="180">
          <cell r="A180" t="str">
            <v>Jamersson Jardiel Chalegre da Silva</v>
          </cell>
          <cell r="B180">
            <v>3</v>
          </cell>
        </row>
        <row r="181">
          <cell r="A181" t="str">
            <v>Jaydene Kelly da Graça Lima</v>
          </cell>
          <cell r="B181">
            <v>1</v>
          </cell>
        </row>
        <row r="182">
          <cell r="A182" t="str">
            <v>Johan Cristina Xavier de Lima</v>
          </cell>
          <cell r="B182">
            <v>1</v>
          </cell>
        </row>
        <row r="183">
          <cell r="A183" t="str">
            <v>Karla Tatiana de Carvalho e Sá</v>
          </cell>
          <cell r="B183">
            <v>2</v>
          </cell>
        </row>
        <row r="184">
          <cell r="A184" t="str">
            <v>Larissa Fernanda Rosendo de Andrade</v>
          </cell>
          <cell r="B184">
            <v>14</v>
          </cell>
        </row>
        <row r="185">
          <cell r="A185" t="str">
            <v>Márcia Stela de Araújo</v>
          </cell>
          <cell r="B185">
            <v>4</v>
          </cell>
        </row>
        <row r="186">
          <cell r="A186" t="str">
            <v>Maria Cândida Pereira Lima Nunes</v>
          </cell>
          <cell r="B186">
            <v>9</v>
          </cell>
        </row>
        <row r="187">
          <cell r="A187" t="str">
            <v>Maria Cecília M. de Lucena</v>
          </cell>
          <cell r="B187">
            <v>1</v>
          </cell>
        </row>
        <row r="188">
          <cell r="A188" t="str">
            <v>Maria da Conceição Pereira da Cruz</v>
          </cell>
          <cell r="B188">
            <v>1</v>
          </cell>
        </row>
        <row r="189">
          <cell r="A189" t="str">
            <v>Maria de Fátima Tenório</v>
          </cell>
          <cell r="B189">
            <v>1</v>
          </cell>
        </row>
        <row r="190">
          <cell r="A190" t="str">
            <v>Maria Luiza Bezerra Nunes</v>
          </cell>
          <cell r="B190">
            <v>3</v>
          </cell>
        </row>
        <row r="191">
          <cell r="A191" t="str">
            <v>Maria Luiza Vieira Angelim</v>
          </cell>
          <cell r="B191">
            <v>2</v>
          </cell>
        </row>
        <row r="192">
          <cell r="A192" t="str">
            <v>Maria Rita Aires Ribeiro</v>
          </cell>
          <cell r="B192">
            <v>3</v>
          </cell>
        </row>
        <row r="193">
          <cell r="A193" t="str">
            <v>Maria Vânia Pereira dos Santos</v>
          </cell>
          <cell r="B193">
            <v>1</v>
          </cell>
        </row>
        <row r="194">
          <cell r="A194" t="str">
            <v>Mariana Ferraz Novaes Gomes de Lima</v>
          </cell>
          <cell r="B194">
            <v>3</v>
          </cell>
        </row>
        <row r="195">
          <cell r="A195" t="str">
            <v>Marília Lacerda</v>
          </cell>
          <cell r="B195">
            <v>11</v>
          </cell>
        </row>
        <row r="196">
          <cell r="A196" t="str">
            <v>Orlando Mederos Perez</v>
          </cell>
          <cell r="B196">
            <v>7</v>
          </cell>
        </row>
        <row r="197">
          <cell r="A197" t="str">
            <v>Poliana  Maria da Silva</v>
          </cell>
          <cell r="B197">
            <v>1</v>
          </cell>
        </row>
        <row r="198">
          <cell r="A198" t="str">
            <v>Rafaella de Araújo F. Braga</v>
          </cell>
          <cell r="B198">
            <v>1</v>
          </cell>
        </row>
        <row r="199">
          <cell r="A199" t="str">
            <v>Ramara Valéria Nunes Apolinário</v>
          </cell>
          <cell r="B199">
            <v>4</v>
          </cell>
        </row>
        <row r="200">
          <cell r="A200" t="str">
            <v>Raquel Couto de Lima Santos</v>
          </cell>
          <cell r="B200">
            <v>9</v>
          </cell>
        </row>
        <row r="201">
          <cell r="A201" t="str">
            <v>Renata Alves Ribeiro</v>
          </cell>
          <cell r="B201">
            <v>7</v>
          </cell>
        </row>
        <row r="202">
          <cell r="A202" t="str">
            <v>Renata de Souza Araújo</v>
          </cell>
          <cell r="B202">
            <v>2</v>
          </cell>
        </row>
      </sheetData>
      <sheetData sheetId="2">
        <row r="4">
          <cell r="B4">
            <v>111</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statísticas gerais"/>
      <sheetName val="Estatisticas dados clínicos"/>
      <sheetName val="Lista de temas"/>
    </sheetNames>
    <sheetDataSet>
      <sheetData sheetId="0"/>
      <sheetData sheetId="1">
        <row r="4">
          <cell r="A4" t="str">
            <v>Enfermeiro</v>
          </cell>
        </row>
        <row r="10">
          <cell r="B10">
            <v>21</v>
          </cell>
        </row>
        <row r="22">
          <cell r="A22" t="str">
            <v>Janeiro</v>
          </cell>
          <cell r="B22">
            <v>0</v>
          </cell>
        </row>
        <row r="23">
          <cell r="A23" t="str">
            <v>Fevereiro</v>
          </cell>
          <cell r="B23">
            <v>4</v>
          </cell>
        </row>
        <row r="24">
          <cell r="A24" t="str">
            <v>Março</v>
          </cell>
          <cell r="B24">
            <v>7</v>
          </cell>
        </row>
        <row r="25">
          <cell r="A25" t="str">
            <v>Abril</v>
          </cell>
          <cell r="B25">
            <v>0</v>
          </cell>
        </row>
        <row r="26">
          <cell r="A26" t="str">
            <v>Maio</v>
          </cell>
          <cell r="B26">
            <v>0</v>
          </cell>
        </row>
        <row r="27">
          <cell r="A27" t="str">
            <v>junho</v>
          </cell>
          <cell r="B27">
            <v>0</v>
          </cell>
        </row>
        <row r="28">
          <cell r="A28" t="str">
            <v>Julho</v>
          </cell>
          <cell r="B28">
            <v>3</v>
          </cell>
        </row>
        <row r="29">
          <cell r="A29" t="str">
            <v>Agosto</v>
          </cell>
          <cell r="B29">
            <v>0</v>
          </cell>
        </row>
        <row r="30">
          <cell r="A30" t="str">
            <v>Setembro</v>
          </cell>
          <cell r="B30">
            <v>6</v>
          </cell>
        </row>
        <row r="31">
          <cell r="A31" t="str">
            <v>Outubro</v>
          </cell>
          <cell r="B31">
            <v>0</v>
          </cell>
        </row>
        <row r="32">
          <cell r="A32" t="str">
            <v>Novembro</v>
          </cell>
          <cell r="B32">
            <v>0</v>
          </cell>
        </row>
        <row r="33">
          <cell r="A33" t="str">
            <v>Dezembro</v>
          </cell>
          <cell r="B33">
            <v>1</v>
          </cell>
        </row>
        <row r="40">
          <cell r="A40" t="str">
            <v>Carla Rezende</v>
          </cell>
          <cell r="B40">
            <v>1</v>
          </cell>
        </row>
        <row r="41">
          <cell r="A41" t="str">
            <v>Gustavo Godoy</v>
          </cell>
          <cell r="B41">
            <v>1</v>
          </cell>
        </row>
        <row r="42">
          <cell r="A42" t="str">
            <v>Luiz Sanches</v>
          </cell>
          <cell r="B42">
            <v>1</v>
          </cell>
        </row>
        <row r="43">
          <cell r="A43" t="str">
            <v>Danielle Alves e Luiz Miguel</v>
          </cell>
          <cell r="B43">
            <v>1</v>
          </cell>
        </row>
        <row r="44">
          <cell r="A44" t="str">
            <v>Danielle Alves</v>
          </cell>
          <cell r="B44">
            <v>12</v>
          </cell>
        </row>
        <row r="45">
          <cell r="A45" t="str">
            <v>Vitor Hugo</v>
          </cell>
          <cell r="B45">
            <v>1</v>
          </cell>
        </row>
        <row r="46">
          <cell r="A46" t="str">
            <v>Lucas Benevides</v>
          </cell>
          <cell r="B46">
            <v>4</v>
          </cell>
        </row>
        <row r="58">
          <cell r="A58" t="str">
            <v>Cabo de Santo Agostinho / USF Bela Vista II</v>
          </cell>
          <cell r="B58">
            <v>4</v>
          </cell>
        </row>
        <row r="59">
          <cell r="A59" t="str">
            <v>Custódia / USF Cohab</v>
          </cell>
          <cell r="B59">
            <v>3</v>
          </cell>
        </row>
        <row r="60">
          <cell r="A60" t="str">
            <v>Lajedo / USF Rachel França</v>
          </cell>
          <cell r="B60">
            <v>5</v>
          </cell>
        </row>
        <row r="61">
          <cell r="A61" t="str">
            <v>Pedra / USF Prateado</v>
          </cell>
          <cell r="B61">
            <v>2</v>
          </cell>
        </row>
        <row r="62">
          <cell r="A62" t="str">
            <v>Betânia / USF São Caetano</v>
          </cell>
          <cell r="B62">
            <v>1</v>
          </cell>
        </row>
        <row r="63">
          <cell r="A63" t="str">
            <v>Sertânia / USF COHAB</v>
          </cell>
          <cell r="B63">
            <v>3</v>
          </cell>
        </row>
        <row r="64">
          <cell r="A64" t="str">
            <v>Triunfo/USF-I Dr Artur Leal Diniz</v>
          </cell>
          <cell r="B64">
            <v>1</v>
          </cell>
        </row>
        <row r="65">
          <cell r="A65" t="str">
            <v>Petrolândia / USF Renascer</v>
          </cell>
          <cell r="B65">
            <v>2</v>
          </cell>
        </row>
        <row r="74">
          <cell r="A74" t="str">
            <v>Enfermeira</v>
          </cell>
          <cell r="B74">
            <v>18</v>
          </cell>
        </row>
        <row r="75">
          <cell r="A75" t="str">
            <v>ACS</v>
          </cell>
          <cell r="B75">
            <v>2</v>
          </cell>
        </row>
        <row r="76">
          <cell r="A76" t="str">
            <v>Cirugião-dentista</v>
          </cell>
          <cell r="B76">
            <v>0</v>
          </cell>
        </row>
        <row r="77">
          <cell r="A77" t="str">
            <v>ACD</v>
          </cell>
          <cell r="B77">
            <v>1</v>
          </cell>
        </row>
        <row r="78">
          <cell r="A78" t="str">
            <v>Médico</v>
          </cell>
          <cell r="B78">
            <v>0</v>
          </cell>
        </row>
        <row r="111">
          <cell r="A111" t="str">
            <v>Médico</v>
          </cell>
          <cell r="B111">
            <v>7</v>
          </cell>
        </row>
        <row r="112">
          <cell r="A112" t="str">
            <v>Enfermeiro</v>
          </cell>
          <cell r="B112">
            <v>14</v>
          </cell>
        </row>
        <row r="113">
          <cell r="A113" t="str">
            <v>Enfermeiro / Médico</v>
          </cell>
          <cell r="B113">
            <v>0</v>
          </cell>
        </row>
        <row r="114">
          <cell r="A114" t="str">
            <v>Cirurgião-dentista</v>
          </cell>
          <cell r="B114">
            <v>0</v>
          </cell>
        </row>
      </sheetData>
      <sheetData sheetId="2">
        <row r="4">
          <cell r="B4">
            <v>10</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statísticas gerais"/>
      <sheetName val="Estatisticas Casos Clínicos"/>
      <sheetName val="Lista de temas"/>
    </sheetNames>
    <sheetDataSet>
      <sheetData sheetId="0"/>
      <sheetData sheetId="1">
        <row r="4">
          <cell r="A4" t="str">
            <v>Médico da família</v>
          </cell>
        </row>
        <row r="10">
          <cell r="B10">
            <v>2</v>
          </cell>
        </row>
        <row r="24">
          <cell r="A24" t="str">
            <v>Janeiro</v>
          </cell>
          <cell r="B24">
            <v>0</v>
          </cell>
        </row>
        <row r="25">
          <cell r="A25" t="str">
            <v>Fevereiro</v>
          </cell>
          <cell r="B25">
            <v>0</v>
          </cell>
        </row>
        <row r="26">
          <cell r="A26" t="str">
            <v>Março</v>
          </cell>
          <cell r="B26">
            <v>0</v>
          </cell>
        </row>
        <row r="27">
          <cell r="A27" t="str">
            <v>Abril</v>
          </cell>
          <cell r="B27">
            <v>0</v>
          </cell>
        </row>
        <row r="28">
          <cell r="A28" t="str">
            <v>Maio</v>
          </cell>
          <cell r="B28">
            <v>0</v>
          </cell>
        </row>
        <row r="29">
          <cell r="A29" t="str">
            <v>Junho</v>
          </cell>
          <cell r="B29">
            <v>0</v>
          </cell>
        </row>
        <row r="30">
          <cell r="A30" t="str">
            <v>Julho</v>
          </cell>
          <cell r="B30">
            <v>1</v>
          </cell>
        </row>
        <row r="31">
          <cell r="A31" t="str">
            <v>Agosto</v>
          </cell>
          <cell r="B31">
            <v>0</v>
          </cell>
        </row>
        <row r="32">
          <cell r="A32" t="str">
            <v>Setembro</v>
          </cell>
          <cell r="B32">
            <v>0</v>
          </cell>
        </row>
        <row r="33">
          <cell r="A33" t="str">
            <v>Outubro</v>
          </cell>
          <cell r="B33">
            <v>0</v>
          </cell>
        </row>
        <row r="34">
          <cell r="A34" t="str">
            <v>Novembro</v>
          </cell>
          <cell r="B34">
            <v>0</v>
          </cell>
        </row>
        <row r="35">
          <cell r="A35" t="str">
            <v>Dezembro</v>
          </cell>
          <cell r="B35">
            <v>1</v>
          </cell>
        </row>
        <row r="46">
          <cell r="A46" t="str">
            <v>Edmundo Ferraz</v>
          </cell>
          <cell r="B46">
            <v>0</v>
          </cell>
        </row>
        <row r="47">
          <cell r="A47" t="str">
            <v>Luiz Sanches</v>
          </cell>
          <cell r="B47">
            <v>0</v>
          </cell>
        </row>
        <row r="48">
          <cell r="A48" t="str">
            <v>Marcos Vinícius</v>
          </cell>
          <cell r="B48">
            <v>0</v>
          </cell>
        </row>
        <row r="49">
          <cell r="A49" t="str">
            <v>Lucas Benevides</v>
          </cell>
          <cell r="B49">
            <v>0</v>
          </cell>
        </row>
        <row r="50">
          <cell r="A50" t="str">
            <v>Geraldo Bosco</v>
          </cell>
          <cell r="B50">
            <v>0</v>
          </cell>
        </row>
        <row r="51">
          <cell r="A51" t="str">
            <v>Carla Rezende</v>
          </cell>
          <cell r="B51">
            <v>0</v>
          </cell>
        </row>
        <row r="52">
          <cell r="A52" t="str">
            <v>Danielle Alves</v>
          </cell>
          <cell r="B52">
            <v>1</v>
          </cell>
        </row>
        <row r="53">
          <cell r="A53" t="str">
            <v>Danielle Alves / Lucas Benevidez</v>
          </cell>
          <cell r="B53">
            <v>0</v>
          </cell>
        </row>
        <row r="54">
          <cell r="A54" t="str">
            <v>Lya Botler</v>
          </cell>
          <cell r="B54">
            <v>0</v>
          </cell>
        </row>
        <row r="55">
          <cell r="A55" t="str">
            <v>Gustavo Godoy</v>
          </cell>
          <cell r="B55">
            <v>0</v>
          </cell>
        </row>
        <row r="56">
          <cell r="A56" t="str">
            <v>Jair Carneiro Leão</v>
          </cell>
          <cell r="B56">
            <v>0</v>
          </cell>
        </row>
        <row r="57">
          <cell r="A57" t="str">
            <v>Renta Cimões</v>
          </cell>
          <cell r="B57">
            <v>0</v>
          </cell>
        </row>
        <row r="58">
          <cell r="A58" t="str">
            <v>Luiz Gonzaga de Castro</v>
          </cell>
          <cell r="B58">
            <v>0</v>
          </cell>
        </row>
        <row r="59">
          <cell r="A59" t="str">
            <v>Daniela Lira do Nascimento</v>
          </cell>
          <cell r="B59">
            <v>1</v>
          </cell>
        </row>
        <row r="72">
          <cell r="A72" t="str">
            <v>Fernando de Noronha / USF Dois Irmãos</v>
          </cell>
          <cell r="B72">
            <v>1</v>
          </cell>
        </row>
        <row r="101">
          <cell r="A101" t="str">
            <v>Enfermeira</v>
          </cell>
          <cell r="B101">
            <v>1</v>
          </cell>
        </row>
        <row r="102">
          <cell r="A102" t="str">
            <v>Cirurgião-dentista</v>
          </cell>
          <cell r="B102">
            <v>1</v>
          </cell>
        </row>
        <row r="103">
          <cell r="A103" t="str">
            <v>Médico</v>
          </cell>
          <cell r="B103">
            <v>0</v>
          </cell>
        </row>
        <row r="104">
          <cell r="A104" t="str">
            <v>ACS</v>
          </cell>
          <cell r="B104">
            <v>0</v>
          </cell>
        </row>
        <row r="105">
          <cell r="A105" t="str">
            <v>ACD</v>
          </cell>
          <cell r="B105">
            <v>0</v>
          </cell>
        </row>
        <row r="106">
          <cell r="A106" t="str">
            <v>Técnico de enfermagem</v>
          </cell>
          <cell r="B106">
            <v>0</v>
          </cell>
        </row>
        <row r="131">
          <cell r="A131" t="str">
            <v>Médico</v>
          </cell>
          <cell r="B131">
            <v>0</v>
          </cell>
        </row>
        <row r="132">
          <cell r="A132" t="str">
            <v>Cirurgião-dentista</v>
          </cell>
          <cell r="B132">
            <v>1</v>
          </cell>
        </row>
        <row r="133">
          <cell r="A133" t="str">
            <v>Enfermeiro</v>
          </cell>
          <cell r="B133">
            <v>1</v>
          </cell>
        </row>
        <row r="134">
          <cell r="A134" t="str">
            <v>Enfermeiro / Médico</v>
          </cell>
          <cell r="B134">
            <v>0</v>
          </cell>
        </row>
        <row r="135">
          <cell r="A135" t="str">
            <v>Total</v>
          </cell>
          <cell r="B135">
            <v>2</v>
          </cell>
        </row>
      </sheetData>
      <sheetData sheetId="2">
        <row r="4">
          <cell r="B4">
            <v>2</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externalLinkPath" Target="/Users/mariana.batista/AppData/Local/Microsoft/Windows/Temporary%20Internet%20Files/Content.Outlook/CHTBGJ99/planilha%20macro%20duvidas_cl&#237;nicas_GERAL_2011.xlsx" TargetMode="Externa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invalid="1" refreshedBy="danielle.alves" refreshedDate="40681.600446990742" createdVersion="3" refreshedVersion="3" minRefreshableVersion="3" recordCount="2">
  <cacheSource type="worksheet">
    <worksheetSource ref="A1:AK1048576" sheet="Dados_geral" r:id="rId1"/>
  </cacheSource>
  <cacheFields count="37">
    <cacheField name="Data da solicitação" numFmtId="0">
      <sharedItems containsDate="1" containsBlank="1" containsMixedTypes="1" minDate="1900-01-07T10:05:04" maxDate="1900-01-07T10:05:04"/>
    </cacheField>
    <cacheField name="Mês" numFmtId="0">
      <sharedItems containsBlank="1" containsMixedTypes="1" containsNumber="1" containsInteger="1" minValue="4" maxValue="459" count="17">
        <s v="TOTAL"/>
        <n v="459"/>
        <s v="Janeiro"/>
        <s v="Fevereiro"/>
        <s v="Março"/>
        <s v="Abril"/>
        <m/>
        <n v="243" u="1"/>
        <n v="138" u="1"/>
        <n v="44" u="1"/>
        <n v="6" u="1"/>
        <n v="7" u="1"/>
        <n v="247" u="1"/>
        <n v="242" u="1"/>
        <n v="9" u="1"/>
        <n v="408" u="1"/>
        <n v="4" u="1"/>
      </sharedItems>
    </cacheField>
    <cacheField name="Data do retorno pelo teleconsultor" numFmtId="0">
      <sharedItems containsDate="1" containsBlank="1" containsMixedTypes="1" minDate="1900-01-03T10:04:04" maxDate="1900-01-03T10:04:04"/>
    </cacheField>
    <cacheField name="Total de dias úteis para retorno" numFmtId="0">
      <sharedItems containsBlank="1" containsMixedTypes="1" containsNumber="1" containsInteger="1" minValue="0" maxValue="437"/>
    </cacheField>
    <cacheField name="Município" numFmtId="0">
      <sharedItems containsBlank="1" containsMixedTypes="1" containsNumber="1" containsInteger="1" minValue="4" maxValue="459" count="71">
        <s v="TOTAL"/>
        <n v="459"/>
        <s v="Serra Talhada"/>
        <s v="Arcoverde"/>
        <s v="Cachoeirinha"/>
        <s v="Tamandaré"/>
        <s v="Petrolândia"/>
        <s v="Chã de Alegria"/>
        <s v="Jataúba"/>
        <s v="Saloá"/>
        <s v="Cabrobó"/>
        <s v="Santa Cruz da Baixa Verde"/>
        <s v="Floresta"/>
        <s v="Pesqueira"/>
        <s v="Poção"/>
        <s v="Paudalho"/>
        <s v="Pedra"/>
        <s v="Salgueiro"/>
        <s v="Ipojuca"/>
        <s v="Carnaubeira da Penha"/>
        <s v="Quipapá"/>
        <s v="Lajedo"/>
        <s v="Afogados da Ingazeira"/>
        <s v="Bonito"/>
        <s v="Custódia"/>
        <s v="Iguaracy"/>
        <s v="Lagoa do Carro  "/>
        <s v="Sairé"/>
        <s v="Ibirajuba"/>
        <s v="Cabo de Santo Agostinho"/>
        <s v="Cedro"/>
        <s v="Fernando de Noronha"/>
        <s v="Olinda"/>
        <s v="Bom Jardim"/>
        <s v="Jurema"/>
        <s v="Caetés"/>
        <s v="Condado"/>
        <s v="Ingazeira"/>
        <s v="Itacuruba"/>
        <s v="Jaboatão dos Guararapes"/>
        <s v="Lagoa Grande"/>
        <s v="Nazaré da Mata"/>
        <s v="Sanharó"/>
        <s v="São Vicente Ferrer "/>
        <s v="Tabira"/>
        <s v="Tuparetama "/>
        <s v="Santa Filomena"/>
        <s v="Lagoa do Carro"/>
        <s v="Recife"/>
        <s v="São Vicente Ferrer"/>
        <s v="Santa Cruz"/>
        <s v="Triunfo"/>
        <s v="Vitória de Santo Antão "/>
        <s v="Ipubi"/>
        <s v="Tuparetama"/>
        <s v="UFPE"/>
        <s v="Itambé"/>
        <s v="Garanhuns"/>
        <s v="Jatobá"/>
        <s v="Não Informado"/>
        <m/>
        <n v="243" u="1"/>
        <n v="138" u="1"/>
        <n v="44" u="1"/>
        <n v="6" u="1"/>
        <n v="7" u="1"/>
        <n v="247" u="1"/>
        <n v="242" u="1"/>
        <n v="9" u="1"/>
        <n v="408" u="1"/>
        <n v="4" u="1"/>
      </sharedItems>
    </cacheField>
    <cacheField name="USF" numFmtId="0">
      <sharedItems containsBlank="1" containsMixedTypes="1" containsNumber="1" containsInteger="1" minValue="4" maxValue="459" count="80">
        <s v="TOTAL"/>
        <n v="459"/>
        <s v="Ipsep"/>
        <s v="José Cavalcanti Alves"/>
        <s v="Vila Noemia"/>
        <s v="Leopoudo Lins"/>
        <s v="Renascer"/>
        <s v="Vila Maria Doralice"/>
        <s v="Loteamento Bom Jesus"/>
        <s v="Jaqueirão"/>
        <s v="Alexandrina de Souza Barbosa"/>
        <s v="Severiano Diniz"/>
        <s v="Santa Rosa"/>
        <s v="USF do centenário"/>
        <s v="Renascença"/>
        <s v="Alto Dois Irmãos"/>
        <s v="José Campelo Salviano"/>
        <s v="Petronilo Nunes"/>
        <s v="USF 02 Nossa Senhora do Ó"/>
        <s v="Massapê"/>
        <s v="Fernado Sales dos Santos "/>
        <s v="Rachel França"/>
        <s v="São Braz"/>
        <s v="Boa Vista"/>
        <s v="Cohab"/>
        <s v="USF Sede"/>
        <s v="José Fernando Lobo"/>
        <s v="Manoel Teixeira de Lima"/>
        <s v="Luiza Frayjol"/>
        <s v="Alto de São Francisco"/>
        <s v="Caçari"/>
        <s v="São Francisco"/>
        <s v="Dois Irmãos"/>
        <s v="Ibirajuba"/>
        <s v="Varadouro"/>
        <s v="Vila Manchete"/>
        <s v="19 de Julho"/>
        <s v="Bela Vista II"/>
        <s v="Castelo"/>
        <s v="Rua Nova"/>
        <s v="Patrimônio"/>
        <s v="Jabitacá"/>
        <s v="USF I"/>
        <s v="Itacuruba"/>
        <s v="Jardim Piedade II "/>
        <s v="USF II"/>
        <s v="NASF"/>
        <s v="Chã da Cruz"/>
        <s v="Cidadania"/>
        <s v="Recreio"/>
        <s v="Bairro João Cordeiro"/>
        <s v="Vila Bom Jesus"/>
        <s v="USF de Socorro"/>
        <s v="Guadalajara II"/>
        <s v=" Alto do Bonitinho"/>
        <s v="Prateado"/>
        <s v="Corrego de Bica"/>
        <s v="Santa Cruz"/>
        <s v="Dr. Artur Leal Diniz"/>
        <s v="  Alto da Bela Vista"/>
        <s v="José Lopes de Carvalho"/>
        <s v="Hermínia Saraiva Alencar"/>
        <s v="NUTES"/>
        <s v="USF I Santa Filomena"/>
        <s v="Ibiranga II"/>
        <s v="Hospital Regional Dom Moura"/>
        <s v="Vila Manoel Severino Mendonça"/>
        <s v="USF Jatobá I"/>
        <s v="Não Informado"/>
        <m/>
        <n v="243" u="1"/>
        <n v="138" u="1"/>
        <n v="44" u="1"/>
        <n v="6" u="1"/>
        <n v="7" u="1"/>
        <n v="247" u="1"/>
        <n v="242" u="1"/>
        <n v="9" u="1"/>
        <n v="408" u="1"/>
        <n v="4" u="1"/>
      </sharedItems>
    </cacheField>
    <cacheField name="Município - USF" numFmtId="0">
      <sharedItems containsBlank="1" containsMixedTypes="1" containsNumber="1" containsInteger="1" minValue="457" maxValue="457"/>
    </cacheField>
    <cacheField name="Categoria profissional do solicitante" numFmtId="0">
      <sharedItems containsBlank="1" containsMixedTypes="1" containsNumber="1" containsInteger="1" minValue="4" maxValue="459" count="21">
        <s v="TOTAL"/>
        <n v="459"/>
        <s v="Enfermeiro"/>
        <s v="Agente Comunitário de Saúde"/>
        <s v="Cirurgião-dentista"/>
        <s v="Técnico em Enfermagem"/>
        <s v="Médico"/>
        <s v="Atendente de Saúde Bucal"/>
        <s v="outros"/>
        <s v="Fisioterapeuta"/>
        <m/>
        <n v="243" u="1"/>
        <n v="138" u="1"/>
        <n v="44" u="1"/>
        <n v="6" u="1"/>
        <n v="7" u="1"/>
        <n v="247" u="1"/>
        <n v="242" u="1"/>
        <n v="9" u="1"/>
        <n v="408" u="1"/>
        <n v="4" u="1"/>
      </sharedItems>
    </cacheField>
    <cacheField name="Nome do solicitante" numFmtId="0">
      <sharedItems containsBlank="1" containsMixedTypes="1" containsNumber="1" containsInteger="1" minValue="4" maxValue="459" count="183">
        <s v="TOTAL"/>
        <n v="459"/>
        <s v="Clareana Novaes Valgueiro Barros"/>
        <s v="Charles Rafael Chagas "/>
        <s v="Aline Cordeiro Cavalcanti"/>
        <s v="Débora Maria Barbosa Gôde de Vasconcelos"/>
        <s v="Maria Luiza de Alcântara Santos Leme"/>
        <s v="Janice Vasconcelos Oliveira"/>
        <s v="Maria de Fátima de Oliveira"/>
        <s v="Michelle Rosane de Lima Barboza"/>
        <s v="Natália Gomes Graciliano"/>
        <s v="George Pereira Barros"/>
        <s v="Ionara Maria Gonçalves Freire de Sá"/>
        <s v="Ismene de Araújo Neves"/>
        <s v="Elisabete Costa de Souza"/>
        <s v="Maria Tereza do Nascimento"/>
        <s v="Sanderli Alves da Silva"/>
        <s v="Cleytson Antonio Alves de Vasconcelos"/>
        <s v="Natália Arêa Lima Brandão"/>
        <s v="Fátima"/>
        <s v="Roneide Pereira de Lima Freire"/>
        <s v="Osmarina Cavalcante da Silva"/>
        <s v="Livia Maria Lima Barbosa"/>
        <s v="Larissa Fernanda Rosendo de Andrade"/>
        <s v="Renata de Souza Araújo"/>
        <s v="Davi Roberto Pereira da Silva"/>
        <s v="Silvia Maria Ferreira Januario"/>
        <s v="Gisoneide Gomes"/>
        <s v="Marilda"/>
        <s v="Fabiana de Medeiros"/>
        <s v="Alane Gouveia dos Santos"/>
        <s v="Ana Luiza Siqueira Pessoa"/>
        <s v="Maria Lúcia de Oliveira"/>
        <s v="Ivana de Andrade Barbosa"/>
        <s v="Rozana de Araújo Barros"/>
        <s v="Herinalda dos Santos Rodrigues"/>
        <s v="Cecília Lopes de Siqueira Silva"/>
        <s v="Clara de Queiroz Silva Almeida"/>
        <s v="Maristela Antonia Alves"/>
        <s v="Jamerson Jardiel Chalegre da Silva"/>
        <s v="Natália Brandão"/>
        <s v="Maria Lenilda Silva Araújo"/>
        <s v="katia Ocione Vieira Valencio"/>
        <s v="Alsenir Rodrigues de Araújo Lima"/>
        <s v="Joelha Lopes de Lima Eliodoro"/>
        <s v="Patrícia de Lemos Vasconcelos"/>
        <s v="Idalina Santos"/>
        <s v="Thalita Maryah Sodré Barbosa"/>
        <s v="Maria Claudia Rodrigues Muniz"/>
        <s v="Fernanda Nayara Alvares Veras"/>
        <s v="Patrícia Santana da Silva"/>
        <s v="Maria Gerlane Herculano do Nascimento"/>
        <s v="Valéria Luciano de Souza"/>
        <s v="Mauricio Faustino"/>
        <s v="Orlando Mederos Perez"/>
        <s v="Eda Licurgo Fernandes"/>
        <s v="Edna Maria Lobo Cruz"/>
        <s v="Josilene Costa da Conceição"/>
        <s v="Jomar Marinho da Silva"/>
        <s v="Lourdes Gomes da Silva"/>
        <s v="Iriânia Quiteria Leite da Silva"/>
        <s v="Cristiane Martins de Santana"/>
        <s v="Elis Carla da Silva Gomes"/>
        <s v="José Maria da Silva"/>
        <s v="Josiane Ramos de Oliveira"/>
        <s v="Gertrudes Felicia Maciel Torres"/>
        <s v="Iraci Analia Mascimino Silva"/>
        <s v="Edson Vieira"/>
        <s v="Paulo Kleber Freitas da Silva"/>
        <s v="Edilson Freire de Souza"/>
        <s v="Janecleide dos Santos"/>
        <s v="Jane Maria da Costa"/>
        <s v="Jose Ilton Simões da Silva "/>
        <s v="Anelita da Silva"/>
        <s v="Gilson Alves de Araújo"/>
        <s v="Erlan José da Silva"/>
        <s v="Maria Joseana da Silva"/>
        <s v="Edmilson Vieira do Nascimento"/>
        <s v="Sandi Barbosa de Oliveira Calado"/>
        <s v="Giselle Barbosa de Carvalho Palhares"/>
        <s v="Maria Jose Farias"/>
        <s v="Gerson Araújo de Vasconcelos"/>
        <s v="Maria Jose Xavier de Santana"/>
        <s v="Arivone Oliveira de Carvalho"/>
        <s v="Alfredo de Almeida"/>
        <s v="Thaís Cristina do Nascimento"/>
        <s v="Cassia Souza Guimarães"/>
        <s v="Solange Barateiro Duarte"/>
        <s v="Jose Vandeilton de Gois"/>
        <s v="Isabel Dood Garcia"/>
        <s v="Rozangela Maria Batista da Silva"/>
        <s v="Cristiane Gomes da Silva"/>
        <s v="Adrielle dos Santos Rodrigues"/>
        <s v="Janete Vieira do Nascimento"/>
        <s v="Maria Benedita de Lima "/>
        <s v="Kele Xavier Silva"/>
        <s v="Emanuelle Costa"/>
        <s v="Andrea Lopes"/>
        <s v="Socorro"/>
        <s v="Ariosvaldo Olinto Dias"/>
        <s v="Mledy Layenny"/>
        <s v="Lívia Pereira de França"/>
        <s v="Maria do Socorro de C. Morais D. Pacheco"/>
        <s v="Marta"/>
        <s v="Claudete Bezerra da Silva"/>
        <s v="Sócrates Bezerra da Silva"/>
        <s v="Cícero Pereira"/>
        <s v="Edilma de Almeida"/>
        <s v="Kassia Maria Feitosa de Lima Guimarães"/>
        <s v="José Edivan das Neves"/>
        <s v="Vanusia Nunes Magalhães Reis"/>
        <s v="Fátima Batista"/>
        <s v="Eliane dos Santos Nunes"/>
        <s v="Valéria Luciano"/>
        <s v="Maria Cândida Pereira Lima"/>
        <s v="Cicero Emanoel Alves Leite"/>
        <s v="Rosiana Maria da Silva"/>
        <s v="Maria Simone Silva Sousa"/>
        <s v="Angela Maria Feitosa"/>
        <s v="Josenilda Monteiro Silva"/>
        <s v="José Cláudio Barbosa"/>
        <s v="Mleudy Layenny da Cunha Leite"/>
        <s v="Glovânia Rezende"/>
        <s v="Annaysa Almeida Soares de Oliveira"/>
        <s v="Jose Laudelino Almeida Silva"/>
        <s v="Angela Maria Gomes Paz da Silva"/>
        <s v="Lydiane Silva Castro"/>
        <s v="Ana Paula de Santana Lima"/>
        <s v="Socorro dos Santos"/>
        <s v="Genaldo João da Silva"/>
        <s v="Alda Lúcia Calado Lopes"/>
        <s v="Vera Lucia Monteiro Serafim"/>
        <s v="Paula"/>
        <s v="Edneide da Silva Santos"/>
        <s v="Roberta de Souza Pereira da Silva Ramos"/>
        <s v="Cicera Sâmya de Alencar Mendonça"/>
        <s v="Aneilda Veras Paulino"/>
        <s v="Maria Lucia de Silva de Souza"/>
        <s v="Maria de Fátima Costa de Melo"/>
        <s v="Enio Lopes Melo"/>
        <s v="Sandra Francisca"/>
        <s v="Edilene Maria da Silva Almeida"/>
        <s v="Arlinda Alves Magalhães Santana "/>
        <s v="Elizabete Evangelista de Souza "/>
        <s v="Roseane Martins de Lima"/>
        <s v="Danielle Gomes Martins"/>
        <s v="Maria Gerlane"/>
        <s v="Angela Maria Barboza de Oliveira"/>
        <s v="Maria Gracinete Monteiro de Lima"/>
        <s v="Maria José Bezerra dos Santos"/>
        <s v="Haretha Eveliny Gomes Alves"/>
        <s v="Juciária Farias de Araújo"/>
        <s v="Ricardo Tavares"/>
        <s v="Ana Paula Menezes da Luz Pires Galvão"/>
        <s v="Joseane Delfino de Albuquerque"/>
        <s v="Irandivaldo Ferreira Alves"/>
        <s v="Renata Alves Ribeiro"/>
        <s v="Ricardo Barros Gurgel"/>
        <s v="Astrid Rodrigues Navas Zamora "/>
        <s v="Joana Darc Pereria Matias"/>
        <s v="Katia Goretti Veloso Lins"/>
        <s v="Valmir Rocha da Silva "/>
        <s v="Regilene de Oliveira França "/>
        <s v="Juciaria Farias de Araujo"/>
        <s v="Evandro Cavalcante da Silva"/>
        <s v="Frederico Artur de Albuquerque Chaves"/>
        <s v="Maria Vilanir"/>
        <s v="Flávio de Sá"/>
        <s v="Daniella Gomes"/>
        <s v="Marcela Maia Santos Gurgel"/>
        <s v="Edilton Beltrão"/>
        <s v="Elaine Lima"/>
        <m/>
        <n v="243" u="1"/>
        <n v="138" u="1"/>
        <n v="44" u="1"/>
        <n v="6" u="1"/>
        <n v="7" u="1"/>
        <n v="247" u="1"/>
        <n v="242" u="1"/>
        <n v="9" u="1"/>
        <n v="408" u="1"/>
        <n v="4" u="1"/>
      </sharedItems>
    </cacheField>
    <cacheField name="Email do solicitante" numFmtId="0">
      <sharedItems containsBlank="1" containsMixedTypes="1" containsNumber="1" containsInteger="1" minValue="436" maxValue="436"/>
    </cacheField>
    <cacheField name="Canal de comunicação" numFmtId="0">
      <sharedItems containsBlank="1" containsMixedTypes="1" containsNumber="1" containsInteger="1" minValue="4" maxValue="459" count="15">
        <s v="TOTAL"/>
        <n v="459"/>
        <s v="Formulário eletrônico"/>
        <s v="Teleconsulta por Web."/>
        <s v="Dúvidas nos seminários"/>
        <m/>
        <n v="243" u="1"/>
        <n v="138" u="1"/>
        <n v="44" u="1"/>
        <n v="6" u="1"/>
        <n v="7" u="1"/>
        <n v="247" u="1"/>
        <n v="9" u="1"/>
        <n v="408" u="1"/>
        <n v="4" u="1"/>
      </sharedItems>
    </cacheField>
    <cacheField name="Evento" numFmtId="0">
      <sharedItems containsBlank="1" containsMixedTypes="1" containsNumber="1" containsInteger="1" minValue="456" maxValue="456"/>
    </cacheField>
    <cacheField name="Teleconsultor" numFmtId="0">
      <sharedItems containsBlank="1" containsMixedTypes="1" containsNumber="1" containsInteger="1" minValue="4" maxValue="456" count="46">
        <s v="TOTAL"/>
        <n v="456"/>
        <s v="Elisabeth Lima Dias da Cruz"/>
        <s v="Roberta de Souza Pereira da Silva Ramos"/>
        <s v="Ludmila Galdino"/>
        <s v="Daniella Lira do Nascimento"/>
        <s v="Danielle Kelly Carneiro de Oliveira"/>
        <s v="Carolina Ponzi Braun"/>
        <s v="Décio Medeiros"/>
        <s v="Vitor Hugo Lima Barreto"/>
        <s v="Marisa Gabriela Maciel Gonçalves"/>
        <s v="Gustavo Sergio Godoy Magalhães"/>
        <s v="Shirlene Mafra Holanda Maia"/>
        <s v="Natália Xavier Guimarães"/>
        <s v="Danielle Santos Alves"/>
        <s v="Marcos Vinicius Ribeiro dos Santos"/>
        <s v="Bruno Silva Peixoto de Carvalho"/>
        <s v="Raquel Farias"/>
        <s v="José Erito Gomes da Cunha"/>
        <s v="Roberta Souza Pereira da Silva Ramos e Danielle Santos Alves"/>
        <s v="Marco Antônio de Souza Leão Santos"/>
        <s v="Josemir Belo"/>
        <s v="Emanuela Rozeno de Oliveira / Obadias Rodrigues Alves / Rosilene Rodrigues Barbosa Padre"/>
        <s v="Emanuela Rozeno - Elisabeth Lima Dias da Cruz"/>
        <s v="Emanuela Rozeno"/>
        <s v="Ana Catarina de Melo Araújo"/>
        <s v="Eduardo Henrique Correia Coutinho"/>
        <s v="Natalia Gonçalves Menezes Barros"/>
        <s v="Cármen Lúcia de Vasconcelos"/>
        <s v="Elias Melo"/>
        <m/>
        <s v="Viviane de Araújo Gouveia"/>
        <s v="Elizabeth Cruz"/>
        <s v="Rijane Barros"/>
        <s v="Hérika Dantas/Lílian Sampaio"/>
        <s v="Juli Ester Pereira Cavalcante/Camila Maria Ferreira de Aquino"/>
        <n v="135" u="1"/>
        <n v="243" u="1"/>
        <n v="404" u="1"/>
        <n v="44" u="1"/>
        <n v="6" u="1"/>
        <n v="7" u="1"/>
        <n v="247" u="1"/>
        <n v="8" u="1"/>
        <n v="242" u="1"/>
        <n v="4" u="1"/>
      </sharedItems>
    </cacheField>
    <cacheField name="Categoria profissional do Teleconsultor" numFmtId="0">
      <sharedItems containsBlank="1" containsMixedTypes="1" containsNumber="1" containsInteger="1" minValue="4" maxValue="456" count="18">
        <s v="TOTAL"/>
        <n v="456"/>
        <s v="Enfermeiro"/>
        <s v="Cirurgião Dentista"/>
        <s v="Médico"/>
        <s v="Nutricionista"/>
        <s v="Psicólogo"/>
        <m/>
        <n v="135" u="1"/>
        <n v="243" u="1"/>
        <n v="404" u="1"/>
        <n v="44" u="1"/>
        <n v="6" u="1"/>
        <n v="7" u="1"/>
        <n v="247" u="1"/>
        <n v="8" u="1"/>
        <n v="242" u="1"/>
        <n v="4" u="1"/>
      </sharedItems>
    </cacheField>
    <cacheField name="Especialidade do Teleconsultor" numFmtId="0">
      <sharedItems containsBlank="1" containsMixedTypes="1" containsNumber="1" containsInteger="1" minValue="456" maxValue="456"/>
    </cacheField>
    <cacheField name="Dúvida clínica / Caso clínico / Processo de trabalho" numFmtId="0">
      <sharedItems containsBlank="1" containsMixedTypes="1" containsNumber="1" containsInteger="1" minValue="459" maxValue="459"/>
    </cacheField>
    <cacheField name="Pergunta" numFmtId="0">
      <sharedItems containsBlank="1" containsMixedTypes="1" containsNumber="1" containsInteger="1" minValue="459" maxValue="459" longText="1"/>
    </cacheField>
    <cacheField name="Resposta" numFmtId="0">
      <sharedItems containsBlank="1" containsMixedTypes="1" containsNumber="1" containsInteger="1" minValue="438" maxValue="438" longText="1"/>
    </cacheField>
    <cacheField name="Referência" numFmtId="0">
      <sharedItems containsBlank="1" containsMixedTypes="1" containsNumber="1" containsInteger="1" minValue="426" maxValue="426" longText="1"/>
    </cacheField>
    <cacheField name="Grande área (Medicina, Enfermagem e Odontologia)" numFmtId="0">
      <sharedItems containsBlank="1" containsMixedTypes="1" containsNumber="1" containsInteger="1" minValue="4" maxValue="459" count="17">
        <m/>
        <n v="459"/>
        <s v="Enfermagem"/>
        <s v="Odontologia"/>
        <s v="Medicina"/>
        <s v="Nutrição"/>
        <s v="Psicologia"/>
        <n v="243" u="1"/>
        <n v="138" u="1"/>
        <n v="44" u="1"/>
        <n v="6" u="1"/>
        <n v="7" u="1"/>
        <n v="247" u="1"/>
        <n v="242" u="1"/>
        <n v="9" u="1"/>
        <n v="405" u="1"/>
        <n v="4" u="1"/>
      </sharedItems>
    </cacheField>
    <cacheField name="Especialidade da dúvida" numFmtId="0">
      <sharedItems containsBlank="1" containsMixedTypes="1" containsNumber="1" containsInteger="1" minValue="4" maxValue="458" count="51">
        <s v="TOTAL"/>
        <n v="458"/>
        <s v="Saúde da Família"/>
        <s v="Obstetrícia"/>
        <s v="Ortodontia"/>
        <s v="Ginecologia"/>
        <s v="Terapêutica"/>
        <s v="Reumatologia"/>
        <s v="Dentística"/>
        <s v="Pediatria"/>
        <s v="Gastroenterologia"/>
        <s v="Clínica geral"/>
        <s v="Medicina de Família e Comunidade"/>
        <s v="Vascular"/>
        <s v="Clínica Médica"/>
        <s v="Imunização"/>
        <s v="Cirurgia geral"/>
        <s v="Dermatologia"/>
        <s v="Odontologia Clínica"/>
        <s v="Nutrição"/>
        <s v="Nefrologia"/>
        <s v="Urologia"/>
        <s v="Estomaterapia"/>
        <s v="Ortopedia"/>
        <s v="Psicologia"/>
        <s v="Saúde Pública"/>
        <s v="Odontopediatria"/>
        <s v="Psiquiatria"/>
        <s v="estomatologia"/>
        <s v="Cardiologia"/>
        <s v="Neurologia"/>
        <s v="Cirurgia Oral "/>
        <s v="Endocrinologia"/>
        <s v="Patologia bucal"/>
        <s v="Saúde coletiva"/>
        <s v="Endodontia"/>
        <s v="Saúde metal; Saúde da Criança"/>
        <m/>
        <s v="Otorrinolaringologia"/>
        <s v="Oncologia"/>
        <s v="Ginecologia e Obstetrícia"/>
        <n v="44" u="1"/>
        <n v="6" u="1"/>
        <n v="236" u="1"/>
        <n v="7" u="1"/>
        <n v="403" u="1"/>
        <n v="9" u="1"/>
        <n v="137" u="1"/>
        <n v="237" u="1"/>
        <n v="240" u="1"/>
        <n v="4" u="1"/>
      </sharedItems>
    </cacheField>
    <cacheField name="Tema (descritor)" numFmtId="0">
      <sharedItems containsBlank="1" containsMixedTypes="1" containsNumber="1" containsInteger="1" minValue="4" maxValue="459" count="184">
        <s v="TOTAL"/>
        <n v="459"/>
        <s v="Antibióticos; prescrição de medicamentos"/>
        <s v="Gestante; Infecção; Urina; Trabalho de parto prematuro"/>
        <s v="Gestação; Líquido amniótico; Conduta de saúde"/>
        <s v="Ortodontia; Saúde Coletiva"/>
        <s v="Doenças sexualmente transmissíveis; Conduta de saúde."/>
        <s v="terapia medicamentosa; gravidez"/>
        <s v="Neoplasia Intra-Epitelial Cervical, gravidez"/>
        <s v="artrite reumatóide, artrite reumatóide juvenil"/>
        <s v="Gestação; diagnóstico"/>
        <s v="dentística"/>
        <s v="Neoplasia Intra-Epitelial Cervical"/>
        <s v="Mioma; Conduta de saúde"/>
        <s v="febre, puericultura"/>
        <s v="sistema gastrointestinal"/>
        <s v="Urgência urinária; Relação sexual; Conduta de saúde"/>
        <s v="Isoimunização Rh; Gestação"/>
        <s v="dermatite"/>
        <s v="Hipertensão induzida pela gravidez; Conduta de saúde."/>
        <s v="Anticoncepção"/>
        <s v="Educação em saúde; higiene pessoal; higiene bucal; higiene ambiental"/>
        <s v="parasitoses, dermatite atópica"/>
        <s v="criptorquidia"/>
        <s v="halitose"/>
        <s v="Intolerância à Lactose"/>
        <s v="Hanseníase"/>
        <s v="alergia a alimentos"/>
        <s v="Dismenorréia; Conduta de saúde"/>
        <s v="varizes"/>
        <s v="glomerulonefrite, conduta de saúde"/>
        <s v="traço falciforme, conduta de saúde"/>
        <s v="gravidez ectópica; fatores de risco"/>
        <s v="gripe; criança"/>
        <s v="Complicações Infecciosas na Gravidez, Parto Prematuro"/>
        <s v="Esquema de Imunização, /administração &amp; dosagem"/>
        <s v="Dor de Cabeça, Enxaqueca Clássica"/>
        <s v="exame papanicolau"/>
        <s v="Imunização, Vacinas Peumocócica, Meningite"/>
        <s v="Suplementação alimentar; Ácido fólico; Gravidez"/>
        <s v="Esterilização, Biossegurança"/>
        <s v="hepatite"/>
        <s v="Gravidez ectópica; Gonadotrofina coriônica (HCG)."/>
        <s v="Peso fetal; Ultrassonografia"/>
        <s v="Dermatologia; Atenção Primária à Saúde"/>
        <s v="Frequência cardíaca fetal; Conduta de saúde"/>
        <s v="USG Dopller; conduta de saúde"/>
        <s v="Diagnóstico Pré-Natal, conduta de saúde"/>
        <s v="Proteinúria; Gestação; Conduta de saúde"/>
        <s v="Terapêutica medicamentosa"/>
        <s v="queimadura; criança"/>
        <s v="meningite meningocóccica"/>
        <s v="curativo"/>
        <s v="Tínea captis"/>
        <s v="Hipertensão Gestacional"/>
        <s v="Anormalidades urogenitais; Tórax; Conduta de saúde"/>
        <s v="Trichomonas vaginallis; Conduta de saúde."/>
        <s v="Alimentação complementar; criança"/>
        <s v="artrite reumatóide"/>
        <s v="Infecção urinária recorrente"/>
        <s v="Candidíase"/>
        <s v="Apendicite, Abdome Agudo"/>
        <s v="criança; baixo peso; alimentação"/>
        <s v="Impotência sexual"/>
        <s v="Saúde do Homem; Protocolo"/>
        <s v="curativo; úlcera de decúbito"/>
        <s v="Gravidez de alto risco; Conduta de saúde"/>
        <s v="dor lombar"/>
        <s v="Anemia, Antiinflamatórios"/>
        <s v="Leucemia, conduta de saúde"/>
        <s v="Doenças sexualmente transmissíveis, Conduta de saúde"/>
        <s v="incontinência urinária; criança"/>
        <s v="incontinência urinária; adolescente"/>
        <s v="Imunização, Atenção Primária a Saúde, Hanseníase"/>
        <s v="pequenos lábios; criança"/>
        <s v="Febre reumática"/>
        <s v="Creutzfeldt-Jacob"/>
        <s v="Saúde do Homem; Atenção Primária à Saúde"/>
        <s v="Infestações por piolhos, Conduta de saúde."/>
        <s v="Orientação, Dieta, Conduta de saúde."/>
        <s v="candidíase, gravidez, conduta de saúde"/>
        <s v="terapêutica "/>
        <s v="Pré-natal; Ganho ponderal; Crescimento uterino"/>
        <s v="autismo infantil"/>
        <s v="Saúde da Criança; Crescimento e Desenvolvimento"/>
        <s v="eczema"/>
        <s v="Programa de saúde da família; ACS"/>
        <s v="Articulação temporo-mandibular"/>
        <s v="Patologia e Radiologia"/>
        <s v="estomatite"/>
        <s v="Atenção Primária a Saúde; Saúde da Família"/>
        <s v="Programa de saúde da família"/>
        <s v="hipertensão arterial"/>
        <s v="HPV; Conduta de saúde."/>
        <s v="ultrassonografia; endométrio; cisto de naboth"/>
        <s v="Efeitos de drogas; gestação."/>
        <s v="Imunização; Saúde da Criança"/>
        <s v="Dengue"/>
        <s v="imunização, Hepatite B, Gestante"/>
        <s v="hérnia de disco"/>
        <s v="-"/>
        <s v="gardnerella"/>
        <s v="doenças da tireóide"/>
        <s v="Terapêutica e Cirurgia  "/>
        <s v="Terapêutica e Cirurgia "/>
        <s v="perímetro cefálico"/>
        <s v="Rubéola; Gestação; Conduta de saúde"/>
        <s v="sífilis congênita, conduta de saúde"/>
        <s v="desnutrição"/>
        <s v="Infecção; Urina; Gestante; Conduta de Saúde"/>
        <s v="Trichomonas vaginallis; Conduta de saúde"/>
        <s v="Diabetes"/>
        <s v="anemia, anemia ferropriva, conduta de saúde"/>
        <s v="Osteonecrose"/>
        <s v="Saúde Coletiva"/>
        <s v="Dor Menstrual"/>
        <s v="terapêutica"/>
        <s v="Diabete Melito, Complicações da Diabetes, Escaras."/>
        <s v="insuficiência cardíaca"/>
        <s v="erupção dental"/>
        <s v="endodontia"/>
        <s v="estomatologia"/>
        <s v="língua"/>
        <s v="Odontologia Clínica"/>
        <s v="colecistite"/>
        <s v="mieloma múltiplo"/>
        <s v="mecônio"/>
        <s v="lesões da coluna vertebral"/>
        <s v="imunização; BCG"/>
        <s v="Contagem de Leucócitos"/>
        <s v="Sífilis, Gestante, Conduta de saúde."/>
        <s v="Saúde Menta; Saúde da Criança"/>
        <s v="gestante; anemia falciforme"/>
        <s v="Consulta; Odontologia; Gestantes"/>
        <s v="Anestesia Dentária"/>
        <s v="Consulta; Odontopediatria"/>
        <s v="doença hipertensiva específica da gravidez"/>
        <s v="cefaléia, astenia"/>
        <s v="distúrbios da fala"/>
        <s v="umbigo; hernia"/>
        <s v="prurido"/>
        <s v="alergia"/>
        <s v="imunização, Vacinas Anti-Rábicas"/>
        <s v="Toxoplasmose"/>
        <s v="diclofenaco de sódio"/>
        <s v="Pólipos; Conduta de saúde._x000a_"/>
        <s v="Terapia de reposição de estrogênios, Conduta de saúde."/>
        <s v="litíase renal"/>
        <s v="labirintite"/>
        <s v="colposcopia"/>
        <s v="incontinência urinária"/>
        <s v="menopausa"/>
        <s v="Patologia Bucal_x000a__x000a_Doenças Estomatognáticas_x000a__x000a_"/>
        <s v="odontopediatria"/>
        <s v="Fístula Bucal_x000a__x000a_Terapia Farmacológica_x000a__x000a_"/>
        <s v="Saúde da Família, Atenção Primária a Saúde, Imunização, Influenza_x000a_"/>
        <s v="alterações neurológicas"/>
        <s v="Hepatite B; vacinação; gestante._x000a_"/>
        <s v="Gestante; Infecções urinárias; Conduta de saúde._x000a_"/>
        <s v="parestesia"/>
        <s v="ginecomastia"/>
        <s v="doença Legg-perthes"/>
        <s v="Edema"/>
        <s v="doenças da aorta"/>
        <s v="cólicas"/>
        <s v="placenta"/>
        <s v="alopécia"/>
        <s v="enjoos"/>
        <s v="sindrome do ovário policístico"/>
        <s v="Diabetes; Promoção da Saúde"/>
        <s v="Alimentação; Nutrição"/>
        <s v="Protocolo; Atendimento; Saúde da mulher"/>
        <s v="Sistema Único de Saúde; Saúde da Família"/>
        <m/>
        <n v="138" u="1"/>
        <n v="44" u="1"/>
        <n v="6" u="1"/>
        <n v="7" u="1"/>
        <n v="223" u="1"/>
        <n v="218" u="1"/>
        <n v="9" u="1"/>
        <n v="386" u="1"/>
        <n v="219" u="1"/>
        <n v="4" u="1"/>
      </sharedItems>
    </cacheField>
    <cacheField name="Caso resolvido no primeiro telediagnóstico?" numFmtId="0">
      <sharedItems containsBlank="1" containsMixedTypes="1" containsNumber="1" containsInteger="1" minValue="425" maxValue="425"/>
    </cacheField>
    <cacheField name="Motivo" numFmtId="0">
      <sharedItems containsBlank="1" containsMixedTypes="1" containsNumber="1" containsInteger="1" minValue="421" maxValue="421"/>
    </cacheField>
    <cacheField name="O solicitante planejava encaminhamento?" numFmtId="0">
      <sharedItems containsBlank="1" containsMixedTypes="1" containsNumber="1" containsInteger="1" minValue="4" maxValue="425" count="7">
        <s v="TOTAL"/>
        <n v="425"/>
        <s v="-"/>
        <s v="Sim"/>
        <s v="Não"/>
        <m/>
        <n v="4" u="1"/>
      </sharedItems>
    </cacheField>
    <cacheField name="Qual especialidade?" numFmtId="0">
      <sharedItems containsBlank="1" containsMixedTypes="1" containsNumber="1" containsInteger="1" minValue="4" maxValue="423" count="27">
        <s v="TOTAL"/>
        <n v="423"/>
        <s v="-"/>
        <s v="Obstetrícia"/>
        <s v="Ginecologia"/>
        <s v="Pediatria"/>
        <s v="Gastroenterologista"/>
        <s v="Clínico geral"/>
        <s v="Vascular"/>
        <s v="Dermatologia"/>
        <s v="Reumatologia"/>
        <s v="Nefrologista"/>
        <s v="Cirurgia pediátrica"/>
        <s v="urologia"/>
        <s v="estomaterapia"/>
        <s v="odontopediatria"/>
        <s v="psiquiatria"/>
        <s v="cirurgião dentista"/>
        <s v="cardiologista"/>
        <m/>
        <s v="estomatologia"/>
        <s v="fonoaudiologia"/>
        <s v="imunologia"/>
        <s v="odontologia clínica"/>
        <s v="neurologista"/>
        <s v="mastologia"/>
        <n v="4" u="1"/>
      </sharedItems>
    </cacheField>
    <cacheField name="Necessitou de encaminhamento ao especialista?" numFmtId="0">
      <sharedItems containsBlank="1" containsMixedTypes="1" containsNumber="1" containsInteger="1" minValue="4" maxValue="420" count="7">
        <s v="TOTAL"/>
        <n v="420"/>
        <s v="-"/>
        <s v="Não"/>
        <s v="Sim"/>
        <m/>
        <n v="4" u="1"/>
      </sharedItems>
    </cacheField>
    <cacheField name="Qual?" numFmtId="0">
      <sharedItems containsBlank="1" containsMixedTypes="1" containsNumber="1" containsInteger="1" minValue="3" maxValue="420" count="27">
        <s v="TOTAL"/>
        <n v="420"/>
        <s v="-"/>
        <s v="Ginecologista"/>
        <s v="Inconclusivo"/>
        <s v="Obstetra"/>
        <s v="obstetrícia"/>
        <s v="Reumatologia"/>
        <s v="Cirurgia pediátrica"/>
        <s v="urologista"/>
        <s v="cardiologia"/>
        <s v="hematologia"/>
        <s v="psicologia"/>
        <s v="imunologia"/>
        <s v="nefrologista"/>
        <m/>
        <s v="odontologia clínica"/>
        <s v="mastologia"/>
        <n v="235" u="1"/>
        <n v="238" u="1"/>
        <n v="44" u="1"/>
        <n v="133" u="1"/>
        <n v="6" u="1"/>
        <n v="397" u="1"/>
        <n v="3" u="1"/>
        <n v="234" u="1"/>
        <n v="4" u="1"/>
      </sharedItems>
    </cacheField>
    <cacheField name="Necessitou de agendamento de teleconsulta?" numFmtId="0">
      <sharedItems containsBlank="1" containsMixedTypes="1" containsNumber="1" containsInteger="1" minValue="425" maxValue="425"/>
    </cacheField>
    <cacheField name="Houve retorno por parte do solicitante?" numFmtId="0">
      <sharedItems containsBlank="1" containsMixedTypes="1" containsNumber="1" containsInteger="1" minValue="425" maxValue="425"/>
    </cacheField>
    <cacheField name="Data do retorno" numFmtId="0">
      <sharedItems containsDate="1" containsBlank="1" containsMixedTypes="1" minDate="1900-01-06T02:03:04" maxDate="1900-01-06T02:03:04"/>
    </cacheField>
    <cacheField name="Total de dias úteis para o retorno" numFmtId="0">
      <sharedItems containsBlank="1" containsMixedTypes="1" containsNumber="1" containsInteger="1" minValue="0" maxValue="425"/>
    </cacheField>
    <cacheField name="Desfecho do caso" numFmtId="0">
      <sharedItems containsBlank="1" containsMixedTypes="1" containsNumber="1" containsInteger="1" minValue="425" maxValue="425" longText="1"/>
    </cacheField>
    <cacheField name="Data de desfecho final" numFmtId="0">
      <sharedItems containsDate="1" containsBlank="1" containsMixedTypes="1" minDate="1900-01-04T18:03:04" maxDate="1900-01-04T18:03:04"/>
    </cacheField>
    <cacheField name="O solicitante ficou Satisfeto / Insatisfeito?" numFmtId="0">
      <sharedItems containsBlank="1" containsMixedTypes="1" containsNumber="1" containsInteger="1" minValue="425" maxValue="425"/>
    </cacheField>
    <cacheField name="Grau de satisfação do solicitante com o serviço" numFmtId="0">
      <sharedItems containsBlank="1" containsMixedTypes="1" containsNumber="1" containsInteger="1" minValue="425" maxValue="425"/>
    </cacheField>
    <cacheField name="Observações" numFmtId="0">
      <sharedItems containsBlank="1" containsMixedTypes="1" containsNumber="1" containsInteger="1" minValue="390" maxValue="39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visitante01" refreshedDate="40695.645553472219" createdVersion="3" refreshedVersion="3" minRefreshableVersion="3" recordCount="239">
  <cacheSource type="worksheet">
    <worksheetSource ref="A1:AJ6984" sheet="Dados_geral"/>
  </cacheSource>
  <cacheFields count="37">
    <cacheField name="Data da solicitação" numFmtId="0">
      <sharedItems containsDate="1" containsBlank="1" containsMixedTypes="1" minDate="1900-01-05T09:50:04" maxDate="2009-12-30T00:00:00"/>
    </cacheField>
    <cacheField name="Mês" numFmtId="0">
      <sharedItems containsBlank="1" containsMixedTypes="1" containsNumber="1" containsInteger="1" minValue="236" maxValue="236" count="15">
        <s v="TOTAL"/>
        <n v="236"/>
        <s v="Fevereiro"/>
        <s v="Janeiro"/>
        <s v="Março"/>
        <s v="Abril"/>
        <s v="Maio"/>
        <s v="Junho"/>
        <s v="Julho"/>
        <s v="Agosto"/>
        <s v="Setembro"/>
        <s v="Outubro"/>
        <s v="Novembro"/>
        <s v="Dezembro"/>
        <m/>
      </sharedItems>
    </cacheField>
    <cacheField name="Data do retorno pelo teleconsultor" numFmtId="0">
      <sharedItems containsDate="1" containsBlank="1" containsMixedTypes="1" minDate="1900-01-01T09:50:04" maxDate="2009-12-24T00:00:00"/>
    </cacheField>
    <cacheField name="Total de dias úteis de retorno" numFmtId="0">
      <sharedItems containsDate="1" containsBlank="1" containsMixedTypes="1" minDate="1899-12-31T00:00:00" maxDate="1899-12-31T00:41:04"/>
    </cacheField>
    <cacheField name="Município" numFmtId="0">
      <sharedItems containsBlank="1" containsMixedTypes="1" containsNumber="1" containsInteger="1" minValue="236" maxValue="236" count="45">
        <s v="TOTAL"/>
        <n v="236"/>
        <s v="Lajedo"/>
        <s v="Petrolândia"/>
        <s v="Bonito"/>
        <s v="Cabo de Santo Agostinho"/>
        <s v="Ibimirim"/>
        <s v="Ingazeira"/>
        <s v="Ibirajuba"/>
        <s v="Chã de Alegria"/>
        <s v="Sertânia"/>
        <s v="Lagoa do Carro"/>
        <s v="Bom Jardim"/>
        <s v="Jurema"/>
        <s v="Floresta"/>
        <s v="Cortês"/>
        <s v="Arcoverde"/>
        <s v="Água Preta"/>
        <s v="Caetés"/>
        <s v="Betânia"/>
        <s v="Vitória de Santo Antão"/>
        <s v="Carnaubeira da Penha"/>
        <s v="Rio Formoso"/>
        <s v="Cabrobó"/>
        <s v="Santa Cruz"/>
        <s v="Granito"/>
        <s v="Exu"/>
        <s v="Iguaracy"/>
        <s v="Fernando de Noronha"/>
        <s v="Ouricuri"/>
        <s v="Ipubi"/>
        <s v="Custódia"/>
        <s v="Cachoeirinha"/>
        <s v="Sairé"/>
        <s v="Dormentes"/>
        <s v="Paulista"/>
        <s v="Itambé"/>
        <s v="Triunfo"/>
        <s v="Tuparetama"/>
        <s v="Afogados da Ingazeira"/>
        <s v="Santa Filomena"/>
        <s v="Enfermeira"/>
        <s v="ACS"/>
        <s v="ACD"/>
        <m/>
      </sharedItems>
    </cacheField>
    <cacheField name="USF" numFmtId="0">
      <sharedItems containsBlank="1" containsMixedTypes="1" containsNumber="1" containsInteger="1" minValue="236" maxValue="236"/>
    </cacheField>
    <cacheField name="Município - USF" numFmtId="0">
      <sharedItems containsBlank="1" containsMixedTypes="1" containsNumber="1" containsInteger="1" minValue="0" maxValue="0"/>
    </cacheField>
    <cacheField name="Categoria profissional  do solicitante" numFmtId="0">
      <sharedItems containsBlank="1" containsMixedTypes="1" containsNumber="1" containsInteger="1" minValue="236" maxValue="236"/>
    </cacheField>
    <cacheField name="Nome do solicitante" numFmtId="0">
      <sharedItems containsBlank="1" containsMixedTypes="1" containsNumber="1" containsInteger="1" minValue="236" maxValue="236" longText="1"/>
    </cacheField>
    <cacheField name="Email do solicitante" numFmtId="0">
      <sharedItems containsBlank="1" containsMixedTypes="1" containsNumber="1" containsInteger="1" minValue="235" maxValue="235" longText="1"/>
    </cacheField>
    <cacheField name="Canal de comunicação" numFmtId="0">
      <sharedItems containsBlank="1" containsMixedTypes="1" containsNumber="1" containsInteger="1" minValue="0" maxValue="0"/>
    </cacheField>
    <cacheField name="Evento" numFmtId="0">
      <sharedItems containsBlank="1" containsMixedTypes="1" containsNumber="1" containsInteger="1" minValue="236" maxValue="236"/>
    </cacheField>
    <cacheField name="Teleconsultor" numFmtId="0">
      <sharedItems containsBlank="1" containsMixedTypes="1" containsNumber="1" containsInteger="1" minValue="236" maxValue="236"/>
    </cacheField>
    <cacheField name="Categoria profissional do Teleconsultor" numFmtId="0">
      <sharedItems containsBlank="1" containsMixedTypes="1" containsNumber="1" containsInteger="1" minValue="236" maxValue="236"/>
    </cacheField>
    <cacheField name="Especialidade do Teleconsultor" numFmtId="0">
      <sharedItems containsBlank="1" containsMixedTypes="1" containsNumber="1" containsInteger="1" minValue="0" maxValue="0"/>
    </cacheField>
    <cacheField name="Dúvida clínica / Caso clínico / Processo de trabalho" numFmtId="0">
      <sharedItems containsBlank="1" containsMixedTypes="1" containsNumber="1" containsInteger="1" minValue="231" maxValue="231"/>
    </cacheField>
    <cacheField name="Pergunta" numFmtId="0">
      <sharedItems containsBlank="1" containsMixedTypes="1" containsNumber="1" containsInteger="1" minValue="234" maxValue="234" longText="1"/>
    </cacheField>
    <cacheField name="Resposta" numFmtId="0">
      <sharedItems containsBlank="1" containsMixedTypes="1" containsNumber="1" containsInteger="1" minValue="231" maxValue="231" longText="1"/>
    </cacheField>
    <cacheField name="Referência" numFmtId="0">
      <sharedItems containsBlank="1" containsMixedTypes="1" containsNumber="1" containsInteger="1" minValue="0" maxValue="0"/>
    </cacheField>
    <cacheField name="Grande área (Medicina, Enfermagem e Odontologia)" numFmtId="0">
      <sharedItems containsBlank="1" containsMixedTypes="1" containsNumber="1" containsInteger="1" minValue="0" maxValue="0"/>
    </cacheField>
    <cacheField name="Especialidade da dúvida" numFmtId="0">
      <sharedItems containsBlank="1" containsMixedTypes="1" containsNumber="1" containsInteger="1" minValue="232" maxValue="232"/>
    </cacheField>
    <cacheField name="Tema (descritor)" numFmtId="0">
      <sharedItems containsBlank="1" containsMixedTypes="1" containsNumber="1" containsInteger="1" minValue="228" maxValue="228" longText="1"/>
    </cacheField>
    <cacheField name="Caso resolvido no primeiro telediagnóstico?" numFmtId="0">
      <sharedItems containsBlank="1" containsMixedTypes="1" containsNumber="1" containsInteger="1" minValue="230" maxValue="230"/>
    </cacheField>
    <cacheField name="Motivo" numFmtId="0">
      <sharedItems containsBlank="1" containsMixedTypes="1" containsNumber="1" containsInteger="1" minValue="231" maxValue="231"/>
    </cacheField>
    <cacheField name="O solicitante planejava encaminhamento?" numFmtId="0">
      <sharedItems containsBlank="1" containsMixedTypes="1" containsNumber="1" containsInteger="1" minValue="172" maxValue="172" count="6">
        <s v="TOTAL"/>
        <n v="172"/>
        <s v="Sim"/>
        <s v="Não"/>
        <m/>
        <s v="-"/>
      </sharedItems>
    </cacheField>
    <cacheField name="Qual especialidade?" numFmtId="0">
      <sharedItems containsBlank="1" containsMixedTypes="1" containsNumber="1" containsInteger="1" minValue="169" maxValue="169" count="42">
        <s v="TOTAL"/>
        <n v="169"/>
        <s v="Cardiologia/Endocrinologia"/>
        <s v="Obstetrícia"/>
        <s v="Cardiologia"/>
        <s v="Nefrologia"/>
        <s v="Cirurgia Vascular"/>
        <s v="Ginecologia"/>
        <s v="Pneumologia"/>
        <s v="Cirurgia pediátrica"/>
        <s v="Urologia"/>
        <s v="ortodontia"/>
        <s v="Estomatologia"/>
        <s v="Psiquiatria"/>
        <s v="Gastroenterologia"/>
        <s v="Clínica Médica"/>
        <s v="Clínica Médica/Reumatologia"/>
        <s v="Cirurgia Geral"/>
        <s v="Pediatria"/>
        <s v="Hematologia"/>
        <m/>
        <s v="Neuropediatria"/>
        <s v="Estomatologista"/>
        <s v="Dermatologia"/>
        <s v="-"/>
        <s v="Periodontia"/>
        <s v="Nefrologista"/>
        <s v="Estomatoterapia"/>
        <s v="Vacinação"/>
        <s v="Estomaterapeuta"/>
        <s v="Hepatologia"/>
        <s v="Imunologia"/>
        <s v="Vascular"/>
        <s v="endocrinologista"/>
        <s v="endodontia"/>
        <s v="odontopediatria"/>
        <s v="bucomaxilofacial"/>
        <s v="oncologia"/>
        <s v="Neurologia"/>
        <s v="Psiquiatra assistente"/>
        <s v="Psiquiatra infantil"/>
        <s v="neurologista"/>
      </sharedItems>
    </cacheField>
    <cacheField name="Necessitou de encaminhamento ao especialista?" numFmtId="0">
      <sharedItems containsBlank="1" containsMixedTypes="1" containsNumber="1" containsInteger="1" minValue="214" maxValue="214" count="7">
        <s v="TOTAL"/>
        <n v="214"/>
        <s v="Sim"/>
        <s v="Não"/>
        <s v="?"/>
        <m/>
        <s v="-"/>
      </sharedItems>
    </cacheField>
    <cacheField name="Qual?" numFmtId="0">
      <sharedItems containsDate="1" containsBlank="1" containsMixedTypes="1" minDate="1900-01-08T01:46:04" maxDate="2009-10-14T00:00:00"/>
    </cacheField>
    <cacheField name="Necessitou agendamento de teleconsulta?" numFmtId="0">
      <sharedItems containsBlank="1" containsMixedTypes="1" containsNumber="1" containsInteger="1" minValue="223" maxValue="223" longText="1"/>
    </cacheField>
    <cacheField name="Houve retorno por parte do solicitante?" numFmtId="0">
      <sharedItems containsDate="1" containsBlank="1" containsMixedTypes="1" minDate="1900-01-02T17:48:04" maxDate="2009-10-14T00:00:00"/>
    </cacheField>
    <cacheField name="Data do retorno" numFmtId="0">
      <sharedItems containsDate="1" containsBlank="1" containsMixedTypes="1" minDate="1900-01-08T01:28:04" maxDate="2009-12-30T00:00:00"/>
    </cacheField>
    <cacheField name="Total de dias úteis para o retorno" numFmtId="0">
      <sharedItems containsBlank="1" containsMixedTypes="1" containsNumber="1" containsInteger="1" minValue="0" maxValue="0"/>
    </cacheField>
    <cacheField name="Desfecho do caso" numFmtId="0">
      <sharedItems containsBlank="1" containsMixedTypes="1" containsNumber="1" containsInteger="1" minValue="105" maxValue="105" longText="1"/>
    </cacheField>
    <cacheField name="Data de desfecho final" numFmtId="0">
      <sharedItems containsDate="1" containsBlank="1" containsMixedTypes="1" minDate="1900-01-05T09:12:04" maxDate="2009-12-10T00:00:00"/>
    </cacheField>
    <cacheField name="O solicitante ficou satisfeito / insastifeito?" numFmtId="0">
      <sharedItems containsBlank="1" containsMixedTypes="1" containsNumber="1" containsInteger="1" minValue="0" maxValue="0"/>
    </cacheField>
    <cacheField name="Grau de satisfação com o serviço" numFmtId="0">
      <sharedItems containsBlank="1" containsMixedTypes="1" containsNumber="1" containsInteger="1" minValue="34" maxValue="34"/>
    </cacheField>
    <cacheField name="Observação" numFmtId="0">
      <sharedItems containsBlank="1" containsMixedTypes="1" containsNumber="1" containsInteger="1" minValue="3" maxValue="3"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9">
  <r>
    <s v="TOTAL"/>
    <x v="0"/>
    <s v="TOTAL"/>
    <s v="TOTAL"/>
    <x v="0"/>
    <s v="TOTAL"/>
    <s v="TOTAL"/>
    <s v="TOTAL"/>
    <s v="TOTAL"/>
    <s v="TOTAL"/>
    <s v="TOTAL"/>
    <s v="TOTAL"/>
    <s v="TOTAL"/>
    <s v="TOTAL"/>
    <s v="TOTAL"/>
    <s v="TOTAL"/>
    <s v="TOTAL"/>
    <s v="TOTAL"/>
    <s v="TOTAL"/>
    <s v="TOTAL"/>
    <s v="TOTAL"/>
    <s v="TOTAL"/>
    <s v="TOTAL"/>
    <s v="TOTAL"/>
    <x v="0"/>
    <x v="0"/>
    <x v="0"/>
    <s v="TOTAL"/>
    <s v="TOTAL"/>
    <s v="TOTAL"/>
    <s v="TOTAL"/>
    <s v="TOTAL"/>
    <s v="TOTAL"/>
    <s v="TOTAL"/>
    <s v="TOTAL"/>
    <s v="TOTAL"/>
    <s v="TOTAL"/>
  </r>
  <r>
    <n v="236"/>
    <x v="1"/>
    <n v="233"/>
    <n v="233"/>
    <x v="1"/>
    <n v="236"/>
    <n v="0"/>
    <n v="236"/>
    <n v="236"/>
    <n v="235"/>
    <n v="0"/>
    <n v="236"/>
    <n v="236"/>
    <n v="236"/>
    <n v="0"/>
    <n v="231"/>
    <n v="234"/>
    <n v="231"/>
    <n v="0"/>
    <n v="0"/>
    <n v="232"/>
    <n v="228"/>
    <n v="230"/>
    <n v="231"/>
    <x v="1"/>
    <x v="1"/>
    <x v="1"/>
    <n v="206"/>
    <n v="223"/>
    <n v="218"/>
    <n v="95"/>
    <n v="0"/>
    <n v="105"/>
    <n v="47"/>
    <n v="0"/>
    <n v="34"/>
    <n v="3"/>
  </r>
  <r>
    <d v="2009-02-16T00:00:00"/>
    <x v="2"/>
    <d v="2009-02-16T00:00:00"/>
    <n v="0"/>
    <x v="2"/>
    <s v="USF Rachel França"/>
    <m/>
    <s v="Enfermeira"/>
    <s v="Larissa Fernanda Rosendo de Andrade"/>
    <s v="larifnanda@yahoo.com.br"/>
    <m/>
    <s v="Fale com o enfermeiro"/>
    <s v="Danielle Alves"/>
    <s v="Enfermeiro"/>
    <m/>
    <s v="Caso Clínico"/>
    <s v="Conduta de Enfermagem / Tratamento de hipertireoidismo para paciente cardiopata e asmática crônica. Pct não faz uso de antiarrítmicos. A única medicação que faz uso é o corticóide. Pelo que conheço da pct, a asma está agudizada pelo problema cardíaco e também pelo hipertireoidismo, pois a crise ocorre quando a pct está nervosa, agitada (sabemos que quem é portador do hipertireoidismo tem esses picos de agitação). A mesma nunca procurou outro médico, pois o que ela se consulta é um médico da família e a mesma confia nele. Sabemos que a conduta dele está errada mais tentaremos ajudá-la da melhor forma possível."/>
    <s v=" Realizar as anotações no prontuário das condutas específicas de Enfermagem (solicitação de exames, orientações) / Verificar se a arritmia não está relacionada à tireoide. Ela faz uso de antiarritmicos? / Verificar se a asma não está associada ao problema cardíaco ou esta sendo agudizada por ele;/  Ao consultar os especialistas levar, se possível, dosagem dos hormônios da tireóide atualizados (TSH, T3 e T4 livre), além de um ECG e raio-X de tórax para o parecer do cardiologista Encaminhar a paciente ao cardiologista e ao endocrinologista, paralelamente, para acompanhamento. /// Ela pode fazer uso sim de antitireoidianos e sem implicação na cardiopatia._x000a_O tratamento para o hipertireoidismo, no brasil, são o metimazol e propiltiouracila. Este último mais conhecido._x000a_A conduta de Enfermagem é solicitar os exames para que confirme o hipertireoidismo! se já estiver confirmada, o máximo que voce pode fazer é tentar explicar para o médico do teu posto (ou o que acompanha a ela ) que nos informou e dissemos que ela pode sim fazer o uso da medicação!"/>
    <m/>
    <m/>
    <s v="Clínica Médica / Endocrinologia / Cardiologia"/>
    <s v="Hipertireoidismo  / Doença das Coronárias  /   Asma   "/>
    <s v="sim"/>
    <s v="-"/>
    <x v="2"/>
    <x v="2"/>
    <x v="2"/>
    <s v="Endocrinologista / Cardiologista"/>
    <s v="Não"/>
    <s v="sim"/>
    <s v="16/2/2009 // 27/04/09"/>
    <m/>
    <s v="Dadas as devidas orientações / retorno de email falando que iria explicar as orientações para a paciente. ////a última vez que falei com a pct ela referiu muitas dores nos MMII e na nuca ( ás vezes, ocorre mais quando está agitada e nervosa). Pct viajou para casa de parentes, pois iria se submeter a uma cirurgia de glaucoma nos 2 olhos. Ainda não retornou, por isso não demos continuidade ao caso. Apenas explicamos a mesma que tínhamos tido contato com vocês e que vocês tinham nos orientados a ajudá-la, porém não pudemos encaminhar devido ao problema dela (a cirurgia que seria submetida). Sabemos que o médico que iria fazer a cirurgia solicitou: ECG, glicemia, e de coagulação sanguínea. O mesmo marcou a cirurgia para o comerço de maio, não sabemos informar a data correta. Mais assim que tivermos retorno da mesma voltaremos a falar com vocês."/>
    <m/>
    <m/>
    <m/>
    <m/>
  </r>
  <r>
    <d v="2009-02-16T00:00:00"/>
    <x v="2"/>
    <d v="2009-02-16T00:00:00"/>
    <n v="0"/>
    <x v="2"/>
    <s v="USF Rachel França"/>
    <m/>
    <s v="Enfermeira"/>
    <s v="Larissa Fernanda Rosendo de Andrade"/>
    <s v="larifnanda@yahoo.com.br"/>
    <m/>
    <s v="Fale com o enfermeiro"/>
    <s v="Danielle Alves"/>
    <s v="Enfermeiro"/>
    <m/>
    <s v="Caso Clínico"/>
    <s v="Puérpera submetida a uma cesariana apresentando involução uterina inadequada para o dia pós-parto, sangramento pela incisão cirúrgica(sangue vivo) e uma &quot;hiperemia*(coloração vermelho/roxo). Extensão dessa coloração era de +/- 15 cm ao redor de toda incisão cirúrgica, porém não em cima da mesma, +/- 1 acima e +/- 1 cm abaixo._x000a_. Nega febre e dor. Foi prescrito cefalexina de 500 mg, 8/8 horas por 7 dias, devido a sangramento com secreção. (Essa secreção não era constante como o sangramento, porém existia). O sagramento vaginal existiu nos primeiros dias, porém normal. Gesta 2 para 2. OBS: nas duas gestações não ocorreu nada disso. Não é obesa e não tem nehuma doença. Gestação tranquila."/>
    <s v="Foi feito alguns questinamentos sobre o número de gestações / como era a cianose extensa/  se a paciente era obesa / o porque do uso de cefalexina já que não apresentou sinais de infecção"/>
    <m/>
    <m/>
    <s v="Obstetrícia"/>
    <s v="Período Pós-Parto / atonia uterina / Infecção Puerperal  "/>
    <s v="não"/>
    <s v="Necessidade de  retorno de informações por parte do solicitante"/>
    <x v="2"/>
    <x v="3"/>
    <x v="3"/>
    <s v="-"/>
    <s v="Sim"/>
    <s v="sim"/>
    <s v="16/2/2009 - 27/04/09"/>
    <m/>
    <s v="Dado as devidas orientações/ agurdando a maracação da teleconsulta para melhor condução do caso//// os sinais desapareceram depois da medicação, a paciente não achou necessário realizar a USG._x000a_OBRIGADA PELAS ORIENTAÇÕES!"/>
    <d v="2009-04-27T00:00:00"/>
    <m/>
    <m/>
    <m/>
  </r>
  <r>
    <d v="2009-02-09T00:00:00"/>
    <x v="2"/>
    <d v="2009-02-09T00:00:00"/>
    <n v="0"/>
    <x v="3"/>
    <s v="USF Renascer"/>
    <m/>
    <s v="Enfermeira"/>
    <s v="Raquel Couto de Lima Santos"/>
    <s v="kellcouto@hotmail.com"/>
    <m/>
    <s v="Fale com o médico de família"/>
    <s v="Gustavo Godoy"/>
    <s v="Médico"/>
    <m/>
    <s v="Caso Clínico"/>
    <s v="Dúvida diagnóstica. Usuária com dor torácica há 2 anos, com alterações em enzimas de lesão miocárdica, porém sem alteração no ECG."/>
    <s v="Vínculo. Anamnese e exame físico mais específico para dor torácica. Dosagem de CK-BB, TSH, T4 livre, Rastreamento de doenças neoplásicas."/>
    <m/>
    <m/>
    <s v="Medicina de Família e Comunidade / Cardiologia / Endocrinologia"/>
    <s v="Doença das Coronárias "/>
    <s v="não"/>
    <s v="Dúvida diagnóstica"/>
    <x v="2"/>
    <x v="4"/>
    <x v="2"/>
    <s v="Cardiologia"/>
    <s v="Não"/>
    <s v="sim"/>
    <m/>
    <m/>
    <s v="Aguarda a consulta com cardiologia, se apropriou do resultado discussão do caso. Após uma semana, se mudou de comunidade, perdendo o contato com a equipe."/>
    <m/>
    <m/>
    <m/>
    <m/>
  </r>
  <r>
    <d v="2009-02-17T00:00:00"/>
    <x v="2"/>
    <d v="2009-02-17T00:00:00"/>
    <n v="0"/>
    <x v="4"/>
    <s v="USF Boa Vista"/>
    <m/>
    <s v="Médico"/>
    <s v="Orlando Mederos Perez"/>
    <s v="mederos98@hotmail.com"/>
    <m/>
    <s v="Fale com o médico de família"/>
    <s v="Gustavo Godoy"/>
    <s v="Médico"/>
    <m/>
    <s v="Caso Clínico"/>
    <s v="Pré-escolar com hematúria, hipertensão, edema e oligúria. Antecendente de piodermite."/>
    <s v="Acompanhamento sob internamento hospitlar da função renal (cuidados gerais, restrição de sódio e água, antiobioticoterapia) e seguimento ambulatorial na USF."/>
    <m/>
    <m/>
    <s v="MFC / Pediatria / Nefrologia"/>
    <s v="Glomerulonefrite"/>
    <s v="não"/>
    <s v="Discutir conduta"/>
    <x v="2"/>
    <x v="5"/>
    <x v="3"/>
    <s v="-"/>
    <s v="Não"/>
    <s v="não"/>
    <m/>
    <m/>
    <m/>
    <m/>
    <m/>
    <m/>
    <m/>
  </r>
  <r>
    <d v="2009-02-18T00:00:00"/>
    <x v="2"/>
    <d v="2009-02-26T00:00:00"/>
    <n v="8"/>
    <x v="5"/>
    <s v="USF Bela Vista II"/>
    <m/>
    <s v="Enfermeira"/>
    <s v="Eda Licurgo Fernandes"/>
    <s v="edalicurgo@bol.com.br"/>
    <m/>
    <s v="Fale com o médico de família"/>
    <s v="Gustavo Godoy"/>
    <s v="Médico"/>
    <m/>
    <s v="Caso Clínico"/>
    <s v="Usuária idosa, com pé diabético com ulcera ativa."/>
    <s v="Controle rígido da glicemia, prevenção de complicações, orientação sobre curativo"/>
    <m/>
    <m/>
    <s v="MFC / Cirurgia Vascular"/>
    <s v="Diabetes Melittus 2 /Neuropatias Diabéticas  "/>
    <s v="não"/>
    <s v="Discutir conduta"/>
    <x v="2"/>
    <x v="6"/>
    <x v="2"/>
    <s v="Cirurgia Vascular"/>
    <s v="Não"/>
    <s v="sim"/>
    <d v="2009-04-23T00:00:00"/>
    <m/>
    <s v="fez debridamento. Está marcado o caterismo para dia 24/04/09. Hospitalizada no Agamenom Magalhães. Estamos aguardando o retorno da mesma. Usaremos o Healthnet para anexar fotos da lesão e maracar nova teleconsulta com Sônia Padrimes."/>
    <m/>
    <m/>
    <m/>
    <m/>
  </r>
  <r>
    <d v="2009-02-18T00:00:00"/>
    <x v="2"/>
    <d v="2009-02-26T00:00:00"/>
    <n v="8"/>
    <x v="3"/>
    <s v="USF Renascer"/>
    <m/>
    <s v="Enfermeira"/>
    <s v="Raquel Couto de Lima Santos"/>
    <s v="kellcouto@hotmail.com"/>
    <m/>
    <s v="Fale com o médico de família"/>
    <s v="Gustavo Godoy"/>
    <s v="Médico"/>
    <m/>
    <s v="Dúvida Clínica"/>
    <s v="Dúvida sobre parâmetro de peso fetal e idade gestacional (460g em 20 - 24s)"/>
    <s v="Acompanhamento."/>
    <m/>
    <m/>
    <s v="MFC / Obstetrícia"/>
    <s v="Peso fetal"/>
    <s v="não"/>
    <s v="Dúvida diagnóstica"/>
    <x v="2"/>
    <x v="3"/>
    <x v="3"/>
    <s v="-"/>
    <s v="Não"/>
    <s v="não"/>
    <m/>
    <m/>
    <m/>
    <m/>
    <m/>
    <m/>
    <m/>
  </r>
  <r>
    <d v="2009-02-25T00:00:00"/>
    <x v="2"/>
    <d v="2009-02-26T00:00:00"/>
    <n v="1"/>
    <x v="6"/>
    <s v="USF Lajes"/>
    <m/>
    <s v="Enfermeira"/>
    <s v="Catarina Figueiredo Pordeus"/>
    <s v="saudeibimirim@yahoo.com.br????   ESSE QUE CONSTA NO DATANUTES??????????"/>
    <m/>
    <s v="Fale com o médico de família"/>
    <s v="Gustavo Godoy"/>
    <s v="Médico"/>
    <m/>
    <s v="Caso Clínico"/>
    <s v="Usuária idosa com queixas do climatério e antecendente de TVP."/>
    <s v="Utilização de métodos não hormonais. Aumento do consumo de soja."/>
    <m/>
    <m/>
    <s v="MFC / Ginecologia"/>
    <s v="Climatério"/>
    <s v="não"/>
    <s v="Discutir conduta"/>
    <x v="2"/>
    <x v="7"/>
    <x v="3"/>
    <s v="-"/>
    <s v="Não"/>
    <s v="sim"/>
    <d v="2009-05-26T00:00:00"/>
    <m/>
    <s v="A usuária com queixas do climatério está seguindo as recomendações do teleconsultor, está introduzindo a sua alimentação grãos (linhaça, granola) e o leite de soja, além da adoção de atividades físicas. outrossim, está fazendo reposição de Cálcio."/>
    <d v="2009-05-26T00:00:00"/>
    <m/>
    <m/>
    <m/>
  </r>
  <r>
    <d v="2009-01-28T00:00:00"/>
    <x v="3"/>
    <d v="2009-01-28T00:00:00"/>
    <n v="0"/>
    <x v="7"/>
    <s v="USF 1"/>
    <m/>
    <s v="Enfermeira"/>
    <s v="Maria Cândida Pereira Lima Nunes"/>
    <s v="candidaenf@hotmail.com"/>
    <m/>
    <s v="Fale com o enfermeiro"/>
    <s v="Luiz Sanches"/>
    <s v="Enfermeiro"/>
    <m/>
    <s v="Caso Clínico"/>
    <s v="Paciente com Tuberculose Pumonar que  abondonou o caso hà 2 anos. Fez uso do esquema IR durante 2 meses e agora iniciamos novamente o retratamento com o esquema IR. Foi solicitado pelo o médico citologia do escarro e HIV. Dúvida: aguanda-se o exames ser repetidos para iniciar o tratamento?"/>
    <s v="Seguindo as orientações no Manual de Tuberculose - Guia de Vigilância Epidemiológica do Ministério da Saúde:_x000a_&quot;O paciente que retorna ao sistema após abandono deve ter a atividade de sua doença confirmada por nova investigação diagnóstica por baciloscopia e cultura, antes da reintrodução do retratamento.&quot;"/>
    <m/>
    <m/>
    <s v="Clínica Médica/Pneumologia"/>
    <s v="Tuberculose Pulmonar"/>
    <s v="sim"/>
    <s v="-"/>
    <x v="2"/>
    <x v="8"/>
    <x v="3"/>
    <s v="-"/>
    <s v="Não"/>
    <s v="não"/>
    <m/>
    <m/>
    <s v="Realizado orientações sobre o tratamento e para manter contato com o laboratório para identificar o resultado precocemente da citologia."/>
    <m/>
    <m/>
    <m/>
    <m/>
  </r>
  <r>
    <d v="2009-02-18T00:00:00"/>
    <x v="2"/>
    <d v="2009-02-18T00:00:00"/>
    <n v="0"/>
    <x v="5"/>
    <s v="USF Bela Vista II"/>
    <m/>
    <s v="Enfermeira"/>
    <s v="Eda Licurgo Fernandes"/>
    <s v="edalicurgo@bol.com.br"/>
    <m/>
    <s v="Fale com o médico de família"/>
    <s v="Carla Rezende"/>
    <s v="Médico"/>
    <m/>
    <s v="Caso Clínico"/>
    <s v="Criança de 1 mês apresentando tumoração em bolsa escrotal esquerda."/>
    <s v="Definir melhor o estado geral da criança e as características da tumoração para, a partir daí, encaminhá-la a um serviço de emergência/internamento ou ao ambulatório de cirurgia pediátrica."/>
    <m/>
    <m/>
    <s v="Cirurgia pediátrica"/>
    <s v="Hemangioma"/>
    <s v="não"/>
    <s v="Necessidade de  retorno de informações por parte do solicitante"/>
    <x v="2"/>
    <x v="9"/>
    <x v="2"/>
    <s v="cirurgia pediátrica"/>
    <s v="Sim"/>
    <s v="sim"/>
    <d v="2009-04-23T00:00:00"/>
    <m/>
    <s v="Orientei sobre as codutas a serem tomadas a depender do estado geral da criança e das característivas da tumoração. Foi feita a cirurgia. Ele teve 4 internamentos pois são crianças de risco, familiar e social, a mãe não amamenta e são baixo peso. Apresentaram intolerância a lactose."/>
    <m/>
    <m/>
    <m/>
    <m/>
  </r>
  <r>
    <d v="2009-02-19T00:00:00"/>
    <x v="2"/>
    <d v="2009-02-20T00:00:00"/>
    <n v="1"/>
    <x v="3"/>
    <s v="USF Renascer"/>
    <m/>
    <s v="Enfermeira"/>
    <s v="Raquel Couto de Lima Santos"/>
    <s v="kellcouto@hotmail.com"/>
    <m/>
    <s v="Fale com o médico de família"/>
    <s v="Carla Rezende"/>
    <s v="Médico"/>
    <m/>
    <s v="Caso Clínico"/>
    <s v="Gestante com 24 semanas de gestação apresentando dores em região interna da coxa."/>
    <s v="Definir melhor o estado geral da gestante e as características da dor."/>
    <m/>
    <m/>
    <s v="Obstetrícia"/>
    <s v="Dor muscular"/>
    <s v="não"/>
    <s v="Necessidade de  retorno de informações por parte do solicitante"/>
    <x v="2"/>
    <x v="3"/>
    <x v="3"/>
    <s v="-"/>
    <s v="Não"/>
    <s v="não"/>
    <m/>
    <m/>
    <s v="Orientei sobre as possibilidades diagnósticas e tranquilizei a enfermeira em relação à improbabilidade da dor ter relação direta com a gestação."/>
    <m/>
    <m/>
    <m/>
    <m/>
  </r>
  <r>
    <d v="2009-02-26T00:00:00"/>
    <x v="2"/>
    <d v="2009-02-26T00:00:00"/>
    <n v="0"/>
    <x v="6"/>
    <s v="USF Lajes"/>
    <m/>
    <s v="Enfermeira"/>
    <s v="Catarina Figueiredo Pordeus"/>
    <s v="saudeibimirim@yahoo.com.br????   ESSE QUE CONSTA NO DATANUTES??????????"/>
    <m/>
    <s v="Fale com o médico de família"/>
    <s v="Carla Rezende"/>
    <s v="Médico"/>
    <m/>
    <s v="Caso Clínico"/>
    <s v="Homem de 62 anos com alterações na velocidade de progressão do PSA."/>
    <s v="Continuar acompanhamento com o urologista e fazer uma biópsia de próstata guiada por USG para diagnóstico de possível CA de próstata."/>
    <m/>
    <m/>
    <s v="Urologia"/>
    <s v="Neoplasias da Próstata "/>
    <s v="sim"/>
    <s v="-"/>
    <x v="2"/>
    <x v="10"/>
    <x v="2"/>
    <s v="Urologista"/>
    <s v="Não"/>
    <s v="sim"/>
    <d v="2009-05-26T00:00:00"/>
    <m/>
    <s v="Orientação sobre a necessidade da biópsia de próstata para definir diagnóstico. REPOSTA DO SOLICITANTE: O paciente com alterações na velocidade de progressão do PSA, foi submetido a biópsia da prostáta, cujo resultado afastou a possibilidade de C.A Prostático. Concomitante a isto foi feito um tratamento medicamentoso (S.P.M.) para tratar a prostatite. Após 60 dias o paciente de tto realizou nova dosagem hormonal do PSA, o qual normalidade. O pct segue indicação clínica para controle clínico semestral."/>
    <d v="2009-05-26T00:00:00"/>
    <m/>
    <m/>
    <m/>
  </r>
  <r>
    <d v="2009-02-17T00:00:00"/>
    <x v="2"/>
    <d v="2009-02-17T00:00:00"/>
    <n v="0"/>
    <x v="4"/>
    <s v="USF Boa Vista"/>
    <m/>
    <s v="Médico"/>
    <s v="Orlando Mederos Perez"/>
    <s v="mederos98@hotmail.com"/>
    <m/>
    <s v="Fale com o nefrologista"/>
    <s v="Marcos Vinícius"/>
    <s v="Médico"/>
    <m/>
    <s v="Caso Clínico"/>
    <s v="Criança de 5a e 10 m com quadro nefrítico:hipertensão,edema,congestão pulmonar concomitante a lesões piodérmicas difusas principalmente em membros superiores"/>
    <s v="Orientado a manutenção da conduta inicial com atenção para a necessidade de ajuste de doses diurética e possível associação de antihipertensivo afim de evitar descompesação cardíaco-pulmonar. Relatado a evolução habitual e prognóstico"/>
    <m/>
    <m/>
    <s v="Nefrologia"/>
    <s v="Glomerulonefrite"/>
    <s v="sim"/>
    <s v="-"/>
    <x v="2"/>
    <x v="5"/>
    <x v="3"/>
    <s v="-"/>
    <s v="Não"/>
    <s v="não"/>
    <m/>
    <m/>
    <s v="Mantida conduta inicial"/>
    <m/>
    <m/>
    <m/>
    <m/>
  </r>
  <r>
    <d v="2009-02-10T00:00:00"/>
    <x v="2"/>
    <d v="2009-02-11T00:00:00"/>
    <n v="1"/>
    <x v="8"/>
    <s v="USF 1"/>
    <m/>
    <s v="Cirurgião-dentista"/>
    <s v="Elaine Viana dos Santos"/>
    <s v="elainevianinha@yahoo.com.br"/>
    <m/>
    <s v="Fale com o cirurgião-dentista"/>
    <s v="Lya Botler"/>
    <s v="Cirurgião-dentista"/>
    <m/>
    <s v="Caso Clínico"/>
    <s v="Tenho uma paciente A.F.L. de 12 anos, sexo feminino, chegou ao posto de saúde queixando-se de dor na região de ATM, foi requisitado Rx panorâmico, onde não foi identificado nenhuma alteração de côndilo e inflamação e clinicamente a paciente ja apresentava dentição permanente, classe I molar e canino sem alterações dentárias! Foi prescrito (TANDRILAX à noite mais fisioterapia), porém não foi resolvido o problema. Qual seria o próximo passo?"/>
    <s v="Observar cuidadosamente com um carbono os contatos prematuros porem sem efetuar desgastes dentários. Progressivamente desgastar a placa e observar o conforto da paciente. Esta conduta tirará a paciente da crise. Alguns pacientes respondem rapidamente, outros levam mais tempo.// Data: 11/02/09: A paciente apresenta classe I molar e canina._x000a__x000a_Na dimensão vertical observar se não tem sobremordida acentuada.Precisamos verificar a função na questão da lateralidade e se não existe  travamento  na abertura. A incoordenação muscular é responsável pelos problemas relatados. Observar cliques, ruídos e mastigação unilateral com algum desvio de milímetro da linha média, bruxismo e apertamento._x000a__x000a_Caso a paciente apresente mastigação unilateral, a dor vai se manifestar no lado contrário._x000a__x000a_1-Observar cuidadosamente com um carbono os contatos prematuros, porém sem efetuar desgastes dentários._x000a__x000a_2-Providenciar uma placa de mordida flexível e efetuar os desgastes na placa  para  desocluir o padrão.(Pode ser placa de branqueamento)_x000a_Progressivamente desgastar a placa e observar o conforto da paciente._x000a__x000a_Esta é a conduta que preconizamos para tirar a paciente da crise. Alguns pacientes respondem mais rápido, outros vão mais lentamente._x000a__x000a_Caso haja interesse, sugiro discutirmos esse caso por webconferência."/>
    <m/>
    <m/>
    <s v="Oclusão"/>
    <s v="Bruxismo "/>
    <s v="sim"/>
    <s v="-"/>
    <x v="2"/>
    <x v="11"/>
    <x v="3"/>
    <s v="-"/>
    <s v="Não"/>
    <s v="sim"/>
    <d v="2009-11-12T00:00:00"/>
    <m/>
    <s v="Eu fiz os desgates oclusais da paciente com carbonoe ja deu para resolver. Até agora a paciente de 12 anos não se queixou mais!!!"/>
    <d v="2009-11-12T00:00:00"/>
    <m/>
    <s v="Ótimo"/>
    <m/>
  </r>
  <r>
    <d v="2009-02-26T00:00:00"/>
    <x v="2"/>
    <d v="2009-02-26T00:00:00"/>
    <n v="0"/>
    <x v="8"/>
    <s v="USF 1"/>
    <m/>
    <s v="Cirurgião-dentista"/>
    <s v="Elaine Viana dos Santos"/>
    <s v="elainevianinha@yahoo.com.br"/>
    <m/>
    <s v="Fale com o cirurgião-dentista"/>
    <s v="Jair Carneiro Leão"/>
    <s v="Cirurgião-dentista"/>
    <m/>
    <s v="Caso Clínico"/>
    <s v="Paciente, com 65 anos e reclamou da aparição de bolhas na região dorsal da língua,queimor na boca, ao exame clínico foi detectado pequenas vesículas na região dorsal e a sensação de queimor relatada!! A paciente relatou também não ter nunhum problema renal. Qual seria o melhor procedimento?"/>
    <s v="Aguardando retorno da solicitante sobre o encmainhamento da paciente ao Departamento de Odontologia. /// data: 26/02/09: A idade da paciente e a sensação de queimor são características da Síndrome da Boca Ardida, em inglês BMS. Agora, o histórico de lesões vesiculo/bolhosas não condiz com o quadro acima indicado e neste caso no diagnostico diferencial devemos incluir Penfigoide, Penfigo vulgar e as demais lesões que produzem vesiculas/bolhas. Se vc concordar, pode encaminhar a paciente para a UFPE, às quartas feiras a tarde"/>
    <m/>
    <m/>
    <s v="Estomatologia"/>
    <s v="Penfigo"/>
    <s v="sim"/>
    <s v="-"/>
    <x v="2"/>
    <x v="12"/>
    <x v="3"/>
    <s v="-"/>
    <s v="Não"/>
    <s v="sim"/>
    <d v="2009-11-12T00:00:00"/>
    <m/>
    <s v="a paciente realmente tinha problemas  renais e foi diagnosticado por acaso, mas a paciente está bem"/>
    <d v="2009-11-12T00:00:00"/>
    <m/>
    <s v="Ótimo"/>
    <m/>
  </r>
  <r>
    <d v="2009-03-05T00:00:00"/>
    <x v="4"/>
    <d v="2009-03-09T00:00:00"/>
    <n v="4"/>
    <x v="9"/>
    <s v="USF Vila Maria Doralice"/>
    <m/>
    <s v="ACS"/>
    <s v="Jadna Rodrigues da Silva"/>
    <s v="jadna.rodrigues14@hotmail.com"/>
    <m/>
    <s v="Fale com o médico de família"/>
    <s v="Gustavo Godoy"/>
    <s v="Médico"/>
    <m/>
    <s v="Caso Clínico"/>
    <s v="Puérpera, 43 anos, 1º filho com 30 dias de vida, apresenta mudança do humor e do comportamento, família e comunidade refere pouco interesse no cuidado do seu filho"/>
    <s v="Abordagem psicossocial (rede de apoio, divisão de tarefas para cuidado da criança, compreensão da família e comunidade do sofrimento da mãe)"/>
    <m/>
    <m/>
    <s v="Medicina de Família e Comunidade / Psiquiatria"/>
    <s v="Depressão pós-parto"/>
    <s v="não"/>
    <s v="Discutir conduta"/>
    <x v="2"/>
    <x v="13"/>
    <x v="2"/>
    <s v="Psiquiatria"/>
    <s v="Sim"/>
    <s v="não"/>
    <m/>
    <m/>
    <m/>
    <m/>
    <m/>
    <m/>
    <m/>
  </r>
  <r>
    <d v="2009-03-06T00:00:00"/>
    <x v="4"/>
    <d v="2009-03-10T00:00:00"/>
    <n v="4"/>
    <x v="4"/>
    <s v="USF Boa Vista"/>
    <m/>
    <s v="Médico"/>
    <s v="Orlando Mederos Perez"/>
    <s v="mederos98@hotmail.com"/>
    <m/>
    <s v="Fale com o médico de família"/>
    <s v="Gustavo Godoy"/>
    <s v="Médico"/>
    <m/>
    <s v="Caso Clínico"/>
    <s v="Usuário com 61 anos, dor em hipocôndrio esquerdo há (?). Tratado como litíase renal e solicitado exames complementares. Retorno com 3 semanas, traz resultado de exames, não há informação sobre evolução dos sintomas. Exames evidenciam dislipidemia e esteatose hepática. Dada as orientações alimentares e encaminhado ao gastroenterologista."/>
    <s v="Detalhamento do exame clínico, solicitação de amilase e creatinina sérica. A depender do detalhamento da quadro clínico, solicitar uma EDA. Mudança de estilo de vida (exercício físico e alimentação saudável), reavaliar dislipidemia com 3 meses. Solicitar curva de PA para diagnóstico de HAS."/>
    <m/>
    <m/>
    <s v="Medicina de Família e Comunidade / Clínica Médica / Gastroenterologia"/>
    <s v="?"/>
    <s v="não"/>
    <s v="Dúvida de diagnóstico e conduta"/>
    <x v="2"/>
    <x v="14"/>
    <x v="3"/>
    <s v="-"/>
    <s v="Não"/>
    <s v="não"/>
    <m/>
    <m/>
    <m/>
    <m/>
    <m/>
    <m/>
    <m/>
  </r>
  <r>
    <d v="2009-03-10T00:00:00"/>
    <x v="4"/>
    <d v="2009-03-11T00:00:00"/>
    <n v="1"/>
    <x v="3"/>
    <s v="USF Renascer"/>
    <m/>
    <s v="Enfermeira"/>
    <s v="Raquel Couto de Lima Santos"/>
    <s v="kellcouto@hotmail.com"/>
    <m/>
    <s v="Fale com o médico de família"/>
    <s v="Gustavo Godoy"/>
    <s v="Médico"/>
    <m/>
    <s v="Caso Clínico"/>
    <s v="Usuário com 25 anos e febre prolongada (&gt;2 semanas) resistente a anti-termico, sem outras queixas. Nega disuria, oliguria e dor. Portador de epilepsia em uso de fenobarbital (ultima crise há 1 mês) e de rim único (nefrectomia há 4 anos após laparatomia exploradora devido a PAF em abdomen)."/>
    <s v="Detalhar exame anamnese e exame físico, solicitação de exames (hemograma c/ vsh, bioquimica, ast/alt, sumario de urina, raio x torax). Dependendo do quadro HIV, PPD, ionograma, USG abdominal."/>
    <m/>
    <m/>
    <s v="Medicina de Família e Comunidade / Clínica Médica / Infectologia"/>
    <s v="Febre"/>
    <s v="não"/>
    <s v="Discutir conduta"/>
    <x v="2"/>
    <x v="15"/>
    <x v="3"/>
    <s v="-"/>
    <s v="Não"/>
    <s v="não"/>
    <m/>
    <m/>
    <m/>
    <m/>
    <m/>
    <m/>
    <m/>
  </r>
  <r>
    <d v="2009-02-12T00:00:00"/>
    <x v="2"/>
    <d v="2009-02-12T00:00:00"/>
    <n v="0"/>
    <x v="8"/>
    <s v="USF 1"/>
    <m/>
    <s v="Cirurgião-dentista"/>
    <s v="Elaine Viana dos Santos"/>
    <s v="elainevianinha@yahoo.com.br"/>
    <m/>
    <s v="Fale com o cirurgião-dentista"/>
    <s v="Jair Carneiro Leão"/>
    <s v="Cirurgião-dentista"/>
    <m/>
    <s v="Caso Clínico"/>
    <s v="Tenha uma paciente que tem prótese com mais de 10 anos e está com estomatite protética. Estou passando daktarin gel oral. Está correto o procedimento?"/>
    <s v="Eu prefiro, antes do uso do anti-fungico, orientar o paciente com relacao a higienizacao, uso de solucao contendo hipoclorito, pode ser uma alternativa. Uma colher de cha de agua sanitaria, em um copo dagua para a protese dormir imersa nesta solucao. Pela manha enxaguar com bastante agua e depois escovar com uma escova de unhas e pasta de dentes. Depois disso, devera haver uma melhora significativa do vermelhidao provocado pela candida, que eh a etiologia da estomatite protetica. Se for necessario a complementacao com anti-fungico, ai sim, voce poderia fazer uso do daktarin (miconazol) gel 3 a 4 vezes ao dia._x000a_"/>
    <m/>
    <m/>
    <s v="Estomatologia"/>
    <s v="Estomatite sob Prótese "/>
    <s v="sim"/>
    <s v="-"/>
    <x v="2"/>
    <x v="12"/>
    <x v="3"/>
    <s v="-"/>
    <s v="Não"/>
    <s v="sim"/>
    <d v="2009-11-12T00:00:00"/>
    <m/>
    <s v="Finalizado. "/>
    <m/>
    <m/>
    <s v="Ótimo"/>
    <m/>
  </r>
  <r>
    <d v="2009-03-11T00:00:00"/>
    <x v="4"/>
    <d v="2009-03-11T00:00:00"/>
    <n v="0"/>
    <x v="8"/>
    <s v="USF 1"/>
    <m/>
    <s v="Cirurgião-dentista"/>
    <s v="Elaine Viana dos Santos"/>
    <s v="elainevianinha@yahoo.com.br"/>
    <m/>
    <s v="Fale com o cirurgião-dentista"/>
    <s v="Jair Carneiro Leão"/>
    <s v="Cirurgião-dentista"/>
    <m/>
    <s v="Caso Clínico"/>
    <s v="Estou com uma paciente de 23 anos, ela compareceu ao Posto de saúde com o intuito de extrair um dente, quando foi feito o exame  clínico intrabucalmente, foi _x000a_observado um aumento de volume na região do 2º molar permanente inferior esquerdo (37), onde consta uma cárie oclusal enorme e profunda, com extrusão _x000a_deste elemento, então após a análise não extrai o elemento dentário e requisitei um Rx periapical da região, a paciente retornou com o Rx e tinha uma imagem radiolúcida com o alo radiopaco, unilocular, indolor, não sangrante!_x000a_Encaminhei para o Centro especializado só que não tem vagas para o momento e queria uma sugestão do HD, para saber se tem urgencia ou não para ser _x000a_realizado biópsia ou remover."/>
    <s v="Pela descricao do RX minha HD eh de um cisto radicular. Nao acho que seja necessario a biopsia mais sim, o tratamento endodontico e posteriormente acompanhamento para avaliar a regressao da lesao. Se nao houver regressao ai poderia se pensar na remocao cirurgica da lesao. Contudo, ha de se convir que outros tumores odontogenicos e nao odontogenicos nao podem ser afastados, portanto, observe mais de perto este caso, e se precisar de mais ajuda nao hesite em nos contactar."/>
    <m/>
    <m/>
    <s v="Estomatologia"/>
    <s v="?"/>
    <s v="não"/>
    <s v="Necessita de acompanhamento para saber da evolução do caso"/>
    <x v="2"/>
    <x v="12"/>
    <x v="3"/>
    <s v="-"/>
    <s v="Não"/>
    <s v="sim"/>
    <d v="2009-11-11T00:00:00"/>
    <m/>
    <s v="A solicitante entrou em contato e informou que &quot;O problema desses meua pacientes Dr Jair é que são de baixa renda e ai não tem condições de realizar a endodontia, então eles vão a minha procura para  extrair então como eu poderia fazer? O problema é a com a extração ficar restos da cápsula do cisto! O que faço nesse caso? A orientação do teleconsultor foi &quot;A unica saida eh proservar Elaine. Faz a exodontia, tenta curetar e proserva. Na grande maioria dos casos, a lesao desaparece&quot;.11/11/09 -  achei melhor encaminhar a paciente pois a paciente não era colaboradora, então foi a melhor maneira estando acompanhada!!!_x000a_ _x000a_"/>
    <d v="2009-11-11T00:00:00"/>
    <m/>
    <s v="Ótimo"/>
    <m/>
  </r>
  <r>
    <d v="2009-03-11T00:00:00"/>
    <x v="4"/>
    <d v="2009-03-11T00:00:00"/>
    <n v="0"/>
    <x v="8"/>
    <s v="USF 1"/>
    <m/>
    <s v="Cirurgião-dentista"/>
    <s v="Elaine Viana dos Santos"/>
    <s v="elainevianinha@yahoo.com.br"/>
    <m/>
    <s v="Fale com o cirurgião-dentista"/>
    <s v="Jair Carneiro Leão"/>
    <s v="Cirurgião-dentista"/>
    <m/>
    <s v="Dúvida Clínica"/>
    <s v="A nossa população na maioria são agricultor(a), há exposição excessiva ao sol e com isso aparece no posto um excesso de pacientes com queixa nos lábios (vermelhidão, esbranquiçado, sangramento), e no nosso município não comporta realização de biópsia, o nosso HD nesse caso é QUEILITE ACTINÍCA, e _x000a_o tratamento que estou fazendo é: recomendações de como se trabalhar no sol se protegendo: chapéu de aba grande, protetor labial, uso de guarda-sol, estou notando melhora em alguns casos, Gostaria de saber se como estou fazendo está correto e nos casos que não há regressão da lesão como posso _x000a_proceder???_x000a_"/>
    <s v="A orientacao esta correta, mas lembre-se que sao trabalhadores em sua grande maioria muito pobres portanto nesses casos esqueca protetor solar quimico. O ideal mesmo eh concentrar os esforcos em educacao e protecao mecanica. Os casos que nao regridirem e/ou mais ulcerados, devem ser indicados para realizacao de biopsia, tendo em vista que a progressao natural da queilite actnica eh o cancer de labio inferior"/>
    <m/>
    <m/>
    <s v="Estomatologia"/>
    <s v="Queilite"/>
    <s v="sim"/>
    <s v="-"/>
    <x v="2"/>
    <x v="12"/>
    <x v="3"/>
    <s v="-"/>
    <s v="Não"/>
    <s v="sim"/>
    <d v="2009-11-12T00:00:00"/>
    <m/>
    <s v="quando estamos fazendo palestras estamos orientando e informando nossos pacientes obrigada pela dica."/>
    <d v="2009-11-12T00:00:00"/>
    <m/>
    <s v="Ótimo"/>
    <m/>
  </r>
  <r>
    <d v="2009-03-10T00:00:00"/>
    <x v="4"/>
    <d v="2009-03-10T00:00:00"/>
    <n v="0"/>
    <x v="8"/>
    <s v="USF 1"/>
    <m/>
    <s v="Cirurgião-dentista"/>
    <s v="Elaine Viana dos Santos"/>
    <s v="elainevianinha@yahoo.com.br"/>
    <m/>
    <s v="Fale com o cirurgião-dentista"/>
    <s v="Jair Carneiro Leão"/>
    <s v="Cirurgião-dentista"/>
    <m/>
    <s v="Dúvida Clínica"/>
    <s v="Pacientes que reclamam da alta frequencia de aftas na _x000a_ boca, que chegam a ficar sem se alimentar, como posso medicá-las ou existe alguma pomada que cauterize-as mais rapido? Sabe-se da Omcilon A em orobase mas ela faz o efeito desejado? E o ácido fluorídico a 37%também cauteriza mas é correto?_x000a_"/>
    <s v="A prioridade nesses casos eh o diagnostico. Se voce esta segura que o diagnostico de Estomatite Aftosa Recidivante esta correto, entao o tratamento podera ser sim a base de corticoesteroides topicos. Dentre estes o oncilom A em orabase eh o mais comumente utilizado, mas existem outras opcoes e apresentacoes. Nos usamos com frequencia betametasona suspencao oral, e um mais potente clobetazol, em creme. Existe ainda sprays como por exemplo o Flixotide. Eu evitaria utilizar uma substancia que apenas cauterize a lesao. Enfim, as opcoes sao varias, mas se lembre que as EARs acontecem em criancas e adultos jovens. Principalmente nos adultos, o aparecimento repentino de lesoes ulceradas pode ser secundario a alteracoes sistemicas."/>
    <m/>
    <m/>
    <s v="Estomatologia"/>
    <s v="Estomatite"/>
    <s v="sim"/>
    <s v="-"/>
    <x v="2"/>
    <x v="12"/>
    <x v="3"/>
    <s v="-"/>
    <s v="Não"/>
    <s v="sim"/>
    <d v="2009-11-12T00:00:00"/>
    <m/>
    <s v="Continuo usando a Oncilom que é de fácil acesso e de poder aquisitivo ótimo!!!!"/>
    <d v="2009-11-12T00:00:00"/>
    <m/>
    <s v="Ótimo"/>
    <m/>
  </r>
  <r>
    <d v="2009-02-25T00:00:00"/>
    <x v="2"/>
    <d v="2009-02-26T00:00:00"/>
    <n v="1"/>
    <x v="6"/>
    <s v="USF Lajes"/>
    <m/>
    <s v="Enfermeira"/>
    <s v="Catarina Figueiredo Pordeus"/>
    <s v="saudeibimirim@yahoo.com.br????   ESSE QUE CONSTA NO DATANUTES??????????"/>
    <m/>
    <s v="Fale com o médico de família"/>
    <s v="Gustavo Godoy"/>
    <s v="Médico"/>
    <m/>
    <s v="Caso Clínico"/>
    <s v="M.B.S., 53 anos, etilista, pratica atividades físicas regularmente, tem hábitos alimentares errôneos (consumo excessivo de carne vermelha). Exames laboratoriais revelam oscilações constantes do Ácido Úrico, a nível acima da normalidade. O mesmo queixa-se de dores musculares, dores renais e inquietação."/>
    <s v="1) Alimentação saudável com redução de purinas e restrição de álcool 2) Aumento da ingesta hídrica 3) Avaliar outros problemas de saúde relacionados a hiperuricemia 4) Vínculo"/>
    <m/>
    <m/>
    <s v="Medicina de Família e Comunidade / Clínica Médica / Reumatologia"/>
    <s v="Gota"/>
    <s v="sim"/>
    <s v="Discutir conduta"/>
    <x v="2"/>
    <x v="16"/>
    <x v="3"/>
    <s v="-"/>
    <s v="Não"/>
    <s v="sim"/>
    <d v="2009-05-26T00:00:00"/>
    <m/>
    <s v="No que concerne ao M.B.S., mediante tais esclarecim entos está seguindo rigorosamente as recomendações e/ou restrições prestadas pelo o teleconsultor, associado, claro a um esquema medicamentoso sob orientação médica. Posterior, a esta adoção já foi realizado nova avaliação da bioquímica, revelando boa diminuição do ácido úrico. Segue em acompanhamento médico."/>
    <d v="2009-05-26T00:00:00"/>
    <m/>
    <m/>
    <m/>
  </r>
  <r>
    <d v="2009-03-13T00:00:00"/>
    <x v="4"/>
    <d v="2009-03-17T00:00:00"/>
    <n v="4"/>
    <x v="3"/>
    <s v="USF Renascer"/>
    <m/>
    <s v="Enfermeira"/>
    <s v="Raquel Couto de Lima Santos"/>
    <s v="kellcouto@hotmail.com"/>
    <m/>
    <s v="Fale com o médico de família"/>
    <s v="Gustavo Godoy"/>
    <s v="Médico"/>
    <m/>
    <s v="Caso Clínico"/>
    <s v="Usuária, 48 anos, portadora de diabetes melito, dor em fossa ilíaca direita em região de FO.  Segunda cirurgia (?) de hernia inguinal bilaterial há 9 meses, após 21 dias da cirurgia a mesma iniciou um processo infeccioso seguido de necrose tecidual, abaixo da cicatriz umbilical. Foi retirado no primeiro curativo, pelo cirurgião, aproximadamente 1 litro de secreção purulenta e todo tecido morto inclusive a cicatriz umbilical. A ferida chegou a aproximadamente 15 cm de diâmetro e devido à profundidade foi necessária a utilização de uma tela, deixou-se para cicatrização de 2ª intenção. Os curativos eram realizados 3 vezes por dia com colagenase, com boa cicatrização, por sua nora. Há aproximadamente 1 mês a estagiária de enfermagem iniciou os curativos domiciliar e verificou a presença de uma secreção esverdeada sem odor, a mesma realizou uma inspeção por toda região abdominal e verificou uma região com um massa endurecida na fossa ilíaca direita ao lado da ferida e constatou que é de lá que a secreção está saindo. Nos curativos seguintes ela massageava a região e realizava o curativo, verificando uma diminuição dessa massa, porém a secreção continua drenando._x000a_Exame físico: Ferida cirúrgica em processo de granulação; diâmetro de aproximadamente 6 cm de largura, 5 cm de altura  e 3 cm de profundidade; secreção esverdeada sem odor fétido._x000a_No momento, realiza curativos duas vezes ao dia utilizando SF 0,9% e colagenase._x000a_Educação da Pessoa: Foi orientada quanto a importância da dieta controlada e dos cuidados com a ferida."/>
    <s v="1) Manter curativo com limpeza adequada 2) Aprofundar a história clínica 3) Avaliação com cirurgião geral "/>
    <m/>
    <m/>
    <s v="Medicina de Família e Comunidade / Cirurgia Geral"/>
    <s v="Hérnia Inguinal "/>
    <s v="não"/>
    <s v="Dúvida de diagnóstico e conduta"/>
    <x v="2"/>
    <x v="17"/>
    <x v="2"/>
    <s v="Cirurgião Geral"/>
    <s v="Não"/>
    <s v="não"/>
    <m/>
    <m/>
    <m/>
    <m/>
    <m/>
    <m/>
    <m/>
  </r>
  <r>
    <d v="2009-03-17T00:00:00"/>
    <x v="4"/>
    <d v="2009-03-17T00:00:00"/>
    <n v="0"/>
    <x v="10"/>
    <s v="USF COHAB"/>
    <m/>
    <s v="Enfermeira"/>
    <s v="Talita Ferreira Batista"/>
    <s v="ferreira.talita@hotmail.com"/>
    <m/>
    <s v="Fale com o médico de família"/>
    <s v="Gustavo Godoy"/>
    <s v="Médico"/>
    <m/>
    <s v="Caso Clínico"/>
    <s v="Surto de diarréia em crianças de até 8 anos na comunidade há 2 semanas com duração dos sintomas maior que 5 dias._x000a_"/>
    <s v="1) Suporte hidro-eletrolítico (hidratação através de TRO) e nutrição caórico-proteíca (aliementação habitual) para todas as crianças. 2)Caracterização do surto. O que existe em comum nos casos? Localidade geográfica, vacinação contra rotavírus, fonte do consumo de água. 3) Mobilização comunitária (educação, higiene, acesso a TRO...)"/>
    <m/>
    <m/>
    <s v="Medicina de Família e Comunidade / Saúde Coletiva / Pediatria"/>
    <s v="Diarréia aguda"/>
    <s v="sim"/>
    <s v="Dúvida de diagnóstico e conduta"/>
    <x v="2"/>
    <x v="18"/>
    <x v="3"/>
    <s v="-"/>
    <s v="Não"/>
    <s v="não"/>
    <m/>
    <m/>
    <m/>
    <m/>
    <m/>
    <m/>
    <m/>
  </r>
  <r>
    <d v="2009-03-09T00:00:00"/>
    <x v="4"/>
    <d v="2009-03-11T00:00:00"/>
    <n v="2"/>
    <x v="8"/>
    <s v="USF 1"/>
    <m/>
    <s v="Enfermeira"/>
    <s v="Edijane Cristina da Silva"/>
    <s v="edijanecristinasilvalima@yahoo.com"/>
    <m/>
    <s v="Fale com o médico de família"/>
    <s v="Carla Rezende"/>
    <s v="Médico"/>
    <m/>
    <s v="Caso Clínico"/>
    <s v="Conduta no caso de uma criança de 2 anos de idade cujo &quot;teste do pezinho&quot; apresentou &quot;traço falciforme&quot;."/>
    <s v="Orientação à família"/>
    <m/>
    <m/>
    <s v="Hematologia"/>
    <s v="Anemia falciforme"/>
    <s v="sim"/>
    <s v="-"/>
    <x v="2"/>
    <x v="19"/>
    <x v="3"/>
    <s v="-"/>
    <s v="Não"/>
    <s v="não"/>
    <m/>
    <m/>
    <s v="Não obtive resposta da solicitante."/>
    <m/>
    <m/>
    <m/>
    <m/>
  </r>
  <r>
    <d v="2009-03-09T00:00:00"/>
    <x v="4"/>
    <d v="2009-03-11T00:00:00"/>
    <n v="2"/>
    <x v="8"/>
    <s v="USF 1"/>
    <m/>
    <s v="Enfermeira"/>
    <s v="Edijane Cristina da Silva"/>
    <s v="edijanecristinasilvalima@yahoo.com"/>
    <m/>
    <s v="Fale com o médico de família"/>
    <s v="Carla Rezende"/>
    <s v="Médico"/>
    <m/>
    <s v="Dúvida Clínica"/>
    <s v="Verificação de tumoração vaginal no ato de coleta para citologia oncótica."/>
    <s v="1. Suspender anticoncepcional oral 2. Encaminhar com urgência ao ginecologista para biópsia da tumoração 3. Procurar possíveis sítios primários do tumor através da solicitação de exames complementares."/>
    <m/>
    <m/>
    <s v="Ginecologia"/>
    <s v="Cancer de vagina"/>
    <s v="não"/>
    <s v="Dúvida diagnóstica"/>
    <x v="2"/>
    <x v="7"/>
    <x v="2"/>
    <s v="Ginecologista"/>
    <s v="Não"/>
    <s v="não"/>
    <m/>
    <m/>
    <s v="Não obtive resposta da solicitante."/>
    <m/>
    <m/>
    <m/>
    <m/>
  </r>
  <r>
    <d v="2009-03-23T00:00:00"/>
    <x v="4"/>
    <d v="2009-03-26T00:00:00"/>
    <n v="3"/>
    <x v="6"/>
    <s v="USF Lajes"/>
    <m/>
    <s v="Enfermeira"/>
    <s v="Catarina Figueiredo Pordeus"/>
    <s v="saudeibimirim@yahoo.com.br????   ESSE QUE CONSTA NO DATANUTES??????????"/>
    <m/>
    <s v="Fale com o médico de família"/>
    <s v="Gustavo Godoy"/>
    <s v="Médico"/>
    <m/>
    <s v="Caso Clínico"/>
    <s v="22 anos, primigesta, Rh negativo e pai Rh positivo, Coombs indireto negativo. Dúvida sobre a isoimunização Rh e uso da Anti-D."/>
    <s v="Há divergênicas na literatura, foi sugerida a conduta da Febrasgo: Realizar a Ig Anti-D apenas pós-parto de Rh do RN for positivo."/>
    <m/>
    <m/>
    <s v="Obstetrícia"/>
    <s v="Doença hemolítica perinatal"/>
    <s v="sim"/>
    <s v="Discutir conduta"/>
    <x v="2"/>
    <x v="3"/>
    <x v="3"/>
    <s v="-"/>
    <s v="Não"/>
    <s v="sim"/>
    <d v="2009-05-26T00:00:00"/>
    <m/>
    <s v="Com relação a primigesta as dúvidas clínicas foram totalmente esclarecidas. A gestante encontra-se no final do 3º trimestre, cuja a linha para o manejo clínico adotado foi o da FEBRASGO, que indica a administração anti-D até 72 horas pós-parto (optamos por esta linha pelo custo da profilaxia). É importante salientar que a mesma realizou a mesma realizou 02 (dois) Coombs Indireto: O primeiro mediante TS do esposo (A+) e o segundo por volta da 30ª semana de gravidez. Tanto o primeiro como o segundo obtiveram resultados não reagentes."/>
    <d v="2009-05-26T00:00:00"/>
    <m/>
    <m/>
    <m/>
  </r>
  <r>
    <d v="2009-03-24T00:00:00"/>
    <x v="4"/>
    <d v="2009-03-26T00:00:00"/>
    <n v="2"/>
    <x v="6"/>
    <s v="USF Lajes"/>
    <m/>
    <s v="Enfermeira"/>
    <s v="Catarina Figueiredo Pordeus"/>
    <s v="saudeibimirim@yahoo.com.br????   ESSE QUE CONSTA NO DATANUTES??????????"/>
    <m/>
    <s v="Fale com o médico de família"/>
    <s v="Gustavo Godoy"/>
    <s v="Médico"/>
    <m/>
    <s v="Caso Clínico"/>
    <s v="29 anos, portadora de prolapso de válvula, deseja utilizar método contraceptivo hormonal. Dúvida sobre contra-indicações de contraceptivos em portadores de cardiopatia."/>
    <s v="Pode-se utilizar qualquer método contraceptivo hormonal pois a cardiopatia é de baixo risco. Preferência utilizar aqueles que não possuem o estrogênio como a medroxiprogesterona 150mg IM."/>
    <m/>
    <m/>
    <s v="Ginecologia / Cardiologia"/>
    <s v="prolapso de válvula mitral"/>
    <s v="sim"/>
    <s v="Discutir conduta"/>
    <x v="3"/>
    <x v="20"/>
    <x v="3"/>
    <s v="-"/>
    <s v="Não"/>
    <s v="sim"/>
    <d v="2009-05-26T00:00:00"/>
    <m/>
    <s v="A usária optou pela o progestogênio injetável (medroxiprogesterona 150mg 3/3m). É importante enfatizar que tal método anticoncepcional foi prescrito pelo médico especialista (Ginecologista)."/>
    <d v="2009-05-26T00:00:00"/>
    <m/>
    <m/>
    <m/>
  </r>
  <r>
    <d v="2009-03-26T00:00:00"/>
    <x v="4"/>
    <d v="2009-03-30T00:00:00"/>
    <n v="4"/>
    <x v="3"/>
    <s v="USF Renascer"/>
    <m/>
    <s v="Enfermeira"/>
    <s v="Raquel Couto de Lima Santos"/>
    <s v="kellcouto@hotmail.com"/>
    <m/>
    <s v="Fale com o médico de família"/>
    <s v="Gustavo Godoy"/>
    <s v="Médico"/>
    <m/>
    <s v="Caso Clínico"/>
    <s v="Escolar, 10 anos, história de síncope de causa desconhecida. Genitora refere que antes do desmaio &quot;a menina se contorce toda&quot;."/>
    <s v="1. Orientação para a mãe sobre cuidados na crise convulsiva; 2. Referenciar a pediatria/neurologia para realização de investigação e exames complementares"/>
    <m/>
    <m/>
    <s v="Pediatria / Neurologia / Cardiologia"/>
    <s v="convulsão na infância"/>
    <s v="não"/>
    <s v="Dúvida diagnóstica"/>
    <x v="2"/>
    <x v="21"/>
    <x v="2"/>
    <s v="Neuropediatria"/>
    <s v="Não"/>
    <s v="não"/>
    <m/>
    <m/>
    <m/>
    <m/>
    <m/>
    <m/>
    <m/>
  </r>
  <r>
    <d v="2009-03-27T00:00:00"/>
    <x v="4"/>
    <d v="2009-03-30T00:00:00"/>
    <n v="3"/>
    <x v="3"/>
    <s v="USF Renascer"/>
    <m/>
    <s v="Enfermeira"/>
    <s v="Raquel Couto de Lima Santos"/>
    <s v="kellcouto@hotmail.com"/>
    <m/>
    <s v="Fale com o médico de família"/>
    <s v="Gustavo Godoy"/>
    <s v="Médico"/>
    <m/>
    <s v="Caso Clínico"/>
    <s v="37 anos, amenorréia há 2 meses, galactorréia. Laqueadura tubária há 16 anos. B-HCG negativo."/>
    <s v="1. Repetir B-HCG, procurar sinais e sintomas de gravidez 2. Solicitar TSH, T4 livre e Prolactina, procurar sinais e sintomas de hipotiroidismo, anamnese mais datalhada de uso de medicamentos e antecedentes. 3. Encaminhar ao endocrino ou ginecologista caso hiperprolactinemia"/>
    <m/>
    <m/>
    <s v="Obstetrícia e Ginecologia / Endocrinologia"/>
    <s v="Amenorréia"/>
    <s v="não"/>
    <s v="Dúvida de diagnóstico e conduta"/>
    <x v="2"/>
    <x v="20"/>
    <x v="3"/>
    <s v="-"/>
    <s v="Não"/>
    <s v="não"/>
    <m/>
    <m/>
    <m/>
    <m/>
    <m/>
    <m/>
    <m/>
  </r>
  <r>
    <d v="2009-03-31T00:00:00"/>
    <x v="4"/>
    <d v="2009-04-02T00:00:00"/>
    <n v="2"/>
    <x v="6"/>
    <s v="USF Lajes"/>
    <m/>
    <s v="Enfermeira"/>
    <s v="Catarina Figueiredo Pordeus"/>
    <s v="saudeibimirim@yahoo.com.br????   ESSE QUE CONSTA NO DATANUTES??????????"/>
    <m/>
    <s v="Fale com o médico de família"/>
    <s v="Gustavo Godoy"/>
    <s v="Médico"/>
    <m/>
    <s v="Dúvida Clínica"/>
    <s v="Incidência aumentada de tricomoníase nas mulheres da área. Dúvida sobre diferença de tratamento de dose única para duração de 7 dias e sobre repercussões no epitélio do colo uterino."/>
    <s v="1) Planejar ações para redução da inicdência de tricomoníase (Prevenção de DSTs); 2) Metronidazol 400mg 5comp DU VO; 3) Coletar citologia oncótica"/>
    <m/>
    <m/>
    <s v="Ginecologia"/>
    <s v="Tricomoníase"/>
    <s v="sim"/>
    <s v="Dúvida de diagnóstico e conduta"/>
    <x v="4"/>
    <x v="20"/>
    <x v="3"/>
    <s v="-"/>
    <s v="Não"/>
    <s v="sim"/>
    <d v="2009-05-26T00:00:00"/>
    <m/>
    <s v="Conforme foi sugerido mediante a problemática de Tricomoníase em nosso município, estamos dando mais destaque em nas nossas atividades educativas, reforçando às práticas sexuias seguras e os cuidados de higiene [...] Bom, voltando à dúvida clínica quanto ao tratamento da vaginose supracitada foi totalmente esclarecida. Agora entendo que o tratamento de dose única para a duração de 07 dias, a eficácia é a mesma. Outrossim, o esclarecimento quanto as repercussões do epitélio do colo uterino na vigência de algumas alterações ficou bastante compreensivo."/>
    <d v="2009-05-26T00:00:00"/>
    <m/>
    <m/>
    <m/>
  </r>
  <r>
    <d v="2009-04-01T00:00:00"/>
    <x v="5"/>
    <d v="2009-04-06T00:00:00"/>
    <n v="5"/>
    <x v="6"/>
    <s v="USF Lajes"/>
    <m/>
    <s v="Enfermeira"/>
    <s v="Catarina Figueiredo Pordeus"/>
    <s v="saudeibimirim@yahoo.com.br????   ESSE QUE CONSTA NO DATANUTES??????????"/>
    <m/>
    <s v="Fale com o médico de família"/>
    <s v="Gustavo Godoy"/>
    <s v="Médico"/>
    <m/>
    <s v="Caso Clínico"/>
    <s v="MAFS, 25 anos, laudo de colposcopia sem achados anormais. Zona de Transformação Normal com 2 orifícios glandulares em -1. JEC 0."/>
    <s v="1) Vínculo e acompanhamento com citologia oncótica na frequência habitual."/>
    <m/>
    <m/>
    <s v="Ginecologia"/>
    <s v="Citologia / Colposcopia"/>
    <s v="sim"/>
    <s v="Dúvida de diagnóstico e conduta"/>
    <x v="4"/>
    <x v="20"/>
    <x v="3"/>
    <s v="-"/>
    <s v="Não"/>
    <s v="sim"/>
    <d v="2009-05-26T00:00:00"/>
    <m/>
    <s v="No que tange a Colposcopia da paciente M.A.F.S., o médico do munícipio teve a mesma visão clínica do teleconsultor. Tal achado é normal. Foi feito o tratamento do processo inflamatório (mediante citologia infla matória) e indicação de repetir Citologia oncótica com 6 meses e nova Colposcopia com 01 ano. "/>
    <d v="2009-05-26T00:00:00"/>
    <m/>
    <m/>
    <m/>
  </r>
  <r>
    <d v="2009-03-20T00:00:00"/>
    <x v="4"/>
    <d v="2009-04-02T00:00:00"/>
    <n v="13"/>
    <x v="3"/>
    <s v="USF Renascer"/>
    <m/>
    <s v="Cirurgião-dentista"/>
    <s v="Jackson Freitas de Carvalho"/>
    <s v="jacksonfreitasca@hotmail.com"/>
    <m/>
    <s v="Fale com o cirurgião-dentista"/>
    <s v="Jair Carneiro Leão"/>
    <s v="Cirurgião-dentista"/>
    <m/>
    <s v="Caso Clínico"/>
    <s v="Pct se queixou do crescimento de uma massa no céu da boca. Paciente edêntula total superior. Encontra-se com lesão de textura lisa base pediculada firme na compressão com a forma de meia esfera. Tendo como dimensão 1,5 cm de diâmetro, ausência de dor e sangramento. Coloração idêntica a região que está inserida.  Localiza-se na região anterior do lado direito do palato duro. Com duração de aproximadamente 3 anos._x000a_"/>
    <s v="Excisão cirúrgica da lesão, sem margem de seguranca. A HD eh de um Fibroma, lesao benigna com pouca chance de recidiva."/>
    <m/>
    <m/>
    <s v="Estomatologia"/>
    <s v="Fibroma"/>
    <s v="sim"/>
    <s v="-"/>
    <x v="4"/>
    <x v="20"/>
    <x v="3"/>
    <s v="-"/>
    <s v="Não"/>
    <s v="sim"/>
    <d v="2009-05-27T00:00:00"/>
    <m/>
    <s v="A excisão cirúrgica da lesão foi realizada no dia 07/04/09, no PSF Icó Mandantes- agrovila 06 do bloco 03 - Petrolândia-PE, pelo DR. Jackson F. Carvalho- Cirurgião Dentista._x000a_Foram realizadas fotos de controle um mês após a cirugia _x000a_"/>
    <d v="2009-05-27T00:00:00"/>
    <m/>
    <m/>
    <m/>
  </r>
  <r>
    <d v="2009-03-19T00:00:00"/>
    <x v="4"/>
    <d v="2009-03-19T00:00:00"/>
    <n v="0"/>
    <x v="11"/>
    <s v="USF José Fernando Lobo"/>
    <m/>
    <s v="Cirurgião-dentista"/>
    <s v="Diego Petrucio Sales Patricio"/>
    <s v="diegopetrucio@yahoo.com.br"/>
    <m/>
    <s v="Fale com o cirurgião-dentista"/>
    <s v="Lya Botler"/>
    <s v="Cirurgião-dentista"/>
    <m/>
    <s v="Caso Clínico"/>
    <s v="Estou precisando de uma opinião sobre distúrbio na ATM. Paciente do sexo feminino, 14 anos de idade, apresentou-se na_x000a_USF com queixa de dor na face, dificuldade de abertura bucal e mastigação. Relatou ainda que sente maior desconforto pela manhã. Ao exame clínico, constatou-se abertura máxima de 3cm, mas a paciente relatou dor para chegar a tal abertura. Ao ser questionada, afirmou não possuir nenhum hábito parafuncional, bem como não apresenta facetas de desgaste. Possui giroversão_x000a_no elemento 14,  gerando uma discreta mordida aberta anterior. Durante a auscultação, percebeu-se estalido unilateral esquerdo. Como proceder diante de tal situação?_x000a_"/>
    <s v="O tratamento deve ser imediato para o alivio  da dor. Normalmente colocamos placas Osamu para desocluir o padrao, o que vai liberar a musculatura e abertura bucal.A boca esta travada. Verificar desvio de linha media (provavelmente tem disfunção )e a sobremordida com um padrao muscular forte. Apos eliminar o problema dor verificar as causas e tratar. Caso tenha fotografias intrabucais(frente e lateral ) pode enviar para melhor avaliar.Estou a disposição para ajudar._x000a_"/>
    <m/>
    <m/>
    <s v="Oclusão"/>
    <s v="Articulação Temporomandibular "/>
    <s v="não"/>
    <s v="Necessita de acompanhamento para saber da evolução do caso"/>
    <x v="4"/>
    <x v="20"/>
    <x v="3"/>
    <s v="-"/>
    <s v="Não"/>
    <s v="não"/>
    <m/>
    <m/>
    <s v="Segue em acompanhamento"/>
    <m/>
    <m/>
    <m/>
    <m/>
  </r>
  <r>
    <d v="2009-03-20T00:00:00"/>
    <x v="4"/>
    <d v="2009-04-02T00:00:00"/>
    <n v="13"/>
    <x v="11"/>
    <s v="USF José Fernando Lobo"/>
    <m/>
    <s v="Cirurgião-dentista"/>
    <s v="Diego Petrucio Sales Patricio"/>
    <s v="diegopetrucio@yahoo.com.br"/>
    <m/>
    <s v="Fale com o cirurgião-dentista"/>
    <s v="Jair Carneiro Leão"/>
    <s v="Cirurgião-dentista"/>
    <m/>
    <s v="Caso Clínico"/>
    <s v="Paciente do sexo feminio, 4 anos de idade, apresentou-se com queixa de &quot;sapinho no céu da boca&quot;. Relatou também dor durante a alimentação. No exame clínico observou-se áreas eritematosas na região de palato duro, com alguns pontos ulcerados, com extensão bilateral. A mãe da paciente relatou inicio há 3 dias. HD1, estomatite. Gostaria de saber opinião sobre o caso, bem como tratamento. Tenho fotos do caso, mas não sei como enviá-las. "/>
    <s v="O teleconsultor aguarda o envio das fotos para emitir parecer sobre o caso."/>
    <m/>
    <m/>
    <s v="Estomatologia"/>
    <s v="Estomatite herpética"/>
    <s v="não"/>
    <s v="Aguardando envio de fotos."/>
    <x v="4"/>
    <x v="20"/>
    <x v="3"/>
    <s v="-"/>
    <s v="Não"/>
    <s v="não"/>
    <m/>
    <m/>
    <m/>
    <m/>
    <m/>
    <m/>
    <m/>
  </r>
  <r>
    <d v="2009-04-07T00:00:00"/>
    <x v="5"/>
    <d v="2009-04-12T00:00:00"/>
    <n v="5"/>
    <x v="10"/>
    <s v="USF COHAB"/>
    <m/>
    <s v="Enfermeira"/>
    <s v="Talita Ferreira Batista"/>
    <s v="ferreira.talita@hotmail.com"/>
    <m/>
    <s v="Fale com o médico de família"/>
    <s v="Gustavo Godoy"/>
    <s v="Médico"/>
    <m/>
    <s v="Caso Clínico"/>
    <s v="Surto de diarréia na comunidade com mais de 10 dias de duração, sem  febre, muco ou sangue. Deseja orientação terapêutica."/>
    <s v="Hidratação, manutenção alimentar, notificação a vigilância epidemiológica, mobilização com gestor e comunidade para atividades educativas de prevenção."/>
    <m/>
    <m/>
    <s v="Medicina de Família e Comunidade / Gastroenterologia / Epidemiologia"/>
    <s v="Diarréia aguda"/>
    <s v="sim"/>
    <s v="-"/>
    <x v="4"/>
    <x v="20"/>
    <x v="3"/>
    <s v="-"/>
    <s v="Não"/>
    <s v="não"/>
    <m/>
    <m/>
    <m/>
    <m/>
    <m/>
    <m/>
    <m/>
  </r>
  <r>
    <d v="2009-04-06T00:00:00"/>
    <x v="5"/>
    <d v="2009-04-12T00:00:00"/>
    <n v="6"/>
    <x v="7"/>
    <s v="USF 1"/>
    <m/>
    <s v="Enfermeira"/>
    <s v="Maria Cândida Pereira Lima Nunes"/>
    <s v="candidaenf@hotmail.com"/>
    <m/>
    <s v="Fale com o médico de família"/>
    <s v="Gustavo Godoy"/>
    <s v="Médico"/>
    <m/>
    <s v="Dúvida Clínica"/>
    <s v="Manutenção de manchas, epistaxe, mialgia, artralgia em fim de tratamento de 18 meses para hanseníase."/>
    <s v="Exame clínico mais aprofundado para definição de quadro clínico."/>
    <m/>
    <m/>
    <s v="Dermatologia"/>
    <s v="Hanseníase"/>
    <s v="não"/>
    <s v="Necessidade de  retorno de informações por parte do solicitante"/>
    <x v="4"/>
    <x v="20"/>
    <x v="2"/>
    <s v="Dermatologia"/>
    <s v="Não"/>
    <s v="não"/>
    <m/>
    <m/>
    <m/>
    <m/>
    <m/>
    <m/>
    <m/>
  </r>
  <r>
    <d v="2009-04-16T00:00:00"/>
    <x v="5"/>
    <d v="2009-04-20T00:00:00"/>
    <n v="4"/>
    <x v="3"/>
    <s v="USF Renascer"/>
    <m/>
    <s v="Cirurgião-dentista"/>
    <s v="Jackson Freitas de Carvalho"/>
    <s v="jacksonfreitasca@hotmail.com"/>
    <m/>
    <s v="Fale com o cirurgião-dentista"/>
    <s v="Jair Carneiro Leão"/>
    <s v="Cirurgião-dentista"/>
    <m/>
    <s v="Caso Clínico"/>
    <s v="Paciente edêntula total, fumante de cachimbo. Encontra-se com lesão de textura enrugada, dura, firme a semelhando-se a crista do galo, indolor ao toque mas dolor ao esfregaço. Sua base sangra facilmente localiza-se na borda lateral da língua. No assoalho da boca vizinho a esta lesão a uma tumefação endurecida e dolorosa a palpação estando localizado ao nível da glândula sublingual esquerda. Não apresenta febre, fala com dificuldade e a lesão tem duração de 1 mês e meio."/>
    <s v="Necessita de confirmação do diagnóstico"/>
    <m/>
    <m/>
    <s v="Estomatologia"/>
    <s v="Carcinoma, fumante "/>
    <s v="não"/>
    <s v="Dúvida diagnóstica"/>
    <x v="4"/>
    <x v="20"/>
    <x v="2"/>
    <s v="Estomatologista (departamento de odontologia)"/>
    <s v="Não"/>
    <s v="sim"/>
    <d v="2009-05-27T00:00:00"/>
    <m/>
    <s v="Foi confirmado diagnóstico de carcinoma epidermóide. A paciente foi encmainhada par ao Hospital do Câncer para procedimento cirúrgico._x000a_"/>
    <d v="2009-05-27T00:00:00"/>
    <m/>
    <m/>
    <m/>
  </r>
  <r>
    <d v="2009-03-24T00:00:00"/>
    <x v="4"/>
    <d v="2009-03-25T00:00:00"/>
    <n v="1"/>
    <x v="6"/>
    <s v="USF Lajes"/>
    <m/>
    <s v="Enfermeira"/>
    <s v="Catarina Figueiredo Pordeus"/>
    <s v="saudeibimirim@yahoo.com.br????   ESSE QUE CONSTA NO DATANUTES??????????"/>
    <m/>
    <s v="Fale com o médico de família"/>
    <s v="Carla Rezende"/>
    <s v="Médico"/>
    <m/>
    <s v="Caso Clínico"/>
    <s v="Conduta em relação à detecção de um cisto de Naboth &quot;gigante&quot; em paciente, por ocasião de coleta de material para citologia oncótica. "/>
    <s v="Averiguar presença de sintomatologia por conta da dimensão do cisto e, se houver sintoma, encaminhar a um ginecologista para avaliação da necessidade de eletrocauterização.  Explicação do que é e o que causa a aparição do cisto."/>
    <m/>
    <m/>
    <s v="Ginecologia"/>
    <s v="Cisto de Naboth &quot;gigante&quot; "/>
    <s v="não"/>
    <s v="Necessidade de  retorno de informações por parte do solicitante"/>
    <x v="4"/>
    <x v="20"/>
    <x v="2"/>
    <s v="Ginecologista"/>
    <s v="Não"/>
    <s v="sim"/>
    <d v="2009-05-26T00:00:00"/>
    <m/>
    <s v="No tocante a o Cisto de Naboth Gigante evidenciado por ocasião da coleta de material para citologia oncótica foi feito um eletrocauterização (tal procedimento foi realizado por um Ginecologista)."/>
    <d v="2009-05-26T00:00:00"/>
    <m/>
    <m/>
    <m/>
  </r>
  <r>
    <d v="2009-04-15T00:00:00"/>
    <x v="5"/>
    <d v="2009-04-15T00:00:00"/>
    <n v="0"/>
    <x v="12"/>
    <s v="USF 19 de Julho"/>
    <m/>
    <s v="ACS"/>
    <s v="Edileusa de Araujo Mendes"/>
    <s v="edileusaam@gmail.com"/>
    <m/>
    <s v="Fale com o enfermeiro"/>
    <s v="Danielle Alves"/>
    <s v="Enfermeiro"/>
    <m/>
    <s v="Dúvida Clínica"/>
    <s v="Solicitação de material didático sobre ECLÂMPSIA"/>
    <s v="Informamos que não temos nenhum material oficial que possamos disponibilizar sobre o tema solicitado. Sugerimos que a mesma utilize o nosso serviço &quot;fale com o enfermeiro&quot; , pois se for um caso clínico poderemos ajudá-la."/>
    <m/>
    <m/>
    <s v="Obstetrícia"/>
    <s v="Eclâmpsia"/>
    <s v="sim"/>
    <s v="-"/>
    <x v="4"/>
    <x v="20"/>
    <x v="2"/>
    <s v="Obstetra"/>
    <s v="Não"/>
    <s v="não"/>
    <m/>
    <m/>
    <s v="Não possuimos material e sugerimos o uso do serviço fale com o Enfermeiro se for um caso clínico."/>
    <d v="2009-04-15T00:00:00"/>
    <m/>
    <m/>
    <m/>
  </r>
  <r>
    <d v="2009-04-15T00:00:00"/>
    <x v="5"/>
    <d v="2009-04-22T00:00:00"/>
    <n v="7"/>
    <x v="8"/>
    <s v="USF 1"/>
    <m/>
    <s v="Cirurgião-dentista"/>
    <s v="Elaine Viana dos Santos"/>
    <s v="elainevianinha@yahoo.com.br"/>
    <m/>
    <s v="Fale com o cirurgião-dentista"/>
    <s v="Geraldo Bosco"/>
    <s v="Cirurgião-dentista"/>
    <m/>
    <s v="Dúvida Clínica"/>
    <s v="Qual o melhor tratamento para as aftas?"/>
    <s v="As aftas têm um ciclo evolutivo, que pode estender-se até 10 ou 12 dias e não  tem tratamento especifico. Pode-se usar anestésico tópico antes das refeições para facilitar a mastigação e deglutição. Em outros casos também pode ser usado o OMCILON ORO BASE, o qual pode ser aplicado sobre as aftas. Todo tratamento da afta é paliativo."/>
    <m/>
    <m/>
    <s v="Estomatologia"/>
    <s v="Estomatite aftosa"/>
    <s v="sim"/>
    <s v="-"/>
    <x v="4"/>
    <x v="20"/>
    <x v="3"/>
    <s v="-"/>
    <s v="Não"/>
    <s v="não"/>
    <m/>
    <m/>
    <m/>
    <m/>
    <m/>
    <s v="Ótimo"/>
    <m/>
  </r>
  <r>
    <d v="2009-04-15T00:00:00"/>
    <x v="5"/>
    <d v="2009-04-22T00:00:00"/>
    <n v="7"/>
    <x v="3"/>
    <s v="USF Renascer"/>
    <m/>
    <s v="Cirurgião-dentista"/>
    <s v="Gláucia Antônia"/>
    <s v="NÃO CONSTA NO DATANUTES"/>
    <m/>
    <s v="Fale com o cirurgião-dentista"/>
    <s v="Geraldo Bosco"/>
    <s v="Cirurgião-dentista"/>
    <m/>
    <s v="Caso Clínico"/>
    <s v="No caso de uma avulsão do E 51, numa criança de 2 anos e meio, o senhor recomenda o reimplante do decíduo ou a colocação de uma adesiva, até a erupção do permanente?"/>
    <s v="Caso de avulsão por trauma - elemento  51_x000a_   a) Caso o os pais do paciente compareça com , no máximo 1/2 horas, após o trauma, o dente poderá ser reiplantado e fazer um proservação._x000a_   b) O paciente compareceu depois de 1 hora do trauma e assim deve-se realizar o exame clínico e radiográfico, limpeza e sutura e pensar em fazer uma prótese._x000a_   c) Pode-se fazer uma prótese de Denari, pois permite um crescimento normal da maxila. Pessoalmente poderei explicar como fazer._x000a_   d) Pode-se também fazer um prótese móvel usando-se, inclusive, o dente avulsionado. Essa prótese deverá ser trocado de ano em ano._x000a_   e) Não usar a prótese adesiva, pois a mesma pode impedir o crescimento maxilar._x000a_"/>
    <m/>
    <m/>
    <s v="Odontopediatria"/>
    <s v="Avulsão dentária"/>
    <s v="não"/>
    <s v="Necessidade de  retorno de informações por parte do solicitante"/>
    <x v="4"/>
    <x v="20"/>
    <x v="3"/>
    <s v="-"/>
    <s v="Não"/>
    <s v="não"/>
    <m/>
    <m/>
    <m/>
    <m/>
    <m/>
    <m/>
    <m/>
  </r>
  <r>
    <d v="2009-04-26T00:00:00"/>
    <x v="5"/>
    <d v="2009-05-06T00:00:00"/>
    <n v="10"/>
    <x v="3"/>
    <s v="USF Renascer"/>
    <m/>
    <s v="Cirurgião-dentista"/>
    <s v="Jackson Freitas de Carvalho"/>
    <s v="jacksonfreitasca@hotmail.com"/>
    <m/>
    <s v="Fale com o cirurgião-dentista"/>
    <s v="Jair Carneiro Leão"/>
    <s v="Cirurgião-dentista"/>
    <m/>
    <s v="Caso Clínico"/>
    <s v="Ferida no &quot;céu da boca&quot;, só dói quando o alimento toca ou a língua pressiona. Diabética, faz uso e Glimepirida 4mg diariamente, fumante de cachimbo de longa data_x000a_(desde a adolescência). Os familiares proibiram o vício há 3 meses, quando perceberam a lesão e, de lá para cá_x000a_não mais fumou. Foi realizado o Rx do tórax, solicitado pelo Médico-Clínico Geral e, segundo familiares, o Médico_x000a_falou que estava tudo normal com os pulmões. _x000a_"/>
    <s v="Encaminhar para biópsia incisional. Sugere-se procurar o Departamento de Odontologia às quartas-feiras. Levar laudos do hemograma completo, coagulograma e glicemia em jejum."/>
    <m/>
    <m/>
    <s v="Estomatologia"/>
    <s v="Carcinoma, tabagismo "/>
    <s v="não"/>
    <s v="Aguarda resultado da biópsia"/>
    <x v="4"/>
    <x v="20"/>
    <x v="2"/>
    <s v="Estomatologista (departamento de odontologia)"/>
    <s v="Não"/>
    <s v="sim"/>
    <d v="2009-06-16T00:00:00"/>
    <m/>
    <s v="Diagnóstico de carcinoma epidermóide. Paciente encmainhada para o Hospital do Câncer para dar continuidade ao tratamento. "/>
    <d v="2009-06-17T00:00:00"/>
    <m/>
    <m/>
    <m/>
  </r>
  <r>
    <d v="2009-04-07T00:00:00"/>
    <x v="5"/>
    <d v="2009-04-13T00:00:00"/>
    <n v="6"/>
    <x v="11"/>
    <s v="USF José Fernando Lobo"/>
    <m/>
    <s v="Técnico de enfermagem"/>
    <s v="Arlene Miranda"/>
    <s v="arlenemiranda2009@hotmail.com"/>
    <m/>
    <s v="Fale com o psiquiatra"/>
    <s v="Lucas Benevides"/>
    <s v="Médico"/>
    <m/>
    <s v="Caso Clínico"/>
    <s v="Paciente apresenta quadros epileticos e durante exame foi concluído que além da eplepsia a paciente também apresenta deficiência mental. Ela não aceita esta condição. Como proceder para realizar o acompanhamento mental nesta paciente?"/>
    <s v="As principais perguntas que devemos nos fazer quando tratamos de saude mental é de quem é essa pessoa a nossa frente e o que ela deseja. Só a partir disso que podemos saber como iremos ajudá-la. De antemão vejo alguns fatos positivos, primeiro:  a frase &quot;ela não aceita essa condição&quot;, é muito importante por que diz que essa pessoa tem desejos e se impõe frente ao profissional que a atende. Podemos começar o acompanhamento em saúde mental perguntando para essa pessoa o que ela deseja do serviço, o que ela está esperando que a pessoa que está lhe atendendo pode fazer por ela. É um bom começo, ok?”_x000a_"/>
    <m/>
    <m/>
    <s v="Psiquiatria"/>
    <s v="?"/>
    <s v="não"/>
    <s v="Sugerido teleconsulta"/>
    <x v="4"/>
    <x v="20"/>
    <x v="3"/>
    <s v="-"/>
    <s v="Sim"/>
    <s v="não"/>
    <m/>
    <m/>
    <m/>
    <m/>
    <m/>
    <m/>
    <m/>
  </r>
  <r>
    <d v="2009-04-25T00:00:00"/>
    <x v="5"/>
    <d v="2009-04-30T00:00:00"/>
    <n v="5"/>
    <x v="5"/>
    <s v="USF Bela Vista II"/>
    <m/>
    <s v="Enfermeira"/>
    <s v="Eda Licurgo Fernandes"/>
    <s v="edalicurgo@bol.com.br"/>
    <m/>
    <s v="Fale com o enfermeiro"/>
    <s v="Danielle Alves"/>
    <s v="Enfermeiro"/>
    <m/>
    <s v="Caso Clínico"/>
    <s v="Paciente 33 anos chega ao consultório com  queixa de dismenorréia, apresenta ciclo menstrual regular, nuliparidade.Foi solicitado uma   U.S.G Pélvica evidenciando Mioma Uterino com volume de 572cm³ e outra com vol:382cm³._x000a_Solicito avaliação._x000a_A USG foi Pélvica porque a paciente é virgem, e foram realizadas em  06/02 e 05/03 evidenciando Mioma Intramural medindo 8,0/7,0."/>
    <s v="Encaminhada a paciente para o consultório de ginecologia do HC para realização de exames e definição de conduta (tratamento conservador com anticoncepcional? Miomectomia? Histerectomia?)"/>
    <m/>
    <m/>
    <s v="Ginecologia"/>
    <s v="mioma"/>
    <s v="não"/>
    <s v="Necessidade de  retorno de informações por parte do solicitante"/>
    <x v="4"/>
    <x v="20"/>
    <x v="2"/>
    <s v="Ginecologista"/>
    <s v="Não"/>
    <s v="sim"/>
    <d v="2009-05-08T00:00:00"/>
    <m/>
    <s v="Após retorno de email da teleconsultora, foi marcado uma consulta para a paciente no dia 11/05/09, com o Residente R3 de Ginecologia do HC. O mesmo orientou a paciente sobre a condução no tratamento. Inicialmente será feita intervenção com aplicações de Zoladex para redução do volume uterino - o que levaria cerca de 6 meses - e após isto, realizaríamos a cirurgia com o volume do mioma menor, aumentando as chances de sucesso cirúrgico, diminuindo as chances de histerectomia durante o procedimento. Paciente está sendo acompanhada no ambulatório até a marcaçao da data da cirurgia. Aguardamos maiores informações posteriores."/>
    <m/>
    <m/>
    <m/>
    <m/>
  </r>
  <r>
    <d v="2009-05-05T00:00:00"/>
    <x v="6"/>
    <d v="2009-05-06T00:00:00"/>
    <n v="1"/>
    <x v="2"/>
    <s v="USF Rachel França"/>
    <m/>
    <s v="Enfermeira"/>
    <s v="Larissa Fernanda Rosendo de Andrade"/>
    <s v="larifnanda@yahoo.com.br"/>
    <m/>
    <s v="Fale com o enfermeiro"/>
    <s v="Danielle Alves"/>
    <s v="Enfermeiro"/>
    <m/>
    <s v="Dúvida Clínica"/>
    <s v="Quando foi aplicada a primeira dose da vacina Tetra, no dia seguinte a mãe chegou com a criança apresentando estes SSVV: febre, vermelhidão em todo vasto lateral, rubor e calor. Foi notificado e a criança passou a receber a vacina acelular. Esse caso ocorreu quando era outra enfermeira que estava neste PSF, porém agora como sou eu a enfermeira do mesmo tive que mandar a ficha de notificação novamente para que o mesmo recebesse a outra dose da vacina. Na ficha de notificação de eventos pós vacinais tem como ponto de notificação: calor, rubor e dor. MINHA DÚVIDA É: segundo o manual de eventos adversos pós vacinais do MS de 2003, estes SSVV são eventos comuns e não contra indicam a aplicação de doses subsequentes da mesma vacina. Então, é realmente necessário notificar para que a criança passe a receber a vacina acelular?  Pois, foi o que aconteceu com essa criança, hj a vacina que ele toma é acelular. Com isso, ao meu ver contra diz o que tem no manual, pois tem lá que na presença de convulsão, episódio hipotônico hiporresponsivo, encefalopatia e choque anafilático é que necessita tomar a vacina acelular. Qual minha conduta diante desse problema? Devo seguir o manual do MS ou os eventos pós vacinais que contém na ficha de notificação?"/>
    <s v="A literatura fala que estes efeitos adversos relatados  (febre, vermelhidão em todo vasto lateral, rubor e calor), além de outros como ardência no local da injeção, eritema, hiperestesia, enduração, linfadenopatia regional, não contra-indicam as doses subsequentes. Além disto, tem-se que aumento de temperatura, irritabilidade, conjuntivite e sintomas catarrais podem ocorrer 5 a 12 dias após. Linfadenopatias podem surgir de 7 a 21 dias após. Pode ocorrer febre &gt; ou = a 39,5ºC em 5 a 12 % dos casos. Nestes casos sitados acima o tratamento é sintomático com analgésicos, anti-piréticos, compressas de gelo, etc. Em relação às manifestações relativas ao SNC como convulsões, podem se dar em 5 a 12% dos casos. Pode surgir também miningite, encefalite, pan-encefalite esxlerosante subaguda e outras manifestações nervosas. Como você mesma viu no manual do MS, estas contra-indicam a utilização da vacina, e em alguns casos pode-se solicitar a avaliação clínica por especialista (neurologista, pediatra ou infectologista), que deve ser indicada. Então deve-se notificar os eventos ocorridos e registrar em prontuário. Realizar encaminhamento ao CRIE nos casos indicados."/>
    <m/>
    <m/>
    <s v="Imunologia/Vacina"/>
    <s v="Vacina contra Sarampo-Caxumba-Rubéola-Varicela"/>
    <s v="sim"/>
    <s v="-"/>
    <x v="4"/>
    <x v="20"/>
    <x v="3"/>
    <s v="-"/>
    <s v="Não"/>
    <s v="sim"/>
    <d v="2009-09-02T00:00:00"/>
    <m/>
    <s v="A criança continua tomando a dose da va"/>
    <m/>
    <m/>
    <m/>
    <m/>
  </r>
  <r>
    <d v="2009-05-14T00:00:00"/>
    <x v="6"/>
    <d v="2009-05-15T00:00:00"/>
    <n v="1"/>
    <x v="5"/>
    <s v="USF Bela Vista II"/>
    <m/>
    <s v="Enfermeira"/>
    <s v="Eda Licurgo Fernandes"/>
    <s v="edalicurgo@bol.com.br"/>
    <m/>
    <s v="Fale com o nefrologista"/>
    <s v="Marcos Vinícius"/>
    <s v="Médico"/>
    <m/>
    <s v="Caso Clínico"/>
    <s v="Paciente 48a, Hipertensa, menopausada há 5 anos,comparece a unidade com história de dor intensa, sendo atendida varias vezes na Emergência. Realizou USG Vias Urinárias evidenciando Nefrolitíase direita(0.5cm) e USG Abdominal Hidronefrose direita (moderada). USG Transvaginal Mioma Uterino(intra-mural). Solicito avaliação."/>
    <s v="Na história abaixo seria importante saber o tempo de evolução da dor, pois uma hidronefrose moderada, em até 2-3 semanas requer a  resolução da obstrução do fluxo urinário a fim de minimizar danos residuais aos rins, o que pode determinar a necessidade de procedimentos invasivos, se não houver a expulsão espontânea. Para estimular a expulsão  e controlar o quadro álgico sugerimos: quebra-pedra 250 mg 8/8 h (farmácia de manipulação ou de produtos naturais ou se não houver condição nenhuma de obtê-lo usar o chá); antiinflamatório (ex: nimesulid ou toragesic ou voltarem ou cataflan, o que for acessível ao paciente) de horário (não esperar para tomar só quando houver dor); associar antiespasmódico tipo buscopan e recomendar que seja usado se o cliente não obter alívio suficiente apenas com o antiinflamatório. Se estiver em uso regular de pelo menos dois analgésicos associados e as dores persistirem intensas, insuportáveis seria caso de internação. Para esclarecimento do nível da obstrução que aparentemente não foi descrito na ultrassonografia seria importante um Rx de abdômen com preparo pela rápida obtenção ou uma urografia excretora se houver disponibilidade. Provavelmente, o cálculo descrito no laudo não é o causador da crise pois provavelmente se encontra em posição intra-renal e o causador da dor estará na posição ureteral. Verificar a existência de infecção urinária associada pela presença de piócitos aumentados no sumário de urina. Nesse caso, como também a ocorrência de febre, de odor fétido na urina indicará o uso de antibióticos. Poderá ocorrer descompensação da pressão em função das crises de dor. Ressalto que, no caso de não expulsão dos cálculos espontaneamente, a obtenção de um procedimento urológico invasivo é bastante difícil mesmo em um serviço especializado como o nosso (superlotação de agendas). Todo esforço deve ser feito no sentido de instituir medidas que estimulem a expulsão (quebra-pedra) o mais breve possível. Superada a fase aguda os pacientes devem ser encaminhados para seguimento especializado no ambulatório de nefrolitíase do HC às 5ª feiras a partir das 13 h. A prioridade inicial será conseguir a desobstrução. Após a avaliação inicial, uma reavaliação por imagem em 3 semanas é recomendável após a instituição das medidas acima descritas e encaminhamento para procedimentos invasivos com a urologia se persistir o quadro na segunda avaliação. O seguimento para investigação etiológica com o nefrologista é essencial após essa fase inicial ou mesmo durante esse período se houver disponibilidade."/>
    <m/>
    <m/>
    <s v="Nefrologia"/>
    <s v="nefrolitíase"/>
    <s v="sim"/>
    <s v="-"/>
    <x v="4"/>
    <x v="20"/>
    <x v="3"/>
    <s v="-"/>
    <s v="Não"/>
    <s v="não"/>
    <m/>
    <m/>
    <m/>
    <m/>
    <m/>
    <m/>
    <m/>
  </r>
  <r>
    <d v="2009-05-21T00:00:00"/>
    <x v="6"/>
    <d v="2009-05-25T00:00:00"/>
    <n v="4"/>
    <x v="13"/>
    <s v="USF Castelo"/>
    <m/>
    <s v="Enfermeira"/>
    <s v="Ana Pedrina"/>
    <s v="anapedrinajp@hotmail.com"/>
    <m/>
    <s v="Fale com o médico de família"/>
    <s v="Gustavo Godoy"/>
    <s v="Médico"/>
    <m/>
    <s v="Caso Clínico"/>
    <s v="Tenho uma gestante com 35 anos, multipara, IG 38,2, de baixo risco com diagnóstico de nódulo, miomatoso intramural em região anterior ínstmica. Essa gestante pode ser encaminhada para realização de cesárea e retirada do mioma em mesma cirurgia?"/>
    <s v="Geralmente o tratamento do mioma uterino é conservador, pois a maioria das pacientes é assintomática, assim se faz um acompanhamento para avaliar novos sintomas e exames complementares para verificar a evolução do volume da tumoração.  No caso da gestação, não deve ser praticada nenhuma terapia medicamentosa ou cirúrgica no período gravídico e puerperal. “A miomectomia eletiva, ao tempo da operação cesariana, está contra-indicada. Hemorragia e infecção são complicações freqüentes. Qualquer dissecção da parede uterina deve ser evitada. A cirurgia do mioma é melhor que se postergue.” (REZENDE, 2003) O mioma não é indicação para parto cesáreo, a não ser que haja uma tumoração prévia (anterior a apresentação fetal) que impeça o parto vaginal, haverá indicação de cesárea a termo."/>
    <m/>
    <m/>
    <s v="Obstetrícia"/>
    <s v="mioma/ cesária"/>
    <s v="sim"/>
    <s v="-"/>
    <x v="4"/>
    <x v="20"/>
    <x v="3"/>
    <s v="-"/>
    <s v="Não"/>
    <s v="não"/>
    <m/>
    <m/>
    <m/>
    <m/>
    <m/>
    <m/>
    <m/>
  </r>
  <r>
    <d v="2009-05-18T00:00:00"/>
    <x v="6"/>
    <d v="2009-05-19T00:00:00"/>
    <n v="1"/>
    <x v="8"/>
    <s v="USF 1"/>
    <m/>
    <s v="Cirurgião-dentista"/>
    <s v="Elaine Viana dos Santos"/>
    <s v="elainevianinha@yahoo.com.br"/>
    <m/>
    <s v="Fale com o cirurgião-dentista"/>
    <s v="Jair Carneiro Leão"/>
    <s v="Cirurgião-dentista"/>
    <m/>
    <s v="Dúvida Clínica"/>
    <s v="Pacientes com hipersensibilidade dentária, pode ser feito  aplicação de flúor verniz? Ou tem que se fazer com dessensibilizante???_x000a_"/>
    <s v="O importante para efeito de sensibilidade dentinaria eh o fluor que eh aplicado na regiao. Eu acho que se voce somente tem acesso ao verniz, deve ser tentado sim"/>
    <m/>
    <m/>
    <s v="Dentística"/>
    <s v="Hipersensibilidade dentinária"/>
    <s v="sim"/>
    <s v="-"/>
    <x v="4"/>
    <x v="20"/>
    <x v="3"/>
    <s v="-"/>
    <s v="Não"/>
    <s v="não"/>
    <m/>
    <m/>
    <m/>
    <m/>
    <m/>
    <s v="Ótimo"/>
    <m/>
  </r>
  <r>
    <d v="2009-05-18T00:00:00"/>
    <x v="6"/>
    <d v="2009-05-18T00:00:00"/>
    <n v="0"/>
    <x v="8"/>
    <s v="USF 1"/>
    <m/>
    <s v="Cirurgião-dentista"/>
    <s v="Elaine Viana dos Santos"/>
    <s v="elainevianinha@yahoo.com.br"/>
    <m/>
    <s v="Fale com o cirurgião-dentista"/>
    <s v="Jair Carneiro Leão"/>
    <s v="Cirurgião-dentista"/>
    <m/>
    <s v="Caso Clínico"/>
    <s v="Quando acontece em uma extração com aqueles dentes complicados, _x000a_porque nao tem como tirar raio-x, então gosatria de saber em um dente molar inferior onde parece que o dente está anquilosado e não consegui removê-lo no mesmo dia e com 1 semana volta o paciente com dor no resto radicular, no qual clinicamente encontra-se inflamado, qual seria a medicação que poderia usar???? Antiinflamatorio com antibiotico???_x000a_Prescrevi Piroxican 20mg 12/12h + amoxicilina 500mg de 8/8h_x000a__x000a_"/>
    <s v="Anti-inflamatorio sim, Antibiotico somente se o paciente apresentar sinais mais evidentes de infeccao, como febre por exemplo. Jair "/>
    <m/>
    <m/>
    <s v="Cirurgia Geral"/>
    <s v="Exodontia / prescrição medicamentosa"/>
    <s v="sim"/>
    <s v="-"/>
    <x v="4"/>
    <x v="20"/>
    <x v="3"/>
    <s v="-"/>
    <s v="Não"/>
    <s v="não"/>
    <m/>
    <m/>
    <m/>
    <m/>
    <m/>
    <s v="Ótimo"/>
    <m/>
  </r>
  <r>
    <d v="2009-05-09T00:00:00"/>
    <x v="6"/>
    <d v="2009-05-11T00:00:00"/>
    <n v="2"/>
    <x v="3"/>
    <s v="USF Renascer"/>
    <m/>
    <s v="Cirurgião-dentista"/>
    <s v="Jackson Freitas de Carvalho"/>
    <s v="jacksonfreitasca@hotmail.com"/>
    <m/>
    <s v="Fale com o cirurgião-dentista"/>
    <s v="Jair Carneiro Leão"/>
    <s v="Cirurgião-dentista"/>
    <m/>
    <s v="Caso Clínico"/>
    <s v="A paciente relata que sente dor na região mentoniana há aproximadamente 2 meses. A paciente abria tampas de refrigerantes utilizando os incisivos sup. e inferiores desde sua adolescência até seus 20 anos de idade e apresenta mordida profunda anterior. Paciente com ótima higienização bucal, não apresenta cáries nos elementos dentários anteriores inferiores e  há ausência de  retaurações nos referidos elementos. Não existe edema  na _x000a_região mentoniana, mas, sente dor expentanêa nesta região e também _x000a_quando o mento é pressionado pela oclusão ou ao toque. Há início de _x000a_uma pequena fístula ao nível do freio labial inferior, porem não sai secreção. Foi realizado uma tomada radiográfica periapical da região e solicitado uma tomada radiográfica panorâmica. Ao exame do Rx periapical verificou-se que há uma extensa área de desturição óssea que vai da região periapical do elemento 32 ao 43 e, no centro da área radio-lúcida, bem próximo as regiões apicais dos incisivos há deposição de pequenas áreas radiopacas. O laudo do Radiologista sobre a panorâmica foi: &quot; Imagem osteolítica com área de maior densidade no interior na região periapical dos dentes 31, 32, 41, 42 e  43. Displasia cemento-óssea periapical ? Testar vitalidade pulpar.&quot; Foi realizado o teste de vitalidade pulpar e o resultado foi positivo (com vitalidade)._x000a__x000a__x000a__x000a_"/>
    <s v="O diagnóstico pode estar correto, mas é necessário a confirmação histogica tendo em vista que se for confirmado o diagnostico sugerido o tratamento eh conservador ao passo que se for outra lesao, uma intervencao cirurgica pode ser necessaria. Sugiro encaminhar o paciente para que possamos melhor avaliar este caso."/>
    <m/>
    <m/>
    <s v="Estomatologia"/>
    <s v="Imagem osteolítica, displasia cemento óssea periapical, diagnóstico diferencial"/>
    <s v="sim"/>
    <s v="-"/>
    <x v="2"/>
    <x v="22"/>
    <x v="2"/>
    <s v="Estomatologista"/>
    <s v="Não"/>
    <s v="sim"/>
    <d v="2009-11-22T00:00:00"/>
    <m/>
    <s v="O caso dessa paciente foi analisado pelos Doutores Felipe Breda e Luiz Alcino Gueiros, da disciplina de Estomatologia da UFPE.Suspeitava-se tratar de displasia cementária periapical, por isso descartou-se a possibilidade de biópsia para não correr risco de causar necrose da região, visto que se trata de um processo de constante remodelação óssea. Foi feita a exploração cirúrgica da área (procedimento este realizado na clínica da especialização de periodontia da Profa. Renata Cimões). A intenção era visualizar algum envolvimento de cortical óssea e se havia região de necrose, o que não foi verificado nesta exploração. Foi feita irrigação da região e solicitado que a paciente retornasse para remoção dos pontos e proservação do caso, porém a mesma não retornou e nem entrou em contato (inlusive ela tem o numero do celular do Dr. Felipe Breda). Ficamos então com o diagnóstico sugerido anteriormente, já que não há necessidade de confirmação histológica pra tal conclusão.Sugere-se proservação do caso. // 09/12/09 - O caso dessa paciente foi analisado pelos Doutores Felipe Breda e Luiz Alcino Gueiros, da disciplina de Estomatologia da UFPE.Suspeitava-se tratar de displasia cementária periapical, por isso descartou-se a possibilidade de biópsia para não correr risco de causar necrose da região, visto que se trata de um processo de constante remodelação óssea. Foi feita a exploração cirúrgica da área (procedimento este realizado na clínica da especialização de periodontia da Profa. Renata Cimões). A intenção era visualizar algum envolvimento de cortical óssea e se havia região de necrose, o que não foi verificado nesta exploração. Foi feita irrigação da região e solicitado que a paciente retornasse para remoção dos pontos e proservação do caso, porém a mesma não retornou e nem entrou em contato (inlusive ela tem o numero do celular do Dr. Felipe Breda). Ficamos então com o diagnóstico sugerido anteriormente, já que não há necessidade de confirmação histológica pra tal conclusão. Sugere-se proservação do caso."/>
    <d v="2009-12-09T00:00:00"/>
    <m/>
    <m/>
    <m/>
  </r>
  <r>
    <d v="2009-05-11T00:00:00"/>
    <x v="6"/>
    <d v="2009-05-11T00:00:00"/>
    <n v="0"/>
    <x v="14"/>
    <s v="USF Santa Rosa"/>
    <m/>
    <s v="Cirurgião-dentista"/>
    <s v="Rildege Cavalcanti Vieira Ferraz"/>
    <s v="rildegeferraz@hotmail.com"/>
    <m/>
    <s v="Fale com o cirurgião-dentista"/>
    <s v="Jair Carneiro Leão"/>
    <s v="Cirurgião-dentista"/>
    <m/>
    <s v="Caso Clínico"/>
    <s v="Estou com uma paciente em fase de dentição mista. O dentes pernamentes que estão erupcionando estão com uma coloração amarela bastante intensa e com o esmalte ligeiramente descalcificado. Gostaria de saber o que devo fazer e se tem algum tipo de exame que que devo solicitar, pois eu desconfio de deficiência de cálcio._x000a_"/>
    <s v="Avaliar outras possibilidades, como uso de antibioticos por parte da mae durante a gestacao, particularmente a tetraciclina. Penso ainda na possibilidade de fluorose, mas eh pouco provavel tendo em vista que a agua dai nao eh fluoretada, nao eh mesmo. Se voce puder encaminhar umas fotos pode facilitar a nossa orientacao"/>
    <m/>
    <m/>
    <s v="Estomatologia"/>
    <s v="Dentição mista, escurecimento de coroa, tetraciclina, fluorose"/>
    <s v="não"/>
    <s v="Necessidade de  retorno de informações por parte do solicitante"/>
    <x v="4"/>
    <x v="20"/>
    <x v="3"/>
    <s v="-"/>
    <s v="Não"/>
    <s v="não"/>
    <m/>
    <m/>
    <m/>
    <m/>
    <m/>
    <m/>
    <m/>
  </r>
  <r>
    <d v="2009-06-01T00:00:00"/>
    <x v="7"/>
    <d v="2009-06-01T00:00:00"/>
    <n v="0"/>
    <x v="15"/>
    <s v="USF Bernardino Valença Borba"/>
    <m/>
    <s v="Enfermeira"/>
    <s v="Marília Lacerda"/>
    <s v="marilialacerda@click21.com.br"/>
    <m/>
    <s v="Fale com o médico de família"/>
    <s v="Carla Rezende"/>
    <s v="Médico"/>
    <m/>
    <s v="Caso Clínico"/>
    <s v="Gostaria de um esclarecimeto em relação a um caso que está ocorrendo no município supra citado. Recebi o resultado de um citopatológico (14/03/09) com a seguinte descrição: Epitélios escamoso, glandular. Microbiologia: cocos, bacilos. Atipias em células escamosas : lesão intra-epitelial de alto grau (compreendendo neoplasias intra-epitelias cervicais grau II e III). Solicitei um segundo exame, COLPOSCOPIA, tendo como descrição do exame: vulva sem alterações significativas. Colo uterino médio, sem mácula, orifício cervical externo circular e conteúdo vaginal esbranquiçado em moderada quantidade. EXAME COLPOSCÓPICO: Achados normais: zona de transformação com orifícios glandulares. Última glândula em -2. Achados colpscópicos insastifatórios: junção escamo-colunar não visível. Achados colposcópicos anormais: área de mosaíco fino, de margens irregulares, penetrando no canal em lábios anteriores e posterior, sem visualização dos seus limites interno. Miscelênia: colpite difusa discreta.Teste de Shiller: positivo (iodo: negativo e positivo). CONCLUSÃO: zona de transformação; mosaíco fino; junção escamo-colunar: não visível; colpite difusa discreta; topografia das lesões: ectocervical e endocervical. Foi solicitado também uma biópsia, com o seguinte resultado: Zona de transformação apresentando metaplasia escamosa sem atipias neoplásicas. Como proceder em relação a estes resultados. Grata pela atenção!"/>
    <s v="Se formos pensar em precisão diagnóstica, deveríamos nos guiar mais pelo histopatológico (biópsia), que nos fala apenas da presença de uma metaplasia SEM atipias neoplásicas. Este resultado corrobora com a colposcopia onde foi visualizada uma área de mosaico fino penetrando o orifício cervical, com teste de Schiller positivo. Esta interpretação nos leva a crer que o primeiro exame citopatológico que indicou lesão intra-epitelial de alto grau tenha sido trocado.Assim, algumas condutas deveriam ser tomadas: 1. Avisar ao laboratório que liberou o laudo do 1o citopatológico da possibilidade de troca de exames (possibilidade de uma outra mulher estar com NIC II/III e não estar com o diagnóstico correto!)._x000a_2. Orientar a sua paciente para medidas de prevenção de evolução da sua lesão metaplásica para uma lesão displásica (pré-cancerígena):_x000a_a) Usar preservativo em todas as relações sexuais (estudos indicam que o próprio sêmen pode injuriar ainda mais o colo uterino, piorando as lesões já existentes. Além disso, o preservativo vai evitar que ela tenha novas inflamações por conta de infecções por bactárias ou parasitas)._x000a_     b) Repetir a citologia E a colposcopia após 6 meses. Se a lesão da área de mosaico tiver aumentado ou continuar igual, solicitar nova biópsia da lesão. Atentar para os resultados que indiquem que a coleta da citologia ou o exame colposcópico não foram satisfatórios, devendo estes serem repetidos neste caso._x000a_     c) Acalmar sua paciente e convencê-la da importância de seguir suas orientações para que a prevenção do câncer se faça de forma satisfatória e sem riscos._x000a_     d) Acompanhar esta mulher a cada 2 meses para o diagnóstico precoce de infecções fúngicas ou - se não estiver usando adequadamente o preservativo - por bactérias/parasitas para adequado tratamento e, assim, evitar maiores injúrias ao colo uterino."/>
    <m/>
    <m/>
    <s v="Ginecologia"/>
    <s v="Colposcopia/ Neoplasias do Colo do Útero  "/>
    <s v="sim"/>
    <s v="-"/>
    <x v="4"/>
    <x v="20"/>
    <x v="3"/>
    <s v="-"/>
    <s v="Não"/>
    <s v="não"/>
    <m/>
    <m/>
    <m/>
    <m/>
    <m/>
    <m/>
    <m/>
  </r>
  <r>
    <d v="2009-06-04T00:00:00"/>
    <x v="7"/>
    <d v="2009-06-29T00:00:00"/>
    <n v="25"/>
    <x v="2"/>
    <s v="USF Luiza Frayjol"/>
    <m/>
    <s v="Enfermeira"/>
    <s v="Rozana de Araujo Barros"/>
    <s v="rozanaab@yahoo.com.br"/>
    <m/>
    <s v="Fale com o psiquiatra"/>
    <s v="Lucas Benevides"/>
    <s v="Médico"/>
    <m/>
    <s v="Caso Clínico"/>
    <s v="De acordo com nosso entendimento do segunda opnião gostariamoas de uma ajuda sobre como conduzir o seguinte caso: D.D.S.  iniciou crises de ausencia em 2007,passando por avaliação neurologica ja em 2008  foi diagnosticado epilepsia, iniciuo tratamneto com AMATO 50 mg 1x/dia, com a evolução das crise foi inserido uso d e GARDENAL 10mg, no mesmo ano a mãe o conduzio a mais outra consulta por razão de as crises do menor estarem mais severas (ausencia, micção involuntaria, ...) Foi então utilizado o ETOXIN  fazendo efeito satisfatorio por apenas um mês, Voltou nos dias atuais a utilizar o GARDENAL POR 3X/DIA. Porém suas crises não temuma  regularidade, hora diminui, hora parece o menor nao estar em uso da medicação, pois segundo a genitora as crises chegam a 6x por dia. Foi realizado no mes anterior uma tomografia comp. por estarmos com medico de liçença e termos GRANDE dificuldade para consulta com Neurologiasta esta nao foi avaliada. A mãe por sua vez, na tentativa de alguma soluçãomedicou por conta propria com AMATO e GARDENAL, ambos 1x /dia e relata ter dimnido a evolução das crises.  Nossa duvida é se o menor deverá realizar algum exames complementar e se deve ser encaminhado a outro profissional, salvo relatar que o mesmo ja fez algumas seções com psicologo pois ha grande constrangimento para o adolescente com o fato da micção, no momento de alta."/>
    <s v="O menino é portador de uma epilepsia de dificil controle, portanto faz-se necessario maiores investigações neurofisiologicas, como mapeamento cerebral. acredito ser um caso para ser aconpanhado em nivel terciario dado a complexidade, portanto seria importante ser acompanhado pela neurologia do hc.  Foi encaminhada so serviço de referencia no IMIP, ou Barão."/>
    <m/>
    <m/>
    <s v="Psiquiatria"/>
    <s v="epilepsia"/>
    <s v="não"/>
    <s v="Necessita de encaminhamento ao especialista"/>
    <x v="2"/>
    <x v="21"/>
    <x v="2"/>
    <s v="Neuropediatria"/>
    <s v="Não"/>
    <s v="sim"/>
    <d v="2009-09-02T00:00:00"/>
    <m/>
    <s v="Ele foi atendido no ambulatório do HR. Está em agurdo com consulta  este mês."/>
    <m/>
    <m/>
    <m/>
    <m/>
  </r>
  <r>
    <d v="2009-05-14T00:00:00"/>
    <x v="6"/>
    <d v="2009-06-02T00:00:00"/>
    <n v="19"/>
    <x v="2"/>
    <s v="USF Luiza Frayjol"/>
    <m/>
    <s v="Enfermeira"/>
    <s v="Rozana de Araujo Barros"/>
    <s v="rozanaab@yahoo.com.br"/>
    <m/>
    <s v="Fale com o cirurgião"/>
    <s v="Edmundo Ferraz"/>
    <s v="Médico"/>
    <m/>
    <s v="Caso Clínico"/>
    <s v="A paciente A.A.S. após realização do parto cesareo em 2006, e diante de um quadro de obstrução intestinal foi submetida a uma colectomia + ileotransversso anastomose. Com complicações no P-O foi realizada ainda ileostomia permanecendo interna no setor da UTI por mais de 15 dias. No momento a paciente encontra -se assintomatica em acompanhamento na clinica cirurgica do HOSPITAL DAS CLINICAS._x000a__x000a_A paciente A.A.S.  pertence a nossa area e por ocasião aguarda CIRURGIA para reconstrução intestinal. Em 2007 foi solicitada colonoscopia porem não realizada, em sua ultima consulta  foi tambem solicitado colonoscopia acrescido de biopsia (RCUi?). Diante do exposto aguardamos contato e orientação para condução do caso. Obrigada._x000a_"/>
    <s v="Preciso do nome completo e nº. do registro da paciente no HC. Você pode conseguir os dados e me enviar por e-mail. Não ficou claro para mim se a paciente está em casa aguardando o tempo para fechar a ileostomia. Isso geralmente leva 3 meses para ser reconstruída._x000a_Dependendo de sua resposta mando a paciente vir para a minha sala no HC, atualizo os exames e faremos a operação  na semana seguinte desde que esteja em condições"/>
    <m/>
    <m/>
    <s v="Cirurgia Geral"/>
    <s v="Colectomia; obstrução intestinal"/>
    <s v="não"/>
    <s v="Necessidade de  retorno de informações por parte do solicitante"/>
    <x v="2"/>
    <x v="17"/>
    <x v="2"/>
    <s v="Cirurgião Geral"/>
    <s v="Sim"/>
    <s v="sim"/>
    <d v="2009-09-02T00:00:00"/>
    <m/>
    <s v=" Marcaddo agendamento de teleconsulta no dia/04/08/09 às 11 horas.// 02/09/09: Liguei para o município e falei com a Enfermeira Rozana. A mesma informou que a paciente esteve internada e fez todos os exames aqui no HC. Contudo, foi feita uma colonoscopia que evidenciou pouca permeabilidade intestinal de apenas 20 cm. A Dra Assitente do caso solicitou um exame de enema opaco que será realizado em breve para ver a possibiliadde da cirurgia."/>
    <m/>
    <m/>
    <m/>
    <m/>
  </r>
  <r>
    <d v="2009-06-09T00:00:00"/>
    <x v="7"/>
    <d v="2009-06-14T00:00:00"/>
    <n v="5"/>
    <x v="3"/>
    <s v="USF Renascer"/>
    <m/>
    <s v="Enfermeira"/>
    <s v="Raquel Couto de Lima Santos"/>
    <s v="kellcouto@hotmail.com"/>
    <m/>
    <s v="Fale com o médico de família"/>
    <s v="Gustavo Godoy"/>
    <s v="Médico"/>
    <m/>
    <s v="Caso Clínico"/>
    <s v="AMS, 24a, do alr, parda. ANTECEDENTES PATOLÓGICOS: Nega DM, HAS, DSTs anteriores, problemas cardíacos ou distúrbios endócrinos. INFORMAÇÕES PESSOAIS: Não bebi, não fuma, parceiro sexual fixo. INFORMAÇÕES SUBJETIVAS: Queixa(s) Atual(is). Refere feridas na genitália, com ardência e dor constante.  Sintoma(s). Dor e ardência.INFORMAÇÕES OBJETIVAS:Achados Físicos.  Ao exame físico foi observada presença de lesão purulenta com aspecto esbranquiçado de tamanho acentuado com mais ou menos 1,5 cm de tamanho nos pequenos lábios (direito) e na esquerda presença de verruga genital. Genitália edemaciada. Exames Complementares: Realizado citologia oncótica no mês de abril/2009 sendo observado corrimento amarelado em grande quantidade com odor não permitindo visualizar o CO mesmo com a limpeza do corrimento com a gaze, sendo orientada a realizar o tratamento segundo MS (Metronidazol, 400mg, durante 7 dias/ 2x dia) e parceiro (Metronidazol 2g, dose única) e retornar para a coleta da Citologica Oncótica após 1 mês. “Segundo A.M.S após medicação não apresentou mais corrimento vaginal”. Diagnóstico(s). Úlcera genital (???). Parceiro da paciente não realizou o tratamento. Pct tendo relações sexuais após o tratamento com o parceiro sem preservativo, logo reinfecção. Resultado do Citológico ainda não se encontra na USF. A mesma não retornou para realizar novamente a coleta._x000a__x000a__x000a__x000a_"/>
    <s v="É bom ver novamente suas dúvidas na segunda opinião à distância. Esse caso mostra mais uma vez seu interesse e o vínculo construído com os usuários que você atende, dessa vez utilizando o recurso da imagem, fato que você mesmo relatou ser raro de acontecer. Quando se trata de úlcera genital, o fator tempo é fundamental para o diagnóstico diferencial. Seguem as principais causas de úlceras genitais e seu quadro clínico: sífilis, cancro duro, linfogranuloma, herpes, danovanose. MATERIAL DE APOIO: PEC-SBI_DST_manual_de_controle_das_DSTs_20061.pdf‎"/>
    <m/>
    <m/>
    <s v="Ginecologia"/>
    <s v="Úlcera genital"/>
    <s v="sim"/>
    <s v="-"/>
    <x v="4"/>
    <x v="20"/>
    <x v="3"/>
    <s v="-"/>
    <s v="Não"/>
    <s v="não"/>
    <m/>
    <m/>
    <m/>
    <m/>
    <m/>
    <m/>
    <m/>
  </r>
  <r>
    <d v="2009-06-17T00:00:00"/>
    <x v="7"/>
    <d v="2009-06-28T00:00:00"/>
    <n v="11"/>
    <x v="10"/>
    <s v="USF COHAB"/>
    <m/>
    <s v="ACS"/>
    <s v="Maria Vânia Pereira dos Santos"/>
    <s v="mariavaniap@yahoo.com.br"/>
    <m/>
    <s v="Fale com o médico de família"/>
    <s v="Gustavo Godoy"/>
    <s v="Médico"/>
    <m/>
    <s v="Caso Clínico"/>
    <s v="tem uma paciente com 25 anos que esta apresetando pequenas manchas vermelhas  com bolhas que cosao"/>
    <s v="Aguardamos a solicitante anexar as fotos do caso"/>
    <m/>
    <m/>
    <s v="Dermatologia"/>
    <s v="Vesículas"/>
    <s v="não"/>
    <s v="Necessidade de  retorno de informações por parte do solicitante"/>
    <x v="4"/>
    <x v="20"/>
    <x v="3"/>
    <s v="-"/>
    <s v="Não"/>
    <s v="não"/>
    <m/>
    <m/>
    <m/>
    <m/>
    <m/>
    <m/>
    <m/>
  </r>
  <r>
    <d v="2009-06-18T00:00:00"/>
    <x v="7"/>
    <d v="2009-06-30T00:00:00"/>
    <n v="12"/>
    <x v="3"/>
    <s v="USF Renascer"/>
    <m/>
    <s v="Enfermeira"/>
    <s v="Raquel Couto de Lima Santos"/>
    <s v="kellcouto@hotmail.com"/>
    <m/>
    <s v="Fale com o médico de família"/>
    <s v="Carla Rezende"/>
    <s v="Médico"/>
    <m/>
    <s v="Dúvida Clínica"/>
    <s v="Gostaria de informação quanto o uso do Salbutamol 2mg (xarope) e indicações. Segundo o AIDPI o Salbutamol pode ser prescrito a partir de 2 meses de idade caso apresente sibilâncias. Observado na bula do medicamento do MS pelo site http://www.bulas.med.br/index.pl?act=search&amp;q=salbutamol, a indicação para crianças a partir de 2a. Entao é contra-indicado ou não a medicação para crianças menores de 2 anos?"/>
    <s v="Para o tratamento da asma em crianças de qualquer idade deve ser priorizado o uso de broncodilatadores beta 2 agonistas inalatórios por apresentarem mecanismo de ação mais eficaz e específico, evitando a passagem do medicamento pelo fígado e diminuindo seus efeitos colaterais (que são maiores na forma de xarope). Assim, essas crianças devem fazer uso prioritariamente de nebulização, seja no posto de saúde ou em casa ou daquelas &quot;bombinhas&quot; inalatórias.  O uso do salbutamol deveria ser reservado para situações em que a família não tem condições de comprar ou usar emprestado um nebulizador ou que more longe do posto de saúde ou no uso noturno da medicação (quando o posto está fechado). No caso de crianças menores de 2 anos, estas devem ser encaminhadas para uma avaliação com o especialista (pediatra ou alergologista), visto que o uso de broncodilatadores deve ser muito cuidadoso com esta população. Pessoalmente não uso NUNCA o xarope de salbutamol nessas crianças. Apenas a nebulização só com soro fisiológico ou com berotec (3 gotas - 3 vezes ao dia). Muitas vezes a &quot;chiadeira&quot; que elas apresentam não é broncoespasmo, mas uma obstrução nasal por resfriado ou uma gripe forte, quando o uso de soro fisiológico nas narinas pode melhorar bastante o problema."/>
    <m/>
    <m/>
    <s v="Pediatria"/>
    <s v="Asma"/>
    <s v="sim"/>
    <s v="-"/>
    <x v="4"/>
    <x v="20"/>
    <x v="3"/>
    <s v="-"/>
    <s v="Não"/>
    <s v="não"/>
    <m/>
    <m/>
    <m/>
    <m/>
    <m/>
    <m/>
    <m/>
  </r>
  <r>
    <d v="2009-06-18T00:00:00"/>
    <x v="7"/>
    <d v="2009-06-18T00:00:00"/>
    <n v="0"/>
    <x v="10"/>
    <s v="USF COHAB"/>
    <m/>
    <s v="ACD"/>
    <s v="Roseane Pereira"/>
    <s v="roseanepereira82@yahoo.com.br"/>
    <m/>
    <s v="Fale com o enfermeiro"/>
    <s v="Danielle Alves"/>
    <s v="Enfermeiro"/>
    <m/>
    <s v="Dúvida Clínica"/>
    <s v="qual o tipo de produto a gestante pode usar no rosto durante a gravidez e quais os cuidados que ela deve ter para evita manchas no rosto."/>
    <s v="Durante a gravidez, o organismo materno sofre algumas alterações em vários sistemas como forma de adaptações. Dentre os diversos sistemas, a pele e os fâneros também sofem alterações.Pode-se observar a hipertricose (aumento dos pêlos) e a hipertrofia/ aumento da atividade das glândulas sebáceas e sudoríparas. Diante disto, pode ser que algumas gestantes cheguem ao seu consultório se queixando que estão transpirando muito ou que notaram o surgimento de cravos e espinhas com o aumento da oleosidade da pele. Além disto, também é observado o aumento da produção do hormonio melanotrófico, responsável pela hiperpigmentação da pele. Neste contexto, temos algumas mudanças características como o escurecimento da aréola e genitália. Também é observado o escureciemnto da linha alba, que passa a se chamar agora de linha nigra e também a mancha gravídica na face, tambem chamada de cloasma gravídico. Diante disto, a gestante deve tomar alguns cuidados como: 1. Evitar a exposição excessiva ao sol, principalmente no período de maior incidência dos raios solares (das 9 da manhã ás 4 da tarde). 2. Utilizar periodicamente protetor solar com FPS de acordo com a cor da pele principalente na região da face e abdomem. 3. Realizar lavagem de rosto sempre que necessário com sabonete líquido neutro. 4. A gestante pode e deve sempre que possível fazer uso de óleos corporais e hidratantes ricos em colágenos e elastina, a fim de previnir o aparecimento de estrias. Segundo a Sociedade Brasileira de Dermatologia (SBD), o profissional de saúde deve observar/consultar antes a indicação/contra-indicação de uma medicação diante de casos necessários, avaliando o risco/benefício."/>
    <m/>
    <m/>
    <s v="Obstetrícia"/>
    <s v="Gravidez/ manchas hipercrômicas"/>
    <s v="sim"/>
    <s v="-"/>
    <x v="2"/>
    <x v="3"/>
    <x v="3"/>
    <s v="-"/>
    <s v="Não"/>
    <s v="sim"/>
    <d v="2009-09-01T00:00:00"/>
    <m/>
    <s v="A ACD informou que está usando apenas protetor solar no rosto conforme orientação do teleconsultor e que não apareceram  manchas no seu rosto."/>
    <d v="2009-09-01T00:00:00"/>
    <m/>
    <s v="Ótimo"/>
    <m/>
  </r>
  <r>
    <d v="2009-06-26T00:00:00"/>
    <x v="7"/>
    <d v="2009-07-06T00:00:00"/>
    <n v="10"/>
    <x v="2"/>
    <s v="USF Rachel França"/>
    <m/>
    <s v="Enfermeira"/>
    <s v="Larissa Fernanda Rosendo de Andrade"/>
    <s v="larifnanda@yahoo.com.br"/>
    <m/>
    <s v="Fale com o médico de família"/>
    <s v="Gustavo Godoy"/>
    <s v="Médico"/>
    <m/>
    <s v="Caso Clínico"/>
    <s v="E. F., 48 anos. Desde os 16 anos apresenta uma mancha hipocrômica na pálpebra do olho esquerdo medindo 4.5 cm+/- e largura 2 cm +/-. Essa mancha começou com prurido e a sobrancelha e os cílios foram ficando brancos. A +-/ 9 anos procurou um dermatologista. O mesmo não solicitou nenhum exame e apenas prescreveu Dermatop (creme). Paciente usou durante 6 meses, 2 vezes ao dia. Após o tratamento recomendando o paciente retornou e o mesmo relatava que já estava apresentando pigmentação e mandava continuar com o creme. Esse tratamento foi realizado durante 1 ano +/-, porém o paciente não viu nenhum resultado e não retornou mais ao dermatologista. Segundo ele a mancha permaneceu na mesma proporção desde que iniciou o tratamento. Paciente relata que no período frio a mancha fica mais hipocorada e no sol hipercorada. Refere ardência quando está calor ou frio. No momento não faz uso de nenhum creme. Relata que se sente constrangido, pois muitas pessoas pensam que é hanseníase e até evitam aproximação. Explicamos que não é hanseníase, uma vez que ele tem sensibilidade no local e que se fosse outras partes do corpo seriam afetadas.                               Qual a hipótese diagnóstica? Qual o tratamento a ser realizado?"/>
    <s v="Existe uma série de hipóteses a serem consideradas quando se trata de manchas hipocrômicas, a seguir: hanseníase, ptiríase versicolor, ptiríase alba, vitiligo, conseqüência de lesão inflamatória como uma dermatite atópica, dermatite seborréica,  entre outras condições locais e sistêmicas. Através de sua descrição, uma hipótese provável passa a ser a ptiríase alba devido a idade de aparecimento, a região do corpo, o tamanho, a possibilidade do prurido e a associação com a exposição solar. A pomada citada é um corticóide que faz parte do tratamento para acelerar a repigmentação, embora seja bastante lento (meses a anos). A área deve ser protegida da luz solar. Segue um texto ilustrativo extraído do UpToDate, 2009. &quot;Pitiríase alba ocorre predominantemente em crianças com idades de 3 a 16 anos de idade [9]. É caracterizada por manchas de hipopigmentação, geralmente distribuídas na face, pescoço, tronco superior e extremidades proximais [10,11]. As lesões variam de 0,5 a 5 cm de diâmetro, com bordas bem definidas e algumas um pouco irregular, e fina camada. Eles geralmente são assintomáticos, mas pode ser pruriginosa. Os pacientes freqüentemente apresentam após exposição ao sol, quando o contraste entre as áreas afectadas e não-afetadas é acentuada. Pitiríase alba é usada para representar uma dermatite inespecífica com resíduo pós-inflamatório de hipopigmentação [11/13]. É associada à atopia, exposição solar, e de frequência em lugares de praias e balnearios. [12]. Os locais afetados e as zonas circundantes devem ser protegidos da exposição solar. Glucocorticóides tópicos suaves ou  inibidores de calcinério e emolientes diminuem a secura e pode acelerar a repigmentação, que normalmente leva meses e anos [10,11,14]. Durante os meses de inverno pode-se evitar a reincidência nos próximos verões&quot;. Um elemento importante desse problema é a repercussão emocional no paciente no momento em que ele fica constrangido quando outras pessoas suspeitam de hanseníase. Muitas vezes a preocupação pela condição é mais importante que a própria doença. No método clínico centrado na pessoa costumamos perguntar “Esse problema preocupa mais ou incomoda mais o senhor?”. É importante acolher essa angústia e deixá-lo tranqüilo quanto ao diagnóstico de hanseníase."/>
    <m/>
    <m/>
    <s v="Dermatologia"/>
    <s v="manchas hipercrômicas/ Pitiríase alba "/>
    <s v="não"/>
    <s v="Necessita de encaminhamento ao especialista"/>
    <x v="2"/>
    <x v="23"/>
    <x v="2"/>
    <s v="Dermatologia"/>
    <s v="Não"/>
    <s v="sim"/>
    <d v="2009-07-04T00:00:00"/>
    <m/>
    <s v="Pct foi ontem 03/08/09 para o Hospital das Clínicas, conforme orientado. Chegando lá não foi atendido pelo médico que solicitou o encaminhamento. Foi atendido pela Drª. Andrea Karla Cavalcante (Dermatologista) que segundo o pct não sabia o que era o NUTES e era o primeiro dia de trabalho dela. O mesmo tinha levado o histórico do caso e foi por ele que ela consultou. Prescreveu Protopic 0.03% (aplicar na lesão 2 x dia por 3 meses). Disse que era vitiligo e que era pra voltar 3 meses após. Entregaram a ele um papel com o nome de vários hospitais para que ele fosse em algum dos hospitais para marcar a volta. Porém, ele não sabe qual o hospital que ela vai estar e nem os horários. Pct não gostou do atendimento, pois não foi atendido pelo médico que já estava por dentro do caso e a Drª. nem explicou o que era o diagnóstico que foi dado por ela. O pct agradeceu muito o atendimento feito pela Enf. Clarice."/>
    <d v="2009-08-04T00:00:00"/>
    <m/>
    <s v="Ótimo"/>
    <s v="REsposta dada pelo Dr Luiz Gonzaga, enviada por email no dia 30/07/09: &quot;Devido a deficiência do número de professores, não estou agendando consultas para mim. Ele pode ser encaminhado por uma unidade do SUS para atendimento com uma de nossas residentes que me chamará para discussão. Favor ligar para o ramal 3527 para saber qual a forma mais rápida de atendimento, lembrando sempre que um de nossos problemas é justamente o excesso de pacientes, o que gera uma demanda reprimida prejudicial aos doentes.&quot;"/>
  </r>
  <r>
    <d v="2009-06-19T00:00:00"/>
    <x v="7"/>
    <d v="2009-06-30T00:00:00"/>
    <d v="1900-01-10T00:00:00"/>
    <x v="8"/>
    <s v="USF 1"/>
    <m/>
    <s v="Enfermeira"/>
    <s v="Fernanda Nayara Alvares Veras"/>
    <s v="fernandanav@hotmail.com"/>
    <m/>
    <s v="Fale com o médico de família"/>
    <s v="Carla Rezende"/>
    <s v="Médico"/>
    <m/>
    <s v="Caso Clínico"/>
    <s v="Gestante, 28a, G2P1A0, desenvolveu DHEG na primeira gestação. PA vem se mantendo constante desde o início da gestação, em 120x80. Quais cuidados devo tomar para que a PA não se altere? Pois orientações quanto a alimentação já são dadas e a paciente refere fazer a dieta."/>
    <s v="Não há muito o que fazer em termos de prevenção para que a gestante em questão não tenha hipertensão nesta gestação, além das medidas dietéticas e mudanças nos hábitos de vida. O que se sabe é que uma paciente que teve DHEG tem uma chance muito forte de vir a ter novamente problemas com a pressão arterial na gestação seguinte. Assim, as medidas preventivas que cabem ao profissional de saúde que a assiste são de diagnosticar o quanto antes o aparecimento de sintomas associados à DHEG a fim de se tomar as providências necessárias em termos de terapêutica. Medidas preventivas: - Acompanhar a gestante com mais frequência que as outras (2 x por mês).  - Perguntar SEMPRE sobre sua alimentação (Se a gestante puder realmente tirar o sal da alimentação, substituindo-o por limão, vinagre, pimenta, etc, ajuda muito. Exercícios físicos diários de baixo impacto (caminhadas) são também de boa serventia). - No exame físico, verificar rotineiramente edemas em MMII, mãos e rosto. - Aferir a PA da paciente em todas as consultas. - Orientá-la sobre outros sintomas como escótomas e proteinúria (urina espumosa)."/>
    <m/>
    <m/>
    <s v="Obstetrícia"/>
    <s v="Hipertensão Induzida pela Gravidez  "/>
    <s v="sim"/>
    <s v="-"/>
    <x v="2"/>
    <x v="3"/>
    <x v="3"/>
    <s v="-"/>
    <s v="Não"/>
    <s v="sim"/>
    <d v="2009-07-17T00:00:00"/>
    <m/>
    <s v="Danielle, demorei para responder pois estava querendo ter outra consulta de pré-natal com a paciente! Não há alterações na P.A. da gestante, mantem-se &quot;estável&quot;._x000a_"/>
    <d v="2009-07-17T00:00:00"/>
    <m/>
    <m/>
    <m/>
  </r>
  <r>
    <d v="2009-06-22T00:00:00"/>
    <x v="7"/>
    <d v="2009-06-29T00:00:00"/>
    <n v="7"/>
    <x v="13"/>
    <s v="USF Castelo"/>
    <m/>
    <s v="Médico"/>
    <s v="Alessandra Santiago"/>
    <s v="anapedrinajp@hotmail.com"/>
    <m/>
    <s v="Fale com o psiquiatra"/>
    <s v="Lucas Benevides"/>
    <s v="Médico"/>
    <m/>
    <s v="Caso Clínico"/>
    <s v="tenho um paciente com tremor de extremidades superiores bilateralque cessa em repouso. Foi realizado tumografia de crânio mais exames de rotina,os quais estão todos dentro da normalidade. Esse pode ser um provável diagnóstico de Parkson?"/>
    <s v="O tremor essesncial é um nosologia neurológica. Não podemos chamar de psrkinson. O tremor do parkinson ocorre durante repouso, pois trata-se de doença degenerativa do sistema extrapiramidal, mais especificamente do trato nigroestriatal, responsável pela tonus muscular involuntário. Um sinal clássico do parkinson é quando voce pede para pessoa realizar alguma atividade voluntariamente e o tremor esbate"/>
    <m/>
    <m/>
    <s v="Psiquiatria"/>
    <s v="Parkson"/>
    <s v="sim"/>
    <s v="-"/>
    <x v="4"/>
    <x v="20"/>
    <x v="3"/>
    <s v="-"/>
    <s v="Não"/>
    <s v="sim"/>
    <m/>
    <m/>
    <s v="As dicas que você me repassou, foram as mesmas que tinha repassado para ela!"/>
    <m/>
    <m/>
    <m/>
    <m/>
  </r>
  <r>
    <d v="2009-07-02T00:00:00"/>
    <x v="8"/>
    <d v="2009-07-08T00:00:00"/>
    <n v="6"/>
    <x v="10"/>
    <s v="USF COHAB"/>
    <m/>
    <s v="ACD"/>
    <s v="Roseane Pereira"/>
    <s v="roseanepereira82@yahoo.com.br"/>
    <m/>
    <s v="Fale com o enfermeiro"/>
    <s v="Danielle Alves"/>
    <s v="Enfermeiro"/>
    <m/>
    <s v="Caso Clínico"/>
    <s v="Estou grávida com 17 semanas e estou com infecção urinária. O resultado foi o seguinte: LEUCÓCITOS: 44 em média por campo; HEMÁCIAS: raras; raras células epiteliais em descamação e vários filamentos de muco. Além do mais, na conclusão, ainda há a OBS: PRESENÇA DE INÚMERAS BACTÉRIAS. Qual o antibiótico que devo tomar e por quantos dias? Sou alérgica a Ampicilina. Estou em dúvida por que alguns médicos recomendaram o uso de cefalexina e outros condenam o seu uso durante a gravidez. O que eu faço?"/>
    <s v="Então, diante do seu exame, você precisa fazer uma urocultura, para que seja tratado corretamente a sua infecção urinária. Agora, só adianta fazer urocultura antes de se iniciar o antibiotico, para não mascarar o resultado. Como sabemos, a urocultura demora muito pra chegar e a indicação é iniciar o tratamento até para evitar compliacações para o bebê como eu tinha dito anteriormente de TPP e crescimento intrauterino retardado. Então, não se descarta a urocultura, fazendo-a antes de começar o tratamento e depois começa o antibioótico. Caso o antibiograma da urocultura dê um antibiótico diferente do que estamos fazendo, faz-se a seleção de qual você enquanto gestante pode tomar e depois se faz a troca. Nos casos de bacteriúria assintomática nos temos os seguintes tratamentos. Como você diz ser alérgica à ampicilina, faremos o tratamento com Cefalexina. a cefalexina aqui no HC é a nossa droga de escolha!_x000a_Cefalosporina de 1ª geração (cefalexina), tomar 1 comp de 500mg, 6/6 horas durante 7 a 10 dias._x000a_Amoxicilina, tomar 1 comp de 500mg, 8/8 horas durante 7 a 10 dias."/>
    <m/>
    <m/>
    <s v="Obstetrícia"/>
    <s v="Doenças Urogenitais Femininas e Complicações na Gravidez "/>
    <s v="sim"/>
    <s v="-"/>
    <x v="2"/>
    <x v="3"/>
    <x v="3"/>
    <s v="-"/>
    <s v="Não"/>
    <s v="sim"/>
    <d v="2009-07-17T00:00:00"/>
    <m/>
    <s v="Não há alterações na P.A. da gestante, mantem-se &quot;estável&quot;.  Fez o tratamento com o ATB prescrito e fez a urocultura de controle, comprovando a cura. Está no 7º mês gestacional e não desencadeou trabalho de parto prematuro."/>
    <d v="2009-09-01T00:00:00"/>
    <m/>
    <s v="Ótimo"/>
    <m/>
  </r>
  <r>
    <d v="2009-07-01T00:00:00"/>
    <x v="8"/>
    <d v="2009-07-05T00:00:00"/>
    <n v="4"/>
    <x v="15"/>
    <s v="USF Bernardino Valença Borba"/>
    <m/>
    <s v="Enfermeira"/>
    <s v="Marília Lacerda"/>
    <s v="marilialacerda@click21.com.br"/>
    <m/>
    <s v="Fale com o médico de família"/>
    <s v="Carla Rezende"/>
    <s v="Médico"/>
    <m/>
    <s v="Caso Clínico"/>
    <s v="Tenho um paciente de 1 mês de vida, o mesmo está apresentando uma hérnia umbilical, segundo a mãe apareceu a mais ou menos 15 dias. Gostaria de saber qual a conduta a ser tomada em ralação a uma criança nesta condição."/>
    <s v="A hérnia umbilical é uma situação relativamente comum e aparece em cerca de 20% das crianças recém-nascidas, principalmente em pré-maturos e crianças negras e são mais frequentes em meninas. É uma situação que, apesar de assustar um pouco - por crescer quando o bebê chora ou faz força pra evacuar - não oferece riscos à criança e, normalmente, fecha até a idade de dois anos, mais ou menos. No caso de não fechar até esta idade, ou de a hérnia aumentar de tamanho (muito raro), deve-se encaminhar a criança a um cirurgião pediátrico para este avaliar a necessidade de cirurgia. É importante lembrar que as meninas, após 2-3 anos, se persistirem com a hérnia umbilical, DEVEM fazer a cirurgia reparadora (mesmo se a hérnia for pequena), para mais tarde, numa possível gestação, não haver piora da hérnia com o crescimento acelerado da barriga. Outro aspecto importante é não incentivar a mãe a colocar moedas ou outros objetos no umbigo da criança com a finalidade de diminuir a hérnia. Isso pode terminar machucando o bebê e não auxilia em nada, já que o problema é uma abertura interna do músculo da barriga, que vai, aos poucos se fechando naturalmente, a medida em que o bebê cresce, sem preuizo nenhum para a criança (a criança não sente dor!)."/>
    <m/>
    <m/>
    <s v="Pediatria"/>
    <s v="Hernia Umbilical "/>
    <s v="sim"/>
    <s v="-"/>
    <x v="2"/>
    <x v="9"/>
    <x v="3"/>
    <s v="-"/>
    <s v="Não"/>
    <s v="sim"/>
    <d v="2009-07-07T00:00:00"/>
    <m/>
    <s v="Estou aguardando a próxima consulta com a referida criança, e passarei a conduta que foi recomendada. Havia pensado em encaminhar a criança para um cirurgião pediátrico, no entanto, irei acompanhar a evolução do caso."/>
    <m/>
    <m/>
    <m/>
    <m/>
  </r>
  <r>
    <d v="2009-07-07T00:00:00"/>
    <x v="8"/>
    <d v="2009-07-07T00:00:00"/>
    <n v="0"/>
    <x v="16"/>
    <s v="USF Universitário"/>
    <m/>
    <s v="Enfermeira"/>
    <s v="Márcia Stela de Araújo"/>
    <s v="stela-araujo@hotmail.com"/>
    <m/>
    <s v="Fale com o enfermeiro"/>
    <s v="Danielle Alves"/>
    <s v="Enfermeiro"/>
    <m/>
    <s v="Caso Clínico"/>
    <s v="tenho umaduvida sobre o uso de anticoncepcional em uma puerpera,procurou o serviço apos40 dias do parto.Posso iniciar a pilula para amamentação?qual a melhor indicação nesse caso?"/>
    <s v="O método de escolha para o planejamento familiar no puerpério, em toda a literatura é a LAM (método da amenorréia da lactação). Mas ele deve ser adotado por aquelas mulheres que realmente vao ter aleitamento materno exclusivo e permanecendo em amenorréia (até o retorno da menstruação). Na prática, nós obstetras não vimos as mulheres seguindo bem este método, pois não costumam manter o aleitamento exclusivo por livre demanda, o que causa uma descrença por parte da populaçao no método. Em não funcionando este método, a segunda opção seriam os métodos não hormonais como os de barreira (preservativo masculino e feminino) e o DIU que pode ser inserido logo no pós-parto em mulheres que não tiveram infecção puerperal (nestes casos, apenas após 3 meses de cura comprovada). Em relação aos métodos hormonais, que é o que você questiona, ela pode usar a minipílula de progesterona (contém apenas progesterona) durante todo o período de lactação. Pode ser feito após 6 semanas pós-parto. Em relação aos métodos hormonais, como as pílulas combinas (estrógeno e progesterona) e as injeções mensais não devem ser usadas em lactentes, pois pois interferem na qualidade e quantidade do_x000a_leite materno e podem afetar adversamente a saúde do bebê. Tudo isso são recomendações dos principais autores em obstetrícia e também segundo o Ministério da Saúde em seu Manual de Pré-natal e puerpério de 2006. Aqui no Hospital das Clínicas, nós orientamos da mesma forma. Inclusive disponibilizamos a colocação de DIU nas interessadas.Enquanto enfermeira, você deve orientá-la para a utilização do método que ela ache mais fácil de usar e que você saiba que ela vá cumprir. "/>
    <m/>
    <m/>
    <s v="Obstetrícia"/>
    <s v="Período Pós-Parto / Anticoncepção"/>
    <s v="sim"/>
    <s v="-"/>
    <x v="4"/>
    <x v="20"/>
    <x v="3"/>
    <s v="-"/>
    <s v="Não"/>
    <s v="não"/>
    <m/>
    <m/>
    <m/>
    <m/>
    <m/>
    <m/>
    <m/>
  </r>
  <r>
    <d v="2009-07-08T00:00:00"/>
    <x v="8"/>
    <d v="2009-07-10T00:00:00"/>
    <n v="2"/>
    <x v="15"/>
    <s v="USF Bernardino Valença Borba"/>
    <m/>
    <s v="Enfermeira"/>
    <s v="Marília Lacerda"/>
    <s v="marilialacerda@click21.com.br"/>
    <m/>
    <s v="Fale com o médico de família"/>
    <s v="Carla Rezende"/>
    <s v="Médico"/>
    <m/>
    <s v="Caso Clínico"/>
    <s v="estou com uma dúvida clínica em relação a um RN. O menor nasceu há 18 dias, e a genitora já não está em alimentação exclusiva, iniciou o complemento com o leite nestogen há mais ou menos uma semana. No entanto, a mesma refere que a crianaça vem apresentando vômitos em jatos e golfos frequentes, relata ainda que a quantidade de leite oferecida é de aproximadamente 60 ml. Além disso, disse que a menos apresentou uma infecção no umbigo e que um médico aqui do município prescreveu cefalexina (1,25 ml 6/6 horas), a mãe refere que a menor também começou a apresentar estes episódios a partir desta medicação e por conta própria a suspendeu. Após exame físico, não conseguir encontrar anormalidades. Gostaria de uma ajuda em relação a conduta deste caso, pois a menor já foi vista por outros profissionais e nada foi dito ao certo, segundo genitora."/>
    <s v="O bebê em questão pode ter a Doença do Refluxo Gastro-esofágico (DRGE), uma patologia que, em crianças deste tamanho, apresenta-se usualmente com vômitos ou &quot;golfadas&quot; freqüentes, perda de peso e irritabilidade (choro persistente), podendo também apresentar soluços e broncoespasmo (sibilância, &quot;chiado no peito&quot;). Esta doença não tem relação com a cefalexina ou com a mudança de alimentação específica desta criança. Normalmente trata-se de um &quot;defeito anatômico&quot; no estômago ou esôfago que provoca o refluxo do alimento banhado de ácido do estômago para o esôfago, causando uma inflamação neste último - a esofagite. Isto tem tratamento e deve ser diagnosticado o quanto antes através de exames específicos, pois pode deixar seqüelas até no desenvolvimento cognitivo da criança ou provocar infecções respiratórias (pneumonias) de repetição. A criança deve ser encaminhada o quanto antes ao IMIP com a hipótese diagnóstica de DRGE e a explicação de seus sintomas. Lá eles têm os exames específicos para o diagnóstico. Enquanto isso, algumas orientações que podem ajudar a diminuir um pouco o problema: 1) Nunca deitar a criança após as mamadas - deixá-la sentadinha, escorada em algum lugar que sustente suas costinhas. 2)Tentar dar o alimento aos poucos, sem encher demais a barriga da criança, diminuindo assim o estímulo do vômito. 3) Não colocar a criança pra arrotar segurando-a contra o peito, contraindo assim seu estômago. Deixá-la sentadinha, apoiada nas costas. 4)Não tem a ver com o caso, mas, se puder, tente convencer a mãe a voltar o aleitamento materno exclusivo, para que a criança possa ficar mais forte e não ficar muito exposta a outras doenças.      Por último, você não falou de febre... se estiver ocorrendo febre junto com os vômitos, a história muda completamente de figura e poderemos estar diante de um quadro de meningite... mas é improvável, visto que o seu exame físico estava normal (nuca livre?) e o estado geral da criança estaria bastante ruim..."/>
    <m/>
    <m/>
    <s v="pediatria"/>
    <s v="vômitos / infecção de coto umbilical"/>
    <s v="sim"/>
    <s v="-"/>
    <x v="2"/>
    <x v="18"/>
    <x v="3"/>
    <s v="-"/>
    <s v="Não"/>
    <s v="sim"/>
    <d v="2009-07-27T00:00:00"/>
    <m/>
    <s v="Realizei as orientações dadas pelo consultor da rede nutes e a criança apresentou melhoras, não necessitando do encaminhamento."/>
    <d v="2009-07-27T00:00:00"/>
    <m/>
    <s v="Ótimo"/>
    <m/>
  </r>
  <r>
    <d v="2009-07-08T00:00:00"/>
    <x v="8"/>
    <d v="2009-07-16T00:00:00"/>
    <n v="7"/>
    <x v="15"/>
    <s v="USF Bernardino Valença Borba"/>
    <m/>
    <s v="Enfermeira"/>
    <s v="Marília Lacerda"/>
    <s v="marilialacerda@click21.com.br"/>
    <m/>
    <s v="Fale com o médico de família"/>
    <s v="Gustavo Godoy"/>
    <s v="Médico"/>
    <m/>
    <s v="Dúvida Clínica"/>
    <s v="tenho alguns pacientes diabéticos gostaria de um esclarecimento em relação ao uso de XAROPES específicos para os mesmos."/>
    <s v="Entre as suspensões, gotas e xaropes há uma grande variedade de apresentações que incluem carboidratos (glicose, sacarose...), mas não necessariamente eles saõ contra-indicados para quem é portador de diabetes. Isso vai depender da dose e tempo de uso da medicação e o estado da glicemia do paciente. No caso de uma reação alérgica sistêmica com indicação de uso de anti-histaminico em um paciente diabético bem controlado e se a farmácia da unidade tem apenas o dexclorfeniramina suspensão (contem lactose, amido de milho...) e ele não tem condições de comprar outra medicação, os 5 dias de duração de tratamento não afetará o desenvolvimento da diabetes e reduzirá o estresse causado pela doença, fator que pode influenciar a glicemia. O que devemos ficar mais atentos são as interações medicamentosas. Segue uma lista de medicamentos que podem alterar a glicemia do paciente: NPAFEUM - UNISUL (http://www.portalfarmacia.com.br/farmacia/principal/conteudo.asp?id=125)"/>
    <m/>
    <m/>
    <s v="endocrinologia"/>
    <s v="Diabetes Melittus 2"/>
    <s v="sim"/>
    <s v="-"/>
    <x v="3"/>
    <x v="24"/>
    <x v="3"/>
    <s v="-"/>
    <s v="Não"/>
    <s v="sim"/>
    <d v="2009-07-27T00:00:00"/>
    <m/>
    <s v="A partir da explicação clínica, tenho orientado melhor os pacientes diabéticos em relação a o uso indiscriminado de algumas medicações."/>
    <d v="2009-07-27T00:00:00"/>
    <m/>
    <s v="Ótimo"/>
    <m/>
  </r>
  <r>
    <d v="2009-07-09T00:00:00"/>
    <x v="8"/>
    <d v="2009-07-09T00:00:00"/>
    <n v="0"/>
    <x v="13"/>
    <s v="USF Castelo"/>
    <m/>
    <s v="Enfermeira"/>
    <s v="Ana Pedrina"/>
    <s v="anapedrinajp@hotmail.com"/>
    <m/>
    <s v="Fale com o enfermeiro"/>
    <s v="Danielle Alves"/>
    <s v="Enfermeiro"/>
    <m/>
    <s v="Caso Clínico"/>
    <s v="Faço acompanhamento de uma gestante que está com 37,4 semanas gestacionais,com resultado de USG: gestação tópica,feto único, pélvico, com líquido amniótico =2,4 na escala de manning, peso fetal =2,433g.Essa gestante precisa ser encaminhada para acompanhamento com obstetra, tendo em vista que ela está no limite inferior da escala? "/>
    <s v="Veja bem, sem dúvida ela está com o líquido aminiótico em quantidade reduzida. O que chamamos de oligoamnio. O valor normal de líquido aminiótico deve estar entre 8 e 18 cm. A partir da 37ª semana é normal a dimunuição gradativa. Uma coisa que você pode perguntar a sua gestante é se ela não perdeu líquido agora ou durante a gravidez. Essas alterações de líquido amniótico podem estar relacionadas à mal formação renal, o que não é o caso, pelo que você descreve.  Então pense na possibilidade dela ter perdido. Talvez por isso o bebe seja tão pequeno.  Outra coisa que você deve ter em mente em relação ao peso fetal das USG é que esta medida é meramente uma estimativa e geralmente os bebês nascem mais pesados. Seria interessante que você olhasse na verdade a altura uterina e fazer a correlação com as semnas. O mais importante é a altura uterina em relaçaõ à idade gestacional. As vezes quando a mãe é pequena o bebê também é pequeno. No cartão de pré-natal do ministério, atrás, temos um gráfico que deve ser marcado a cada consulta para que se faça o acompanhamento do crescimento fetal. Com esta idade gestacional, a altura uterina da sua paciente deveria estar entre 30 e 34 cm. Faça sempre este acompanhamento nas suas consultas de todas as gestantes para evitar ser surpreendida com alguma gestante. E qualquer alteração desses valores, encaminhe para o alto risco. Neste caso ela deve sim, ser encaminhada urgentemente par o serviço de referência do seu município. Antes de encaminhá-la faça um exame físico completo e na anamnese pergunte sobre estas perdas de líquido. Anote tudo no prontuário para se resguardar. No exame físico dê enfase à altura uterina e a correlação que falei, BCF e movimentos fetais. Veja também a dinâmica uterina. Envie estas observações por escrito detalhadamente com a gestante para o serviço de referência. Como a sua gestante já está a termo (37,4 semanas), seria interessante que ela já fosse direto para a maternidade com a USG que evidenciou esta alteração para que a conduta correta fosse tomada. Tudo indica que vão fazer uma cesária de urgência nela. Além disto, ele é pélvico. Mais um reforço para a cesária. Se não, como ela é a termo, poderiam induzir o parto normal. Não sei se no seu município tem maternidade de alto risco, mas ela pode ir para uma maternidade de baixo risco mesmo e lá eles fazem o encaminhamento. O mais importante é sem dúvida chamar esta gestante o mais rapidamente para que não tenha problemas maiores para o seu bebê. Faça a ausculta fetal. E encaminhe urgente!"/>
    <m/>
    <m/>
    <s v="Obstetrícia"/>
    <s v="Oligohidrâmnio"/>
    <s v="sim"/>
    <s v="-"/>
    <x v="2"/>
    <x v="3"/>
    <x v="2"/>
    <s v="Obstetra"/>
    <s v="Não"/>
    <s v="sim"/>
    <d v="2009-07-20T00:00:00"/>
    <m/>
    <s v="A paciente foi submetida à cesária e ambos (mãe e bebe) passam bem."/>
    <d v="2009-07-20T00:00:00"/>
    <m/>
    <s v="Ótimo"/>
    <m/>
  </r>
  <r>
    <d v="2009-07-09T00:00:00"/>
    <x v="8"/>
    <d v="2009-07-14T00:00:00"/>
    <n v="5"/>
    <x v="2"/>
    <s v="USF Rachel França"/>
    <m/>
    <s v="Enfermeira"/>
    <s v="Larissa Fernanda Rosendo de Andrade"/>
    <s v="larifnanda@yahoo.com.br"/>
    <m/>
    <s v="Fale com o médico de família"/>
    <s v="Luiz Gonzaga de Castro"/>
    <s v="Médico"/>
    <m/>
    <s v="Caso Clínico"/>
    <s v="E. F., 48 anos. Desde os 16 anos apresenta uma mancha hipocrômica na pálpebra do olho esquerdo medindo 4.5 cm+/- e largura 2 cm +/-. Essa mancha começou com prurido e a sobrancelha e os cílios foram ficando brancos. A +-/ 9 anos procurou um dermatologista. O mesmo não solicitou nenhum exame e apenas prescreveu Dermatop (creme). Paciente usou durante 6 meses, 2 vezes ao dia. Após o tratamento recomendando o paciente retornou e o mesmo relatava que já estava apresentando pigmentação e mandava continuar com o creme. Esse tratamento foi realizado durante 1 ano +/-, porém o paciente não viu nenhum resultado e não retornou mais ao dermatologista. Segundo ele a mancha permaneceu na mesma proporção desde que iniciou o tratamento. Paciente relata que no período frio a mancha fica mais hipocorada e no sol hipercorada. Refere ardência quando está calor ou frio. No momento não faz uso de nenhum creme. Relata que se sente constrangido, pois muitas pessoas pensam que é hanseníase e até evitam aproximação. Explicamos que não é hanseníase, uma vez que ele tem sensibilidade no local e que se fosse outras partes do corpo seriam afetadas.                               Qual a hipótese diagnóstica? Qual o tratamento a ser realizado?"/>
    <s v="Há duas hipóteses diagnósticas: 1) Vitiligo segmentar - 99% de possibilidade; 2) Acromia química - 1%.Na prática, em termos de tratamento, isso não teria importância, pois seria o mesmo. O caso não é de hanseníase.  Infelizmente, não há como tratar o caso via internet, só numa consulta normal, por vários motivos que não cabe aqui mencionar. O paciente pode ser encaminhado ao HC por uma unidade do SUS para marcação de consulta com uma das nossas residentes, sempre sob a supervisão dos preceptores."/>
    <m/>
    <m/>
    <s v="Dermatologia"/>
    <s v="Vitiligo "/>
    <s v="não"/>
    <s v="Necessita de encaminhamento ao especialista"/>
    <x v="2"/>
    <x v="23"/>
    <x v="2"/>
    <s v="Dermatologia"/>
    <s v="Não"/>
    <s v="sim"/>
    <d v="2009-07-15T00:00:00"/>
    <m/>
    <s v="O pacinete será encaminhado ao serviço de Dermatologia do HC. // DATA: 30/07/09: Foi entrado em contato com o Serviço de Dermatologia (Ramal 3527), falado com Ìris, que orientou o paciente a comparecer no serviço na Segunda feira às 7:00horas da mnhã, procurar a Enfa Clarice, para tentar vaga de 1ª vez e após maracar a consulta. // DATA : 04/08/09: Pct foi ontem 03/08/09 para o Hospital das Clínicas, conforme orientado. Chegando lá não foi atendido pelo médico que solicitou o encaminhamento. Foi atendido pela Drª. Andrea Karla Cavalcante (Dermatologista) que segundo o pct não sabia o que era o NUTESe era o primeiro dia de trabalho dela. O mesmo tinha levado o histórico do caso e foi por ele que ela consultou. Prescreveu Protopic 0.03% (aplicar na lesão 2 x dia por 3 meses). Disse que era vitiligo e que era pra voltar 3 meses após. Entregaram a ele um papel com o nome de vários hospitais para que ele fosse em algum dos hospitais para marcar a volta. Porém, ele não sabe qual o hospital que ela vai estar e nem os horários. Pct não gostou do atendimento, pois não foi atendido pelo médico que já estava por dentro do caso e a Drª. nem explicou o que era o diagnóstico que foi dado por ela. O pct agradeceu muito o atendimento feito pela Enf. Clarice."/>
    <d v="2009-08-05T00:00:00"/>
    <m/>
    <m/>
    <s v="Resposta ao retorno de Larissa enviada por Josiane no dia 05/08/09: Não temos como garantir que os pacientes que necessitam de encaminhamento serão atendidos exatamente pelos teleconsultores que atuam no serviço de Segunda Opinião. O que eles fazem na maioria das vezes é viabilizar os encaminhamentos. Imprevistos ocorrem. Estamos trabalhando para evitar problemas do tipo, mas o recebimento dos pacientes em outros serviços é mais complicado de administrarmos. De qualquer forma, temos que pensar no lado positivo da história: foi possível confirmar o diagnóstico de um paciente que estava nesta angústia há mais de 30 anos. Isso é muito legal! E serve de estímulo para continuarmos investindo no serviço de Segunda Opinião a Distância.Apesar de tudo, sabemos que foi atendido por uma equipe muito competente aqui no HC. Estamos a disposição para discussões futuras. É muito bom tê-la conosco."/>
  </r>
  <r>
    <d v="2009-07-13T00:00:00"/>
    <x v="8"/>
    <d v="2009-07-14T00:00:00"/>
    <n v="1"/>
    <x v="3"/>
    <s v="USF Renascer"/>
    <m/>
    <s v="Cirurgião-dentista"/>
    <s v="Jaydene Kelly da Graça Lima"/>
    <s v="jaydenelima@yahoo.com.br"/>
    <m/>
    <s v="Fale com o cirurgião-dentista"/>
    <s v="Jair Carneiro Leão"/>
    <s v="Cirurgião-dentista"/>
    <m/>
    <s v="Caso Clínico"/>
    <s v="Paciente de 60 anos queixando-se de grande dor em toda a boca; edêntulo há mais de 20 anos; ausência de rebordo alveolar superior e inferior decorrente do _x000a_ edentulismo; palato, língua, mucosa jugal e assoalho normais.; ausência de qualquer tipo de lesão; radiografia panorâmica, onde constatou-se a presença de área radiolúcida unilocular na região de corpo de mandíbula (lado direito); paciente relata dor mais intensa; há necessidade de um exame de imagem mais detalhado (TC) para que se  possa chegar a um diagnóstico conclusivo. Fumou por 20 anos._x000a_"/>
    <s v="Aguardando retorno da solicitante sobre o encmainhamento da paciente ao Departamento de Odontologia."/>
    <m/>
    <m/>
    <s v="Estomatologia"/>
    <s v="Lesão unilocular; radiolucidez; mandíbula"/>
    <s v="não"/>
    <s v="Aguardando retorno da solicitante sobre o encmainhamento da paciente ao Departamento de Odontologia."/>
    <x v="4"/>
    <x v="20"/>
    <x v="4"/>
    <s v="?"/>
    <s v="Não"/>
    <s v="sim"/>
    <s v="16/10/2009           04/11/09"/>
    <m/>
    <s v="16/10/09 - O referido paciente deu início ao TFD, onde apenas submeteu-se a uma TC. O paciente sempre me procura na USF e ainda não conseguiu pegar o exame. Acredito que essa semana estaremos com esse laudo em mãos. 04/11/09 - o paciente me mostrou ontem o resultado da TC e o laudo não traz nenhuma novidade, pelo contrário, diz que tudo está dentro da normalidade mas as dores do paciente persistem._x000a_Sexta-feira estou indo a Caruaru para minha pós e vou mostrar o exame a alguns professores da Faculdade de Odontologia._x000a_Continuarei mantendo contato."/>
    <m/>
    <m/>
    <m/>
    <m/>
  </r>
  <r>
    <d v="2009-07-15T00:00:00"/>
    <x v="8"/>
    <d v="2009-07-21T00:00:00"/>
    <n v="6"/>
    <x v="14"/>
    <s v="USF Santa Rosa"/>
    <m/>
    <s v="ACS"/>
    <s v="Poliana  Maria da Silva"/>
    <s v="poli78@yahoo.com"/>
    <m/>
    <s v="Fale com o médico de família"/>
    <s v="Gustavo Godoy"/>
    <s v="Médico"/>
    <m/>
    <s v="Caso Clínico"/>
    <s v="Uma paciente de 74 anos hipertensa+obesa+artralgia com PA com 230 por 130 ela faz uso de 2 hidro de 25mg+ 2 propranolol40mg+2 captopril25mg.Além da dieta o que devemos orientar e se a dosagem está correta?ACS"/>
    <s v="O primeiro ponto que chama a atenção são os níveis de pressão arterial dela, importante tomar uma providência de manejo clínico o quanto antes pois há alto risco de complicações. Ou seja, deve ser priorizado o acompanhamento por um médico e com uma peridiocidade próxima até o controle. Como Agente Comunitária de Saúde você pode cooperar em diversos aspectos, principalmente naqueles que são mais importantes. Como está o tratamento dela? Sabemos que metade do tratamento não é tomar remédio, é ter hábitos de vida saudáveis quanto à alimentação e atividade física. Seguem alguns textos orientadores: “O hábito alimentar dos hipertensos deve incluir0: redução da quantidade de sal na  elaboração de alimentos (A); retirada do saleiro da mesa (A); restrição das fontes industrializadas de sal: molhos prontos, sopas em pó, embutidos, conservas, enlatados, congelados, defumados e salgados de pacote tipo snacks (B); uso restrito ou abolição de bebidas alcoólicas (B); preferência por temperos naturais como limão, ervas, alho, cebola, salsa e cebolinha, em substituição aos similares industrializados (D); redução de alimentos de alta densidade calórica, substituindo doces e derivados do açúcar por carboidratos complexos e frutas (A), diminuindo o consumo de bebidas açucaradas e dando preferência a adoçantes não calóricos (C); inclusão de, pelo menos, cinco porções de frutas/verduras no plano alimentar diário, com ênfase em vegetais ou frutas cítricas e cereais integrais (A); opção por alimentos com reduzido teor de gordura, eliminando as gorduras hidrogenadas (“trans”) e preferindo as do tipo mono ou poliinsaturadas, presentes nas fontes de origem vegetal, exceto dendê e coco (A); ingestão adequada de cálcio pelo uso de produtos lácteos, de preferência, desnatados (B); busca de forma prazerosa e palatável de preparo dos alimentos: assados, crus e grelhados (D); plano alimentar que atenda às exigências de uma alimentação saudável, do controle do peso corporal, das preferências pessoais e do poder aquisitivo do indivíduo/família (D).”(V Diretriz Brasileira de HAS) . Outro fator importante é como ela está lidando com o estresse emocional. “Quando a boca cala, a pressão fala; quando a boca fala, a pressão sara.” Muitas vezes apenas uma escuta atenciosa sobre seus problemas e se mostrar um apoio é suficiente para aliviar muitas angústias. Nesse aspecto, o ACS é especialista. Sobre o tratamento medicamentoso, ela está tomando as medicações? Na dose prescrita? Nos horários corretos? Muitas vezes são trocadas as medicações já que os comprimidos são parecidos. Vale a pena fazer algo para que a própria pessoa e seu cuidador entendam como tomar as medicações (fazer caixinhas coloridas por horário, por medicação etc.). Existem outros fatores que podem estar contribuindo para a elevação da pressão arterial, como causas secundárias a exemplo da falência renal que serão abordadas numa consulta médica.  Sobre as doses de medições é importante avaliar os efeitos colaterais e os antecedentes da paciente. Pode-se adiantar que o captopril e o propranolol há possibilidade de aumentar a dosagem. Procure levar o caso para seu médico a fim de discutir qual a melhor abordagem para o acompanhamento dela. Se for possível, ele pode enviar o caso para dialogarmos com outros olhares."/>
    <m/>
    <m/>
    <s v="Cardiologia"/>
    <s v="Hipertensão"/>
    <s v="sim"/>
    <s v="-"/>
    <x v="2"/>
    <x v="4"/>
    <x v="3"/>
    <s v="-"/>
    <s v="Não"/>
    <s v="não"/>
    <m/>
    <m/>
    <m/>
    <m/>
    <m/>
    <m/>
    <m/>
  </r>
  <r>
    <d v="2009-07-15T00:00:00"/>
    <x v="8"/>
    <d v="2009-07-20T00:00:00"/>
    <n v="5"/>
    <x v="8"/>
    <s v="USF Alto São Francisco de Assis"/>
    <m/>
    <s v="Cirurgião-dentista"/>
    <s v="Jamersson Jardiel Chalegre da Silva"/>
    <s v="jamersonchalegre@yahoo.com.br"/>
    <m/>
    <s v="Fale com o cirurgião-dentista"/>
    <s v="Renata Cimões"/>
    <s v="Cirurgião-dentista"/>
    <m/>
    <s v="Caso Clínico"/>
    <s v="Paciente do sexo feminino, 20 anos, gestante de seis meses, apresenta papilas interdentais edemaciadas e necrosadas, queixando de sangramento espontâneo, não é constatado presença acentuada de cálculo dental tendo como provável diagnóstico GUNA. Pergunta: pode-se utilizar anestésico para raspagem? E qual? Geralmente associo uso de amoxicilina e metronidazol em GUNA, é possível neste caso?"/>
    <s v="Pelas características descritas, não acredito que seja GUN (gengivite ulcerativa necrosante), creio que a pacientes já apresentava algum tipo de doença periodontal e pelo fato de estar grávida houve uma resposta exacerbada à presença da placa bacteriana. Neste caso não acho necessário o uso de antibióticos, creio que os procedimentos de orientação a higiene, raspagem alisamento e polimento corono radicular sejam suficientes para resolver o problema. Quanto ao anestésio é aconselhável usar a lidocaína."/>
    <m/>
    <m/>
    <s v="Periodontia"/>
    <s v="gengivite ulcerativa necrosante"/>
    <s v="sim"/>
    <s v="-"/>
    <x v="2"/>
    <x v="25"/>
    <x v="3"/>
    <s v="-"/>
    <s v="Não"/>
    <s v="sim"/>
    <d v="2009-07-29T00:00:00"/>
    <m/>
    <s v="A paciente que relatei o caso anteriormente tem respondido de forma positiva ao tratamento sugerido (orientação de higiene e raspagem alisamento e polimento corono radicular). Seguem em anexo duas fotografias do caso após um intervalo de duas semanas da primeira raspagem. A primeira ilustra o hemi-arco superior direito (um dos dois hemi-arcos afetados) o qual possuia um acentuado edema gengival entre os elementos 15 e 16. A segunda correspondente ao hemi-arco inferior esquerdo apresentou melhorias significaticas em relação ao quadro inicial, apesar ter ainda haver constatação de leve edema e hiperemia da região. Espero que a fotografia ajude a fechar um diagnóstico, e, independente disso, continuarei com o tratamento de rotina até a total normalização do periodonto. Obrigado e atenciosamente."/>
    <m/>
    <m/>
    <s v="Ótimo"/>
    <m/>
  </r>
  <r>
    <d v="2009-07-15T00:00:00"/>
    <x v="8"/>
    <d v="2009-07-24T00:00:00"/>
    <n v="8"/>
    <x v="7"/>
    <s v="USF 1"/>
    <m/>
    <s v="Enfermeira"/>
    <s v="Maria Cândida Pereira Lima Nunes"/>
    <s v="candidaenf@hotmail.com"/>
    <m/>
    <s v="Fale com o médico de família"/>
    <s v="Carla Rezende"/>
    <s v="Médico"/>
    <m/>
    <s v="Caso Clínico"/>
    <s v="Paciente 56 anos,portador de Tuberculose 71Kg, abandonou o tratamento no ano 2008, fazendo uso apenas de dois meses, retornou ao tratamento em fevereiro de 2009, com esquema IR(Esquema básico + etambutol),estando terminando a última cartela, durante o tratamento ganhou apenas 2 kg, continua com tosse noturna, tem pérssima condições de moradia, e só ganhou peso após cadastro na cozinha comunitária. HIV negativo, BK neg. Pelo o fato de continuar a tosse, deveremos encaminhar para referência?"/>
    <s v="O protocolo do MS diz que, após os 6 meses do esquema IR, deve-se realizar um novo raio-x de tórax e uma nova baciloscopia, além da avaliação clínica para a alta. Se os exames derem negativos ou se o paciente estiver sem sintomas e com bom ganho de peso, estará de alta.  O BK deu negativo. Também o HIV. Ótimo! Precisamos avaliar o raio-x de tórax e tentar interpretar os sintomas apresentados pelo paciente: A tosse pode ter várias etiologias, mas seria bom saber se é produtiva ou seca e se está acompanhada ou não de febre. Tosse produtiva + febre = infecção (resfriado, bronquite, pneumonia, TB...). Tosse produtiva SEM febre, pode ser DPOC (doença pulmonar obstrutiva crônica), típica dos fumantes (ele fuma???) ou até um processo alérgico. Ainda existe a possibilidade de tosse ora produtiva ora seca, principalmente ao deitar, como conseqüência da DRGE (doença do refluxo gastro-esofágico).  O pouco ganho de peso pode ser pela difícil situação sócio-econômica do paciente (desnutrição) e/ou por uma situação de alcoolismo crônico (o paciente é alcoolista???), que também provoca desnutrição. O HIV seria uma outra explicação, mas o exame deu negativo...  Dito isto, eu acho que o paciente deve ter alta da TB (completou o tratamento e os exames de escarro e raio-x estão negativados), mas esta tosse noturna deve ser investigada, pois existem várias possibilidades de etiologia (algumas simples, outras mais complexas) para ela e esse diagnóstico deve ser verificado."/>
    <m/>
    <m/>
    <s v="Pneumologia"/>
    <s v="Tuberculose Pulmonar"/>
    <s v="sim"/>
    <s v="-"/>
    <x v="2"/>
    <x v="8"/>
    <x v="3"/>
    <s v="-"/>
    <s v="Não"/>
    <s v="não"/>
    <m/>
    <m/>
    <m/>
    <m/>
    <m/>
    <m/>
    <m/>
  </r>
  <r>
    <d v="2009-07-15T00:00:00"/>
    <x v="8"/>
    <d v="2009-07-17T00:00:00"/>
    <n v="2"/>
    <x v="7"/>
    <s v="USF 1"/>
    <m/>
    <s v="Enfermeira"/>
    <s v="Maria Cândida Pereira Lima Nunes"/>
    <s v="candidaenf@hotmail.com"/>
    <m/>
    <s v="Fale com o médico de família"/>
    <s v="Carla Rezende"/>
    <s v="Médico"/>
    <m/>
    <s v="Caso Clínico"/>
    <s v="Paciente com 41 anos, homem, hipertenso, não tem disciplina alimentar, com PA convergente, 130 x 110/ 130x100 , colestetol alto, fez ECG com parecer do cardiológista, normal, fez uso de captopril e sinvastatina por 2 anos, sem sucesso, foi substituido pelo o cardiólogista por losartana potássica de 50mg e sinvastatina, pois apresentava torsse seca , mas continuando com os mesmo valores de pressão e de colesterol. Funçoes renais normais, pai hipertenso. Neste caso qual será a melhor conduta? continuar com a medicação? quais exames que poderá  ser feito?"/>
    <s v="A pressão arterial convergente pode ter várias etiologias, como insuficiência cardíaca grave, estenose aórtica, derrame pericárdico, pericardite constrictiva, doenças que causam hipotensão arterial aguda, hipotiroidismo, dengue, enfim, qualquer síndrome de baixo débito cardíaco que aumenta a resistência vascular periférica. Acho sinseramente que seu paciente deve ser novamente avaliado por um cardiologista, visto que as causas desse tipo de PA não são situações muito simples... se você achar que o cardiologista daí não vai dar conta do recado, encaminhe o paciente aqui pro PROCAPE ou HAM, pois ele pode estar com alguma coisa realmente séria! No entanto, se você tiver acesso, a fim de agilizar o processo, pode solicitar alguns exames que ajudam a descartar algumas situações, como por ex: - Função tireoideana (TSH e T4 livre).- Ecocardiograma.- Raio-X de tórax em PA. - Eletrocardiograma.  No encaminhamento, seria importante colocar dados da anamnese e exame físico, como:- Há quanto tempo vem apresentando PA convergente???? - Presença/ausência de bócio em região de tireóide???? - Auscuta cardíaca (presença de sopros, B3, B4????).- Pulso (freqüência cardíaca). - Edemas em MMII????- Cianose perioral ou em extremidades???? - Dispnéia aos pequenos/médios/grandes esforços????_x000a_- Dor precordial????- Febre???? Quanto às medicações, elas deverão ser ajustadas de acordo com a etiologia da doença que ela apresenta. Mantenha o esquema anti-hipertensivo e aumente a Sinvastatina para 40mg à noite, enquanto ele aguarda consulta com o cardiologista._x000a__x000a_"/>
    <m/>
    <m/>
    <s v="Cardiologia"/>
    <s v="hipertensão"/>
    <s v="não"/>
    <s v="Necessita de encaminhamento ao especialista"/>
    <x v="2"/>
    <x v="4"/>
    <x v="2"/>
    <s v="Cardiologia"/>
    <s v="Não"/>
    <s v="sim"/>
    <d v="2009-07-24T00:00:00"/>
    <m/>
    <s v="Desculpa o atraso da resposta, pois estava no lixo eletrônico, em ralação ao caso realmente o nosso médico da Família concorda totalmente com a senhora, vamos seguir sua sugestão e estamos providenciando avaliação de outro cardiologista mais experiente, aqui mesmo na cidade vizinha. Foi ótimo sua avaliação, pois nós não tinha levantado a hipótese de hipotiroidismo. Quando realizar os exames  vou tentar  mandar pelo Healthnet. A senhora ajudou muito com a sugestão."/>
    <m/>
    <m/>
    <m/>
    <m/>
  </r>
  <r>
    <d v="2009-07-16T00:00:00"/>
    <x v="8"/>
    <d v="2009-07-17T00:00:00"/>
    <n v="1"/>
    <x v="7"/>
    <s v="USF 1"/>
    <m/>
    <s v="Enfermeira"/>
    <s v="Maria Cândida Pereira Lima Nunes"/>
    <s v="candidaenf@hotmail.com"/>
    <m/>
    <s v="Fale com o psiquiatra"/>
    <s v="Lucas Benevides"/>
    <s v="Médico"/>
    <m/>
    <s v="Caso Clínico"/>
    <s v="Temos uma pac. com 37anos, 90Kg, com perda de 1 kg no mês, há +/- 17 anos apresentando edema nas articulações e nos MMII, cefaléia, PA: 110x70mmhg, com hipótese diagnóstica de febre reumática. com resultados de exames: Hg: 12,00; Ht: 36,4, VCM: 88, HCM: 29, leucocitos morfologicamente bem conservado,Glicose 73,0 mg/dl, colesterol 154mg/dl, HDL: 49MG/DL, LDL: 86 mg/dl, VLDL: 19,00 , UREIA 19 MG/DL, creatinina o,68 mg/dl, ácido úrico: 4,9 mg/dl, TGO: 16 Un. Fr/ml, TGP: 19 Un. Fr/ml. USG: órgãos abdominais analisados sem alterações ecográficas. Exame citopatólogico do Colo do Útero: Satisfátoria, escamoso, glandular, lactobacilos sp., negativo para neoplasia.  Pelo fato da paciente já ter consultado com vários médicos, com os exames normais, estar ansiosa por não saber o diagnóstico. Obs: paciente diminuiu o edema nos MMII, após uso contínuo de nimesulida. A equipe e paciente solicita sugestão de conduta perante o caso."/>
    <s v="Agendamento de teleconsulta com o solicitante para melhor esclareciemnto diagnóstico. Agendado teleconsulta para dia 30/07 às 14 horas."/>
    <m/>
    <m/>
    <s v="Clínica Médica"/>
    <s v="Neoplasias??"/>
    <s v="não"/>
    <s v="Necessita de encaminhamento ao especialista"/>
    <x v="4"/>
    <x v="20"/>
    <x v="2"/>
    <s v="Clínica Médica"/>
    <s v="Sim"/>
    <s v="sim"/>
    <d v="2009-07-24T00:00:00"/>
    <m/>
    <s v="Danielle, Boa Noite, sua mensagem estava na lixeira, por isso não tinha visto, quero agendar o caso com Dr. Lucas, se possível agende para quinta-feira. Mande a confirmação e horário. Quero aproveitar a oportunidade para solicitar o curso de Healtnet, pois tenho outro exame para anexar,RX, mas não sei usa o Healtnet. Pergunte a Dr. Lucas se ele aceita a paciente estar no horário agendado ao meu lado, pois a mesma estar ansiosa para saber  o diagnóstico."/>
    <m/>
    <m/>
    <m/>
    <m/>
  </r>
  <r>
    <d v="2009-07-13T00:00:00"/>
    <x v="8"/>
    <d v="2009-07-14T00:00:00"/>
    <n v="1"/>
    <x v="17"/>
    <s v="USF Frei Damião de Bozanno"/>
    <m/>
    <s v="Cirurgião-dentista"/>
    <s v="Gustavo Perazzo"/>
    <s v="guperazzo@hotmail.com"/>
    <m/>
    <s v="Fale com o enfermeiro"/>
    <s v="Danielle Alves"/>
    <s v="Enfermeiro"/>
    <m/>
    <s v="Dúvida Clínica"/>
    <s v="Quais medicamentos podem ser utilizados em mulheres em período de amamentação?"/>
    <s v="São muitas as drogas que são permitidas e contra indicadas.  Por isso, para facilitar a nossa vida, o Ministério da saúde e a Sociedade Brasileira de Pediatria(SBP) quiseram nos ajudar. Segue em anexo o manual de amamentação e uso de drogas e um link abaixo da SBP: http://www.sbp.com.br/show_item2.cfm?id_categoria=21&amp;id_detalhe=1715&amp;tipo_detalhe=s"/>
    <m/>
    <m/>
    <s v="Obstetrícia"/>
    <s v="Amamentação / uso de medicamentos"/>
    <s v="sim"/>
    <s v="-"/>
    <x v="2"/>
    <x v="3"/>
    <x v="3"/>
    <s v="-"/>
    <s v="Não"/>
    <s v="não"/>
    <m/>
    <m/>
    <m/>
    <m/>
    <m/>
    <m/>
    <m/>
  </r>
  <r>
    <d v="2009-07-16T00:00:00"/>
    <x v="8"/>
    <d v="2009-07-17T00:00:00"/>
    <n v="1"/>
    <x v="18"/>
    <s v="USF Várzea Suja"/>
    <m/>
    <s v="Médico"/>
    <s v="Maria de Fátima Tenório"/>
    <s v="marcelotenorio@hotmail.com"/>
    <m/>
    <s v="Fale com o psiquiatra"/>
    <s v="Lucas Benevides"/>
    <s v="Médico"/>
    <m/>
    <s v="Dúvida Clínica"/>
    <s v="Pode ser utilizados dois anticonvulsivantes silmultaneos, carbamazepina e fenobarbital, em criança de 4 anos"/>
    <s v="A monoterapia (uso de apenas uma medicação) pode ser uma boa escolha pois assim temos um melhor controle dos efeitos colaterais. O uso de carbamazepina e fenobarbital não é proibido em crianças de 4 anos, contudo o que temos de ter como objetivo é o controle das convulsões na menor dose possível e com medicações que não atrasem o desenvolvimento psicomotor. Por isso, hoje temos uma restrição maior ao uso de fenobarbital em crianças pelo risco de promover um atraso desenvolvimental (neurológico). É uma escolha muito delicada..."/>
    <m/>
    <m/>
    <s v="Psiquiatria"/>
    <s v="convulsão na infância"/>
    <s v="sim"/>
    <s v="-"/>
    <x v="2"/>
    <x v="13"/>
    <x v="3"/>
    <s v="-"/>
    <s v="Não"/>
    <s v="não"/>
    <m/>
    <m/>
    <m/>
    <m/>
    <m/>
    <m/>
    <m/>
  </r>
  <r>
    <d v="2009-07-20T00:00:00"/>
    <x v="8"/>
    <d v="2009-07-20T00:00:00"/>
    <n v="0"/>
    <x v="5"/>
    <s v="USF Bela Vista II"/>
    <m/>
    <s v="Enfermeira"/>
    <s v="Eda Licurgo Fernandes"/>
    <s v="edalicurgo@bol.com.br"/>
    <m/>
    <s v="Fale com o nefrologista"/>
    <s v="Marcos Vinícius"/>
    <s v="Médico"/>
    <m/>
    <s v="Caso Clínico"/>
    <s v="Ao Nefrologista. Paciente E.M.C.S., 52 anos, hipertensa, diabética com história de fortes dores há 2 anos depois que teve Hepatite A. Fez USG Abdominal evidenciando Esteatose Hepática Grau II, Imagem nodular hipoecóica no terço superior do Rim Esquerdo medindo 3,2 x 2,8 cm.Solicito avaliação do caso. // DATA: 24/07/09/ Quanto a imagem nodular descrita na USG foi susgestica de cisto no rim esquerdo considerando a possibilidade de cisto com alto conteúdo protéico(Bosniak II). Foi sugerido a realização de tomografia abdominal, gostaria de saber se a conduta seria controles anuais dos exames ou se devemos encaminhar a paciente para esse realização da tomografia._x000a_"/>
    <s v="Quanto às fortes dores: -Imaginando que as fortes dores sejam lombar, não podemos atribuí-las a imagem nodular descrita no 1/3 superior do rim E, sendo a mesma de natureza cística. Assim seria oportuno o diagnóstico diferencial com contraturas musculares, osteoartrite de coluna (palpação muscular e Rx de coluna como abordagens iniciais, podendo necessitar de avalições mais minuciosas das estruturas da coluna) Se forem em hipocôndrio D, até pode-se atribuir ao efeito de massa causado pela distribuição difusa da gordura no tecido hepático num grau moderado (esteatose grau II). Quanto à imagem nodular: a descrição sugere uma imagem cística (hipoecóica), embora no relato não tenha sido assim descrita. Neste caso, seria imprecindível o diagnóstico diferencial dos tipos de cistos renais. Se a descrição é de paredes finas, sem septações,sem calcificações, sem debris internos no líquido estaríamos diante de um cisto simples, o que implicará controles anuais somente.Se as características contemplam algumas das  acima, seria conveniente uma tomografia de abdômen superior para diferenciar o estágios I,II III OU IV DE BOSNIAK (classificação tomográfica), cujo estágio iii já determina a necessidade de cirurgia na maioria dos serviços. Em caso de imagem sólida, também se impõe a tomo para maior certeza diagnóstica quanto à possibilidades de neo benigna ou maligna._x000a_Sugere-se também avaliação do sedimento urinário pelo sumário de urina. //RESPOSTA DATA 27/07/09: Inicialmente a tomografia para confirmar a classificação que é uma classificaçação tomográfica (a ultrassonografia tenta dar uma idéia). Confirmada a classificação, controle semestral no 1º ano com ultrassonografia e depois pode ser 6 12 meses o intervalo."/>
    <m/>
    <m/>
    <s v="Nefrologia / Hepatologia"/>
    <s v="Hepatite A / Esteatose hepática"/>
    <s v="sim"/>
    <s v="-"/>
    <x v="2"/>
    <x v="26"/>
    <x v="3"/>
    <s v="-"/>
    <s v="Não"/>
    <s v="sim"/>
    <d v="2009-07-24T00:00:00"/>
    <m/>
    <s v="Quanto a imagem nodular descrita na USG foi susgestica de cisto no rim esquerdo considerando a possibilidade de cisto com alto conteúdo protéico(Bosniak II). Foi sugerido a realização de tomografia abdominal, gostaria de saber se a conduta seria controles anuais dos exames ou se devemos encaminhar a paciente para esse realização da tomografia.// o TELECONSULTOR RESPONDEU SER NECESSARIO A TOMOGRAFIA NO DIA 27/07/09._x000a_"/>
    <m/>
    <m/>
    <m/>
    <m/>
  </r>
  <r>
    <d v="2009-07-10T00:00:00"/>
    <x v="8"/>
    <d v="2009-07-20T00:00:00"/>
    <n v="10"/>
    <x v="17"/>
    <s v="USF Frei Damião de Bozanno"/>
    <m/>
    <s v="Enfermeira"/>
    <s v="Anaisa Pimentel Barros"/>
    <s v="anaisapimentel@hotmail.com"/>
    <m/>
    <s v="Fale com o médico de família"/>
    <s v="Carla Rezende"/>
    <s v="Médico"/>
    <m/>
    <s v="Caso Clínico"/>
    <s v="Acompanho um paciente de hanseníase que apresenta a doença há 15 anos e só agora procurou o tratamento. Foi iniciado o tratamento para a forma MB; está na terceira cartela.Há uma semana compareceu aqui no posto apresentando placas enormes no braço direito e se queixava de &quot;coceira&quot; nessas placas. Pode ser reação hansênica? Qual a melhor conduta/"/>
    <s v="Reações hansênicas são um (grande) capítulo à parte no já extenso e pouco elucidado tema da hanseníase... vou tentar, então, ser o mais sucinta possível, tentando responder ao seu questionamento: Você nos enviou poucas informações em relação ao exame físico do paciente; pensando-se em reação hansênica, antes de definir se seria tipo I ou II, o dado mais importante seria sobre os nervos periféricos, pois é muito mais urgente reconhecer e tratar os danos neurais do que decidir-se que tipo de reação é. O tratamento do dano neural é o mesmo independentemente do tipo de reação.  Sendo assim, seria importante saber: houve alguma alteração neurológica em relação ao exame inicial de diagnóstico (sensibilidade, queimor, dor, alteração na mobilidade do membro, força...)? Na reação tipo I (do tipo reversa) ocorrem lesões de pele são do tipo infiltradas (com edema, eritema, calor e, ocasionalmente, dor) e normalmente vêm acompanhadas de outros sintomas, como, por exemplo, perda/diminuição da força de algum membro ou dos músculos das pálpebras (ao fechar os olhos). Após a avaliação neurológica, pensando-se em reação hansênica, é importante avaliar se esta seria do tipo leve ou grave. Leve é aquela que ocorre somente na pele, sem afetar tronco nervoso ou face. Pode haver febre baixa e ligeiro edema dos membros. As reações graves afetam nervos ou olhos. Os sinais de reações graves incluem: • Dor ou hipersensibilidade durante a palpação.• Nova perda de sensibilidade. • Nova fraqueza muscular. • Reação em lesão de pele sobre o trajeto de um tronco nervoso. • Reação em lesão de pele na face. • Sinais de comprometimento ocular. • Edema grave dos membros. • Acometimento de outros órgãos, tais como testículos, linfonodos ou articulações. • Ulceração das lesões de pele. No entanto, há um dado importante que foi mencionado na sua descrição das lesões que NÃO sugere reação hansênica, mas, possivelmente, uma reação adversa de uma das medicações usadas pelo paciente: o prurido. Prurido não faz parte das características de lesões cutâneas de hanseníase, sejam elas reacionais ou não.  Assim, eu sugiro a suspensão periódica da dapsona (medicamento que mais dá dermatites atópicas como reação adversa) e encaminharia o paciente o mais breve possível para um centro de referência (o serviço de pronto-atendimento (SPA) do Hospital das Clínicas no Recife, por exemplo), para que ele fosse avaliado e que fosse definido o esquema terapêutico possível para ele. Ao referenciá-lo para o serviço de referência, lembre de enviar, por escrito, todas as informações disponíveis: quadro clínico, tratamento PQT, resultados de exames laboratoriais (baciloscopia e outros) número de doses tomadas, se está com alguma medicação suspensa e o motivo, se tem co-morbidades (HAS, DM, TB, alcoolismo, doença renal crônica...)."/>
    <m/>
    <m/>
    <s v="Dermatologia"/>
    <s v="Hanseníase"/>
    <s v="sim"/>
    <s v="-"/>
    <x v="2"/>
    <x v="23"/>
    <x v="2"/>
    <s v="Dermatologia"/>
    <s v="Não"/>
    <s v="não"/>
    <m/>
    <m/>
    <s v="Foi sugerido a realização de tomografia abdominal, gostaria de saber se a conduta seria controles anuais dos exames ou se devemos encaminhar a paciente para esse realização da tomografia."/>
    <m/>
    <m/>
    <m/>
    <m/>
  </r>
  <r>
    <d v="2009-07-23T00:00:00"/>
    <x v="8"/>
    <d v="2009-07-24T00:00:00"/>
    <n v="1"/>
    <x v="5"/>
    <s v="USF Bela Vista II"/>
    <m/>
    <s v="Enfermeira"/>
    <s v="Eda Licurgo Fernandes"/>
    <s v="edalicurgo@bol.com.br"/>
    <m/>
    <s v="Fale com o nefrologista"/>
    <s v="Marcos Vinícius"/>
    <s v="Médico"/>
    <m/>
    <s v="Caso Clínico"/>
    <s v="Ao Nefrologista, Paciente com história de dor intensa na região lombar, fazendo uso regular de Meloxicam, realizou USG Abdominal evidenciando Rim esquerdo apresentando uma imagem ecogênica localizada em seu terço médio medindo 0,6 cm compatível com um cálculo.Demais orgãos e estruturas abdominais superiores sem anormalidade."/>
    <s v="Tratamento da dor: manter o AINES e se necessário associar antiespasmódico ou ainda opióde dependendo da analgesia requerida. Expulsão do cálculo: associar quebra-pedra 250 mg 3 xdia, aumentar a ingestão de líquidos. Exames de seguimento: sumário de urina- descartar infecção associada que pode dificultar o controle da dor e trazer complicações sérias; fazer um controle de imagem em 1 mês já que não há sinais de hidronefrose, associado a um Rx de abdômen com preparo para ver se é visível ao Rx(radiopaco).Exames de Bioquímica urinária: Urina de 24 h: citrato, cálcio, acido úrico em 2 coletas intercaladas de 15 dias. Esses últimos após a saída da crise o que favorece o restabelecimento das condições habituais de alimentação e ingestão hídrica. ORIENTAÇÕES: aumentar ingestão hídrica após início da crise(72h), manter dieta habitual(só há modificação após exames e baseado em alterações que as indique); o cálculo que foi visualizado não é o responsável pela cólica atual. Existe um outro cálculo que está em trânsito no trato urinário e que é pequeno e eliminável, pois não determinou nem se quer hidronefrose. Sua localização está no 1/3 médio do ureter no momento desse exame apresentado. Nessa localização os cálculos não são visualizados devido às alças intestinais com gases; observar a presença de sedimento urinário visível, urinando em vasilhas pequenas e se possível colocar uma peneirinha ou um pano entre na tampa da vasilha para reter esses possíveis detritos a serem eliminados. Gostaria de  dá seqüência a esse caso com você.   "/>
    <m/>
    <m/>
    <s v="Nefrologia"/>
    <s v="Cálculos renais"/>
    <s v="não"/>
    <s v="Necessita de acompanhamento para saber da evolução do caso"/>
    <x v="2"/>
    <x v="26"/>
    <x v="2"/>
    <s v="nefrologista"/>
    <s v="Não"/>
    <s v="não"/>
    <m/>
    <m/>
    <m/>
    <m/>
    <m/>
    <m/>
    <m/>
  </r>
  <r>
    <d v="2009-07-22T00:00:00"/>
    <x v="8"/>
    <d v="2009-07-22T00:00:00"/>
    <n v="0"/>
    <x v="19"/>
    <s v="USF São Caetano"/>
    <m/>
    <s v="Enfermeira"/>
    <s v="Telma Rejane Alves Gonçalves"/>
    <s v="thellmarejane@hotmail.com"/>
    <m/>
    <s v="Fale com o enfermeiro"/>
    <s v="Danielle Alves"/>
    <s v="Enfermeiro"/>
    <m/>
    <s v="Caso Clínico"/>
    <s v="tenho uma paciente que deu VDRL na gestação, ela vinha de outro PSF já tinha feito e exame e feito o tratamento penicilina1.200 IM em cada nadigas. ela na epoca estava com 4 meses pedi novo teste e deu positovo carga(1/8) ela já estva com 8 meses fiz novo tratamento com a mesma quantidade de medicação. o Bebê nasceu com SIfilis quantitativo 1/2. pedi opnião medica e cada um me diz opnião diferente. pezotacil 400ml IM ."/>
    <s v="Como ele já tem 2 meses (ou seja, não é mais um neonato) e a mãe não foi adequadamente tratada (o tratamento não terminou antes de 30 dias do parto e não houve queda dos títulos) temos o seguinte: Crianças que tem quadros clínicos e sorológicos sugestivos de sífilis congênita devem ser cuidadosamente investigadas.  Confirmando-se o diagnóstico, proceder o tratamento conforme preconizado, observando-se o intervalo das aplicações que, para a penicilina G cristalina, deve ser de 4 em 4 horas, e para a penicilina G procaína, de 12 em 12 horas, mantendo-se os mesmos esquemas de doses recomendados. Para as crianças de mães inadequadamente tratadas temos os seguintes esquemas: De acordo com a avaliação clínica e de exames complementares: A 1 - se houver alterações clínicas e/ou sorológicas e/ou radiológicas e/ou hematológicas, o tratamento deverá ser feito com penicilina G cristalina na dose de 50.000 UI/Kg/dose, por via endovenosa, a cada 12 horas (nos primeiros 7 dias de vida) e a cada 8 horas (após 7 dias de vida), durante 10 dias; ou penicilina G procaína 50.000 UI/Kg, dose única diária, IM, durante 10 dias;  A 2 - se houver alteração liquórica, o tratamento deverá ser feito com penicilina G cristalina , na dose de 50.000 UI/Kg/dose, por via endovenosa, a cada 12 horas (nos primeiros 7 dias de vida) e a cada 8 horas (após 7 dias de vida), durante 10 dias; A 3 - se não houver alterações clínicas, radiológicas, hematológicas e/ou liquóricas, e a sorologia for negativa, deve-se proceder o tratamento com penicilina G benzatina  por via intramuscular na dose única de 50.000 UI/Kg. O acompanhamento é obrigatório, incluindo o seguimento com VDRL sérico após conclusão do tratamento (ver seguimento, adiante). Sendo impossível garantir o acompanhamento, o recém-nascido deverá ser tratado com o esquema A1. VOCE DEVE TAMBEM FAZER O SEGUIMENTO DESTA CRIANÇA DA SEGUINTE FORMA: ·         Consultas ambulatoriais mensais até o 6o mês de vida e bimensais do 6o ao 12o mês; ·         Realizar VDRL com 1 mês, 3, 6, 12 e 18 meses de idade, interrompendo o seguimento com dois exames consecutivos de VDRL negativos; ·         Realizar TPHA ou FTA-Abs para sífilis após os 18 meses de idade para a confirmação do caso;  ·         Caso sejam observados sinais clínicos compatíveis com a infecção treponêmica congênita, deve-se proceder à repetição dos exames sorológicos, ainda que não esteja no momento previsto acima;  ·         Diante de elevação do título sorológico ou da sua não negativação até os 18 meses de idade, reinvestigar o paciente e proceder ao tratamento;  ·         Recomenda-se o acompanhamento oftalmológico, neurológico e audiológico semestral por dois anos;  ·         Nos casos em que o LCR mostrou-se alterado, deve ser realizada uma reavaliação liquórica a cada 6 meses até a normalização do mesmo; alterações persistentes indicam avaliação clínico-laboratorial completa e reetratamento; ·         Nos casos de crianças tratadas de forma inadequada, na dose e/ou tempo do tratamento preconizado, deve-se convocar a criança para reavaliação clínico-laboratorial, e reiniciar o tratamento da criança, obedecendo aos esquemas anteriormente descritos. Importante lembrar que a sífilis é uma doença de notificação compulsória e deve ser notificada! TODAS ESTAS INFORMAÇÕES FORAM TIRADAS DO MANUAL DO MINISTÉRIO DA SAÚDE DE TRATAMENTO DE SÍFILIS CONGÊNITA DE 2006."/>
    <m/>
    <m/>
    <s v="Pediatria"/>
    <s v="Sífilis congênita"/>
    <s v="sim"/>
    <s v="-"/>
    <x v="2"/>
    <x v="18"/>
    <x v="3"/>
    <s v="-"/>
    <s v="Não"/>
    <s v="não"/>
    <m/>
    <m/>
    <m/>
    <m/>
    <m/>
    <m/>
    <m/>
  </r>
  <r>
    <d v="2009-07-22T00:00:00"/>
    <x v="8"/>
    <d v="2009-07-23T00:00:00"/>
    <n v="1"/>
    <x v="8"/>
    <s v="USF 1"/>
    <m/>
    <s v="Enfermeira"/>
    <s v="Fernanda Nayara Alvares Veras"/>
    <s v="fernandanav@hotmail.com"/>
    <m/>
    <s v="Fale com o enfermeiro"/>
    <s v="Danielle Alves / Lucas Benevidez"/>
    <s v="Enfermeiro / Médico"/>
    <m/>
    <s v="Caso Clínico"/>
    <s v="Tenho uma gestante con transtornos psiquiátricos, medicada, porém, ainda encontra-se em crise. Alimenta-se mal, dorme pouco, não se comunica verbalmente. E realizada uma visita domiciliar, foi verificado uma ferida, em mamilo direito, com presença de sinais de infecção. Realizada a anti-sepsia e curativo. Encaminhei para o médico do PSF de Saude Mental. Qual medida a mais eu devo tomar?"/>
    <s v="RESPOSTA DR. LUCAS:Acho importante conversar com ela, passando orientações gerais sobre a gestação e dos cuidados com o bebê, ainda que ela não converse.Pois assim, ela pode entender o que estamos falando com ela.  Seria interessante também dizer pra ela que nós estamos entendendo que ela está sofrendo por algum motivo que não sabemos, mas que mesmo assim vamos cuidar dela. Oferecer a ela uma oportunidade de falar com alguém que pode compreende-la no que ela esta passando.Espero ajudar! RESPOSTA ENFERMEIRA DANIELLE ALVES: Você poderia conversar com a família e os mais próximos para que todos se envolvessem nos cuidados com o bebê. Normalmente, é muito cansativo para a mãe, de primeira viagem ou não, cuidar de um filho. Pois as crianças não costumam ter horários para acordar e dormir. Além disto, não coincidem com a mãe.Uma sugestão é que ela descanse nos poucos minutos que o bebê também estiver dormindo. Em relação à alimentação, seria importante que fizessem comidas variadas, da preferencia dela, para estimular o apetite. Um polivitamínico não faria mal à ela. Lembrar também da complementação de sulfato ferroso preconizada pelo Ministério da Saúde no puerpério, de 1 comprimido ao dia, via oral, 30 minutos antes da refeição, durante 3 meses. Em relação aos problemas mamilares, o ideal para cicatrização de fissura mamária é o próprio leite materno. O que aconselhamos e fazemos aqui no hospital das clínicas é recomendar que a mãe não use sabão ao redor do mamilo. Lave apenas com água, enxugue e passe o proprio leite, pois tem um alto poder cicatrizador. Também é recomendado o banho de sol desta mama. Não é necessário fazer curativo! Pelo contrário, esta mama não deve ficar abafada! Deve respirar!  Observe também o sutiã! Estes não devem ser de ferro embaixo! Ela deve usar roupas leves que ajudem a transpirar! Nos casos de infecção, normalmente são acometidas por Candida sp ou Staphilococos.  Se a médica da sua unidade recomdar o uso de medicação tópica, como um antifúngico, ela deve usra e suspender, temporariamente, a amamentação nesta mama. lembro que mesmo não amamentando temporariamente, deve ser feita a ordenha do leite para evitar uma complicação a mais como o ingurgitamento mamário. Seria bom que você pessoalmente fosse dar estas orientações na casa da paciente!"/>
    <m/>
    <m/>
    <s v="Obstetrícia"/>
    <s v="depressão pós-parto"/>
    <s v="sim"/>
    <s v="-"/>
    <x v="2"/>
    <x v="13"/>
    <x v="3"/>
    <s v="-"/>
    <s v="Não"/>
    <s v="não"/>
    <m/>
    <m/>
    <m/>
    <m/>
    <m/>
    <m/>
    <m/>
  </r>
  <r>
    <d v="2009-07-27T00:00:00"/>
    <x v="8"/>
    <d v="2009-07-29T00:00:00"/>
    <n v="2"/>
    <x v="15"/>
    <s v="USF Bernardino Valença Borba"/>
    <m/>
    <s v="Enfermeira"/>
    <s v="Marília Lacerda"/>
    <s v="marilialacerda@click21.com.br"/>
    <m/>
    <s v="Fale com o médico de família"/>
    <s v="Carla Rezende"/>
    <s v="Médico"/>
    <m/>
    <s v="Caso Clínico"/>
    <s v="Estou com um paciente de 4 meses, acompanhado mensalmente (puericultura), o mesmo esta apresentando uma FÍSTULA na região da cicatriz da vacina BCG. Na útima consulta, há mais ou menos 15 dias, com o referido paciente o mesmo não estava com esta fístula. O mesmo já apresentou febre. Qual é a conduta necessária a ser feita em um caso. Fiz a fotografia da fístula, enviarei via e-mail."/>
    <s v="Desta vez estou com dificuldades em lhe ajudar, pois não creio ter entendido bem o que você quis dizer com &quot;fístula&quot;... Vou lhe perguntar algumas coisas que me esclareceriam melhor a sutuação, depois tento falar de forma geral sobre as reações da BCG:  - A lesão já havia cicatrizado completamente e depois voltou a abrir???? - Fístula, neste caso, quer dizer &quot;drenando sangue, pus&quot;, 'úlcera&quot;, uma bolha que estourou?????  O que fistulou foi a lesão da cicatriz ou um linfonodo axilar???? - Febre de quantos graus, quantos dias, com algum outro sintoma associado???? - Existe algum linfonodo (gânglio) axilar do mesmo lado palpável, dolorido, drenando algum material???? Bom, sobre a BCG, o que ocorre normalmente é uma reação inflamatória granulomatosa no local da vacina, que varia de intensidade a depender do grau de imunidade/exposição da criança. A lesão normalmente cria uma bolha que posteriormente estoura deixando em seu lugar uma ferida escavada (úlcera) que drena um material sero-purulento. A cicatrização completa pode durar meses (até cerca de 13, 14semanas). Aos 4 meses, de fato a ferida já deveria estar no processo final de cicatrização (crosta)..., mas em alguns casos mais raros a cicatrização pode chegar até o 6o mês!  Bom, se a lesão havia cicatrizado e voltou em forma de ferida que drena algum material purulento, a criança está irritadiça, com febre, anorexia, seria caso de iniciar ISONIAZIDA 10mg/kg/dia (máximo de 400mg/dia) por 45 dias, até o desaparecimento da lesão. Mas eu realmente me sentiria melhor se você respondesse às questões acima e me mandasse a foto da lesão, ANTES de começar o tratamento. /// retorno do caso após verificação de fotos: Sinceramente, não acho que essa criança precise ser medicada. Eu ficaria acompanhando de perto, mas sem muito alarde. A ferida é uma úlcera com material hialino, sem pus... é grande, mas não tem nenhum sinal de gravidade. Trata-se de uma hiperreação, um excesso de anticorpos fabricados pela criança para combater os antígenos da vacina. Isto pode significar que ela (ou sua mãe) tenha tido contato com alguém doente de TB previamente.Se a criança está com bom estado geral, sem febre e se alimentando bem, minha conduta seria realmente expectar por mais algumas semanas."/>
    <m/>
    <m/>
    <s v="Imunologia/Vacina"/>
    <s v="Vacina contra BCG"/>
    <s v="não"/>
    <s v="Necessita do envio de fotos para melhor elucidação do caso"/>
    <x v="2"/>
    <x v="18"/>
    <x v="3"/>
    <s v="-"/>
    <s v="Não"/>
    <s v="sim"/>
    <d v="2009-07-29T00:00:00"/>
    <m/>
    <s v="Respostas dos questionamentos feitos pela Dra Carla:  A lesão já havia cicatrizado completamente e depois voltou a abrir???? A cicatriz estava com mais de 3cm, não houve realmente uma cicatrização. - fístula, neste caso, quer dizer &quot;drenando sangue, pus&quot;, 'úlcera&quot;, uma bolha que estourou?????  O aspecto era de uma ferida com aproximadamente 4 cm de largura e 1,5 cm de profundidade, apresentando aparentemente fibrina, ausência de granulação. - O que fistulou foi a lesão da cicatriz ou um linfonodo axilar???? A lesão - Febre de quantos graus, quantos dias, com algum outro sintoma associado???? Houve febre porém não no ato da consulta, o menor encontra-se internado em um hospital e até o momento não obtive resposta. - Existe algum linfonodo (gânglio) axilar do mesmo lado palpável, dolorido, drenando algum material???? Não.  Amanhã estarei enviado a foto da lesão, pois a internet do município não estava funcionante no dia de hoje. O menor está internado em uma unidade de saúde em um município próximo. A mãe me relatou que o mesmo apresentou febre e que o médico da referida unidade preferiu o deixar em observação.MUITO OBRIGADA PELA ATENÇÃO DE VOCÊS DA REDENUTES! COM CERTEZA DAREI RETORNO DO CASO."/>
    <m/>
    <m/>
    <s v="Ótimo"/>
    <s v="Houve retorno por parte de Dra Carla após avaliação das fotos"/>
  </r>
  <r>
    <d v="2009-07-25T00:00:00"/>
    <x v="8"/>
    <d v="2009-07-29T00:00:00"/>
    <n v="2"/>
    <x v="20"/>
    <s v="USF Lídia Queiroz"/>
    <m/>
    <s v="Médico"/>
    <s v="Maria da Conceição Pereira da Cruz"/>
    <s v="ceca139@hotmail.com"/>
    <m/>
    <s v="Fale com o médico de família"/>
    <s v="Gustavo Godoy"/>
    <s v="Médico"/>
    <m/>
    <s v="Dúvida Clínica"/>
    <s v="Preciso urgentemente ter informação sobre impertensão na boa idade."/>
    <s v="O nosso trabalho é dialogar com a necessidade do profissional de saúde da nossa rede. Esse diálogo sempre se inicia com uma pergunta, geralmente uma dúvida clínica sobre um caso ou sobre uma situação que está vivendo na comunidade ou na equipe. O assunto sobre hipertensão arterial no idoso é muito vasto e dependendo como vocÊ utilizará essa conhecimento podemos enviar alguma informação referente. Há alguma paciente na área que demnada essa ateñção? Será para trabalho em algum grupo? Será para a comunidade ou para os profissionais? Envio em anexo os Cadernos de Atenção Básica 15 e 19 do Mnistério da Saúde que desenvolvem o tema da Hipertensão e do Envelhecimento."/>
    <m/>
    <m/>
    <s v="Cardiologia"/>
    <s v="Hipertensão"/>
    <s v="sim"/>
    <s v="-"/>
    <x v="3"/>
    <x v="24"/>
    <x v="3"/>
    <s v="-"/>
    <s v="Não"/>
    <s v="não"/>
    <m/>
    <m/>
    <s v="foi enviado o material em anexo no email. Cadernos de atençaõ básica n° 15 e 19"/>
    <d v="2009-07-30T00:00:00"/>
    <m/>
    <s v="Ótimo"/>
    <m/>
  </r>
  <r>
    <d v="2009-08-03T00:00:00"/>
    <x v="9"/>
    <d v="2009-08-04T00:00:00"/>
    <n v="1"/>
    <x v="6"/>
    <s v="USF Lajes"/>
    <m/>
    <s v="Enfermeira"/>
    <s v="Catarina Figueiredo Pordeus"/>
    <s v="catarina.clara@bol.com.br"/>
    <m/>
    <s v="Fale com o nefrologista"/>
    <s v="Marcos Vinícius"/>
    <s v="Médico"/>
    <m/>
    <s v="Dúvida Clínica"/>
    <s v="Questões relacionadas a interpretação do S.U. (tipo I): 1) Gostaria de saber o significado clínico de presença de Oxalato de Cálcio em resultado de Sumário de Urina. 2) Quando leucocitose + sinais clínico sugestivo a infecção urinária (disúria, polaciúria, urina concentrada [...] com S.U= sem alterações - deve ser realizado um esquema terapêutico com antibiótico (antibioticoterapia) para tratar provável ITU ou repetir exame? 3) A partir de quantos piócitos p/ campo pode indicar ITU? seria a partir de 10?"/>
    <s v="1) O oxalato tem baixa solubilidade na urina e pode ser um achado sem significado clínico, como também, na presença de outros achados, falar a favor de litíase urinária.2) Se não houver um outro foco e a situação clínica indicar pode ser feito antibioticoterapia para ITU. Se a situação clínica e operacional permitir podem ser repetidos os exames.3) Habitualmente é aceitável até 5-6. Mas há de considerar-se a situação clínica ( sintomas associados) e possível contaminação. De uma forma geral os exames são interpretados à luz da história, sinais e sintomas."/>
    <m/>
    <m/>
    <s v="Nefrologia"/>
    <s v="ITU"/>
    <s v="sim"/>
    <s v="-"/>
    <x v="2"/>
    <x v="5"/>
    <x v="3"/>
    <s v="-"/>
    <s v="Não"/>
    <s v="não"/>
    <d v="2009-08-11T00:00:00"/>
    <m/>
    <s v="Bom dia/Boa tarde Dr. Marcos,As minhas dúvidas concernentes a interpretação do S.U (tipo I) foi totalmente esclarecida.Muito obrigada!"/>
    <d v="2009-08-11T00:00:00"/>
    <m/>
    <s v="Ótimo"/>
    <m/>
  </r>
  <r>
    <d v="2009-08-03T00:00:00"/>
    <x v="9"/>
    <d v="2009-08-05T00:00:00"/>
    <n v="1"/>
    <x v="6"/>
    <s v="USF Lajes"/>
    <m/>
    <s v="Enfermeira"/>
    <s v="Catarina Figueiredo Pordeus"/>
    <s v="catarina.clara@bol.com.br"/>
    <m/>
    <s v="Fale com o médico de família"/>
    <s v="Carla Rezende"/>
    <s v="Médico"/>
    <m/>
    <s v="Dúvida Clínica"/>
    <s v="No que concerne a bioquímica sangüínea: 1) gostaria de saber o que pode levar o aumento da creatinina e quais seriam as repercussões desse aumento para a saúde do indivíduo. 2) Existe tratamento para diminuir as taxas de creatinina no organismo? 3) Qual seria a relação do ácido úrico com a creatinina?"/>
    <s v="Antes de lhe responder, gostaria de ressaltar que este portal tem como função primordial o esclarecimento de dúvidas clínicas ou atuações específicas do PSF. Seria mais rico e interessante pra você se as perguntas relativas à creatinina/ácido úrico estivessem inseridas num caso clínico com dados de exame físico, sintomas e sinais vistos em um paciente. 1) A creatinina sérica (medida pelo exame de sangue) é formada a partir da desidratação da creatinina muscular (creatina fosfato), que é fabricada no fígado e levada até os músculos para a produção de energia. Sua excreção é renal. O seu valor no sangue está na dependência da massa muscular da pessoa, de sua nutrição, de suas funções renal e hepática e da presença de edema. Seu valor aumenta em situações diversas, como: - Insuficiência renal aguda e crônica;_x000a_- Tratamento com diálise; - Doenças musculares (miosites, etc);_x000a_- Dieta rica em carne vermelha; - Uso de drogas como o AAS, o Trimetoprim, a Cimetidina... - Cetoacidose diabética... As repercussões de seu aumento, dependendo do caso, podem variar desde edemas em membros inferiores a perda total da função renal. No entanto, em se tratando da avaliação da função renal, mais válido do que a creatinina em si, é o cálculo de sua depuração (clearence), que traduz mais fidedignamente o nível de  injúria renal. 2) Sim. O tratamento também varia de acordo com cada situação. Pode ser desde uma orientação dietética (diminuir ou parar o consumo de carnes vermelhas) até a hemodiálise (no caso de insuficiência renal severa). Controlar bem a hipertensão e a diabetes também ajudam bastante a desacelerar a injúria renal.3) Ambos têm metabolismos semelhantes que dependem e interferem na integridade dos rins. No entanto, não necessariamente quando um está aumentado, o outro estará._x000a_"/>
    <m/>
    <m/>
    <s v="Nefrologia"/>
    <s v="Testes Hematológicos "/>
    <s v="sim"/>
    <s v="-"/>
    <x v="2"/>
    <x v="5"/>
    <x v="3"/>
    <s v="-"/>
    <s v="Não"/>
    <s v="sim"/>
    <d v="2009-08-11T00:00:00"/>
    <m/>
    <s v="Gostaria de agradecer o seu retorno. E dizer que seu esclarecimento foi muito rico para o aperfeiçoamento dos meus conhecimentos.Muitíssimo obrigada!!!! A minha dúvida foi totalmente esclarecida."/>
    <d v="2009-08-11T00:00:00"/>
    <m/>
    <s v="Ótimo"/>
    <m/>
  </r>
  <r>
    <d v="2009-08-03T00:00:00"/>
    <x v="9"/>
    <d v="2009-08-05T00:00:00"/>
    <n v="1"/>
    <x v="6"/>
    <s v="USF Lajes"/>
    <m/>
    <s v="Enfermeira"/>
    <s v="Catarina Figueiredo Pordeus"/>
    <s v="catarina.clara@bol.com.br"/>
    <m/>
    <s v="Fale com o médico de família"/>
    <s v="Gustavo Godoy"/>
    <s v="Médico"/>
    <m/>
    <s v="Caso Clínico"/>
    <s v="C.M.P.S., 31 anos, do lar, na 3º gesta, DUM= 08/02/2009, DPP= 15/11/2009, IG= 23s3d (21/07/2009), 48Kg, IMC=22, PA=110x70mmHg, AFU= 26cm, BCF= 141bpm/131bpm. Exames laboratoriais: He= 2.960.000; Hb= 8,3; Ht=25% (ANEMIA GRAVE); VDRL= Negativo; C.S.: O+; Gj= 61mg/dl; S.U.= 01 piócitos por campo / Exames complementares: USG Obstétrica - cortes ecográficos com 02 fetos; sendo o primeiro em apresentação pélvica com dorso para o lado direito do abdômem materno, DBP 55mm, CF 40mm. Feto 2 em apresentação cefálica, c/ dorso esquerdo para o abdômem materno, DBP 59mm, CF 40mm; ambos os fetos apresentam BC ritmados; MF +; anatomia intracerebral e da da coluna vertebral normais; placenta com textura sólida, homogênea, grau 0 de maturidade, com localização posterior, ILA + (c/ 02 sacos aminióticos); G.T.G. com +/- 23 semanas, imagem anecóica homogênea, alongada em formato de letra J medindo 5,7x2,5x3,1 cm, em abdômem do FETO 2 a esclarecer (ATRECIA DUODENAL ??) EM 13/07/2009. CD: Médico da UBS encaminhou a gestante em questão para a Triagem do IMIP-PE.Questionamentos: 1) Explique o significado clínico da Atrecia duodenal e suas consequências para o feto em questão?"/>
    <s v="A atresia duodenal é um dos tipos mais freqüentes de atresia intestinal, ou seja, obstrução completa da luz intestinal. No período pré-natal pode ser identificada essa má-formação e geralmente é associado com o polidrâmnio, o que predispõe ao parto prematuro e ao crescimento intra-uterino retardado. Após o nascimento, o aspirado gástrico maior que 30mL e de coloração esverdeada confirma o diagnóstico de obstrução intestinal. A correção cirúrgica deve ser feita logo após o nascimento, caso não houver outro comprometimento no estado de saúde do recém-nascido. Durante e após a cirurgia deve-se fazer a descompressão gástrica com cateter naso ou orogástrico e nutrição parenteral até restabelecer o trânsito intestinal por volta do 15º dia pós-operatório. Para todo procedimento cirúrgico há um risco atribuído de complicações para a vida do RN. Por tudo isso, a gestante e suas futuras crianças deverão ser acompanhadas em serviço materno-infantil de alto risco."/>
    <m/>
    <m/>
    <s v="Obstetrícia"/>
    <s v="Atresia duodenal"/>
    <s v="sim"/>
    <s v="-"/>
    <x v="2"/>
    <x v="9"/>
    <x v="2"/>
    <s v="cirurgia pediátrica"/>
    <s v="Não"/>
    <s v="sim"/>
    <d v="2009-08-11T00:00:00"/>
    <m/>
    <s v="Bom dia Dr. Gustavo!Inicialmente, gostaria de agradecer a sua costumeira atenção. E dizer que a partir das suas orientações terei suporte teórico para orientar a mamãe.E dizer que a mesma está sendo também acompanhada pela a Equipe do IMIP-PE.Muito obrigada!"/>
    <d v="2009-08-11T00:00:00"/>
    <m/>
    <s v="Ótimo"/>
    <m/>
  </r>
  <r>
    <d v="2009-08-01T00:00:00"/>
    <x v="9"/>
    <d v="2009-07-03T00:00:00"/>
    <n v="0"/>
    <x v="21"/>
    <s v="USF Massape"/>
    <m/>
    <s v="Enfermeira"/>
    <s v="Ana Cristina Lopes"/>
    <s v="anacristinaemariaclara@gmail.com"/>
    <m/>
    <s v="Fale com o enfermeiro"/>
    <s v="Danielle Alves"/>
    <s v="Enfermeiro"/>
    <m/>
    <s v="Caso Clínico"/>
    <s v="gostaria de saber como realizar o curativo de uma diabetica que  amputou um dos dedos do pé .O medico que acompanha o caso dela orientou-a somente a lavar com soro e colocar açucar."/>
    <s v="Na literatura, a muito tempo inclusive, se condena o uso de açúcar em qualquer tipo de curativo.  Antigamente, quando se usava, se fazia a troca de curativo de 2 em 2 horas. O que não acho muito viável em sua situação. O açúcar, se mais tempo do que isso, vira meio de cultura. Só é bom para as bactérias. Fora que, por ser um local cirúrgico, de uma pessoa diabética, terá absorção sistêmica, oq ue não ia ajudar em nada o caso. O recomendado sem dúvida é lavar com soro. Segundo Dra Sônia Padrines, enfa estomatologista do HC, a limpeza é o sucesso do curativo. POrtanto, limpeza rigorosa com soro fisiológico a 0,9%. Além disto, você pode colocar outras medicações tópicas de acordo com sua disponibilidade no posto como hidrogel, colagenase, etc. Mas tudo isso vai depender do estado do pé de sua paciente.  Por isso, te peço que me mande uma foto do pé dela para que possamos melhor te orientar. Enquanto isso, sei que cirurgia de amputação de dedos dos pés sangram e podem aderir muito na gaze. Para que isso não ocorra, você pode limpar e usar fibrase ou colagenase, que eu sei  que é mais fácil para vocês do posto.Enquanto isso, fico no aguarde da foto para darmos prosseguimento ao caso e usarmos o que é realmente indicado!"/>
    <m/>
    <m/>
    <s v="estomaterapia"/>
    <s v="Pé diabético"/>
    <s v="não"/>
    <s v="Necessita do envio de fotos para melhor elucidação do caso"/>
    <x v="2"/>
    <x v="27"/>
    <x v="3"/>
    <s v="-"/>
    <s v="Não"/>
    <s v="não"/>
    <m/>
    <m/>
    <m/>
    <m/>
    <m/>
    <m/>
    <m/>
  </r>
  <r>
    <d v="2009-08-04T00:00:00"/>
    <x v="9"/>
    <d v="2009-08-05T00:00:00"/>
    <n v="1"/>
    <x v="16"/>
    <s v="USF Universitário"/>
    <m/>
    <s v="Enfermeira"/>
    <s v="Márcia Stela de Araújo"/>
    <s v="stela -araujo@hotmail.com"/>
    <m/>
    <s v="Fale com o médico de família"/>
    <s v="Carla Rezende"/>
    <s v="Médico"/>
    <m/>
    <s v="Caso Clínico"/>
    <s v="Recebir uma usuaria na unidade que me relatou uso de anticoncepcional inj  há 6 meses e que depois do uso do medicamento não menstruou(só fez uso uma vez).Não há sinais de gestação e a mesma informou que antes do uso da medicaçaõ tinha ciclo menstrual regular de 28 dias.Primeiro anticoncepcional que ela usou foi esse injetável,não fez uso de mais nenhum. Há seis meses sem menstruação. Como devo agir com essa usuária?"/>
    <s v="Você deve estar falando do Acetato de medroxiprogesterona, um anticoncepcional injetável trimestral muito usado nos serviços do SUS. A medroxiprogesterona é conhecida por promover uma atrofia no endométrio através da inibição da secreção das gonadotrofinas (hormônios produzidos pela hipófise), o que, por sua vez, evita a maturação do folículo e a ovulação, determinando a redução da espessura do endométrio no útero. Esta atrofia não acontece apenas durante o uso do hormônio, mas pode perdurar por mais de um ano após a interrupção do tratamento. Para que a paciente volte a menstruar regularmente, será necessário reiniciar tratamento com anticoncepcionais, mas desta vez, combinados (estrogênio + progesterona), na forma de comprimidos orais ou injetável mensal. No entanto, fazer um BHCG para confirmar a ausência de gravidez antes do tratamento seria aconselhável."/>
    <m/>
    <m/>
    <s v="Ginecologia"/>
    <s v="Contracepção"/>
    <s v="sim"/>
    <s v="-"/>
    <x v="2"/>
    <x v="7"/>
    <x v="3"/>
    <s v="-"/>
    <s v="Não"/>
    <s v="não"/>
    <m/>
    <m/>
    <m/>
    <m/>
    <m/>
    <m/>
    <m/>
  </r>
  <r>
    <d v="2009-08-10T00:00:00"/>
    <x v="9"/>
    <d v="2009-08-11T00:00:00"/>
    <n v="1"/>
    <x v="7"/>
    <s v="USF 2"/>
    <m/>
    <s v="Médico"/>
    <s v="Johan Cristina Xavier de Lima"/>
    <s v="johancristinaxlc@hotmail.com"/>
    <m/>
    <s v="Fale com o médico de família"/>
    <s v="Carla Rezende"/>
    <s v="Médico"/>
    <m/>
    <s v="Caso Clínico"/>
    <s v="Pacte I.B.B., 67a com história de constipação há +/- 2 anos. Evoluiu com fecaloma há +/- 4 meses com perda de peso +/- 4 kg em 4 meses. Nos exames complementares apresentou sorologia p/ chagas negativa; colonoscopia com lesõers nodulares de ceco com biópsia apresentando pólipo edematoso tubular com atipia citológica de baixo grau. Minha dúvida é: essa pacinte tem indicação de ressecção?"/>
    <s v="Em tese, todo pólipo achado em colonoscopia tem indicação de ressecção, para que se faça um estudo histopatológico do mesmo. E, pelo que entendi, se foi feita biópsia, o pólipo foi retirado. Se você estava se referindo a uma ressecção de alça intestinal, neste caso, a resposta é não (ainda). O resultado do histopatológico foi o melhor possível: pólipo adenomatoso tubular com atipia citológica (displasia) de baixo grau. Dentre os pólipos adenomatosos é o mais comum e de melhor prognóstico. Estes geralmente são pedunculados e de tamanho &lt; 2cm. Os fatores que aumentam o risco de um pólipo adenomatoso vir a malignizar são: - Tamanho &gt; 2cm (na verdade alguns autores já consideram de risco aumentado aqueles &gt; 1cm). - Histologia vilosa (e não tubular, como foi o caso). - Displasia de alto grau (e não de baixo grau, como foi o caso). O acompanhamento desses pacientes após a retirada do pólipo deve ser feito com nova colonoscopia após 3 anos - se o pólipo era único e foi completamente ressecado pela biópsia - e, caso negativa, repetir a cada 5 anos. No caso do exame ter sido incompleto ou existência de vários pólipos, deve-se repetir a colonoscopia após 1 ano e depois a cada 3 anos, se o exame for completo e os pólipos forem todos retirados. Pólipos grandes (&gt; 2cm) e sésseis (móveis ou pedunculados) devem ser ressecados e repetir-se a colonoscopia após 3 a 6  meses. Depois, se negativo, seguimento após 3 anos. De qualquer forma, esta indicação deverá normalmente ser feita pelo cirurgião geral que esteja acompanhando o caso."/>
    <m/>
    <m/>
    <s v="gastroenterologia"/>
    <s v="pólipo adenomatoso tubular"/>
    <s v="sim"/>
    <s v="-"/>
    <x v="2"/>
    <x v="14"/>
    <x v="3"/>
    <s v="-"/>
    <s v="Não"/>
    <s v="não"/>
    <m/>
    <m/>
    <m/>
    <m/>
    <m/>
    <m/>
    <m/>
  </r>
  <r>
    <d v="2009-08-11T00:00:00"/>
    <x v="9"/>
    <d v="2009-08-12T00:00:00"/>
    <n v="1"/>
    <x v="6"/>
    <s v="USF Lajes"/>
    <m/>
    <s v="Enfermeira"/>
    <s v="Catarina Figueiredo Pordeus"/>
    <s v="catarina.clara@bol.com.br"/>
    <m/>
    <s v="Fale com o enfermeiro"/>
    <s v="Danielle Alves"/>
    <s v="Enfermeiro"/>
    <m/>
    <s v="Caso Clínico"/>
    <s v="Gestante no curso do 2º Trim. de gestação (DUM = 24 sem)/ A.G.: Gesta III Para I Abortos; vem apresentando sangramento vaginal. Resultado da USG evidenciou-se: Placenta = coporal posterior, textura homogênea grau O, medindo 2.1. Situada próxima ao orifício cervical interno. Perguntas:a) Este sangramento pode estar diretamente relacionado a situação da placenta?b) Se placenta persistir situada próxima ao OCI é indicação de cesárea?c) Quais recomendações deve ser feita a pct em questão?"/>
    <s v="a) Este sangramento pode estar diretamente relacionado a situação da placenta? Sim, esta inserção da placenta evidenciada na USG pode ser caracterizada como uma placenta de inserção baixa. Até 28 semanas esta placenta pode ascender sem que isto traga maiores repercussões para a paciente.  b) Se placenta persistir situada próxima ao OCI é indicação de cesárea?  Tudo indica que sim. Pois até o termo, como eu disse anteriormente, esta placenta pode ascender e não impedir necessariamente que o parto seja normal. Teremos então que esperar mais um pouco para definir bem a indicação.  c) Quais recomendações deve ser feita a pct em questão?  A principal recomendação seria que a paciente deve manter repouso. Evitar realizar esforço maior. Em relação à atividade sexual, não tem nenhuma relação direta a isto. Além disto, deve-se observar se este sangramento está aumentando, pois o sangramento da PP aumenta gradativamente. Se foi um sangramento esporádico, e o sangramento não aumenta ou diminui, o repouso vai ajudar sem maiores problemas.  Se o sangramento aumentar, ela deve ser referenciada para um serviço de alto risco.  Outra coisa importantíssima, Catarina, é chamar esta paciente e realizar a ausculta fetal. Você pode fazer isto semanalmente ou até persistirem o sangramento.  Deixe tudo bem registrado em prontuário para evitar maiores problemas posteriores. E pedir também para ela observar os movimentos fetais. Em caso de diminuição, correr para a emergência, levando a USG e informando do sangramento.  Lembrando que ela deverá realizar/repetir esta USG após a 28º semana para verificar a localização final da placenta."/>
    <m/>
    <m/>
    <s v="Obstetrícia"/>
    <s v="Placenta prévia"/>
    <s v="sim"/>
    <s v="-"/>
    <x v="2"/>
    <x v="3"/>
    <x v="3"/>
    <s v="-"/>
    <s v="Não"/>
    <s v="não"/>
    <m/>
    <m/>
    <m/>
    <m/>
    <m/>
    <m/>
    <m/>
  </r>
  <r>
    <d v="2009-08-11T00:00:00"/>
    <x v="9"/>
    <d v="2009-08-18T00:00:00"/>
    <n v="7"/>
    <x v="22"/>
    <s v="USF Lotes"/>
    <m/>
    <s v="Cirurgião-dentista"/>
    <s v="Adriana Alves Brito"/>
    <s v="gflins@hotmail.com"/>
    <m/>
    <s v="Fale com o cirurgião-dentista"/>
    <s v="Josiane Lemos Machiavelli"/>
    <s v="Cirurgião-dentista"/>
    <m/>
    <s v="Dúvida Clínica"/>
    <s v="O que fazer para evitar estravasamento do liquido endodontico em forames amplos?"/>
    <s v="Na verdade, você quer saber como fazer para que a solução irrigadora não ultrapasse o forame apical, não é? A orientação inicial é: procure fazer a irrigação com uma seringa e agulha calibre 27 ou 28. Não esqueça de adequar o comprimento da agulha e de fazer o procedimento de irrigação concomitante ao de aspiração. Deve-se tomar cuidado para que agulha não obstrua o canal e para que a agulha não ultrapasse a região apical. Para isso, a odontometria é fundamental.   Além disso, é importante que você investigue a possibilidade de perfuração. Você chegou a fazer o rastreamento? Referência bibliográfica consultada: Odontologia Fundamental, Peter Heasman._x000a__x000a_"/>
    <m/>
    <m/>
    <s v="Endodontia"/>
    <s v="Tratamento endodôntico, solução irrigadora, "/>
    <s v="sim"/>
    <s v="Aguardando retorno da solicitante sobre o paciente"/>
    <x v="4"/>
    <x v="20"/>
    <x v="3"/>
    <s v="-"/>
    <s v="Não"/>
    <s v="não"/>
    <m/>
    <m/>
    <m/>
    <m/>
    <m/>
    <m/>
    <m/>
  </r>
  <r>
    <d v="2009-08-19T00:00:00"/>
    <x v="9"/>
    <d v="2009-08-22T00:00:00"/>
    <n v="2"/>
    <x v="4"/>
    <s v="USF Boa Vista"/>
    <m/>
    <s v="Médico"/>
    <s v="Orlando Mederos Perez"/>
    <s v="mederos98@hotmail.com"/>
    <m/>
    <s v="Fale com o médico de família"/>
    <s v="Gustavo Godoy"/>
    <s v="Médico"/>
    <m/>
    <m/>
    <s v="Encontra-se em: \\Maracaipe\rede_nutes\servicos_telessaude\tele_assistencia\duvidas_clinicas_formulario\fotos_casos\medico_de_familia\Bonito\casos Dr Orlando\caso 4"/>
    <s v="Mais uma vez você traz o tema da continuidade do cuidado na atenção primária após internamento hospitalar. Como está José Erick no momento? Há quanto tempo ele iniciou o quadro de diarréia? Recebeu vacina aos 2 e 4 meses contra o rotavirus? Grande parte das diarréias agudas em criança tem como causa o rotavirus. Com a finalidade de prevenção de novos episódios diarréicos é importante estar atento às questões dos cuidados com a higiene desta criança e de sua família, quanto aos preparos dos alimentos e à lavagem das mãos. Dessa forma, é valido realizar uma visita domiciliar para suporte após internamento e avaliar a situação familiar e da habitação. Os dados do hemograma evidenciam uma anemia hipocrômica (como está o VCM?), a qual pode nos levar a pensar em uma anemia carencial, sua entidade principal é a anemia ferropriva. Os sintomas mais comuns são a palidez, fadiga, adinamia, anorexia, irritabilidade, dispnéia, palpitação, alteração do hábito intestinal e do desempenho escolar. Importante avaliar como está o acesso e a aceitação aos alimentos ricos em ferro. Outros dados laboratoriais são: ferritina &lt; 12, ferro sérico diminuído, capacidade de ligação do ferro (TIBC) aumentada e saturação da transferrina &lt; 16.  O tratamento é a reposição de ferro na alimentação e através de medicamentos. A dose recomendada é 4 a 6 mg/kg/dia de Ferro elementar. A apresentação mais ofertada é o sulfato ferroso, na farmácia básica há a apresentação da solução em gotas onde cada gota equivale a 1mg de Ferro elementar. Para José Erick com 11kg é suficiente 15 gotas 3x/ dia. Importante lembrar que a tomada deve anteceder a refeição no mínimo 30 minutos e ser acompanhada de suco de frutas cítricas, por exemplo, laranja ou acerola. Deve ser mantido por 2 a 3 meses. Dado a prevalência de parasitose intestinal nesta faixa etária, é válido realizar o tratamento medicamentoso com mebendazol, por exemplo. Na alimentação pode-se oferecer a criança carnes, vísceras, ovos, folhas verdes (couve, acelga, espinafre, alface), frutas (maçã, uva) e cereais. Na apresentação do caso é importante levantar quais são suas dúvidas. Espero que seja útil os comentários acima, qualquer questionamento é só enviar novamente."/>
    <m/>
    <m/>
    <s v="Medicina de Família e Comunidade"/>
    <s v="Gastroenterite / anemia ferropriva"/>
    <s v="não"/>
    <s v="Aguardando retorno da solicitante sobre o paciente"/>
    <x v="2"/>
    <x v="18"/>
    <x v="3"/>
    <s v="-"/>
    <s v="Não"/>
    <s v="não"/>
    <m/>
    <m/>
    <m/>
    <m/>
    <m/>
    <m/>
    <m/>
  </r>
  <r>
    <d v="2009-08-19T00:00:00"/>
    <x v="9"/>
    <s v="xxxx"/>
    <s v="xxx"/>
    <x v="4"/>
    <s v="USF Boa Vista"/>
    <m/>
    <s v="Médico"/>
    <s v="Orlando Mederos Perez"/>
    <s v="mederos98@hotmail.com"/>
    <m/>
    <s v="Fale com o médico de família"/>
    <s v="Carla Rezende"/>
    <s v="Médico"/>
    <m/>
    <m/>
    <s v="Encontra-se em: \\Maracaipe\rede_nutes\servicos_telessaude\tele_assistencia\duvidas_clinicas_formulario\fotos_casos\medico_de_familia\Bonito\casos Dr Orlando\caso 5 e 6"/>
    <s v="Aguardando retorno do solicitante"/>
    <m/>
    <m/>
    <s v="Medicina de Família e Comunidade"/>
    <s v="Diabetes Mellitus "/>
    <s v="não"/>
    <s v="Aguardando retorno do solicitante"/>
    <x v="4"/>
    <x v="20"/>
    <x v="5"/>
    <m/>
    <m/>
    <s v="não"/>
    <m/>
    <m/>
    <m/>
    <m/>
    <m/>
    <m/>
    <m/>
  </r>
  <r>
    <d v="2009-08-19T00:00:00"/>
    <x v="9"/>
    <s v="xxxx"/>
    <s v="xxx"/>
    <x v="4"/>
    <s v="USF Boa Vista"/>
    <m/>
    <s v="Médico"/>
    <s v="Orlando Mederos Perez"/>
    <s v="mederos98@hotmail.com"/>
    <m/>
    <s v="Fale com o psiquiatra"/>
    <s v="Lucas Benevides"/>
    <s v="Médico"/>
    <m/>
    <m/>
    <s v="Encontra-se em: \\Maracaipe\rede_nutes\servicos_telessaude\tele_assistencia\duvidas_clinicas_formulario\fotos_casos\medico_de_familia\Bonito\casos Dr Orlando\caso 7"/>
    <s v="Aguardando retorno do solicitante"/>
    <m/>
    <m/>
    <s v="Psiquiatria"/>
    <s v="alcoolismo"/>
    <s v="não"/>
    <s v="Aguardando retorno do solicitante"/>
    <x v="4"/>
    <x v="20"/>
    <x v="5"/>
    <m/>
    <m/>
    <s v="não"/>
    <m/>
    <m/>
    <m/>
    <m/>
    <m/>
    <m/>
    <m/>
  </r>
  <r>
    <d v="2009-08-19T00:00:00"/>
    <x v="9"/>
    <d v="2009-08-27T00:00:00"/>
    <n v="6"/>
    <x v="13"/>
    <s v="USF Castelo"/>
    <m/>
    <s v="Enfermeira"/>
    <s v="Ana Pedrina"/>
    <s v="anapedrinajp@hotmail.com"/>
    <m/>
    <s v="Fale com o médico de família"/>
    <s v="Carla Rezende"/>
    <s v="Médico"/>
    <m/>
    <s v="Caso Clínico"/>
    <s v="Tenho uma paciente, J.S., 19 anos, que estava grávida fazendo acompanhamento de pré- natal, a mesma teve abortamento espontâneo. Foi solicitada USG pélvica onde foi detectado área cística de 5x5cm no ovário esquerdo e coleções foliculares no ovário direito.Essa paciente tem a possibilidade de ser tratada dentro da unidade? preciso encaminhá-la para ginecologista? Agradeço a atenção"/>
    <s v="Você pode acompanhá-la na USF sim. Este cisto, apesar de grandinho, não é algo que traga preocupação. Você pode iniciar para ela a pílula anticoncepcional oral com progesterona e estrogênio (combinados), com uso igual ao uso de contracepção: 21 dias, aguarda 7 e recomeça. Com o uso contínuo do ACO por cerca de 4-6 meses, já será possível notar a diminuição do cisto (ou mesmo o desaparecimento) numa nova USG. Será importante, no entanto, que a paciente passe ao menos 6 meses sem engravidar, para se recuperar devidamente da gravidez passada."/>
    <m/>
    <m/>
    <s v="Ginecologia"/>
    <s v="cisto ovariano"/>
    <s v="sim"/>
    <s v="-"/>
    <x v="2"/>
    <x v="7"/>
    <x v="3"/>
    <s v="-"/>
    <s v="Não"/>
    <s v="não"/>
    <m/>
    <m/>
    <m/>
    <m/>
    <m/>
    <m/>
    <m/>
  </r>
  <r>
    <d v="2009-08-20T00:00:00"/>
    <x v="9"/>
    <d v="2009-08-22T00:00:00"/>
    <n v="1"/>
    <x v="23"/>
    <s v="USF Alexandrina de Souza Barbosa"/>
    <m/>
    <s v="Técnico de enfermagem"/>
    <s v="Maria Luiza Vieira Angelim"/>
    <s v="mluizavieira2@hotmail.com"/>
    <m/>
    <s v="Fale com o médico de família"/>
    <s v="Gustavo Godoy"/>
    <s v="Médico"/>
    <m/>
    <s v="Caso Clínico"/>
    <s v="Tem um paciente que faz tratamento de HANSENÍASE há 3 anos,o mesmo toma só PREDINISOLONA de 20MG,quando para de tomar o corpo fica edemasiado e com manchas pelo o corpo;gostaria de saber o por que?"/>
    <s v="Em algumas pessoas a Hanseníase pode apresentar o que chamamos de Quadros Reacionais. Estas não são atividade da doença hanseníase, ou seja, não é necessário reiniciar o esquema de tratamento. São reações imunológicas (de defesa) do nosso organismo, mas por conta de serem exacerbadas é necessário realizar um tratamento específico que é feito com a prednisona. O tempo de uso da medicação é limitado e deve ser acompanhado conforme avaliação clínica. Não se deve suspender abruptamente a prednisona, deve-se reduzir gradualmente, de semana a semana, até não se ter mais reações. De qualquer forma, é mandatório a avaliação com o médico, de preferência aquele responsável pelo tratamento anterior, pois tanto a hanseníase e suas reações quanto o uso prolongado da medicação pode provocar outros problemas de saúde"/>
    <m/>
    <m/>
    <s v="Infectologia"/>
    <s v="Hanseníase"/>
    <s v="sim"/>
    <s v="-"/>
    <x v="2"/>
    <x v="23"/>
    <x v="3"/>
    <s v="-"/>
    <s v="Não"/>
    <s v="não"/>
    <m/>
    <m/>
    <m/>
    <m/>
    <m/>
    <m/>
    <m/>
  </r>
  <r>
    <d v="2009-08-20T00:00:00"/>
    <x v="9"/>
    <d v="2009-08-20T00:00:00"/>
    <n v="0"/>
    <x v="23"/>
    <s v="USF Alexandrina de Souza Barbosa"/>
    <m/>
    <s v="Técnico de enfermagem"/>
    <s v="Maria Luiza Vieira Angelim"/>
    <s v="mluizavieira2@hotmail.com"/>
    <m/>
    <s v="Fale com o enfermeiro"/>
    <s v="Elisabeth Cruz"/>
    <s v="Enfermeiro"/>
    <m/>
    <s v="Dúvida Clínica"/>
    <s v="se criaça não tomar o reforço da triplice bacteriana com 4 a 6 anos existe algum problema?????"/>
    <s v="Não existe problema, pois ela poderá completar o esquema (fazendo um reforço) da dT aos 20 anos. Contudo, é importante lembrar a mãe a importância de que seja feita todas as doses no período correto, pois a vacina previne das doenças respectivas&quot; Contudo, segue abaixo as seguintes orientações: Segundo o Calendário Vacinal do Ministério da Saúde  O esquema de vacinação atual é feito aos 2, 4 e 6 meses de idade com a vacina Tetravalente Dois reforços com a Tríplice Bacteriana (DTP) -  O primeiro reforço aos 15 meses e o segundo entre 4 e 6 anos Na Adolescência: A partir dos 20 (vinte) anos, gestante, não gestante, homens e idosos que não tiverem comprovação de vacinação anterior, seguir o esquema abaixo.  Fazer as 3 doses de dT. O adolescente que já tenha tomado anteriormente 03 (três) doses ou mais das vacinas DTP, DT ou dT, aplicar uma dose de reforço. É necessário tomar doses de reforço da vacina a cada 10 anos. Em ferimentos graves, antecipar a dose de reforço para 5 anos após a última dose. O intervalo mínimo entre as doses é de 30 dias. Fazer 1 dose de reforço da dT"/>
    <m/>
    <m/>
    <s v="Imunologia/Vacina"/>
    <s v="Vacina bacteriana"/>
    <s v="sim"/>
    <s v="-"/>
    <x v="2"/>
    <x v="28"/>
    <x v="3"/>
    <s v="-"/>
    <s v="Não"/>
    <s v="não"/>
    <m/>
    <m/>
    <m/>
    <m/>
    <m/>
    <m/>
    <m/>
  </r>
  <r>
    <d v="2009-08-24T00:00:00"/>
    <x v="9"/>
    <d v="2009-08-25T00:00:00"/>
    <n v="1"/>
    <x v="24"/>
    <s v="USF Santa Cruz"/>
    <m/>
    <s v="Técnico de enfermagem"/>
    <s v="Gilvanete Silva dos Santos"/>
    <s v="kinhaa19@hotmail.com"/>
    <m/>
    <s v="Fale com o enfermeiro"/>
    <s v="Danielle Alves"/>
    <s v="Enfermeiro"/>
    <m/>
    <s v="Dúvida Clínica"/>
    <s v="qual o tratamento mais adequado para queimdura?"/>
    <s v="Respondendo a sua pergunta, eu fiz um resumo sobre o que é queimadura, fases da ferida e fases da cicatrização.Em cada fase específica da ferida temos um tipo de produto (curativo) para ser colocado que deve ser avaliado caso a caso pelo profissional de saúde especializado. Mas de qualquer forma, em linhas gerais, segue um documento em anexo com este resumo para você. também pensei o seguinte: como soube que você é a responsável pela realização dos curativos na sua unidade, e esta pegunta me chamou a atenção, pensei se você não estaria questionando sobre um caso específico. E aí vai uma sugestão: caso você esteja tratando de um paciente com queimadura e não disponha de muitos recuros (curativos especiais),  você pode me enviar o caso por email com as fotos que voce tiraria com a máquina do posto. E aí eu tenho disponível aqui no HC o material de curativos para você usar. Eu repasso as orientações para você e a Enfermeira do posto e a gente acompanha o caso com os produtos mais indicados. O que acha?"/>
    <m/>
    <m/>
    <s v="Estomaterapia"/>
    <s v="Queimadura"/>
    <s v="sim"/>
    <s v="-"/>
    <x v="2"/>
    <x v="29"/>
    <x v="3"/>
    <s v="-"/>
    <s v="Não"/>
    <s v="não"/>
    <m/>
    <m/>
    <m/>
    <m/>
    <m/>
    <m/>
    <m/>
  </r>
  <r>
    <d v="2009-08-28T00:00:00"/>
    <x v="9"/>
    <d v="2009-09-01T00:00:00"/>
    <n v="1"/>
    <x v="25"/>
    <s v="USF 2"/>
    <m/>
    <s v="Enfermeira"/>
    <s v="Tamara Modesto"/>
    <s v="tamaraksmodesto@hotmail.com"/>
    <m/>
    <s v="Fale com o médico de família"/>
    <s v="Gustavo Godoy"/>
    <s v="Médico"/>
    <m/>
    <s v="Dúvida Clínica"/>
    <s v="Qual o melhor tratamento para ceratose seborreica? o que é  e qual o melhor tratamento."/>
    <s v="Seja bem-vinda ao serviço do segunda opinião à distância da RedeNUTES. A ceratose seborréica é um tumor benigno da pele, caracterizado por lesões verrucosas, geralmente múltiplas (pode variar de poucas a centenas), localizadas freqüentemente em tronco, couro cabeludo, face, pescoço e membros. As regiões palmo-plantares são poupadas. As lesões consistem em pápulas circunscritas, ligeiramente elevadas, acastanhadas ou enegrecidas, friáveis à manipulação (alguns pedaços da lesão se soltam com facilidade) e de diâmetro que varia de poucos milímetros a 3 centímetros. Aparece principalmente a partir da quarta e quinta década de vida, sendo bastante freqüente em pessoas idosas. Existe uma tendência genética importante caracterizada por herança autossômica dominante. O tratamento não é obrigatório pois as ceratoses seborréicas são lesões benignas, mas pode ser feito através da destruição pela curetagem, cauterização química, eletrocoagulação, criocirurgia com nitrogênio líquido e laser de Alexandrita E CO2. Não há justificativa para cirurgia com sutura, pois se trata de lesão superficial, com bons resultados estéticos se utilizadas técnicas menos invasivas. Não encontrei estudos comparativos entre as técnicas de tratamento, se relata que este deve ser escolhido pela preferência do paciente, a critério médico e pela disponibilidade do método"/>
    <m/>
    <m/>
    <s v="Dermatologia"/>
    <s v="Ceratose Seborréica "/>
    <s v="sim"/>
    <s v="-"/>
    <x v="2"/>
    <x v="23"/>
    <x v="3"/>
    <s v="-"/>
    <s v="Não"/>
    <s v="não"/>
    <m/>
    <m/>
    <m/>
    <m/>
    <m/>
    <m/>
    <m/>
  </r>
  <r>
    <d v="2009-08-27T00:00:00"/>
    <x v="9"/>
    <d v="2009-08-27T00:00:00"/>
    <n v="0"/>
    <x v="16"/>
    <s v="USF Universitário"/>
    <m/>
    <s v="Enfermeira"/>
    <s v="Márcia Stela de Araújo"/>
    <s v="stela -araujo@hotmail.com"/>
    <m/>
    <s v="Fale com o enfermeiro"/>
    <s v="Elisabeth Cruz"/>
    <s v="Enfermeiro"/>
    <m/>
    <s v="Caso Clínico"/>
    <s v="puricultura:criança apos 30dias de nascida esta apresentando ictericia em face e região ocular bem acentuada,em LME,diurese e evacuções normais(SIC),ABD sem alterações.Como agir como essa criança,a ictericia dela para não é normal,nesse caso .Posso pedir ao medico da minha unidade solicitar BT/BI/BD/TOXOPLASMO E VDRL DA CRIANÇA?"/>
    <s v="A solicitação desses exames é pertinente. No entanto, segue alguns passos que poderia ser realizados antes da solicitação dos exames.Verificar os resultados de toxoplasmose e VDRL da mãe realizados durante o pré-natal; Observar se a criança está apresentando alguns dos sinais e sintomas clássicos da icterícia, como: apatia; sonolência; diminuição de reflexos de sucção; hipertonia; opitotômo (espasmos musculares na nuca e dorso); convulsões; colúria; Pelo que você descreve a criança encontra-se apresentado icterícia apenas em face e região ocular, os demais sintomas não vem apresentando. De acordo com as zonas de Kramer, esta região – conhecida como zona 1 é a menos grave das icterícias; Orientar a mãe aos banhos de sol diariamente pela manhã (com menos roupa possível na criança) e acompanhar se tem melhora; Caso o banho de sol diário não resolva, observar se é o AME que está ocasionando esta icterícia. De acordo com os tipos de Icterícias (icterícia fisiológica; icterícia da prematuridade; icterícia do aleitamento materno), se esta criança realmente encontra-se em AME, pode está ocorrendo este terceiro tipo: Icterícia pelo aleitamento materno. Sendo assim, segundo (Whally Wong – Enfermagem Pediátrica), continuar o aleitamento materno, realizar os exames laboratoriais de BT/BI/BD para verificar os níveis de bilirrubina, se esta estiver alterada, suspender o aleitamento materno por 24 horas e realizar novamente os exames para comparar os resultados. Lembrar que Durante esse tempo, a mãe deve realizar ordenha manual para manter a produção de leite do peito e você poderá voltar a amamentar novamente assim que a icterícia tenha diminuído. SEGUE AS PRINCIPAIS CARACTERÍSTICAS DOS TIPOS DE ICTERÍCIAS: Icterícia fisiológica (normal): Ocorre em mais de 50% dos recém-nascidos. Esta icterícia é devida à característica própria do bebê que leva a um metabolismo lento da bilirrubina. Geralmente surge entre o 2o e o 4o dias de vida e desaparece entre a 1a e a 2a semana de idade.Icterícia da prematuridade: Ocorre com muita freqüência em bebês prematuros uma vez que eles levam muito mais tempo para conseguir excretar a bilirrubina eficazmente. Icterícia do aleitamento materno: Em 1% a 2% de bebês alimentados ao peito, pode ocorrer icterícia causada por substâncias que reduzem a excreção intestinal da bilirrubina. Começa geralmente ao redor dos 4 a 7 dias de vida e pode durar de 3 a 12 semanas."/>
    <m/>
    <m/>
    <s v="Pediatria"/>
    <s v="Icterícia Neonatal "/>
    <s v="sim"/>
    <s v="-"/>
    <x v="2"/>
    <x v="18"/>
    <x v="3"/>
    <s v="-"/>
    <s v="Não"/>
    <s v="não"/>
    <m/>
    <m/>
    <m/>
    <m/>
    <m/>
    <m/>
    <m/>
  </r>
  <r>
    <d v="2009-08-27T00:00:00"/>
    <x v="9"/>
    <d v="2009-08-28T00:00:00"/>
    <n v="1"/>
    <x v="26"/>
    <s v="USF Centro"/>
    <m/>
    <s v="ACS"/>
    <s v="Veralucia dos Santos Lopes"/>
    <s v="veraluciaexu@gmail.com"/>
    <m/>
    <s v="Fale com o médico de família"/>
    <s v="Carla Rezende"/>
    <s v="Médico"/>
    <m/>
    <s v="Caso Clínico"/>
    <s v="Uma criança que nasceu com uma patologia no fígado, já teve hepatite A, o quadro as vezes fica estável, mais sempre tem intercorrências, taxas alteradas. Ele é magro, pálido. Já foi encaminhado para Petrolina mas a família continua com muitas dúvidas. O diagnóstico nunca foi fechado. Como fazer? Como falar com um hepatologista?"/>
    <s v="Mandei um email pra um colega que mora em Petrolina, pra que ele me passe o contato de algum hepatologista do SUS que possa nos ajudar. Enquanto isso, vocês da USF podem ir adiantando alguns exames básicos que servirão de triagem para iniciar a avaliação do diagnóstico da criança:- Hemograma – Coagulograma - Glicemia de jejum – Albumina - TGO, TGP, GAMA-GT, Fosfatase Alcalina - Bilirrubinas totais e frações - Sumário de Urina - Sorologia para Hepatites A, B e C - USG de abdomen total  É importante orientar a família em relação à alimentação da criança (se for uma criança que não amamenta):  - Aumentar o consumo de carboidartos (macarrão, pão, cuscuz, macaxeira, inhame...) - Dar todo dia carne (boi, porco, galinha, peixe, bode...) - Diminuir a quantidade de SAL da alimentação - Oferecer sempre FRUTAS nos intervalos (lanches) entre as refeições (previne hipoglicemia e são ricas em vitaminas)  Mesmo que a gente não consiga em Petrolina, se você me passa o resultado desses exames, já terei uma boa idéia do que tem a criança e posso tentar algum especialista aqui em Recife. Mas vamos aguardar notícias de Petrolina... Fico à espera do resultado dos exames, ok? Quando for mandar os exames, gostaria que me respondesse a essas perguntas: - Qual a idade da criança? - Com que idade apareceram os primeiros sintomas?- Com que idade teve hepatite A? - Hoje em dia, quando tem &quot;as crises&quot;, o que sente (vômitos - com sangue?, diarréia, febre, barriga inchada, barriga dolorida - em que parte?, fezes amareladas ou escuras demais ou com sangue, pele amarelada, branco do olho amarelado...???????"/>
    <m/>
    <m/>
    <s v="Pediatria"/>
    <s v="Hepatite A "/>
    <s v="não"/>
    <s v="Necessita de acompanhamento para saber da evolução do caso"/>
    <x v="2"/>
    <x v="30"/>
    <x v="2"/>
    <s v="Hepatologia"/>
    <s v="Não"/>
    <s v="não"/>
    <m/>
    <m/>
    <m/>
    <m/>
    <m/>
    <m/>
    <m/>
  </r>
  <r>
    <d v="2009-08-27T00:00:00"/>
    <x v="9"/>
    <d v="2009-08-27T00:00:00"/>
    <n v="0"/>
    <x v="7"/>
    <s v="USF 1"/>
    <m/>
    <s v="Enfermeira"/>
    <s v="Maria Cândida Pereira Lima Nunes"/>
    <s v="candidaenf@hotmail.com"/>
    <m/>
    <s v="Fale com o enfermeiro"/>
    <s v="Danielle Alves"/>
    <s v="Enfermeiro"/>
    <m/>
    <s v="Caso Clínico"/>
    <s v="Caso Clínico: Gesta: II para: I, Aborto: 0. 33 anos, com antecedente de diabetes, 20 s de gestação,regulação glicêmica alterada, assintomática com seguintes resultados: 1ºglicemia de jejum: 150mg/dl, repetida dois dias depois, 120 mg/dl, hemoglobina glicosilada: Hb SA1c-forma estável: 8,6, Hb A1a 0,6; HA1b: 2,6; Hb F: 0,9, Hb LA1c Forma lábil: 1,7 hb AO: 90, Valor de referência: Hb SA1c: 4,5 a 6,5%. sumário de urina normal. Não foi realizado USG morfologica, pois a pac. não tem condições de pagar, não é fornecida pelo SUS nesta região. Neste caso, Qual a melhor conduta? por gentileza, se possível disponibilize condutas clínicas para diabetes getacional."/>
    <s v="Esta gestante, até pelo seu antecedente, já é uma gestante que merece um olhar mais atento no pré-natal sem dúvida.Como na sua primeira consulta você já tinha esta informação de antecedente, foi muito bom o que você fez: pediu a glicemia em jejum e depois de dois dias você confirmou o resultado.Na realidade, a diabetes gestacional deve ser tratada no pré-natal de alto risco, ou seja, esta gestante deve ser encaminhada ao alto risco.Mas a rotina de confirmação de diabetes gestacional preconizada pelo Ministério é a seguinte:1) você deve solicitar o teste de glicemia em jejum na primeira consulta independente de ter fator de risco para detectar a diabetes melitus gestacional. que foi o que você já fez corretamente.Como este deu acima de 126, já se enquadra em diabetes segundo o MS. Lembrando que este teste deve ser repetido após a 20ª semana, para confirmar que é gestacional e não que ela já tinha diabetes e descompensou na gestação.Então devemos repetir em breve!Você deve fazer também o teste de tolerância à glicose (TTG) que corresponde a realizar o teste em jejum e duas horas após a ingestão de uma carga de 75 g de glicose. Se este teste der menor que 140, fica fazendo o acompanhamento mensal. Se der maior que 140, confirmado a diabetes gestacional. Lembrando que ela deve ser já encaminhada para o alto risco e deve receber orientações sobre a dieta.Outra coisa corretíssima que você fez foi a questão dos exames complementares que foram pedidos: sumário (para avaliar infecção, proteinúria, glicosúria, etc)  e a USG. Como o seu município não dispõe, mais um motivo para que ela seja referenciada para um serviço especializado para acompanhamento e aí o município viabiliza a realização em algum outro município parceiro de gestão. e para que a USG: para avaliar alguma repercussão no feto como macrossomia e/ou alteração renal, etc.De qualquer forma segue em anexo o quadro do MS explicando o que fazer!"/>
    <m/>
    <m/>
    <s v="Obstetrícia"/>
    <s v="Diabetes gestacional"/>
    <s v="sim"/>
    <s v="-"/>
    <x v="2"/>
    <x v="3"/>
    <x v="2"/>
    <s v="Obstetra"/>
    <s v="Não"/>
    <s v="sim"/>
    <d v="2009-08-27T00:00:00"/>
    <m/>
    <s v="Oi Danielle, O prazer é todo meu, quanto ao teste de tolerância à glicose(TTG) também foi solicitado, aguardando resultado, pois foi realizado no municipio vizinho. Encaminhei-a ao médico, ginecologista, que teve a conduta de aguardar resultado. Mandarei notícias deste caso."/>
    <m/>
    <m/>
    <m/>
    <m/>
  </r>
  <r>
    <d v="2009-08-25T00:00:00"/>
    <x v="9"/>
    <d v="2009-08-27T00:00:00"/>
    <n v="2"/>
    <x v="6"/>
    <s v="USF Lajes"/>
    <m/>
    <s v="Enfermeira"/>
    <s v="Catarina Figueiredo Pordeus"/>
    <s v="catarina.clara@bol.com.br"/>
    <m/>
    <s v="Fale com o enfermeiro"/>
    <s v="Danielle Alves"/>
    <s v="Enfermeiro"/>
    <m/>
    <s v="Caso Clínico"/>
    <s v="Att/: Médico Ginecologista. M.C.S.; adolescente virgem comparece ao serviço queixando-se ausência de menstruação há +/- 2 meses + dor abdominal + sensação dolorosa nas mamas. Outrossim, refere presença de corrimento esbranquiçado inodoro em quantidade abundante. A.G.: 1ª menarca aos 12 anos. O.B.S.: - Seu ciclo menstrual era regular (fluxo normal numa frequência de duração de 05 dias). Perguntas: - Como devo conduzir o caso em questão?"/>
    <s v="Respondendo a sua dúvida do caso abaixo, acho que este merecia uma teleconsulta nossa! Poderíamos marcar? Tentei falar com você no seminário mas esta quinta você não participou! as vamos lá: Em primeiro lugar, este é um caso que vai precisar de retorno e acompanhamento nosso! Eu precisaria que você me complemente algumas informações: qual a idade da paciente? qual o IMC dela? Ela está tendo algum tipo de estress ou problemas? esta paciente é virgem mesmo? Possui namorado que tenha algum grau de intimidade? a mãe estava presente na consulta? Tudo isso vai interferir na condução do caso!  Isto seria legal ser respondido por teleconsulta! Amanhã estarei ligando para você e marcando! /// 08/09/09 : 1. Em relação ao tratamento: pela sua descrição do corrimento, fica claro o caso de candidíase. Você pode fazer uma cultura antes de tratar e após iniciar o tratamento. O tratamento deve ser com Nistatina Creme vaginal durante 10 dias. Aguarde o resultado da cultura para avaliar a possibilidade de nudança de tratamento.2) Segundo aspectos: dúvidas: Eu perguntei em relação ao IMC da adolescente pois em muitos casos a subnutrição ou a desnutrição severa, temos a suspensão da menstruação. O que não é o caso pelo que voce me descreveu. 3)Outro ponto importante é em relação ao stress! Isto você pode investigar em todas as suas pacientes. Os períodos de grande estress podem causar picos hormonais na mulher e descolntrolar os ciclos menstruais, causando atrasos. 4) Questionei se ela estava com a mãe por exemplo do lado. Pois sabemos que os adolescentes não dizem abertamente aos pais sobre sua atividade sexual. O ideal é que estes atendimentos sejam feitos de forma individual, sem a presença inclusive de irmãs. Mas como você fez o eame ginecológico e comprovou, está tudo certo! 5) O mais correto nos casos em que voce não tiver a certeza da veracidade do informado ´pela paciente, solicite um beta. Mesmo nos casos em que elas digam ser virgem, investigue a questão dos &quot;sarros&quot;, pois muitos tem certas intimidades com o namorado, sem penetração, mas o gozo na vulva é suficiente para engravidar. Solicite o beta e tire a dúvida. Em dando positivo, vai pro pré-natal. Em dando negativo, vamos afastar outras causas organicas e ir avaliando caso a caso. 6) No caso desta sua paciente, após o que você me disse, está bem claro que é uma supressão mesntrual característico da idade. Ela tem 13 anos e a menarca foi aos 12 anos. É muito normal temos nos 2 anos seguintes de menarca, algumas irregularidades de ciclo e até a suspensão por 2 anos. E depois regulariza. Acho que é este o caso. Informe a ela e continue acompanhando de perto. Caso não haja mudança do quadro, manda de novo pra gente que ai vamos investigando mais a fundo. Mas acho que é isto e vai se resolver."/>
    <m/>
    <m/>
    <s v="Ginecologia"/>
    <s v="Amenorréia"/>
    <s v="não"/>
    <s v="Aguardando retorno da solicitante sobre o paciente"/>
    <x v="2"/>
    <x v="7"/>
    <x v="3"/>
    <s v="-"/>
    <s v="Sim"/>
    <s v="sim"/>
    <d v="2009-08-31T00:00:00"/>
    <m/>
    <s v="Inicialmente, peço-lhe desculpas pelo atraso do retorno clínico. Bem, completando as informações solicitadas: a pct tem 13 anos; seu IMC= 17,8; a referida paciente não está passando por nenhum problema e/ou estresse; ela é virgem mesmo sem dúvida alguma (foi levada a mesa ginecológica e examinada); a mesma só tem paquera; durante a consulta ela estava acompanhada de sua irmã. Se estas informações não forem suficientes para esclarecer o caso, por favor, entre em contato comigo por E-mail e/ou se comunique pela Websala."/>
    <m/>
    <m/>
    <m/>
    <m/>
  </r>
  <r>
    <d v="2009-08-31T00:00:00"/>
    <x v="9"/>
    <d v="2009-09-01T00:00:00"/>
    <n v="1"/>
    <x v="6"/>
    <s v="USF Lajes"/>
    <m/>
    <s v="Enfermeira"/>
    <s v="Catarina Figueiredo Pordeus"/>
    <s v="catarina.clara@bol.com.br"/>
    <m/>
    <s v="Fale com o psiquiatra"/>
    <s v="Lucas Benevides"/>
    <s v="Médico"/>
    <m/>
    <s v="Caso Clínico"/>
    <s v="Gestante no curso do mês de gravidez comparece ao serviço com indicação médica para realizar USG Obstétrica Transciucência nucal. Pct tem história de insônia e fez uso de Anciopax (1 cp. 2x/dia), porém, tomou somente 07 dias [sendo suspenso após presença de sangramento vaginal]. Atualmente, está tomando SPM Eutonis (2mg - 1x/dia), pois, a mesma tém histórico de depressão e já fazia antes de engravidar. Perguntas: 1) Qual a finalidade da USG supracitada? Como é feita? 2) Qual relação do sangramento que a pct teve e o Anciopax? 3) Qual medicação seria mais indicada para controlar a insônia da gestante em questão? o Eutonis é indicado durante a gravidez?"/>
    <s v=" a tn (transluscencia nucal) é um metodo para identificar alterações cromossomiais, principalmente a sindrome de down. quanto maior a translucencia nucal maior a chance de ter alguma alteração genética.  o ansiopax nao tem nenhuma relação com sangramento vaginal, nao sei o motivo da suspensão, pois nao temos estudos bem controlados de sua eficacia. trata-se de um fitoterapico, nao faz parte da farmacopeia psiquiátrica. o uso de cloxazolan (eutonis) durante a gestação tem restrições pois atinge o bebe pela placenta e apos o nascimento pelo leite materna. dai tem que ser pesado risco/beneficio para tratar de insonia. é uma decisão difícil, mas tem que ser discutida com a paciente."/>
    <m/>
    <m/>
    <s v="Psiquiatria / Obstetrícia"/>
    <s v="Depressão na gravidez"/>
    <s v="sim"/>
    <s v="-"/>
    <x v="2"/>
    <x v="13"/>
    <x v="3"/>
    <s v="-"/>
    <s v="Não"/>
    <s v="não"/>
    <m/>
    <m/>
    <m/>
    <m/>
    <m/>
    <m/>
    <m/>
  </r>
  <r>
    <d v="2009-09-01T00:00:00"/>
    <x v="10"/>
    <d v="2009-09-01T00:00:00"/>
    <n v="0"/>
    <x v="2"/>
    <s v="USF Rachel França"/>
    <m/>
    <s v="Enfermeira"/>
    <s v="Larissa Fernanda Rosendo de Andrade"/>
    <s v="larifnanda@yahoo.com.br"/>
    <m/>
    <s v="Fale com o enfermeiro"/>
    <s v="Elisabeth Cruz"/>
    <s v="Enfermeiro"/>
    <m/>
    <s v="Dúvida Clínica"/>
    <s v="GOSTARIA DE SABER O PRAZO PARA APLICAÇÃO DAS VACINAS. POR EX.: A VACINA DTP POSSO APLICÁ-LA ATÉ QNT TEMPO APÓS A DATA  DE APLICAÇÃO, CASO POR ALGUM MOTIVO A CRIANÇA NÃO POSSA TOMAR NA DATA CERTA?E NO CASO DA CAMPANHA DE PÓLIO, SE UMA CRIANÇA DE 2 MESES VEM TOMAR A VACINA E COM 15 DIAS É A CAMPANHA, ELA VAI PODER SER VACINADA NOVAMENTE. QUAL O TEMPO MÍNIMO PARA APLICAÇÃO? O MUNICÍPIO ESTÁ ORGANIZANDO UM CURSO DE VACINA, MAIS NO MOMENTO ESTOU COM DÚVIDAS E GOSTARIA DE AJUDA."/>
    <s v="Quando a criança não toma a vacina na data que deveria, de imediato ao comparecimento da criança na USF você deve vaciná-la e em seguida fazer  o aprazamento das demais doses como diz no calendário vacinal. Respondendo pelo seu próprio exemplo: A criança realizou as 3 dosagem de treta-valente (2, 4 e 6 meses)  e com 1 ano e 3 meses deveria tomar a DTP. Mas ela só compareceu na USF com 1 ano e 5 meses. O que fazer? Você deve dar a vacian da DTP e a criança toma a segunda reforço quando estiver entre a idade de 4-6 anos. Outro exemplo: Hebatite B . Pelo esquema vacinal , a criança toma com (ao nascer, 1 mês e 6 meses). Mas apareceu uma criança com 2 meses, que tomou apenas a vacina ao nascer. O que fazer? Você deve completar o calendário vacinal dessa criança, ou seja mesmo passando da data você deve vaciná-la e vai fazer o aprazamento para 5 meses depois... (7 meses). É só verificar se ela tivesse tomado a vacina com 1 mês e a próxima seria com 6 meses (diferença entre uma dosagem e outra é de 5 meses), dessa forma é só acrescentar a mesma quantidade de meses a partir da data que você vacinou. Na verdade não existe um prazo máximo para as dosagens. Deve-se completar o esquema vacinal, verificando sempre com quanto tempo seria a dosagem no esquema correto e fazer a relação com a nova data que ela está tomando, além de verificar criança pode tomar a vacina após a dosagem, ou seja no caso da tetravalente – após 1 ano ela não toma mais, e sim toma apenas a DTP. Quanto ao caso da vacina da poliomielite – se a criança está tomando a vacina dela normalmente e coincide com o mês da campanha de pólio. Você não precisa vaciná-la novamente. Ela entrará na sua planilha de campanha de acordo com a dosagem que ela está tomando.  Ex: Criança com 2 meses (1 dosagem). Então você marca em sua planilha de campanha como vacina de campanha, não precisando dar uma nova dosagem."/>
    <m/>
    <m/>
    <s v="Imunologia/Vacina"/>
    <s v="Vacina bacteriana"/>
    <s v="sim"/>
    <s v="-"/>
    <x v="2"/>
    <x v="28"/>
    <x v="3"/>
    <s v="-"/>
    <s v="Não"/>
    <s v="sim"/>
    <d v="2009-09-01T00:00:00"/>
    <m/>
    <s v="Obrigada. Quer dizer que no caso da poliomielite se a criança se vacinou hoje 01/09 ela não pode tomar no dia da campanha não é? apenas coloco na planilha de campanha a dose aplicada."/>
    <d v="2009-09-02T00:00:00"/>
    <m/>
    <m/>
    <m/>
  </r>
  <r>
    <d v="2009-09-01T00:00:00"/>
    <x v="10"/>
    <d v="2009-09-01T00:00:00"/>
    <n v="0"/>
    <x v="26"/>
    <s v="USF Centro"/>
    <m/>
    <s v="Enfermeira"/>
    <s v="Maria Rita Aires Ribeiro"/>
    <s v="mariarita_ar@yahoo.com.br"/>
    <m/>
    <s v="Fale com o enfermeiro"/>
    <s v="Danielle Alves"/>
    <s v="Enfermeiro"/>
    <m/>
    <s v="Dúvida Clínica"/>
    <s v="Uma gestante com sinais constantes sugestivos de candida(corrimento esbranquiçado,prurido,etc).Qual deve ser minha conduta?Com que IG devo passar creme vaginal e comprimidos?Pode ser realizado citológico durante todo período gestacional?E é normal a gestante sentir a barriga dolorida durante todo o período gestacional?Desde já agradeço a atenção.Boa tarde!"/>
    <s v="1) Tratamento de candidíase: Qual deve ser minha conduta?Com que IG devo passar creme vaginal e comprimidos?  Sua conduta deve ser a seguinte: Segundo o manual do Ministério da Saúde para tratamento de DST, especificamente, candidíase em gestante, fazemos o tratamento com Nistatina creme vaginal. Este creme deve ser utilizado com uma aplicação noturna, ao deitar, durante 14 dias.  Lembrando a ela que durante o período de tratamento, ela não deve ter relações sexuais.  Você também deve informá-la de não ter medo de usar o aplicador corretamente, introduzindo-o até o final. Lembra a ela que não vai atingir o bebê (este é o grande medo das gestantes) e muito menos vai fazer ele nascer antes do tempo.  Pelo contrário, se ela não usar corretamente, aí sim, pode desencadear o trabalho de parto prematuro.  Outro ponto importante é a questão do tratamento do parceiro: O Ministério coloca que os parceiros sexuais de portadores de candidíase não precisam ser tratados, exceto os sintomáticos. Alguns autores recomendam o tratamento via oral de parceiros apenas para os casos recidivantes. Aí neste caso, o tratamento é com  Fluconazol- 150 mg, VO em dose única. 2) Citológico: Pode ser realizado citológico durante todo período gestacional? Não só pode como deve. Principalmente quando, ainda na 1ª consulta, você questionar sobre o citológico, e a gestante disser que está atrasado, você colocar em dia. É muito importante que seja diagnósticadas as infecções, principalmente por HPV, na gestação, para previnir complicações e o cancer de colo. Neste caso específico de gestante, a única peculiaridade do citológico (que vai ser feito por você), é a de não fazer a coleta com a escovinha (da endocérvice) e apenas com a espátula de Aires (da ectocérvice). 3) Contrações: E é normal a gestante sentir a barriga dolorida durante todo o período gestacional? Sim. Esta são as chamadas contrações de Braxton Hicks. São pequenas contrações dolorosas de pouca intensidade. Elas acontecem durante toda a gravidez. Por isso, é normal as gestantes te dizerem que sentem pequenas cólicas em baixo ventre. Contudo, se a intensidade dessas cólicas estão aumentando você deve excluir o Trabalho de Parto: quando se apresenta contrações rítimicas e dolorosas, de grande intensidade, com o endurecimento bem acentuado da barriga. Diagnóstico de verdadeiro trabalho de parto: aparecimento de 2 contrações em 10 minutos, que duram mais de 30 segundos cada. Istó é a contração de verdadeiro trabalho de parto e deve ser referenciado."/>
    <m/>
    <m/>
    <s v="Obstetrícia"/>
    <s v="Candidíase/Gravidez/ Contação uterina / Esfregaço Vaginal "/>
    <s v="sim"/>
    <s v="-"/>
    <x v="2"/>
    <x v="3"/>
    <x v="3"/>
    <s v="-"/>
    <s v="Não"/>
    <s v="sim"/>
    <d v="2009-09-01T00:00:00"/>
    <m/>
    <s v="A você Enfermeira Danielle, o meu muito obrigada pelo esclarecimento das minhas duvidas.Você me ajudou bastante.Com certeza nos encontarremos atraves das Dúvidas Clínicas do Nutes.Abraço e boa noite!"/>
    <d v="2009-09-01T00:00:00"/>
    <m/>
    <s v="Ótimo"/>
    <m/>
  </r>
  <r>
    <d v="2009-09-02T00:00:00"/>
    <x v="10"/>
    <d v="2009-09-03T00:00:00"/>
    <n v="1"/>
    <x v="15"/>
    <s v="USF Bernardino Valença Borba"/>
    <m/>
    <s v="Enfermeira"/>
    <s v="Marília Lacerda"/>
    <s v="marilialacerda@click21.com.br"/>
    <m/>
    <s v="Fale com o médico de família"/>
    <s v="Carla Rezende"/>
    <s v="Médico"/>
    <m/>
    <s v="Caso Clínico"/>
    <s v="Tenho uma paciente de 6 meses de idade e sempre foi acompanhada desde o nascimento. Nas consultas nunca havia evidenciado nada de anormal na criança. Quando foi hoje (01/09/09)  a mãe relatou que a vagina da criança estava &quot;TAMPADA&quot;. Ao realizar o exame percebi que havia uma película na abertura vaginal, a qual a menor anteriormente não apresentava, vale salientar que ao nível que esta película está não dá para se dizer que é o hímen. Gostaria de saber se existe alguma alteração a nível ginecológico em menores? Segundo a mãe uma prima da mesma também veio a apresentar este mesmo problema."/>
    <s v="O caso que você relata parece se tratar de um fechamento dos pequenos lábios da vulva da criança, na região do intróito vaginal. Isso é uma situação que não é tão rara assim e que, ocasionalmente, necessita de intervenção cirúrgica. No entanto, fica muito difícil de avaliar sem poder ver a &quot;película&quot;. Desta forma, entendo que não devo sugerir ações que você poderia fazer para intervir nesta situação sem ter certeza de que se trata realmente de um fechamento dos pequenos lábios. Assim, proponho 2 opções: 1. Você tenta tirar uma fotografia e me mandar através da REDE NUTES para que eu possa avaliar.2. Você encaminha a criança a um ambulatório de cirurgia pediátrica. Aparentemente não é nada urgente, pois a &quot;película&quot; não está impedindo a criança de urinar nem está influenciando em nada nesta área. No entanto, com certeza é uma situação que necessita de uma avaliação para adequada conduta. Lamento não poder lhe ajudar muito, devido às limitações que envolvem este caso"/>
    <m/>
    <m/>
    <s v="Pediatria / Ginecologia"/>
    <s v="Vulva"/>
    <s v="não"/>
    <s v="Aguardando retorno da solicitante sobre o paciente"/>
    <x v="2"/>
    <x v="18"/>
    <x v="2"/>
    <s v="cirurgia pediátrica"/>
    <s v="Não"/>
    <s v="não"/>
    <m/>
    <m/>
    <m/>
    <m/>
    <m/>
    <m/>
    <m/>
  </r>
  <r>
    <d v="2009-09-01T00:00:00"/>
    <x v="10"/>
    <d v="2009-09-04T00:00:00"/>
    <n v="3"/>
    <x v="15"/>
    <s v="USF Bernardino Valença Borba"/>
    <m/>
    <s v="Enfermeira"/>
    <s v="Marília Lacerda"/>
    <s v="marilialacerda@click21.com.br"/>
    <m/>
    <s v="Fale com o médico de família"/>
    <s v="Gustavo Godoy"/>
    <s v="Médico"/>
    <m/>
    <s v="Caso Clínico"/>
    <s v="Boa noite! Estou com uma dúvida como proceder em um determinado caso: Paciente 15 anos de idade, iniciou a vida sexual aos 11 anos (sic). Nunca havia feito a citologia oncótica, foi convidada pelo ACS a realizar o exame com a minha pessoa na USF. Ao chegar o resultado do exame foi diagnosticado NIC I (displasia leve). O que fazer em relação a este caso? Desde já grata pela atenção"/>
    <s v="Os achados de alterações nos exames citopatológicos em adolescentes vem aumentado progressivamente nas últimas décadas. Observa-se freqüentemente o início de atividade sexual precoce (como o seu caso) e a multiplicidade de parceiros, gerando assim uma maior vulnerabilidade para essa faixa etária. A conduta na USF a partir dos resultados da citologia oncótica é a mesma para qualquer outra faixa etária. A displasia leve e o NIC I são classificados segundo a nova nomenclatura dos laudos citopatológicos de Lesão intra-epitelial de baixo grau. A conduta preconizada é a repetição do exame da citologia oncótica em seis meses. Estudos demonstram que na maioria das pacientes portadores dessa lesão há regressão espontânea. Não é necessário fazer nesse momento a colposcopia pois há um elevado número de falsos positivos. Segue abaixo um fluxograma da conduta recomendada e em anexo a Nomenclatura Brasileira para Laudos Cervicais e Condutas Preconizadas do INCA/Ministério da Saúde"/>
    <m/>
    <m/>
    <s v="Ginecologia"/>
    <s v="NIC 1"/>
    <s v="sim"/>
    <s v="-"/>
    <x v="2"/>
    <x v="7"/>
    <x v="3"/>
    <s v="-"/>
    <s v="Não"/>
    <s v="não"/>
    <m/>
    <m/>
    <m/>
    <m/>
    <m/>
    <m/>
    <m/>
  </r>
  <r>
    <d v="2009-09-02T00:00:00"/>
    <x v="10"/>
    <d v="2009-09-02T00:00:00"/>
    <n v="0"/>
    <x v="27"/>
    <s v="USF Jabitacá"/>
    <m/>
    <s v="Enfermeira"/>
    <s v="Maria Luiza Bezerra Nunes"/>
    <s v="facesklt@hotmail.com"/>
    <m/>
    <s v="Fale com o enfermeiro"/>
    <s v="Danielle Alves"/>
    <s v="Enfermeiro"/>
    <m/>
    <s v="Dúvida Clínica"/>
    <s v="Eu gostaria de saber se, além do sulfato ferroso e ácido fólico, é prudente adicionar também a vitaminna C durante a gestação!!"/>
    <s v="A gestante pode utilizar sim a Vitamina C. E é até muito adequado pois a vitamina C vai ajudar tanto na facilitação da absorção do ferro, quanto ajudar, junto com o ácido fólico, na constituição do sistema de defesa. Lembrando que o ácido fólico pode e deve ser usado até o final da gravidez, uma vez que  participa auxiliando o sistema imunológico. No começo da gravidez (1º trimestre), ajuda na formação do tubo neural, e após isto, no sistema imune."/>
    <m/>
    <m/>
    <s v="Obstetrícia"/>
    <s v="Gravidez"/>
    <s v="sim"/>
    <s v="-"/>
    <x v="4"/>
    <x v="20"/>
    <x v="3"/>
    <s v="-"/>
    <s v="Não"/>
    <s v="sim"/>
    <d v="2009-11-08T00:00:00"/>
    <m/>
    <s v="Depois que recebí a resposta do teleconsultor, sobre a minha pergunta a respeito da  introdução da vit C durante a gestação, me reuní com o grupo de gestantes, expliquei a elas de forma clara a importância de tal vitamina, e está sendo um sucesso a aceitação, por grande parte das gestantes!! Agradeço novamente pela resposta e atenção!!_x000a__x000a_"/>
    <m/>
    <m/>
    <s v="Ótimo"/>
    <m/>
  </r>
  <r>
    <d v="2009-09-02T00:00:00"/>
    <x v="10"/>
    <d v="2009-09-02T00:00:00"/>
    <n v="0"/>
    <x v="28"/>
    <s v="USF Dois Irmãos"/>
    <m/>
    <s v="Enfermeira"/>
    <s v="Rafaella de Araújo F. Braga"/>
    <s v="rafaella_br@hotmail.com"/>
    <m/>
    <s v="Fale com o enfermeiro"/>
    <s v="Danielle Alves"/>
    <s v="Enfermeiro"/>
    <m/>
    <s v="Caso Clínico"/>
    <s v="CCN, 26 anos, apresenta há cinco meses lesões descamativas, crostosas, pruriginosas aderidas ao couro cabeludo e acompanhadas de alopécia difusa. Tem manchas esbranquiçadas em região cervical. As lesões evoluem com piora e não houve resposta satisfatória à terapeutica com cetoconazol creme e xampoo (instituídos pela dermatologista). Há importante componente psicológico associado. Foi feito encaminhamento à psicologia (sem adesão da paciente). HD: Tinea, dermatite seborreica, psoríase."/>
    <s v="A paciente deve ser encaminhada ao especilista!"/>
    <m/>
    <m/>
    <s v="Dermatologia"/>
    <s v="Tinha, dermatite seborreica, psoríase."/>
    <s v="sim"/>
    <s v="-"/>
    <x v="2"/>
    <x v="23"/>
    <x v="2"/>
    <s v="Dermatologia"/>
    <s v="Não"/>
    <s v="sim"/>
    <d v="2009-09-02T00:00:00"/>
    <m/>
    <s v="A paciente em questão foi encaminhada ao continente, Recife, para tratamento desde a segunda quinzena de Agosto."/>
    <m/>
    <m/>
    <m/>
    <m/>
  </r>
  <r>
    <d v="2009-09-02T00:00:00"/>
    <x v="10"/>
    <d v="2009-09-03T00:00:00"/>
    <n v="1"/>
    <x v="26"/>
    <s v="USF Centro"/>
    <m/>
    <s v="Enfermeira"/>
    <s v="Maria Rita Aires Ribeiro"/>
    <s v="mariarita_ar@yahoo.com.br"/>
    <m/>
    <s v="Fale com o médico de família"/>
    <s v="Carla Rezende"/>
    <s v="Médico"/>
    <m/>
    <s v="Dúvida Clínica"/>
    <s v="Bom dia!! A dúvida é sobre saúde da criança.Dos recém-nascidos que acompanho,a maior parte deles as mães tem se queixado de &quot;espremedeira&quot;.As crianças se &quot;expremem&quot; mesmo até ficarem vermelhos.Alguns já passaram por pediatras e os mesmos disseram que era normal.Gostaria de saber o que seria isto?Porque ocorre esses episodios? Desde já agradeço a atenção.Obrigada!"/>
    <s v="Esses episódios de &quot;espremedeira&quot; dos recém-nascidos é bastante comum e, de fato, salvo algumas excessões, é também normal. O que ocorre é que esses epidódios se dão normalmente quando a criança está defecando ou soltando flatos (&quot;pum&quot;), porque elas fazem muito esforço para efetuar essas tarefas. O que é preciso reparar bem e perguntar às mães é se as fezes das crianças estão endurecidas ou molinhas (normais), assim como a alimentação da criança. Fezes endurecidas + associação de mingau/leite de vaca, etc. com o leite materno = PRISÃO DE VENTRE! Assim, o esforço da &quot;espremedeira&quot; pode ser realmente de dor ou força para defecar um bolo fecal endurecido, que pode machucar o reto da criança. Isto é ruim e precisa ser tratado através de um ajuste na dieta desta criança. É bom lembrar que a criança que está com aleitamento materno EXCLUSIVO e passa 4, 5, até 7 dias SEM defecar, NÃO está apresentando prisão de ventre... está apenas usufruindo muito do leite materno para o seu crescimento e desenvolvimento. Já a criança com alimentação mista DEVE defecar todos os dias, para um bom funcionamento de seu intestino."/>
    <m/>
    <m/>
    <s v="Pediatria"/>
    <s v="Manobra de Valsalva "/>
    <s v="sim"/>
    <s v="-"/>
    <x v="2"/>
    <x v="18"/>
    <x v="3"/>
    <s v="-"/>
    <s v="Não"/>
    <s v="sim"/>
    <d v="2009-09-08T00:00:00"/>
    <m/>
    <s v="Bom dia!!!Obrigada pelo esclarecimento da minha dúvida!Quero dizer que ficou muito bem esclarecida,assim podendo,ajudar melhor as mães que me procuram por esse motivo.Muito obrigada!!!"/>
    <d v="2009-09-08T00:00:00"/>
    <m/>
    <s v="Ótimo"/>
    <m/>
  </r>
  <r>
    <d v="2009-09-03T00:00:00"/>
    <x v="10"/>
    <d v="2009-09-06T00:00:00"/>
    <n v="2"/>
    <x v="6"/>
    <s v="USF Lajes"/>
    <m/>
    <s v="Enfermeira"/>
    <s v="Catarina Figueiredo Pordeus"/>
    <s v="catarina.clara@bol.com.br"/>
    <m/>
    <s v="Fale com o enfermeiro"/>
    <s v="Danielle Alves"/>
    <s v="Enfermeiro"/>
    <m/>
    <s v="Caso Clínico"/>
    <s v="F.G., sexo feminino, 17 anos, realizou USG Pélvica (Transabdominal)  em 18/08/2008 onde evidenciou-se: - Ovário direito de volume aumentado, às custas de folículos; - Ovário esquerdo de volume aumentado, às custas de coleção líquida funcional; -Ovários com aspecto de POLIMICROCÍSTICOS. Mediante tal resultado foi prescrito Selene (SPM) durante 06 meses. Não retornando para o médico para avaliar TTO. Depois de um ano volta ao médico queixando-se de atraso menstrual há +/- 5 meses e que as vezes sente dor de cabeça e cólicas menstruais, relata ser virgem. Refere ainda que quando estava tomando a medicação a sua menstruação vinha normalmente (era regular). Mediante o exposto foi solicitado uma USG Pélvica, cujo resultado do exame (24/08/2009) revelou: - Útero de volume normal; -Morfologia uterina conservada; -Óvarios de volume normal, com aspecto de Policísticos. OBSERVAÇÃO: **A pct em questão é realmente virgem (foi levada a mesa ginecológica e examinada). PERGUNTAS: - O que a pct tem é SOP? Se sim, ela pode ocasionar suspensão menstrual? - Como deve ser conduzido o caso? -Deve ser afastada alguma outra entidade clínica?."/>
    <s v="O que a pct tem é SOP? Se sim, ela pode ocasionar suspensão menstrual? O que a apciente tem é Sindrome do Ovário Policístico e esta condição pode levar sim à suspensão mesntrual. Quando temos ovário policístico, temos apenas a produção constate de estrogenio, sem picos de outros hormônios. - Como deve ser conduzido o caso? O tratamento com Selene para esta adolescente está correto! Como ela tem apenas 17 anos, e provavelmente não pretende engravidar, ela pode continuar tomando o selene até quando ela quiser engravidar. Aí é só parar e esperar! Não tem problema algum o Sélene. Ele é um excelente anticoncepcional, de baixa dosagem, que regularizou o ciclo dela. Além disso, ele tem um ótimo efeito sobre a acne, melhorando-as. -Deve ser afastada alguma outra entidade clínica? Você poderia afastar alguma alteração hormaonal, solicitando os hormonios e avalando. Mas tudo indica que esta supressão menstrula seja por isto mesmo"/>
    <m/>
    <m/>
    <s v="Ginecologia"/>
    <s v="Sindrome do ovário policístico"/>
    <s v="sim"/>
    <s v="-"/>
    <x v="2"/>
    <x v="7"/>
    <x v="3"/>
    <s v="-"/>
    <s v="Não"/>
    <s v="não"/>
    <m/>
    <m/>
    <m/>
    <m/>
    <m/>
    <m/>
    <m/>
  </r>
  <r>
    <d v="2009-09-09T00:00:00"/>
    <x v="10"/>
    <d v="2009-09-09T00:00:00"/>
    <n v="0"/>
    <x v="23"/>
    <s v="USF Alexandrina de Souza Barbosa"/>
    <m/>
    <s v="Enfermeira"/>
    <s v="Renata de Souza Araújo"/>
    <s v="rerearaujo@gmail.com"/>
    <m/>
    <s v="Fale com o enfermeiro"/>
    <s v="Danielle Alves"/>
    <s v="Enfermeiro"/>
    <m/>
    <s v="Caso Clínico"/>
    <s v="Paciente de tuberculose, na segunda dose do Esquema I descobre que está grávida, qual a conduta?"/>
    <s v="Respondendo a sua pergunta: Segundo o Manual do MS, toda gestante pode sim fazer o tratamento com o esquema RIP (Rimfampicina, isoniazida e pirazinamida). Ele não fala nada a respeito de contra-indicações. Além disso, a Federação Brasileira de Ginecologia e Obstetrícia - FEBRASGO, no seu manual de Drogas que podem ser usadas na gestação, fala das três drogas como sendo compatíveis em doses habituais, sendo utilizada no esquema terapêutico da Tuberculose. Não tem problemas pois estes medicamentos não são teratogênicos. Inclusive, aqui no hospital das clínicas, recebemos uma gestante que esta sendo tratada com este esquema."/>
    <m/>
    <m/>
    <s v="Obstetrícia"/>
    <s v="Tuberculose Pulmonar; gravidez"/>
    <s v="sim"/>
    <s v="-"/>
    <x v="2"/>
    <x v="3"/>
    <x v="3"/>
    <s v="-"/>
    <s v="Não"/>
    <s v="não"/>
    <m/>
    <m/>
    <m/>
    <m/>
    <m/>
    <m/>
    <m/>
  </r>
  <r>
    <d v="2009-09-10T00:00:00"/>
    <x v="10"/>
    <d v="2009-09-10T00:00:00"/>
    <n v="0"/>
    <x v="19"/>
    <s v="USF São Caetano"/>
    <m/>
    <s v="Enfermeira"/>
    <s v="Telma Rejane Alves Gonçalves"/>
    <s v="thellmarejane@hotmail.com"/>
    <m/>
    <s v="Fale com o enfermeiro"/>
    <s v="Danielle Alves"/>
    <s v="Enfermeiro"/>
    <m/>
    <s v="Caso Clínico"/>
    <s v="estou com uma gestante que sangramento pela boca o que posso fazer por ela"/>
    <s v="Para te ajudar eu preciso saber que tipo de sangramento? na gengiva? quando escova os dentes?  vômitos com sangue? como começou o sangramento/ que idade gestacional? Depois que você me explicar o caso dela, eu posso te ajudar melhor!"/>
    <m/>
    <m/>
    <s v="Obstetrícia"/>
    <s v="Sangramento oral; gravidez"/>
    <s v="não"/>
    <s v="Aguardando retorno da solicitante sobre o paciente"/>
    <x v="4"/>
    <x v="20"/>
    <x v="5"/>
    <m/>
    <s v="Não"/>
    <s v="não"/>
    <s v="-"/>
    <m/>
    <m/>
    <m/>
    <m/>
    <m/>
    <m/>
  </r>
  <r>
    <d v="2009-09-16T00:00:00"/>
    <x v="10"/>
    <d v="2009-09-21T00:00:00"/>
    <n v="2"/>
    <x v="23"/>
    <s v="USF Alexandrina de Souza Barbosa"/>
    <m/>
    <s v="Enfermeira"/>
    <s v="Renata de Souza Araújo"/>
    <s v="rerearaujo@gmail.com"/>
    <m/>
    <s v="Fale com o médico de família"/>
    <s v="Gustavo Godoy"/>
    <s v="Médico"/>
    <m/>
    <s v="Dúvida Clínica"/>
    <s v="Qual a conduta ideal ao realizar o exame citopatologico e encontrar cisto de Naboth ou pólipo?"/>
    <s v="Os cistos de Naboth são originados de glândulas do epitélio colunar quando se exterioriza do canal cervical, durante o processo de metaplasia escamosa o orificio glandular é obstruído impedindo a saída de sua secreção, formando o cisto de Naboth. De caráter benigno, não há tratamento específico pois não leva a um processo neoplásico. Os pólipos são achados classificados como miscelânea no laudo colposcópico, geralmente se originam da mucosa endocervical e quando se exteriorizam ao canal cervical sofrem o mesmo processo de metaplasia escamosa que ocorre quando a mucosa endocervical de exterioriza. São também benignos, mesmo com um potencial de malignização baixo (cerca de 0,5%), se recomenda a excisão e envio para o exame histopatológico. Sendo assim, é importante o encaminhamento para o ginecologista de referência. Estamos nos aproximando das equipes afim de entender as necessidades para melhor ajudar com nossos serviços. Renata, qual a dificuldade que vocês encontram para realizar os exames de citologia oncótica? Existe alguma resistência por parte da comunidade? Falta material? Há algum dado de levantamente de quantas mulheres são acompanhadas e quantas faltam ainda fazer o exame?"/>
    <m/>
    <m/>
    <s v="Ginecologia"/>
    <s v="Cistos de Naboth"/>
    <s v="não"/>
    <s v="Aguardando retorno da solicitante sobre o paciente"/>
    <x v="4"/>
    <x v="20"/>
    <x v="3"/>
    <s v="-"/>
    <s v="Não"/>
    <s v="não"/>
    <s v="-"/>
    <m/>
    <m/>
    <m/>
    <m/>
    <m/>
    <m/>
  </r>
  <r>
    <d v="2009-09-21T00:00:00"/>
    <x v="10"/>
    <d v="2009-09-21T00:00:00"/>
    <n v="0"/>
    <x v="8"/>
    <s v="USF Alto São Francisco de Assis"/>
    <m/>
    <s v="Cirurgião-dentista"/>
    <s v="Jamersson Jardiel Chalegre da Silva"/>
    <s v="jamersonchalegre@yahoo.com.br"/>
    <m/>
    <s v="Fale com o enfermeiro"/>
    <s v="Danielle Alves"/>
    <s v="Enfermeiro"/>
    <m/>
    <s v="Dúvida Clínica"/>
    <s v="Quais são os critérios utilizados para que sejam requisitados os exames de toxoplamose e rubéola para pacientes gestantes, já que os mesmos não fazem parte dos exames de rotina requisitados?"/>
    <s v="Os exames de Toxoplasmose e Rubéola não fazem parte dos exames de rotina. Contudo, devem ser solicitados nos seguintes casos: Toxoplasmose: Contato com gatos e pombos e/ou história de doença anterior ou atual!_x000a_Rubéola: História de vacianação recente, ou ausência de vacinação, doença no período gravídico, contato prévio e/ou atual com pessoas que tiveram a doença."/>
    <m/>
    <m/>
    <s v="Obstetrícia"/>
    <s v="Cuidado pré-natal"/>
    <s v="não"/>
    <s v="Aguardando retorno da solicitante sobre o paciente"/>
    <x v="4"/>
    <x v="20"/>
    <x v="5"/>
    <m/>
    <s v="Não"/>
    <s v="sim"/>
    <d v="2009-11-12T00:00:00"/>
    <m/>
    <s v="-"/>
    <d v="2009-11-12T00:00:00"/>
    <m/>
    <s v="Ótimo"/>
    <m/>
  </r>
  <r>
    <d v="2009-09-09T00:00:00"/>
    <x v="10"/>
    <d v="2009-09-10T00:00:00"/>
    <n v="1"/>
    <x v="4"/>
    <s v="USF Boa Vista"/>
    <m/>
    <s v="Médico"/>
    <s v="Orlando Mederos Perez"/>
    <s v="mederos98@hotmail.com"/>
    <m/>
    <s v="Fale com o psiquiatra"/>
    <s v="Lucas Benevides"/>
    <s v="Médico"/>
    <m/>
    <s v="Caso Clínico"/>
    <s v="A.M.S.; DN: 3/6/70 –  39 a            Prontuário n.º  2513.  Natural de: ? Filiação: Mãe:  Cícera Mª da Conceição. Ocupação: do Lar. Residência: Rua 5 , 15, mutirão, Bonito-PE. AP: Usuária de Álcool. Data Internamento: Atual. Quadro ao Internamento: Impossibilidades para deambular, desorientação. Paciente que é trazida pela Assistente Social. Ex. Físico: - Consciência: desorientação em tempo e espaço; - Sintomas delirantes, alucinações visuais e auditivas, agitação psicomotoras;_x000a_- Desnutrição evidente; - Neuropatia periférica possivelmente alcoólatra que não lhe permite deambular. - Mucosas: úmidas e hipocoradas; - TCS: infiltrado em MMIIIs. - ACV: S/A - Neurológico: força muscular diminuída, atrofia muscular. HD: - Desnutrição Severa e Anemia.         - Neuropatia Periférica Alcoólatra.        - Cirrose Hepática?  Tratamento Inicial: - Dieta: branda rica em frutas e sucos de frutas; - ccgg + ssvv; - Furosemida 40 – ½ cpr. VO 6 hs; - S. Ferroso 300  2 cpr. VO 10 hs; - Vit. A 300mg  1 amp IM as 12 h; - Espironolactone 25 - 1 cpr. VO as 14 6h; - Amitriptilina 25 – 1 cpr. VO 12/12 hs; - Haloperidol 1 – 1 cpr VO as 18 hs. Ex. complementares: - Glicemia =&gt; 70 mg/dl; - Hb:8,9 mg/dl – Htº: 27% - CHCM: 32,96% - Leucócitos: 16,600/mm ³.   Segm: 89%. - Uréia: 118mg/dl – Creat; ? não há material; - AST: 209 UK/ml, - ALT: 62 UK/ml, - Rx Tórax AP: S/A,  - USG Abdome: =&gt; pendente? - USG-Abdome: - fígado, dimensões aumentadas, parênquima homogêneo com aumento difuso da ecogenicidade e aumento acústico posterior. - rim dir: pequenos focos ecogênicos com sombras post._x000a_HD: - Esteatose Hepática GII,         - Nefrolitiase com discreta Hidronefrose Direita.         - Vexiga Urinária: exibindo balão do cateter no seu interior e imagem sólida  vegetante na região do assoado que pode corresponder  com coagulo ou massa sólida._x000a_"/>
    <s v="Caso bem emblemático de nossa sociedade que permite e trata o álcool com muita parcimônia. Veja, esse quadro as empresas de publicidade não publicam, não é mesmo. O álcool não é o problema, o problema está na publicidade e a associação com uma boa imagem. Álcool a droga das mais tóxicas, comparável quando destilada aos piores dos venenos. Uma molécula tão grande que o organismo não consegue digerir, principalmente quando em altas concentrações como a cachaça, onde em 100 ml de cana, 40 ml é de álcool puro. Esse pela toxicidade, destrói principalmente células neurológicas e hepáticas. Daqui vejamos que a dificuldade do paciente aparentemente é em conseqüência de uma toxicidade cerebelar, portanto ataxia cerebelar, quando o paciente perde o equilíbrio por descontrole de movimento voluntários finos até a propiocepção. Portanto apresenta-se de forma de espectro, desde o alargamento da base de equilíbrio (afastanto as pernas para andar) até a total perda de permanecer em pé sem olhar para as pernas. A neuropatia periférica alcoólica diz respeito a carência de vitamina a (tiamina) provocando uma perda de sensibilidade de extremidades, semelhante a neuropatia diabética, contudo podendo ser revertida com suplementação de vitamina B1. Percebemos também que o adoentado apresenta-se com graves distúrbios de sensopercepção (alucinações auditivas e visuais) quando em abstinencia do álcool, ou seja fora do período de intoxicação, ao que chamamos de alucinose alcoolica. Com viabilidade de controle com uso de medicação neurolética em doses de 5 mg a 10 mg dia, impicamente percebemos que quando mais tempo o usuário permanece em estágio psicótico, pior o prognóstico, daí a necessidade de implementação antpsicótica adequada precocemente. O uso de amitriptilina nesse período não apresenta evidencia em mudança no curso do problema. Apresentam melhores resultados numa fase posterior ao controle psicótico, visto que pode induzir episódios de agitação psicomotora com ansiedade por indução serotoninérgica. Como dica, acho importante esperar retorno do juízo critico e insigth sobre problema. Para o sucesso do tratamento importante um estágio de regressão a fim da pessoa assimilar a necessidade de permanecer num estado de cuidado. Ou seja, é necessário que o paciente se entristeça, faça luto de seu sofrimento a fim de mobilizar motivações para o tratamento, contudo como percebemos o mesmo encontra-se em período ainda muito distante dessa condição, daí n ao vejo necessidade de iniciar amitriptilina nesse período. Por fim importante estabilização hemodinâmica e para isso faz-se necessário o uso de benzodiazepínicos, pois uma das causas dessa instabilidade é uma reação do sistema nervoso autonômico, o que diminui iclusive estado de ansiedade e controle de sono. Como percebemos pelos exames uma alta taxa de metabolização hepática, tão alta que alguns hepatócitos morrem, demonstrados pelo aumento de tgo e tgp, faz necessário uma implementação de doses mais altas que as usuais, lembre-se que os benzodiazepínicos são rapidamente metabolizados, e as diferenças do mercado são diferenças principalemente de meias vidas. Daí melhora optar pelos de meia vida longa em doses maiores, como o clordiazepoxido ou diazepam em doses equivalentes a cerca de 80 mg dia de diazepam. Mais do que isso é oferecer suporte nutricional a fim de reestabelecer equilíbrio hidroeletrolítico e de hemoglobina, em cerca de 120 dias é um tempo suficiente para iniciar uma melhora clinica desses parâmetros."/>
    <m/>
    <m/>
    <s v="Psiquiatria"/>
    <s v="Psiquiatria"/>
    <s v="não"/>
    <s v="Aguardando retorno da solicitante sobre o paciente"/>
    <x v="4"/>
    <x v="20"/>
    <x v="5"/>
    <m/>
    <s v="Não"/>
    <s v="não"/>
    <m/>
    <m/>
    <m/>
    <m/>
    <m/>
    <m/>
    <m/>
  </r>
  <r>
    <d v="2009-09-11T00:00:00"/>
    <x v="10"/>
    <d v="2009-09-11T00:00:00"/>
    <n v="0"/>
    <x v="8"/>
    <s v="USF Alto São Francisco de Assis"/>
    <m/>
    <s v="Cirurgião-dentista"/>
    <s v="Jamersson Jardiel Chalegre da Silva"/>
    <s v="jamersonchalegre@yahoo.com.br"/>
    <m/>
    <s v="Fale com o enfermeiro"/>
    <s v="Danielle Alves"/>
    <s v="Enfermeiro"/>
    <m/>
    <s v="Dúvida Clínica"/>
    <s v="Como a enfermeira ainda não possui cadastro no programa envio um questionamento da mesma pelo meu login. A enfermeira pergunta: quais são os critérios utilizados para que sejam requisitados os exames de toxoplamose e rubéola para pacientes gestantes, já que os mesmos não fazem parte dos exames de rotina requisitados?"/>
    <s v="Os exames de Toxoplasmose e Rubéola não fazem parte dos exames de rotina. Contudo, devem ser solicitados nos seguintes casos: Toxoplasmose: Contato com gatos e pombos e/ou história de doença anterior ou atual!_x000a_Rubéola: História de vacianação recente, ou ausência de vacinação, doença no período gravídico, contato prévio e/ou atual com pessoas que tiveram a doença."/>
    <m/>
    <m/>
    <s v="Obstetrícia"/>
    <s v="Cuidado pré-natal"/>
    <s v="sim"/>
    <s v="-"/>
    <x v="2"/>
    <x v="3"/>
    <x v="3"/>
    <s v="-"/>
    <s v="Não"/>
    <s v="sim"/>
    <d v="2009-11-12T00:00:00"/>
    <m/>
    <s v="-"/>
    <d v="2009-11-12T00:00:00"/>
    <m/>
    <s v="Ótimo"/>
    <m/>
  </r>
  <r>
    <d v="2009-09-16T00:00:00"/>
    <x v="10"/>
    <d v="2009-09-17T00:00:00"/>
    <n v="1"/>
    <x v="25"/>
    <s v="USF 1"/>
    <m/>
    <s v="Enfermeira"/>
    <s v="Stephanie Lima Sales"/>
    <s v="Stephanies72@yahoo.com"/>
    <m/>
    <s v="Fale com o enfermeiro"/>
    <s v="Elisabeth Cruz"/>
    <s v="Enfermeiro"/>
    <m/>
    <s v="Dúvida Clínica"/>
    <s v="Como tratar reações adversas da dtp? "/>
    <s v="Em relação às reações da DTP, segue em documento anexo as orientações. "/>
    <m/>
    <m/>
    <s v="Vacina"/>
    <s v="Vacina contra Difteria, Tétano e Coqueluche  "/>
    <s v="sim"/>
    <s v="-"/>
    <x v="2"/>
    <x v="31"/>
    <x v="3"/>
    <s v="-"/>
    <s v="Não"/>
    <s v="não"/>
    <s v="-"/>
    <m/>
    <m/>
    <m/>
    <m/>
    <m/>
    <m/>
  </r>
  <r>
    <d v="2009-09-14T00:00:00"/>
    <x v="10"/>
    <d v="2009-09-16T00:00:00"/>
    <n v="1"/>
    <x v="26"/>
    <s v="USF Centro"/>
    <m/>
    <s v="Enfermeira"/>
    <s v="Maria Rita Aires Ribeiro"/>
    <s v="mariarita_ar@yahoo.com.br"/>
    <m/>
    <s v="Fale com o nefrologista"/>
    <s v="Marcos Vinícius"/>
    <s v="Médico"/>
    <m/>
    <s v="Caso Clínico"/>
    <s v="A minha dúvida de hoje é sobre uma paciente hipertensa.Há algum tempo ela faz uso do captopril de 25mg 2 x ao dia.Segundo a paciente,ela não se sente bem com a medicação,diz tossir muito,senti a garganta seca.A mesma me pede para substituir tal medicação.Qual a mais indicada para substutuí-lo e como deve ser tomada?"/>
    <s v="O captopril pertence a uma classe de antihipertensivos chamada INIBIDORES da ENZIMA de CONVERSÃO DA ANGIOTENSIMA I em ANGIOTENSINA II (IECA).     São exemplos dessa classe também enalapril, ramipril, fosinorpril, etc. Compreendem popularmente a família com terminação do nome em PRIL.   Um dos efeitos colaterais que ocorre com essa classe é a tosse (&lt;5%).      Se a pressão estava bem contolada (&lt; 140 x 90 mmHg) com monoterapia (uma única medicação), poderia ser tentada uma outra monoterapia tipo Nifedipina, hidroclorotiazida, metildopa para citar as medicações habitualmente disponíveis no programa HIPERDIA.     Em consultório, habitualmente se substituiria por um elemento da classe bloqueador dos receptores da ANGIOTENSINA II ( losartana, irbesartana, candesartana,etc) com grande probabilidade de permanência dos efeitos desejáveis e baixo risco de permanência da tosse.    Feita a substituição, será necessário atentar-se para o efeito terapêutico e os possíveis efeitos colaterais inerentes a cada classe de drogas.      A princípio, qualquer medicação poderá ser usada como primeira escolha. Salvo contra indicações como, por exemplo, insuficiencia vascular periférica, asma brônquica ou insuficiência cardíaca para os beta bloqueadores tipo propranolol, por exemplo.     As dosagens são: Nifedipina Retard 20 mg 2 x dia; Hidroclorotiazida 25 mg 1 x dia (pela manhã); Metildopa 500 mg 2x dia ou 250 mg 3 x dia"/>
    <m/>
    <m/>
    <s v="Cardiologia"/>
    <s v="hipertensão arterial"/>
    <s v="sim"/>
    <s v="-"/>
    <x v="2"/>
    <x v="4"/>
    <x v="3"/>
    <s v="-"/>
    <s v="Não"/>
    <s v="sim"/>
    <d v="2009-09-21T00:00:00"/>
    <m/>
    <s v="Muito obrigada pelo esclarecimento da dúvida!A pressão da paciente é controlada,a única queixa seria a da tosse,sendo assim,não acho necessário encaminhá-la a um especialista."/>
    <d v="2009-09-21T00:00:00"/>
    <m/>
    <m/>
    <m/>
  </r>
  <r>
    <d v="2009-09-16T00:00:00"/>
    <x v="10"/>
    <d v="2009-09-17T00:00:00"/>
    <n v="1"/>
    <x v="25"/>
    <s v="USF 1"/>
    <m/>
    <s v="Enfermeira"/>
    <s v="Stephanie Lima Sales"/>
    <s v="Stephanies72@yahoo.com"/>
    <m/>
    <s v="Fale com o enfermeiro"/>
    <s v="Elisabeth Cruz"/>
    <s v="Enfermeiro"/>
    <m/>
    <s v="Dúvida Clínica"/>
    <s v="Quantas doses de  BCG para comunicantes de Hanseníase?"/>
    <s v="Já em relação a dosagem da BCG para os comunicantes de Hanseníase - Recomenda-se a aplicação de duas doses da vacina BCG intra-dérmica. A aplicação da segunda dose da vacina deve ser feita a partir de 6 meses da aplicação da primeira dose. Se já existir a cicatriz por BCG-ID, esta deve ser considerada como a primeira dose, independentemente da época em que foi aplicada, aplicando assim apenas uma dose. Na dúvida, porém, deve-se aplicar as duas doses recomendadas."/>
    <m/>
    <m/>
    <s v="Vacina"/>
    <s v="Vacina BCG"/>
    <s v="sim"/>
    <s v="-"/>
    <x v="2"/>
    <x v="31"/>
    <x v="3"/>
    <s v="-"/>
    <s v="Não"/>
    <s v="não"/>
    <m/>
    <m/>
    <m/>
    <m/>
    <m/>
    <m/>
    <m/>
  </r>
  <r>
    <d v="2009-09-15T00:00:00"/>
    <x v="10"/>
    <d v="2009-09-21T00:00:00"/>
    <n v="3"/>
    <x v="27"/>
    <s v="USF Jabitacá"/>
    <m/>
    <s v="Enfermeira"/>
    <s v="Maria Luiza Bezerra Nunes"/>
    <s v="facesklt@hotmail.com"/>
    <m/>
    <s v="Fale com o médico de família"/>
    <s v="Gustavo Godoy"/>
    <s v="Médico"/>
    <m/>
    <s v="Dúvida Clínica"/>
    <s v="Qual a conduta, para aqueles exames citológicos que apresentam em seu diagnóstico CITÓLISE??"/>
    <s v="Olá Maria Luiza, Seja bem-vinda ao serviço de segunda opinião à distância da RedeNUTES._x000a_A citólise é um achado comum em laudos citopatológicos pois se refere a digestão das células intermediárias, ricas em glicogêneo, pelos bacilos de Doderlein. Este processo é fisiológico e mantém o pH vaginal ácido como forma de impedir a invasão de patógenos.O que devemos fazer é seguir a rotina do rastreamento normalmente (como, repetir o exame após um ano). Em algumas condições como variação hormonal e diabetes pode haver uma proliferação exacerbada o que pode predispor a candidíase. O mais importante é verificarmos a presença de atipias celulares que podem levar a lesões malignas. Ministério da Saúde construiu uma nomenclatura Brasileira baseada na classificação mais atual do Bethesda, vale a pena conferir, está no arquivo em anexo._x000a_A RedeNUTES está se aproximando mais do dia-a-dia do trabalho das equipes, como forma de conhecer e cooperar para o seu aperfeiçoamento. Em muitos lugares a o câncer de colo uterino é doença neoplásica com maior incidência. Quantos casos de CA Colo Uterino existe na área de vocês? Quais a dificuldades que você encontra para realizar a coleta de citologia oncótica? A mulheres da sua área tem resistência na realização do exame? Falta material?_x000a__x000a_Qualquer dúvida, conte conosco._x000a__x000a__x000a__x000a__x000a_"/>
    <m/>
    <m/>
    <s v="Ginecologia"/>
    <s v="Citologia"/>
    <s v="sim"/>
    <s v="-"/>
    <x v="4"/>
    <x v="20"/>
    <x v="5"/>
    <m/>
    <s v="Não"/>
    <s v="sim"/>
    <d v="2009-11-08T00:00:00"/>
    <m/>
    <s v="A resposta do consultor foi bem clara e de fácil entendimento!! Nesse caso, achei prudente que, quando o resultado do citológico for citólise, explicarei a paciente de forma clara, do que se trata, e pedir que repita o exame após um ano. No momento, não temos nenhum caso de câncer de colo de útero em nossa área. O PSF em que trabalho, dá assistênia a uma grade área da zona ruaral, talvez essa seja uma das dificuldades das mulhees em realizar o exame, sendo que estamos tentando solucionar esse problema, fiz uma campanha de exame preventivo em minha área, indo até a zona rural, em uma UNIDADE MÓVEL DE SAÚDE, realizar o exame, e também palestras, orientando-as quanto a finalidade e importância de tal exame. O resultado foi positivo!!_x000a__x000a_ _x000a__x000a_Agradecida pela atenção_x000a__x000a_ _x000a__x000a_"/>
    <m/>
    <m/>
    <s v="Ótimo"/>
    <m/>
  </r>
  <r>
    <d v="2009-09-16T00:00:00"/>
    <x v="10"/>
    <d v="2009-09-21T00:00:00"/>
    <n v="2"/>
    <x v="25"/>
    <s v="USF 1"/>
    <m/>
    <s v="Enfermeira"/>
    <s v="Stephanie Lima Sales"/>
    <s v="Stephanies72@yahoo.com"/>
    <m/>
    <s v="Fale com o médico de família"/>
    <s v="Carla Rezende"/>
    <s v="Médico"/>
    <m/>
    <s v="Dúvida Clínica"/>
    <s v="Qual o diagnóstico diferencial da candidíase?"/>
    <s v="Existem vários tipos de candidíase, mas suponho que você está se referindo à candidíase genital feminina. _x000a_Em relação ao corrimento, normalmente o que ocorre na candidíase é esbranquiçado, como nata de leite, sem um odor muito forte e que provoca prurido (coceira). A vulva pode ficar com a mucosa bastante inflamada, como assadura de bebê. Pode ainda ocorrer lesão de pele no sulco interglúteo (esta linha que temos entre as nádegas), que também pode ficar bem vermelho e com uma sensação de que está cortado._x000a_Para todos estes sintomas usamos os anti-fúngicos vaginais, por 10 noites. É importante que a mulher use o creme também na pele que está inflamada e que o introduza no início do orifício anal, onde estes fungos estão se reproduzindo._x000a_O diagnóstico diferencial pode ser qualquer outra patologia que provoque corrimento vaginal, como tricomoníase e gardenerella. A primeira apresenta prurido intenso, mas o corrimento é bolhoso e de coloração cinza-esverdeada, sem provocar inflamação na vulva. A segunda normalmente não apresenta prurido e tem corrimento bastante fétido com coloração amarelo-esverdeada. Para estas duas o tratamento é com Metronidazol vaginal, também por 10 noites._x000a_"/>
    <m/>
    <m/>
    <s v="Ginecologia"/>
    <s v="Candidíase "/>
    <s v="sim"/>
    <s v="-"/>
    <x v="4"/>
    <x v="20"/>
    <x v="5"/>
    <m/>
    <s v="Não"/>
    <s v="não"/>
    <m/>
    <m/>
    <m/>
    <m/>
    <m/>
    <m/>
    <m/>
  </r>
  <r>
    <d v="2009-09-16T00:00:00"/>
    <x v="10"/>
    <d v="2009-09-21T00:00:00"/>
    <n v="2"/>
    <x v="25"/>
    <s v="USF 1"/>
    <m/>
    <s v="Enfermeira"/>
    <s v="Stephanie Lima Sales"/>
    <s v="Stephanies72@yahoo.com"/>
    <m/>
    <s v="Fale com o médico de família"/>
    <s v="Carla Rezende"/>
    <s v="Médico"/>
    <m/>
    <s v="Dúvida Clínica"/>
    <s v="Diagnóstico diferencial da gonorréia?"/>
    <s v="Sobre a gonorréia, também suponho que esteja se referindo àquela feminina. A mulher apresenta corrimento amarelo-esverdeado + dispareunia (dor à relação sexual), além de poder apresentar também dor em baixo ventre e à mobilização do colo do útero (ao serem examinadas). Ao exame especular, apresentam corrimento mucopurulento que sai do orifício externo do colo uterino, como uma &quot;cachoeira&quot; O colo do útero está normalmente . O diagnóstico diferencial desta patologia seria uma infecção por clamídia, mas esta tem exatamente as mesmas características da gonorréia em mulheres. Tanto, que sempre se tratam as duas infecções concomitantemente, pensando-se numa cervicite mucopurulenta. _x000a_Para se evitar consequências piores, o Ministério da Saúde orienta tratar as cervicites mucopurulentas mesmo sem um diagnóstico de cultura do muco, que confirmaria a presença da clamídia ou do gonococo. Assim, faz-se:_x000a_• Azitromicina, 1g, VO, dose única;_x000a_ou_x000a_• Doxiciclina 100 mg, VO, de 12/12 horas por 7 dias (contra-indicado em gestantes e nutrizes);_x000a_ou_x000a_• Eritromicina (estearato) 500 mg, VO, de 6/6 horas, durante 7 dias_x000a_MAIS_x000a_• Ofloxacina 400 mg, VO, dose única (contra-indicado em gestantes, nutrizes e menores de 18 anos);_x000a_ou_x000a_• Ciprofloxacina 500 mg, VO, dose única (contra-indicado em gestantes, nutrizes e menores de 18 anos);_x000a_ou_x000a_• Cefixima 400 mg, VO, dose única;_x000a_ou_x000a_• Ceftriaxona 250 mg, IM, dose única;_x000a_ou_x000a_• Tianfenicol 2,5g, VO, dose única._x000a_Coloquei em negrito o que normalmente temos nos PSFs e são de melhor aceitação por serem dose única. Atentar que são duas medicações juntas!_x000a_É isso. Espero ter ajudado._x000a__x000a_"/>
    <m/>
    <m/>
    <s v="Ginecologia"/>
    <s v="Gonorréia"/>
    <s v="sim"/>
    <s v="-"/>
    <x v="4"/>
    <x v="20"/>
    <x v="5"/>
    <m/>
    <s v="Não"/>
    <s v="não"/>
    <m/>
    <m/>
    <m/>
    <m/>
    <m/>
    <m/>
    <m/>
  </r>
  <r>
    <d v="2009-09-23T00:00:00"/>
    <x v="10"/>
    <d v="2009-09-23T00:00:00"/>
    <n v="0"/>
    <x v="10"/>
    <s v="USF COHAB"/>
    <m/>
    <s v="Cirurgião-dentista"/>
    <s v="Izabella Xavier Ferreira"/>
    <s v="bellaxf@hotmail.com"/>
    <m/>
    <s v="Fale com o cirurgião-dentista"/>
    <s v="Renata Cimões"/>
    <s v="Cirurgião-dentista"/>
    <m/>
    <s v="Caso Clínico"/>
    <s v="Paciente do sexo feminino, 23 anos, grávida de 2m e 11dias, portadora de lúpus sistêmico, fazendo uso de Prednisona, Azatioprina e Cloroquil, apresenta gengivite generalizada. Há placa bacteriana associada, porém não parece ser condizente com o quadro. Gostaria de saber... A medicação pode estar influenciando? Qual a conduta a ser seguida? Há necessidade de profilaxia antibiótica para proceder a Raspagem?_x000a_Desde já, agradeço._x000a__x000a_"/>
    <s v="Como a paciente é portadora de lúpus, uma doença autoimune, há necessidade do uso das medicações._x000a_Mas caso a mesma mantenha uma higiene satisfatória, não há nenhuma alteração no periodonto, ainda que esteja grávida. _x000a_ A presença da gengivite generalizada se deve há alguns fatos relatados: a presença de placa bacteriana. Com certeza esta paciente já apresentava alguma alteração periodontal antes da gravidez; _x000a_ Outro fato é que durante a gestação, o hospedeiro responde de maneira mais agressiva à presença da placa bacteriana e com isso o quadro de gengivite é mais acentuado. _x000a_ Devemos também considerar que neste período, há aumento de uma bactéria muito importante no desenvolvimento de doença periodontal, pois a mesma se alimenta da progesterona que apresenta-se com níveis elevados na gradivez. _x000a_ Não há necessidade de uso de antibiótico para o tratamento da paciente, a menos que ela apresente alguma outra alteração e que seja indicação médica. Mas para realização da terapia periodontal básica não há necessidade. _x000a_ O tratamento pode ser conduzido de modo que ela mantenha um controle de placa ideal e procedimentos de raspagem, alisamento e polimento corono-radicular._x000a_ Espero ter ajudado. Caso persista alguma dúvida, estou à disposição."/>
    <m/>
    <m/>
    <s v="Periodontia"/>
    <s v="gengivite"/>
    <s v="sim"/>
    <s v="-"/>
    <x v="2"/>
    <x v="24"/>
    <x v="3"/>
    <s v="-"/>
    <s v="Não"/>
    <s v="não"/>
    <m/>
    <m/>
    <m/>
    <m/>
    <m/>
    <m/>
    <m/>
  </r>
  <r>
    <d v="2009-09-23T00:00:00"/>
    <x v="10"/>
    <d v="2009-09-24T00:00:00"/>
    <n v="1"/>
    <x v="19"/>
    <s v="USF São Caetano"/>
    <m/>
    <s v="Enfermeira"/>
    <s v="Telma Rejane Alves Gonçalves"/>
    <s v="thellmarejane@hotmail.com"/>
    <m/>
    <s v="Fale com o enfermeiro"/>
    <s v="Danielle Alves"/>
    <s v="Enfermeiro"/>
    <m/>
    <s v="Caso Clínico"/>
    <s v="BOM DIA!!!_x000a_TENHO UM EXAME DE PREVENÇÃO QUE DEU (NÃO TEM INFLAMAÇÃO) E OS SINTOMAS SÃO CARACTERISTICA DE GARDENERELLA._x000a_O QUE DEVO FAZER?_x000a_"/>
    <s v="OI Thelma,_x000a_ Que bom receber mais um caso seu!_x000a_ Respondendo sua pergunta:_x000a_ O exame citológico ele tem como finalidade a prevenção do cancer cérvico uterino. _x000a_O mais importante de se observar é se ele deu NEGATIVO PARA NEOPLASIAS._x000a_Mas este exame também traz outras informações muito importantes para nós, profissionais de saúde._x000a_Podemos ver a questão de inflamação (que não é o seu caso) e as infeccções do trato genital (Candida ou Gardenerella, por exemplo)._x000a_ Como neste exame só deu a infecção, o que devemos fazer é tratar com a medicação apropriada para o organismo isolado no material._x000a_ Segundo o MInistério da Saúde, em seu Manual de DST de 2006, o tratamento para gradnerella deve ser feito da seguinte maneira:_x000a_Metronidazol 400-500mg 12/12hs VO 7 dias (1ª opção)_x000a_Metronidazol 2 g VO dose única ou_x000a_Metronidazol gel 0,75%, uma aplicação vaginal (5 g), 2 vezes ao dia, por 5 dias; ou_x000a_Clindamicina 300mg, VO, de 12/12 horas, por 7 dias; ou_x000a_Clindamicina creme 2%, uma aplicação à noite, por 7 dias._x000a_Se você tem uma gestante, após o 1º trimestre e durante amamentação, aplicar:_x000a_Metronidazol 250 mg 3 vezes ao dia durante 7 dias ou_x000a_Metronidazol 400mg 12/12hs VO 7 dias ou_x000a_Clindamicina 300 mg, VO, de 12/12 horas, por 7 dias_x000a_Ao final do tratamento, eu particularmente, solicito uma cultura de secreção vaginal com antibiograma para confirmar a eficácia do tratamento. E caso a infecção não tenha sido debelada, usar a medicação em que esta cepa é sensível!_x000a_"/>
    <m/>
    <m/>
    <s v="Ginecologia"/>
    <s v="Vaginoses bacterianas"/>
    <s v="sim"/>
    <s v="-"/>
    <x v="2"/>
    <x v="7"/>
    <x v="3"/>
    <s v="-"/>
    <s v="Não"/>
    <s v="não"/>
    <m/>
    <m/>
    <m/>
    <m/>
    <m/>
    <m/>
    <m/>
  </r>
  <r>
    <d v="2009-09-23T00:00:00"/>
    <x v="10"/>
    <d v="2009-09-24T00:00:00"/>
    <n v="1"/>
    <x v="19"/>
    <s v="USF São Caetano"/>
    <m/>
    <s v="Enfermeira"/>
    <s v="Telma Rejane Alves Gonçalves"/>
    <s v="thellmarejane@hotmail.com"/>
    <m/>
    <s v="Fale com o enfermeiro"/>
    <s v="Danielle Alves"/>
    <s v="Enfermeiro"/>
    <m/>
    <s v="Caso Clínico"/>
    <s v="tenho uma gestante de 110 glicose e 1 trimestre da gestação. mandei suspende o acuçar. O que devo fazer mais._x000a_"/>
    <s v="Para mim, há uma grande possibilidade de estarmos diante de uma possível diabetes gestacional. Você está certíssima em pedir a ela que corte o açúcar._x000a_Além disso tem outras questões que devme ser levadas em consideração: qual a idade gestacional? No primeiro trimestre e já com diabetes gestacional pode indicar tendencia familiar!_x000a_Ela tem antecedentes na família? É a primeira gravidez ou na outra ela teve alguma alteração?_x000a_ Temos que observar estes aspectos! De qualquer forma, devemos estar mais atenta a esta gestante para evitar complicações desnecessárias por falta de assistência qualificada no pré-natal._x000a_Então vamos às condutas:_x000a_ _x000a_GLICEMIA EM JEJUM_x000a_A dosagem da glicemia de jejum é o primeiro teste para avaliação do estado glicêmico da gestante. O exame deve ser solicitado a todas as gestantes, na primeira consulta do pré-natal, como teste de rastreamento para o diabetes mellitus gestacional (DMG), independentemente da presença de fatores de risco. O resultado deve ser interpretado segundo o esquema a seguir. Se a gestante está no primeiro trimestre, a glicemia de jejum auxilia a detectar alterações prévias da tolerância à glicose._x000a_Se a glicemia em jejum der maior que 85 mg/dl, rastreamento positivo. Tem alguns autores que consideram 100 mg/dl. Mas a sua gestante, ainda assim, está acima!_x000a_ Depois deste teste positivo, você deve pedir o seguinte exame:_x000a_Teste padronizado de tolerância à glicose (TTG) – a OMS recomenda 75g de glicose – entre a 24ª e 28ª semana de gestação._x000a_Se este teste der menor do que 110 mg/dl em jejum e menor que 140 mg/dl na 2ª hora, o teste é negativo_x000a_Se der maior do que 110mg/dl em jejum e maior que 140 mg/dl na 2ª hora, diabetes gestacional._x000a_Se tivesse dado maior que 110 mg/dl, também pode-se repetir a glicemia de jejum prontamente e se der maior que 110 mg/dl, diabetes gestacional._x000a_No caso de fechar o diagnóstico de diabetes gestacional, encaminhar ao alto risco com os exames e a descrição do caso em anexo!_x000a_"/>
    <m/>
    <m/>
    <s v="Obstetrícia"/>
    <s v="Glicemia;Gestação"/>
    <s v="sim"/>
    <s v="-"/>
    <x v="2"/>
    <x v="3"/>
    <x v="3"/>
    <s v="-"/>
    <s v="Não"/>
    <s v="não"/>
    <m/>
    <m/>
    <m/>
    <m/>
    <m/>
    <m/>
    <m/>
  </r>
  <r>
    <d v="2009-09-23T00:00:00"/>
    <x v="10"/>
    <d v="2009-09-24T00:00:00"/>
    <n v="1"/>
    <x v="19"/>
    <s v="USF São Caetano"/>
    <m/>
    <s v="Enfermeira"/>
    <s v="Telma Rejane Alves Gonçalves"/>
    <s v="thellmarejane@hotmail.com"/>
    <m/>
    <s v="Fale com o enfermeiro"/>
    <s v="Danielle Alves"/>
    <s v="Enfermeiro"/>
    <m/>
    <s v="Caso Clínico"/>
    <s v="tenho uma paciente que fez a metade do pré -natal comigo e já chegou com o diagnóstico de SIFILIS fiz o que manda o protocolo 1.200 e cada nadegas de bezotacil. o bebe nasceu sem problema. o Bebê tem 4 meses mandei reperti exame mãe e filho (já fiz 4 visitas) e até marquei as consultas.  o que devo fazer._x000a__x000a_"/>
    <s v="Infelizmente mais um caso de sífilis em gestante. Graças a Deus e a você, pelo tratamento correto, o bebê está livre!_x000a_Sua conduta está correta!  Fazer os exames de acompanhamento da criança!_x000a_ Em primeiro lugar, garantir que a mãe foi realmente curada._x000a_Segundo, fazer o teste sorlógico na criança. Se não deu reagente, fazer o seguimento._x000a_ _x000a_Nos recém-nascidos de mães adequadamente tratadas:_x000a_Realizar o VDRL em amostra de sangue periférico do recémnascido:_x000a_Se for assintomático e o VDRL não for reagente proceder apenas ao seguimento clínico-laboratorial._x000a_Na impossibilidade de garantir o seguimento 8 deve-se proceder o tratamento com penicilina G benzatina, IM, na dose única de 50.000 UI/Kg._x000a_Se for assintomático e tiver o VDRL reagente, com título igual ou menor que o materno  acompanhar clinicamente. Na impossibilidade do seguimento clínico, investigar e tratar conforme o caso (sem alterações de LCR ou se houver alterações no LCR)._x000a_Seguimento_x000a_• Consultas ambulatoriais mensais até o 6o mês de vida e bimensais do 6o ao 12o mês;_x000a_• Realizar VDRL com 1 mês, 3, 6, 12 e 18 meses de idade, interrompendo o seguimento com dois exames_x000a_consecutivos de VDRL negativos;_x000a_• Realizar TPHA ou FTA-Abs para sífilis após os 18 meses de idade para a confirmação do caso;_x000a_• Caso sejam observados sinais clínicos compatíveis com a infecção treponêmica congênita, deve-se proceder à_x000a_repetição dos exames sorológicos, ainda que não esteja no momento previsto acima;_x000a_• Diante de elevação do título sorológico ou da sua não negativação até os 18 meses de idade, reinvestigar o_x000a_paciente e proceder ao tratamento;_x000a_• Recomenda-se o acompanhamento oftalmológico, neurológico e audiológico semestral por dois anos;_x000a_• Nos casos em que o LCR mostrou-se alterado, deve ser realizada uma reavaliação liquórica a cada 6 meses_x000a_até a normalização do mesmo; alterações persistentes indicam avaliação clínico-laboratorial completa e_x000a_retratamento;_x000a_• Nos casos de crianças tratadas de forma inadequada, na dose e/ou tempo do tratamento preconizado, deve-se_x000a_convocar a criança para reavaliação clínico-laboratorial,e reiniciar o tratamento da criança, obedecendo aos_x000a_esquemas anteriormente descritos._x000a_O acompanhamento é imprescindível e deve ser realizado na puericultura para a detecção de sinais clínicos. O pediatra na alta hospitalar  deve esclarecer a mãe sobre os riscos da não identificação da criança caso ela tenha sífilis (seqüelas, principalmente surdez e déficit de  aprendizagem, que são sutis, mas que podem se apresentar, de modo irreversível, no futuro)._x000a__x000a_"/>
    <m/>
    <m/>
    <s v="Obstetrícia"/>
    <s v="Sífilis; Gestação."/>
    <s v="sim"/>
    <s v="-"/>
    <x v="2"/>
    <x v="18"/>
    <x v="3"/>
    <s v="-"/>
    <s v="Não"/>
    <s v="não"/>
    <m/>
    <m/>
    <m/>
    <m/>
    <m/>
    <m/>
    <m/>
  </r>
  <r>
    <d v="2009-10-01T00:00:00"/>
    <x v="11"/>
    <d v="2009-10-07T00:00:00"/>
    <n v="6"/>
    <x v="29"/>
    <s v="USF José Pimentel Lins"/>
    <m/>
    <s v="Enfermeira"/>
    <s v="Ramara Valéria Nunes Apolinário"/>
    <s v="ramaranunes@yahoo.com.br"/>
    <m/>
    <s v="Fale com o enfermeiro"/>
    <s v="Danielle Alves"/>
    <s v="Enfermeiro"/>
    <m/>
    <s v="Dúvida Clínica"/>
    <s v="Quais fatores caracterizam a gestante de alto risco?"/>
    <s v="Respondendo a sua pergunta, temos como sugestão que você assista um seminário dado pelo Dr Elias Melo,Obstetra do Hospital das Clínicas e do IMIP, sobre Manejo na gestação de baixo risco e uma palestra dada pela Enfa Obstetra Jaqueline, enfermrira do HC e Barão, referencias emalto risco!A palestra foi ministrada no dia 12/08/09 em temas gerais, por Dr Elias e dia 30/07/09, por Jaqueline.A palestra deles foi muito elogiada e aborda justamente as suas dúvidas.Qualquer dúvida, nos colocamos a disposição."/>
    <m/>
    <m/>
    <s v="Obstetrícia"/>
    <s v="Gravidez de alto risco"/>
    <s v="sim"/>
    <s v="-"/>
    <x v="3"/>
    <x v="24"/>
    <x v="3"/>
    <s v="-"/>
    <s v="Não"/>
    <s v="não"/>
    <m/>
    <m/>
    <m/>
    <m/>
    <m/>
    <m/>
    <m/>
  </r>
  <r>
    <d v="2009-10-01T00:00:00"/>
    <x v="11"/>
    <d v="2009-10-07T00:00:00"/>
    <n v="6"/>
    <x v="29"/>
    <s v="USF José Pimentel Lins"/>
    <m/>
    <s v="Enfermeira"/>
    <s v="Ramara Valéria Nunes Apolinário"/>
    <s v="ramaranunes@yahoo.com.br"/>
    <m/>
    <s v="Fale com o médico de família"/>
    <s v="Vitor Hugo"/>
    <s v="Médico"/>
    <m/>
    <s v="Dúvida Clínica"/>
    <s v="Gostaria de saber se o indivíduo com traços de anemia falciforme necessita de algum acompanhamento especpifico."/>
    <s v="A pessoa que tem o traço de anemia falciforme em geral leva uma vida normal, porém deverá receber aconselhemento quanto a possibilidade de ter filhos com anemia falciforme caso o parceiro (a) também ter o traço, Será importante que o casal, caso desconfie, realize a eletroforese da hemoglobina para esclarecer dúvidas."/>
    <m/>
    <m/>
    <s v="Clínica médica"/>
    <s v="Anemia falciforme"/>
    <s v="sim"/>
    <s v="-"/>
    <x v="3"/>
    <x v="24"/>
    <x v="3"/>
    <s v="-"/>
    <s v="Não"/>
    <s v="não"/>
    <m/>
    <m/>
    <m/>
    <m/>
    <m/>
    <m/>
    <m/>
  </r>
  <r>
    <d v="2009-10-01T00:00:00"/>
    <x v="11"/>
    <d v="2009-10-07T00:00:00"/>
    <n v="6"/>
    <x v="29"/>
    <s v="USF José Pimentel Lins"/>
    <m/>
    <s v="Enfermeira"/>
    <s v="Ramara Valéria Nunes Apolinário"/>
    <s v="ramaranunes@yahoo.com.br"/>
    <m/>
    <s v="Fale com o médico de família"/>
    <s v="Vitor Hugo"/>
    <s v="Médico"/>
    <m/>
    <s v="Dúvida Clínica"/>
    <s v="Gostaria de saber quais os cuidados com o portador de anemia falciforme e qual o prognóstico"/>
    <s v="Anemia Falciforme. Cuidados: 1.       Atenção para infecções 2.       Atento para infecções com esplenomegalia 3.       Qual a idade do usuário? Isso definirá algumas situações específicas: imunizações, profilaxia com antibiótico. 4.       Administração do Ácido Fólico 5.       Consultas periódicas (anuais) com oftalmologia para diagnóstico precoce de retinopatia 6.       Manejo das crises de dor – cuidado especial no uso de opióides , entre outros 7.       Transfusão sanguínea em casos específicos Prognóstico: A sobrevida dos pacientes é menor do que de pessoas sem a doenças, porém tem melhorado bastante com os cuidados adequados. Pacientes morrem de: Infecção — 48 percent  AVCI — 10 percent  Complicações da terapia - 7 percent  Crise Esplênica — 7 percent  Tromboembolismo — 5 percent  Insuficiência Renal — 4 percent  Hipertensão Pulmonar — 3 percent  Que recursos vc tem para lidar com este tipo  de caso? Quais as epecificidades do seu caso? O conteúdo esta bem resumido, caso necessite de mais informações entre em contato."/>
    <m/>
    <m/>
    <s v="Clínica médica"/>
    <s v="Anemia falciforme"/>
    <s v="sim"/>
    <s v="-"/>
    <x v="3"/>
    <x v="24"/>
    <x v="3"/>
    <s v="-"/>
    <s v="Não"/>
    <s v="não"/>
    <m/>
    <m/>
    <m/>
    <m/>
    <m/>
    <m/>
    <m/>
  </r>
  <r>
    <d v="2009-10-01T00:00:00"/>
    <x v="11"/>
    <d v="2009-10-08T00:00:00"/>
    <n v="7"/>
    <x v="29"/>
    <s v="USF José Pimentel Lins"/>
    <m/>
    <s v="Enfermeira"/>
    <s v="Ramara Valéria Nunes Apolinário"/>
    <s v="ramaranunes@yahoo.com.br"/>
    <m/>
    <s v="Fale com o médico de família"/>
    <s v="Vitor Hugo"/>
    <s v="Médico"/>
    <m/>
    <s v="Dúvida Clínica"/>
    <s v="Quais fatores caracterizam a gestante de alto risco?"/>
    <s v="Olá Ramara, Sou Vitor, Médico de Família do Recife - Coqueiral. Caracterização de Gestante de Alto Risco: 1) Condições sociodemográficas desfavoráveis e características individuias 2) História reprodutiva anterior 3) Doença Obstetrica na gravidez atual 4) Intercorrências clínicas . Vide imagem/tabela em anexo para detalhamento. Quantas gestantes vc tem atualmente? O médico te ajuda com os pré-natais? Como tem sido a adesão ao pré-natal? Média de Consultas por gestantes? Por aqui, tenho podido participar da atenção as gestantes da seguinte forma: deixo um turno aberto para a enfermeira marcar gestantes e menores de um ano a seu critério, algumas vezes marca por intercorrência ou mesmo quando ela está sobrecarregada. É um dos atendimentos que sinto maior prazer em realizar. "/>
    <m/>
    <m/>
    <s v="Obstetrícia"/>
    <s v="Gravidez de alto risco"/>
    <s v="sim"/>
    <s v="-"/>
    <x v="4"/>
    <x v="20"/>
    <x v="3"/>
    <s v="-"/>
    <s v="Não"/>
    <s v="não"/>
    <m/>
    <m/>
    <m/>
    <m/>
    <m/>
    <m/>
    <m/>
  </r>
  <r>
    <d v="2009-10-01T00:00:00"/>
    <x v="11"/>
    <d v="2009-10-07T00:00:00"/>
    <n v="6"/>
    <x v="7"/>
    <s v="USF 1"/>
    <m/>
    <s v="Enfermeira"/>
    <s v="Maria Cândida Pereira Lima Nunes"/>
    <s v="candidaenf@hotmail.com"/>
    <m/>
    <s v="Fale com o médico de família"/>
    <s v="Gustavo Godoy"/>
    <s v="Médico"/>
    <m/>
    <s v="Caso Clínico"/>
    <s v="Menor com 3meses de idade, em aleitamento materno exclusivo, peso adequado para idade, no dia 01/09/09com PC: 38cm, PT:: 41cm; no dia 16/09 feito outra medição PC: 38cm, fontonelas anterior e posterior feichada. Não foi realizado RX, encaminhada para o médico do PSF, com conduta de continuar acompanhando mensal, mas qual a melhor conduta? verificar fontonelas com exame radiólogico? aguardar mais? Obs: não é erro de medição"/>
    <s v="A medição do perímetro cefálico visa a identificação de doenças como hidrocefalia, microcefalia e cranioestenose. Quando o crescimento do perímetro cefálico está aquém dos valores da curva proporcional para idade, podemos pensar na possibilidade de microcefalia e cranioestenose. O valor 38 cm está entre o percentil 10 e 15 para meninas e abaixo do percentil 5 para meninos segundo a curva de Marcondes. Deve-se obter uma história familiar detalhada a procura de casos de microcefalia ou retardo mental na família. É importante fazer o acompanhamento desde o nascimento. Qual o valor do PC ao nascer? Um valor baixo sugere um processo que iniciou ainda no  desenvolvimento embrionário. Assim é importante levantar sorologia materna e da criança para toxoplasmose, rubéola congênita, citomegalovírus e herpes simples. É importante uma radiografia de crânio para determinar quais suturas estão afetadas no caso da craniostenose. Há relatos na literatura de correções cirúrgicas bem sucedidas, mas ainda existem poucas indicações tanto para a microcefalia verdadeira quanto para a cranioestenose. Daí se faz importante o encaminhamento para a referência de pediatra e neurocirurgia para avaliar o custo benefício da possibilidade de intervenção. Mas antes é preciso estabelecer com clareza a evolução do PC desde o nascimento e discutir o caso com a equipe.  Em geral, não há tratamento específico para microcefalia. O tratamento é sintomático e de suporte. É importante que as anomalias congênitas associadas sejam identificadas para estabelecer melhor a etiologia microcefalia. Estamos querendo conhecer melhor o trabalho das equipes para melhor cooperar com nossos serviços. Vocês já tiveram algum caso de sorologia positiva para aquelas doenças citadas na sua área? Já houve outro caso de microcefalia? Quantas crianças abaixo de um ano existem na área de sua equipe? Já houve algum caso de morte? Como foi?"/>
    <m/>
    <m/>
    <s v="Pediatria"/>
    <s v="microcefalia"/>
    <s v="sim"/>
    <s v="-"/>
    <x v="2"/>
    <x v="21"/>
    <x v="2"/>
    <s v="Neuropediatria"/>
    <s v="Não"/>
    <s v="não"/>
    <m/>
    <m/>
    <m/>
    <m/>
    <m/>
    <m/>
    <m/>
  </r>
  <r>
    <d v="2009-10-07T00:00:00"/>
    <x v="11"/>
    <d v="2009-10-21T00:00:00"/>
    <n v="9"/>
    <x v="8"/>
    <s v="USF 1"/>
    <m/>
    <s v="Cirurgião-dentista"/>
    <s v="Elaine Viana dos Santos"/>
    <s v="elainevianinha@yahoo.com.br"/>
    <m/>
    <s v="Fale com o cirurgião-dentista"/>
    <s v="Daniela Lira do Nascimento"/>
    <s v="Cirurgião-dentista"/>
    <m/>
    <s v="Dúvida Clínica"/>
    <s v="OLÁ, ESTOU COM MAIS UM CASO DE PACIENTES COM AFTAS NA CAVIDADE ORAL, JA FIZ O QUE DA OUTRA VEZ FOI RECOMENDADO, E AGORA PASSEI NO LOCAL UMA POMADA EM OROBASE DE UMA FARMACIA DE MANIPULAÇÃO 2VEZES AO DIA , SERÁ QUE TERIA UMA OUTRA FORMA DE SARAR MAIS RÁPIDO? POIS OS PACIENTES NÃO TEM CONDIÇÕES DE COMPRAR ESSE TIPO DE POMADA!!"/>
    <s v="Se o diagnóstico é apenas as Ulcerações aftosas recorrentes, pode-se utilizar: triancinolana orobase ( que é mais conhecido como Oncilon em orobase) ou também fazer bochecho com dexametasona ( xarope ou elixir- por ex: Dexametasona elixir ou Betametasona). Mas é necssário investigar, pois as Ulcerações Aftosas Recorrentes podem ter causa sistêmica ou de cunho emocional"/>
    <m/>
    <m/>
    <s v="Estomatologia"/>
    <s v="Estomatite aftosa"/>
    <s v="sim"/>
    <s v="-"/>
    <x v="4"/>
    <x v="20"/>
    <x v="3"/>
    <s v="-"/>
    <s v="Não"/>
    <s v="não"/>
    <m/>
    <m/>
    <m/>
    <m/>
    <m/>
    <s v="Ótimo"/>
    <m/>
  </r>
  <r>
    <d v="2009-10-07T00:00:00"/>
    <x v="11"/>
    <d v="2009-10-16T00:00:00"/>
    <n v="7"/>
    <x v="8"/>
    <s v="USF 1"/>
    <m/>
    <s v="Cirurgião-dentista"/>
    <s v="Elaine Viana dos Santos"/>
    <s v="elainevianinha@yahoo.com.br"/>
    <m/>
    <s v="Fale com o cirurgião-dentista"/>
    <s v="Lya Botler"/>
    <s v="Cirurgião-dentista"/>
    <m/>
    <s v="Caso Clínico"/>
    <s v="Paciente, 16 anos, com dor na ATM, foi pedido rx panorâmico e realmente consta um desgaste condilar, ja foi feito fisioterapia + compressas, e não obteve melhora, então foi prescrito miocitalgan à noite por 1 semana para saber os resultados, mas houve pouca melhora! Qual será o próximo passo para resolver esse problema? "/>
    <s v="A paciente necessita destravar a mordida com placa miorelaxante na mandibula._x000a_Evitar a placa na maxila que promove giro posterior da mandibula ,mais desgaste,travamento e dor._x000a_Caso possa vir ao Recife, podemos acompanhar com o profissional do Nutes o caso"/>
    <m/>
    <m/>
    <s v="Ortodontia"/>
    <s v="Articulação Temporomandibular "/>
    <s v="sim"/>
    <s v="-"/>
    <x v="4"/>
    <x v="20"/>
    <x v="2"/>
    <s v="ortodontodista"/>
    <s v="Não"/>
    <s v="não"/>
    <m/>
    <m/>
    <m/>
    <m/>
    <m/>
    <s v="Ótimo"/>
    <m/>
  </r>
  <r>
    <d v="2009-10-07T00:00:00"/>
    <x v="11"/>
    <d v="2009-10-22T00:00:00"/>
    <n v="10"/>
    <x v="8"/>
    <s v="USF 1"/>
    <m/>
    <s v="Cirurgião-dentista"/>
    <s v="Elaine Viana dos Santos"/>
    <s v="elainevianinha@yahoo.com.br"/>
    <m/>
    <s v="Fale com o cirurgião-dentista"/>
    <s v="Daniela Lira do Nascimento"/>
    <s v="Cirurgião-dentista"/>
    <m/>
    <s v="Caso Clínico"/>
    <s v="OLA, estou com um paciente que usa prótese inferior e reclama de uma área esbranquiçada na parte frontal da língua perto da região do freio lingual, indolor, sem nódulo, assintomático, o que devo fazer? quais as condutas a serem seguidas?"/>
    <s v="Verifique se a prótese é o fator causal do trauma.  Realize uma biópsia incisional antes de iniciar o tratamento. Hipóteses de diagnóstico: 1)      Leucoplasia. Se histopatologicamente, não foram observadas células atípicas, (Ver quadro) deve-se acompanhar periodicamente. Outra modalidades de tratamento seria a cirurgia a laser. A criocirurgia lesa menor quantidade de tecido ou uma eletrocauterização. 2)      Líquen Plano = Frente a essas hipóteses de diagnóstico de diagnóstico de líquen plano. Usa-se corticoterapia tópica (Omcilon A em orabase 3-4x ao dia e bochechos com elixir de dexametasona 0,5%- 1 colher de sopa com 1 colher de água- 3-4 x ao dia). Atualmente, o paciente faz uso destas medicações e aguardamos seu retorno para reavaliação. 3)      Candidíase Hiperplásica crônica, comum em pacientes que fazem uso de prótese total. Tratamento: Remoção do fatores traumatizantes. Local: Nistatina em suspensão – bochechar e engolir Sistêmico: Nistatina comprimido 500.000 UI 1 a 2 vezes ao dia "/>
    <m/>
    <m/>
    <s v="Estomatologia"/>
    <s v="leucoplasia"/>
    <s v="sim"/>
    <s v="-"/>
    <x v="2"/>
    <x v="20"/>
    <x v="2"/>
    <m/>
    <s v="Não"/>
    <s v="sim"/>
    <d v="2009-10-29T00:00:00"/>
    <m/>
    <s v="Acho que o melhor para ser feito é encaminhar para um centro que temos de referência que é a ASCES pois não temos como realizar biópsia aqui!!!!! mas foi muito importantes essas dicas!!! Grata // 18/11/09 - com as recomendações a lesão já demonstra certa melhora obgada"/>
    <d v="2009-11-18T00:00:00"/>
    <m/>
    <s v="Ótimo"/>
    <m/>
  </r>
  <r>
    <d v="2009-10-06T00:00:00"/>
    <x v="11"/>
    <d v="2009-10-14T00:00:00"/>
    <n v="5"/>
    <x v="2"/>
    <s v="USF Rachel França"/>
    <m/>
    <s v="Enfermeira"/>
    <s v="Larissa Fernanda Rosendo de Andrade"/>
    <s v="larifnanda@yahoo.com.br"/>
    <m/>
    <s v="Fale com o enfermeiro"/>
    <s v="Danielle Alves"/>
    <s v="Enfermeiro"/>
    <m/>
    <s v="Caso Clínico"/>
    <s v="Pct, 58 anos. Encontra-se com lesões nos pés, na parte plantar e do calcâneo. Encontra-se com os pés bastante ressecados, com fissuras sangrantes, prurido intenso e refere queimor no local. Pct apresenta muita dificuldade para andar. Essas lesões apareceram a +/- 3 anos. Foi para um dermatologista e o mesmo prescreveu dexametasona tópico. No momento não faz uso de medicação. Estou sem médico na unidade, por favor me orientem nesse caso. "/>
    <s v=" Respondendo sua dúvida:Muitos profissioanis tem a tendência de passar corticóides como a dexametosana para tratamento de pele como via de regra. Mas cada caso deve ser analisado de forma individualizada.O ideal neste caso, pela sua descrição, é uma avaliação da vascularização deste pé. Até porque você descreve que este evento ocorre ha mais de 3 anos. Expressando algo que me parece crônico. E até pela idade do paciente, próximo de ser classificado como idoso, temos algumas peculiaridades em relação à pele que devem ser levadas em consideração.Normalmente, e dependendo do estilo de vida e calçados do paciente, estes achados podem agravar.Mas de uma forma geral, temos algums pontos importantes no seu relato que devem ser analisados: &quot;lesões nos pés, na parte plantar e do calcâneo. Encontra-se com os pés bastante ressecados, com fissuras sangrantes, prurido intenso e refere queimor no local. &quot;Lesão no pé, sangrante, acrescido do sintoma de queimor ou peso e cansaço, pode ser indicativo de algum distúrbio vascular. O ideal seria realizar exames como dopller para verificar.Em relação à secura e à essas rachaduras sangrantes, uma solução boa para isto seria a aplicação 3-4  vezes ao dia de AGE (ácidos graxos essencias ou DERSANE, como é popularmente conhecido). _x000a_Esses ácidos graxos vão ajudar na hidratção da pele e no processo de neovascularização e epitelização._x000a_Essa é uma solução que você, enquanto Enfermeira, sem médico no posto, pode ir providenciando._x000a_Tivemos caso semelhante aqui no HC e funcionou muito bem.Que tal tentarmos?E por último em relação ao prurido, podemos pensar em alguma infecção oportunista associada. Não sei se poderia ser isto. Mas é uma possibilidade. Seria interessante que você enviasse até as fotos pelo Healthnet para avaliarmos melhor.Não esqueça de fazer paralelo uma avaliação vascular deste paciente! É isso! Espero ter ajudado! E novamente peço desculpas pela demora!Aguardo as fotos pelo Healthnet e o retorno do caso!_x000a_"/>
    <m/>
    <m/>
    <s v="Estomaterapia"/>
    <s v="lesão nos pés"/>
    <s v="sim"/>
    <s v="-"/>
    <x v="2"/>
    <x v="23"/>
    <x v="3"/>
    <s v="-"/>
    <s v="Não"/>
    <s v="não"/>
    <m/>
    <m/>
    <m/>
    <m/>
    <m/>
    <m/>
    <m/>
  </r>
  <r>
    <d v="2009-10-08T00:00:00"/>
    <x v="11"/>
    <d v="2009-10-15T00:00:00"/>
    <n v="7"/>
    <x v="8"/>
    <s v="USF 1"/>
    <m/>
    <s v="Enfermeira"/>
    <s v="Fernanda Nayara Alvares Veras"/>
    <s v="fernandanav@hotmail.com"/>
    <m/>
    <s v="Fale com o médico de família"/>
    <s v="Carla Rezende"/>
    <s v="Médico"/>
    <m/>
    <s v="Dúvida Clínica"/>
    <s v="Além do repouso, qual outro tratamento da caxumba?_x000a_"/>
    <s v="Cara Fernanda,_x000a__x000a_Na verdade não há TRATAMENTO para a caxumba...! Como a maioria das viroses, ela vem, completa seu ciclo e vai embora, independente de qualquer medicação. As medicações usadas são paliativas, para a dor de cabeça, as dores no corpo / articulações, etc. Deve-se orientar o paciente a realmente repousar, não frequentar lugares públicos (ele poderá transmitir a doença a outra pessoa até 9-10 dias após o início dos sintomas) e tomar muito líquido (água de coco, sucos de frutas...)._x000a__x000a_E PACIÊNCIA! :)_x000a__x000a_Existe a possibilidade de a caxumba atingir os ovários, nas mulheres e os testículos, nos homens. Pode ocorrer dor local e, no caso dos homens, se vê aumento dos testículos. Precisa só estar atenta pra encaminhar, caso isto aconteça._x000a__x000a_"/>
    <m/>
    <m/>
    <s v="Saúde pública"/>
    <s v="Caxumba"/>
    <s v="sim"/>
    <s v="-"/>
    <x v="3"/>
    <x v="24"/>
    <x v="3"/>
    <s v="-"/>
    <s v="Não"/>
    <s v="sim"/>
    <d v="2009-10-15T00:00:00"/>
    <m/>
    <s v="Foi essa informação que repassei para os pais da criança, o REPOUSO e o ANALGÉSICO. Obrigada pela informação. Fiquei mais tranquila por ter tomado a conduta correta!  "/>
    <d v="2009-10-15T00:00:00"/>
    <m/>
    <m/>
    <m/>
  </r>
  <r>
    <d v="2009-10-08T00:00:00"/>
    <x v="11"/>
    <d v="2009-10-15T00:00:00"/>
    <n v="7"/>
    <x v="8"/>
    <s v="USF 1"/>
    <m/>
    <s v="Enfermeira"/>
    <s v="Fernanda Nayara Alvares Veras"/>
    <s v="fernandanav@hotmail.com"/>
    <m/>
    <s v="Fale com o médico de família"/>
    <s v="Carla Rezende"/>
    <s v="Médico"/>
    <m/>
    <s v="Caso Clínico"/>
    <s v="J.B. 82a, nega HAS e DIA. Foi submetido a uma amputação de 02 pododactilos. Esta em uso de ATB há 18 dias, a ferida encontra-se em toda sua extenção com tecido de granulação. No 21º dia a medicação acabará,  há indicação de continuidade da antibioticoterapia? Ou realmente deve ser suspenso?_x000a_"/>
    <s v="Cara Fernanda,_x000a__x000a_Vou tentar descrever o que é &quot;tecido de granulação&quot; pra ver se estamos falando da mesma coisa. Aí, comento o teu caso:_x000a__x000a_O processo de cicatrização tem basicamente 3 fases: a fase de demolição, onde há a digestão do tecido morto e a formação de fibrina, composta de soro e hemáceas, que impede que o tecido se resseque, mantendo um ambiente favorável à reparação. A fase de granulação, onde se observa no local da lesão grânulos avermelhados e brilhantes, que correspondem aos brotos vasculares em diferentes formas de organização, mergulhados em um material gelatinoso, translúcido e frouxo (o estroma). Deste processo partem as repostas da terceira e última fase da cicatrização. Por fim, a última fase, que é a de maturação. Nesta, ocorre proliferação de fibroblastos e deposição de colágeno, que comprime os capilares neoformados, diminuindo a vascularização e fazendo com que a cicatriz regrida._x000a__x000a_Dito isto, se o que você vê como &quot;tecido de granulação&quot; corresponde ao descrito acima, tudo está correndo bem e a antibioticoterapia poderá ser suprimida no prazo antes determinado (21 dias). O paciente deverá evoluir com melhora crescente (mesmo que lenta) da cicatrização, não deverá apresentar febre e a ferida deverá ser coberta apenas com uma gaze (trocada diariamente), para deixá-la &quot;respirar&quot; protegendo-a, ao mesmo tempo, de poeira e sujeiras._x000a__x000a_No entanto, se o tecido tem pus, se há inflamação ao redor da ferida (com aumento da temperatura da pele, dor e vermelhidão), se há tecido necrótico (tecido morto, preto, com odor fétido) ou se o paciente estiver tendo febre, tudo muda de figura e ela deverá ser reavaliado pelo cirurgião, pois precisará de novas medicações ou até mesmo raspagem cirúrgica..._x000a__x000a_É isso. Espero tê-la ajudado._x000a__x000a_"/>
    <m/>
    <m/>
    <s v="Cirurgia Geral"/>
    <s v="Amputação"/>
    <s v="sim"/>
    <s v="-"/>
    <x v="2"/>
    <x v="32"/>
    <x v="3"/>
    <s v="-"/>
    <s v="Não"/>
    <s v="sim"/>
    <m/>
    <m/>
    <m/>
    <m/>
    <m/>
    <m/>
    <m/>
  </r>
  <r>
    <d v="2009-10-13T00:00:00"/>
    <x v="11"/>
    <d v="2009-10-15T00:00:00"/>
    <n v="2"/>
    <x v="17"/>
    <s v="USF Frei Damião de Bozanno"/>
    <m/>
    <s v="Enfermeira"/>
    <s v="Jacilene Soares da Silva"/>
    <s v="jacilenesoares@hotmail.com_x000a_"/>
    <m/>
    <s v="Fale com o psiquiatra"/>
    <s v="Lucas Benevides"/>
    <s v="Médico"/>
    <m/>
    <s v="Caso Clínico"/>
    <s v="temos uma paciente com sofrimento psiquico, gesta vII, para 2, aborto 4. Ela não apresenta comportamento agressivo, mas está com agitação psico motora e frases repetitivas. Foi encaminhada ao psiquiatra pelo medico da unidade,a familia não tem muita preocupação com a mema. como podemos resolver o impasse . obg_x000a__x000a_"/>
    <s v="Acho que o importante no trabalho de saude da família seria exatamente tentar entender o porque que a família não esta dando atenção para ela. As vezes, eles não estão preocupados porque acham que não tem tratamento. _x000a_Ou que pouco podem fazer. Ou ainda eles estão muito desgastados com o desequilíbrio dela! _x000a_Por isso, a importância de ter um atendimento com o psiquiatra para estabiliza-la, ou seja, acalmá-la. _x000a_Por outro lado, é importante preparar a família para cuidar dela! Veja que ela já teve 4 abortos, ou seja, está descuidada. É uma pessoa com riscos a muitos agravos. É importante o acompanhamento, inclusive de planejamento familiar. _x000a_Para isso, é importante saber como foi o atendimento com o psiquiatra. É importante que vocês peçam a ele indicações de manejo com a paciente, para vocês poderem educar a família a identificar crises e manejar em situações de descontrole._x000a_Enfim, considero aí um trabalho para ajudar a família a cuidar desse ente, pois é muito difícil mesmo. Eles precisam de apoio.Grato_x000a__x000a_ _x000a__x000a_"/>
    <m/>
    <m/>
    <s v="Psiquiatria"/>
    <s v="Estresse psicológico"/>
    <s v="sim"/>
    <s v="-"/>
    <x v="4"/>
    <x v="20"/>
    <x v="5"/>
    <m/>
    <s v="Não"/>
    <m/>
    <m/>
    <m/>
    <m/>
    <m/>
    <m/>
    <m/>
    <m/>
  </r>
  <r>
    <d v="2009-10-13T00:00:00"/>
    <x v="11"/>
    <d v="2009-10-13T00:00:00"/>
    <n v="0"/>
    <x v="30"/>
    <s v="USF Herminia Saraiva Alencar"/>
    <m/>
    <s v="Cirurgião-dentista"/>
    <s v="Maria Cecília M. de Lucena"/>
    <s v="cicalucena@hotmail.com"/>
    <m/>
    <s v="Fale com o cirurgião-dentista"/>
    <s v="Daniela Lira do Nascimento"/>
    <s v="Cirurgião-dentista"/>
    <m/>
    <s v="Caso Clínico"/>
    <s v="Estou com um dilema... recebi uma paciente que é portadora de lupos_x000a_reumatóide e tem periodintite. no momento está com muita perda óssea e_x000a_necessita da extração de um dente. O problema é que o médico dela não_x000a_autoriza o procedomento. o que devo fazer?_x000a_aguardo resposta!!"/>
    <s v="Sem autorização médica não é possível ser realizada a extração, pois essa paciente corre o risco de apresentar um processo hemorrágico ou uma infecção pós -cirúrgica. Entretanto você pode solicitar um hemograma, além do TS e do TC, caso esses exames estejam nos padrões de normalidade, contacte o médico para ele lhe dá um parecer de autorização._x000a__x000a__x000a__x000a_"/>
    <m/>
    <m/>
    <s v="Periodontia"/>
    <s v="Periodontite"/>
    <s v="sim"/>
    <s v="-"/>
    <x v="4"/>
    <x v="20"/>
    <x v="5"/>
    <m/>
    <s v="Não"/>
    <m/>
    <m/>
    <m/>
    <m/>
    <m/>
    <m/>
    <m/>
    <m/>
  </r>
  <r>
    <d v="2009-10-13T00:00:00"/>
    <x v="11"/>
    <d v="2009-10-14T00:00:00"/>
    <n v="1"/>
    <x v="31"/>
    <s v="USF Cohab"/>
    <m/>
    <s v="Enfermeira"/>
    <s v="Alane Gouveia dos Santos"/>
    <s v="alanegouveia19@yahoo.com.br_x000a_"/>
    <m/>
    <s v="Fale com o médico de família"/>
    <s v="Gustavo Godoy"/>
    <s v="Médico"/>
    <m/>
    <s v="Dúvida Clínica"/>
    <s v="Gostaria de obter mais informações a respeito de uma doença que popurlamente chamam de 'maria preta&quot; caracterizada por pustulas escurecidas, edema , dor e vermelhidão local. Nesta época do ano o aparecimento dessa doença é constantre aqui na região._x000a_Gostaria de informações a respeito da origem da doença e melhor tratamento._x000a__x000a_"/>
    <s v="Oi Alane,_x000a_Seja bem-vinda ao seviço de segunda opinião a distância da RedeNUTES._x000a__x000a_É muito importante conhecer os agravos prevalentes na comunidade onde trabalhamos de forma a atuar com mais eficiência nas atividades de promoção e prevenção à saúde. Essas doenças dermatológicas tem um aspecto peculiar em cada região, aqui em Recife não consegui achar referências sobre &quot;Maria Preta&quot;. Você poderia enviar uma ou mais fotografias da lesão? Como vocês estão orientando e tratando as pessoas? Qual a época do ano que é mais prevalente? Em qual região do corpo acomete mais?_x000a__x000a_Aguardo retorno._x000a__x000a_"/>
    <m/>
    <m/>
    <s v="Dermatologia"/>
    <s v="Edema; Hiperemia"/>
    <s v="não"/>
    <s v="Informações incompletas."/>
    <x v="4"/>
    <x v="20"/>
    <x v="5"/>
    <m/>
    <m/>
    <s v="não"/>
    <m/>
    <m/>
    <m/>
    <m/>
    <m/>
    <m/>
    <m/>
  </r>
  <r>
    <d v="2009-10-15T00:00:00"/>
    <x v="11"/>
    <d v="2009-10-21T00:00:00"/>
    <n v="5"/>
    <x v="32"/>
    <s v="USF Vila Noemia"/>
    <m/>
    <s v="Enfermeira"/>
    <s v="Daniely de Almeida Pontes Sena"/>
    <s v="danyalmeidinha@yahoo.com.br"/>
    <m/>
    <s v="Fale com o nefrologista"/>
    <s v="Marcos Vinícius"/>
    <s v="Médico"/>
    <m/>
    <s v="Caso Clínico"/>
    <s v="Tenho um caso de uma criança de 9 anos que é hipertensa e faz uso de Furosemida, e algumas vezes fica totalmente edemaciada. Gostaria de saber qual a especialidade que deveriamos encaminhar? E se qual Hospital?"/>
    <s v="Precisaríamos de mais informações como: 1) Outros medicamentos utilizados pela criança; vè o consumo de sal que pode determinar edema nessa situação; saber se no momentos em que há edema está ocorrendo descompensação da pressão; verificar se o uso da furosemida é regular, pois pode haver um uso irregular o que poderia determinar a intermitência do edema; essa seria a causa mais simples de corrigir;2) Se o problema é só hipertensão ou se há alguma valvopatia cardíaca ( são comuns por lesão reumática, ou cardiopatias congênitas); precisaríamos verificar também se não há comprometimento da função renal; verificar se foi feita uma investigação para causas secundárias de hipertensão tipo hipotireoidismo que também pode ser causa de edema. Verificar o índice de massa corporal( peso(Kg)/ altura²( metros)   Acho que varremos os principais aspectos prováveis de envolvimento nesse problema. Aqueles do ítem um são bastante implicados se for somente hipertensão. No segundo ítem, estão outras questões relacionadas a explicações e investigações eventualmente necessárias. edema é um tema bastante afeito ao nefrologista.   Gostaria de algum retorno do caso ."/>
    <m/>
    <m/>
    <s v="Cardiologia"/>
    <s v="Hipertensão"/>
    <s v="não"/>
    <s v="Aguardando retorno da solicitante sobre o paciente"/>
    <x v="2"/>
    <x v="4"/>
    <x v="3"/>
    <s v="-"/>
    <s v="Não"/>
    <s v="sim"/>
    <d v="2009-10-26T00:00:00"/>
    <m/>
    <s v="Quanto o caso clinico da criança com HAS encaminharia ao Cardiologista (FOI SOLICITADO COM ESTE RETORNO, TAMBEM INFORMACOES SOBRE A CRIANÇA)"/>
    <m/>
    <m/>
    <m/>
    <m/>
  </r>
  <r>
    <d v="2009-10-13T00:00:00"/>
    <x v="11"/>
    <d v="2009-10-14T00:00:00"/>
    <n v="1"/>
    <x v="2"/>
    <s v="USF Rachel França"/>
    <m/>
    <s v="Enfermeira"/>
    <s v="Larissa Fernanda Rosendo de Andrade"/>
    <s v="larifnanda@yahoo.com.br"/>
    <m/>
    <s v="Fale com o médico de família"/>
    <s v="Alexsandra Costa"/>
    <s v="Médico"/>
    <m/>
    <s v="Caso Clínico"/>
    <s v="MENOR DE 4 ANOS E 7 MESES, COM FURUNCULOSE DE REPETIÇÃO À +/- 2 ANOS. ESTE ANO JÁ APRESENTOU 6 VEZES. A REGIÃO ACOMETIDA SÃO AS NÁDEGAS. NO MOMENTO, ENCONTRA-SE COM 6 FURÚCULOS NO MESMO LADO. GENITORA REALIZOU UM HEMOGRAMA, O MESMO NÃO APRESENTOU NENHUMA ALTERAÇÃO. QUAL A CONDUTA A SER TOMADA?// 15/10/2009 - Pelo que entendi, essa criança tem que ser  encaminhada? A Drª não pode nos orientar na conduta do caso para que esse encaminhamento fosse evitado?Obrigada pelo esclarecimento sofre furunculose!&quot;_x000a__x000a_"/>
    <s v="A pele normal é colonizada por grande número de bactérias que vivem em sua superfície ou nos folículos pilosos como comensais. Algumas vezes, o supercrescimento dessas bactérias causa dermatoses e,em outras ocasiões, bactérias que não são habitantes naturais da pele podem colonizá-la e provocar doença. As piodermites estão entre os problemas dermatológicos mais comuns e importantes da clínica pediátrica._x000a_ Furunculose de repetição:_x000a_Define-se como furunculose de repetição a ocorrência de seis a 24 episódios de furúnculo por ano ou, segundo outros autores, três ou mais episódios a cada 3 meses.São fatores predisponentes para a furunculose de repetição:_x000a_• uso de imunossupressores (corticóides, agentes citotóxicos)• diabete melito• uso de drogas ilícitas• AIDS, neoplasias, outras doenças que levam à imunodepressão• insuficiência renal crônica, hemodiálise• portadores de deficiências na função dos neutrófilos, neutropenia cíclica• discrasias sangüíneas, deficiências de imunoglobulinas• deficiência de ferro_x000a_• higiene precária, hiper-hidrose, obesidade.Entretanto, deve-se considerar que a maioria dos pacientes com furunculose de repetição são saudáveis  e nenhum fator predisponente é encontrado.* Neste caso, essa criança deve ser encaminhada para um ambulatório de pediatria geral para investigação de algum fator predisponentes e verificar  se o tratamento está sendo realizado adequadamente. // DATA: 15/10/09: RET9ORNO DO TELECONSULTOR: A necessidade de encaminhamento é para a investigação do fator predisponente para que esteja ocorrendo a furunculose de repetição. Serão necessários alguns exames complementares laboratoriais. Se vocês dispõe, então ele pode continuar a investigação no município de origem._x000a__x000a__x000a_ _x000a_"/>
    <m/>
    <m/>
    <s v="Dermatologia"/>
    <s v="Furunculose"/>
    <s v="não"/>
    <s v="A solicitante pediu um novo esclarecimento à teleconsultora."/>
    <x v="4"/>
    <x v="20"/>
    <x v="5"/>
    <m/>
    <m/>
    <s v="sim"/>
    <d v="2009-10-15T00:00:00"/>
    <m/>
    <s v="Pelo que entendi, essa criança tem que ser encaminhada? A Drª não pode nos orientar na conduta do caso para que esse encaminhamento fosse evitado? Obrigada pelo esclarecimento sofre furunculose!&quot;"/>
    <m/>
    <m/>
    <m/>
    <m/>
  </r>
  <r>
    <d v="2009-10-13T00:00:00"/>
    <x v="11"/>
    <d v="2009-10-14T00:00:00"/>
    <n v="1"/>
    <x v="32"/>
    <s v="USF Vila Noemia"/>
    <m/>
    <s v="Enfermeira"/>
    <s v="Daniely de Almeida Pontes Sena"/>
    <s v="danyalmeidinha@yahoo.com.br"/>
    <m/>
    <s v="Fale com o médico de família"/>
    <s v="Alexsandra Costa"/>
    <s v="Médico"/>
    <m/>
    <s v="Caso Clínico"/>
    <s v="Tenho uma amiga de outro PSF aqui na cidade que está com um caso de uma criança de 1 ano e 3 meses aproximadamente que tem crescimento e ganho de peso, a mesma não deambula e o Perimetro cefálico da mesma estacionou.  Como ela deve proceder? Que tipo de síndrome é esta?"/>
    <s v="*Em primeiro lugar, esta criança deambulou e parou de deambular ou nunca beambulou? Ela apresenta um retardo no desenvolvimento e deve ser encaminhada a um ambulatório de neurologia infantil URGENTEMENTE!!! Quanto à pergunta &quot;Que tipo de síndrome é esta?&quot;, temos que avaliar a criança para poder levantar algumas hipóteses e dai concluir qual a patologia. Não necessariamente esta criança é portadora de alguma síndrome, ela pode ter apenas um retardo no desenvolvimento por outras causas."/>
    <m/>
    <m/>
    <s v="Pediatria"/>
    <s v="Circunferência Craniana "/>
    <s v="não"/>
    <s v="A solicitante pediu um novo esclarecimento à teleconsultora."/>
    <x v="2"/>
    <x v="21"/>
    <x v="2"/>
    <s v="Neuropediatria"/>
    <s v="Não"/>
    <s v="sim"/>
    <d v="2009-10-15T00:00:00"/>
    <m/>
    <s v="O caso que eu tinha mencionado, minha colega falou que a criança esta sendo acompanhada por um neurologista mais ele dá nao da contra referencia a minha colega, quanto ao caso da menina nao descobriram qual é a  sindrome ainda."/>
    <m/>
    <m/>
    <m/>
    <m/>
  </r>
  <r>
    <d v="2009-10-15T00:00:00"/>
    <x v="11"/>
    <d v="2009-10-20T00:00:00"/>
    <n v="5"/>
    <x v="7"/>
    <s v="USF 1"/>
    <m/>
    <s v="Cirurgião-dentista"/>
    <s v="Téssia Richelly Nóbrega Borja de Melo"/>
    <s v="tessiaborja@yahoo.com.br_x000a_"/>
    <m/>
    <s v="Fale com o cirurgião-dentista"/>
    <s v="Daniela Lira do Nascimento"/>
    <s v="Cirurgião-dentista"/>
    <m/>
    <s v="Caso Clínico"/>
    <s v="Bom dia! Gostaria de expor a situação clínica de uma paciente para que vocês possam me auxiliar na melhor conduta a ser aplicada ao caso.A situação é a seguinte:Paciente M.A.S, gênero feminino, 25 anos, feoderma, procurou atendimento odontológico queixando-se de dores e fraturas dentárias. Ao exame clínico detectaram-se lesões cariosas generalizadas, restos radiculares e gengivite. Na anamnese constatou-se um histórico amplo de hemorragias, tanto em extrações dentárias como em outros procedimentos, inclusive no parto. Diante disso, foram solicitados exames complementares (hemograma completo e avaliação médica, com parecer). Nada foi detectado, contudo a paciente relata que em outras situações, mesmo com exames sem alterações, sofreu hemorragia, chegando a ser hospitalizada._x000a_Diante dessa casuística, como devo proceder? Atendê-la ou encaminhá-la? Há algum outro exame que eu possa solicitar para diagnosticar se há alguma patologia acometendo essa paciente?_x000a_Aguardo resposta!Obrigada!_x000a_"/>
    <s v="Pode-se solicitar exames mais específicos para a paciente. Solicite o Tempo de Coagulação (TC) e o Tempo de Sangria (TS). _x000a_O tempo de sangramento é um teste feito para determinar a capacidade de coagulação sangüínea &quot;in Vivo&quot; de pacientes que serão submetidos a cirurgias. O tempo normal de sangramento geralmente se encontra entre 1 a 3 minutos em indivíduos normais. Alterações nos tempos de sangramento podem ocorrer em estados patológicos (hepatopatias, diabetes e hemofilias), ou pelo uso de drogas com atividade anticoagulante (antiinflamatórios não esteróides, antibióticos de largo espectro e compostos cumarínicos). Nestes casos, a prévia suspensão do uso do fármaco já é suficiente para retornar ao tempo normal de coagulação.Investigue também sobre a questão da hemofilia, pois os exames dela estão todos normais. O exame específico nesse caso seria o de dosagem do nível dos fatores VIII e IX de coagulação sangüínea. _x000a_Há outra possibilidade, uma avitaminose da Vit. K, ou alterações na sua absorção orgânica. Essa investigação é feita por uma nutricionista.Além disso, deve-se haver um tratamento prévio dessa gengivite antes das extrações serem realizadas._x000a_Solicite os exames e caso haja alguma alteração encaminhe para um hematologista, e caso dêem normal, as extrações pode ser realizadas, pois você estará com todo um acervo de exames complementares nos padrões normais._x000a__x000a__x000a__x000a__x000a__x000a_ _x000a__x000a_"/>
    <m/>
    <m/>
    <s v="Periodontia"/>
    <s v="Cárie dentária; hemorragia."/>
    <s v="sim"/>
    <s v="-"/>
    <x v="3"/>
    <x v="24"/>
    <x v="3"/>
    <s v="-"/>
    <s v="Não"/>
    <s v="sim"/>
    <d v="2009-10-22T00:00:00"/>
    <m/>
    <s v="Vou entrar em contato com a pacinete e solicitar os exames sugeridos por você. O tempo de coagulação e de sangramento já haviam sido feitos, e estavam normais; mas os demais serão feitos. Em breve entrarei em contato novamente._x000a_"/>
    <d v="2009-10-22T00:00:00"/>
    <m/>
    <m/>
    <m/>
  </r>
  <r>
    <d v="2009-10-22T00:00:00"/>
    <x v="11"/>
    <d v="2009-10-22T00:00:00"/>
    <n v="0"/>
    <x v="33"/>
    <s v="USF Manoel Teixeira de Lima"/>
    <m/>
    <s v="Enfermeira"/>
    <s v="Renata Alves Ribeiro"/>
    <s v="rennatinha22@yahoo.com.br"/>
    <m/>
    <s v="Fale com o médico de família"/>
    <s v="Alexsandra Costa"/>
    <s v="Médico"/>
    <m/>
    <s v="Caso Clínico"/>
    <s v="estou com um paciente c/ firmose a genitora esta fazendo exercicio ha mais ou menos  3 meses e nao vejo melhora  o que posso fazer ?"/>
    <s v="O exercício para regressão da fimose é, hoje em dia, contra-indicado.Peça para o médico da unidade prescrever POSTEC, aplicar à noite, diariamente por 1 mês.Caso não haja resolução, encaminhar para algum serviço de cirurgia pediátrica."/>
    <m/>
    <m/>
    <s v="Pediatria"/>
    <s v="fimose"/>
    <s v="sim"/>
    <s v="-"/>
    <x v="3"/>
    <x v="24"/>
    <x v="3"/>
    <s v="-"/>
    <s v="Não"/>
    <s v="sim"/>
    <d v="2009-10-26T00:00:00"/>
    <m/>
    <s v="desde ja agradeço o contato com dr alexsandra nao pretendo encaminhar a nenhum especialista"/>
    <d v="2009-10-26T00:00:00"/>
    <m/>
    <m/>
    <m/>
  </r>
  <r>
    <d v="2009-10-26T00:00:00"/>
    <x v="11"/>
    <d v="2009-10-26T00:00:00"/>
    <n v="0"/>
    <x v="34"/>
    <s v="USF Sede"/>
    <m/>
    <s v="Enfermeira"/>
    <s v="Karla Tatiana de Carvalho e Sá"/>
    <s v="karlatati_carvalho@hotmail.com"/>
    <m/>
    <s v="Fale com o enfermeiro"/>
    <s v="Danielle Alves"/>
    <s v="Enfermeiro"/>
    <m/>
    <s v="Dúvida Clínica"/>
    <s v="Se uma gestante chega p/ realizar o P. Natal próximo a data do parto e não dê tempo de fazer pelo menos 2 dt, o que podemos fazer p/ garantir que este recem nascido não venha a adquirir o tétano neonatal?"/>
    <s v="Segundo o Manual do Ministério da Saúde (2005), temos o seguinte:Se ela tem esquema completo (3 doses) por um período inferior a 5 anos, não precisa vacinar. Se ela tem esquema incompleto (menos de 3 doses), completar o esquema com intervalo de 60 dias, ou no mínimo, 30 dias. Se ela não tem nenhuma dose, fazer as três com intervalo de 60 dias, ou no mínimo, 30 dias. De acordo com protocolo do PHPN, a gestante pode ser considerada imunizada com, no mínimo, duas doses da vacina antitetânica, sendo que a segunda dose deve ser realizada até 20 dias antes da data provável do parto.  Já que o seu caso é bem crítico, o ideal é que você faça a primeira dose no dia mesmo da primeira consulta pré-natal e pode agendar o retorno para 30 dias, se der tempo. Infelizmente, para prevenir o tétano neonatal, precisaríamos de no mínimo 2 doses. Como você não disse nada a respeito da idade gestacional da sua paciente, fica difícil dar a perspectiva da prevenção! Mas vamos tentar!  Seria importante que uma agente de saúde fizesse o resgate dela para a vacinação ainda hoje! Lembro também que mesmo que ela não termine o esquema completo antes do parto, deve fazer no puerpério! Caso a gestante já tenha tomado alguma dose de vacina, recomenda-se a continuação do esquema vacinal, aplicando-se as doses que faltam para conclusão deste, independentemente do momento em que foi aplicada a última dose."/>
    <m/>
    <m/>
    <s v="obstetrícia"/>
    <s v="Tétano neonatal"/>
    <s v="sim"/>
    <s v="-"/>
    <x v="4"/>
    <x v="20"/>
    <x v="3"/>
    <s v="-"/>
    <s v="Não"/>
    <s v="não"/>
    <m/>
    <m/>
    <m/>
    <m/>
    <m/>
    <m/>
    <m/>
  </r>
  <r>
    <d v="2009-10-27T00:00:00"/>
    <x v="11"/>
    <d v="2009-10-27T00:00:00"/>
    <n v="0"/>
    <x v="34"/>
    <s v="USF Sede"/>
    <m/>
    <s v="Enfermeira"/>
    <s v="Karla Tatiana de Carvalho e Sá"/>
    <s v="karlatati_carvalho@hotmail.com"/>
    <m/>
    <s v="Fale com o enfermeiro"/>
    <s v="Danielle Alves"/>
    <s v="Enfermeiro"/>
    <m/>
    <s v="Dúvida Clínica"/>
    <s v="UMA GESTANTE COM CONDILOMA PODE SER TRATADA? E COMO?"/>
    <s v="A gestante não só pode como deve ser tratada! Mas como tudo na gestação, tem uma medicação específica para tratar condiloma na gestação!Contudo, antes cabe uma pergunta: se o condiloma é pequeno, ou seja, são pequenas verrugas localizadas, pode ser feito tratamento tópico. O manual do Ministério da Saúde preconiza o tratamento com ácido tricloroacética a 80%. Veja abaixo as instruções do ministério: Ácido tricloroacético (ATA) a 80-90% em solução alcoólica: O ATA é um agente cáustico que promove destruição dos condilomas pela coagulação química de seu conteúdo protéico. Aplicar pequena quantidade somente nos condilomas e deixar secar, após o que a lesão ficará branca. Deve ser aplicada com cuidado, deixando secar antes mesmo do paciente mudar sua posição para que a solução não se espalhe. Se a dor for intensa, o ácido pode ser neutralizado com sabão ou bicarbonato de sódio ou talco. Repetir semanalmente se necessário. Esse método poderá ser usado durante a gestação, quando a área lesionada não for muito extensa. Do contrário, deverá ser associado a exérese cirúrgica. Caso essas verrugas sejam tantas que esteja em todo o canal vaginal, vulva anus e etc, precisamos avaliar e quem sabe indicar uma excerese, que seria a retirara cirúrgica dessas verrugas. Neste caso, só um profissional habilitado poderia resolver. Caso você tenha alguma gestante com condiloma, seria interessante que você nos enviasse a foto (após o consentimento da gestante) para discutirmos o caso e encaminharmos! Inclusive, tivemos um caso deste aqui no Hospital das Clínicas em uma gestante adolescente com 5 meses. Era um condiloma gigante e foi retirado com sucesso! Espero ter ajudado e aguardo o seu retorno sobre este caso!Você está planejando enviar para algum especialista?"/>
    <m/>
    <m/>
    <s v="obstetrícia"/>
    <s v="Condiloma;gravidez"/>
    <s v="sim"/>
    <s v="-"/>
    <x v="4"/>
    <x v="20"/>
    <x v="3"/>
    <s v="-"/>
    <s v="Não"/>
    <s v="não"/>
    <m/>
    <m/>
    <m/>
    <m/>
    <m/>
    <m/>
    <m/>
  </r>
  <r>
    <d v="2009-10-27T00:00:00"/>
    <x v="11"/>
    <d v="2009-11-03T00:00:00"/>
    <n v="3"/>
    <x v="19"/>
    <s v="USF São Caetano"/>
    <m/>
    <s v="Enfermeira"/>
    <s v="Darliane Lopes de Oliveira"/>
    <s v="darly_lopes@hotmail.com"/>
    <m/>
    <s v="Fale com o médico de família"/>
    <s v="Gustavo Godoy"/>
    <s v="Médico"/>
    <m/>
    <s v="Dúvida Clínica"/>
    <s v="Como tratar a cervicite crônia?"/>
    <s v="A cervicite crônica tem várias causas como o trabalho de parto, a estimulação hormonal na gravidez, o uso de contraceptivos hormonais ou agentes infecciosos (clamídia e gonorréia). Geralmente aparece nos laudos citopatológicos, foi o seu caso? É importante verificar outras alterações evidenciadas na citologia oncótica e principalmente a queixa da usuária. Está com corrimento vaginal? Refere dor a relação sexual? Caso haja a queixa ginecológica, deve ser tratada segundo ela, senão não é preciso tratar, apenas acompanhar com os exames preventivos de rotina. Segue em anexo as recomendações para laudos cervicais no Ministério da Saúde/INCA. Darliane, estamos querendo conhecer o trabalho de vocês e as dificuldades para melhorar nosso atendimento segundo as necessidades das localidades. Você encontra alguma dificuldade para realizar os exames de citologia oncótica na sua comunidade? Como anda a adesão da comunidade? Há resistências por parte das usuárias? O MS coloca a idade entre 25 e 60 anos como um parâmetro para indicar a cobertura do exame para a população. Quantas mulheres nessa faixa etária realizaram o exame no ultimo ano? "/>
    <m/>
    <m/>
    <s v="Ginecologia"/>
    <s v="cervicite crônica"/>
    <s v="sim"/>
    <s v="-"/>
    <x v="3"/>
    <x v="24"/>
    <x v="3"/>
    <s v="-"/>
    <s v="Não"/>
    <s v="sim"/>
    <d v="2009-11-18T00:00:00"/>
    <m/>
    <s v="Não fiz citologia de nenhuma paciente com cervicite crônica ainda,mas sempre tive a curiosidade de saber como tratar com os medicamentos que disponibilizamos no posto de saúde. Estou satisfeita com as respostas que tenho recebido em relação as minhas dúvidas!!! Grata"/>
    <d v="2009-11-18T00:00:00"/>
    <m/>
    <s v="Ótimo"/>
    <m/>
  </r>
  <r>
    <d v="2009-10-27T00:00:00"/>
    <x v="11"/>
    <d v="2009-10-29T00:00:00"/>
    <n v="1"/>
    <x v="19"/>
    <s v="USF São Caetano"/>
    <m/>
    <s v="Enfermeira"/>
    <s v="Darliane Lopes de Oliveira"/>
    <s v="darly_lopes@hotmail.com"/>
    <m/>
    <s v="Fale com o médico de família"/>
    <s v="Carla Rezende"/>
    <s v="Médico"/>
    <m/>
    <s v="Dúvida Clínica"/>
    <s v="Quais as DST's que podem ser tratadas nas mulheres gestantes?"/>
    <s v="TODAS as DSTs não só podem como DEVEM ser tratadas durante a gestação!Principalmente porque algumas delas, como no caso da sífilis e do HIV, trazem problemas sérios para o recém-nascido. Por este motivo os exames de sorologia para estas doenças fazem parte do protocolo do Ministério da Saúde como exames básicos do pré-natal.Assim, DEVE-SE tratar as gestantes portadoras de sífilis, HIV, hepatite B, gonorréia, clamídia, HPV e vaginoses bacterianas (trichomonas, gardenerella...), assim como a candidíase vaginal - que não é nescessariamente uma DST.  As medicações adequadas para cada doença, assim como orientações para seu diagnóstico constam no Manual de atendimento em DST/Aids na atenção básica do Ministério da Saúde - 2006"/>
    <m/>
    <m/>
    <s v="Obstetrícia"/>
    <s v="DST; Gravidez"/>
    <s v="sim"/>
    <s v="-"/>
    <x v="4"/>
    <x v="20"/>
    <x v="3"/>
    <s v="-"/>
    <s v="Não"/>
    <s v="não"/>
    <m/>
    <m/>
    <m/>
    <m/>
    <m/>
    <m/>
    <m/>
  </r>
  <r>
    <d v="2009-11-03T00:00:00"/>
    <x v="12"/>
    <d v="2009-11-03T00:00:00"/>
    <n v="0"/>
    <x v="2"/>
    <s v="USF Rachel França"/>
    <m/>
    <s v="Enfermeira"/>
    <s v="Larissa Fernanda Rosendo de Andrade"/>
    <s v="larifnanda@yahoo.com.br"/>
    <m/>
    <s v="Fale com o médico de família"/>
    <s v="Alexsandra Costa"/>
    <s v="Médico"/>
    <m/>
    <s v="Caso Clínico"/>
    <s v="Genitora portadora de HIV. Descobriu durante a gestação, fez uso de AZT. Após nascimento da criança, a menor fez o exame (não reagente) e fez uso da medicação. Encontra-se com  meses. Faz tratamento no IMIP. Necessita tomar as vacinas de  meses (Tetra, pólio e rotavírus). Veio a ordem do IMIP que a mesma só pode tomar a SALK (pólio especial). Gostaria de saber o por que?"/>
    <s v="O filho de mãe portadora de HIV é chamado de CRIANÇA EXPOSTA e possui um calendário própio, com algumas peculiariedades, uma delas é a contra-indicação da Pólio oral e realização da Salk, por substituição. A explicação é que, após a administração a pólio, ocorre replicação do vírus atenuado e a criança fica eliminando por alguns dias esse vírus. O perigo não é para a criança em si, mas para os pais portadores de HIV que estejam com algum grau de imunossupressão, que poderiam desenvolver a doença a partir do vírus atenuado."/>
    <m/>
    <m/>
    <s v="Imunização"/>
    <s v="Imunização"/>
    <s v="sim"/>
    <s v="-"/>
    <x v="2"/>
    <x v="18"/>
    <x v="3"/>
    <s v="-"/>
    <s v="Não"/>
    <s v="sim"/>
    <d v="2009-11-06T00:00:00"/>
    <m/>
    <s v="Obrigada pelo esclarecimento!"/>
    <d v="2009-11-06T00:00:00"/>
    <m/>
    <m/>
    <m/>
  </r>
  <r>
    <d v="2009-11-06T00:00:00"/>
    <x v="12"/>
    <d v="2009-11-06T00:00:00"/>
    <n v="0"/>
    <x v="2"/>
    <s v="USF Rachel França"/>
    <m/>
    <s v="Enfermeira"/>
    <s v="Larissa Fernanda Rosendo de Andrade"/>
    <s v="larifnanda@yahoo.com.br"/>
    <m/>
    <s v="Fale com o médico de família"/>
    <s v="Alexsandra Costa"/>
    <s v="Médico"/>
    <m/>
    <s v="Dúvida Clínica"/>
    <s v="Gostaria de saber se é só pólio que essa criança  filha de mãe portadora de HIV não pode tomar?_x000a__x000a_"/>
    <s v="A criança exposta ao HIV não pode receber nenhuma vacina de vírus vivo atenuado!_x000a_ _x000a_"/>
    <m/>
    <m/>
    <s v="Imunização"/>
    <s v="Imunização"/>
    <s v="sim"/>
    <s v="-"/>
    <x v="3"/>
    <x v="24"/>
    <x v="3"/>
    <s v="-"/>
    <s v="Não"/>
    <s v="sim"/>
    <d v="2009-11-07T00:00:00"/>
    <m/>
    <s v="Obrigada pela resposta!_x000a_"/>
    <d v="2009-11-07T00:00:00"/>
    <m/>
    <m/>
    <m/>
  </r>
  <r>
    <d v="2009-11-05T00:00:00"/>
    <x v="12"/>
    <d v="2009-11-09T00:00:00"/>
    <n v="2"/>
    <x v="2"/>
    <s v="USF Rachel França"/>
    <m/>
    <s v="Enfermeira"/>
    <s v="Larissa Fernanda Rosendo de Andrade"/>
    <s v="larifnanda@yahoo.com.br"/>
    <m/>
    <s v="Fale com o médico de família"/>
    <s v="Gustavo Godoy"/>
    <s v="Médico"/>
    <m/>
    <s v="Caso Clínico"/>
    <s v="Estou com uma gestante de 24 anos, 2ª gestação. 1ª gestação sem intercorrências. Encontra-se com 8 meses. Gestante apresenta edema de MMII (lembra o edema da &quot;elefantíase&quot;) sendo mais acentuado no MID; P.A normal, sumário de urina e glicemia sem alterações. Esse edema não diminui mesmo com uso de sandálias e posições corretas. Hoje solicitei novamente uma glicemia e um sumário de urina para verificar se há proteína na urina. 1. Minha conduta foi correta? 2. Qual a hipótese diagnóstica caso o resultado desses exames forem normais e mesmo assim o edema não desaparecer?_x000a__x000a_"/>
    <s v="Uma observação muito importante neste caso é o tempo de duração da queixa. Quando iniciou o edema? Antes ou depois da gestação? Com o passar da gestação o edema evoluiu como? Há queixas de dispnéia? O edema interfere quanto na vida dela? A impossibilita de andar ou é mais uma preocupação? Se for possível, tire uma fotografia e envie para nós para esclarecer melhor o tipo do edema._x000a_O edema em MMII é um achado muito comum, tanto que hoje não entra mais como critério diagnóstico de pré-elâmpsia, mas não deixa de ser um dado importante para chamar atenção sobre o rastreamento das doenças hipertensivas da gravidez. Daí a avaliação da proteinúria e acompanhamento da PA são essenciais, assim como você está manejando. _x000a_Sobre a filariose, é  uma condição endêmica do nosso meio, o diagnóstico se dá por identificação de microfilárias no sangue periférico no horário entre 23h e 1h da manhã (exame da gota espessa). Caso ela na realizou, podemos solicitar. Como anda a epidemiologia da filariose na sua região? Há muitos casos?_x000a_"/>
    <m/>
    <m/>
    <s v="Obstetrícia"/>
    <s v="gravidez"/>
    <s v="não"/>
    <s v="Aguardando dados complementares do caso por parte da solicitante."/>
    <x v="2"/>
    <x v="3"/>
    <x v="3"/>
    <s v="-"/>
    <s v="Não"/>
    <s v="sim"/>
    <d v="2009-11-15T00:00:00"/>
    <m/>
    <s v="Respondendo seus questionamentos, o edema iniciou após o 7º mês (no momento encontra-se com  8 meses e meio +/-), mesmo a gestante fazendo repouso o edema permanece. Não queixa-se de dispnéia, somente um cansaço nos MMII e dificuldade para andar. Encaminhei ela (quarta-feira 11-11) para um obstetra que temos aqui como referência e o mesmo recomendou repouso &quot;absoluto&quot; (apenas levantar para ir ao banheiro (Sic) ) e disse que ela não tem condições de ter normal e já marcou a cesariana para 02/12. No momento não temos caso de filariose, assim fui informada pela secretaria de saúde."/>
    <d v="2009-11-15T00:00:00"/>
    <m/>
    <s v="Ótimo"/>
    <m/>
  </r>
  <r>
    <d v="2009-11-05T00:00:00"/>
    <x v="12"/>
    <d v="2009-11-11T00:00:00"/>
    <n v="4"/>
    <x v="2"/>
    <s v="USF Rachel França"/>
    <m/>
    <s v="Enfermeira"/>
    <s v="Larissa Fernanda Rosendo de Andrade"/>
    <s v="larifnanda@yahoo.com.br"/>
    <m/>
    <s v="Fale com o médico de família"/>
    <s v="Carla Rezende"/>
    <s v="Médico"/>
    <m/>
    <s v="Caso Clínico"/>
    <s v="Estamos com uma paciente de 45 anos onde foi trazida ao PSF pela agente de saúde que suspeitou que a mesma era portadora de hanseníase, após verificar manchas e fazer alguns questionamentos em relação a sensibilidade. A paciente foi examinada por mim que encaminhei ao dermatologista após realizar os testes e não haver realmente sensibilidade. Após avaliação dermatológica a hipótese diagnóstica foi de hanseníase dimorfa. Pct próxima semana irá realizar a baciloscopia. Com ela moram 4 adultos e uma criança de 9 anos. 1. Gostaria de saber se essa criança de 9 anos necessita tomar a BCG. 2. Quando a hanseníase é paucibacilar necessita fazer BCG nos comunicantes? 3. No caso de criança (comunicante), a partir de que idade faz a BCG?_x000a__x000a_"/>
    <s v="Muito boas as suas perguntas! É verdade que isso não é muito bem esclarecido nos manuais do Ministério da Saúde..._x000a_A primeira coisa que gostaria de lembrar é que, se a baciloscopia der positiva, a classificação da hanseníase desta paciente passa a ser MULTIBACILAR, independente do número de lesões. Neste caso a terapêutica deverá ser ajustada ao novo diagnóstico. A outra coisa importante é examinar minuciosamente os contactantes, principalmente a criança, com exames dermato-neurológicos. É preciso colher bem a história da paciente para tentar identificar o &quot;foco&quot; da doença, de quem provavelmente ela pegou a doença e tratar esta pessoa também. A hanseníase paucibacilar não é transmissível, mas a pessoa que transmitiu a doença para a sua paciente pode ter contato também com seus familiares (contactantes) e, por isso, é necessário averiguar as cicatrizes da BCG dessas pessoas e agir segundo a orientação abaixo (adultos e a criança também!):- Sem cicatriz de BCG &gt; Prescrever uma dose de BCG ID . - Com uma cicatriz de BCG &gt; Prescrever uma dose de BCG ID.  - Com duas cicatrizes de BCG &gt; Não prescrever nenhuma dose de BCG.A sua pergunta em relação à revacinação de crianças contactantes muito pequenas, valerá ainda pra mim um estudo mais aprofundado... não encontrei nenhuma referência que fale sobre a idade mínima de revacinação de contactantes! Mas sei que o período de hiperreatividade à BCG dura em torno de 2 anos (período em que o teste de Mantoux nessas crianças dá normalmente reativo forte), o que me faz pensar que antes doa 2 anos de idade NÃO seria nescessário a revacinação nesses contactantes._x000a__x000a_ _x000a__x000a_"/>
    <m/>
    <m/>
    <s v="Dermatologia"/>
    <s v="Hanseníase"/>
    <s v="sim"/>
    <s v="-"/>
    <x v="2"/>
    <x v="8"/>
    <x v="3"/>
    <s v="-"/>
    <s v="Não"/>
    <s v="sim"/>
    <d v="2009-11-11T00:00:00"/>
    <m/>
    <s v="Obrigada pelas orientações!_x000a_Essa paciente irá realizar a baciloscopia terça-feira (17-11-09), era para ter sido realizada ontem, mas por motivos pessoais não deu para ela ir. Enquanto aguardo o resultado da baciloscopia estou avaliando cada comunicante. As orientações, principalmente em relação a BCG irá me ajudar muito. Obrigada._x000a_Assim que souber do resultado entro em contato com você._x000a_Em relação a encaminhar essa paciente, não pensei nisso, aqui no município dispomos de uma médica de um PSF que é dermatologista e ela foi quem examinou todos os pacientes que achávamos suspeitos. Mesmo assim, agradeço a colaboração._x000a__x000a_"/>
    <m/>
    <m/>
    <m/>
    <m/>
  </r>
  <r>
    <d v="2009-11-05T00:00:00"/>
    <x v="12"/>
    <d v="2009-11-11T00:00:00"/>
    <n v="4"/>
    <x v="7"/>
    <s v="USF 1"/>
    <m/>
    <s v="Enfermeira"/>
    <s v="Maria Cândida Pereira Lima Nunes"/>
    <s v="candidaenf@hotmail.com"/>
    <m/>
    <s v="Fale com o médico de família"/>
    <s v="Carla Rezende"/>
    <s v="Médico"/>
    <m/>
    <s v="Caso Clínico"/>
    <s v="Gest. com 30s, diabete gestacional, normatensa, 66kg, 1,70cm,fazendo uso de insulina NPH, 15un pela manhã, 05unid. à noite. com a seguinte glicemia: jejum: 78;após o almoço:256; após o jantar: 173. Uréia: 17,00; creatinina: 10,75; ácido úrico: 3.0, sumário de urina: normal. Esta sendo acompanhada semanal pela obstetra e por mim, estamos com dificuldade em relação a alimentação, pois não temos nutricionista na cidade, se possível socilitamos uma orientação nutricional._x000a__x000a__x000a__x000a_"/>
    <s v="Inicialmente, devo dizer que me assustei com o valor da creatinina sérica que você citou (10,75!). Ou houve um erro de digitação, ou esta paciente estaria com uma insuficiência renal bastante grave, necessitando de hemodiálise!No entanto, fiz os cálculos da depuração de creatinina se o valor fosse 1,75 (pensando num erro de digitação da vírgula) e ainda assim a depuração indicaria insuficiência renal moderada... Veja:Se a paciente tiver 20 anos, o clearence (depuração) de creatinina seria de 53,4.Se a paciente tiver 30 anos, o clearence (depuração) de creatinina seria de 48,9.Se a paciente tiver 40 anos, o clearence (depuração) de creatinina seria de 44,5.Os valores da depuração que indicam insuficiência renal moderada são entre 30 e 60.Assim, se o valor da creatinina dela for realmente 1,75, ela estaria necessitando ser encaminhada com urgência a um NEFROLOGISTA, para avaliação da sua função renal (que estaria sendo afetada pela diabetes mal controlada).Em relação à dieta da paciente (por conta da diabetes) o esquema geral que se faz é:RETIRAR COMPLETAMENTE O AÇÚCAR DA DIETA (explicar que açúcar existe no bolo, no biscoito, no refrigerante, no sorvete, etc).Diminuir o consumo de massas (pão, macarrão...) e de gordura (frituras, mortadela, salcichinha...).Tentar dar preferência às frutas menos doces._x000a_Comer verduras e legumes à vontade e ingerir bastante líquidos (sucos de fruta SEM açúcar!).Conversar com algum familiar que tenha bom vínculo com a paciente para averiguar a adesão da mesma à dieta e apoiá-la nesta adesão.Acho que será necessária uma melhor organização da insulina, talvez usando-se a regular junto com a NPH. Mas pra isso, ela precisaria ser avaliada por uma endocrinologista... É isso. Tente conversar com o obstetra (nem que seja atravás de bilhete levado pela paciente) sobre estas minhas colocações.Espero ter ajudado._x000a_"/>
    <m/>
    <m/>
    <s v="Obstetrícia"/>
    <s v="gravidez"/>
    <s v="sim"/>
    <s v="-"/>
    <x v="2"/>
    <x v="3"/>
    <x v="3"/>
    <s v="-"/>
    <s v="Não"/>
    <s v="sim"/>
    <d v="2009-11-12T00:00:00"/>
    <m/>
    <s v="Obrigada, a ginecologista iniciou hoje insulina simples, 2 vezes ao dia, juntamente com NPH. vou verificar o valor da creatinina, pois acho que foi erro de digitação.Quanto ao nefrologista, vou sugerir a Drª Michelle, após verificar os exames.  Depois retorno com o caso. _x000a_"/>
    <m/>
    <m/>
    <m/>
    <m/>
  </r>
  <r>
    <d v="2009-11-08T00:00:00"/>
    <x v="12"/>
    <d v="2009-11-11T00:00:00"/>
    <n v="3"/>
    <x v="27"/>
    <s v="USF Jabitacá"/>
    <m/>
    <s v="Enfermeira"/>
    <s v="Maria Luiza Bezerra Nunes"/>
    <s v="facesklt@hotmail.com"/>
    <m/>
    <s v="Fale com o enfermeiro"/>
    <s v="Elisabeth Cruz"/>
    <s v="Enfermeiro"/>
    <m/>
    <s v="Dúvida Clínica"/>
    <s v="O tratamento de hanseníase MULTIBACILAR, é composto de uma dose supervisionada, sendo um comprimido DAPSONA, três cápsulas de CLOFAZIMINA e duas cápsulas de RIFAMPICINA, e a medicação diária de auto-administração, sendo vinte e sete comprimidos de DAPSONA, e vinte e sete de CLOFAZIMINA. A questão é, essa medicação de auto-administração deve ser tomada os dois comprimitos juntos(DAPSONA e CLOFAMIZINA) ou separados? Tipo, um pela manhã e outro a noite??_x000a__x000a_"/>
    <s v=" Segundo o manual de Hanseníase (2001), os medicamentos devem ser tomados juntos (neste caso a DAPSONA e CLOFAZIMINA). _x000a_"/>
    <m/>
    <m/>
    <s v="Dermatologia"/>
    <s v="Hanseníase"/>
    <s v="sim"/>
    <s v="-"/>
    <x v="4"/>
    <x v="20"/>
    <x v="3"/>
    <s v="-"/>
    <s v="Não"/>
    <s v="não"/>
    <m/>
    <m/>
    <m/>
    <m/>
    <m/>
    <m/>
    <m/>
  </r>
  <r>
    <d v="2009-11-09T00:00:00"/>
    <x v="12"/>
    <d v="2009-11-11T00:00:00"/>
    <n v="2"/>
    <x v="2"/>
    <s v="USF Rachel França"/>
    <m/>
    <s v="Enfermeira"/>
    <s v="Larissa Fernanda Rosendo de Andrade"/>
    <s v="larifnanda@yahoo.com.br"/>
    <m/>
    <s v="Fale com o médico de família"/>
    <s v="Alexsandra Costa"/>
    <s v="Médico"/>
    <m/>
    <s v="Caso Clínico"/>
    <s v=" Um recém-nascido de 12 dias apresenta 6 dedos na mão direita. Assim que  nasceu foi retirado 1 dedo também no pé direito. O dedo da mão acompanha o tamanho dos outros dedos. Porém o dedo do pé a mãe não sabe informar como  era. Gostaria de saber se pode ser realizada cirurgia? e se possível o pq que o médico não retirou logo o dedinho da mão, assim como fez com o do pé._x000a_ _x000a_"/>
    <s v="Este paciente deverá ser encaminhado a um ambulatório de cirurgia pediátrica ou plástica para retirada do outro dedo extranumerário. Não sei dizer por quê o cirurgião não retirou o da mão também, cientificamente não há explicação..._x000a_ _x000a_"/>
    <m/>
    <m/>
    <s v="Cirurgia Pediátrica "/>
    <s v="Polidactilia"/>
    <s v="sim"/>
    <s v="-"/>
    <x v="2"/>
    <x v="9"/>
    <x v="2"/>
    <s v="cirurgia pediátrica"/>
    <s v="Não"/>
    <s v="sim"/>
    <d v="2009-11-11T00:00:00"/>
    <m/>
    <s v="Amanhã explicarei o caso a mãe da criança e dou o retorno a vocês. Gostaria que o menor fosse visto por um cirurgião pediátrico. Como seria esse agendamento? Vocês poderiam marcar e a mãe e o recém-nascido irem apenas no dia da cirurgia? "/>
    <m/>
    <m/>
    <m/>
    <m/>
  </r>
  <r>
    <d v="2009-11-10T00:00:00"/>
    <x v="12"/>
    <d v="2009-12-02T00:00:00"/>
    <n v="6"/>
    <x v="7"/>
    <s v="USF 1"/>
    <m/>
    <s v="Cirurgião-dentista"/>
    <s v="Téssia Richelly Nóbrega Borja de Melo"/>
    <s v="tessiaborja@yahoo.com.br_x000a_"/>
    <m/>
    <s v="Fale com o cirurgião-dentista"/>
    <s v="Daniela Lira do Nascimento"/>
    <s v="Cirurgião-dentista"/>
    <m/>
    <s v="Caso Clínico"/>
    <s v="Gostaria de expor o seguinte caso clínico para vocês.Paciente MFR, 32 anos, gênero feminino, procurou a unidade de saúde queixando-se de fístula na região mandibular esquerda, próximo ao ângulo, extra-oralmente. Ao exame clínico, constatou-se a exodontia de um elemento nessa mesma região, bem como medicou-se a paciente com antibiótico e solicitou-se um RX da área, o qual, após o recebimento, não registrou nenhum resto radicular. Procedeu-se então a curetagem abundante e irrigação com soro fisiológico, acompanhada ainda de antibiótico-terapia. Um mês depois a paciente procurou-nos novamente com a fístula aberta, ou seja, não houve regressão. Como devo proceder nesse caso? Quais as medicações ou procedimentos que deverei lançar mão para resolver tal patologia?_x000a__x000a_"/>
    <s v="POde- se tratar de um Sialolito Gigante Associado à Fístula Cutânea. tratamemto: Ampicilina 2g/dia durante 08 dias, após o tratamento nos mantenha informado sobre a evolução do paciente."/>
    <m/>
    <m/>
    <s v="Periodontia"/>
    <s v="Fístula Bucal"/>
    <m/>
    <s v="-"/>
    <x v="4"/>
    <x v="20"/>
    <x v="5"/>
    <m/>
    <m/>
    <s v="não"/>
    <m/>
    <m/>
    <m/>
    <m/>
    <m/>
    <m/>
    <m/>
  </r>
  <r>
    <d v="2009-11-10T00:00:00"/>
    <x v="12"/>
    <d v="2009-11-13T00:00:00"/>
    <n v="2"/>
    <x v="31"/>
    <s v="USF Cohab"/>
    <m/>
    <s v="Enfermeira"/>
    <s v="Alane Gouveia dos Santos"/>
    <s v="alanegouveia19@yahoo.com.br_x000a_"/>
    <m/>
    <s v="Fale com o enfermeiro"/>
    <s v="Danielle Alves"/>
    <s v="Enfermeiro"/>
    <m/>
    <s v="Caso Clínico"/>
    <s v="Tenho uma gestante 17 anos, 19s2d, com sopro cardiaco._x000a_Sei que pertence ao pré natal de alto risco, porém a mesma recusa-se a fazer consulta  no PN alto risco._x000a_Gostaria de saber o que posso fazer, qual a melhor conduta a ser tomada com essa gestante e gostaria de saber quais as orientações especiais para esse caso. como devo proceder?_x000a_"/>
    <s v="Na realidade, esta gestante não precisa ser encaminhada ao pre-natal de alto risco. Pois segundo Neme (2006) e Rezende (2005), algumas alterações no organismo materno são fisiológicas.  Dentre elas o sopro cardíaco. Isto se deve ao aumento da volemia materna em cerca de 40% do volume sanguíneo, ocasionando um aumento de retorno venoso e de sobrecarga cardíaca, levando ao aparecimento de sopro.Se ela não tem nenhuma repercussão clínica maior, ela pode ser acompanhado por você sem problemas. Mas se quiser diminuir a sua angústia e se respaldar, pode solicitar um parecer cardiológico para afastar maiores preocupações. Contudo, há outras questões que devem ser observadas: Esta gestante adolescente já tinha o sopro cardíaco antes da gestação? Se sim, tinha alguma repercussão clínica? Fazia algum acompanhamento? Toma alguma medicação? Qual? É permitida na gestação? Tudo isso tem que ser observado! Mas pode ficar tranquila que, se ela não tem nenhuma repercussão clínica, poderá continuar sendo acompanhada no pré-natal de alto risco. As orientações desta gestante são todas as que devem ser dadas as outras gestantes. Mas dê enfoque na importância da observação de sinais e sintomas cardíacos, como pressão alta para evitar pre-eclampsia, por exemplo. Como sou especialista em Saúde da Mulher, posso lhe ajudar na continuação do acompanhamento deste caso. Aguardo o seu retorno!"/>
    <m/>
    <m/>
    <s v="Obstetrícia"/>
    <s v="gravidez; sopro cardíaco"/>
    <s v="sim"/>
    <s v="-"/>
    <x v="2"/>
    <x v="3"/>
    <x v="3"/>
    <s v="-"/>
    <s v="Não"/>
    <s v="sim"/>
    <d v="2009-11-15T00:00:00"/>
    <m/>
    <s v="Esta gestante já tinha sopro cardiaco antes da gravidez, fazia acompanhamento em Recife. Mas depois que engravidou não quer voltar para o acompanhamento de lá. Atualmente as queixas são que está se sentindo muito cansada, mas a pressão está controlada até o momento."/>
    <d v="2009-11-15T00:00:00"/>
    <m/>
    <s v="Ótimo"/>
    <m/>
  </r>
  <r>
    <d v="2009-11-11T00:00:00"/>
    <x v="12"/>
    <d v="2009-11-12T00:00:00"/>
    <n v="1"/>
    <x v="7"/>
    <s v="USF 1"/>
    <m/>
    <s v="Enfermeira"/>
    <s v="Maria Cândida Pereira Lima Nunes"/>
    <s v="candidaenf@hotmail.com"/>
    <m/>
    <s v="Fale com o médico de família"/>
    <s v="Dinaldo Cavalcanti"/>
    <s v="Médico"/>
    <m/>
    <s v="Caso Clínico"/>
    <s v="Usuário, 48 anos, 88kg, Al:1,76, hipertenso, etilista, dislipdemia, mas no momente estável, queixa-se de dor no peito esquerdo com frequência.  Faz uso de losartana. Resultado dos exames:Ecocardiograma: Discreto aumento no índice  de massa do VE; Teste ergométrico: Teste ergométrico eficaz , interonpido por fadiga muscular, ausência de arritmias, ausências de alterações clínicas;colesterol 169; triclicerideos: 167; ureia: 39; colesterol HDL:42; Colesterol HDL 42; LDH 139, VLDL:33,4,urinalises: reação 5,o, ácida, sedimentação com cristais de ácido úrico. O ácido úrico pode provocar cálculo renal? Neste caso, como ajudá-lo  com essa dor átipica? existem outro exame que não foi realizado? leve em consideração que o paciente faz uso álcool 1 x na semana, e faz regularmente caminhadas._x000a_"/>
    <s v="A paciente deve ter orientacao quanto a dieta, pois tem 176 cm e 88 Kg. Idealmente seria bom uma nutricionista avalia-la e orientar a dieta. Com reducao de peso muitas coisas melhoram, inclusive o perfil lipidico.E preciso ser avaliada por um clinico geral, quanto a dor toracica. Outros aspecto a ser considerado e o controle da pressao arterial, tem que ter bom controle.Se apos as avaliaçoes, houver suspeita de origem coronariana da dor pode-se realizar teste ergometrico associado a medicina nuclear (MIBI). Nesse exame e injetado um radiofarmaco que avaliara se existe ou nao iquemia do musculo cardiaco.Quanto ao acido urico tem que dosar o nivel serico e saber as medicacoes que a paciente vem usando, pois algumas medicacoes anti-hipertensivas aumentam acido urico.E preciso saber a quantidade em mililitros de ingesta de alcool e quanto(tempo e distancia) a paciente caminha, alem da frequencia semanal da caminhada._x000a__x000a_ _x000a__x000a_"/>
    <m/>
    <m/>
    <s v="Cardiologia"/>
    <s v="Dor no peito"/>
    <s v="sim"/>
    <s v="-"/>
    <x v="4"/>
    <x v="20"/>
    <x v="5"/>
    <m/>
    <s v="Não"/>
    <m/>
    <m/>
    <m/>
    <s v="Qualquer alteração lhe aviso, é muito bom poder contar com vc pra acompanhar este caso."/>
    <m/>
    <m/>
    <m/>
    <m/>
  </r>
  <r>
    <d v="2009-11-10T00:00:00"/>
    <x v="12"/>
    <d v="2009-11-13T00:00:00"/>
    <n v="2"/>
    <x v="3"/>
    <s v="USF Renascer"/>
    <m/>
    <s v="Cirurgião-dentista"/>
    <s v="Jackson Freitas de Carvalho"/>
    <s v="jacksonfreitasca@hotmail.com"/>
    <m/>
    <s v="Fale com o cirurgião-dentista"/>
    <s v="Jair Carneiro Leão"/>
    <s v="Cirurgião-dentista"/>
    <m/>
    <s v="Caso Clínico"/>
    <s v="Caso clínico para ser avaliado pelo Tele consultor Professor Jair Carneiro leão, Phd.. Dados do paciente: Nome: João Nunes Ferreira. Idade: 46 anos Sexo: Masculino . Cor: Parda. Queixas atuais: Crescimento de uma massa de carne na bochecha direita que começou a aparecer há uns três meses e dio quando se alimenta./ Sintomas: Dor na região vestibular ao se alimentar. Não sangra./ História anterior: Ex fumante( faz muito tempo que parou de fumar), não tem o hábito de mascar tabaco, não ingere bebidas álcoolicas corriqueiramente. Havia anteriormente na região dos elementos 45 e ou 46 remanescente dentário astante irregular e pontiagudo, que de vez em quando traumatizava a mucosa veitibular, ao nível do plano de oclusão. Opaciente usa prótese dentária total superior e , segundo ele a prótese prendia a mucosa com o remanescente dentário e mchucava quase com frequência. A lisão surgio e aí foi que o paciente fez a exodontia do remenescente./ Dados Clínicos : Paciete edêntulo total da arcada dentária superior e parcial da arcada dentária inferior. Encontra-se com lesão na mucosa vestibular do lado direito, lesão difusa com crescimento exofítico, lembrando um couve-flor, quando pressionada pelo lado extra bucal.Tem cor vermelho vivo, não sangra e doi suavemente ao toque ou quando o paciente se alimenta. Não apresnta febre.A lesão está localizada ao nível e para baixo do plano oclusal, próximo a degião de pré-molares e 1º molar. Tem diâmetro aprpximado de 4 cm. Diaguinóstico Sugestivo: Carcinoma Verrugoso da mucosa vestibular ?"/>
    <s v="A hipotese diagnostica esta correta, a lesao deve mesmo se tratar de um carcinoma epidermoide ou espino celular (CEC), sugiro contudo que antes de encaminhar a um centro de oncologia de cabeca e pescoco que o colega proceda com uma biopsia incisional."/>
    <m/>
    <m/>
    <m/>
    <s v="Carcinoma espinocelular "/>
    <s v="sim"/>
    <s v="-"/>
    <x v="4"/>
    <x v="20"/>
    <x v="2"/>
    <s v="Oncologista"/>
    <s v="Não"/>
    <s v="não"/>
    <m/>
    <m/>
    <s v="obrigada"/>
    <m/>
    <m/>
    <m/>
    <m/>
  </r>
  <r>
    <d v="2009-11-20T00:00:00"/>
    <x v="12"/>
    <d v="2009-11-23T00:00:00"/>
    <n v="1"/>
    <x v="16"/>
    <s v="USF Universitário"/>
    <m/>
    <s v="Enfermeira"/>
    <s v="Márcia Stela de Araújo"/>
    <s v="stela -araujo@hotmail.com"/>
    <m/>
    <s v="Fale com o enfermeiro"/>
    <s v="Danielle Alves"/>
    <s v="Enfermeiro"/>
    <m/>
    <s v="Caso Clínico"/>
    <s v="Gestante de 33anos IG de 20s5d, primeira gestação,historia de hipertensão na familia.Desenvolveu hipertensão apartir da 16semana de gestação ,inicia sobre prescriçaõ medica ,uso de dopa2xdia,mantendo niveis pressão120x80,chegando a 120x90 mesmo com uso de antihipertensivo.Realizou exames de rotina onde no primeiro SU  DETECTOU 02A 03 PIOCITOS /CAMPO porém gestante assintomática. No mês de outubro retorna para consulta de rotina com queixa de dor pélvica,solicito novo SU,onde se confirma ITU,trato infecção. Apos esse fato ,gestante dá entrada no Hospital ainda com queixa de dores_x000a_pélvicas,inicia o uso de INIBINA sobre prescrição do obstetra. Retorna a unidade par consulta pré natal de rptina com novo SU:PIOCITOS 02A03(sem queixas),poréma detectou PROTEÍNA(+). Em uso de DOPA/INIBINA/SULFATO FERROS/AC FÓLICO.PA120X80/120X90. Encaminhada para referência obstetrica que suspendeu o uso do antihipertensivo, Gostaria de uma orientação&gt;Porque  a retirada da dopa?Essa proteina(+)não seria um alerta?e as infecções  TU ,(SEMPRE APARECENDO PIOCITOS)de repetição_x000a_?e a inibina quanto até quando ela continua fazendo uso? USG DUAS NORMAL._x000a_"/>
    <s v="Em primeiro lugar você esta corretíssima em observar de perto aquelas gestantes com historia de hipertensão familiar._x000a_Contudo, só considera-se hipertensão gestacional níveis pressóricos acima de 140x90 em pacientes com mais de 20 semanas gestacionais e não-hipertensas anteriormente, segundo a Sociedade Brasileira de Cardiologia e de_x000a_Ginecologia e Obstetrícia.  Sendo assim, deve-se investigar neste caso se ela não era hipertensa antes._x000a_Que é o que me parece. Neste caso, o obstetra está correta pois a droga de escolha é a dopamina, que deve ser tomada até o final da gravidez, mesmo com níveis pressóricos normais. Caso houvesse hipotensão, poderia se fazer ajuste da dose._x000a_Em relação ao sumário de urina, os piócitos só são considerados passiveis de tratamento a partir de 5 piócitos por campo, ou quando se tem urocultura positiva independente do sumário. Principalmente que estas infecções são_x000a_normais, mas devem ser acompanhadas em outros exames ou se a gestante  começar a desenvolver algum sintoma. Lembrando que a gravidez em si propicia a infecção do trato urinário. Só se confirma infecção do trato urinário_x000a_através de urocultura antes do tratamento com antibiótico. E aí se faz o tratamento. È normal haver a infecção de repetição. É importante orientar ao aumento de ingesta hídrica. As dores pélvicas realmente podem ter sido em decorrência do trabalho de parto prematuro proveniente da infecção urinária. Em relação á proteinúria, pode sim, ter relação com a hipertensão gestacional. Mas o padrão de exame mais fiel é a proteinúria de 24 horas. Mas no seu posto você pode fazer um teste simples em todas as gestantes que você examinar com hipertensão: utilizar a fita reagente (considerar_x000a_resultado significativo mais de duas cruzes)e ver os níveis de proteínas na urina. É importante orientar a gestante na coleta pois secreção vaginal e/ou liquido amniótico pode dar níveis elevados de proteína e não ter relação com a hipertensão._x000a_Como proteinúria significativa entende-se a excreção de 300mg de proteínas em uma coleção de urina nas 24 horas. Considera-se também proteinúria significativa um índice de proteinúria/creatinina &gt; ou igual a 0,5_x000a_verificado numa amostra simples de urina. Sempre que possível, recomendamos o diagnóstico baseado na proteinúria de 24 horas. Em relação a Inibina, relaxante uterino, muito usado em ameaça de aborto e trabalhos de parto prematuro. Deve ser feita na seguinte posologia: Como relaxante uterino: Ameaça de aborto e parto prematuro: Tratamento_x000a_inicial: Infusão endovenosa com 10 ampolas diluídas em 500 ml de soro glicosado a 5%, iniciando com 20 a 30 gotas por minuto; aumentar gradativamente até 50 gotas/min, até cessarem as contrações uterinas. Quando a via endovenosa não for recomendada, iniciar com 1 a 2 ampolas intramuscular, prosseguindo com 1 ampola a cada meia hora. Tratamento de_x000a_manutenção: Injetável: Cessadas as contrações uterinas, aplicar inicialmente 1 ampola a cada 4 horas e posteriormente a cada 6 horas, durante 4 a 8 dias ou, se necessário, por 6 semanas. Comprimidos: Após 48 horas do término das_x000a_contrações uterinas, administrar 1 comprimido 4 vezes ao dia durante duas semanas. Dismenorréia primária: Tratamento inicial: Iniciar o tratamento 1 a 3 dias antes da provável menstruação, com 1 a 2 comprimidos, 3 a 4 vezes ao_x000a_dia. Em casos graves, iniciar com 1 ampola intramuscularmente. Tratamento de manutenção: Continuar a terapêutica empregada por mais 3 a 4 ciclos consecutivos. Cãibras na gravidez5: 1 a 6 comprimidos ao dia até melhora dos_x000a_sintomas. Foi muito importante você tê-la encaminhado ao alto risco. Não esqueça de_x000a_fazer o registro de tudo isso! O que explica ele suspender a dopamina, eu acho, que deve ser pelo fato de_x000a_que os níveis pressóricos foram regularizados. O que é errado. Ela deverá tomar até o final da gestação._x000a_A proteína é muito importante e deve ser avaliada sempre com aqueles cuidados que te falei._x000a_"/>
    <m/>
    <m/>
    <s v="Obstetrícia"/>
    <s v="Hipertensão; Gravidez."/>
    <s v="sim"/>
    <s v="-"/>
    <x v="2"/>
    <x v="3"/>
    <x v="3"/>
    <s v="-"/>
    <s v="Não"/>
    <s v="não"/>
    <m/>
    <m/>
    <m/>
    <m/>
    <m/>
    <m/>
    <m/>
  </r>
  <r>
    <d v="2009-11-18T00:00:00"/>
    <x v="12"/>
    <d v="2009-11-19T00:00:00"/>
    <n v="1"/>
    <x v="15"/>
    <s v="USF Bernardino Valença Borba"/>
    <m/>
    <s v="Enfermeira"/>
    <s v="Marília Lacerda"/>
    <s v="marilialacerda@click21.com.br"/>
    <m/>
    <s v="Fale com o enfermeiro"/>
    <s v="Danielle Alves"/>
    <s v="Enfermeiro"/>
    <m/>
    <s v="Caso Clínico"/>
    <s v="Bom dia! Venho através deste solicitar o esclarecimento e a ajuda em um caso clínico. Tenho uma paciente de 16 anos, gesta 01, para 0, abo 0. solicitei todos os exames de rotina, e aos recebê-los detectei que o seo fator Rh era negativo. Solicitei que o seu parceiro vinhesse até a unidade, conversei com o mesmo e solicitei um ABO + fator Rh para o referido paciente. Ao receber o exame, o resultado foi O positivo. Tendo em vista a incompatibilidade dos Rh's e no nosso município, o laboratório Municipal, naõ realiza o teste de Coombs indireto, como proceder neste caso em relação ao teste e se necessário a isoimunização. Desde já grata pela atenção!"/>
    <s v="Este caso de incompatibilidade materna e fetal deve ser encaminhado o pré-natal de alto risco, devido as graves conseqüências que o feto pode ter como anasarca (hidropsia fetal), e até óbito fetal. Como é a primeira gestação dela, o bebe corre poucas chances, pois provavelmente ela não deve estar sensibilizada ainda. È uma pena que você não tenha como fazer o coombs indireto nela ai no seu município. Mais um motivo para que você encaminhe ao serviço de referencia. Se você tivesse disponibilidade do exame, a rotina é a seguinte: Se coombs indireto negativo: testar coombs indireto na 28ª, 32ª e 36ª semana. E paralelo a isso, acompanhar a vitalidade fetal em todos os caso! Se coombs indireto positivo: se &gt; 1:16, avaliação fetal com USG, aminiocentese e cordocentese. Se &lt; 1:16, testar coombs indireto de 30 em 30 dias até o termo. Em todos os caso o tratamento é com a imunoglobulina Anti-D até 72 horas do pós-parto!Isso você deve orientar a gestante a solicitar na maternidade pois muitas passam batido! E você ficar atenta para que ela tome! Em todo caso, eu registraria no cartão e no prontuário e encaminharia esta gestante para o alto risco! Pode encaminhar ao HC se quiser!"/>
    <m/>
    <m/>
    <s v="obstetrícia"/>
    <s v="eritroblastose fetal"/>
    <s v="sim"/>
    <s v="-"/>
    <x v="2"/>
    <x v="3"/>
    <x v="2"/>
    <s v="Obstetra"/>
    <s v="Não"/>
    <s v="não"/>
    <m/>
    <m/>
    <m/>
    <m/>
    <m/>
    <m/>
    <m/>
  </r>
  <r>
    <d v="2009-11-19T00:00:00"/>
    <x v="12"/>
    <d v="2009-11-23T00:00:00"/>
    <n v="2"/>
    <x v="19"/>
    <s v="USF São Caetano"/>
    <m/>
    <s v="Enfermeira"/>
    <s v="Darliane Lopes de Oliveira"/>
    <s v="darly_lopes@hotmail.com"/>
    <m/>
    <s v="Fale com o enfermeiro"/>
    <s v="Danielle Alves"/>
    <s v="Enfermeiro"/>
    <m/>
    <s v="Caso Clínico"/>
    <s v="Estou com uma criança que está com umas manchinhas na face(especialmente na testa),as manchinhas são brancas e tive dúvida e encaminhei para o médico,mas caso essa mãe retorne para mim o que devo fazer?_x000a__x000a__x000a_"/>
    <s v="Este caso é muito interessante, mas acho que seria mais fácil para nós te darmos uma opinião concreta se você enviasse as fotos.Nos casos de Dermatologia, solicitamos que seja enviada a foto para que_x000a_possamos entender melhor e dar o melhor diagnóstico! Você pode tirar uma foto com a câmera do projeto e enviar para mim. Estamos aguardando!_x000a_"/>
    <m/>
    <m/>
    <s v="Dermatologia"/>
    <s v="tinha versicolor"/>
    <s v="não"/>
    <s v="Informações incompletas."/>
    <x v="4"/>
    <x v="20"/>
    <x v="5"/>
    <m/>
    <m/>
    <m/>
    <m/>
    <m/>
    <m/>
    <m/>
    <m/>
    <m/>
    <m/>
  </r>
  <r>
    <d v="2009-11-23T00:00:00"/>
    <x v="12"/>
    <d v="2009-11-27T00:00:00"/>
    <n v="4"/>
    <x v="19"/>
    <s v="USF São Caetano"/>
    <m/>
    <s v="Enfermeira"/>
    <s v="Darliane Lopes de Oliveira"/>
    <s v="darly_lopes@hotmail.com"/>
    <m/>
    <s v="Fale com o médico de família"/>
    <s v="Vitor Hugo"/>
    <s v="Médico"/>
    <m/>
    <s v="Caso Clínico"/>
    <s v="Recebi na minha unidade uma criança de 10anos com altura 105cm Segundo parentes gestação normal,nasceu +/- 2280,43cm,pc32cm. Não há sinais de desnutrição.Criança EGB/ativa/imunizaçã em dias/boa aceitação alimentar(SIC),SEM QUEIXAS. Observo atraso de cerscimento desta criança,gostaria da ajuda de vocêscomo agir com esse caso?não temos endocrinologista NO MUNICÍPIO que possa me_x000a_ajudar. Falei om meu médico  que solicitou um raio x das mãos da criança para investigar a idade ossea dela. Gostaria de uma ajuda de vcs. GRATA._x000a__x000a_"/>
    <s v="Gostei do detalhamento do caso que enviou.Eu gostaria de saber como tem sida as curvas de evolução desta criança. Está mantido no mesmo percentil? Ou houve alguma queda de percentil? Isto é um dado bastante importante. Será importante calcular o alvo genético, com a altura da mãe e do pai. Um cálculo que prevê o crescimento total da criança. Vale ressaltar que caso sua &quot;baixa estatura&quot; não seja constitucional ou de alguma síndrome congênita, seria de uma doença crônica o que também não aparenta existir evidências. Na presença de desnutrição recente, as curvas de estatura e perímetro cefálico (figura 1.3 - paciente 1) não se alteram. Entretanto, quando a carência nutricional é prolongada, a estatura da criança também fica comprometida. Desta forma, em casos desnutrição crônica, ambos, altura e peso se encontram em um percentil baixo, dificultando, somente com o uso do auxograma, o diagnóstico desta condição. No retardo constitucional do crescimento e puberdade, uma condição hereditária variante do normal, a altura e o peso da criança são normais ao nascimento e diminuem proporcionalmente nos primeiros 2 anos ficado paralelas às curvas da NCHS no 5º percentil, ou logo abaixo deste. A curva permanece nessa posição durante toda a infância e depois cruza os percentis para cima, até atingir um tamanho dentro da normalidade para um adulto. Nessa desordem observamos uma idade óssea atrasada (em cerca de dois a três anos), assim como um retardo no aparecimento dos caracteres sexuais secundários. Esse atraso também é identificado na história fisiológica dos pais da criança. Os gráficos demonstrarão um crescimento normal do perímetro cefálico. (figura 1.3 - paciente 2). Alterações semelhantes e impossíveis de se diferenciar analisando somente o auxograma, são encontradas nas causas endócrinas de crescimento insuficiente e na baixa estatura de origem genética. Sabemos que na etiologia endócrina de baixa estatura, as crianças usualmente apresentam uma idade óssea com atraso superior a 3 anos. Além disso, uma velocidade de crescimento normal, seguindo a curva, praticamente descarta condições desse tipo. As fórmulas nos fornecem o alvo genético, isto é, a estatura esperada para meninos e meninas com base na altura de seus pais. A baixa estatura de origem genética conhecida como baixa estatura familiar, é encontrada em crianças nascidas de pais baixos. A estatura final esperada em muitos casos é inferior à média. É também considerada uma variante do normal. Nesta situação, a idade óssea é compatível com a cronológica. Por outro lado, quando nos deparamos com curvas que se encontram abaixo do percentil 3 na altura, no peso e no perímetro cefálico, devemos considerar a possibilidade de crescimento intra-uterino retardado, onde a criança deixa de crescer &quot;como um todo&quot; e anomalias genéticas. (PEDIATRIA NELSON 2002)  Vide anexos:"/>
    <m/>
    <m/>
    <s v="Pediatria"/>
    <s v="Insuficiência de Crescimento "/>
    <s v="sim"/>
    <s v="-"/>
    <x v="4"/>
    <x v="20"/>
    <x v="3"/>
    <s v="-"/>
    <s v="Não"/>
    <s v="não"/>
    <m/>
    <m/>
    <m/>
    <m/>
    <m/>
    <m/>
    <m/>
  </r>
  <r>
    <d v="2009-11-24T00:00:00"/>
    <x v="12"/>
    <d v="2009-11-24T00:00:00"/>
    <n v="0"/>
    <x v="8"/>
    <s v="USF 1"/>
    <m/>
    <s v="Enfermeira"/>
    <s v="Fernanda Nayara Alvares Veras"/>
    <s v="fernandanav@hotmail.com_x000a_"/>
    <m/>
    <s v="Fale com o enfermeiro"/>
    <s v="Joana Lidyanne de Oliveira Bezerra"/>
    <s v="Enfermeiro"/>
    <m/>
    <s v="Dúvida Clínica"/>
    <s v="Qual o melhor tratamento para as dermatites de contato, além da orientação quanto fraldas, tempo de uso das mesmas, higiene?_x000a__x000a_"/>
    <s v="A dermatite de fraldas é um problema muito comum em pediatria, a maioria dos casos está relacionado ao uso indevido das fraldas ou produtos químicos. Alguns cuidados importantes:- orientar a troca de fralda a cada eliminação (não acumular xixi);- orientar a usar água e sabão a cada troca de fraldas e secar bem a região; - evitar o uso de lenços umedecidos, pois contem álcool e perfume o que resseca a pele; - orientar o uso de pomada contra assadura a cada troca de fralda (incluindo toda a região inguinal, pubiana e perianal), preferir as pomadas que contem óxido de zinco, evitar as pomadas com calêndula pois algumas crianças são mais sensíveis a substâncias com perfume; - orientar o banho de sol com a criança despida para fortalecer a região genital; - orientar a utilização de fralda de tecido ou cueca ou calcinha por algum período durante o dia para permitir uma maior ventilação da região genital; - algumas crianças tem mais sensibilidade a coloração das fraldas, observar se não houve troca da marca da fralda (as de cor lilás e rosa são mais alergênicas que as brancas e/ou verdes); - observar se não existe infecção fúngica associado pois pode ser necessário o tratamento da infecção associado aos cuidados citados acima;  Espero que as orientações possam colaborar. Até a próxima"/>
    <m/>
    <m/>
    <s v="Pediatria"/>
    <s v="Dermatite"/>
    <s v="sim"/>
    <s v="-"/>
    <x v="2"/>
    <x v="18"/>
    <x v="3"/>
    <s v="-"/>
    <s v="Não"/>
    <s v="sim"/>
    <d v="2009-12-07T00:00:00"/>
    <m/>
    <s v="Entendi bem a resposta e foi de grande valia! Obrigada!"/>
    <m/>
    <m/>
    <m/>
    <m/>
  </r>
  <r>
    <d v="2009-11-24T00:00:00"/>
    <x v="12"/>
    <d v="2009-11-24T00:00:00"/>
    <n v="0"/>
    <x v="33"/>
    <s v="USF Manoel Teixeira de Lima"/>
    <m/>
    <s v="Enfermeira"/>
    <s v="Renata Alves Ribeiro"/>
    <s v="rennatinha22@yahoo.com.br"/>
    <m/>
    <s v="Fale com o enfermeiro"/>
    <s v="Joana Lidyanne de Oliveira Bezerra"/>
    <s v="Enfermeiro"/>
    <m/>
    <s v="Caso Clínico"/>
    <s v="estou com  uma  bebe de 6 meses cujo a genitora relata prisao de ventre ja dei orientaçoes em relaçao a dieta a mesma relata nao ver melhora  o que fazer ?_x000a__x000a_"/>
    <s v="Primeiro é importante saber o tipo de dieta que a criança recebe: - aos 6 meses de idade ela deveria estar em aleitamento materno e iniciando a dieta complementar; - se ela estiver em aleitamento materno exclusivo deve ser avaliado a dieta materna, orientar aumento da ingesta hídrica e alimentos laxantes: laranja, mamão, ameixa e papa de aveia, estes alimentos devem ser consumidos diariamente. - se ela estiver usando leite integral (ninho, itambé, camponesa...) deve ser avaliado o preparo do leite e se existe adição de amido (maizena, arrozina, mucilon ou outro produto), isso deve ser feito em concentrações adequadas para que não ocorra constipação: o amido deve ser em uma proporção de 3% do total do leite oferecido, ou seja, para cada 100ml de leite deve ser acrescentado 3g de amido pré-cozido, o mais indicado é o mucilon (o multicereais ajuda bastante na regulação do padrão intestinal), mas é importante fazer sempre uma variação (o de arroz com os demais, o de milho porém é mais constipante);  - se ela estiver fazendo leite fórmula infantil (Nan1 ou Nestogeno 1) deve também avaliar o preparo (30ml de água para 01 medida de leite) e não deve ser acrescentado nenhum tipo de amido, nem mesmo o pré-cozido; Existe algumas mães que relatam que o Nestogeno é mais constipante, outra alternativa é trocar para o Nestogeno Plus pois a fórmula é acidificada e diminui a incidência de cólicas e facilita a digestão e consequentemente o padrão intestinal; - se a criança já estiver com uma dieta complementar deve-se dar preferência a alimentos laxantes: mamão, laranja e ameixa; - uma outra dica interessante é preparar o primeiro leite ou mingau da manhã com água de ameixa: coloca uma ameixa seca em um copo de água (200ml) e deixa na geladeira da noite para o dia, e pela manhã prepara o leite ou o mingau com essa água, se o problema persistir pode preparar o mingau com a própria ameixa (leite + ameixa + água da ameixa) batido no liquidificador;  - pode também ser orientado a mudança do mingau com amido por uma papa de aveia pela manhã ou à noite no jantar, as fibras ajudam a regular o padrão intestinal; - oferecer bastante água à criança também é importante. - É importante orientar a mãe que essas condutas devem ser feitas diariamente para apresentarem o resultado adequado; Espero que as orientações possam ajudar diante do caso apresentado. Agradeço e até a próxima!"/>
    <m/>
    <m/>
    <s v="Pediatria"/>
    <s v="Constipação intestinal"/>
    <s v="sim"/>
    <s v="-"/>
    <x v="2"/>
    <x v="18"/>
    <x v="3"/>
    <s v="-"/>
    <s v="Não"/>
    <s v="sim"/>
    <d v="2009-11-26T00:00:00"/>
    <m/>
    <s v="o caso foi muito bem solucionado pela enf lydiane  estou satisfeita com a resposta. as orientaçoes tiveram resultados"/>
    <m/>
    <m/>
    <m/>
    <m/>
  </r>
  <r>
    <d v="2009-11-24T00:00:00"/>
    <x v="12"/>
    <d v="2009-11-26T00:00:00"/>
    <n v="2"/>
    <x v="13"/>
    <s v="USF Castelo"/>
    <m/>
    <s v="Enfermeira"/>
    <s v="Ana Pedrina"/>
    <s v="anapedrinajp@hotmail.com"/>
    <m/>
    <s v="Fale com o médico de família"/>
    <s v="Aline Maranhão"/>
    <s v="Médico"/>
    <m/>
    <s v="Caso Clínico"/>
    <s v="olá, tenho uma gestanteL.s.,20 anos,primípara, ig=24s,com resultado de USGcom crânio não identificado, observando-se na sua topografia a presença de formação de uma massa hipoecogênica, com trabeculações ecogênicas, que mede 5x5 cm; e, oligohidrâmnia. diante do exposto, peço ajuda na conduta do_x000a_caso, tanto  para correta referência,como para aconselhamento e consulta humanizada._x000a_"/>
    <s v="Paciente 20anos, com IG 24semanas e não foi possível evidenciar imagem de crânio pelo USG. Existe a possibilidade de se tratar de um caso de anencefalia, no qual seria necessário um adequado diagnóstico do caso. Sendo assim, seria prudente encaminhar a paciente para um pré-natal de alto risco (pode encaminhar para o pré-natal do nosso serviço, procurar Dra. Lúcia), onde será feito um novo USG pela equipe de medicina fetal  do hospital. Sendo realizado o diagnóstico de anencefalia, a gravidez persiste como sendo de baixo risco. Nos casos de anencefalia não e permitido por lei realizar interrupção da gestação, porém se for desejo da paciente, ela pode entrar na justiça e se obtiver autorização judicial, a interrupção poderá ser feita em serviço autorizado. É importante, nessa paciente, investigar possíveis causas de malformação fetal, sendo assim, devem ser solicitadas sorologias de toxoplasmose, rubéola.  Enfim, para melhor condução da paciente, julgo que o mais prudente é encaminhá-la ao nosso serviço de pré-natal de alto risco, para ser repetida a USG obstétrica. "/>
    <m/>
    <m/>
    <s v="Obstetrícia"/>
    <s v="anencefalia"/>
    <s v="sim"/>
    <s v="-"/>
    <x v="2"/>
    <x v="3"/>
    <x v="2"/>
    <s v="Obstetra"/>
    <s v="Não"/>
    <s v="sim"/>
    <d v="2009-12-09T00:00:00"/>
    <m/>
    <s v="Informo que a gestante do caso sub-citado foi encaminhada para avaliação no HC, e aguarda consulta médica, que foi agendada para dia 10/12.Sem mais informações no momento"/>
    <m/>
    <m/>
    <m/>
    <m/>
  </r>
  <r>
    <d v="2009-11-24T00:00:00"/>
    <x v="12"/>
    <d v="2009-11-27T00:00:00"/>
    <n v="3"/>
    <x v="33"/>
    <s v="USF Manoel Teixeira de Lima"/>
    <m/>
    <s v="Enfermeira"/>
    <s v="Renata Alves Ribeiro"/>
    <s v="rennatinha22@yahoo.com.br"/>
    <m/>
    <s v="Fale com o médico de família"/>
    <s v="Lucia Röhr"/>
    <s v="Médico"/>
    <m/>
    <s v="Caso Clínico"/>
    <s v="estou com uma pct cujo colhi a lamina observei ulceras na  regiao vulvar foi solicitado vdrl ,herpes simples igm e igg gostaria de saber se posso fazer mais alguma coisa ?_x000a__x000a_"/>
    <s v="Para poder opinar melhor sobre o caso da sua paciente necessito de mais subsídios  sobre o caso. O que está claro para mim é que além de solicitar exames é necessário iniciar logo o tratamento sindrômico dessa paciente. Seria muito importante saber mais sobre a história clínica dessas úlceras:  - há quanto tempo a paciente apresenta as úlceras?  - são únicas ou múltiplas? - dolorosas ou indolores?  - unilaterais ou bilaterais?  - há ou houve presença de vesículas? - os bordos são endurecidos, salientes ou planos?  - como é o aspecto do fundo da úlcera? limpo, sujo ou sangrante? - a úlcera é profunda, moderada ou superficial? Todas essas questões ajudam a distinguir entre as diferentes etiologias das úlceras vulvares. Sugiro que você faça o tratamento sindrômico das úlceras vulvares conforme sugerido pelo Ministério da Saúde, OMS e Febrasgo. Toda Unidade de Saúde da Família deveria ter o fluxograma do tratamento sindrômico das DSTs. Caso a sua não tenha, existe um manual muito prático e interativo no site do MS:  http://portal.saude.gov.br/portal/arquivos/multimedia/adolescente/dstaids2.swf. De qualquer maneira, seria muito importante oferecer à paciente, além do VDRL, o teste de HIV pela freqüente associação com outras DST, assim como ao(aos) parceiro(s). É essencial agendar o retorno.  No caso específico de sua paciente, seria importantíssimo saber se ela tem ou teve lesões vesiculosas, o que nos faria pensar em herpes genital, e seria necessário o tratamento com aciclovir. Caso ela não tenha presença ou passado de vesículas e as úlceras tem menos de 4 semanas, tratar como sífilis e cancro mole: Penicilina Benzatina 2,4 milhões em dose única (1,2 milhões em cada nádega) + azitromicina 1g em dose única. Se as úlceras tiverem mais do que 4 semanas, deve-se realizar biópsia e iniciar tratamento para sífilis + cancro mole + donovanose.  No caso de não haver resposta satisfatória ao tratamento sindrômico, a paciente deve ser encaminhada a um ambulatório especializado de DST/AIDS. Mas a responsabilidade inicial de tratar as DST de forma sindrômica é da baixa complexidade"/>
    <m/>
    <m/>
    <s v="Ginecologia"/>
    <s v="Úlcera"/>
    <s v="não"/>
    <s v="Solicitante trouxa mais uma dúvida"/>
    <x v="2"/>
    <x v="7"/>
    <x v="3"/>
    <s v="-"/>
    <s v="Não"/>
    <s v="sim"/>
    <d v="2009-11-30T00:00:00"/>
    <m/>
    <s v="a paciente retornou vdrl negativo ,herpes positivo e as vesiculas eram dolorosas,multiplas e quando retornou ja havia desaparecido gostaria de saber se o tratamento com aciclovir so sera realizado quandoas vesiculas aparecerem novamente ?"/>
    <m/>
    <m/>
    <m/>
    <m/>
  </r>
  <r>
    <d v="2009-11-23T00:00:00"/>
    <x v="12"/>
    <d v="2009-11-25T00:00:00"/>
    <n v="2"/>
    <x v="6"/>
    <s v="Caps Oficina de Saúde Mental"/>
    <m/>
    <s v="Enfermeira"/>
    <s v="Mariana Ferraz Novaes Gomes de Lima"/>
    <s v="mariferraz2008@hotmail.com"/>
    <m/>
    <s v="Fale com o médico de família"/>
    <s v="Gustavo Godoy"/>
    <s v="Médico"/>
    <m/>
    <s v="Caso Clínico"/>
    <s v="GOSTARIA DA OPINIÃO DE UM ENDOCRINOLOGISTA SOBRE UM PACIENTE DIABÉTICO QUE TEMOS AQUI NO CAPS POIS JÁ ALTERAMOS SUA MEDICAÇÃO QUE ERA METFORMINA 850MG+GLIBENCLAMIDA 5MG POR INSULINA E SEU NÍVEL GLICEMICO PERMANECE MUITO ALTO.PACIENTE COM 35 ANOS,TABAGISTA,OBESO,PORTADOR DE TRANSTORNO MENTAL(ESTABILIZADO)E EM USO DE INSULINA NPH - 70UI MANHÃ E 30UI NOITE.NIVEIS GLICEMICOS DE JEJUM:13.05.2009-309MG/DL(NESSA ÉPOCA TOMAVA 1 GLIBENCLAMIDA 5MG-MANHÃ E 1 METFORMINA 850MG-3XDIA),RELATA FAZER DIETA MAS NÃO PRATICA EXÉRCICIOS,TRIGLICERIDEO:361-EM USO DE SINVASTATINA 10MG-1XDIA.27.08.2009-GLICEMIA DE JEJUM:339MG/DL E TRIGLICERIDEO:363MG/DL,09.09.2009-GLICEMIA-356MG/DL.AI O MÉDICO SUSPENDEU A MEDICAÇÃO E INICIOU A INSULINA NPH-30UI MANHÃ E 15UI NOITE,1 SEMANA DEPOIS GLICEMIA:253MG/DL AUMENTOU-SE A INSULINA PARA 40UI-MANHÃ E 20 NOITE.02.10.2009-G:372MG/DL,03.10.2009-G:374MG/DL MAIS UMA VEZ FOI AUMENTADA SUA INSULINA PARA 60UI MANHÃ E 20 NOITE,20.10.2009 G:352MG/DL,27.10.2009 . G:194MG/DL,03.11.2009 G:286MG/DL.ONDE FOI NOVAMENTE AUMENTADA A DOSAGEM DA INSULINA E SE MANTÉM ATÉ HOJE:70UI MANHÃ E 30UI A NOITE,O MÉDICO TAMBÉM FEZ O TFD PARA UM ENDOCRINOLOGISTA ESSE MÊS MAS ACREDITO QUE TALVEZ AINDA POSSAMOS FAZER ALGO POR AQUI.AGUARDO RETORNO E ESTOU DISPONÍVEL PARA MAIS ESCLARECIMENTOS.OBRIGADA"/>
    <s v="É importante antes entender o contexto do paciente. Ele mesmo faz sua alimentação? Qual sua rede de apoio? Qum escolhe os alimentos na feira e quem prepara? Quando começou a desenvolver diabetes? Percebe-se que é um adulto jovem, 35 anos, faixa etária pouco prevalente quanto ao desenvolvimento de DM tipo 2.  Qual o tipo de transtorno mental e qual medicação faz uso? A depressão é freqüente entre pacientes com DM. Antidepressivos tricíclicos (amitriptilina, nortriptilina, imipramina etc) e antipsicóticos (haloperidol, clorpromazina etc) promovem a hiper ou hipoglicemia. Inibidores seletivos da recaptação da serotonina (fluoxetina, sertralina etc): drogas de escolha, embora a fluoxetina possa causar, muito raramente, reação hiperglicemiante aguda. Lítio e ácido valpróico: hiperglicemia. Será que a dificuldade de controle dos níveis glicêmicos pode estar associada ao uso de algum psicofármaco?  Não há fármaco mais adequado para o controle da glicemia do que a insulina. A dose total de insulina varia de 0,5 a 1,5U/kg/dia e quanto maior o IMC (obesidade), maior a necessidade de insulina. Qual o IMC do paciente? A insulina NPH é considerada como insulina basal que é importante para o controle da glicemia entre as refeições e bloquer a neoglicogênese hepática, mas tão importante quanto é o uso da insulina Regular antes das principais refeições para o controle da glicemia após as refeições, ainda mais quando não o controle adequado.  O esquema se faz da seguinte forma, utilizarei 100 U como exemplo: Dose Total: 100U Manhã, antes do desjejum: 2/3 do total (66U), sendo 2/3 de NPH = 44U e 1/3 de Regular = 22U Tarde, antes do jantar: 1/3 do total (34U), sendo 1/2 de NPH = 18 U e 1/2 de Regular = 16 U . Ir aumentando segundo as metas: glicemia de jujum (até 110-120), pós prandial (até 140) e HbGlicada (até 6,5). A cada 20 acima da meta, por exemplo 140, deve-se aumentar 2U na Insulina para aquele horário, exemplo, aumentar a NPH a noite de 18 para 20U.. Esgotando todas as possibilidades de falha da tarapêutica (dose inadequada, esquecimento da tomada, excesso alimentar, outras medicações que interagem...), há a possibilidade de Resistência a Insulina. Caso isso ocorra, deve ser encaminhado a endocrinologia pois há a possibilidade de uso de &quot;pâncreas artificial&quot;, bomba de infusão de insulina. Aguardo resposta sobre a evolução do quadro. No seu município há alguma atividade de promoção e prevenção específica para portadores de Diabetes e Hipertensão? Como ela é feita?"/>
    <m/>
    <m/>
    <s v="endocrinologia"/>
    <s v="Diabetes Mellitus "/>
    <s v="sim"/>
    <s v="-"/>
    <x v="2"/>
    <x v="33"/>
    <x v="3"/>
    <s v="-"/>
    <s v="Não"/>
    <s v="não"/>
    <m/>
    <m/>
    <m/>
    <m/>
    <m/>
    <m/>
    <m/>
  </r>
  <r>
    <d v="2009-11-23T00:00:00"/>
    <x v="12"/>
    <d v="2009-11-27T00:00:00"/>
    <n v="3"/>
    <x v="6"/>
    <s v="Caps Oficina de Saúde Mental"/>
    <m/>
    <s v="Enfermeira"/>
    <s v="Mariana Ferraz Novaes Gomes de Lima"/>
    <s v="mariferraz2008@hotmail.com"/>
    <m/>
    <s v="Fale com o psiquiatra"/>
    <s v="Lucas Benevides"/>
    <s v="Médico"/>
    <m/>
    <s v="Caso Clínico"/>
    <s v="GOSTARIA DE UMA SEGUNDA OPINIÃO DE UM PSIQUIATRA SOBRE UM PACIENTE DO CAPS QUE É ESQUIZOFRENICO(PARANOIDE) E TAMBÉM USA DROGAS(ALCOOL E MACONHA).FAZ USO DE CLORPROMAZINA 100MG-3XDIA+BIPERIDENO 2MG-2XDIA+DIAZEPAM10MG-2XDIA+RISPERIDONA2MG-2XDIA E FLUFENAN DEPOT DE 8/8 DIAS SEM SUCESSO.AGUARDO RETORNO"/>
    <s v="O que considero importante nesse caso é dar significado para o uso de álcool e maconha. Por exemplo quando que ele faz uso, se o uso é compulsivo, ou social/recreativo. Ou seja, o uso de drogas também tem uma função socializadora, portanto seria interessante pensar o porque de procurar essa socialização."/>
    <m/>
    <m/>
    <s v="Psiquiatria"/>
    <s v="esquizofrenia"/>
    <s v="sim"/>
    <s v="-"/>
    <x v="2"/>
    <x v="13"/>
    <x v="3"/>
    <s v="-"/>
    <s v="Não"/>
    <s v="não"/>
    <m/>
    <m/>
    <m/>
    <m/>
    <m/>
    <m/>
    <m/>
  </r>
  <r>
    <d v="2009-11-23T00:00:00"/>
    <x v="12"/>
    <d v="2009-11-24T00:00:00"/>
    <n v="1"/>
    <x v="6"/>
    <s v="Caps Oficina de Saúde Mental"/>
    <m/>
    <s v="Enfermeira"/>
    <s v="Mariana Ferraz Novaes Gomes de Lima"/>
    <s v="mariferraz2008@hotmail.com"/>
    <m/>
    <s v="Fale com o psiquiatra"/>
    <s v="Lucas Benevides"/>
    <s v="Médico"/>
    <m/>
    <s v="Caso Clínico"/>
    <s v="MAIS UMA VEZ GOSTARIA DE UMA SEGUNDA OPINIÃO DE UM PSIQUIATRA-TEMOS UM USUÁRIO PORTADOR DE ESQUIZOFRENIA PARANOIDE QUE TOMA BIPERIDENO 2MG-1XDIA,CLORPROMAZINA 100MG-2XDIA,PROMETAZINA 25MG-3XDIA,HALOPERIDOL 5MG-2XDIA,CARBAMAZEPINA 200MG-3XDIA,DIAZEPAM 10MG-2XDIA E FLUFENEN DEPOT DE 15/15 DIAS SEM SUCESSO POIS PERMANECE COM DISCURSO INCOERENTE,COMPORTAMENTO INADEQUADO,INQUIETAÇÃO,FALTA DE CONCENTRAÇÃO,DIFICULDADE DE PARTICIPAR DE TERAPIAS GRUPAIS.AGUARDO RETORNO."/>
    <s v="Acho fundamental obter algumas informações do tipo idade e incio dos sintomas para poder entender. Quando não percebemos melhora de nosso cliente. a primeira pergunta que temos que fazer é sobre o diagnostico. Será que fizemos o diagnostico corretamente. Os sintomas listados não são de esquizofrenia do tipo paranoide e sim do tipo desorganizado ou até hebefrenico. Sabemos que o comprometimento causado por uma desorganização desse tipo é enorme e muitas vezes apenas a medicação não surte efeito. Sendo necessário um tempo em atendimento individual tamanha a desorganização causada em grupo. As vezes consideramos que a participação em grupo esta contraindicada enquanto se mantem a impossibilidade de contato. Oriento atenimento individalizado a fim de que consigamos ajudá-lo a se comunicar de maneira mais organizada. Aconselho uma teleconsulta para o caso."/>
    <m/>
    <m/>
    <s v="Psiquiatria"/>
    <s v="esquizofrenia"/>
    <s v="não"/>
    <s v="Sugerido teleconsulta"/>
    <x v="2"/>
    <x v="13"/>
    <x v="2"/>
    <s v="Psiquiatria"/>
    <s v="Sim"/>
    <s v="sim"/>
    <s v="25/11/2009// 01/12/09"/>
    <m/>
    <s v="OK ESTÁ QUINTA NÃO VAI SER POSSÍVEL POIS ESTAREMOS EM CAPACITAÇÃO NO RECIFE E CONCORDO COM O DR. NA QUESTÃO DO DIAGNÓSTICO MAS QUEM DA DIAGNÓSTICO É O MÉDICO E NÃO A ENFERMEIRA ESSE DIAGNÓSTICO É ANTIGO E NEM CONHEÇO O MÉDICO QUE DEU.QUANTO A IDADE HOJE TEM 32 ANOS E OS SINTOMAS INICIARAM AOS 13.JÁ FOI INTERNADO EM HOSPITAL PSIQUIATRICO DIVERSAS VEZES.PRECISANDO DE MAIS INFORMAÇÕES É SÓ SOLICITAR E VOU FALAR COM A PSICOLÓGA PARA ATENDE-LO MAIS INDIVIDUALMENTE.ELA SERIA O PROFISSIONAL IDEAL?///  ELE USA COMPULSIVAMENTE E DIARIAMENTE,CHEGA A ROUBAR E REVENDER OBJETOS PARA CONSEGUIR DINHEIRO PARA USAR AS DROGAS.TAMBÉM TEM RELAÇÃO HOMOSEXUAL PARA CONSEGUIR A PRÓPIA DROGA OU DINHEIRO.ESTAMOS PENSANDO EM ENCAMINHA-LO PARA INTERNAMENTO POIS JÁ TENTAMOS INTERNA-LO NO HOSPITAL GERAL DAQUI E ELE FUGIU DE MADRUGADA E CHEGOU EMBREAGADO EM CASA.A FAMILIA DIZ QUE NÃO CONSEGUE MANTE-LO EM CASA NEM MEDICA-LO E NÓS PASSAMOS O DIA COM ELE NO CAPS MAS A NOITE TODO O NOSSO TRABALHO VAI POR AGUA ABAIXO.INCLUSIVE JÁ FOI PEGO MACONHA COM ELE AQUI NO CAPS E TAMBÉM JÁ PEGAMOS ELE OFERECENDO A OUTROS USUÁRIOS.OU SEJA ELE ESTÁ DESISTABILIZANDO O FUNCIONAMENTO DO SERVIÇO"/>
    <m/>
    <m/>
    <m/>
    <m/>
  </r>
  <r>
    <d v="2009-11-24T00:00:00"/>
    <x v="12"/>
    <d v="2009-11-26T00:00:00"/>
    <n v="2"/>
    <x v="8"/>
    <s v="USF 1"/>
    <m/>
    <s v="Enfermeira"/>
    <s v="Fernanda Nayara Alvares Veras"/>
    <s v="fernandanav@hotmail.com"/>
    <m/>
    <s v="Fale com o enfermeiro"/>
    <s v="Danielle Alves"/>
    <s v="Enfermeiro"/>
    <m/>
    <s v="Caso Clínico"/>
    <s v="M.F.A, 22a, gestante, 16s3d, refere leucorréia amarelada com odor. Ao exame especular:colo grande, sem máculas, intensa leucorréia amarela, com odor. A melhor conduta a ser tomada quando o resultado do exame chegar seria CREME VAGINAL e/ou COMPRIMIDO DE METRONIAZOL (dependendo do diagnóstico, claro)?"/>
    <s v="Este diagnóstico está claro que seria gardnerela. Uma vaginose bacteriana. Você pode, e deve, pedir cultura de secreção vaginal com antibiograma. Contudo, a abordagem sindrômica permite que você faça o tratamento com metronidazol creme vaginal. Temos o seguinte de acordo com o manual do MS para tratar vaginose: &quot; Tratar com metronidazol tópico (uma aplicação vaginal por sete noites) ou sistêmico (metronidazol 250 mg, VO, de 8/8 horas por sete dias ou secnidazol 2 g, VO, em dose única) após o primeiro trimestre.&quot; Como sua gestante ainda está no 1º trimestre, faça o creme vaginal. Eu particularmente só trato com creme durante toda a gestação para evitar maiores problemas. Você esta respaldada para fazer o tratamento. Mas não se esqueça de registrar no prontuário e no cartão da gestante. Outra coisa importante: peça também cultura de secreção vaginal para garantir que o tratamento foi eficaz"/>
    <m/>
    <m/>
    <s v="obstetrícia"/>
    <s v="Vaginoses bacterianas"/>
    <s v="sim"/>
    <s v="-"/>
    <x v="2"/>
    <x v="3"/>
    <x v="3"/>
    <s v="-"/>
    <s v="Não"/>
    <s v="sim"/>
    <d v="2009-12-07T00:00:00"/>
    <m/>
    <s v="Dani, foi justamente o q fiz... Estou esperando o retorno dela ao pré-natal para saber se o tratamento foi realmente foi eficaz.Obrigada!"/>
    <m/>
    <m/>
    <m/>
    <m/>
  </r>
  <r>
    <d v="2009-11-24T00:00:00"/>
    <x v="12"/>
    <d v="2009-11-26T00:00:00"/>
    <n v="2"/>
    <x v="33"/>
    <s v="USF Manoel Teixeira de Lima"/>
    <m/>
    <s v="Enfermeira"/>
    <s v="Renata Alves Ribeiro"/>
    <s v="rennatinha22@yahoo.com.br"/>
    <m/>
    <s v="Fale com o enfermeiro"/>
    <s v="Danielle Alves"/>
    <s v="Enfermeiro"/>
    <m/>
    <s v="Caso Clínico"/>
    <s v="estou com uma gestante que o sumario de urina apresentou 15 piocitos e ela esta sem sintoma algum o que fazer ?"/>
    <s v="Estamos diante de um caso clássico de Infecção do trato urinário. Muito comum na gestação. Muitas são assintomáticas, mas devem ser tratadas mesmo assim, devido ao grande risco de desencadear o trabalho de parto prematuro e trazer graves conseqüências para o feto! Neste caso o tratamento deve ser feito com antibiótico específico. Seria interessante você registrar no prontuário da paciente o exame e também no cartão da gestante e solicitar que a médica do teu posto faça o tratamento. Também de igual importância é solicitar a urocultura antes de iniciar o tratamento e depois começar o antibiótico. Caso de algum organismo resistente ao antibiótico, fazer a mudança depois. Pode ser feito o tratamento com cefalexina 500 mg, um comprimido de 6/6 h, por 7 a 10 dias. Lembre também de fazer a urocultura de controle pós-tratamento.É muito importante que seja tratado o mais rápido possível para evitarmos o trabalho de parto prematuro. Espero ter ajudado e aguardo o seu retorno!"/>
    <m/>
    <m/>
    <s v="obstetrícia"/>
    <s v="Infecção do trato urinário; gravidez"/>
    <s v="sim"/>
    <s v="-"/>
    <x v="2"/>
    <x v="3"/>
    <x v="3"/>
    <s v="-"/>
    <s v="Não"/>
    <s v="não"/>
    <m/>
    <m/>
    <m/>
    <m/>
    <m/>
    <m/>
    <m/>
  </r>
  <r>
    <d v="2009-11-24T00:00:00"/>
    <x v="12"/>
    <d v="2009-11-25T00:00:00"/>
    <n v="1"/>
    <x v="19"/>
    <s v="USF São Caetano"/>
    <m/>
    <s v="Enfermeira"/>
    <s v="Darliane Lopes de Oliveira"/>
    <s v="darly_lopes@hotmail.com"/>
    <m/>
    <s v="Fale com o enfermeiro"/>
    <s v="Elisabeth Cruz"/>
    <s v="Enfermeiro"/>
    <m/>
    <s v="Caso Clínico"/>
    <s v="Tenho uma criança com catapora,já mandei a mãe dar banho com sabão amarelo e se tiver febre dar paracetamol,mas ainda não se curou o que posso fazer mais?"/>
    <s v="O vírus vai seguir todo o seu ciclo, só melhorando com o tempo, dura em cerca de 7 a 14 dias. Tem que esperar acabar o ciclo do vírus, a cura será gradativa, não é imediata. Oriente a utilização de analgésico (paracetamol ou dipirona) para a febre. E tomar os cuidados necessário quanto a higiene. Utilizar o banho de permanganato de potássio Comprar na farmácia: a garrafa do permanganato de potássio já diluído na farmácia ou os comprimidos de permanganato de potássio, o qual precisará ser diluído 1 comprimido em 1 litro d água. Para a diluição utilizar uma garrafa escura - não pode levar a luz, pois é fotossensível - perde seu efeito. Caso infeccione, pode ser utilizado o antibiótico tópico ou oral, dependendo do grau da infecção."/>
    <m/>
    <m/>
    <s v="pediatria"/>
    <s v="varicela"/>
    <s v="sim"/>
    <s v="-"/>
    <x v="2"/>
    <x v="18"/>
    <x v="3"/>
    <s v="-"/>
    <s v="Não"/>
    <s v="sim"/>
    <d v="2009-11-26T00:00:00"/>
    <m/>
    <s v="Estou muito satisfeita com a resposta!!! Grata"/>
    <d v="2009-11-26T00:00:00"/>
    <m/>
    <s v="Ótimo"/>
    <m/>
  </r>
  <r>
    <d v="2009-11-23T00:00:00"/>
    <x v="12"/>
    <d v="2009-11-26T00:00:00"/>
    <n v="3"/>
    <x v="19"/>
    <s v="USF São Caetano"/>
    <m/>
    <s v="Enfermeira"/>
    <s v="Darliane Lopes de Oliveira"/>
    <s v="darly_lopes@hotmail.com"/>
    <m/>
    <s v="Fale com o enfermeiro"/>
    <s v="Danielle Alves"/>
    <s v="Enfermeiro"/>
    <m/>
    <s v="Caso Clínico"/>
    <s v="Estou com outra paciente(gestante) que apareceu com umas manchinhas,vou enviar a foto para que vocês vizualizem melhor e me ajudem a diagnosticar o problema.obg"/>
    <s v="Respondendo sua pergunta: isto parece tratar-se do que chamamos de ptiríase versicolor ou pano branco. Neste caso, não fazemos nenhum tratamento durante a gravidez pelo risco de teratogenia.  A recomendação é que se espere até o termino da gravidez para o tratamento. Assim que ela estiver no puerpério você faz o tratamento!"/>
    <m/>
    <m/>
    <s v="obstetrícia"/>
    <s v="tinha versicolor; gravidez"/>
    <s v="sim"/>
    <s v="-"/>
    <x v="2"/>
    <x v="3"/>
    <x v="3"/>
    <s v="-"/>
    <s v="Não"/>
    <s v="não"/>
    <m/>
    <m/>
    <m/>
    <m/>
    <m/>
    <m/>
    <m/>
  </r>
  <r>
    <d v="2009-11-24T00:00:00"/>
    <x v="12"/>
    <d v="2009-12-01T00:00:00"/>
    <n v="5"/>
    <x v="35"/>
    <s v="USF Nobre"/>
    <m/>
    <s v="Cirurgião-dentista"/>
    <s v="Pauliana Valéria Machado Galvão"/>
    <s v="paulianinha@gmail.com"/>
    <m/>
    <s v="Fale com o cirurgião-dentista"/>
    <s v="Daniela Lira do Nascimento"/>
    <s v="Cirurgião-dentista"/>
    <m/>
    <s v="Caso Clínico"/>
    <s v="A paciente A. R. N. G., , sexo feminino, 17 anos, compareceu a esta Unidade de Saúde segundo a mesma &quot;para tirar dúvidas sobre o processo de canal&quot;. A mesma relata que há cerca de 1 ano frequenta o mesmo dentista para executar o tratamento de canal e em todas as consultas ele faz a troca da restauração provisória e nenhum outro procedimento. Solicitei então uma radiografia periapical, que foi feita com (esta encontra-se manchada) e sem  localizador. As imagens não estão ideais, por não exibem o ápice radicular, entretanto o problema está na câmara pulpar: Aparentemente o preparo se sobre-extendeu para a área da furca e para a extremidade mesial da raiz mesial e há uma lesão associada na região de furca. Como o processo de descrição não é tão claro, amanhã estarei enviando as fotografias das radiografias e solicito a inscrição no Healthnet.."/>
    <s v="Pelas radiografias sugere-se lesão de furca e na região da raíz mesial há também uma compatibilidade com a possível lesão de furca. Entretanto, não tenho conhecimente de nemhum protocolo de tratamento endodôntico que seja realizado semanalmente, com a troca de curativo. Há necessidade de verificar a região apical (por meio de radiografica periapical), para a realização de um tratamento endodôndico e verificar a lesão de furca clinicamente, para a utilização de algum material para o tratamento desta região."/>
    <m/>
    <m/>
    <s v="endodontia"/>
    <m/>
    <s v="sim"/>
    <s v="-"/>
    <x v="2"/>
    <x v="34"/>
    <x v="2"/>
    <s v="endodontia"/>
    <s v="Não"/>
    <s v="sim"/>
    <d v="2009-12-03T00:00:00"/>
    <m/>
    <s v="Esclareceu um pouco, vou verificar as questões clínicas que ela falou. Vou fazer nova radiografia e verificar a questão da lesão de furca. Planejava encaminhar sim para um endodontista, mas a paciente não possui condições financeiras vai ficar muito difícil, mas se ela fala da possibilidade de realização de tratamento endodôntico vou orientar a paciente."/>
    <m/>
    <m/>
    <m/>
    <m/>
  </r>
  <r>
    <d v="2009-11-25T00:00:00"/>
    <x v="12"/>
    <d v="2009-12-18T00:00:00"/>
    <n v="2"/>
    <x v="19"/>
    <s v="USF São Caetano"/>
    <m/>
    <s v="Enfermeira"/>
    <s v="Darliane Lopes de Oliveira"/>
    <s v="darly_lopes@hotmail.com"/>
    <m/>
    <s v="Fale com o psiquiatra"/>
    <s v="Lucas Benevides"/>
    <s v="Médico"/>
    <m/>
    <s v="Dúvida Clínica"/>
    <s v="Como identificar que uma pessoa está com Esquizofrenia?Quais os sintomas mais comuns?"/>
    <s v="Esquizofrenia é uma alteração psíquica que cursa com alterações em três áreas: pensamento, afeto e percepção. A pessoa pode escutar vozes que outros não escutam, normalmente com conteúdo depreciativo, xingando ou falando da pessoa.  Também apresenta um pensamento diferente do que era antes do inicio dos sintomas, normalmente esses pensamentos tem uma relação com as alucinações auditivas, normamente são pensamentos de que outros estão querendo ou tentando prejudicar o paciente. Pode apresentar também um sentimento de indiferença as outras pessoas, tornando-se mais recluso, restringindo os laços sociais. Antes desses sintomas se apresentarem, normalmente percebemos que a pessoa fica mais retraída, calada, falando pouco, apresentando desconfiança. Portanto vale a pena investigar mudanças de comportamento a fim de saber se está se desenvolvendo a esquizofrenia. Se antes a pessoa era falante, animada, e começa a apresentar um retraimento ou estranhamento, vale perguntar sobre os pensamentos da pessoa e se tem alguma alucinação."/>
    <m/>
    <m/>
    <s v="Psiquiatria"/>
    <s v="esquizofrenia"/>
    <s v="sim"/>
    <s v="-"/>
    <x v="5"/>
    <x v="24"/>
    <x v="6"/>
    <s v="-"/>
    <s v="Não"/>
    <s v="não"/>
    <m/>
    <m/>
    <m/>
    <m/>
    <m/>
    <m/>
    <m/>
  </r>
  <r>
    <d v="2009-11-25T00:00:00"/>
    <x v="12"/>
    <d v="2009-11-30T00:00:00"/>
    <n v="2"/>
    <x v="36"/>
    <s v="USF Ibiranga II"/>
    <m/>
    <s v="ACS"/>
    <s v="Frederico Artur de Albuquerque Chaves"/>
    <s v="fredericoartur@hotmail.com"/>
    <m/>
    <s v="Fale com o médico de família"/>
    <s v="Gustavo Godoy"/>
    <s v="Médico"/>
    <m/>
    <s v="Dúvida Clínica"/>
    <s v="Qual o tratamento da ejaculação precoce, medicamentoso e psicológico? Obrigado pela atenção"/>
    <s v="Um tema muito relevante este que você traz em sua pergunta, muitas vezes tratado como tabu. A ejaculação precoce é um transtorno que atinge o homem na fase do orgasmo da resposta sexual. A maioria das vezes o componente emocional é a causa principal, a ansiedade, o medo da avaliação do outro etc.  Foram desenvolvidos uma série de exercícios a fim do paciente conhecer melhor sua resposta sexual, assim poderá controlar o melhor o tempo da ejaculação. 1) Técnica da compressão: de preferência realizada pela parceira, consiste em comprimir a base da glande (cabeça do pênis) por 4 segundos tão logo a ereção tenha sido obtida ou quando chegar a vontade de ejacular.  2) Técnica de distração – Durante o ato sexual, pensar em coisas fora daquele momento, esquecer por instantes do sexo, relaxe. Pode focar o pensamento em coisas que o desagradem (a morte de alguém ou uma pessoa pouco atraente...). 3) Técnica Stop-start – O homem deve, de preferência ficar “por cima” da parceira ou no controle total das ações, para que ele possa parar um pouco os movimentos quando sentir que a ejaculação está próxima, e seguir novamente quando sentir que a excitação tenha diminuído. Existem algumas medicações que podem ajudar como alguns anti-depressivos, daí a necessidade de consultar um médico. O ACS tem um grande potencial para o cuidado a esse usuário, conhecendo melhor a família e o seu maio, pode-se ter um olhar atento para o que está trazendo ansiedade para a vida da pessoa"/>
    <m/>
    <m/>
    <s v="Urologia"/>
    <s v="ejaculação"/>
    <s v="sim"/>
    <s v="-"/>
    <x v="3"/>
    <x v="24"/>
    <x v="3"/>
    <s v="-"/>
    <s v="Não"/>
    <s v="não"/>
    <m/>
    <m/>
    <m/>
    <m/>
    <m/>
    <m/>
    <m/>
  </r>
  <r>
    <d v="2009-11-25T00:00:00"/>
    <x v="12"/>
    <d v="2009-11-26T00:00:00"/>
    <n v="1"/>
    <x v="13"/>
    <s v="USF Castelo"/>
    <m/>
    <s v="Enfermeira"/>
    <s v="Ana Pedrina"/>
    <s v="anapedrinajp@hotmail.com"/>
    <m/>
    <s v="Fale com o enfermeiro"/>
    <s v="Danielle Alves"/>
    <s v="Enfermeiro"/>
    <m/>
    <s v="Caso Clínico"/>
    <s v="Estou enviando o caso de uma paciente,A.S.,17a,com condilomas.Pergunto: neste caso, essa paciente pode ser tratada na unidade ou devemos mandá-la para um centro de maior complexidade, tendo em vista o avanço da doença nela?Devemos tratar também o parceiro dela? Agradeço a atenção. enfermeira Ana Pedrina-Castelo-Jurema"/>
    <s v="È um prazer poder te ajudar novamente! Este caso sem dúvida é um caso de HPV!  E neste caso, o correto seria você registrar em prontuário e encaminhar a um serviço de referencia em saúde da mulher do município. Não sei se Jurema dispõe disto, ou se você teria a facilidade de encaminhá-la. Acho que para esta adolescente ser deslocada para Recife fica mais difícil. Pergunte a ela e a mãe se querem ser encaminhadas a mim aqui no HC! Mas caso ache melhor,pode me avisar que providencio para que ela seja atendida aqui no HC comigo! O tratamento para HPV é a aplicação de Podofilina 10-25% em solução alcoólica ou em tintura de Benjoim, Ácido tricloroacético (ATA) a 80-90% em solução alcoólica, Podofilotoxina 0,15% creme, Imiquimod 5% creme, entre outras. Tais medicações não são disponíveis no PSF e não devem ser aplicadas por um profissional que não seja capacitado na área, pois tem alguns cuidados para não queimar a pela do paciente. Estas medicações agem fazendo uma cauterização nas verrugas, queimando-as. E algumas são muito caras! Aqui temos este tratamento. Lembro também que gestantes podem e devem ser tratadas para HPV ainda na gravidez! Contudo, só podem fazer o ATA! Espero ter ajudado! Aguardo sua resposta!"/>
    <m/>
    <m/>
    <s v="ginecologia"/>
    <s v="HPV"/>
    <s v="sim"/>
    <s v="-"/>
    <x v="2"/>
    <x v="7"/>
    <x v="2"/>
    <s v="Ginecologista"/>
    <s v="Não"/>
    <s v="sim"/>
    <d v="2009-12-09T00:00:00"/>
    <m/>
    <s v="Informo que a paciente será tratada pela médica dermatologista do município para aplicação de ATA 90%.Agradeço as orientações, sem mais no momento."/>
    <m/>
    <m/>
    <m/>
    <m/>
  </r>
  <r>
    <d v="2009-11-25T00:00:00"/>
    <x v="12"/>
    <d v="2009-12-02T00:00:00"/>
    <n v="5"/>
    <x v="25"/>
    <s v="USF 1"/>
    <m/>
    <s v="Cirurgião-dentista"/>
    <s v="Ana Catarina Alves"/>
    <s v="anatainak@hotmail.com"/>
    <m/>
    <s v="Fale com o cirurgião-dentista"/>
    <s v="Daniela Lira do Nascimento"/>
    <s v="Cirurgião-dentista"/>
    <m/>
    <s v="Dúvida Clínica"/>
    <s v="Gostaria de saber a associação de xerostomia com reações de hipersensibilidade e herpes zoster (em cada um desses casos)."/>
    <s v="Não há uma relação específica entre a xerostomia e a hipersensibilidade (dentinária ???? na pergunta não estava escrito). Sabe-se que a xerostomia jutamente com a hispersensibilidade dentinária são complicações orais decorrentes da quimioterapia. No caso da Hérpes Zóster. A pele fica avermelhada e inchada, e surgem pequenas bolhas. As feridas acometem apenas um lado do corpo, numa área de pele linear, como se fosse uma faixa. A dor é intensa.  Tamanha dor se justifica pelo fato de que, além da pele, o vírus também afeta o nervo que chega até a pele. O nervo inflama e pode ser danificado. Por isso, além de dor, o paciente pode sentir formigamento ou queimação na área afetada. A xerostomia pode enquadrar-se entre os sintomas da Hérpes Zóster, devido a essa sensação de queimação. Mas não é um sintoma que destaca-se no quadro clínico da doença"/>
    <m/>
    <m/>
    <m/>
    <m/>
    <s v="sim"/>
    <s v="-"/>
    <x v="5"/>
    <x v="24"/>
    <x v="3"/>
    <s v="-"/>
    <s v="Não"/>
    <s v="não"/>
    <m/>
    <m/>
    <m/>
    <m/>
    <m/>
    <m/>
    <m/>
  </r>
  <r>
    <d v="2009-11-25T00:00:00"/>
    <x v="12"/>
    <d v="2009-11-26T00:00:00"/>
    <n v="1"/>
    <x v="25"/>
    <s v="USF 1"/>
    <m/>
    <s v="Enfermeira"/>
    <s v="Stephanie Lima Sales"/>
    <s v="Stephanies72@yahoo.com"/>
    <m/>
    <s v="Fale com o enfermeiro"/>
    <s v="Danielle Alves"/>
    <s v="Enfermeiro"/>
    <m/>
    <s v="Caso Clínico"/>
    <s v="Quero saber a conduta que devo tomar sobre um lactente com mãe soro positivo quanto a administração das vacinas de 2 meses de idade?"/>
    <s v="Segue abaixo uma resposta dada pela Pediatra Infectologista Dra Alexsandra Costa a um caso semelhante ao seu. Veja se sua pergunta foi totalmente respondida e contemplada ou necessita de complementação! Aguardamos a resposta! &quot;Boa tarde, O filho de mãe portadora de HIV é chamado de CRIANÇA EXPOSTA e possui um calendário próprio, com algumas peculiaridades, uma delas é a contra-indicação da Pólio oral e realizando a Salk, por substituição. A explicação é que, após a administração a pólio, ocorre replicação do vírus atenuado e a criança fica eliminando por alguns dias esse vírus. O perigo não é para a criança em sim, mas para os pais portadores de HIV que estejam com algum grau de imunossupressão, que poderiam desenvolver a doença a partir do vírus atenuado.  A criança exposta ao HIV não pode receber nenhuma vacina de vírus vivo atenuado! As vacinas de vírus vivo atenuado são as de pólio, "/>
    <m/>
    <m/>
    <s v="pediatria"/>
    <s v="HIV; criança"/>
    <s v="sim"/>
    <s v="-"/>
    <x v="4"/>
    <x v="20"/>
    <x v="3"/>
    <s v="-"/>
    <s v="Não"/>
    <s v="não"/>
    <m/>
    <m/>
    <m/>
    <m/>
    <m/>
    <m/>
    <m/>
  </r>
  <r>
    <d v="2009-11-25T00:00:00"/>
    <x v="12"/>
    <d v="2009-11-25T00:00:00"/>
    <n v="0"/>
    <x v="25"/>
    <s v="USF 1"/>
    <m/>
    <s v="Enfermeira"/>
    <s v="Stephanie Lima Sales"/>
    <s v="Stephanies72@yahoo.com"/>
    <m/>
    <s v="Fale com o enfermeiro"/>
    <s v="Danielle Alves"/>
    <s v="Enfermeiro"/>
    <m/>
    <s v="Caso Clínico"/>
    <s v="Quero saber sobre uma lesão com as segunites características clínicas: Aumento de volume em região externa na vulva com aproximadamente 5 cm de diâmentro, é assintomático, apresentando crescimento ao longo de 1 ano.Qual HD?"/>
    <m/>
    <m/>
    <m/>
    <s v="Ginecologia"/>
    <s v="HPV"/>
    <s v="não"/>
    <s v="Informações incompletas."/>
    <x v="2"/>
    <x v="7"/>
    <x v="2"/>
    <s v="Ginecologista"/>
    <s v="Não"/>
    <s v="sim"/>
    <d v="2009-11-25T00:00:00"/>
    <m/>
    <s v="A solicitante enviou a complementacao do caso"/>
    <m/>
    <m/>
    <m/>
    <m/>
  </r>
  <r>
    <d v="2009-11-25T00:00:00"/>
    <x v="12"/>
    <d v="2009-11-26T00:00:00"/>
    <n v="1"/>
    <x v="25"/>
    <s v="USF 1"/>
    <m/>
    <s v="Enfermeira"/>
    <s v="Stephanie Lima Sales"/>
    <s v="Stephanies72@yahoo.com"/>
    <m/>
    <s v="Fale com o enfermeiro"/>
    <s v="Danielle Alves"/>
    <s v="Enfermeiro"/>
    <m/>
    <s v="Caso Clínico"/>
    <s v="Sobre a lesão na região externa da vulva ( epiderme), A coloração se apresenta normal ao tecido da região, não apresenta secreção purulenta, é de caracteristica pediculada e é de consistência amolecida. Não foi possível obter a fotografia da lesão."/>
    <s v="Realmente sem a foto fica muito difícil mas vou tentar!Como você esta me dizendo que é uma lesão pediculada e de coloração normal ao tecido ao redor, de consistência amolecida, eu penso que seja parecido com uma verruga.Os caso de verruga genital podem ser muito sugestivos de HPV!E neste caso, o correto seria você registrar em prontuário e encaminhar a um serviço de referencia em saúde da mulher do município.Não sei se Granito dispõe disto, ou se você teria a facilidade de encaminhá-la.Mas caso ache melhor,pode me avisar que providencio para que ela seja atendida aqui no HC comigo!O tratamento para HPV é a aplicação de Podofilina 10-25% em solução alcoólica ou em tintura de Benjoim, Ácido tricloroacético (ATA) a 80-90% em solução alcoólica, Podofilotoxina 0,15% creme, Imiquimod 5% creme, entre outras.Tais medicações não são disponíveis no PSF e não devem ser aplicadas por um profissional que não seja capacitado na área, pois tem alguns cuidados para não queimar a pela do paciente Estas medicações agem fazendo uma cauterização nas verrugas, queimando-as.E algumas são muito caras! E dependendo do caso e do grau de invasão pode ser cirúrgico!Aqui temos este tratamento.OBS: Lembro também que gestantes podem e devem ser tratadas para HPV ainda na gravidez! Contudo, só podem fazer o ATA!"/>
    <m/>
    <m/>
    <s v="Ginecologia"/>
    <s v="HPV"/>
    <s v="sim"/>
    <s v="-"/>
    <x v="2"/>
    <x v="7"/>
    <x v="2"/>
    <s v="Ginecologista"/>
    <s v="Não"/>
    <s v="não"/>
    <m/>
    <m/>
    <m/>
    <m/>
    <m/>
    <m/>
    <m/>
  </r>
  <r>
    <d v="2009-11-25T00:00:00"/>
    <x v="12"/>
    <d v="2009-11-26T00:00:00"/>
    <n v="1"/>
    <x v="25"/>
    <s v="USF 1"/>
    <m/>
    <s v="Enfermeira"/>
    <s v="Stephanie Lima Sales"/>
    <s v="Stephanies72@yahoo.com"/>
    <m/>
    <s v="Fale com o enfermeiro"/>
    <s v="Danielle Alves"/>
    <s v="Enfermeiro"/>
    <m/>
    <s v="Caso Clínico"/>
    <s v="Quero saber a conduta que devo tomar com uma gestante coma s seguintes caracteristicas clínicas: Pressão alta, edema em MMSS e MMII, proteinúria aumentada.Qual HD?"/>
    <s v="essas caracteristicas  são mais enquadradas como hipertensão induzida pela gravidez. Contudo, o edema não entra mais nestas características. Mas é um sinal que nos faz observar a mulher de forma mais atenta. Em conformando que temos hipertensão e proteinúria, esse caso deve ser encaminhado ao pre-natal de alto risco!"/>
    <m/>
    <m/>
    <s v="obstetrícia"/>
    <s v="Hipertensão Induzida pela Gravidez "/>
    <s v="sim"/>
    <s v="-"/>
    <x v="2"/>
    <x v="3"/>
    <x v="2"/>
    <s v="Obstetra"/>
    <s v="Não"/>
    <s v="não"/>
    <m/>
    <m/>
    <m/>
    <m/>
    <m/>
    <m/>
    <m/>
  </r>
  <r>
    <d v="2009-11-26T00:00:00"/>
    <x v="12"/>
    <d v="2009-12-01T00:00:00"/>
    <n v="3"/>
    <x v="11"/>
    <s v="USF José Fernando Lobo"/>
    <m/>
    <s v="Cirurgião-dentista"/>
    <s v="Diego Petrucio Sales Patricio"/>
    <s v="diegopetrucio@yahoo.com.br"/>
    <m/>
    <s v="Fale com o cirurgião-dentista"/>
    <s v="Daniela Lira do Nascimento"/>
    <s v="Cirurgião-dentista"/>
    <m/>
    <s v="Caso Clínico"/>
    <s v="Paciente A.J.B., 52 anos, agricultor, apresentou-se com queixa de &quot;ferida na boca&quot; . O mesmo fumava e consumia álcool desde os 12 anos, relatando que parou há 5 anos. Informou que teve inícia há aproximadamente 8 meses e que estava aumentando de tamanho. Ao exame clínico, constatou-se lesão de base séssil e consistência firme localizada na região de assoalho bucal. Apresenta também área ulcerada. Paciente relatou dor ao toque, agua ou ar. Apresenta os elementos 31 e 41 com mobilidade. Relatou ainda que foi orientado por outros dentistas a procurar o Hospital do câncer, mas não conseguiu ser atendido. estou enviando fotos em anexo por e-mail. Aguardo retorno.&quot;"/>
    <s v="1) Fazer exame clínico novamente e verificar: Se as ulcerações  são superficiais com menos de 2 cm de diâmetro e indolores, podendo sangrar ou não, e verificar se há manchas esbranquiçadas ou avermelhadas nos lábios ou na mucosa bucal. Se há dificuldade de fala, mastigação e deglutição, além de emagrecimento acentuado, dor e presença de linfadenomegalia cervical (íngua no pescoço) são sinais de câncer de boca. 2) Realizar biópsia insiinal (aquela que remove parte da lesão para estudo), encaminhar ao laboratório para análise histopatológica. 3) Solicitar Raios X panorâmico podem ser úteis para averiguar o comprometimento de ossos como a mandíbula, pois há dentes com mobilidade. 4)O plano de tratamento só poderá ser iniciado após o resultado da biópisia, caso seja indicado a presença de tumor (benigno ou maligno, encaminhar para o Hospital do Câncer urgente. Aguardo o resultado"/>
    <m/>
    <m/>
    <m/>
    <m/>
    <s v="sim"/>
    <s v="-"/>
    <x v="4"/>
    <x v="20"/>
    <x v="3"/>
    <s v="-"/>
    <s v="Não"/>
    <s v="sim"/>
    <d v="2009-12-01T00:00:00"/>
    <m/>
    <s v="Bom dia, muito obrigado pelos esclarecimentos, irei fazer novo exame em busca dos dados solicitados. Se houver necessidade de realização da biópsia incisional, existe a possibilidade de ajuda no encaminhamento? Aqui no município não fazemos a biópsia, temos que referenciar//15/12/09: Bom dia, gostaria de saber se você recomenda a quem direcionar o encaminhamento, pois sabemos da burocracia do sistema. Encaminhei o paciente para avaliação com um amigo, ex-professor substituto de cirurgia da UFPE, que percebeu ratificou a suspeita de câncer. Ele tentou agendar o paciente na universidade, mas só tinha vaga para março. Gostaria mais uma vez de contar com o apoio de vocês para a marcação desta consulta. Obrigado. //17/12/09 (resposta Danielle): Entramos em contato com o Depto de Odontologia  mas infelizmente a realidade ,não só de Odontologia, mas de outras especialidades aqui do HC é esta mesma! As marcações estão bem distantes devido ao grande volume de pacientes que temos! A nossa sugestão é a seguinte: já que você conseguiu esta data, fazer a marcação e paralelo a isto tentar o encaminhamento a FOP por exemplo! Qualquer novidade te damos o retorno! //18/12/09: (Resposta solicitante): Mais uma vez muito obrigado pela atenção e assim que tiver um encaminhamento para o caso aviso a vocês. Um abraço, Diego."/>
    <m/>
    <m/>
    <m/>
    <m/>
  </r>
  <r>
    <d v="2009-11-30T00:00:00"/>
    <x v="12"/>
    <d v="2009-11-30T00:00:00"/>
    <n v="0"/>
    <x v="11"/>
    <s v="USF José Fernando Lobo"/>
    <m/>
    <s v="Cirurgião-dentista"/>
    <s v="Diego Petrucio Sales Patricio"/>
    <s v="diegopetrucio@yahoo.com.br"/>
    <m/>
    <s v="Fale com o enfermeiro"/>
    <s v="Danielle Alves"/>
    <s v="Enfermeiro"/>
    <m/>
    <s v="Caso Clínico"/>
    <s v="Paciente M.J.S., 22 anos, gestante ( 10 semanas), compareceu a U.S.F. queixando-se de rosto inchado. Ao exame clínico, constatou-se resto radicular do elemento 38, com edema e secreção purulenta. A paciente relatou dificuldade em abrir a boca, alimentar-se e muita dor, que teve início há 2 dias. Qual melhor conduta clínica, visto que a paciente encontra-se gestante e se necessário, quais drogas utilizar no combate a infecção e a dor?"/>
    <s v="Eu sou Enfermeira especialista em Saúde da mulher mas posso tranquilamente te ajudar neste caso da gestante. Muitos dentistas nos enviam casos semelhantes ao seu, muito preocupados em como agir com as gestantes. É sem dúvida um caso muito interessante! Na realidade, elas podem ser atendidas normalmente. Você pode fazer o tratamento odontológico nela usando anestésicos sem vasoconstrictor. Apesar de se saber que o vasoconstrictor pouco atinge o feto, mas a literatura ainda tem o consenso de não usar com vaso. Como você está me colocando que é o elemento 38, provavelmente você deve fazer irrigação e limpeza com clorexidina. Também não tem problema! Está liberado do ponto de vista obstétrico! Mas como você referiu saída de material purulento, sem dúvida é infecção. E deve ser tratada o mais rápido possível, inclusive pelo risco de parto prematuro e muitos casos de aborto relacionados as infecções odontológicas. Tem muitos estudos que tratam sobre isto.Alguns odontólogos preferem fazer um tratamento paliativo até que passe o período mais crítico de primeiro trimestre por conta do risco de teratogênese e aborto de algumas drogas. Mas eu digo que é melhor tratar sim! Pelos riscos que eu já te coloquei e pela dor que ela deve estar sentindo! Inclusive pela limitação da própria nutrição, importante para ela neste período! Você pode tratar esta infecção com antibióticos como cefalexina, cefalotina e outros. Segue em anexo o manual da febrasgo (Federação Brasileira de Ginecologia e Obstetrícia) que você pode consultar com todas as drogas e sua indicação ou restrição na gravidez. Inclusive seria interessante que você imprimisse e repassasse para toda a equipe em caso de dúvidas de medicação para a gestante. Você também pode fazer uso de antiinflamatórios e analgésicos como dipirona, paracetamol, etc. Caso seja necessário solicitar uma radiografia, pode também fazer. Só oriente a gestante de informar ao técnico de seu estado gravídico e a obrigatoriedade do uso do protetor abdominal. Caso ainda tenha alguma dúvida do ponto de vista odontológico, pode nos enviar mais uma vez os acontecimentos que faço os devidos encaminhamentos aqui para você! Acho que é isso do ponto de vista obstétrico é isso! Continuamos a sua disposição e aguardo o retorno deste caso! "/>
    <m/>
    <m/>
    <s v="obstetrícia"/>
    <s v="drogas na gestação"/>
    <s v="sim"/>
    <s v="-"/>
    <x v="2"/>
    <x v="3"/>
    <x v="3"/>
    <s v="-"/>
    <s v="Não"/>
    <s v="não"/>
    <m/>
    <m/>
    <m/>
    <m/>
    <m/>
    <m/>
    <m/>
  </r>
  <r>
    <d v="2009-11-30T00:00:00"/>
    <x v="12"/>
    <d v="2009-11-30T00:00:00"/>
    <n v="0"/>
    <x v="13"/>
    <s v="USF Castelo"/>
    <m/>
    <s v="Enfermeira"/>
    <s v="Ana Pedrina"/>
    <s v="anapedrinajp@hotmail.com"/>
    <m/>
    <s v="Fale com o enfermeiro"/>
    <s v="Danielle Alves"/>
    <s v="Enfermeiro"/>
    <m/>
    <s v="Caso Clínico"/>
    <s v="Bom dia,recebi no dia 17/11/2009 uma gestante vinda de outro municipio com resultado de rubéola=67,1(valor d referência&gt;11=reagente) e toxoplasmose=306,5(v.r.&gt;30= reagente).Foi solicitada arepetição de tais exames cujo resaultado foi: rubéola IgG=57(v.r. &gt;15=reagente) e toxoplasmoseIgG=246,5(v.r.&gt;30=reagente).Como posso prodecer neste caso?"/>
    <s v="Você está certíssima nas suas colocações! Contudo, este resultado encontrado me parece muito sugestivo de infecção anterior (memória)!Esta gestante apresenta algum sinal clínico de infecção ativa de rubéola ou toxo? Qual a idade gestacional dela? O manual do ministério fala de solicitar IgM e não IgG. Veja o que está exposto na página 72, do Manual de pré-natal de 2006: 9.8 SOROLOGIA PARA TOXOPLASMOSE Recomenda-se, sempre que possível, a triagem para toxoplasmose por meio da detecção de anticorpos da classe IgM (Elisa ou imunofluorescência). Em caso de IgM positiva, significa doença ativa e o tratamento deve ser instituído.No relacionado à rubéola, geralmente só é feito o tratamento em caso de doença ativa no momento! Repita solicitando IgM, mas muito provavelmente ela deverá ser encaminhada ao pré-natal de alto risco!Espero ter ajudado e aguardo o retorno!"/>
    <m/>
    <m/>
    <s v="obstetrícia"/>
    <s v="toxoplasmose; rubéola"/>
    <s v="sim"/>
    <s v="-"/>
    <x v="2"/>
    <x v="3"/>
    <x v="2"/>
    <s v="Obstetra"/>
    <s v="Não"/>
    <s v="não"/>
    <m/>
    <m/>
    <m/>
    <m/>
    <m/>
    <m/>
    <m/>
  </r>
  <r>
    <d v="2009-11-30T00:00:00"/>
    <x v="12"/>
    <d v="2009-11-30T00:00:00"/>
    <n v="0"/>
    <x v="33"/>
    <s v="USF Manoel Teixeira de Lima"/>
    <m/>
    <s v="Enfermeira"/>
    <s v="Renata Alves Ribeiro"/>
    <s v="rennatinha22@yahoo.com.br"/>
    <m/>
    <s v="Fale com o médico de família"/>
    <s v="Lucia Röhr"/>
    <s v="Médico"/>
    <m/>
    <s v="Caso Clínico"/>
    <s v="a paciente retornou vdrl negativo ,herpes positivo e as vesiculas eram dolorosas,multiplas e quando retornou ja havia desaparecido gostaria de saber se o tratamento com aciclovir so sera realizado quandoas vesiculas aparecerem novamente ?"/>
    <s v="Para poder opinar melhor sobre o caso da sua paciente necessito de mais subsídios  sobre o caso. O que está claro para mim é que além de solicitar exames é necessário iniciar logo o tratamento sindrômico dessa paciente. Seria muito importante saber mais sobre a história clínica dessas úlceras: - há quanto tempo a paciente apresenta as úlceras?  - são únicas ou múltiplas?- dolorosas ou indolores?  - unilaterais ou bilaterais? - há ou houve presença de vesículas?- os bordos são endurecidos, salientes ou planos? - como é o aspecto do fundo da úlcera? limpo, sujo ou sangrante? - a úlcera é profunda, moderada ou superficial? Todas essas questões ajudam a distinguir entre as diferentes etiologias das úlceras vulvares. Sugiro que você faça o tratamento sindrômico das úlceras vulvares conforme sugerido pelo Ministério da Saúde, OMS e Febrasgo. Toda Unidade de Saúde da Família deveria ter o fluxograma do tratamento sindrômico das DSTs. Caso a sua não tenha, existe um manual muito prático e interativo no site do MS: http://portal.saude.gov.br/portal/arquivos/multimedia/adolescente/dstaids2.swf. De qualquer maneira, seria muito importante oferecer à paciente, além do VDRL, o teste de HIV pela freqüente associação com outras DST, assim como ao(aos) parceiro(s). É essencial agendar o retorno. No caso específico de sua paciente, seria importantíssimo saber se ela tem ou teve lesões vesiculosas, o que nos faria pensar em herpes genital, e seria necessário o tratamento com aciclovir. Caso ela não tenha presença ou passado de vesículas e as úlceras tem menos de 4 semanas, tratar como sífilis e cancro mole: Penicilina Benzatina 2,4 milhões em dose única (1,2 milhões em cada nádega) + azitromicina 1g em dose única. Se as úlceras tiverem mais do que 4 semanas, deve-se realizar biópsia e iniciar tratamento para sífilis + cancro mole + donovanose. No caso de não haver resposta satisfatória ao tratamento sindrômico, a paciente deve ser encaminhada a um ambulatório especializado de DST/AIDS. Mas a responsabilidade inicial de tratar as DST de forma sindrômica é da baixa complexidade./////02/12/09 (Retorno de Lúcia):Ficou confirmado que a sua paciente não teve sífilis e sim uma história muito sugestiva de herpes genital. O herpes genital é uma doença recorrente e incurável que deve ser tratada principalmente no primeiro episódio para evitar as recorrências (aciclovir 400mg VO de 8/8h por 7 a 10 dias ou aciclovir 200mg VO 5 vezes ao dia por 7 a 10 dias). No momento em que a paciente não tem sintomas não há indicação de iniciar o tratamento com aciclovir. Nas recorrências o tratamento deve ser iniciado nos primeiros sintomas prodrômicos com a mesma posologia do aciclovir sendo que por 5 dias.  O tratamento sintomático pode ser realizado com analgésicos e antiinflamatórios para alivio dos sintomas dolorosos. Para a limpeza pode ser usado soro fisiológico ou água boricada. Pode ser usado também permanganato de potássio. Não devem ser empregados corticóides. Podem ser usados antibióticos tópicos como neomicina para prevenir infecção secundária. O tratamento tópico com antivirais é muito caro e sem eficácia comprovada. Nos casos muito graves é necessário o tratamento endovenoso em ambiente hospitalar. Espero ter ajudado! Estou à disposição para qualquer outra dúvida."/>
    <m/>
    <m/>
    <s v="Ginecologia"/>
    <s v="Úlcera"/>
    <s v="sim"/>
    <s v="-"/>
    <x v="2"/>
    <x v="7"/>
    <x v="3"/>
    <s v="-"/>
    <s v="Não"/>
    <s v="sim"/>
    <d v="2009-11-30T00:00:00"/>
    <m/>
    <s v="A paciente retornou:  vdrl negativo ,herpes positivo e as vesiculas eram dolorosas,múltiplas. E quando retornou já havia desaparecido! Gostaria de saber se o tratamento com aciclovir só será realizado quando as vesículas aparecerem novamente ? RESPOSTA NA CONDUTA!"/>
    <m/>
    <m/>
    <m/>
    <m/>
  </r>
  <r>
    <d v="2009-11-30T00:00:00"/>
    <x v="12"/>
    <d v="2009-12-01T00:00:00"/>
    <n v="1"/>
    <x v="19"/>
    <s v="USF São Caetano"/>
    <m/>
    <s v="Enfermeira"/>
    <s v="Darliane Lopes de Oliveira"/>
    <s v="darly_lopes@hotmail.com"/>
    <m/>
    <s v="Fale com o enfermeiro"/>
    <s v="Danielle Alves"/>
    <s v="Enfermeiro"/>
    <m/>
    <s v="Caso Clínico"/>
    <s v="Olá tenho uma paciente que fez citologia hoje comigo no posto,achei muito estranho pois quando botei o espéculo percebi um abcesso(como se fosse uma bolha de água),estava com um corrimento e odor. Passei metronidazol gel e nistatia gel. Algo que eu possa fazer a mais que isso?Obg"/>
    <s v="Em primeiro lugar, seria interessante que você me respondesse algumas perguntas: Qual a cor do corrimento? Branco? Amarelo? Verde?Como era esse &quot;abcesso&quot;? bolha dágua? Então era mole? Você acha que poderia ser cistos de Naboth? Mando em anexo uma foto que mostra um cisto bem semelhante ao que você me relata! Veja se é igual!E em relação ao tratamento, você está certíssima! Contudo, deve saber qual o agente para se tratar corretamente! O ideal, nos casos em que o corrimento não se apresenta muito característico, é fazer a cultura mesmo!Mas em tento certeza do agente, pode tratar sim!"/>
    <m/>
    <m/>
    <s v="Ginecologia"/>
    <s v="citologia;úlcera genital"/>
    <s v="sim"/>
    <s v="-"/>
    <x v="2"/>
    <x v="7"/>
    <x v="3"/>
    <s v="-"/>
    <s v="Não"/>
    <s v="sim"/>
    <d v="2009-12-17T00:00:00"/>
    <m/>
    <s v="Era bem parecido com esse sim. O corrimento era amarelado e com odor. Encaminhei para um especialista,mas passei o metronidazol por causa do corrimento fiz certo? Obrigada!!! // 17/12/09 (Resposta Danielle): Que bom que está esclarecido e que o caso era bem semelhante ao da foto!!Trata-se de um cisto de Naboth sem dúvida! Pela sua descrição do corrimento parece se tratar de gardnerella sem dúvida! Você fez certíssimo em ter feito o tratamento com Metronidazol creme vaginal!Tem estudos que dizem que com apenas 7 dias de tratamento resolve!  O ministério diz que tratamento de gardnerella deve ser feito da seguinte forma:  Metronidazol 400-500mg 12/12hs VO 7 dias (1ª opção) Metronidazol 2 g VO dose única ou Metronidazol gel 0,75%, uma aplicação vaginal (5 g), 2 vezes ao dia, por 5 dias; ou Clindamicina 300mg, VO, de 12/12 horas, por 7 dias; ou Clindamicina creme 2%, uma aplicação à noite, por 7 dias. Veja o que é mais viável para a paciente e que vocês dispõe ai no posto! Em relação ao cisto de Naboth, se não tiver nenhuma inflamação, não necessita tratar, pois fi siologicamente eles se apresentam assim! Mas já que você mandou para o especialista, ótimo!Fica então no aguarde do que ele vai te dizer!"/>
    <m/>
    <m/>
    <m/>
    <m/>
  </r>
  <r>
    <d v="2009-12-01T00:00:00"/>
    <x v="13"/>
    <d v="2009-12-17T00:00:00"/>
    <n v="12"/>
    <x v="15"/>
    <s v="USF Bernardino Valença Borba"/>
    <m/>
    <s v="Cirurgião-dentista"/>
    <s v="Rebheca Maria Pereira Santos"/>
    <s v="rebhecampsantos@hotmail.com"/>
    <m/>
    <s v="Fale com o cirurgião-dentista"/>
    <s v="Daniela Lira do Nascimento"/>
    <s v="Cirurgião-dentista"/>
    <m/>
    <s v="Caso Clínico"/>
    <s v="Chegou ao consultorio um bebê recém nascido de 26 dias o qual foi observado pela mãe pequenas áres esbranquiçadas nos roletes gengivais que ela rapidamente identificou como dentes. Ao se colher tais informações foi imediatamente lembrado a possibilidade de ocorrencia de dentes neonatais. No entanto ao exame clínico, não observou-se  evidencia de elementos dentários apenas áreas que sugerem isquemia na mucosa podendo ser ocasionada por possivel pressão sobre o tecido podendo essa pressão ser ocasionado por elemento dentario precoce. A mãe estava orientado quanto a cuidados de higiene oral. Gostaria saber se esses indicios podem realmente indicar possíveis dentes neonatais os quais ocorrem mais comumente na posição dos incisivos e estes foram observado nas partes posteriores dos roletes gengivais superiores direito e esquerdo e inferior direito e"/>
    <s v="Em condições de normalidade, a erupção dos primeiros dentes decíduos na cavidade bucal ocorre quando a criança apresenta cerca de seis meses de idade. Entretanto, podem ocorrer casos em que um ou mais dentes estão presentes ao nascimento, sendo estes chamados de dentes natais. Também podem ocorrer casos em que um ou mais dentes erupcionam na cavidade bucal no período compreendido entre o nascimento até um mês de idade, sendo conhecidos como dentes neonatais. No caso: No caso se o bebê já nasceu com os dentes, chama-se Dentes Natais. A ocorrência de dentes natais é relativamente rara, com uma frequência de um caso para cada 2.000 nascimentos. Dentes natais são encontrados mais frequentemente do que os neonatais numa proporção de três para um. Os dentes mais associados a esta anomalia são os incisivos centrais inferiores, seguidos dos incisivos centrais superiores. O ideal é que os dentes natais ou neonatais maduros sejam mantidos na cavidade bucal uma vez que a extração destes pode ocasionar perda de espaço, dificultando ou impedindo a erupção do dente sucessor permanente. E não esquecer de realizar sempre a limpeza da cavidade oral todas as vezes que a criança se alimentar, para evitar futuros processos de cárie. Referências: LEMOS, L.V.F.L; SHINTOME, L.K; RAMOS, C. J; MYAKI,S.I. Dentes natal e neonatal. Natal and neonatal teeth, einstein. 2009; 7(1 Pt 1):112-3. Disponível em: http://apps.einstein.br/revista/arquivos/PDF/893-Einsteinv7n1p112_3.pdf"/>
    <m/>
    <m/>
    <s v="Odontopediatria"/>
    <s v="dentes natais"/>
    <s v="sim"/>
    <s v="-"/>
    <x v="2"/>
    <x v="35"/>
    <x v="3"/>
    <s v="-"/>
    <s v="Não"/>
    <s v="não"/>
    <m/>
    <m/>
    <m/>
    <m/>
    <m/>
    <m/>
    <m/>
  </r>
  <r>
    <d v="2009-12-03T00:00:00"/>
    <x v="13"/>
    <d v="2009-12-04T00:00:00"/>
    <n v="1"/>
    <x v="33"/>
    <s v="USF Manoel Teixeira de Lima"/>
    <m/>
    <s v="Enfermeira"/>
    <s v="Renata Alves Ribeiro"/>
    <s v="rennatinha22@yahoo.com.br"/>
    <m/>
    <s v="Fale com o médico de família"/>
    <s v="Aline Maranhão"/>
    <s v="Médico"/>
    <m/>
    <s v="Caso Clínico"/>
    <s v="estou com uma gestante vinda de outro municipio fator rh negativo de acordo com a dum esta no curso de 38s e 2 dias a afu nao esta compativel com ig ,afu de 23cm ,3 filho alega ter tomado a vacina no 1 filho mais nao especificou se foi rogam solicitei usg ,exames de rotina e coombs indireto  gostaria de saber o que fazer ?"/>
    <s v="Sua conduta foi correta! Considerando a AFU, teríamos uma idade gestacional de  26sem2d, muito diferente da idade obtida pela DUM. Durante o exame físico foi conseguido ausculta fetal? Foram percebidos movimentos fetais? É bem provável que essa DUM esteja errada, pois há uma grande discrepância para pensar num caso de CIUR ou num caso de óbito intra-útero (porém esses 2 diagnósticos não podem ser descartados).Devemos aguardar o resultado do USG não só para avaliar a idade gestacional como também a vitalidade fetal (em casos de mães rh negativo sensibilizadas é comum a ocorrência de óbito fetal intra-útero). Caso coombs indireto da paciente seja positivo a mesma deverá ser encaminhada ao pré-natal de alto risco. Caso cooms indireto seja negativo, devemos repetí-lo na 28ª, 32ª e 36ª semana de gestação. "/>
    <m/>
    <m/>
    <s v="obstetrícia"/>
    <s v="Retardo do Crescimento Fetal "/>
    <s v="sim"/>
    <s v="-"/>
    <x v="2"/>
    <x v="3"/>
    <x v="3"/>
    <s v="-"/>
    <s v="Não"/>
    <s v="sim"/>
    <d v="2009-12-10T00:00:00"/>
    <m/>
    <s v="estou esperando o resultado do coombs para confirmar ,prefiro encaminhala para o hc como posso encaminho existe um setor especifico?"/>
    <m/>
    <m/>
    <m/>
    <m/>
  </r>
  <r>
    <d v="2009-12-01T00:00:00"/>
    <x v="13"/>
    <d v="2009-12-02T00:00:00"/>
    <n v="1"/>
    <x v="35"/>
    <s v="USF Nobre"/>
    <m/>
    <s v="Cirurgião-dentista"/>
    <s v="Pauliana Valéria Machado Galvão"/>
    <s v="paulianinha@gmail.com"/>
    <m/>
    <s v="Fale com o cirurgião-dentista"/>
    <s v="Jair Carneiro Leão"/>
    <s v="Cirurgião-dentista"/>
    <m/>
    <s v="Caso Clínico"/>
    <s v="Um paciente puérpera de 25 dias apresentou-se com um extenso edema na face direita e sinais clínicos de edema causado por abscesso em evolução. Na ocasião, o consultório odontológico não estava em funcionamento, devido a instalação dos equipamentos e, após realizar um rápido exame, solicitei encaminhamento para o Centro de Especialidades Odontológicas do município, munida de encaminhamento para endodontia. Neste outro estabelecimento, prescreveram Bezethacyl e indicaram para exodontia. Após a paciente ter a Bezethacyl administrada, o edema cedeu, retornando após 1 semana. Prescrevi Amoxicilina 500mg, 3 vezes ao dia, 07 dias (por ser uma medicação disponível na USF e que não comprometeria a lactação) e o remédio não fez qualquer efeito. Após nova prescrição de Bezethacyl, o edema cede e foi realizado a exodontia. Entretanto exporadicamente o edema ressurge. Perguntas:1. A prescrição de bezethacyl para uma puérpera é adequada? Não compromete a lactação? 2. Qual a possibilidade para o reaparecimento do edema após a remoção do dente que estaria ligado ao abscesso?"/>
    <s v="Prezada Danielle, eu sugiro uma avaliacao por parte de um servico de cirurgia buco maxilo facial. No meu entendimento, existe uma possibilidade de o edema esta sendo causado por uma osteomielite."/>
    <m/>
    <m/>
    <m/>
    <m/>
    <s v="sim"/>
    <s v="-"/>
    <x v="2"/>
    <x v="36"/>
    <x v="2"/>
    <s v="bucomaxilofacial"/>
    <s v="Não"/>
    <s v="sim"/>
    <d v="2009-12-03T00:00:00"/>
    <m/>
    <s v="Agradecida pela resposta. Temos bons Cirurgiões Buco Maxilo Facial no município, irei encaminhara eles. Vocês da Rede NUTES estão de parabéns. Dr. Jair Carneiro Leão é literalmente uma sumidade e uma lenda na Odontologia e um parecer dele parece uma ordem."/>
    <m/>
    <m/>
    <m/>
    <m/>
  </r>
  <r>
    <d v="2009-12-08T00:00:00"/>
    <x v="13"/>
    <d v="2009-10-09T00:00:00"/>
    <n v="1"/>
    <x v="19"/>
    <s v="USF São Caetano"/>
    <m/>
    <s v="Enfermeira"/>
    <s v="Darliane Lopes de Oliveira"/>
    <s v="darly_lopes@hotmail.com"/>
    <m/>
    <s v="Fale com o médico de família"/>
    <s v="Danielle Alves"/>
    <s v="Enfermeiro"/>
    <m/>
    <s v="Caso Clínico"/>
    <s v="Tenho uma gestante que está com uma infecção urinária de 49 piócitos,mediquei e ficou em 29 piócitos,qual medicamento que devo prescrever agora?"/>
    <s v="Esse tipo de infecção não seria mais uma infecção urinária e sim uma pielonefrite! você precisa fazer uma urocultura, para que seja tratado corretamente a sua infecção urinária. Agora, só adianta fazer urocultura antes de se iniciar o antibiótico, para não mascarar o resultado. Como sabemos, a urocultura demora muito pra chegar e a indicação é iniciar o tratamento até para evitar complicações para o bebê como eu tinha dito anteriormente de TPP e crescimento intrauterino retardado. Então, não se descarta a urocultura, fazendo-a antes de começar o tratamento e depois começa o antibiótico.  Caso o antibiograma da urocultura dê um antibiótico diferente do que estamos fazendo, faz-se a seleção de qual você enquanto gestante pode tomar e depois se faz a troca. Se ela tem mais algum sintoma associado, encaminhe ao pré-natal de alto risco! Você não descreve qual a medicação que você utilizou mas a medicação utilizada aqui no HC e a preconizada pelo MS são as seguintes: A cefalexina aqui no HC é a nossa droga de escolha! Cefalosporina de 1ª geração (cefalexina), tomar 1 comp de 500mg, 6/6 horas durante 7 a 10 dias.Amoxicilina, tomar 1 comp de 500mg, 8/8 horas durante 7 a 10 dias. Lembre-se de fazer o controle pos-tratamento! Em persistindo essa quantidade de bactéria, encaminhar ao pré-natal de alto risco!Espero ter ajudado e peço novamente desculpas pela demora!"/>
    <m/>
    <m/>
    <s v="obstetrícia"/>
    <s v="pielonefrite"/>
    <s v="sim"/>
    <s v="-"/>
    <x v="2"/>
    <x v="3"/>
    <x v="3"/>
    <s v="-"/>
    <s v="Não"/>
    <s v="não"/>
    <m/>
    <m/>
    <m/>
    <m/>
    <m/>
    <m/>
    <m/>
  </r>
  <r>
    <d v="2009-12-08T00:00:00"/>
    <x v="13"/>
    <d v="2009-12-10T00:00:00"/>
    <n v="2"/>
    <x v="19"/>
    <s v="USF São Caetano"/>
    <m/>
    <s v="Enfermeira"/>
    <s v="Darliane Lopes de Oliveira"/>
    <s v="darly_lopes@hotmail.com"/>
    <m/>
    <s v="Fale com o médico de família"/>
    <s v="Lucia Röhr"/>
    <s v="Médico"/>
    <m/>
    <s v="Caso Clínico"/>
    <s v="Na unidade há uma paciente que está com VDRL positivo,já fez o tratamento e repetiu o exame,mas ainda deu VDRL positivo o que fazer agora?"/>
    <s v="No seu caso, antes de mais nada, é importante saber se a sua paciente é gestante ou não. Em toda gestante estamos respaldados para tratar sífilis com VDRL positivo em qualquer situação. Se sua paciente não é gestante, seria muito interessante pedir um teste treponêmico, como o FTA-Abs, já que o VDRL é um teste não treponêmico. Em sendo um teste não treponêmico existe a chance de um falso positivo em uma variedade de situações clínicas como colagenases, mononucleose, hanseníase, vacinação e até gestação. Por isso, antes de mais nada seria importante confirmar a sífilis com um teste treponêmico. Este permanecerá positivo até após a cura, pois fica como cicatriz sorológica. Já o VDRL é importante para controle de cura. Mais importante para a sua paciente  do que um VDRL negativo é a queda da titulação do VDRL. Qual foi a titulação inicial? Outra coisa importantíssima... o (os) parceiro (os) foi (foram)  tratado (s)?Espero ter ajudado!"/>
    <m/>
    <m/>
    <s v="ginecologia"/>
    <s v="sífilis"/>
    <s v="sim"/>
    <s v="-"/>
    <x v="2"/>
    <x v="7"/>
    <x v="3"/>
    <s v="-"/>
    <s v="Não"/>
    <s v="sim"/>
    <d v="2009-12-14T00:00:00"/>
    <m/>
    <s v="Boa tarde Drª Lucia Ela ñão é gestante,mas estava gestande quando iniciou tratamento.O bebê não deu VDRL positivo.Estamos em um esquema de penicilina. O parceiro foi tratado da 1ª vez,mas na 2ª não veio ao posto como solicitado! // 14/12/09 (Retorno de Dra Lúcia): Seria muito importante o resultado do FTA-Abs. Vocês tem disponibilidade no município?  De qualquer forma, qual foram as titulações do VDRL da sua paciente? O importante não é negativar, e sim a queda da titulação. Qual foi o esquema de penicilina benzatina que ela usou? São informações importantes para o seguimento."/>
    <m/>
    <m/>
    <m/>
    <m/>
  </r>
  <r>
    <d v="2009-12-08T00:00:00"/>
    <x v="13"/>
    <d v="2009-12-09T00:00:00"/>
    <n v="1"/>
    <x v="9"/>
    <s v="USF Vila Maria Doralice"/>
    <m/>
    <s v="Enfermeira"/>
    <s v="Janice Vasconcelos Oliveira"/>
    <s v="janevo@ig.com.br"/>
    <m/>
    <s v="Fale com o médico de família"/>
    <s v="Danielle Alves"/>
    <s v="Enfermeiro"/>
    <m/>
    <s v="Caso Clínico"/>
    <s v="Estamos acompanhando uma cliente que relata apresentar há alguns anos lesões pelo corpo que com o passar do tempo progrediram. Durante este período procurou ajuda médica e foi orientada e tratada com cetoconazol creme e comprimido entre outros fármacos, porém não houve melhora do quadro. Ao examiná-la suspeitamos de Hanseníase; cliente realizou baciloscopia e foi encaminhada ao serviço de referência. O resultado da baciloscopia foi desfavorável às nossas suspeitas. Ela foi avaliada por Dermatologista que orientou o uso de óleo mineral nas lesões. Desconhecemos o diagnóstico estabelecido.Quais condutas devem ser tomadas com respeito a este caso? Outras terapêuticas pdem ser introduzidas?   "/>
    <s v="Tanto neste caso como no outro caso que você enviou, seria interessante que você nos enviasse fotos das duas pacientes mostrando a lesão.Creio que dessa forma poderemos melhor orientá-la.Você pode usar a câmera da unidade para fotografar e nos enviar as fotos!"/>
    <m/>
    <m/>
    <s v="Dermatologia"/>
    <s v="Hanseníase"/>
    <s v="não"/>
    <s v="necessitou de detalhamento do caso"/>
    <x v="4"/>
    <x v="20"/>
    <x v="5"/>
    <m/>
    <s v="Não"/>
    <s v="não"/>
    <m/>
    <m/>
    <m/>
    <m/>
    <m/>
    <m/>
    <m/>
  </r>
  <r>
    <d v="2009-12-08T00:00:00"/>
    <x v="13"/>
    <d v="2009-12-15T00:00:00"/>
    <n v="6"/>
    <x v="9"/>
    <s v="USF Vila Maria Doralice"/>
    <m/>
    <s v="Enfermeira"/>
    <s v="Janice Vasconcelos Oliveira"/>
    <s v="janevo@ig.com.br"/>
    <m/>
    <s v="Fale com o cirurgião-dentista"/>
    <s v="Daniela Lira do Nascimento"/>
    <s v="Cirurgião-dentista"/>
    <m/>
    <s v="Caso Clínico"/>
    <s v="Na nossa área de abrangência reside uma idosa, 82 anos, que apresenta TU em hemiface esquerda. Conforme relatos de familiares, cliente foi avaliada por oncologista que optou por não intervir nesta situação devido à idade da cliente. Porém, após avaliação do médico de nossa USF e encaminhamento para nova avaliação, os familiares se negam a recorrer a ajuda.O tumor se estendeu e está atingindo pavilhão auricular, maxila, mandíbula e região cervical; apresenta grande quantidade de secreção serosa e ocasionalmente hemorragias, já houve presença de larvas na lesão. Os curativos têm sido realizados uma vez por dia, não sendo realizado com maior frequência devido ao desconforto causado à cliente. Gostaria de maiores orientações quanto aos procedimentos a serem adotados na realizaçõ dos curativos e até quando a ESF pode responsabilizar-se pela execução deste procedimento."/>
    <s v="Segue abaixo a resposta dada pela Dra Daniella Lira ao seu caso! Que por sinal não é fácil! Este caso foi discutido com vários profissionais teleconsultores do NUTES e ao nosso ver, foge das obrigações dos profissionais da atenção primária.Seria o caso mesmo de vocês enquanto equipe, encaminhar esta senhora a um serviço especializado como o Hospital do Câncer mesmo! O problema maior é que a família não permite intervenção e aí mais uma vez, vocês não podem se responsabilizar pelo que vier a acontecer com ela! O ideal seria que fosse comunicado ao secretário de saúde a situação dela, para que sejam tomadas as providencias e vocês devem registrar em prontuário para se resguardar, principalmente dizendo que a família não quer intervir e não aceita encaminhar! Se a família não quiser levar ao hospital, ao menos estejam resguardados, ok! Esperamos ter ajudado! Segue abaixo a resposta de Dra Daniella: &quot;Como a ocorrência do câncer aumenta com a idade do indivíduo, a maioria dos casos acontece entre adultos de meia idade ou os mais velhos.  O tratamento propriamente dito do câncer pode ser feito pela cirurgia, radioterapia ou quimioterapia, utilizadas de formas isoladas ou combinadas. No caso este paciente deve ser encaminhado para o Hospital do Câncer que tem todo suporte e estrutura para realizar seu tratamento da melhor forma possível. E de acordo com o tratamento a USF pode interagir da melhor forma possível&quot;."/>
    <m/>
    <m/>
    <s v="Oncologia"/>
    <s v="tumor de face; Tumor do Glomo Jugular  "/>
    <s v="sim"/>
    <s v="-"/>
    <x v="2"/>
    <x v="37"/>
    <x v="2"/>
    <s v="Oncologista"/>
    <s v="Não"/>
    <s v="não"/>
    <m/>
    <m/>
    <m/>
    <m/>
    <m/>
    <m/>
    <m/>
  </r>
  <r>
    <d v="2009-12-09T00:00:00"/>
    <x v="13"/>
    <d v="2009-12-09T00:00:00"/>
    <n v="0"/>
    <x v="2"/>
    <s v="USF Rachel França"/>
    <m/>
    <s v="Enfermeira"/>
    <s v="Larissa Fernanda Rosendo de Andrade"/>
    <s v="larifnanda@yahoo.com.br"/>
    <m/>
    <s v="Fale com o psiquiatra"/>
    <s v="Lucas Benevides"/>
    <s v="Médico"/>
    <m/>
    <s v="Caso Clínico"/>
    <s v="Paciente do sexo feminino, 62 anos. Há mais ou menos 2 semanas apresentou uma amnésia com duração de +/- 4 horas. Esse episódio nunca tinha acontecido. Pct relata que no outro dia lembrou de tudo que ocorreu. Refere que no momento da amnésia ela reconhecia as pessoas, porém algumas coisas na residência ela não lembrava. A casa estava em obras e ela não lembrava disso. Ficava questionando à filha sobre a construção.A mesma procurou um neurologista que explicou a ela  que o que  tinha acontecido era um colapso da memória devido ao stress e prescreveu alprazolam (2 x dia) durante 2 meses e após os 2 meses ficar tomando apenas 1.Diante da clínica apresentada pela paciente e da conduta médica, achei que não tinha necessidade dessa medicação. Diante disso, gostaria de saber se esta prescrição esta condizente com a situação? OBS: GOSTARIA QUE ESSE CASO FOSSE RESPONDIDO POR DR. LUCAS BENEVIDES"/>
    <s v="Trata-se de um episodio de transtorno dissociativo, raro chegar até o psiquiatra para tratamento. Normalmente ficam entre os clínicos e neuros. O tratamento com alprazolam tem como objetivo diminuir o nível de tensão, contudo tem o risco de criar dependência. Na minha opinião a primeira escolha seria a psicoterapia ou antidepressivos."/>
    <m/>
    <m/>
    <s v="psiquiatria"/>
    <s v="demência senil"/>
    <s v="sim"/>
    <s v="-"/>
    <x v="2"/>
    <x v="13"/>
    <x v="3"/>
    <s v="-"/>
    <s v="Não"/>
    <s v="não"/>
    <m/>
    <m/>
    <m/>
    <m/>
    <m/>
    <m/>
    <m/>
  </r>
  <r>
    <d v="2009-12-10T00:00:00"/>
    <x v="13"/>
    <d v="2009-12-14T00:00:00"/>
    <n v="3"/>
    <x v="37"/>
    <s v="USF-I Dr Artur Leal Diniz"/>
    <m/>
    <s v="Enfermeira"/>
    <s v="Marina Cristiane Fonseca"/>
    <s v="marina_baiaofonseca@yahoo.com.br"/>
    <m/>
    <s v="Fale com o médico de família"/>
    <s v="Gustavo Godoy"/>
    <s v="Médico"/>
    <m/>
    <s v="Caso Clínico"/>
    <s v="Paciente com resultado de RM da Coluna Vertebral Observando discreta alteração de sinal ântero-central na medula espinal entre C5 a C7, com hipersinal nas sequencias ponderadas em T2, sem características expansivas (discreta proeminência do canal apendimário central da medula? Alteração gliótica/ desmielinizante?) E o eletroneuromiografia consistente com radiculopatias moderadas de C6 a direita e de L5-S1 bilateralmente. Paciente relata dormência em membros superiores e inferiores, edema e dor. Nervos preservados, movimentos tb. Este caso é para conclusão diagnóstica."/>
    <s v="Oi, o caso aparenta uma síndrome neurológica desmieliziante, é necessário avaliar outros aspectos do exame físico para avaliar melhor. Para conclusão diagnóstica é importante a avaliação do neurologista por conta da especificidade. // 17/12/09 - Realmente aqui no HC está bem complicado a referência para Neuro!Diante do grande volume de pacientes que temos, as marcações para esta especialidade estão programadas para MARÇO DE 2010! Seria interessante que o município entrasse em contato com a GERES e ver o município mais próximo! A referencia aqui no Recife em Neurologia é o Hospital da Restauração! Caso vocês consigam uma marcação aqui, seria a melhor alternativa! "/>
    <m/>
    <m/>
    <s v="neurologia"/>
    <s v="Mielite Desmielinizante"/>
    <s v="sim"/>
    <s v="-"/>
    <x v="2"/>
    <x v="38"/>
    <x v="2"/>
    <s v="Neurologia"/>
    <s v="Não"/>
    <s v="sim"/>
    <d v="2009-12-16T00:00:00"/>
    <m/>
    <s v="Desde já agradeço pelo interesse, o caso é um tanto complicado. Aguardo ansiosa. // 17/12/09(resposta Danielle ) : Realmente aqui no HC está bem complicado a referência para Neuro! Diante do grande volume de pacientes que temos, as marcações para esta especialidade estão programadas para MARÇO DE 2010! Seria interessante que o município entrasse em contato com a GERES e ver o município mais próximo! A referencia aqui no Recife em Neurologia é o Hospital da Restauração! Caso vocês consigam uma marcação aqui, seria a melhor alternativa! //17/12/09 (Resposta solicitante):  Mesmo assim muito obrigado!"/>
    <m/>
    <m/>
    <m/>
    <m/>
  </r>
  <r>
    <d v="2009-12-10T00:00:00"/>
    <x v="13"/>
    <d v="2009-12-15T00:00:00"/>
    <n v="4"/>
    <x v="37"/>
    <s v="USF-I Dr Artur Leal Diniz"/>
    <m/>
    <s v="Enfermeira"/>
    <s v="Marina Cristiane Fonseca"/>
    <s v="marina_baiaofonseca@yahoo.com.br"/>
    <m/>
    <s v="Fale com o médico de família"/>
    <s v="Vitor Hugo"/>
    <s v="Médico"/>
    <m/>
    <s v="Caso Clínico"/>
    <s v="Paciente com dormência, edema e dor em MMSS e MMII. Com laudo de RMM relatando discreta proeminência em canal apendimário central da medula e alteração cliótica desmielizante?Este caso pode ser comativel com esclerose mutipla há outras hipoteses dignósticas mais compatíveis. Gostaria de agendar para a próxima terça uma teleconsulta. Com o especialista que já tiver acompanhado na USF um caso parecido ou em seus atendimentos clínicos."/>
    <m/>
    <m/>
    <m/>
    <s v="neurologia"/>
    <m/>
    <s v="não"/>
    <s v="necessitou de detalhamento do caso"/>
    <x v="4"/>
    <x v="20"/>
    <x v="5"/>
    <m/>
    <s v="Sim"/>
    <m/>
    <m/>
    <m/>
    <m/>
    <m/>
    <m/>
    <m/>
    <m/>
  </r>
  <r>
    <d v="2009-12-10T00:00:00"/>
    <x v="13"/>
    <d v="2009-12-11T00:00:00"/>
    <n v="1"/>
    <x v="13"/>
    <s v="USF Castelo"/>
    <m/>
    <s v="Enfermeira"/>
    <s v="Ana Pedrina"/>
    <s v="anapedrinajp@hotmail.com"/>
    <m/>
    <s v="Fale com o médico de família"/>
    <s v="Gustavo Godoy"/>
    <s v="Médico"/>
    <m/>
    <s v="Caso Clínico"/>
    <s v="Estou com uma paciente,J.S.T.: colposcopia com vulva e vagina normais,com secreção branca.Colo de tamanho médio,O.E. em fenda,banhado por secreção branca. Achados colposcópicos normais: Apresenta epitélio colunar central,restante d ecolo ocupado por epitélio pavimentoso. JEC-1 em LA e-2 em LP. Teste de SCHILLER:iodo+, centro claro e colo com ectopia central. Quando essa paciente fez a colposcopia a ginecologista orientou que a mesma fizesse tratamento na UBS. Como podemos tratar essa paciente na unidade? Que medicação pode ser utilizada? Desde já agradeço a atenção."/>
    <s v="A colposcopia é um exame importante mas não essencial para o acompanhamento da saúde da mulher e a prevenção do câncer de colo uterino. Deve-se focar no vínculo, em uma boa relação de confiança, e no exame citopatológico realizado na freqüência adequada (anualmente para a maioria dos casos). Qual foi o resultado da última citologia oncótica desta paciente? Qual a sua idade? A colposcopia se baseia nos resultados dos laudos citopatólógicos, dependendo da alteração, é solicitado uma colposcopia. O exame relatado encontra-se normal, sem alterações significativas. A ectopia é uma condição muito prevalente que significa que o epitélio colunar endocervical se exterioriza para a ectocervix, o que faz o teste de Schiller tornar-se iodo positivo (pois o epitélio colunar é rico em glicogênio). Isso é comum em condições onde há hiperstimulação estrogênica como quem faz uso de contraceptivo hormonal e a gravidez. Não há tratamento pois é uma condição fisiológica.  O importante é realizar o exame citológico com certa freqüência para identificar qualquer possibilidade de atipia celular, o que indicaria uma investigação adicional com o uso do colposcópio."/>
    <m/>
    <m/>
    <s v="ginecologia"/>
    <s v="citologia"/>
    <s v="sim"/>
    <s v="-"/>
    <x v="2"/>
    <x v="7"/>
    <x v="3"/>
    <s v="-"/>
    <s v="Não"/>
    <s v="sim"/>
    <d v="2009-12-29T00:00:00"/>
    <m/>
    <s v="Agradeço a atenção na resposta do caso. A paciente deste caso procurou uma unidade privada para realizar tratamento. Entretanto, vamos ficar acompanhando-a na unidade básica. Assim, até um próximo contato"/>
    <m/>
    <m/>
    <m/>
    <m/>
  </r>
  <r>
    <d v="2009-12-10T00:00:00"/>
    <x v="13"/>
    <d v="2009-12-14T00:00:00"/>
    <n v="3"/>
    <x v="33"/>
    <s v="USF Manoel Teixeira de Lima"/>
    <m/>
    <s v="Enfermeira"/>
    <s v="Renata Alves Ribeiro"/>
    <s v="anapedrinajp@hotmail.com"/>
    <m/>
    <s v="Fale com o enfermeiro"/>
    <s v="Danielle Alves"/>
    <s v="Enfermeiro"/>
    <m/>
    <s v="Caso Clínico"/>
    <s v="estou com uma gestante rh negativo no curso de 27 semanas encaminhei a mesma para fusam em caruaru ,pois meu municipio nao dispoe de rogam e eles me mandaram ela de volta e informaram que so faziam a rogam na hora do parto gostaria de saber o que fazer ? se continuo acompanhado o coombs ou posso encaminhar para o hc?"/>
    <s v="Este tipo de caso de paciente Rh negativo e parceiro Rh positivo, já foi enviado para nós algumas vezes! Segue abaixo a orientação que dei para outra enfermeira e que serve ao seu caso também. No caso dela era a primeira gestação da paciente! Uma peculiaridade do seu caso é que você não me informa se é a primeira gestação dela (contando os abortos anteriores). Outra coisa: você não me diz também se já o coombs indireto. Mas segue abaixo as informações e espero o seu retorno!&quot;Este caso de incompatibilidade materna e fetal deve ser encaminhado o pré-natal de alto risco, devido as graves conseqüências que o feto pode ter como anasarca (hidropsia fetal), e até óbito fetal. Como é a primeira gestação dela, o bebe corre poucas chances, pois provavelmente ela não deve estar sensibilizada ainda.  È uma pena que você não tenha como fazer o coombs indireto nela ai no seu município.  Mais um motivo para que você encaminhe ao serviço de referencia. S e você tivesse disponibilidade do exame, a rotina é a seguinte: Se coombs indireto negativo: testar coombs indireto na 28ª, 32ª e 36ª semana.  E paralelo a isso, acompanhar a vitalidade fetal em todos os caso!  Se coombs indireto positivo: se &gt; 1:16, avaliação fetal com USG, aminiocentese e cordocentese. Se &lt; 1:16, testar coombs indireto de 30 em 30 dias até o termo. Em todos os caso o tratamento é com a imunoglobulina Anti-D até 72 horas do pós-parto!Isso você deve orientar a gestante a solicitar na maternidade pois muitas passam batido! E você ficar atenta para que ela tome! Em todo caso, eu registraria no cartão e no prontuário e encaminharia esta gestante para o alto risco! Pode encaminhar ao HC se quiser! Mas também tem o Barão e o IMIP que são muito bons e acolhem bem! Se tiver um pré-natal de alto risco próximo de vocês é melhor, pois algumas deixam de fazer o pré-natal por conta das distâncias! De qualquer forma, estamos aguardando o seu retorno deste caso!"/>
    <m/>
    <m/>
    <s v="obstetrícia"/>
    <s v="eritroblastose fetal"/>
    <s v="sim"/>
    <s v="-"/>
    <x v="2"/>
    <x v="3"/>
    <x v="2"/>
    <s v="Obstetra"/>
    <s v="Não"/>
    <s v="sim"/>
    <d v="2009-12-20T00:00:00"/>
    <m/>
    <s v="duvidas esclarecidas sem mais "/>
    <m/>
    <m/>
    <m/>
    <m/>
  </r>
  <r>
    <d v="2009-12-11T00:00:00"/>
    <x v="13"/>
    <d v="2009-12-15T00:00:00"/>
    <n v="4"/>
    <x v="38"/>
    <s v="USF Vila Bom Jesus"/>
    <m/>
    <s v="ACS"/>
    <s v="Edna Aparecida de Lima Moura"/>
    <s v="estrelaedna_gata@hotmail.com"/>
    <m/>
    <s v="fale com o nutricionista"/>
    <s v="Natália Xavier"/>
    <s v="Nutricionista"/>
    <m/>
    <s v="Dúvida Clínica"/>
    <s v="Tenho em minha área, pacientes com alto nível de obesidade, como faço para acompanhamento com endocrinologista?"/>
    <s v="Tenho o maior prazer em poder ajudar vocês. A ACS relata vários casos de obesidade na área de atuação dela, e isso é realmente está se tornando muito comum nas populações de baixa renda, ou seja, um aumento de obesidade em decorrência principalmente da má alimentação. O ideal nessa situação seria realmente o encaminhamento desses casos de obesidade para nutricionista e a promoção de ações educativas sobre obesidade, como palestras, distribuição de panfletos etc. O endocrinologista também pode auxiliar no tratamento da obesidade mas quando há disfunções hormonais que estejam contribuindo para o aumento do peso, o que é mais raro de acontecer e provavelmente não está acontecendo nessa área.Existe nutricionista no PSF ou em algum NASF ou centro de saúde próximo? Aguardo sua resposta"/>
    <m/>
    <m/>
    <s v="Nutrição"/>
    <s v="obesidade"/>
    <s v="sim"/>
    <s v="-"/>
    <x v="2"/>
    <x v="33"/>
    <x v="5"/>
    <m/>
    <m/>
    <m/>
    <m/>
    <m/>
    <m/>
    <m/>
    <m/>
    <m/>
    <m/>
  </r>
  <r>
    <d v="2009-12-11T00:00:00"/>
    <x v="13"/>
    <d v="2009-12-15T00:00:00"/>
    <n v="4"/>
    <x v="38"/>
    <s v="USF Vila Bom Jesus"/>
    <m/>
    <s v="ACS"/>
    <s v="Edna Aparecida de Lima Moura"/>
    <s v="estrelaedna_gata@hotmail.com"/>
    <m/>
    <s v="Fale com o médico de família"/>
    <s v="Vitor Hugo"/>
    <s v="Médico"/>
    <m/>
    <s v="Caso Clínico"/>
    <s v="Tenho uma paciente de 46 anos de idade, ex-fumante que ao realizar uma ultrassonografia da tireóide foi diagnósticado um nódulo hipoecogênico de lobo direito da tireóide, sem alterações em tecido celular e vasos, não disponibilizamos de endocrinologista nesta região, como faço para encaminhamento desta paciente ao hospital das clínicas?"/>
    <s v="Legal seu interesse sobre o caso. Gostei também da sua descrição do caso. Gostarei de ter mais algumas informações sobre o caso:A paciente apresenta alguma dificuldade ou dor para deglutir? Massa perceptível no pescoço? Tremores? Inchaço nas pernas? Ganho ou perda de peso? Agitada ou muito fraca? Alguma queixa nos olhos? Por que ela fez o exame? Alguma queixa específica? Qual o tamanho do nódulo relatado na USG? Como está a participação do médico local no caso? Será importante realizar os exames de função tireoidiana: TSH e T4 Livre. Gostaria de ter estas informações para poder dar continuidade à discussão"/>
    <m/>
    <m/>
    <s v="endocrinologia"/>
    <s v="tireóide"/>
    <s v="sim"/>
    <s v="-"/>
    <x v="2"/>
    <x v="33"/>
    <x v="3"/>
    <s v="-"/>
    <s v="Não"/>
    <s v="sim"/>
    <d v="2009-12-15T00:00:00"/>
    <m/>
    <s v="A respeito da dúvida clínica que lhe enviei sobre a paciente que apresenta um nódulo na tireóide, ela relata não sentir nada no local em que foi diagnosticado, no lado direito, fez a USG, por sentir incomodar o lado esquerdo do pescoço apartir do ouvido até a garganta, como uma casca enganchada, não sente dor, nem os membro inferiores edemaciados, ausência de tremores, ganha ou perda de peso, porém muito agitada (acredito ser o temperamento da mesma). O nódulo encontrado tem contornos regulares de 0,4 X 0,2 e medindo 3,3 X  1,0 X 1,1. O médico local indicou uma biópsia e cintilografia, a paciente não tem condições de realizar estes exames, e aqui não dispomos destes exames no município, os exames de função tireoidiana não foram prescritos. Na certeza da resposta agradeço a atenção."/>
    <m/>
    <m/>
    <m/>
    <m/>
  </r>
  <r>
    <d v="2009-12-14T00:00:00"/>
    <x v="13"/>
    <d v="2009-12-15T00:00:00"/>
    <n v="1"/>
    <x v="39"/>
    <s v="USF São Brás"/>
    <m/>
    <s v="Médico"/>
    <s v="Maria José da Silva"/>
    <s v="mariajosedasilva3@hotmail.com"/>
    <m/>
    <s v="Fale com o psiquiatra"/>
    <s v="Lucas Benevides"/>
    <s v="Médico"/>
    <m/>
    <s v="Caso Clínico"/>
    <s v="Paciente de 28 anos, cursou com quadro depressivo moderado durante a gestação, foi feito Fluoxetina 20mg/dia com bons resultados, teve parto normal, feto vivo sem mal formações, amamentando. Com mudança de status da paciente de gestante para nutriz, gostaríamos de saber se a Fluoxetina continua a ser a droga mais seguara para mãe e lactente, ou se deveríamos mudar a conduta terapêutica nesta fase."/>
    <s v="Perfeitamente. A fluoxetina segue sendo a droga mais segura para um quadro de depressão moderada."/>
    <m/>
    <m/>
    <s v="obstetrícia; psiquiatria"/>
    <s v="depressão; gestação; puerpério; amamentação"/>
    <s v="sim"/>
    <s v="-"/>
    <x v="2"/>
    <x v="13"/>
    <x v="3"/>
    <s v="-"/>
    <s v="Não"/>
    <s v="sim"/>
    <d v="2009-12-21T00:00:00"/>
    <m/>
    <s v="A resposta atende a minha solicitação, obrigada"/>
    <m/>
    <m/>
    <m/>
    <m/>
  </r>
  <r>
    <d v="2009-12-15T00:00:00"/>
    <x v="13"/>
    <d v="2009-12-15T00:00:00"/>
    <n v="0"/>
    <x v="15"/>
    <s v="USF Bernardino Valença Borba"/>
    <m/>
    <s v="Enfermeira"/>
    <s v="Marília Lacerda"/>
    <s v="marilialacerda@click21.com.br"/>
    <m/>
    <s v="Fale com o cirurgião-dentista"/>
    <s v="Daniela Lira do Nascimento"/>
    <s v="Cirurgião-dentista"/>
    <m/>
    <s v="Caso Clínico"/>
    <s v="Tenho uma criança em minha comunidade que está apresentando em sua cavidade oral uma área de tecido esbranquiçada, uma área isquêmica?A mãe refere que são dentes, ao examinar não senti nada muito rígido que lembrasse dentes.Por gentileza, gostaria se possível de um esclarecimento em relação a este caso.Já tirei algumas fotos e as enviarei por e-mail.Desde já grata pela atenção!"/>
    <s v="Sem fotos é difícil detectar do que se trata, e o ideal seria a realização de uma radiografia periapical desse &quot;suposto dente&quot;, para podermos avaliar melhor o caso. Pois só com esses dados, temos uma gama de lesões. Solicite para ela o envio das fotos e de uma radiografia periapical desse &quot;suposto dente&quot;, se ela não puder tirar a radiografia, a foto já vai ajudar"/>
    <m/>
    <m/>
    <s v="Odontopediatria"/>
    <m/>
    <s v="não"/>
    <s v="necessitou de detalhamento do caso"/>
    <x v="4"/>
    <x v="20"/>
    <x v="5"/>
    <m/>
    <s v="Não"/>
    <s v="não"/>
    <m/>
    <m/>
    <m/>
    <m/>
    <m/>
    <m/>
    <m/>
  </r>
  <r>
    <d v="2009-12-15T00:00:00"/>
    <x v="13"/>
    <d v="2009-12-18T00:00:00"/>
    <n v="1"/>
    <x v="15"/>
    <s v="USF Bernardino Valença Borba"/>
    <m/>
    <s v="Enfermeira"/>
    <s v="Marília Lacerda"/>
    <s v="marilialacerda@click21.com.br"/>
    <m/>
    <s v="Fale com o enfermeiro"/>
    <s v="Joana Lidyanne de Oliveira Bezerra"/>
    <s v="Enfermeiro"/>
    <m/>
    <s v="Caso Clínico"/>
    <s v="Tenho um RN em minha área (8 dias de nascido) ao realizar a visita domiciliar, ao exame físico, identifiquei que as fontanelas do menor estão fundidas. O que fazer em um caso como esse? Até quendo esta criança suportaria a pressão intracraniana sem sofrer sequelas?Desde já grata pela atenção!"/>
    <s v="Não é realmente comum o fechamento de fontanelas em RN, isso só deve acontecer em torno de 1 ano de idade. Entretanto, a fontanela posterior pode estar fechada ao nascimento sem nenhuma repercussão no desenvolvimento da criança.É importante avaliar alguns sinais de aumento da pressão intracraniana: olhar em &quot;sol poente&quot; (onde observa-se uma maior área da conjuntiva na parte superior do globo ocular) e diminuição dos reflexos arcaícos deste RN. É importante realizar um Raio-X de crânio e encaminhar essa criança o mais rápido possível para avaliação e acompanhamento com um neuropediatra. Esta especialidade existe no IMIP e no Hospital da Restauração, pois é difícil determinar o tempo de tolerância ou comprometimento do desenvolvimento neuropsicomotor"/>
    <m/>
    <m/>
    <s v="neuropediatria"/>
    <s v="fechamento precoce da fontanela"/>
    <s v="sim"/>
    <s v="-"/>
    <x v="2"/>
    <x v="21"/>
    <x v="2"/>
    <s v="Neuropediatria"/>
    <s v="Não"/>
    <s v="sim"/>
    <d v="2009-12-22T00:00:00"/>
    <m/>
    <s v="Já encaminhei a criança para o Imip, porém os pais estão irredutíveis em levá-lo. Já dei todas as explicações possíveis, amanhã irei até a residência deles fazer a última tentativa via PSF, se nada for resolvido enviarei o caso para o conselho tutelar. Desde já muito obrigada!"/>
    <m/>
    <m/>
    <m/>
    <m/>
  </r>
  <r>
    <d v="2009-12-15T00:00:00"/>
    <x v="13"/>
    <d v="2009-12-15T00:00:00"/>
    <n v="0"/>
    <x v="15"/>
    <s v="USF Bernardino Valença Borba"/>
    <m/>
    <s v="Enfermeira"/>
    <s v="Marília Lacerda"/>
    <s v="marilialacerda@click21.com.br"/>
    <m/>
    <s v="Fale com o enfermeiro"/>
    <s v="Joana Lidyanne de Oliveira Bezerra"/>
    <s v="Enfermeiro"/>
    <m/>
    <s v="Caso Clínico"/>
    <s v="Tenho uma criança, de 10 meses, sexo feminino, realiza puericultura mensalmente. Tenho notado ao exame físico que esta ocorrendo o aparecimento e o aumento de pêlos pubianos em grandes lábios. O que estaria acontecendo com esta menor em relação a este aparecimento precoce e qual a conuta a ser tomada?"/>
    <s v="Não é comum o aparecimento de pelos pubianos em crianças aos 10 meses de idade, pode surgir a adrenarca precoce (pelos pubianos) em meninas a partir dos 6 anos de idade. Pode ser algum caso de puberdade precoce, por isso é importante realizar uma anamnese minuciosa identificando realmente o iníco do aparecimento de caracteres sexuais secundários (menarca precoce, pelos pubianos, aumento das glânculas mamárias), se de forma isolada ou associados, além do ritmo de evolução destas características. Deve-se pesquisar também  ingestão de esteróides, traumatismos ou infecções do SNC e história familiar da puberdade (independente se houve outros casos na família). No exame físico avaliar: aparecimento de acne, pele oleosa, pelos axilares e massas abdominais.A pesquisa laboratorial também é importante com dosagens inicial de LH e FSH,  estradiol e testosterona (em caso de menino). Se for possível avaliar a idade óssea através de Raio-X e USG pélvica para averiguar volume ovariano ou processos neoplásicos. Se o acesso a estes exames for difícil em seu município e não for possível a avaliação mais detalhada com um pediatra seria importante o encaminhamento desta criança para pesquisar a causa do aparecimento destes pelos pubianos. No Hospital da Clínicas pode ser realizado este acompanhamento tanto ambulatorial quanto na clínica pediátrica, sendo necessário o encaminhamento para o serviço de pediatria do hospital. Até logo, espero ter contribuído e esclarecido sua dúvida"/>
    <m/>
    <m/>
    <s v="pediatria"/>
    <s v="puberdade precoce"/>
    <s v="sim"/>
    <s v="-"/>
    <x v="2"/>
    <x v="18"/>
    <x v="2"/>
    <s v="pediatria"/>
    <s v="Não"/>
    <s v="não"/>
    <m/>
    <m/>
    <m/>
    <m/>
    <m/>
    <m/>
    <m/>
  </r>
  <r>
    <d v="2009-12-18T00:00:00"/>
    <x v="13"/>
    <d v="2009-12-23T00:00:00"/>
    <n v="2"/>
    <x v="40"/>
    <s v="USF I Santa Filomena"/>
    <m/>
    <s v="Enfermeira"/>
    <s v="Haretha Eveliny Gomes Alves"/>
    <s v="harethagomes@hotmail.com"/>
    <m/>
    <s v="Fale com o médico de família"/>
    <s v="Gustavo Godoy"/>
    <s v="Médico"/>
    <m/>
    <s v="Dúvida Clínica"/>
    <s v="Como explicar quando um adolescente tem duvidas ao tamanho do seu penis e suas transformaçoes?"/>
    <s v="Esta é uma dúvida muito comum quando lidamos com adolescentes. É importante frisar que esta é uma fase de descobertas e dúvidas, assim a família e o profissional de saúde deve investir em uma relação de diálogo e confiança com o adolescente afim de apoiá-lo no seu desenvolvimento psicológico, social e sexual.Hoje os meios de comunicação (filmes, programas de humor...) impregnam uma visão na qual o tamanho do pênis é sinônimo de virilidade e prazer na mulher. Sabe-se que o tamanho médio do pênis do brasileiro é 14cm, com variação entre 10 e 18cm, e a sensação de prazer proporcionado a penetração durante a relação sexual ocorre nos primeiros 4cm da vagina, o que faz descartar a crença que &quot;tamanho é documento&quot;. No menino, a puberdade é percebida com o aumento do volume texticular (a partir de 4mL), somente após aparecerão os pêlos pubianos e o aumento do tamanho do pênis que se inicia entre 10 e 15 anos (ver estágios de Tanner) podendo crescer até os 17-18 anos. Primeiro aumenta em comprimento, depois em diâmetro. Assim, a melhor conduta é investir no vínculo com o adolescente, em um diálogo aberto e franco, procurando deixá-lo mais seguro e tranqüilo sobre o desenvolvimento do seu corpo. Em sua comunidade ou no município, vocês tem algum trabalho específico para os adolescentes? Estratégia de grupos abertos ou nas escolas para falar sobre sexualidade, procurando tirar dúvidas e focar nos problemas mais comuns, é uma boa intervenção para promover saúde."/>
    <m/>
    <m/>
    <s v="hebiatria"/>
    <s v="puberdade"/>
    <s v="sim"/>
    <s v="-"/>
    <x v="3"/>
    <x v="24"/>
    <x v="3"/>
    <s v="-"/>
    <s v="Não"/>
    <s v="não"/>
    <m/>
    <m/>
    <m/>
    <m/>
    <m/>
    <m/>
    <m/>
  </r>
  <r>
    <d v="2009-12-18T00:00:00"/>
    <x v="13"/>
    <m/>
    <m/>
    <x v="40"/>
    <s v="USF I Santa Filomena"/>
    <m/>
    <s v="Enfermeira"/>
    <s v="Haretha Eveliny Gomes Alves"/>
    <s v="harethagomes@hotmail.com"/>
    <m/>
    <s v="Fale com o cirurgião-dentista"/>
    <s v="Ana Cláudia Luna"/>
    <s v="Cirurgião-dentista"/>
    <m/>
    <s v="Caso Clínico"/>
    <s v="Uma gestante com idade gestacional de 34 semana tendo dores de de dente forte e é alergica a anestesia,o que se deve fazer?"/>
    <m/>
    <m/>
    <m/>
    <s v="odontologia"/>
    <s v="gestante; dor de dente"/>
    <m/>
    <m/>
    <x v="4"/>
    <x v="20"/>
    <x v="5"/>
    <m/>
    <m/>
    <m/>
    <m/>
    <m/>
    <m/>
    <m/>
    <m/>
    <m/>
    <m/>
  </r>
  <r>
    <d v="2009-12-18T00:00:00"/>
    <x v="13"/>
    <m/>
    <m/>
    <x v="40"/>
    <s v="USF I Santa Filomena"/>
    <m/>
    <s v="Enfermeira"/>
    <s v="Haretha Eveliny Gomes Alves"/>
    <s v="harethagomes@hotmail.com"/>
    <m/>
    <s v="Fale com o enfermeiro"/>
    <s v="Juliana Gomes Ferreira "/>
    <s v="Enfermeiro"/>
    <m/>
    <s v="Caso Clínico"/>
    <s v="UM JOVEM DE 22 ANOS QUE É DOADOR DE ORGAO,E SUA FAMILIA APOIA SUA DECISAO MAIS SENDO QUE ELE É ADOTADO E SUA FAMILIA BIOLOGICA REAPARECE E NAO CONCORDA,COMO O PROFISSIONAL DE SAUDE DEVE RESOLVER E AJUDAR ESSA FAMILIA?? "/>
    <m/>
    <m/>
    <m/>
    <s v="UTI"/>
    <s v="doação de órgaos"/>
    <m/>
    <m/>
    <x v="4"/>
    <x v="20"/>
    <x v="5"/>
    <m/>
    <m/>
    <m/>
    <m/>
    <m/>
    <m/>
    <m/>
    <m/>
    <m/>
    <m/>
  </r>
  <r>
    <d v="2009-12-26T00:00:00"/>
    <x v="13"/>
    <m/>
    <m/>
    <x v="19"/>
    <s v="USF São Caetano"/>
    <m/>
    <s v="Enfermeira"/>
    <s v="Darliane Lopes de Oliveira"/>
    <s v="darly_lopes@hotmail.com"/>
    <m/>
    <s v="Fale com o médico de família"/>
    <s v="Luiz Gonzaga de Castro"/>
    <s v="Médico"/>
    <m/>
    <s v="Caso Clínico"/>
    <s v="Estou com uma paciente que seus cabelos estão caindo muito formando verdadeiros buracos em sua cabeça,vou mandar as fotos assim q tiver oportunidades de tirá-las e mando p vc me ajudarem em algum diagnóstico"/>
    <m/>
    <m/>
    <m/>
    <s v="Dermatologia"/>
    <m/>
    <m/>
    <m/>
    <x v="4"/>
    <x v="20"/>
    <x v="5"/>
    <m/>
    <m/>
    <m/>
    <m/>
    <m/>
    <m/>
    <m/>
    <m/>
    <m/>
    <m/>
  </r>
  <r>
    <d v="2009-12-29T00:00:00"/>
    <x v="13"/>
    <d v="2009-01-04T00:00:00"/>
    <n v="1"/>
    <x v="39"/>
    <s v="USF São Brás"/>
    <m/>
    <s v="Médico"/>
    <s v="Maria José da Silva"/>
    <s v="mariajosedasilva3@hotmail.com"/>
    <m/>
    <s v="Fale com o enfermeiro"/>
    <s v="Joana Lidyanne de Oliveira Bezerra"/>
    <s v="Enfermeiro"/>
    <m/>
    <s v="Caso Clínico"/>
    <s v="Lactente com 2 ms apresentou icterícia nas primeiras 48 hs de vida, só fez dosagem de bilirrubinas com 1 ms, resultado: BT 9,6 BI 9,0 BD 0,6; conduta: banhos de sol, orientação dietética a lactante. Evoluindo com bom desenvolvimento psico-motor, ausência de hepatomegalia, aos 2 ms BT 4,3 BI 3,6 BD 0,7. Aguardamos teste do pezinho, solicitado USG abdominal.Mãe sangue O Rh +, HIV neg, HEPATITE neg, VDRLneg.Que podemos acrescentar a esta conduta?"/>
    <s v="A icterícia que aparece após as 24horas é considerada fisiológica, por isso sem maiores preocupações. Entretanto a observação e o acompanhamento são importantes para averiguar algum sinal de complicação como foi bem definido por você na conduta adotada. A conduta está correta, seria importante apenas avaliar se existe algum sinal de infecção (hipoatividade, recusa alimentar, palidez, febre). Descartada infecção as outras condutas estão adequadas e coerentes com a clínica e a história da criança. Até logo"/>
    <m/>
    <m/>
    <s v="neonatologia"/>
    <s v="Icterícia Neonatal "/>
    <s v="sim"/>
    <s v="-"/>
    <x v="2"/>
    <x v="18"/>
    <x v="3"/>
    <s v="-"/>
    <s v="Não"/>
    <s v="não"/>
    <m/>
    <m/>
    <m/>
    <m/>
    <m/>
    <m/>
    <m/>
  </r>
  <r>
    <d v="2009-02-11T00:00:00"/>
    <x v="2"/>
    <s v="Danielle Alves e Luiz Miguel"/>
    <s v="Enfermeiro"/>
    <x v="41"/>
    <s v="Alane Gouveia dos Santos"/>
    <m/>
    <s v="dúvida clínica"/>
    <s v="Tratamento de candidíase vulvovaginal recorrente"/>
    <s v="Candidíase Vulvovaginal"/>
    <m/>
    <s v="Fale com o enfermeiro"/>
    <s v="Custódia"/>
    <s v="USF Cohab"/>
    <m/>
    <s v="Ginecologia"/>
    <s v="candidíase vulvovaginal recorrente"/>
    <s v="Não"/>
    <m/>
    <m/>
    <s v="Não"/>
    <s v="Solicitação de exame de imunidade - HIV / Tratamento tópico com Nistatina creme vaginal à noite / Consulta ao Manual do MS sobre Controle de Doenças sexualmente transmissíveis (pág. 59)"/>
    <m/>
    <m/>
    <x v="3"/>
    <x v="24"/>
    <x v="3"/>
    <d v="2009-02-12T00:00:00"/>
    <s v="Falha na conexão da internet sem conclusão das orientações"/>
    <s v="Marcado nova teleconsulta. Realizada dia 13/02/09"/>
    <m/>
    <m/>
    <m/>
    <m/>
    <m/>
    <m/>
    <m/>
  </r>
  <r>
    <d v="2009-02-12T00:00:00"/>
    <x v="2"/>
    <s v="Danielle Alves"/>
    <s v="Enfermeiro"/>
    <x v="41"/>
    <s v="Alane Gouveia dos Santos"/>
    <m/>
    <s v="dúvida clínica"/>
    <s v="Tratamento de candidíase vulvovaginal recorrente"/>
    <s v="Candidíase Vulvovaginal"/>
    <m/>
    <s v="Fale com o enfermeiro"/>
    <s v="Custódia"/>
    <s v="USF Cohab"/>
    <m/>
    <s v="Ginecologia"/>
    <s v="candidíase vulvovaginal recorrente"/>
    <s v="Não"/>
    <m/>
    <m/>
    <s v="sim"/>
    <s v="Solicitação de exame de imunidade - HIV / Tratamento tópico com Nistatina creme vaginal à noite / Consulta ao Manual do MS sobre Controle de Doenças sexualmente transmissíveis (pág. 59)"/>
    <m/>
    <m/>
    <x v="3"/>
    <x v="24"/>
    <x v="2"/>
    <d v="2009-02-13T00:00:00"/>
    <s v="Dado as devidas orientações"/>
    <d v="2009-02-13T00:00:00"/>
    <m/>
    <m/>
    <m/>
    <m/>
    <m/>
    <m/>
    <m/>
  </r>
  <r>
    <d v="2009-03-04T00:00:00"/>
    <x v="4"/>
    <s v="Luiz Sanches"/>
    <s v="Enfermeiro"/>
    <x v="41"/>
    <s v="Alane Gouveia dos Santos"/>
    <m/>
    <s v="caso clínico"/>
    <s v="Tratamento inadequado de Sífilis em gestante. Paciente com 20 anos,  gestante de 34 semanas, não realizando pre-natal até então. VDRL positivo 1:64, sumário de urina 20 piócitos por campo, leucócitos e hemácias presentes, sintomática. Relata não ter parceiros fixos, desconhece quem é o pai da criança. Iniciado esquema de benze+A1:V14tacil 2.400.000 em três doses. Porém, a paciente se recusou a dar contiuindade ao tratamento, tomando apenas a 1ª dose. Dúvida: qual a conduta a ser tomada para o tratamento da sífilis. "/>
    <s v="Sífilis "/>
    <m/>
    <s v="Fale com o enfermeiro"/>
    <s v="Custódia"/>
    <s v="USF Cohab"/>
    <m/>
    <s v="Ginecologia"/>
    <s v="Sífilis "/>
    <s v="Não"/>
    <m/>
    <m/>
    <s v="Sim"/>
    <s v="Solicitação de exames de imunidade (HIV) e acompanhamento do VDRL a cada 3 meses. Investigar causas de recusa de tratamento, investigar parceiros e fazer orientações em saúde. Insistir no tratamento injetável, evitando o uso de Eritromicina, visto as dificuldades de supervisionar além do não tratamento da criança. Fazer notificação no SINAN. Já iniciado tratamento para infecção urinária."/>
    <s v="sim"/>
    <s v="Obstetrícia"/>
    <x v="3"/>
    <x v="24"/>
    <x v="3"/>
    <m/>
    <s v="Dado as devidas orientações"/>
    <m/>
    <m/>
    <m/>
    <m/>
    <m/>
    <m/>
    <m/>
    <m/>
  </r>
  <r>
    <d v="2009-02-13T00:00:00"/>
    <x v="2"/>
    <s v="Carla Rezende"/>
    <s v="Médico"/>
    <x v="41"/>
    <s v="Raquel Couto de Lima Santos"/>
    <m/>
    <s v="caso clínico"/>
    <s v="Possibilidade de iniciar tratamento portador de Doença de Chagas e Leishmaniose, com ICC e HAS, sem antes consultar um cardiologista."/>
    <s v=" Doença de Chagas / Leishmaniose/ hipertensão/ICC"/>
    <m/>
    <s v="Fale com o médico da família"/>
    <s v="Petrolândia"/>
    <s v="USF Renascer"/>
    <m/>
    <s v="Infectologia e Cardiologia"/>
    <s v=" Doença de Chagas / Leishmaniose/ hipertensão/ICC"/>
    <s v="Não"/>
    <m/>
    <m/>
    <s v="Sim"/>
    <s v="Iniciar tratamento após solicitar ionograma, ECG, função hepática e reanal para tê-los como parâmetro."/>
    <s v="sim"/>
    <s v="Cardiologista"/>
    <x v="3"/>
    <x v="24"/>
    <x v="3"/>
    <m/>
    <s v="Orientei a enfermeira a iniciar tratamento após solicitar ionograma, ECG, função hepática e reanal para tê-los como parâmetro. Tranquilizei-a em relação à segurança do tratamento para portadores de ICC."/>
    <m/>
    <m/>
    <m/>
    <m/>
    <m/>
    <m/>
    <m/>
    <m/>
  </r>
  <r>
    <d v="2009-02-19T00:00:00"/>
    <x v="2"/>
    <s v="Lucas Benevides"/>
    <s v="Médico"/>
    <x v="41"/>
    <s v="Eda Licurgo Fernandes"/>
    <m/>
    <s v="caso clínico"/>
    <s v="A equipe demonstrava insegurança quanto ao diagnóstico da paciente e quanto a orientação a família e escola. Havia informações de tratar-se de uma adolescente 14 anos com epilepsia, contudo a história de sofrimento era incompatível com epilepsia. Família sem estrrutura. Mãe não exerce os devidos cuidados para com a filha, e em especial, ao uso correto das medicações. Adolescente recusa-se a tomar o remédio em alguns momentos de maior rebeldia."/>
    <s v="Epilepsia"/>
    <m/>
    <s v="Fale com o psiquiatra"/>
    <s v="Cabo de Santo Agostinho"/>
    <s v="USF Bela Vista II"/>
    <m/>
    <s v="Psiquiatria Infantil e educação inclusiva"/>
    <s v="Epilepsia na criança"/>
    <s v="Não"/>
    <m/>
    <m/>
    <s v="Sim"/>
    <s v="Esclarecer família do diagnóstico e orientar escola e família quanto aos cuidados."/>
    <s v="sim"/>
    <s v="Psiquiatria"/>
    <x v="3"/>
    <x v="24"/>
    <x v="2"/>
    <d v="2009-04-23T00:00:00"/>
    <s v="Segue em acompanhamento. ainda não houve desfecho por conta da dificuldade da família (23/04/09). Continua em tratamento medicamentoso de forma incorreta. Tem episódios esporáticos de convulsão."/>
    <m/>
    <m/>
    <m/>
    <m/>
    <m/>
    <m/>
    <m/>
    <m/>
  </r>
  <r>
    <d v="2009-03-03T00:00:00"/>
    <x v="4"/>
    <s v="Lucas Benevides"/>
    <s v="Médico"/>
    <x v="41"/>
    <s v="Larissa Fernanda Rosendo de Andrade"/>
    <m/>
    <s v="caso clínico"/>
    <s v="Falamos sobre uma pessoa de 27 anos que apresentava dificuldade de relacionamento com familiares e por queixas familiares de heteroagressividade a paciente participa de uma trajetória de 15 anos de internações psiquiatricas anuais. duvidas: como conversar com a paciente, como conduzir o caso na unidade."/>
    <s v="transtorno da personalidade do tipo instabilidade emocional (F60.3)"/>
    <m/>
    <s v="Fale com o psiquiatra"/>
    <s v="Lajedo"/>
    <s v="USF Rachel França"/>
    <m/>
    <s v="Reabilitação Psicossocial"/>
    <s v="transtorno da personalidade do tipo instabilidade emocional (F60.3)"/>
    <s v="não"/>
    <m/>
    <m/>
    <s v="Não"/>
    <s v="1.interromper encaminhamentos ao especialista, pois toda consulta com especialista a paciente é encaminhada a internação. 2. conversar com familiares para entender quaias as dificuldades de entendimento que conduzem a paicente quebrar objetos em casa. 3. conversar com a paciente, tentando entender o seu sofrimento de não conseguir expressar o que vem acontecendo consigo."/>
    <s v="sim"/>
    <s v="Psiquiatria"/>
    <x v="3"/>
    <x v="24"/>
    <x v="2"/>
    <d v="2009-04-27T00:00:00"/>
    <s v="Fomos a casa da mesma ( Enfermeira, média e acs da área). Quando chegamos lá ela estava com o cônjuge. Ela não me conhecia, pois sou enfermeira desta unidade a pouco tempo. A mesma encontrava-se deitada, não olhou em momento algum pra gente, quando a médica e a acs que ela já conhece falava ela não respondia. A médica disse: Vânia, levanta e vem conhecer a nova enfermeira, e ela respondeu: não quero conhecer porra nenhuma. Me desculpem pois escrevi exatamente o que ela disse. O cônjuge conversava com ela para que ela se lenvantasse pra conversar com a gente, mais não teve acordo. Ela mandava a gente ir embora, reclamava pela nossa presença. Explicamos ao cônjuge que estávamos ali para ajudá-la, o mesmo muito compreensivo pediu desculpas pela agressividade verbal dela. Fomos outro dia e a mesma nos tratou da mesma foram. Estava sozinha e não abriu a porta. O cônjuge diz que com ele ela não é agressiva, porém tem dias que ela não quer sair da cama. Enfim, estamos tentando conversar com ela, porém está difícil._x000a_"/>
    <m/>
    <m/>
    <m/>
    <m/>
    <m/>
    <m/>
    <m/>
    <m/>
  </r>
  <r>
    <d v="2009-03-09T00:00:00"/>
    <x v="4"/>
    <s v="Gustavo Godoy"/>
    <s v="Médico"/>
    <x v="41"/>
    <s v="Raquel Couto de Lima Santos"/>
    <m/>
    <s v="caso clínico"/>
    <s v="Idosa, aparecimento de lesões pruriginosas e hiperemiadas em todo corpo após uso de medicação não habitual (hioscina) há 7 dias. Utiliza também produto cosmético de uso não habitual na pele (loção hidratante). Foi atendida em serviço de urgência quando foi prescrito loratadina há 3 dias. Usuária acha que não houve melhoras. "/>
    <s v="Urticária  induzida quimicamente"/>
    <m/>
    <s v="Fale com o médico da família"/>
    <s v="Petrolândia"/>
    <s v="USF Renascer"/>
    <m/>
    <s v="Medicina de Família e Comunidade / Dermatologia"/>
    <s v="Urticária  induzida quimicamente"/>
    <s v="Não"/>
    <m/>
    <m/>
    <s v="Sim"/>
    <s v="1) Estabelecer vínculo com usuária presente em teleconsulta. 2) Construir o entendimento das várias causas do problema de saúde (emocional, biológico...) 3) Manter uso de loratadina e observar evolução dos sinais e sintomas com 1 semana do aparecimentos desses. 4) Não utilizar mais a medicação ou produto cosmético que possa ter levado a reação alérgica. 5) Aguardar o envio das fotografias do exame físico das lesões de pele para avaliação mais detalhada"/>
    <s v="sim"/>
    <s v="Clínica médica"/>
    <x v="3"/>
    <x v="24"/>
    <x v="3"/>
    <m/>
    <s v="Após uma semana, a usuária retornou a USF com melhora das lesões e do prurido após uso do anti-histamínico."/>
    <m/>
    <m/>
    <m/>
    <m/>
    <m/>
    <m/>
    <m/>
    <m/>
  </r>
  <r>
    <d v="2009-03-12T00:00:00"/>
    <x v="4"/>
    <s v="Danielle Alves"/>
    <s v="Enfermeiro"/>
    <x v="42"/>
    <s v="Almi Gomes da Silva  (ACS) e Alda Maria Ferreira Farias (Téc de Enfermagem)"/>
    <m/>
    <s v="caso clínico"/>
    <s v="Criança de 1 ano e meio estar com um&quot; germe de cachorro&quot; que está se espalhando pela nadegas"/>
    <s v="Larva migrans cutânea"/>
    <m/>
    <s v="Fale com o enfermeiro"/>
    <s v="Pedra"/>
    <s v="USF Prateado"/>
    <m/>
    <s v="Medicina de Família e Comunidade / Dermatologia"/>
    <s v="Larva migrans cutânea"/>
    <s v="sim"/>
    <m/>
    <m/>
    <s v="Não"/>
    <s v="Orientar o paciente em relação aos aspectos de higiene. Evitar contato com o parasita. Não utilizar nenhum produto tópico senão o recomendado para evitar complicações do caso. Solicitar uma teleconsulta com o médico/enfermeiro para discussão do tratamento tópico"/>
    <s v="sim"/>
    <s v="Dermatologia"/>
    <x v="3"/>
    <x v="24"/>
    <x v="3"/>
    <m/>
    <m/>
    <m/>
    <m/>
    <m/>
    <m/>
    <m/>
    <m/>
    <m/>
    <m/>
  </r>
  <r>
    <d v="2009-03-13T00:00:00"/>
    <x v="4"/>
    <s v="Danielle Alves"/>
    <s v="Enfermeiro"/>
    <x v="41"/>
    <s v="Maria do Socorro de C. Morais D. Pacheco"/>
    <m/>
    <s v="caso clínico"/>
    <s v="Criança de 1 ano e meio estar cominfecção dermatológica por larva migrans cutânea que está se espalhando pela nadegas"/>
    <s v="Larva migrans cutânea"/>
    <m/>
    <s v="Fale com o enfermeiro"/>
    <s v="Pedra"/>
    <s v="USF Prateado"/>
    <m/>
    <s v="Medicina de Família e Comunidade / Dermatologia"/>
    <s v="Larva migrans cutânea"/>
    <s v="NÃO FOI POSSÍVEL agendar pois a enfermeira não retornou a sua conexão"/>
    <m/>
    <m/>
    <s v="Não"/>
    <s v="Tratamento medicamentoso:BLACKBOOK: larva migrans cutânea: tiabendazol    OS: A ENFERMEIRA  SE DESCONECTOU APÓS OUVIR O NOME DA MEDICAÇÃO SEM ESPERAR AS ORIENTAÇÕES DE DOSAGEM, DIAS DE TRATAMENTO E AS ORIENTAÇÕES GERAIS."/>
    <s v="sim"/>
    <s v="Dermatologia"/>
    <x v="3"/>
    <x v="24"/>
    <x v="3"/>
    <m/>
    <s v="comunicado à gerencia do Projeto Rede Nutes (Tereza) sobre o ocorrido e a mesma irá entrar em contato com o secretário do município."/>
    <m/>
    <m/>
    <m/>
    <m/>
    <m/>
    <m/>
    <m/>
    <m/>
  </r>
  <r>
    <d v="2009-03-12T00:00:00"/>
    <x v="4"/>
    <s v="Lucas Benevides"/>
    <s v="Médico"/>
    <x v="41"/>
    <s v="Larissa Fernanda Rosendo de Andrade"/>
    <m/>
    <s v="caso clínico"/>
    <s v="História de uma criança de 5 anos que não consegue adaptar-se a escolas. Já frequentou diversas escolas, mas é solicitada a sua saída em virtude de intensa hiperatividade com conduta disruptiva. Vem em acompanhamento psiquiatrico sem melhora, com prescrição de clonazepam 2 mg, sem adesão familiar."/>
    <s v="Transtorno do déficit de atenção e hiperatividade (TDAH) na infância"/>
    <m/>
    <s v="Fale com o psiquiatra"/>
    <s v="Lajedo"/>
    <s v="USF Rachel França"/>
    <m/>
    <s v="Psiquiatria Infantil e educação inclusiva"/>
    <s v="Transtorno do déficit de atenção e hiperatividade (TDAH) na infância"/>
    <s v="não"/>
    <m/>
    <m/>
    <s v="Não"/>
    <s v="Fornecer informações a mãe acerca da patologia e dos direitos da criança quanto a escola. chamar responsável pela escola para conversar sobre o caso, introduzindo o cuidado como uma das atribuições escolares e subsidiando a escola quanto ao manejo da criança quando em atividade escolar. enviar para psiquiatra assistente bilhete sugerindo avaliação de TDAH."/>
    <s v="sim"/>
    <s v="Psiquiatria"/>
    <x v="2"/>
    <x v="39"/>
    <x v="2"/>
    <d v="2009-04-27T00:00:00"/>
    <s v="Estamos muito felizes, pois estamos conseguindo resultado positivo. Chamamos o mesmo para conversar, quando ele chegou dei uma caneta e um papel (como fui orientada) e ele escrevia, desenhava e ao mesmo tempo conversávamos sem o mesmo perder a atenção no que estava fazendo. A mãe ficou surpresa pois ele nunca chegou lá para ficar dessa forma, sem aperriar ninguém. Antes ele não ficava quieto. Não ficou me chamando o tempo todo como fazia antes (tia, tia, tia......). Me pediu uma caneta e disse que iria voltar outro dia para desenhar. Vou para área, encontro ele e ele apenas diz: boa tarde tia. Não fica mais me chamando. Vem para o posto, me procura dou caneta e papel, converso e ele fica tranquilo, desenhando todos que entram no posto. Orientei a mãe e pedi que a mesma conversace com a professora sobre ele. Ela não me procurou mais para reclamar dele, apenas diz que ele está mais calmo e que pediu a ela de presente um quadro e diz que quer desenhar. Até está ajudando a mãe a cuidar da irmã de 2 meses. Ele voltou para o psiquiatra antes que eu passasse o caso para a mãe, pois a consulta foi antecipada. Por isso não tivemos como orientar em relação a medicaçã que Dr. Lucas nos orientou. Quanto a tomografia é muito difícil conseguirmos marcar no momento."/>
    <d v="2009-04-27T00:00:00"/>
    <m/>
    <m/>
    <m/>
    <m/>
    <m/>
    <m/>
    <m/>
  </r>
  <r>
    <d v="2009-03-12T00:00:00"/>
    <x v="4"/>
    <s v="Lucas Benevides"/>
    <s v="Médico"/>
    <x v="41"/>
    <s v="Eda Licurgo Fernandes"/>
    <m/>
    <s v="caso clínico"/>
    <s v="Criança de 6 anos, desde 1 ano com mudança de comportamento. Tem uma avaliação com diagnóstico de autismo, contudo nos contam história de uma criança com desinibição social, taquilalia, impaciência, heteroagressividade contra objetos, não tolera expressão de carinho, contudo demonstra afeto. Equipe demonstra dúvida diagnostica e solicita orientação a família e escola."/>
    <s v="Autismo"/>
    <m/>
    <s v="Fale com o psiquiatra"/>
    <s v="Cabo de Santo Agostinho"/>
    <s v="USF Bela Vista II"/>
    <m/>
    <s v="Psiquiatria Infantil e educação inclusiva"/>
    <s v="Autismo?"/>
    <s v="não"/>
    <m/>
    <m/>
    <s v="Não"/>
    <s v="Encaminhar para psiquiatria. Orientar a mãe e escola quanto aos cuidados e dicas de como conversar com uma criança a fim de ter indícios de seu estado mental."/>
    <s v="sim"/>
    <s v="Psiquiatria"/>
    <x v="2"/>
    <x v="40"/>
    <x v="2"/>
    <d v="2009-04-23T00:00:00"/>
    <s v="Segue em acompanhamento. Encaminhado ao CAPS. Aproximação do PSF com a família, falta contato com a escola pois há dificuldade por se tratar de estabelecimento particular. Espera esse retorno do psiquiatra para então tentar o contato com a escola, já bem orientada sobre o caso. A técnica dos desenhos orientada pelo teleconsultor foi de grande valia para ela. A criança fez confissões importantes sobre o convívio familiar e social."/>
    <d v="2009-04-23T00:00:00"/>
    <m/>
    <m/>
    <m/>
    <m/>
    <m/>
    <m/>
    <m/>
  </r>
  <r>
    <d v="2009-07-07T00:00:00"/>
    <x v="8"/>
    <s v="Danielle Alves"/>
    <s v="Enfermeiro"/>
    <x v="41"/>
    <s v="Eda Licurgo Fernandes"/>
    <m/>
    <s v="caso clínico"/>
    <s v="Paciente 33 anos chega ao consultório com  queixa de dismenorréia, apresenta ciclo menstrual regular, nuliparidade.Foi solicitado uma   U.S.G Pélvica evidenciando Mioma Uterino com volume de 572cm³ e outra com vol:382cm³. Solicito avaliação. A USG foi Pélvica porque a paciente é virgem, e foram realizadas em  06/02 e 05/03 evidenciando Mioma Intramural medindo 8,0/7,0."/>
    <s v="mioma"/>
    <m/>
    <s v="Fale com o enfermeiro"/>
    <s v="Cabo de Santo Agostinho"/>
    <s v="USF Bela Vista II"/>
    <m/>
    <s v="Ginecologia"/>
    <s v="Miomatose utrernina intramural"/>
    <s v="não"/>
    <m/>
    <m/>
    <s v="Não"/>
    <s v="Encaminhada a paciente para o consultório de ginecologia do HC para realização de exames e definição de conduta (tratamento conservador com aplicação de hormonio. Acompanhamento pela Dra Neuma. Aplicação da 1ª injeção no dia 08/07/09. Após este tratamento, será definido a conduta. Miomectomia? Histerectomia?"/>
    <s v="sim"/>
    <s v="Ginecologia"/>
    <x v="2"/>
    <x v="7"/>
    <x v="2"/>
    <d v="2009-07-07T00:00:00"/>
    <s v="Segue em acompanhamento."/>
    <d v="2009-07-07T00:00:00"/>
    <m/>
    <m/>
    <m/>
    <m/>
    <m/>
    <m/>
    <m/>
  </r>
  <r>
    <d v="2009-07-22T00:00:00"/>
    <x v="8"/>
    <s v="Danielle Alves"/>
    <s v="Enfermeiro"/>
    <x v="41"/>
    <s v="Telma Rejane Alves Gonçalves"/>
    <m/>
    <s v="caso clínico"/>
    <s v="tenho uma paciente que deu VDRL na gestação, ela vinha de outro PSF já tinha feito e exame e feito o tratamento penicilina1.200 IM em cada nadigas. ela na epoca estava com 4 meses pedi novo teste e deu positovo carga(1/8) ela já estva com 8 meses fiz novo tratamento com a mesma quantidade de medicação. o Bebê nasceu com SIfilis quantitativo 1/2. pedi opnião medica e cada um me diz opnião diferente. pezotacil 400ml IM . pRECISO DE RESPOSTA"/>
    <s v="Sífilis "/>
    <m/>
    <s v="Fale com o enfermeiro"/>
    <s v="Betânia"/>
    <s v="USF São Caetano"/>
    <m/>
    <s v="obstetrícia"/>
    <s v="Sífilis "/>
    <s v="não"/>
    <m/>
    <m/>
    <s v="sim"/>
    <s v="Foi enviado email para a solicitante com a respectiva conduta"/>
    <s v="sim"/>
    <s v="Obstetrícia"/>
    <x v="3"/>
    <x v="24"/>
    <x v="3"/>
    <m/>
    <m/>
    <m/>
    <m/>
    <m/>
    <m/>
    <m/>
    <m/>
    <m/>
    <m/>
  </r>
  <r>
    <d v="2009-07-22T00:00:00"/>
    <x v="8"/>
    <s v="Danielle Alves"/>
    <s v="Enfermeiro"/>
    <x v="42"/>
    <s v="Elisandra Maria Barbosa"/>
    <m/>
    <s v="caso clínico"/>
    <s v="Relato de caso de paciente com miomatose"/>
    <s v="mioma"/>
    <m/>
    <s v="Fale com o enfermeiro"/>
    <s v="Cabo de Santo Agostinho"/>
    <s v="USF Bela Vista II"/>
    <m/>
    <s v="Ginecologia"/>
    <s v="Miomatose utrernina intramural"/>
    <s v="não"/>
    <m/>
    <m/>
    <s v="sim"/>
    <s v="A paciente continua em atendimento e tratamento com análo de GNRH"/>
    <s v="sim"/>
    <s v="Ginecologia"/>
    <x v="2"/>
    <x v="7"/>
    <x v="2"/>
    <d v="2009-07-22T00:00:00"/>
    <s v="Segue em acompanhamento."/>
    <d v="2009-07-22T00:00:00"/>
    <m/>
    <m/>
    <m/>
    <m/>
    <m/>
    <m/>
    <m/>
  </r>
  <r>
    <d v="2009-09-01T00:00:00"/>
    <x v="10"/>
    <s v="Danielle Alves"/>
    <s v="Enfermeiro"/>
    <x v="43"/>
    <s v="Roseane Pereira"/>
    <m/>
    <s v="dúvida clínica"/>
    <s v="Gestante pode utilizar creme alisante na gravidez?"/>
    <s v="Gravidez"/>
    <m/>
    <s v="Fale com o enfermeiro"/>
    <s v="Sertânia"/>
    <s v="USF Cohab"/>
    <m/>
    <s v="obstetrícia"/>
    <s v="Gravidez"/>
    <s v="não"/>
    <m/>
    <m/>
    <s v="sim"/>
    <s v="A paciente foi orientada para evitar o uso de produtos químicos na gravidez, pois os mesmo apresentam substâncias tóxicas ao bebê (amônia, enxofre), e que apesar de estar no 7° mês, os obstetras recomendam postergar seu uso no puerpério apenas. Foi orientada a usar cremes a basa de plantas e naturasi que naõ contenham a substância. "/>
    <s v="não"/>
    <s v="-"/>
    <x v="3"/>
    <x v="24"/>
    <x v="2"/>
    <d v="2009-09-01T00:00:00"/>
    <s v="A paciente não fará uso do produto até o final da gestação conforme orientação."/>
    <d v="2009-09-01T00:00:00"/>
    <m/>
    <m/>
    <m/>
    <m/>
    <m/>
    <m/>
    <m/>
  </r>
  <r>
    <d v="2009-09-02T00:00:00"/>
    <x v="10"/>
    <s v="Danielle Alves"/>
    <s v="Enfermeiro"/>
    <x v="41"/>
    <s v="Larissa Fernanda Rosendo de Andrade"/>
    <m/>
    <s v="caso clínico"/>
    <s v="Gostaria de saber se uma criança que foi vacinada contra pólio no mesmo mês da campanha vacinal, precisa tomar uma outra dose na campanha novamente?"/>
    <s v="vacina"/>
    <m/>
    <s v="Fale com o enfermeiro"/>
    <s v="Lajedo"/>
    <s v="USF Rachel França"/>
    <m/>
    <s v="Imunologia / Vacina"/>
    <s v="Vacina"/>
    <s v="não"/>
    <m/>
    <m/>
    <s v="sim"/>
    <s v="Quanto ao caso da vacina da poliomielite – se a criança está tomando a vacina dela normalmente e coincide com o mês da campanha de pólio. Você não precisa vaciná-la novamente. Ela entrará na sua planilha de campanha de acordo com a dosagem que ela está tomando."/>
    <s v="não"/>
    <s v="-"/>
    <x v="3"/>
    <x v="24"/>
    <x v="2"/>
    <d v="2009-09-02T00:00:00"/>
    <s v="A criança não será vacinada este mês da camapanha e a enfermeira colocará na sua planilha para contabilizar na meta de vacinação do MS."/>
    <d v="2009-09-02T00:00:00"/>
    <m/>
    <m/>
    <m/>
    <m/>
    <m/>
    <m/>
    <m/>
  </r>
  <r>
    <d v="2009-09-02T00:00:00"/>
    <x v="10"/>
    <s v="Danielle Alves"/>
    <s v="Enfermeiro"/>
    <x v="41"/>
    <s v="Larissa Fernanda Rosendo de Andrade"/>
    <m/>
    <s v="caso clínico"/>
    <s v="Paciente de 36 anos, com LTB há 3 anos, vem apresentando amenorréia há mais ou menos 3 meses. A enfermeira diz que a mesma não toma nenhum contraceptivo oral. Realizou uma USG que evidenciou saco gestacional com 4 semanas. A paciente realizou um primeiro B-HCG que deu negativo e após uma semana realizou outro que também deu negativo. A mesma será consultada amanhã. "/>
    <s v="Amenorréia"/>
    <m/>
    <s v="Fale com o enfermeiro"/>
    <s v="Lajedo"/>
    <s v="USF Rachel França"/>
    <m/>
    <s v="Ginecologia / Obstetrícia????"/>
    <s v="Amenorréia"/>
    <s v="sim"/>
    <m/>
    <m/>
    <s v="Não"/>
    <s v="Pensar na possibilidade de falaha da ligação tubária e gravidez. Contudo, como o beta deu negativo e foi evidenciado saco gestacional, pensar em aborto incompleto. Pensar também em mola hidatiforme. Foi pedido que seja realizado um beta quantitativo (para o caso de mola) e uma nova USG endovaginal com uma pessoa bem experiente, olhando principalmente tuba e este produto. Caso seja evidenciado resto gestacional sem feto, realizar curetagem. Estaremos acompanhando este caso, para dar o fechamento, pois é muito atípico mesmo."/>
    <s v="sim"/>
    <s v="Ginecologia"/>
    <x v="3"/>
    <x v="24"/>
    <x v="2"/>
    <d v="2009-10-13T00:00:00"/>
    <s v="PCT COM DISMENORRÉIA A 3 MESES. SEGUNDO ELA FEZ LAQUEADURA. EM 17/08/09 REALIZOU UM BETA (NEGATIVO); EM 21/08/09 FEZ UMA USG OBSTÉTRICA E A CONCLUSÃO FOI: GESTAÇÃO ÚNICA, TÓPICA, EM TORNO DE 5 SEMANAS E 4 DIAS. DIA 26/08/09 FEZ OUTRO BETA (NEGATIVO). PASSEI O CASO PARA VC E VC ME ORIENTOU A SOLICITAR UMA ENDOVAGINAL. ANTES DA SOLICITAÇÃO A PAC MENSTRUOU E MESMO ASSIM FEZ A ENDOVAGINAL EM 04/09-09 E A CONCLUSÃO FOI: ÚTERO E OVÁRIOS ECOGRAFICAMENTE NORMAIS. OBS: A PCT ME RELATOU QUE NA 1ª USG O MÉDICO DISSE QUE ESTAVA VENDO UMA MANCHA NO ÚTERO E MESMO ASSIM COLOCOU GESTAÇÃO DE 5 SEMANAS. QND A PCT FOI FAZER A ENDOVAGINAL COM O MESMO MÉDICO ELE RELATOU QUE NÃO ESTAVA VENDO MAIS A MANCHA. O MÉDICO FICOU SURPRESO (SIC).A MESMA ESTÁ MESNTRUANDO NORMAL."/>
    <d v="2009-10-13T00:00:00"/>
    <m/>
    <m/>
    <m/>
    <m/>
    <m/>
    <m/>
    <m/>
  </r>
  <r>
    <d v="2009-09-02T00:00:00"/>
    <x v="10"/>
    <s v="Danielle Alves"/>
    <s v="Enfermeiro"/>
    <x v="41"/>
    <s v="Larissa Fernanda Rosendo de Andrade"/>
    <m/>
    <s v="caso clínico"/>
    <s v="Resgate do caso enviado pelo formulário no dia 5 de Maio pelo Fale com o Enfermeiro: criança que recebe vacina especial por conta de reação vacinal mínima."/>
    <m/>
    <m/>
    <s v="Fale com o enfermeiro"/>
    <s v="Lajedo"/>
    <s v="USF Rachel França"/>
    <m/>
    <m/>
    <m/>
    <s v="não"/>
    <m/>
    <m/>
    <s v="sim"/>
    <s v="Foi explicado que ela não precisa realmente estar tomando a vacina especial, conforme oreintação dada por formulário. Pois estas vacinas são caras e demoram a chegar, o que pode comprometer a sequencia/data correta de aplicação da dose. Foi reforçada as orientações e esclarecidas as dúvidas."/>
    <s v="sim"/>
    <s v="imunologia"/>
    <x v="3"/>
    <x v="24"/>
    <x v="2"/>
    <d v="2009-09-02T00:00:00"/>
    <s v="A criança continuará tomando as vacinas especiais que estão vindo para elas pois não trazem prejuízo. Contudo, em outros casos, ela saberá conduzir melhor."/>
    <d v="2009-09-02T00:00:00"/>
    <m/>
    <m/>
    <m/>
    <m/>
    <m/>
    <m/>
    <m/>
  </r>
  <r>
    <d v="2009-09-15T00:00:00"/>
    <x v="10"/>
    <s v="Danielle Alves"/>
    <s v="Enfermeiro"/>
    <x v="41"/>
    <s v="Talita Ferreira Batista"/>
    <m/>
    <s v="caso clínico"/>
    <s v="Anemia ferropriva em gestante atendida na unidade"/>
    <s v="anemia ferropriva; gravidez"/>
    <m/>
    <s v="Fale com o enfermeiro"/>
    <s v="Sertânia"/>
    <s v="USF Cohab"/>
    <m/>
    <s v="obstetrícia"/>
    <s v="anemia ferropriva; gravidez"/>
    <s v="não"/>
    <m/>
    <m/>
    <s v="sim"/>
    <s v="Orientada a prescrever 1 comprimido de sulfato ferroso durante toda a gestação e 3 meses de puerpério"/>
    <s v="não"/>
    <s v="-"/>
    <x v="3"/>
    <x v="24"/>
    <x v="2"/>
    <d v="2009-09-17T00:00:00"/>
    <s v="soliciotado hemograma para verioficar níveis de ht e hb"/>
    <d v="2009-09-17T00:00:00"/>
    <m/>
    <m/>
    <m/>
    <m/>
    <m/>
    <m/>
    <m/>
  </r>
  <r>
    <d v="2009-09-16T00:00:00"/>
    <x v="10"/>
    <s v="Danielle Alves"/>
    <s v="Enfermeiro"/>
    <x v="41"/>
    <s v="Talita Ferreira Batista"/>
    <m/>
    <s v="caso clínico"/>
    <s v="Anemia ferropriva em gestante atendida na unidade"/>
    <s v="anemia ferropriva; gravidez"/>
    <m/>
    <s v="Fale com o enfermeiro"/>
    <s v="Sertânia"/>
    <s v="USF Cohab"/>
    <m/>
    <s v="obstetrícia"/>
    <s v="anemia ferropriva; gravidez"/>
    <s v="não"/>
    <m/>
    <m/>
    <s v="sim"/>
    <s v="Orientada a prescrever 1 comprimido de sulfato ferroso durante toda a gestação e 3 meses de puerpério"/>
    <s v="não"/>
    <s v="-"/>
    <x v="3"/>
    <x v="24"/>
    <x v="2"/>
    <d v="2009-09-17T00:00:00"/>
    <s v="Prescrito sulfato ferroso para a puérpera"/>
    <d v="2009-09-17T00:00:00"/>
    <m/>
    <m/>
    <m/>
    <m/>
    <m/>
    <m/>
    <m/>
  </r>
  <r>
    <d v="2009-12-10T00:00:00"/>
    <x v="13"/>
    <s v="Vitor Hugo"/>
    <s v="Médico"/>
    <x v="41"/>
    <s v="Marina Cristiane Fonseca"/>
    <m/>
    <s v="caso clínico"/>
    <s v="Paciente com dormência, edema e dor em MMSS e MMII. Com laudo de RMM relatando discreta proeminência em canal apendimário central da medula e alteração cliótica desmielizante?Este caso pode ser comativel com esclerose mutipla há outras hipoteses dignósticas mais compatíveis. Gostaria de agendar para a próxima terça uma teleconsulta. Com o especialista que já tiver acompanhado na USF um caso parecido ou em seus atendimentos clínicos."/>
    <s v="Paciente com dormência, edema e dor em MMSS e MMII. Com laudo de RMM relatando discreta proeminência em canal apendimário central da medula e alteração cliótica desmielizante?Este caso pode ser comativel com esclerose mutipla há outras hipoteses dignósticas mais compatíveis. Gostaria de agendar para a próxima terça uma teleconsulta. Com o especialista que já tiver acompanhado na USF um caso parecido ou em seus atendimentos clínicos."/>
    <m/>
    <s v="Fale com o médico da família"/>
    <s v="Triunfo"/>
    <s v="USF-I Dr Artur Leal Diniz"/>
    <m/>
    <m/>
    <m/>
    <s v="sim"/>
    <m/>
    <m/>
    <s v="Não"/>
    <m/>
    <s v="sim"/>
    <s v="neurologista"/>
    <x v="2"/>
    <x v="41"/>
    <x v="3"/>
    <m/>
    <m/>
    <m/>
    <m/>
    <m/>
    <m/>
    <m/>
    <m/>
    <m/>
    <m/>
  </r>
  <r>
    <m/>
    <x v="14"/>
    <m/>
    <m/>
    <x v="44"/>
    <m/>
    <m/>
    <m/>
    <m/>
    <m/>
    <m/>
    <m/>
    <m/>
    <m/>
    <m/>
    <m/>
    <m/>
    <m/>
    <m/>
    <m/>
    <m/>
    <m/>
    <m/>
    <m/>
    <x v="4"/>
    <x v="20"/>
    <x v="5"/>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24:B33" firstHeaderRow="1" firstDataRow="1" firstDataCol="1"/>
  <pivotFields count="37">
    <pivotField showAll="0"/>
    <pivotField showAll="0"/>
    <pivotField showAll="0"/>
    <pivotField showAll="0"/>
    <pivotField showAll="0"/>
    <pivotField showAll="0"/>
    <pivotField showAll="0" defaultSubtotal="0"/>
    <pivotField axis="axisRow" dataField="1" showAll="0">
      <items count="22">
        <item h="1" m="1" x="17"/>
        <item x="3"/>
        <item x="7"/>
        <item x="2"/>
        <item x="9"/>
        <item x="6"/>
        <item x="8"/>
        <item x="5"/>
        <item h="1" x="0"/>
        <item h="1" x="10"/>
        <item h="1" m="1" x="11"/>
        <item h="1" m="1" x="16"/>
        <item h="1" m="1" x="19"/>
        <item x="4"/>
        <item h="1" m="1" x="12"/>
        <item h="1" m="1" x="14"/>
        <item h="1" x="1"/>
        <item h="1" m="1" x="15"/>
        <item h="1" m="1" x="18"/>
        <item h="1" m="1" x="13"/>
        <item h="1" m="1"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9">
    <i>
      <x v="1"/>
    </i>
    <i>
      <x v="2"/>
    </i>
    <i>
      <x v="3"/>
    </i>
    <i>
      <x v="4"/>
    </i>
    <i>
      <x v="5"/>
    </i>
    <i>
      <x v="6"/>
    </i>
    <i>
      <x v="7"/>
    </i>
    <i>
      <x v="13"/>
    </i>
    <i t="grand">
      <x/>
    </i>
  </rowItems>
  <colItems count="1">
    <i/>
  </colItems>
  <dataFields count="1">
    <dataField name="Contar de Categoria profissional do solicitante" fld="7" subtotal="count" baseField="0" baseItem="0"/>
  </dataField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Tabela dinâmica10" cacheId="1"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B4:N102" firstHeaderRow="1" firstDataRow="3" firstDataCol="1"/>
  <pivotFields count="37">
    <pivotField showAll="0"/>
    <pivotField axis="axisCol" showAll="0">
      <items count="16">
        <item x="1"/>
        <item x="3"/>
        <item x="2"/>
        <item x="4"/>
        <item x="5"/>
        <item x="6"/>
        <item x="7"/>
        <item x="8"/>
        <item x="9"/>
        <item x="10"/>
        <item x="11"/>
        <item x="12"/>
        <item x="13"/>
        <item x="0"/>
        <item x="14"/>
        <item t="default"/>
      </items>
    </pivotField>
    <pivotField showAll="0"/>
    <pivotField showAll="0"/>
    <pivotField axis="axisRow" showAll="0">
      <items count="46">
        <item x="1"/>
        <item x="43"/>
        <item x="42"/>
        <item x="39"/>
        <item x="17"/>
        <item x="16"/>
        <item x="19"/>
        <item x="12"/>
        <item x="4"/>
        <item x="5"/>
        <item x="23"/>
        <item x="32"/>
        <item x="18"/>
        <item x="21"/>
        <item x="9"/>
        <item x="15"/>
        <item x="31"/>
        <item x="34"/>
        <item x="41"/>
        <item x="26"/>
        <item x="28"/>
        <item x="14"/>
        <item x="25"/>
        <item x="6"/>
        <item x="8"/>
        <item x="27"/>
        <item x="7"/>
        <item x="30"/>
        <item x="36"/>
        <item x="13"/>
        <item x="11"/>
        <item x="2"/>
        <item x="29"/>
        <item x="35"/>
        <item x="3"/>
        <item x="22"/>
        <item x="33"/>
        <item x="24"/>
        <item x="40"/>
        <item x="10"/>
        <item x="0"/>
        <item x="37"/>
        <item x="38"/>
        <item x="20"/>
        <item x="4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1"/>
        <item h="1" x="5"/>
        <item h="1" x="3"/>
        <item x="2"/>
        <item h="1" x="0"/>
        <item h="1" x="4"/>
        <item t="default"/>
      </items>
    </pivotField>
    <pivotField axis="axisRow" showAll="0">
      <items count="43">
        <item x="1"/>
        <item x="24"/>
        <item x="36"/>
        <item x="4"/>
        <item x="2"/>
        <item x="17"/>
        <item x="9"/>
        <item x="6"/>
        <item x="15"/>
        <item x="16"/>
        <item x="23"/>
        <item x="33"/>
        <item x="34"/>
        <item x="29"/>
        <item x="12"/>
        <item x="22"/>
        <item x="27"/>
        <item x="14"/>
        <item x="7"/>
        <item x="19"/>
        <item x="30"/>
        <item x="31"/>
        <item x="5"/>
        <item x="26"/>
        <item x="38"/>
        <item x="41"/>
        <item x="21"/>
        <item x="3"/>
        <item x="35"/>
        <item x="37"/>
        <item x="11"/>
        <item x="18"/>
        <item x="25"/>
        <item x="8"/>
        <item x="39"/>
        <item x="40"/>
        <item x="13"/>
        <item x="0"/>
        <item x="10"/>
        <item x="28"/>
        <item x="32"/>
        <item x="20"/>
        <item t="default"/>
      </items>
    </pivotField>
    <pivotField axis="axisCol" showAll="0">
      <items count="8">
        <item h="1" x="1"/>
        <item h="1" x="6"/>
        <item h="1" x="4"/>
        <item x="3"/>
        <item h="1" x="2"/>
        <item h="1" x="0"/>
        <item h="1" x="5"/>
        <item t="default"/>
      </items>
    </pivotField>
    <pivotField showAll="0"/>
    <pivotField showAll="0"/>
    <pivotField showAll="0"/>
    <pivotField showAll="0"/>
    <pivotField showAll="0"/>
    <pivotField showAll="0"/>
    <pivotField showAll="0"/>
    <pivotField showAll="0"/>
    <pivotField showAll="0"/>
    <pivotField showAll="0"/>
  </pivotFields>
  <rowFields count="3">
    <field x="24"/>
    <field x="25"/>
    <field x="4"/>
  </rowFields>
  <rowItems count="96">
    <i>
      <x v="3"/>
    </i>
    <i r="1">
      <x v="1"/>
    </i>
    <i r="2">
      <x v="39"/>
    </i>
    <i r="1">
      <x v="3"/>
    </i>
    <i r="2">
      <x v="11"/>
    </i>
    <i r="2">
      <x v="19"/>
    </i>
    <i r="2">
      <x v="21"/>
    </i>
    <i r="1">
      <x v="6"/>
    </i>
    <i r="2">
      <x v="15"/>
    </i>
    <i r="1">
      <x v="8"/>
    </i>
    <i r="2">
      <x v="34"/>
    </i>
    <i r="1">
      <x v="9"/>
    </i>
    <i r="2">
      <x v="23"/>
    </i>
    <i r="1">
      <x v="10"/>
    </i>
    <i r="2">
      <x v="10"/>
    </i>
    <i r="2">
      <x v="22"/>
    </i>
    <i r="2">
      <x v="31"/>
    </i>
    <i r="1">
      <x v="11"/>
    </i>
    <i r="2">
      <x v="23"/>
    </i>
    <i r="2">
      <x v="42"/>
    </i>
    <i r="1">
      <x v="13"/>
    </i>
    <i r="2">
      <x v="37"/>
    </i>
    <i r="1">
      <x v="14"/>
    </i>
    <i r="2">
      <x v="24"/>
    </i>
    <i r="1">
      <x v="16"/>
    </i>
    <i r="2">
      <x v="13"/>
    </i>
    <i r="1">
      <x v="17"/>
    </i>
    <i r="2">
      <x v="8"/>
    </i>
    <i r="2">
      <x v="26"/>
    </i>
    <i r="1">
      <x v="18"/>
    </i>
    <i r="2">
      <x v="5"/>
    </i>
    <i r="2">
      <x v="6"/>
    </i>
    <i r="2">
      <x v="15"/>
    </i>
    <i r="2">
      <x v="23"/>
    </i>
    <i r="2">
      <x v="29"/>
    </i>
    <i r="2">
      <x v="36"/>
    </i>
    <i r="1">
      <x v="19"/>
    </i>
    <i r="2">
      <x v="24"/>
    </i>
    <i r="1">
      <x v="21"/>
    </i>
    <i r="2">
      <x v="22"/>
    </i>
    <i r="1">
      <x v="22"/>
    </i>
    <i r="2">
      <x v="8"/>
    </i>
    <i r="2">
      <x v="23"/>
    </i>
    <i r="1">
      <x v="23"/>
    </i>
    <i r="2">
      <x v="9"/>
    </i>
    <i r="1">
      <x v="25"/>
    </i>
    <i r="2">
      <x v="18"/>
    </i>
    <i r="1">
      <x v="27"/>
    </i>
    <i r="2">
      <x v="4"/>
    </i>
    <i r="2">
      <x v="5"/>
    </i>
    <i r="2">
      <x v="6"/>
    </i>
    <i r="2">
      <x v="10"/>
    </i>
    <i r="2">
      <x v="16"/>
    </i>
    <i r="2">
      <x v="19"/>
    </i>
    <i r="2">
      <x v="23"/>
    </i>
    <i r="2">
      <x v="24"/>
    </i>
    <i r="2">
      <x v="26"/>
    </i>
    <i r="2">
      <x v="30"/>
    </i>
    <i r="2">
      <x v="31"/>
    </i>
    <i r="2">
      <x v="34"/>
    </i>
    <i r="2">
      <x v="36"/>
    </i>
    <i r="2">
      <x v="39"/>
    </i>
    <i r="1">
      <x v="28"/>
    </i>
    <i r="2">
      <x v="15"/>
    </i>
    <i r="1">
      <x v="30"/>
    </i>
    <i r="2">
      <x v="24"/>
    </i>
    <i r="1">
      <x v="31"/>
    </i>
    <i r="2">
      <x v="3"/>
    </i>
    <i r="2">
      <x v="5"/>
    </i>
    <i r="2">
      <x v="6"/>
    </i>
    <i r="2">
      <x v="8"/>
    </i>
    <i r="2">
      <x v="15"/>
    </i>
    <i r="2">
      <x v="19"/>
    </i>
    <i r="2">
      <x v="24"/>
    </i>
    <i r="2">
      <x v="31"/>
    </i>
    <i r="2">
      <x v="36"/>
    </i>
    <i r="2">
      <x v="39"/>
    </i>
    <i r="1">
      <x v="32"/>
    </i>
    <i r="2">
      <x v="24"/>
    </i>
    <i r="1">
      <x v="33"/>
    </i>
    <i r="2">
      <x v="26"/>
    </i>
    <i r="2">
      <x v="31"/>
    </i>
    <i r="1">
      <x v="36"/>
    </i>
    <i r="2">
      <x v="3"/>
    </i>
    <i r="2">
      <x v="12"/>
    </i>
    <i r="2">
      <x v="23"/>
    </i>
    <i r="2">
      <x v="24"/>
    </i>
    <i r="2">
      <x v="31"/>
    </i>
    <i r="1">
      <x v="39"/>
    </i>
    <i r="2">
      <x v="10"/>
    </i>
    <i r="2">
      <x v="31"/>
    </i>
    <i r="1">
      <x v="40"/>
    </i>
    <i r="2">
      <x v="24"/>
    </i>
    <i r="1">
      <x v="41"/>
    </i>
    <i r="2">
      <x v="34"/>
    </i>
    <i t="grand">
      <x/>
    </i>
  </rowItems>
  <colFields count="2">
    <field x="26"/>
    <field x="1"/>
  </colFields>
  <colItems count="12">
    <i>
      <x v="3"/>
      <x v="1"/>
    </i>
    <i r="1">
      <x v="2"/>
    </i>
    <i r="1">
      <x v="3"/>
    </i>
    <i r="1">
      <x v="6"/>
    </i>
    <i r="1">
      <x v="7"/>
    </i>
    <i r="1">
      <x v="8"/>
    </i>
    <i r="1">
      <x v="9"/>
    </i>
    <i r="1">
      <x v="10"/>
    </i>
    <i r="1">
      <x v="11"/>
    </i>
    <i r="1">
      <x v="12"/>
    </i>
    <i t="default">
      <x v="3"/>
    </i>
    <i t="grand">
      <x/>
    </i>
  </colItems>
  <dataFields count="1">
    <dataField name="Contar de O solicitante planejava encaminhamento?" fld="24"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4:B142" firstHeaderRow="1" firstDataRow="1" firstDataCol="1"/>
  <pivotFields count="37">
    <pivotField showAll="0"/>
    <pivotField showAll="0"/>
    <pivotField showAll="0"/>
    <pivotField showAll="0"/>
    <pivotField axis="axisRow" showAll="0">
      <items count="72">
        <item h="1" m="1" x="67"/>
        <item x="22"/>
        <item x="3"/>
        <item x="33"/>
        <item x="23"/>
        <item x="29"/>
        <item x="10"/>
        <item x="4"/>
        <item x="35"/>
        <item x="19"/>
        <item x="30"/>
        <item x="7"/>
        <item x="36"/>
        <item x="24"/>
        <item x="31"/>
        <item x="12"/>
        <item x="28"/>
        <item x="25"/>
        <item x="37"/>
        <item x="18"/>
        <item x="38"/>
        <item x="39"/>
        <item x="8"/>
        <item x="34"/>
        <item x="26"/>
        <item x="40"/>
        <item x="21"/>
        <item x="41"/>
        <item x="32"/>
        <item x="15"/>
        <item x="16"/>
        <item x="13"/>
        <item x="6"/>
        <item x="14"/>
        <item x="20"/>
        <item x="27"/>
        <item x="17"/>
        <item x="9"/>
        <item x="42"/>
        <item x="11"/>
        <item x="46"/>
        <item x="43"/>
        <item x="2"/>
        <item x="44"/>
        <item x="5"/>
        <item h="1" x="0"/>
        <item x="51"/>
        <item x="45"/>
        <item h="1" x="60"/>
        <item h="1" m="1" x="61"/>
        <item h="1" m="1" x="66"/>
        <item x="47"/>
        <item x="56"/>
        <item h="1" m="1" x="69"/>
        <item x="48"/>
        <item x="49"/>
        <item x="50"/>
        <item x="52"/>
        <item x="53"/>
        <item x="54"/>
        <item x="55"/>
        <item h="1" m="1" x="62"/>
        <item x="57"/>
        <item h="1" m="1" x="64"/>
        <item h="1" x="1"/>
        <item x="58"/>
        <item x="59"/>
        <item h="1" m="1" x="65"/>
        <item h="1" m="1" x="68"/>
        <item h="1" m="1" x="63"/>
        <item h="1" m="1" x="70"/>
        <item t="default"/>
      </items>
    </pivotField>
    <pivotField axis="axisRow" showAll="0">
      <items count="81">
        <item m="1" x="76"/>
        <item sd="0" x="36"/>
        <item sd="0" x="10"/>
        <item sd="0" x="29"/>
        <item sd="0" x="50"/>
        <item sd="0" x="37"/>
        <item sd="0" x="23"/>
        <item sd="0" x="30"/>
        <item sd="0" x="38"/>
        <item sd="0" x="47"/>
        <item sd="0" x="48"/>
        <item sd="0" x="24"/>
        <item sd="0" x="32"/>
        <item sd="0" x="20"/>
        <item sd="0" x="53"/>
        <item sd="0" x="33"/>
        <item sd="0" x="2"/>
        <item sd="0" x="43"/>
        <item sd="0" x="41"/>
        <item sd="0" x="9"/>
        <item sd="0" x="44"/>
        <item sd="0" x="16"/>
        <item sd="0" x="3"/>
        <item sd="0" x="26"/>
        <item sd="0" x="60"/>
        <item sd="0" x="5"/>
        <item sd="0" x="8"/>
        <item sd="0" x="28"/>
        <item sd="0" x="27"/>
        <item sd="0" x="19"/>
        <item sd="0" x="46"/>
        <item sd="0" x="40"/>
        <item sd="0" x="17"/>
        <item sd="0" x="21"/>
        <item sd="0" x="49"/>
        <item sd="0" x="14"/>
        <item sd="0" x="6"/>
        <item sd="0" x="39"/>
        <item sd="0" x="12"/>
        <item x="22"/>
        <item sd="0" x="31"/>
        <item sd="0" x="11"/>
        <item x="0"/>
        <item sd="0" x="52"/>
        <item sd="0" x="42"/>
        <item sd="0" x="45"/>
        <item sd="0" x="25"/>
        <item sd="0" x="34"/>
        <item sd="0" x="51"/>
        <item sd="0" x="35"/>
        <item sd="0" x="7"/>
        <item sd="0" x="4"/>
        <item x="69"/>
        <item m="1" x="70"/>
        <item sd="0" x="18"/>
        <item m="1" x="75"/>
        <item sd="0" x="64"/>
        <item m="1" x="78"/>
        <item sd="0" x="54"/>
        <item sd="0" x="55"/>
        <item sd="0" x="56"/>
        <item sd="0" x="57"/>
        <item sd="0" x="58"/>
        <item sd="0" x="59"/>
        <item sd="0" x="61"/>
        <item sd="0" x="62"/>
        <item sd="0" x="15"/>
        <item sd="0" x="13"/>
        <item m="1" x="71"/>
        <item sd="0" x="65"/>
        <item sd="0" x="63"/>
        <item m="1" x="73"/>
        <item x="1"/>
        <item sd="0" x="66"/>
        <item sd="0" x="67"/>
        <item sd="0" x="68"/>
        <item m="1" x="74"/>
        <item m="1" x="77"/>
        <item m="1" x="72"/>
        <item m="1" x="79"/>
        <item t="default"/>
      </items>
    </pivotField>
    <pivotField showAll="0" defaultSubtotal="0"/>
    <pivotField axis="axisRow" showAll="0">
      <items count="22">
        <item m="1" x="17"/>
        <item x="3"/>
        <item sd="0" x="7"/>
        <item x="2"/>
        <item sd="0" x="9"/>
        <item sd="0" x="6"/>
        <item sd="0" x="8"/>
        <item sd="0" x="5"/>
        <item x="0"/>
        <item x="10"/>
        <item m="1" x="11"/>
        <item m="1" x="16"/>
        <item m="1" x="19"/>
        <item sd="0" x="4"/>
        <item m="1" x="12"/>
        <item m="1" x="14"/>
        <item x="1"/>
        <item m="1" x="15"/>
        <item m="1" x="18"/>
        <item m="1" x="13"/>
        <item m="1" x="20"/>
        <item t="default"/>
      </items>
    </pivotField>
    <pivotField axis="axisRow" dataField="1" showAll="0">
      <items count="184">
        <item m="1" x="179"/>
        <item x="92"/>
        <item x="30"/>
        <item x="84"/>
        <item x="4"/>
        <item x="43"/>
        <item x="31"/>
        <item x="73"/>
        <item x="83"/>
        <item x="142"/>
        <item x="86"/>
        <item x="36"/>
        <item x="3"/>
        <item x="135"/>
        <item x="115"/>
        <item x="37"/>
        <item x="2"/>
        <item x="17"/>
        <item x="91"/>
        <item x="61"/>
        <item x="145"/>
        <item x="25"/>
        <item x="5"/>
        <item x="55"/>
        <item x="69"/>
        <item x="77"/>
        <item x="56"/>
        <item x="67"/>
        <item x="112"/>
        <item x="62"/>
        <item x="14"/>
        <item x="75"/>
        <item x="29"/>
        <item x="19"/>
        <item x="49"/>
        <item x="11"/>
        <item x="81"/>
        <item x="65"/>
        <item x="74"/>
        <item x="79"/>
        <item x="27"/>
        <item x="35"/>
        <item x="46"/>
        <item x="12"/>
        <item x="66"/>
        <item x="60"/>
        <item x="89"/>
        <item x="13"/>
        <item x="33"/>
        <item x="39"/>
        <item x="71"/>
        <item x="70"/>
        <item x="93"/>
        <item x="7"/>
        <item x="44"/>
        <item x="58"/>
        <item x="72"/>
        <item x="63"/>
        <item x="88"/>
        <item x="64"/>
        <item x="57"/>
        <item x="42"/>
        <item x="95"/>
        <item x="23"/>
        <item x="22"/>
        <item x="59"/>
        <item x="126"/>
        <item x="94"/>
        <item x="48"/>
        <item x="8"/>
        <item x="51"/>
        <item x="80"/>
        <item x="82"/>
        <item x="76"/>
        <item x="41"/>
        <item x="32"/>
        <item x="6"/>
        <item x="15"/>
        <item x="28"/>
        <item x="38"/>
        <item x="53"/>
        <item x="9"/>
        <item x="18"/>
        <item x="40"/>
        <item x="10"/>
        <item x="54"/>
        <item x="21"/>
        <item x="45"/>
        <item x="50"/>
        <item x="68"/>
        <item x="24"/>
        <item x="20"/>
        <item x="34"/>
        <item x="90"/>
        <item x="16"/>
        <item x="78"/>
        <item x="26"/>
        <item x="87"/>
        <item x="85"/>
        <item x="47"/>
        <item x="0"/>
        <item x="52"/>
        <item x="172"/>
        <item m="1" x="173"/>
        <item x="150"/>
        <item m="1" x="178"/>
        <item x="113"/>
        <item x="121"/>
        <item x="146"/>
        <item x="151"/>
        <item m="1" x="181"/>
        <item x="96"/>
        <item x="97"/>
        <item x="98"/>
        <item x="99"/>
        <item x="100"/>
        <item x="101"/>
        <item x="102"/>
        <item x="103"/>
        <item x="104"/>
        <item x="105"/>
        <item x="106"/>
        <item x="107"/>
        <item x="108"/>
        <item x="109"/>
        <item x="110"/>
        <item x="111"/>
        <item x="114"/>
        <item x="116"/>
        <item x="117"/>
        <item x="118"/>
        <item x="119"/>
        <item x="120"/>
        <item x="122"/>
        <item x="123"/>
        <item x="124"/>
        <item x="125"/>
        <item x="127"/>
        <item x="128"/>
        <item x="129"/>
        <item x="130"/>
        <item x="131"/>
        <item x="132"/>
        <item x="133"/>
        <item x="134"/>
        <item x="136"/>
        <item x="137"/>
        <item x="138"/>
        <item x="139"/>
        <item x="140"/>
        <item x="141"/>
        <item x="143"/>
        <item x="144"/>
        <item x="147"/>
        <item x="148"/>
        <item x="149"/>
        <item x="152"/>
        <item x="153"/>
        <item x="154"/>
        <item x="155"/>
        <item x="156"/>
        <item x="157"/>
        <item x="158"/>
        <item m="1" x="174"/>
        <item x="159"/>
        <item x="160"/>
        <item m="1" x="176"/>
        <item x="1"/>
        <item x="161"/>
        <item x="162"/>
        <item x="163"/>
        <item x="164"/>
        <item x="165"/>
        <item x="166"/>
        <item x="167"/>
        <item x="168"/>
        <item x="169"/>
        <item x="170"/>
        <item x="171"/>
        <item m="1" x="177"/>
        <item m="1" x="180"/>
        <item m="1" x="175"/>
        <item m="1" x="18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4"/>
    <field x="5"/>
    <field x="7"/>
    <field x="8"/>
  </rowFields>
  <rowItems count="138">
    <i>
      <x v="1"/>
    </i>
    <i r="1">
      <x v="39"/>
    </i>
    <i r="2">
      <x v="1"/>
    </i>
    <i r="3">
      <x v="11"/>
    </i>
    <i r="3">
      <x v="15"/>
    </i>
    <i r="3">
      <x v="41"/>
    </i>
    <i r="2">
      <x v="3"/>
    </i>
    <i r="3">
      <x v="96"/>
    </i>
    <i r="2">
      <x v="7"/>
    </i>
    <i r="2">
      <x v="13"/>
    </i>
    <i>
      <x v="2"/>
    </i>
    <i r="1">
      <x v="22"/>
    </i>
    <i>
      <x v="3"/>
    </i>
    <i r="1">
      <x v="1"/>
    </i>
    <i>
      <x v="4"/>
    </i>
    <i r="1">
      <x v="6"/>
    </i>
    <i>
      <x v="5"/>
    </i>
    <i r="1">
      <x v="5"/>
    </i>
    <i r="1">
      <x v="7"/>
    </i>
    <i>
      <x v="6"/>
    </i>
    <i r="1">
      <x v="2"/>
    </i>
    <i r="1">
      <x v="58"/>
    </i>
    <i>
      <x v="7"/>
    </i>
    <i r="1">
      <x v="51"/>
    </i>
    <i>
      <x v="8"/>
    </i>
    <i r="1">
      <x v="37"/>
    </i>
    <i>
      <x v="9"/>
    </i>
    <i r="1">
      <x v="29"/>
    </i>
    <i>
      <x v="10"/>
    </i>
    <i r="1">
      <x v="40"/>
    </i>
    <i>
      <x v="11"/>
    </i>
    <i r="1">
      <x v="50"/>
    </i>
    <i r="1">
      <x v="73"/>
    </i>
    <i>
      <x v="12"/>
    </i>
    <i r="1">
      <x v="31"/>
    </i>
    <i>
      <x v="13"/>
    </i>
    <i r="1">
      <x v="11"/>
    </i>
    <i>
      <x v="14"/>
    </i>
    <i r="1">
      <x v="12"/>
    </i>
    <i>
      <x v="15"/>
    </i>
    <i r="1">
      <x v="38"/>
    </i>
    <i>
      <x v="16"/>
    </i>
    <i r="1">
      <x v="3"/>
    </i>
    <i r="1">
      <x v="15"/>
    </i>
    <i>
      <x v="17"/>
    </i>
    <i r="1">
      <x v="18"/>
    </i>
    <i r="1">
      <x v="46"/>
    </i>
    <i>
      <x v="18"/>
    </i>
    <i r="1">
      <x v="38"/>
    </i>
    <i r="1">
      <x v="44"/>
    </i>
    <i>
      <x v="19"/>
    </i>
    <i r="1">
      <x v="54"/>
    </i>
    <i>
      <x v="20"/>
    </i>
    <i r="1">
      <x v="17"/>
    </i>
    <i>
      <x v="21"/>
    </i>
    <i r="1">
      <x v="20"/>
    </i>
    <i>
      <x v="22"/>
    </i>
    <i r="1">
      <x v="26"/>
    </i>
    <i>
      <x v="23"/>
    </i>
    <i r="1">
      <x v="8"/>
    </i>
    <i>
      <x v="24"/>
    </i>
    <i r="1">
      <x v="23"/>
    </i>
    <i>
      <x v="25"/>
    </i>
    <i r="1">
      <x v="45"/>
    </i>
    <i>
      <x v="26"/>
    </i>
    <i r="1">
      <x v="27"/>
    </i>
    <i r="1">
      <x v="33"/>
    </i>
    <i>
      <x v="27"/>
    </i>
    <i r="1">
      <x v="30"/>
    </i>
    <i>
      <x v="28"/>
    </i>
    <i r="1">
      <x v="47"/>
    </i>
    <i r="1">
      <x v="49"/>
    </i>
    <i>
      <x v="29"/>
    </i>
    <i r="1">
      <x v="9"/>
    </i>
    <i r="1">
      <x v="14"/>
    </i>
    <i r="1">
      <x v="66"/>
    </i>
    <i>
      <x v="30"/>
    </i>
    <i r="1">
      <x v="21"/>
    </i>
    <i r="1">
      <x v="59"/>
    </i>
    <i>
      <x v="31"/>
    </i>
    <i r="1">
      <x v="67"/>
    </i>
    <i>
      <x v="32"/>
    </i>
    <i r="1">
      <x v="36"/>
    </i>
    <i>
      <x v="33"/>
    </i>
    <i r="1">
      <x v="35"/>
    </i>
    <i>
      <x v="34"/>
    </i>
    <i r="1">
      <x v="13"/>
    </i>
    <i>
      <x v="35"/>
    </i>
    <i r="1">
      <x v="28"/>
    </i>
    <i>
      <x v="36"/>
    </i>
    <i r="1">
      <x v="32"/>
    </i>
    <i>
      <x v="37"/>
    </i>
    <i r="1">
      <x v="19"/>
    </i>
    <i>
      <x v="38"/>
    </i>
    <i r="1">
      <x v="10"/>
    </i>
    <i>
      <x v="39"/>
    </i>
    <i r="1">
      <x v="41"/>
    </i>
    <i>
      <x v="40"/>
    </i>
    <i r="1">
      <x v="43"/>
    </i>
    <i r="1">
      <x v="70"/>
    </i>
    <i>
      <x v="41"/>
    </i>
    <i r="1">
      <x v="34"/>
    </i>
    <i>
      <x v="42"/>
    </i>
    <i r="1">
      <x v="16"/>
    </i>
    <i>
      <x v="43"/>
    </i>
    <i r="1">
      <x v="4"/>
    </i>
    <i>
      <x v="44"/>
    </i>
    <i r="1">
      <x v="25"/>
    </i>
    <i>
      <x v="46"/>
    </i>
    <i r="1">
      <x v="24"/>
    </i>
    <i r="1">
      <x v="62"/>
    </i>
    <i>
      <x v="47"/>
    </i>
    <i r="1">
      <x v="48"/>
    </i>
    <i>
      <x v="51"/>
    </i>
    <i r="1">
      <x v="23"/>
    </i>
    <i>
      <x v="52"/>
    </i>
    <i r="1">
      <x v="56"/>
    </i>
    <i>
      <x v="54"/>
    </i>
    <i r="1">
      <x v="60"/>
    </i>
    <i>
      <x v="55"/>
    </i>
    <i r="1">
      <x v="34"/>
    </i>
    <i>
      <x v="56"/>
    </i>
    <i r="1">
      <x v="61"/>
    </i>
    <i>
      <x v="57"/>
    </i>
    <i r="1">
      <x v="63"/>
    </i>
    <i>
      <x v="58"/>
    </i>
    <i r="1">
      <x v="64"/>
    </i>
    <i>
      <x v="59"/>
    </i>
    <i r="1">
      <x v="48"/>
    </i>
    <i>
      <x v="60"/>
    </i>
    <i r="1">
      <x v="65"/>
    </i>
    <i>
      <x v="62"/>
    </i>
    <i r="1">
      <x v="69"/>
    </i>
    <i>
      <x v="65"/>
    </i>
    <i r="1">
      <x v="74"/>
    </i>
    <i>
      <x v="66"/>
    </i>
    <i r="1">
      <x v="75"/>
    </i>
    <i t="grand">
      <x/>
    </i>
  </rowItems>
  <colItems count="1">
    <i/>
  </colItems>
  <dataFields count="1">
    <dataField name="Contar de Nome do solicitante" fld="8" subtotal="count"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4:G68" firstHeaderRow="1" firstDataRow="3" firstDataCol="1"/>
  <pivotFields count="37">
    <pivotField showAll="0"/>
    <pivotField axis="axisCol" showAll="0">
      <items count="18">
        <item h="1" m="1" x="13"/>
        <item sd="0" x="2"/>
        <item sd="0" x="3"/>
        <item sd="0" x="4"/>
        <item sd="0" x="0"/>
        <item h="1" x="6"/>
        <item h="1" m="1" x="7"/>
        <item h="1" m="1" x="12"/>
        <item h="1" m="1" x="15"/>
        <item sd="0" x="5"/>
        <item h="1" m="1" x="8"/>
        <item h="1" m="1" x="10"/>
        <item h="1" x="1"/>
        <item h="1" m="1" x="11"/>
        <item h="1" m="1" x="14"/>
        <item h="1" m="1" x="9"/>
        <item h="1" m="1" x="16"/>
        <item t="default"/>
      </items>
    </pivotField>
    <pivotField showAll="0"/>
    <pivotField showAll="0"/>
    <pivotField axis="axisRow" dataField="1" showAll="0" sortType="descending">
      <items count="72">
        <item m="1" x="67"/>
        <item sd="0" x="22"/>
        <item sd="0" x="3"/>
        <item sd="0" x="33"/>
        <item sd="0" x="23"/>
        <item sd="0" x="29"/>
        <item sd="0" x="10"/>
        <item sd="0" x="4"/>
        <item sd="0" x="35"/>
        <item sd="0" x="19"/>
        <item sd="0" x="30"/>
        <item sd="0" x="7"/>
        <item sd="0" x="36"/>
        <item sd="0" x="24"/>
        <item sd="0" x="31"/>
        <item sd="0" x="12"/>
        <item sd="0" x="28"/>
        <item sd="0" x="25"/>
        <item sd="0" x="37"/>
        <item sd="0" x="18"/>
        <item sd="0" x="38"/>
        <item sd="0" x="39"/>
        <item sd="0" x="8"/>
        <item sd="0" x="34"/>
        <item sd="0" x="26"/>
        <item sd="0" x="40"/>
        <item sd="0" x="21"/>
        <item sd="0" x="41"/>
        <item sd="0" x="32"/>
        <item sd="0" x="15"/>
        <item sd="0" x="16"/>
        <item sd="0" x="13"/>
        <item sd="0" x="6"/>
        <item sd="0" x="14"/>
        <item sd="0" x="20"/>
        <item sd="0" x="27"/>
        <item sd="0" x="17"/>
        <item sd="0" x="9"/>
        <item sd="0" x="42"/>
        <item sd="0" x="11"/>
        <item sd="0" x="46"/>
        <item sd="0" x="43"/>
        <item sd="0" x="2"/>
        <item sd="0" x="44"/>
        <item sd="0" x="5"/>
        <item x="0"/>
        <item sd="0" x="51"/>
        <item sd="0" x="45"/>
        <item x="60"/>
        <item m="1" x="61"/>
        <item m="1" x="66"/>
        <item sd="0" x="47"/>
        <item sd="0" x="56"/>
        <item m="1" x="69"/>
        <item sd="0" x="48"/>
        <item sd="0" x="49"/>
        <item sd="0" x="50"/>
        <item sd="0" x="52"/>
        <item sd="0" x="53"/>
        <item sd="0" x="54"/>
        <item sd="0" x="55"/>
        <item m="1" x="62"/>
        <item sd="0" x="57"/>
        <item m="1" x="64"/>
        <item x="1"/>
        <item sd="0" x="58"/>
        <item sd="0" x="59"/>
        <item m="1" x="65"/>
        <item m="1" x="68"/>
        <item m="1" x="63"/>
        <item m="1" x="70"/>
        <item t="default"/>
      </items>
      <autoSortScope>
        <pivotArea dataOnly="0" outline="0" fieldPosition="0">
          <references count="1">
            <reference field="4294967294" count="1" selected="0">
              <x v="0"/>
            </reference>
          </references>
        </pivotArea>
      </autoSortScope>
    </pivotField>
    <pivotField axis="axisRow" showAll="0">
      <items count="81">
        <item m="1" x="76"/>
        <item sd="0" x="36"/>
        <item sd="0" x="10"/>
        <item sd="0" x="29"/>
        <item sd="0" x="50"/>
        <item sd="0" x="37"/>
        <item sd="0" x="23"/>
        <item sd="0" x="30"/>
        <item sd="0" x="38"/>
        <item sd="0" x="47"/>
        <item sd="0" x="48"/>
        <item sd="0" x="24"/>
        <item sd="0" x="32"/>
        <item sd="0" x="20"/>
        <item sd="0" x="53"/>
        <item sd="0" x="33"/>
        <item sd="0" x="2"/>
        <item sd="0" x="43"/>
        <item sd="0" x="41"/>
        <item sd="0" x="9"/>
        <item sd="0" x="44"/>
        <item sd="0" x="16"/>
        <item sd="0" x="3"/>
        <item sd="0" x="26"/>
        <item sd="0" x="60"/>
        <item sd="0" x="5"/>
        <item sd="0" x="8"/>
        <item sd="0" x="28"/>
        <item sd="0" x="27"/>
        <item sd="0" x="19"/>
        <item sd="0" x="46"/>
        <item sd="0" x="40"/>
        <item sd="0" x="17"/>
        <item x="21"/>
        <item sd="0" x="49"/>
        <item sd="0" x="14"/>
        <item sd="0" x="6"/>
        <item sd="0" x="39"/>
        <item sd="0" x="12"/>
        <item sd="0" x="22"/>
        <item sd="0" x="31"/>
        <item sd="0" x="11"/>
        <item x="0"/>
        <item sd="0" x="52"/>
        <item sd="0" x="42"/>
        <item sd="0" x="45"/>
        <item sd="0" x="25"/>
        <item sd="0" x="34"/>
        <item sd="0" x="51"/>
        <item sd="0" x="35"/>
        <item sd="0" x="7"/>
        <item sd="0" x="4"/>
        <item x="69"/>
        <item m="1" x="70"/>
        <item sd="0" x="18"/>
        <item m="1" x="75"/>
        <item x="64"/>
        <item m="1" x="78"/>
        <item x="54"/>
        <item x="55"/>
        <item x="56"/>
        <item x="57"/>
        <item x="58"/>
        <item x="59"/>
        <item x="61"/>
        <item x="62"/>
        <item x="15"/>
        <item x="13"/>
        <item m="1" x="71"/>
        <item x="65"/>
        <item x="63"/>
        <item m="1" x="73"/>
        <item x="1"/>
        <item x="66"/>
        <item x="67"/>
        <item x="68"/>
        <item m="1" x="74"/>
        <item m="1" x="77"/>
        <item m="1" x="72"/>
        <item m="1" x="79"/>
        <item t="default"/>
      </items>
    </pivotField>
    <pivotField showAll="0" defaultSubtotal="0"/>
    <pivotField axis="axisRow" showAll="0">
      <items count="22">
        <item m="1" x="17"/>
        <item x="3"/>
        <item x="7"/>
        <item x="2"/>
        <item x="9"/>
        <item x="6"/>
        <item x="8"/>
        <item x="5"/>
        <item x="0"/>
        <item x="10"/>
        <item m="1" x="11"/>
        <item m="1" x="16"/>
        <item m="1" x="19"/>
        <item x="4"/>
        <item m="1" x="12"/>
        <item m="1" x="14"/>
        <item x="1"/>
        <item m="1" x="15"/>
        <item m="1" x="18"/>
        <item m="1" x="13"/>
        <item m="1" x="20"/>
        <item t="default"/>
      </items>
    </pivotField>
    <pivotField showAll="0"/>
    <pivotField showAll="0"/>
    <pivotField axis="axisCol" showAll="0">
      <items count="16">
        <item m="1" x="6"/>
        <item x="4"/>
        <item x="2"/>
        <item x="3"/>
        <item x="0"/>
        <item x="5"/>
        <item m="1" x="11"/>
        <item m="1" x="13"/>
        <item m="1" x="7"/>
        <item m="1" x="9"/>
        <item x="1"/>
        <item m="1" x="10"/>
        <item m="1" x="12"/>
        <item m="1" x="8"/>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5"/>
    <field x="7"/>
  </rowFields>
  <rowItems count="62">
    <i>
      <x v="28"/>
    </i>
    <i>
      <x v="36"/>
    </i>
    <i>
      <x v="15"/>
    </i>
    <i>
      <x v="26"/>
    </i>
    <i>
      <x v="29"/>
    </i>
    <i>
      <x v="46"/>
    </i>
    <i>
      <x v="16"/>
    </i>
    <i>
      <x v="17"/>
    </i>
    <i>
      <x v="18"/>
    </i>
    <i>
      <x v="7"/>
    </i>
    <i>
      <x v="1"/>
    </i>
    <i>
      <x v="42"/>
    </i>
    <i>
      <x v="4"/>
    </i>
    <i>
      <x v="27"/>
    </i>
    <i>
      <x v="39"/>
    </i>
    <i>
      <x v="23"/>
    </i>
    <i>
      <x v="33"/>
    </i>
    <i>
      <x v="25"/>
    </i>
    <i>
      <x v="52"/>
    </i>
    <i>
      <x v="31"/>
    </i>
    <i>
      <x v="59"/>
    </i>
    <i>
      <x v="22"/>
    </i>
    <i>
      <x v="30"/>
    </i>
    <i>
      <x v="2"/>
    </i>
    <i>
      <x v="19"/>
    </i>
    <i>
      <x v="8"/>
    </i>
    <i>
      <x v="44"/>
    </i>
    <i>
      <x v="6"/>
    </i>
    <i>
      <x v="32"/>
    </i>
    <i>
      <x v="9"/>
    </i>
    <i>
      <x v="10"/>
    </i>
    <i>
      <x v="43"/>
    </i>
    <i>
      <x v="5"/>
    </i>
    <i>
      <x v="11"/>
    </i>
    <i>
      <x v="38"/>
    </i>
    <i>
      <x v="13"/>
    </i>
    <i>
      <x v="20"/>
    </i>
    <i>
      <x v="47"/>
    </i>
    <i>
      <x v="14"/>
    </i>
    <i>
      <x v="54"/>
    </i>
    <i>
      <x v="37"/>
    </i>
    <i>
      <x v="35"/>
    </i>
    <i>
      <x v="34"/>
    </i>
    <i>
      <x v="40"/>
    </i>
    <i>
      <x v="60"/>
    </i>
    <i>
      <x v="58"/>
    </i>
    <i>
      <x v="21"/>
    </i>
    <i>
      <x v="51"/>
    </i>
    <i>
      <x v="56"/>
    </i>
    <i>
      <x v="45"/>
    </i>
    <i r="1">
      <x v="42"/>
    </i>
    <i r="2">
      <x v="8"/>
    </i>
    <i>
      <x v="66"/>
    </i>
    <i>
      <x v="57"/>
    </i>
    <i>
      <x v="65"/>
    </i>
    <i>
      <x v="3"/>
    </i>
    <i>
      <x v="62"/>
    </i>
    <i>
      <x v="12"/>
    </i>
    <i>
      <x v="55"/>
    </i>
    <i>
      <x v="24"/>
    </i>
    <i>
      <x v="41"/>
    </i>
    <i t="grand">
      <x/>
    </i>
  </rowItems>
  <colFields count="2">
    <field x="1"/>
    <field x="10"/>
  </colFields>
  <colItems count="6">
    <i>
      <x v="1"/>
    </i>
    <i>
      <x v="2"/>
    </i>
    <i>
      <x v="3"/>
    </i>
    <i>
      <x v="4"/>
    </i>
    <i>
      <x v="9"/>
    </i>
    <i t="grand">
      <x/>
    </i>
  </colItems>
  <dataFields count="1">
    <dataField name="Contar de Município" fld="4"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ela dinâmica4"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3:F10" firstHeaderRow="1" firstDataRow="2" firstDataCol="1"/>
  <pivotFields count="37">
    <pivotField showAll="0"/>
    <pivotField axis="axisCol" showAll="0">
      <items count="18">
        <item m="1" x="13"/>
        <item x="2"/>
        <item x="3"/>
        <item x="4"/>
        <item x="0"/>
        <item x="6"/>
        <item m="1" x="7"/>
        <item m="1" x="12"/>
        <item m="1" x="15"/>
        <item x="5"/>
        <item m="1" x="8"/>
        <item m="1" x="10"/>
        <item x="1"/>
        <item m="1" x="11"/>
        <item m="1" x="14"/>
        <item m="1" x="9"/>
        <item m="1" x="16"/>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8">
        <item h="1" m="1" x="13"/>
        <item x="2"/>
        <item x="4"/>
        <item x="5"/>
        <item x="3"/>
        <item x="6"/>
        <item h="1" x="0"/>
        <item h="1" m="1" x="7"/>
        <item h="1" m="1" x="12"/>
        <item h="1" m="1" x="15"/>
        <item h="1" m="1" x="8"/>
        <item h="1" m="1" x="10"/>
        <item h="1" x="1"/>
        <item h="1" m="1" x="11"/>
        <item h="1" m="1" x="14"/>
        <item h="1" m="1" x="9"/>
        <item h="1" m="1"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v="1"/>
    </i>
    <i>
      <x v="2"/>
    </i>
    <i>
      <x v="3"/>
    </i>
    <i>
      <x v="4"/>
    </i>
    <i>
      <x v="5"/>
    </i>
    <i t="grand">
      <x/>
    </i>
  </rowItems>
  <colFields count="1">
    <field x="1"/>
  </colFields>
  <colItems count="5">
    <i>
      <x v="1"/>
    </i>
    <i>
      <x v="2"/>
    </i>
    <i>
      <x v="3"/>
    </i>
    <i>
      <x v="9"/>
    </i>
    <i t="grand">
      <x/>
    </i>
  </colItems>
  <dataFields count="1">
    <dataField name="Contar de Grande área (Medicina, Enfermagem e Odontologia)" fld="19" subtotal="count"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ela dinâmica5"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3:F175" firstHeaderRow="1" firstDataRow="2" firstDataCol="1"/>
  <pivotFields count="37">
    <pivotField showAll="0"/>
    <pivotField axis="axisCol" showAll="0">
      <items count="18">
        <item h="1" m="1" x="13"/>
        <item x="2"/>
        <item x="3"/>
        <item x="4"/>
        <item h="1" x="0"/>
        <item h="1" x="6"/>
        <item h="1" m="1" x="7"/>
        <item h="1" m="1" x="12"/>
        <item h="1" m="1" x="15"/>
        <item x="5"/>
        <item h="1" m="1" x="8"/>
        <item h="1" m="1" x="10"/>
        <item h="1" x="1"/>
        <item h="1" m="1" x="11"/>
        <item h="1" m="1" x="14"/>
        <item h="1" m="1" x="9"/>
        <item h="1" m="1" x="16"/>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85">
        <item h="1" x="173"/>
        <item x="29"/>
        <item x="46"/>
        <item x="16"/>
        <item x="94"/>
        <item x="56"/>
        <item x="110"/>
        <item x="31"/>
        <item h="1" x="0"/>
        <item x="53"/>
        <item x="7"/>
        <item x="49"/>
        <item x="103"/>
        <item x="81"/>
        <item x="116"/>
        <item x="39"/>
        <item x="15"/>
        <item x="107"/>
        <item x="64"/>
        <item x="77"/>
        <item x="84"/>
        <item x="114"/>
        <item x="106"/>
        <item x="50"/>
        <item x="48"/>
        <item x="91"/>
        <item x="82"/>
        <item x="43"/>
        <item x="74"/>
        <item x="88"/>
        <item x="22"/>
        <item x="5"/>
        <item x="79"/>
        <item x="8"/>
        <item x="12"/>
        <item x="13"/>
        <item x="51"/>
        <item x="69"/>
        <item x="17"/>
        <item x="25"/>
        <item x="78"/>
        <item x="109"/>
        <item x="59"/>
        <item x="71"/>
        <item x="72"/>
        <item x="38"/>
        <item x="73"/>
        <item x="63"/>
        <item x="93"/>
        <item x="19"/>
        <item x="54"/>
        <item x="92"/>
        <item x="41"/>
        <item x="26"/>
        <item x="24"/>
        <item x="33"/>
        <item x="42"/>
        <item x="32"/>
        <item x="66"/>
        <item x="30"/>
        <item x="3"/>
        <item x="4"/>
        <item x="10"/>
        <item x="45"/>
        <item x="14"/>
        <item x="75"/>
        <item x="37"/>
        <item x="89"/>
        <item x="40"/>
        <item x="35"/>
        <item x="95"/>
        <item x="21"/>
        <item x="85"/>
        <item x="115"/>
        <item x="67"/>
        <item x="36"/>
        <item x="6"/>
        <item x="70"/>
        <item x="28"/>
        <item x="47"/>
        <item x="44"/>
        <item x="18"/>
        <item x="11"/>
        <item x="65"/>
        <item x="23"/>
        <item x="62"/>
        <item x="76"/>
        <item x="34"/>
        <item x="80"/>
        <item x="60"/>
        <item x="90"/>
        <item x="9"/>
        <item x="58"/>
        <item x="87"/>
        <item x="61"/>
        <item x="20"/>
        <item x="2"/>
        <item x="55"/>
        <item x="68"/>
        <item x="57"/>
        <item x="27"/>
        <item x="100"/>
        <item h="1" m="1" x="179"/>
        <item h="1" m="1" x="182"/>
        <item x="132"/>
        <item h="1" m="1" x="178"/>
        <item x="104"/>
        <item x="112"/>
        <item x="117"/>
        <item x="130"/>
        <item h="1" m="1" x="181"/>
        <item x="96"/>
        <item x="97"/>
        <item x="111"/>
        <item x="113"/>
        <item x="119"/>
        <item x="122"/>
        <item x="124"/>
        <item x="127"/>
        <item x="129"/>
        <item x="131"/>
        <item x="133"/>
        <item x="134"/>
        <item x="135"/>
        <item x="136"/>
        <item x="137"/>
        <item x="138"/>
        <item x="139"/>
        <item x="140"/>
        <item x="141"/>
        <item x="144"/>
        <item x="145"/>
        <item x="146"/>
        <item x="147"/>
        <item x="150"/>
        <item x="151"/>
        <item x="152"/>
        <item x="153"/>
        <item x="154"/>
        <item x="155"/>
        <item h="1" m="1" x="174"/>
        <item x="52"/>
        <item x="83"/>
        <item x="99"/>
        <item x="101"/>
        <item x="102"/>
        <item x="105"/>
        <item x="108"/>
        <item x="118"/>
        <item x="120"/>
        <item x="121"/>
        <item x="123"/>
        <item x="125"/>
        <item x="126"/>
        <item x="128"/>
        <item x="98"/>
        <item x="142"/>
        <item x="143"/>
        <item x="148"/>
        <item x="149"/>
        <item x="156"/>
        <item x="157"/>
        <item x="158"/>
        <item x="159"/>
        <item x="160"/>
        <item x="161"/>
        <item x="162"/>
        <item x="163"/>
        <item x="164"/>
        <item x="165"/>
        <item x="166"/>
        <item x="167"/>
        <item x="168"/>
        <item h="1" m="1" x="176"/>
        <item h="1" x="1"/>
        <item x="169"/>
        <item x="170"/>
        <item x="171"/>
        <item x="172"/>
        <item h="1" m="1" x="177"/>
        <item h="1" m="1" x="180"/>
        <item h="1" m="1" x="175"/>
        <item h="1" x="86"/>
        <item h="1" m="1" x="18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171">
    <i>
      <x v="111"/>
    </i>
    <i>
      <x v="51"/>
    </i>
    <i>
      <x v="113"/>
    </i>
    <i>
      <x v="25"/>
    </i>
    <i>
      <x v="18"/>
    </i>
    <i>
      <x v="121"/>
    </i>
    <i>
      <x v="112"/>
    </i>
    <i>
      <x v="177"/>
    </i>
    <i>
      <x v="50"/>
    </i>
    <i>
      <x v="175"/>
    </i>
    <i>
      <x v="120"/>
    </i>
    <i>
      <x v="26"/>
    </i>
    <i>
      <x v="95"/>
    </i>
    <i>
      <x v="114"/>
    </i>
    <i>
      <x v="86"/>
    </i>
    <i>
      <x v="53"/>
    </i>
    <i>
      <x v="38"/>
    </i>
    <i>
      <x v="152"/>
    </i>
    <i>
      <x v="66"/>
    </i>
    <i>
      <x v="147"/>
    </i>
    <i>
      <x v="41"/>
    </i>
    <i>
      <x v="45"/>
    </i>
    <i>
      <x v="176"/>
    </i>
    <i>
      <x v="32"/>
    </i>
    <i>
      <x v="97"/>
    </i>
    <i>
      <x v="88"/>
    </i>
    <i>
      <x v="40"/>
    </i>
    <i>
      <x v="13"/>
    </i>
    <i>
      <x v="69"/>
    </i>
    <i>
      <x v="27"/>
    </i>
    <i>
      <x v="75"/>
    </i>
    <i>
      <x v="17"/>
    </i>
    <i>
      <x v="155"/>
    </i>
    <i>
      <x v="116"/>
    </i>
    <i>
      <x v="178"/>
    </i>
    <i>
      <x v="123"/>
    </i>
    <i>
      <x v="79"/>
    </i>
    <i>
      <x v="34"/>
    </i>
    <i>
      <x v="83"/>
    </i>
    <i>
      <x v="87"/>
    </i>
    <i>
      <x v="76"/>
    </i>
    <i>
      <x v="77"/>
    </i>
    <i>
      <x v="94"/>
    </i>
    <i>
      <x v="24"/>
    </i>
    <i>
      <x v="145"/>
    </i>
    <i>
      <x v="128"/>
    </i>
    <i>
      <x v="46"/>
    </i>
    <i>
      <x v="161"/>
    </i>
    <i>
      <x v="47"/>
    </i>
    <i>
      <x v="21"/>
    </i>
    <i>
      <x v="48"/>
    </i>
    <i>
      <x v="136"/>
    </i>
    <i>
      <x v="49"/>
    </i>
    <i>
      <x v="153"/>
    </i>
    <i>
      <x v="5"/>
    </i>
    <i>
      <x v="169"/>
    </i>
    <i>
      <x v="6"/>
    </i>
    <i>
      <x v="37"/>
    </i>
    <i>
      <x v="52"/>
    </i>
    <i>
      <x v="124"/>
    </i>
    <i>
      <x v="3"/>
    </i>
    <i>
      <x v="132"/>
    </i>
    <i>
      <x v="54"/>
    </i>
    <i>
      <x v="141"/>
    </i>
    <i>
      <x v="55"/>
    </i>
    <i>
      <x v="149"/>
    </i>
    <i>
      <x v="56"/>
    </i>
    <i>
      <x v="157"/>
    </i>
    <i>
      <x v="57"/>
    </i>
    <i>
      <x v="165"/>
    </i>
    <i>
      <x v="58"/>
    </i>
    <i>
      <x v="15"/>
    </i>
    <i>
      <x v="59"/>
    </i>
    <i>
      <x v="12"/>
    </i>
    <i>
      <x v="60"/>
    </i>
    <i>
      <x v="118"/>
    </i>
    <i>
      <x v="61"/>
    </i>
    <i>
      <x v="122"/>
    </i>
    <i>
      <x v="62"/>
    </i>
    <i>
      <x v="126"/>
    </i>
    <i>
      <x v="63"/>
    </i>
    <i>
      <x v="130"/>
    </i>
    <i>
      <x v="64"/>
    </i>
    <i>
      <x v="134"/>
    </i>
    <i>
      <x v="65"/>
    </i>
    <i>
      <x v="138"/>
    </i>
    <i>
      <x v="4"/>
    </i>
    <i>
      <x v="143"/>
    </i>
    <i>
      <x v="67"/>
    </i>
    <i>
      <x v="22"/>
    </i>
    <i>
      <x v="68"/>
    </i>
    <i>
      <x v="151"/>
    </i>
    <i>
      <x v="2"/>
    </i>
    <i>
      <x v="42"/>
    </i>
    <i>
      <x v="70"/>
    </i>
    <i>
      <x v="159"/>
    </i>
    <i>
      <x v="71"/>
    </i>
    <i>
      <x v="163"/>
    </i>
    <i>
      <x v="72"/>
    </i>
    <i>
      <x v="167"/>
    </i>
    <i>
      <x v="73"/>
    </i>
    <i>
      <x v="171"/>
    </i>
    <i>
      <x v="74"/>
    </i>
    <i>
      <x v="16"/>
    </i>
    <i>
      <x v="28"/>
    </i>
    <i>
      <x v="11"/>
    </i>
    <i>
      <x v="29"/>
    </i>
    <i>
      <x v="115"/>
    </i>
    <i>
      <x v="30"/>
    </i>
    <i>
      <x v="117"/>
    </i>
    <i>
      <x v="78"/>
    </i>
    <i>
      <x v="119"/>
    </i>
    <i>
      <x v="31"/>
    </i>
    <i>
      <x v="14"/>
    </i>
    <i>
      <x v="80"/>
    </i>
    <i>
      <x v="39"/>
    </i>
    <i>
      <x v="81"/>
    </i>
    <i>
      <x v="125"/>
    </i>
    <i>
      <x v="82"/>
    </i>
    <i>
      <x v="127"/>
    </i>
    <i>
      <x v="19"/>
    </i>
    <i>
      <x v="129"/>
    </i>
    <i>
      <x v="84"/>
    </i>
    <i>
      <x v="131"/>
    </i>
    <i>
      <x v="85"/>
    </i>
    <i>
      <x v="133"/>
    </i>
    <i>
      <x v="1"/>
    </i>
    <i>
      <x v="135"/>
    </i>
    <i>
      <x v="33"/>
    </i>
    <i>
      <x v="137"/>
    </i>
    <i>
      <x v="20"/>
    </i>
    <i>
      <x v="139"/>
    </i>
    <i>
      <x v="89"/>
    </i>
    <i>
      <x v="142"/>
    </i>
    <i>
      <x v="90"/>
    </i>
    <i>
      <x v="144"/>
    </i>
    <i>
      <x v="91"/>
    </i>
    <i>
      <x v="146"/>
    </i>
    <i>
      <x v="92"/>
    </i>
    <i>
      <x v="148"/>
    </i>
    <i>
      <x v="93"/>
    </i>
    <i>
      <x v="150"/>
    </i>
    <i>
      <x v="35"/>
    </i>
    <i>
      <x v="23"/>
    </i>
    <i>
      <x v="7"/>
    </i>
    <i>
      <x v="154"/>
    </i>
    <i>
      <x v="96"/>
    </i>
    <i>
      <x v="156"/>
    </i>
    <i>
      <x v="36"/>
    </i>
    <i>
      <x v="158"/>
    </i>
    <i>
      <x v="98"/>
    </i>
    <i>
      <x v="160"/>
    </i>
    <i>
      <x v="99"/>
    </i>
    <i>
      <x v="162"/>
    </i>
    <i>
      <x v="100"/>
    </i>
    <i>
      <x v="164"/>
    </i>
    <i>
      <x v="101"/>
    </i>
    <i>
      <x v="166"/>
    </i>
    <i>
      <x v="104"/>
    </i>
    <i>
      <x v="168"/>
    </i>
    <i>
      <x v="106"/>
    </i>
    <i>
      <x v="170"/>
    </i>
    <i>
      <x v="107"/>
    </i>
    <i>
      <x v="172"/>
    </i>
    <i>
      <x v="108"/>
    </i>
    <i>
      <x v="43"/>
    </i>
    <i>
      <x v="109"/>
    </i>
    <i>
      <x v="44"/>
    </i>
    <i>
      <x v="9"/>
    </i>
    <i>
      <x v="10"/>
    </i>
    <i t="grand">
      <x/>
    </i>
  </rowItems>
  <colFields count="1">
    <field x="1"/>
  </colFields>
  <colItems count="5">
    <i>
      <x v="1"/>
    </i>
    <i>
      <x v="2"/>
    </i>
    <i>
      <x v="3"/>
    </i>
    <i>
      <x v="9"/>
    </i>
    <i t="grand">
      <x/>
    </i>
  </colItems>
  <dataFields count="1">
    <dataField name="Contar de Tema (descritor)" fld="21" subtotal="count" baseField="0" baseItem="0"/>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ela dinâmica6"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3:E68" firstHeaderRow="1" firstDataRow="2" firstDataCol="1"/>
  <pivotFields count="37">
    <pivotField showAll="0"/>
    <pivotField axis="axisCol" showAll="0">
      <items count="18">
        <item m="1" x="13"/>
        <item x="2"/>
        <item x="3"/>
        <item x="4"/>
        <item x="0"/>
        <item x="6"/>
        <item m="1" x="7"/>
        <item m="1" x="12"/>
        <item m="1" x="15"/>
        <item x="5"/>
        <item m="1" x="8"/>
        <item m="1" x="10"/>
        <item x="1"/>
        <item m="1" x="11"/>
        <item m="1" x="14"/>
        <item m="1" x="9"/>
        <item m="1" x="16"/>
        <item t="default"/>
      </items>
    </pivotField>
    <pivotField showAll="0"/>
    <pivotField showAll="0"/>
    <pivotField axis="axisRow" showAll="0">
      <items count="72">
        <item h="1" m="1" x="64"/>
        <item h="1" m="1" x="65"/>
        <item h="1" m="1" x="68"/>
        <item h="1" m="1" x="62"/>
        <item h="1" m="1" x="67"/>
        <item h="1" m="1" x="61"/>
        <item h="1" m="1" x="66"/>
        <item h="1" m="1" x="69"/>
        <item h="1" x="1"/>
        <item h="1" x="22"/>
        <item h="1" x="3"/>
        <item h="1" x="33"/>
        <item h="1" x="23"/>
        <item x="29"/>
        <item h="1" x="10"/>
        <item h="1" x="4"/>
        <item h="1" x="35"/>
        <item h="1" x="19"/>
        <item h="1" x="30"/>
        <item h="1" x="7"/>
        <item h="1" x="36"/>
        <item h="1" x="24"/>
        <item x="31"/>
        <item h="1" x="12"/>
        <item h="1" x="57"/>
        <item h="1" x="28"/>
        <item h="1" x="25"/>
        <item h="1" x="37"/>
        <item x="18"/>
        <item h="1" x="53"/>
        <item h="1" x="38"/>
        <item h="1" x="56"/>
        <item x="39"/>
        <item h="1" x="8"/>
        <item h="1" x="58"/>
        <item h="1" x="34"/>
        <item h="1" x="47"/>
        <item h="1" x="26"/>
        <item h="1" x="40"/>
        <item h="1" x="21"/>
        <item h="1" x="59"/>
        <item h="1" x="41"/>
        <item x="32"/>
        <item h="1" x="15"/>
        <item h="1" x="16"/>
        <item h="1" x="13"/>
        <item h="1" x="6"/>
        <item h="1" x="14"/>
        <item h="1" x="20"/>
        <item x="48"/>
        <item h="1" x="27"/>
        <item h="1" x="17"/>
        <item h="1" x="9"/>
        <item h="1" x="42"/>
        <item h="1" x="50"/>
        <item h="1" x="11"/>
        <item h="1" x="46"/>
        <item h="1" x="49"/>
        <item h="1" x="43"/>
        <item h="1" x="2"/>
        <item h="1" x="44"/>
        <item h="1" x="5"/>
        <item h="1" x="0"/>
        <item h="1" x="51"/>
        <item h="1" x="54"/>
        <item h="1" x="45"/>
        <item h="1" x="55"/>
        <item x="52"/>
        <item h="1" x="60"/>
        <item h="1" m="1" x="63"/>
        <item h="1" m="1" x="7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2">
        <item h="1" m="1" x="43"/>
        <item x="29"/>
        <item x="16"/>
        <item x="11"/>
        <item x="14"/>
        <item x="8"/>
        <item x="17"/>
        <item x="22"/>
        <item x="28"/>
        <item x="10"/>
        <item sd="0" x="5"/>
        <item x="12"/>
        <item x="20"/>
        <item x="30"/>
        <item x="19"/>
        <item x="3"/>
        <item x="18"/>
        <item x="26"/>
        <item x="4"/>
        <item x="23"/>
        <item x="9"/>
        <item x="24"/>
        <item x="27"/>
        <item x="7"/>
        <item x="34"/>
        <item sd="0" x="2"/>
        <item x="25"/>
        <item x="6"/>
        <item h="1" x="0"/>
        <item x="21"/>
        <item x="13"/>
        <item h="1" x="37"/>
        <item h="1" m="1" x="48"/>
        <item h="1" m="1" x="49"/>
        <item x="31"/>
        <item h="1" m="1" x="45"/>
        <item sd="0" x="32"/>
        <item x="33"/>
        <item x="35"/>
        <item x="15"/>
        <item sd="0" x="36"/>
        <item h="1" m="1" x="47"/>
        <item x="38"/>
        <item x="39"/>
        <item h="1" m="1" x="42"/>
        <item h="1" x="1"/>
        <item x="40"/>
        <item h="1" m="1" x="44"/>
        <item h="1" m="1" x="46"/>
        <item h="1" m="1" x="41"/>
        <item h="1" m="1" x="50"/>
        <item t="default"/>
      </items>
      <autoSortScope>
        <pivotArea dataOnly="0" outline="0" fieldPosition="0">
          <references count="1">
            <reference field="4294967294" count="1" selected="0">
              <x v="0"/>
            </reference>
          </references>
        </pivotArea>
      </autoSortScope>
    </pivotField>
    <pivotField axis="axisRow" showAll="0">
      <items count="185">
        <item m="1" x="176"/>
        <item m="1" x="177"/>
        <item m="1" x="180"/>
        <item m="1" x="174"/>
        <item m="1" x="179"/>
        <item m="1" x="182"/>
        <item m="1" x="178"/>
        <item m="1" x="181"/>
        <item x="1"/>
        <item x="100"/>
        <item x="141"/>
        <item x="27"/>
        <item x="57"/>
        <item x="170"/>
        <item x="166"/>
        <item x="156"/>
        <item x="112"/>
        <item x="68"/>
        <item x="134"/>
        <item x="55"/>
        <item x="2"/>
        <item x="20"/>
        <item x="61"/>
        <item x="87"/>
        <item x="58"/>
        <item x="9"/>
        <item x="90"/>
        <item x="83"/>
        <item x="60"/>
        <item x="80"/>
        <item x="137"/>
        <item x="124"/>
        <item x="164"/>
        <item x="149"/>
        <item x="34"/>
        <item x="133"/>
        <item x="135"/>
        <item x="129"/>
        <item x="76"/>
        <item x="62"/>
        <item x="23"/>
        <item x="52"/>
        <item x="65"/>
        <item x="97"/>
        <item x="11"/>
        <item x="18"/>
        <item x="44"/>
        <item x="108"/>
        <item x="117"/>
        <item x="111"/>
        <item x="169"/>
        <item x="47"/>
        <item x="144"/>
        <item x="28"/>
        <item x="138"/>
        <item x="136"/>
        <item x="161"/>
        <item x="163"/>
        <item x="102"/>
        <item x="70"/>
        <item x="6"/>
        <item x="36"/>
        <item x="67"/>
        <item x="115"/>
        <item x="85"/>
        <item x="162"/>
        <item x="21"/>
        <item x="95"/>
        <item x="120"/>
        <item x="167"/>
        <item x="119"/>
        <item x="35"/>
        <item x="40"/>
        <item x="89"/>
        <item x="121"/>
        <item x="37"/>
        <item x="75"/>
        <item x="14"/>
        <item x="154"/>
        <item x="45"/>
        <item x="101"/>
        <item x="10"/>
        <item x="4"/>
        <item x="132"/>
        <item x="3"/>
        <item x="158"/>
        <item x="160"/>
        <item x="30"/>
        <item x="66"/>
        <item x="32"/>
        <item x="42"/>
        <item x="33"/>
        <item x="24"/>
        <item x="26"/>
        <item x="41"/>
        <item x="157"/>
        <item x="99"/>
        <item x="92"/>
        <item x="54"/>
        <item x="19"/>
        <item x="93"/>
        <item x="63"/>
        <item x="73"/>
        <item x="98"/>
        <item x="142"/>
        <item x="38"/>
        <item x="128"/>
        <item x="96"/>
        <item x="150"/>
        <item x="72"/>
        <item x="71"/>
        <item x="59"/>
        <item x="109"/>
        <item x="78"/>
        <item x="118"/>
        <item x="25"/>
        <item x="17"/>
        <item x="148"/>
        <item x="127"/>
        <item x="69"/>
        <item x="122"/>
        <item x="147"/>
        <item x="126"/>
        <item x="51"/>
        <item x="151"/>
        <item x="125"/>
        <item x="13"/>
        <item x="12"/>
        <item x="8"/>
        <item x="123"/>
        <item x="153"/>
        <item x="79"/>
        <item x="5"/>
        <item x="113"/>
        <item x="22"/>
        <item x="159"/>
        <item x="152"/>
        <item x="88"/>
        <item x="74"/>
        <item x="105"/>
        <item x="43"/>
        <item x="165"/>
        <item x="145"/>
        <item x="82"/>
        <item x="91"/>
        <item x="48"/>
        <item x="171"/>
        <item x="140"/>
        <item x="50"/>
        <item x="106"/>
        <item x="114"/>
        <item x="84"/>
        <item x="155"/>
        <item x="77"/>
        <item x="64"/>
        <item x="131"/>
        <item x="107"/>
        <item x="130"/>
        <item x="168"/>
        <item x="15"/>
        <item x="172"/>
        <item x="39"/>
        <item x="116"/>
        <item x="81"/>
        <item x="104"/>
        <item x="103"/>
        <item x="49"/>
        <item x="146"/>
        <item x="7"/>
        <item x="53"/>
        <item x="0"/>
        <item x="143"/>
        <item x="31"/>
        <item x="110"/>
        <item x="56"/>
        <item x="94"/>
        <item x="139"/>
        <item x="16"/>
        <item x="46"/>
        <item x="29"/>
        <item x="173"/>
        <item m="1" x="175"/>
        <item x="86"/>
        <item m="1" x="1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0"/>
    <field x="21"/>
    <field x="4"/>
  </rowFields>
  <rowItems count="64">
    <i>
      <x v="26"/>
    </i>
    <i r="1">
      <x v="38"/>
    </i>
    <i r="2">
      <x v="42"/>
    </i>
    <i r="1">
      <x v="43"/>
    </i>
    <i r="2">
      <x v="67"/>
    </i>
    <i r="1">
      <x v="97"/>
    </i>
    <i r="2">
      <x v="13"/>
    </i>
    <i r="2">
      <x v="42"/>
    </i>
    <i r="1">
      <x v="182"/>
    </i>
    <i r="2">
      <x v="13"/>
    </i>
    <i r="2">
      <x v="32"/>
    </i>
    <i r="2">
      <x v="42"/>
    </i>
    <i>
      <x v="20"/>
    </i>
    <i r="1">
      <x v="91"/>
    </i>
    <i r="2">
      <x v="28"/>
    </i>
    <i r="1">
      <x v="113"/>
    </i>
    <i r="2">
      <x v="22"/>
    </i>
    <i r="1">
      <x v="131"/>
    </i>
    <i r="2">
      <x v="22"/>
    </i>
    <i r="1">
      <x v="138"/>
    </i>
    <i r="2">
      <x v="13"/>
    </i>
    <i r="1">
      <x v="172"/>
    </i>
    <i r="2">
      <x v="28"/>
    </i>
    <i>
      <x v="15"/>
    </i>
    <i r="1">
      <x v="90"/>
    </i>
    <i r="2">
      <x v="28"/>
    </i>
    <i r="1">
      <x v="116"/>
    </i>
    <i r="2">
      <x v="28"/>
    </i>
    <i r="1">
      <x v="143"/>
    </i>
    <i r="2">
      <x v="13"/>
    </i>
    <i r="2">
      <x v="42"/>
    </i>
    <i>
      <x v="3"/>
    </i>
    <i r="1">
      <x v="35"/>
    </i>
    <i r="2">
      <x v="42"/>
    </i>
    <i r="2">
      <x v="49"/>
    </i>
    <i>
      <x v="39"/>
    </i>
    <i r="1">
      <x v="107"/>
    </i>
    <i r="2">
      <x v="42"/>
    </i>
    <i r="2">
      <x v="49"/>
    </i>
    <i>
      <x v="36"/>
    </i>
    <i>
      <x v="25"/>
    </i>
    <i>
      <x v="40"/>
    </i>
    <i>
      <x v="16"/>
    </i>
    <i r="1">
      <x v="165"/>
    </i>
    <i r="2">
      <x v="42"/>
    </i>
    <i r="1">
      <x v="166"/>
    </i>
    <i r="2">
      <x v="28"/>
    </i>
    <i>
      <x v="46"/>
    </i>
    <i r="1">
      <x v="146"/>
    </i>
    <i r="2">
      <x v="42"/>
    </i>
    <i>
      <x v="10"/>
    </i>
    <i>
      <x v="17"/>
    </i>
    <i r="1">
      <x v="163"/>
    </i>
    <i r="2">
      <x v="42"/>
    </i>
    <i>
      <x v="37"/>
    </i>
    <i r="1">
      <x v="133"/>
    </i>
    <i r="2">
      <x v="42"/>
    </i>
    <i>
      <x v="29"/>
    </i>
    <i r="1">
      <x v="154"/>
    </i>
    <i r="2">
      <x v="28"/>
    </i>
    <i>
      <x v="34"/>
    </i>
    <i r="1">
      <x v="164"/>
    </i>
    <i r="2">
      <x v="42"/>
    </i>
    <i t="grand">
      <x/>
    </i>
  </rowItems>
  <colFields count="1">
    <field x="1"/>
  </colFields>
  <colItems count="4">
    <i>
      <x v="2"/>
    </i>
    <i>
      <x v="3"/>
    </i>
    <i>
      <x v="9"/>
    </i>
    <i t="grand">
      <x/>
    </i>
  </colItems>
  <dataFields count="1">
    <dataField name="Contar de Especialidade da dúvida" fld="20" subtotal="count" baseField="0" baseItem="0"/>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Tabela dinâmica8"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chartFormat="1">
  <location ref="A3:B9" firstHeaderRow="1" firstDataRow="1" firstDataCol="1"/>
  <pivotFields count="37">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axis="axisRow" dataField="1" showAll="0">
      <items count="19">
        <item h="1" m="1" x="16"/>
        <item x="3"/>
        <item x="2"/>
        <item x="4"/>
        <item x="5"/>
        <item h="1" x="0"/>
        <item h="1" x="7"/>
        <item h="1" m="1" x="9"/>
        <item h="1" m="1" x="14"/>
        <item h="1" m="1" x="10"/>
        <item x="6"/>
        <item h="1" m="1" x="8"/>
        <item h="1" m="1" x="12"/>
        <item h="1" x="1"/>
        <item h="1" m="1" x="13"/>
        <item h="1" m="1" x="15"/>
        <item h="1" m="1" x="11"/>
        <item h="1"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v="1"/>
    </i>
    <i>
      <x v="2"/>
    </i>
    <i>
      <x v="3"/>
    </i>
    <i>
      <x v="4"/>
    </i>
    <i>
      <x v="10"/>
    </i>
    <i t="grand">
      <x/>
    </i>
  </rowItems>
  <colItems count="1">
    <i/>
  </colItems>
  <dataFields count="1">
    <dataField name="Contar de Categoria profissional do Teleconsultor"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Tabela dinâmica7"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A24:F93" firstHeaderRow="1" firstDataRow="3" firstDataCol="1"/>
  <pivotFields count="37">
    <pivotField showAll="0"/>
    <pivotField axis="axisCol" showAll="0">
      <items count="18">
        <item m="1" x="13"/>
        <item sd="0" x="2"/>
        <item sd="0" x="3"/>
        <item sd="0" x="4"/>
        <item x="0"/>
        <item x="6"/>
        <item m="1" x="7"/>
        <item m="1" x="12"/>
        <item m="1" x="15"/>
        <item sd="0" x="5"/>
        <item m="1" x="8"/>
        <item m="1" x="10"/>
        <item x="1"/>
        <item m="1" x="11"/>
        <item m="1" x="14"/>
        <item m="1" x="9"/>
        <item m="1" x="16"/>
        <item t="default"/>
      </items>
    </pivotField>
    <pivotField showAll="0"/>
    <pivotField showAll="0"/>
    <pivotField showAll="0"/>
    <pivotField showAll="0"/>
    <pivotField showAll="0" defaultSubtotal="0"/>
    <pivotField showAll="0"/>
    <pivotField showAll="0"/>
    <pivotField showAll="0"/>
    <pivotField axis="axisCol" showAll="0">
      <items count="16">
        <item m="1" x="6"/>
        <item m="1" x="11"/>
        <item m="1" x="13"/>
        <item x="4"/>
        <item x="2"/>
        <item x="3"/>
        <item x="0"/>
        <item x="5"/>
        <item m="1" x="7"/>
        <item m="1" x="9"/>
        <item x="1"/>
        <item m="1" x="10"/>
        <item m="1" x="12"/>
        <item m="1" x="8"/>
        <item m="1" x="14"/>
        <item t="default"/>
      </items>
    </pivotField>
    <pivotField showAll="0"/>
    <pivotField axis="axisRow" dataField="1" showAll="0" sortType="descending">
      <items count="47">
        <item m="1" x="44"/>
        <item x="16"/>
        <item x="7"/>
        <item x="5"/>
        <item x="6"/>
        <item x="14"/>
        <item x="8"/>
        <item x="26"/>
        <item x="2"/>
        <item x="24"/>
        <item x="23"/>
        <item x="22"/>
        <item x="11"/>
        <item x="18"/>
        <item x="21"/>
        <item x="4"/>
        <item x="20"/>
        <item x="15"/>
        <item x="10"/>
        <item x="13"/>
        <item x="17"/>
        <item x="3"/>
        <item x="19"/>
        <item x="12"/>
        <item x="0"/>
        <item x="9"/>
        <item x="30"/>
        <item m="1" x="37"/>
        <item x="29"/>
        <item m="1" x="42"/>
        <item m="1" x="38"/>
        <item x="25"/>
        <item x="27"/>
        <item x="28"/>
        <item x="31"/>
        <item m="1" x="36"/>
        <item m="1" x="40"/>
        <item x="1"/>
        <item x="32"/>
        <item x="33"/>
        <item x="34"/>
        <item x="35"/>
        <item m="1" x="41"/>
        <item m="1" x="43"/>
        <item m="1" x="39"/>
        <item m="1" x="45"/>
        <item t="default"/>
      </items>
      <autoSortScope>
        <pivotArea dataOnly="0" outline="0" fieldPosition="0">
          <references count="1">
            <reference field="4294967294" count="1" selected="0">
              <x v="0"/>
            </reference>
          </references>
        </pivotArea>
      </autoSortScope>
    </pivotField>
    <pivotField axis="axisRow" showAll="0">
      <items count="19">
        <item h="1" m="1" x="16"/>
        <item x="3"/>
        <item x="2"/>
        <item x="4"/>
        <item x="5"/>
        <item h="1" x="0"/>
        <item h="1" x="7"/>
        <item h="1" m="1" x="9"/>
        <item h="1" m="1" x="14"/>
        <item h="1" m="1" x="10"/>
        <item x="6"/>
        <item h="1" m="1" x="8"/>
        <item h="1" m="1" x="12"/>
        <item h="1" x="1"/>
        <item h="1" m="1" x="13"/>
        <item h="1" m="1" x="15"/>
        <item h="1" m="1" x="11"/>
        <item h="1"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2"/>
    <field x="13"/>
  </rowFields>
  <rowItems count="67">
    <i>
      <x v="21"/>
    </i>
    <i r="1">
      <x v="2"/>
    </i>
    <i>
      <x v="2"/>
    </i>
    <i r="1">
      <x v="3"/>
    </i>
    <i>
      <x v="3"/>
    </i>
    <i r="1">
      <x v="1"/>
    </i>
    <i>
      <x v="8"/>
    </i>
    <i r="1">
      <x v="2"/>
    </i>
    <i>
      <x v="31"/>
    </i>
    <i r="1">
      <x v="2"/>
    </i>
    <i>
      <x v="11"/>
    </i>
    <i r="1">
      <x v="2"/>
    </i>
    <i>
      <x v="9"/>
    </i>
    <i r="1">
      <x v="2"/>
    </i>
    <i>
      <x v="1"/>
    </i>
    <i r="1">
      <x v="3"/>
    </i>
    <i>
      <x v="32"/>
    </i>
    <i r="1">
      <x v="2"/>
    </i>
    <i>
      <x v="40"/>
    </i>
    <i r="1">
      <x v="2"/>
    </i>
    <i>
      <x v="6"/>
    </i>
    <i r="1">
      <x v="3"/>
    </i>
    <i>
      <x v="38"/>
    </i>
    <i r="1">
      <x v="2"/>
    </i>
    <i>
      <x v="33"/>
    </i>
    <i r="1">
      <x v="10"/>
    </i>
    <i>
      <x v="7"/>
    </i>
    <i r="1">
      <x v="3"/>
    </i>
    <i>
      <x v="4"/>
    </i>
    <i r="1">
      <x v="3"/>
    </i>
    <i>
      <x v="22"/>
    </i>
    <i r="1">
      <x v="2"/>
    </i>
    <i>
      <x v="17"/>
    </i>
    <i r="1">
      <x v="3"/>
    </i>
    <i>
      <x v="23"/>
    </i>
    <i r="1">
      <x v="3"/>
    </i>
    <i>
      <x v="13"/>
    </i>
    <i r="1">
      <x v="3"/>
    </i>
    <i>
      <x v="25"/>
    </i>
    <i r="1">
      <x v="3"/>
    </i>
    <i>
      <x v="12"/>
    </i>
    <i r="1">
      <x v="3"/>
    </i>
    <i>
      <x v="39"/>
    </i>
    <i r="1">
      <x v="4"/>
    </i>
    <i>
      <x v="14"/>
    </i>
    <i r="1">
      <x v="3"/>
    </i>
    <i>
      <x v="19"/>
    </i>
    <i r="1">
      <x v="4"/>
    </i>
    <i>
      <x v="20"/>
    </i>
    <i r="1">
      <x v="10"/>
    </i>
    <i>
      <x v="41"/>
    </i>
    <i r="1">
      <x v="2"/>
    </i>
    <i>
      <x v="5"/>
    </i>
    <i r="1">
      <x v="2"/>
    </i>
    <i>
      <x v="10"/>
    </i>
    <i r="1">
      <x v="2"/>
    </i>
    <i>
      <x v="16"/>
    </i>
    <i r="1">
      <x v="3"/>
    </i>
    <i>
      <x v="34"/>
    </i>
    <i r="1">
      <x v="2"/>
    </i>
    <i>
      <x v="15"/>
    </i>
    <i r="1">
      <x v="1"/>
    </i>
    <i>
      <x v="18"/>
    </i>
    <i r="1">
      <x v="3"/>
    </i>
    <i>
      <x v="28"/>
    </i>
    <i r="1">
      <x v="3"/>
    </i>
    <i t="grand">
      <x/>
    </i>
  </rowItems>
  <colFields count="2">
    <field x="1"/>
    <field x="10"/>
  </colFields>
  <colItems count="5">
    <i>
      <x v="1"/>
    </i>
    <i>
      <x v="2"/>
    </i>
    <i>
      <x v="3"/>
    </i>
    <i>
      <x v="9"/>
    </i>
    <i t="grand">
      <x/>
    </i>
  </colItems>
  <dataFields count="1">
    <dataField name="Contar de Teleconsultor" fld="12" subtotal="count" baseField="0" baseItem="0"/>
  </dataField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Tabela dinâmica9"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chartFormat="1">
  <location ref="A3:E14" firstHeaderRow="1" firstDataRow="4" firstDataCol="1"/>
  <pivotFields count="37">
    <pivotField showAll="0"/>
    <pivotField axis="axisCol" showAll="0">
      <items count="18">
        <item h="1" m="1" x="13"/>
        <item x="2"/>
        <item sd="0" x="3"/>
        <item sd="0" x="4"/>
        <item h="1" x="0"/>
        <item h="1" x="6"/>
        <item h="1" m="1" x="7"/>
        <item h="1" m="1" x="12"/>
        <item h="1" m="1" x="15"/>
        <item sd="0" x="5"/>
        <item h="1" m="1" x="8"/>
        <item h="1" m="1" x="10"/>
        <item h="1" x="1"/>
        <item h="1" m="1" x="11"/>
        <item h="1" m="1" x="14"/>
        <item h="1" m="1" x="9"/>
        <item h="1" m="1" x="16"/>
        <item t="default"/>
      </items>
    </pivotField>
    <pivotField showAll="0"/>
    <pivotField showAll="0"/>
    <pivotField axis="axisRow" showAll="0">
      <items count="72">
        <item h="1" m="1" x="70"/>
        <item h="1" m="1" x="64"/>
        <item h="1" m="1" x="65"/>
        <item h="1" m="1" x="68"/>
        <item h="1" m="1" x="63"/>
        <item h="1" m="1" x="62"/>
        <item h="1" m="1" x="67"/>
        <item h="1" m="1" x="61"/>
        <item h="1" m="1" x="66"/>
        <item h="1" m="1" x="69"/>
        <item h="1" x="1"/>
        <item h="1" x="22"/>
        <item h="1" x="3"/>
        <item h="1" x="33"/>
        <item h="1" x="23"/>
        <item x="29"/>
        <item h="1" x="10"/>
        <item h="1" x="4"/>
        <item h="1" x="35"/>
        <item h="1" x="19"/>
        <item h="1" x="30"/>
        <item h="1" x="7"/>
        <item h="1" x="36"/>
        <item h="1" x="24"/>
        <item x="31"/>
        <item h="1" x="12"/>
        <item h="1" x="57"/>
        <item h="1" x="28"/>
        <item h="1" x="25"/>
        <item h="1" x="37"/>
        <item x="18"/>
        <item h="1" x="53"/>
        <item h="1" x="38"/>
        <item h="1" x="56"/>
        <item x="39"/>
        <item h="1" x="8"/>
        <item h="1" x="58"/>
        <item h="1" x="34"/>
        <item h="1" x="47"/>
        <item h="1" x="26"/>
        <item h="1" x="40"/>
        <item h="1" x="21"/>
        <item h="1" x="59"/>
        <item h="1" x="41"/>
        <item x="32"/>
        <item h="1" x="15"/>
        <item h="1" x="16"/>
        <item h="1" x="13"/>
        <item h="1" x="6"/>
        <item h="1" x="14"/>
        <item h="1" x="20"/>
        <item x="48"/>
        <item h="1" x="27"/>
        <item h="1" x="17"/>
        <item h="1" x="9"/>
        <item h="1" x="42"/>
        <item h="1" x="50"/>
        <item h="1" x="11"/>
        <item h="1" x="46"/>
        <item h="1" x="49"/>
        <item h="1" x="43"/>
        <item h="1" x="2"/>
        <item h="1" x="44"/>
        <item h="1" x="5"/>
        <item h="1" x="0"/>
        <item h="1" x="51"/>
        <item h="1" x="54"/>
        <item h="1" x="45"/>
        <item h="1" x="55"/>
        <item x="52"/>
        <item h="1" x="6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8">
        <item h="1" m="1" x="6"/>
        <item h="1" x="2"/>
        <item h="1" x="4"/>
        <item x="3"/>
        <item h="1" x="0"/>
        <item h="1" x="5"/>
        <item h="1" x="1"/>
        <item t="default"/>
      </items>
      <autoSortScope>
        <pivotArea dataOnly="0" outline="0" fieldPosition="0">
          <references count="1">
            <reference field="4294967294" count="1" selected="0">
              <x v="0"/>
            </reference>
          </references>
        </pivotArea>
      </autoSortScope>
    </pivotField>
    <pivotField axis="axisRow" dataField="1" showAll="0" sortType="descending">
      <items count="28">
        <item m="1" x="26"/>
        <item x="2"/>
        <item sd="0" x="18"/>
        <item sd="0" x="12"/>
        <item x="17"/>
        <item x="7"/>
        <item x="9"/>
        <item x="14"/>
        <item x="20"/>
        <item x="21"/>
        <item x="6"/>
        <item x="4"/>
        <item x="22"/>
        <item x="25"/>
        <item x="11"/>
        <item x="24"/>
        <item sd="0" x="3"/>
        <item sd="0" x="23"/>
        <item x="15"/>
        <item x="5"/>
        <item x="16"/>
        <item x="10"/>
        <item x="0"/>
        <item x="13"/>
        <item x="8"/>
        <item x="19"/>
        <item x="1"/>
        <item t="default"/>
      </items>
      <autoSortScope>
        <pivotArea dataOnly="0" outline="0" fieldPosition="0">
          <references count="1">
            <reference field="4294967294" count="1" selected="0">
              <x v="0"/>
            </reference>
          </references>
        </pivotArea>
      </autoSortScope>
    </pivotField>
    <pivotField axis="axisCol" showAll="0" sortType="descending">
      <items count="8">
        <item h="1" m="1" x="6"/>
        <item h="1" x="2"/>
        <item h="1" x="3"/>
        <item x="4"/>
        <item h="1" x="0"/>
        <item h="1" x="5"/>
        <item h="1" x="1"/>
        <item t="default"/>
      </items>
      <autoSortScope>
        <pivotArea dataOnly="0" outline="0" fieldPosition="0">
          <references count="1">
            <reference field="4294967294" count="1" selected="0">
              <x v="0"/>
            </reference>
          </references>
        </pivotArea>
      </autoSortScope>
    </pivotField>
    <pivotField axis="axisCol" showAll="0">
      <items count="28">
        <item h="1" m="1" x="25"/>
        <item x="2"/>
        <item x="8"/>
        <item x="3"/>
        <item x="4"/>
        <item x="5"/>
        <item x="6"/>
        <item x="7"/>
        <item h="1" x="0"/>
        <item x="9"/>
        <item h="1" x="15"/>
        <item h="1" m="1" x="18"/>
        <item x="11"/>
        <item h="1" m="1" x="19"/>
        <item h="1" m="1" x="23"/>
        <item x="10"/>
        <item x="12"/>
        <item x="13"/>
        <item x="14"/>
        <item x="16"/>
        <item h="1" m="1" x="21"/>
        <item x="17"/>
        <item h="1" m="1" x="22"/>
        <item h="1" x="1"/>
        <item h="1" m="1" x="24"/>
        <item h="1" m="1" x="20"/>
        <item h="1" m="1" x="26"/>
        <item t="default"/>
      </items>
    </pivotField>
    <pivotField showAll="0"/>
    <pivotField showAll="0"/>
    <pivotField showAll="0"/>
    <pivotField showAll="0"/>
    <pivotField showAll="0"/>
    <pivotField showAll="0"/>
    <pivotField showAll="0"/>
    <pivotField showAll="0"/>
    <pivotField showAll="0"/>
  </pivotFields>
  <rowFields count="3">
    <field x="24"/>
    <field x="25"/>
    <field x="4"/>
  </rowFields>
  <rowItems count="8">
    <i>
      <x v="3"/>
    </i>
    <i r="1">
      <x v="5"/>
    </i>
    <i r="2">
      <x v="44"/>
    </i>
    <i r="1">
      <x v="19"/>
    </i>
    <i r="2">
      <x v="15"/>
    </i>
    <i r="1">
      <x v="11"/>
    </i>
    <i r="2">
      <x v="30"/>
    </i>
    <i t="grand">
      <x/>
    </i>
  </rowItems>
  <colFields count="3">
    <field x="26"/>
    <field x="1"/>
    <field x="27"/>
  </colFields>
  <colItems count="4">
    <i>
      <x v="3"/>
      <x v="2"/>
    </i>
    <i r="1">
      <x v="3"/>
    </i>
    <i t="default">
      <x v="3"/>
    </i>
    <i t="grand">
      <x/>
    </i>
  </colItems>
  <dataFields count="1">
    <dataField name="Contar de Qual especialidade?" fld="25"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ricardobgurgel@gmail.com" TargetMode="External"/><Relationship Id="rId299" Type="http://schemas.openxmlformats.org/officeDocument/2006/relationships/hyperlink" Target="mailto:ricardobgurgel@gmail.com" TargetMode="External"/><Relationship Id="rId21" Type="http://schemas.openxmlformats.org/officeDocument/2006/relationships/hyperlink" Target="mailto:thellmarejane@hotmail.com" TargetMode="External"/><Relationship Id="rId63" Type="http://schemas.openxmlformats.org/officeDocument/2006/relationships/hyperlink" Target="mailto:marina_baiaofonseca@yahoo.com.br" TargetMode="External"/><Relationship Id="rId159" Type="http://schemas.openxmlformats.org/officeDocument/2006/relationships/hyperlink" Target="mailto:diegofernando00@hotmail.com" TargetMode="External"/><Relationship Id="rId324" Type="http://schemas.openxmlformats.org/officeDocument/2006/relationships/hyperlink" Target="mailto:clarinovaes@hotmail.com" TargetMode="External"/><Relationship Id="rId366" Type="http://schemas.openxmlformats.org/officeDocument/2006/relationships/hyperlink" Target="mailto:elianesantosnunes@hotmail.com" TargetMode="External"/><Relationship Id="rId170" Type="http://schemas.openxmlformats.org/officeDocument/2006/relationships/hyperlink" Target="mailto:osinez@hotmail.com" TargetMode="External"/><Relationship Id="rId226" Type="http://schemas.openxmlformats.org/officeDocument/2006/relationships/hyperlink" Target="mailto:roberon@uol.com.br" TargetMode="External"/><Relationship Id="rId433" Type="http://schemas.openxmlformats.org/officeDocument/2006/relationships/hyperlink" Target="mailto:a.mv11@hotmail.com" TargetMode="External"/><Relationship Id="rId268" Type="http://schemas.openxmlformats.org/officeDocument/2006/relationships/hyperlink" Target="mailto:alinex_rg@hotmail.com" TargetMode="External"/><Relationship Id="rId32" Type="http://schemas.openxmlformats.org/officeDocument/2006/relationships/hyperlink" Target="mailto:larifnanda@yahoo.com.br" TargetMode="External"/><Relationship Id="rId74" Type="http://schemas.openxmlformats.org/officeDocument/2006/relationships/hyperlink" Target="mailto:harethagomes@hotmail.com" TargetMode="External"/><Relationship Id="rId128" Type="http://schemas.openxmlformats.org/officeDocument/2006/relationships/hyperlink" Target="http://pesquisa.bvs.br/telessaude/index.php" TargetMode="External"/><Relationship Id="rId335" Type="http://schemas.openxmlformats.org/officeDocument/2006/relationships/hyperlink" Target="mailto:elianesantosnunes@hotmail.com" TargetMode="External"/><Relationship Id="rId377" Type="http://schemas.openxmlformats.org/officeDocument/2006/relationships/hyperlink" Target="mailto:harethagomes@hotmail.com" TargetMode="External"/><Relationship Id="rId5" Type="http://schemas.openxmlformats.org/officeDocument/2006/relationships/hyperlink" Target="mailto:rozanaab@yahoo.com.br" TargetMode="External"/><Relationship Id="rId181" Type="http://schemas.openxmlformats.org/officeDocument/2006/relationships/hyperlink" Target="mailto:pauloprado75@hotmail.com" TargetMode="External"/><Relationship Id="rId237" Type="http://schemas.openxmlformats.org/officeDocument/2006/relationships/hyperlink" Target="mailto:moraislucianaacs@gmail.com" TargetMode="External"/><Relationship Id="rId402" Type="http://schemas.openxmlformats.org/officeDocument/2006/relationships/hyperlink" Target="mailto:vadonise@hotmail.com" TargetMode="External"/><Relationship Id="rId279" Type="http://schemas.openxmlformats.org/officeDocument/2006/relationships/hyperlink" Target="mailto:meury_brasil@hotmail.com" TargetMode="External"/><Relationship Id="rId444" Type="http://schemas.openxmlformats.org/officeDocument/2006/relationships/hyperlink" Target="mailto:a.mv11@hotmail.com" TargetMode="External"/><Relationship Id="rId43" Type="http://schemas.openxmlformats.org/officeDocument/2006/relationships/hyperlink" Target="mailto:elainevianinha@yahoo.com.br" TargetMode="External"/><Relationship Id="rId139" Type="http://schemas.openxmlformats.org/officeDocument/2006/relationships/hyperlink" Target="mailto:ellis.carla@hotmail.com" TargetMode="External"/><Relationship Id="rId290" Type="http://schemas.openxmlformats.org/officeDocument/2006/relationships/hyperlink" Target="mailto:jwilck@hotmail.com" TargetMode="External"/><Relationship Id="rId304" Type="http://schemas.openxmlformats.org/officeDocument/2006/relationships/hyperlink" Target="mailto:mariamerce2010@hotmail.com" TargetMode="External"/><Relationship Id="rId346" Type="http://schemas.openxmlformats.org/officeDocument/2006/relationships/hyperlink" Target="mailto:dralessandra@yahoo.com.br" TargetMode="External"/><Relationship Id="rId388" Type="http://schemas.openxmlformats.org/officeDocument/2006/relationships/hyperlink" Target="mailto:alineccestrela@hotmail.com" TargetMode="External"/><Relationship Id="rId85" Type="http://schemas.openxmlformats.org/officeDocument/2006/relationships/hyperlink" Target="mailto:arivone.oliveiracarvalho@gmail.com" TargetMode="External"/><Relationship Id="rId150" Type="http://schemas.openxmlformats.org/officeDocument/2006/relationships/hyperlink" Target="mailto:ellis.carla@hotmail.com" TargetMode="External"/><Relationship Id="rId192" Type="http://schemas.openxmlformats.org/officeDocument/2006/relationships/hyperlink" Target="mailto:elianesantosnunes@hotmail.com" TargetMode="External"/><Relationship Id="rId206" Type="http://schemas.openxmlformats.org/officeDocument/2006/relationships/hyperlink" Target="mailto:vanusianunes@bol.com.br" TargetMode="External"/><Relationship Id="rId413" Type="http://schemas.openxmlformats.org/officeDocument/2006/relationships/hyperlink" Target="mailto:guerreiramisibira@hotmail.com" TargetMode="External"/><Relationship Id="rId248" Type="http://schemas.openxmlformats.org/officeDocument/2006/relationships/hyperlink" Target="mailto:bellaxf@hotmail.com" TargetMode="External"/><Relationship Id="rId455" Type="http://schemas.openxmlformats.org/officeDocument/2006/relationships/hyperlink" Target="mailto:a.mv11@hotmail.com" TargetMode="External"/><Relationship Id="rId12" Type="http://schemas.openxmlformats.org/officeDocument/2006/relationships/hyperlink" Target="mailto:mederos98@hotmail.com" TargetMode="External"/><Relationship Id="rId108" Type="http://schemas.openxmlformats.org/officeDocument/2006/relationships/hyperlink" Target="mailto:mariajosedasilva3@hotmail.com" TargetMode="External"/><Relationship Id="rId315" Type="http://schemas.openxmlformats.org/officeDocument/2006/relationships/hyperlink" Target="mailto:clarinovaes@hotmail.com" TargetMode="External"/><Relationship Id="rId357" Type="http://schemas.openxmlformats.org/officeDocument/2006/relationships/hyperlink" Target="mailto:vieiraluzia@hotmail.com" TargetMode="External"/><Relationship Id="rId54" Type="http://schemas.openxmlformats.org/officeDocument/2006/relationships/hyperlink" Target="mailto:jacksonfreitasca@hotmail.com" TargetMode="External"/><Relationship Id="rId96" Type="http://schemas.openxmlformats.org/officeDocument/2006/relationships/hyperlink" Target="http://www.scielo.br/scielo.php?pid=S0021-75572006000700003&amp;script=sci_arttext" TargetMode="External"/><Relationship Id="rId161" Type="http://schemas.openxmlformats.org/officeDocument/2006/relationships/hyperlink" Target="http://portal.saude.gov.br/portal/arquivos/pdf/manual_de_recomendacoes_controle_tb_novo.pd" TargetMode="External"/><Relationship Id="rId217" Type="http://schemas.openxmlformats.org/officeDocument/2006/relationships/hyperlink" Target="mailto:vanusianunes@bol.com.br" TargetMode="External"/><Relationship Id="rId399" Type="http://schemas.openxmlformats.org/officeDocument/2006/relationships/hyperlink" Target="mailto:vadonise@hotmail.com" TargetMode="External"/><Relationship Id="rId259" Type="http://schemas.openxmlformats.org/officeDocument/2006/relationships/hyperlink" Target="mailto:clarinovaes@hotmail.com" TargetMode="External"/><Relationship Id="rId424" Type="http://schemas.openxmlformats.org/officeDocument/2006/relationships/hyperlink" Target="mailto:a.mv11@hotmail.com" TargetMode="External"/><Relationship Id="rId466" Type="http://schemas.openxmlformats.org/officeDocument/2006/relationships/hyperlink" Target="mailto:a.mv11@hotmail.com" TargetMode="External"/><Relationship Id="rId23" Type="http://schemas.openxmlformats.org/officeDocument/2006/relationships/hyperlink" Target="mailto:thellmarejane@hotmail.com" TargetMode="External"/><Relationship Id="rId119" Type="http://schemas.openxmlformats.org/officeDocument/2006/relationships/hyperlink" Target="mailto:diegofernando00@hotmail.com" TargetMode="External"/><Relationship Id="rId270" Type="http://schemas.openxmlformats.org/officeDocument/2006/relationships/hyperlink" Target="mailto:anaflavialov1@hotmail.com" TargetMode="External"/><Relationship Id="rId326" Type="http://schemas.openxmlformats.org/officeDocument/2006/relationships/hyperlink" Target="mailto:clarinovaes@hotmail.com" TargetMode="External"/><Relationship Id="rId65" Type="http://schemas.openxmlformats.org/officeDocument/2006/relationships/hyperlink" Target="mailto:anapedrinajp@hotmail.com" TargetMode="External"/><Relationship Id="rId130" Type="http://schemas.openxmlformats.org/officeDocument/2006/relationships/hyperlink" Target="mailto:edalicurgo@bol.com.br" TargetMode="External"/><Relationship Id="rId368" Type="http://schemas.openxmlformats.org/officeDocument/2006/relationships/hyperlink" Target="mailto:a.mv11@hotmail.com" TargetMode="External"/><Relationship Id="rId172" Type="http://schemas.openxmlformats.org/officeDocument/2006/relationships/hyperlink" Target="mailto:osinez@hotmail.com" TargetMode="External"/><Relationship Id="rId228" Type="http://schemas.openxmlformats.org/officeDocument/2006/relationships/hyperlink" Target="mailto:arivone.oliveiracarvalho@gmail.com" TargetMode="External"/><Relationship Id="rId435" Type="http://schemas.openxmlformats.org/officeDocument/2006/relationships/hyperlink" Target="mailto:a.mv11@hotmail.com" TargetMode="External"/><Relationship Id="rId281" Type="http://schemas.openxmlformats.org/officeDocument/2006/relationships/hyperlink" Target="mailto:ceciliaivan@hotmail.com" TargetMode="External"/><Relationship Id="rId337" Type="http://schemas.openxmlformats.org/officeDocument/2006/relationships/hyperlink" Target="mailto:bell.art.fotografia@hotmail.com" TargetMode="External"/><Relationship Id="rId34" Type="http://schemas.openxmlformats.org/officeDocument/2006/relationships/hyperlink" Target="mailto:jaydenelima@yahoo.com.br" TargetMode="External"/><Relationship Id="rId76" Type="http://schemas.openxmlformats.org/officeDocument/2006/relationships/hyperlink" Target="mailto:darly_lopes@hotmail.com" TargetMode="External"/><Relationship Id="rId141" Type="http://schemas.openxmlformats.org/officeDocument/2006/relationships/hyperlink" Target="mailto:alineccestrela@hotmail.com" TargetMode="External"/><Relationship Id="rId379" Type="http://schemas.openxmlformats.org/officeDocument/2006/relationships/hyperlink" Target="mailto:harethagomes@hotmail.com" TargetMode="External"/><Relationship Id="rId7" Type="http://schemas.openxmlformats.org/officeDocument/2006/relationships/hyperlink" Target="mailto:catarina.clara@bol.com.br" TargetMode="External"/><Relationship Id="rId183" Type="http://schemas.openxmlformats.org/officeDocument/2006/relationships/hyperlink" Target="mailto:bell.art.fotografia@hotmail.com" TargetMode="External"/><Relationship Id="rId239" Type="http://schemas.openxmlformats.org/officeDocument/2006/relationships/hyperlink" Target="mailto:moraislucianaacs@gmail.com" TargetMode="External"/><Relationship Id="rId390" Type="http://schemas.openxmlformats.org/officeDocument/2006/relationships/hyperlink" Target="mailto:silvia_mf@hotmail.com" TargetMode="External"/><Relationship Id="rId404" Type="http://schemas.openxmlformats.org/officeDocument/2006/relationships/hyperlink" Target="mailto:vadonise@hotmail.com" TargetMode="External"/><Relationship Id="rId446" Type="http://schemas.openxmlformats.org/officeDocument/2006/relationships/hyperlink" Target="mailto:a.mv11@hotmail.com" TargetMode="External"/><Relationship Id="rId250" Type="http://schemas.openxmlformats.org/officeDocument/2006/relationships/hyperlink" Target="mailto:ferreira.talita@hotmail.com" TargetMode="External"/><Relationship Id="rId292" Type="http://schemas.openxmlformats.org/officeDocument/2006/relationships/hyperlink" Target="mailto:edivandamarinho@bol.com.br" TargetMode="External"/><Relationship Id="rId306" Type="http://schemas.openxmlformats.org/officeDocument/2006/relationships/hyperlink" Target="mailto:mariamerce2010@hotmail.com" TargetMode="External"/><Relationship Id="rId45" Type="http://schemas.openxmlformats.org/officeDocument/2006/relationships/hyperlink" Target="mailto:elainevianinha@yahoo.com.br" TargetMode="External"/><Relationship Id="rId87" Type="http://schemas.openxmlformats.org/officeDocument/2006/relationships/hyperlink" Target="http://bvsms.saude.gov.br/bvs/publicacoes/cd04_11.pdf" TargetMode="External"/><Relationship Id="rId110" Type="http://schemas.openxmlformats.org/officeDocument/2006/relationships/hyperlink" Target="mailto:ricardobgurgel@gmail.com" TargetMode="External"/><Relationship Id="rId348" Type="http://schemas.openxmlformats.org/officeDocument/2006/relationships/hyperlink" Target="mailto:saudeventurosa@hotmail.com" TargetMode="External"/><Relationship Id="rId152" Type="http://schemas.openxmlformats.org/officeDocument/2006/relationships/hyperlink" Target="mailto:ianeves@yahoo.com" TargetMode="External"/><Relationship Id="rId194" Type="http://schemas.openxmlformats.org/officeDocument/2006/relationships/hyperlink" Target="mailto:elianesantosnunes@hotmail.com" TargetMode="External"/><Relationship Id="rId208" Type="http://schemas.openxmlformats.org/officeDocument/2006/relationships/hyperlink" Target="mailto:vanusianunes@bol.com.br" TargetMode="External"/><Relationship Id="rId415" Type="http://schemas.openxmlformats.org/officeDocument/2006/relationships/hyperlink" Target="mailto:fredericoartur@hotmail.com" TargetMode="External"/><Relationship Id="rId457" Type="http://schemas.openxmlformats.org/officeDocument/2006/relationships/hyperlink" Target="mailto:a.mv11@hotmail.com" TargetMode="External"/><Relationship Id="rId261" Type="http://schemas.openxmlformats.org/officeDocument/2006/relationships/hyperlink" Target="mailto:clarinovaes@hotmail.com" TargetMode="External"/><Relationship Id="rId14" Type="http://schemas.openxmlformats.org/officeDocument/2006/relationships/hyperlink" Target="mailto:kinhaa19@hotmail.com" TargetMode="External"/><Relationship Id="rId56" Type="http://schemas.openxmlformats.org/officeDocument/2006/relationships/hyperlink" Target="mailto:fernandanav@hotmail.com" TargetMode="External"/><Relationship Id="rId317" Type="http://schemas.openxmlformats.org/officeDocument/2006/relationships/hyperlink" Target="mailto:clarinovaes@hotmail.com" TargetMode="External"/><Relationship Id="rId359" Type="http://schemas.openxmlformats.org/officeDocument/2006/relationships/hyperlink" Target="mailto:harethagomes@hotmail.com" TargetMode="External"/><Relationship Id="rId98" Type="http://schemas.openxmlformats.org/officeDocument/2006/relationships/hyperlink" Target="http://bvsms.saude.gov.br/bvs/publicacoes/crescimento_desenvolvimento.pdf" TargetMode="External"/><Relationship Id="rId121" Type="http://schemas.openxmlformats.org/officeDocument/2006/relationships/hyperlink" Target="mailto:ricardobgurgel@gmail.com" TargetMode="External"/><Relationship Id="rId163" Type="http://schemas.openxmlformats.org/officeDocument/2006/relationships/hyperlink" Target="mailto:aglaison.123@hotmail.com" TargetMode="External"/><Relationship Id="rId219" Type="http://schemas.openxmlformats.org/officeDocument/2006/relationships/hyperlink" Target="mailto:vanusianunes@bol.com.br" TargetMode="External"/><Relationship Id="rId370" Type="http://schemas.openxmlformats.org/officeDocument/2006/relationships/hyperlink" Target="mailto:fredericoartur@hotmail.com" TargetMode="External"/><Relationship Id="rId426" Type="http://schemas.openxmlformats.org/officeDocument/2006/relationships/hyperlink" Target="mailto:a.mv11@hotmail.com" TargetMode="External"/><Relationship Id="rId230" Type="http://schemas.openxmlformats.org/officeDocument/2006/relationships/hyperlink" Target="mailto:arivone.oliveiracarvalho@gmail.com" TargetMode="External"/><Relationship Id="rId468" Type="http://schemas.openxmlformats.org/officeDocument/2006/relationships/hyperlink" Target="mailto:a.mv11@hotmail.com" TargetMode="External"/><Relationship Id="rId25" Type="http://schemas.openxmlformats.org/officeDocument/2006/relationships/hyperlink" Target="mailto:candidaenf@hotmail.com" TargetMode="External"/><Relationship Id="rId67" Type="http://schemas.openxmlformats.org/officeDocument/2006/relationships/hyperlink" Target="mailto:estrelaedna_gata@hotmail.com" TargetMode="External"/><Relationship Id="rId272" Type="http://schemas.openxmlformats.org/officeDocument/2006/relationships/hyperlink" Target="mailto:anaflavialov1@hotmail.com" TargetMode="External"/><Relationship Id="rId328" Type="http://schemas.openxmlformats.org/officeDocument/2006/relationships/hyperlink" Target="mailto:clarinovaes@hotmail.com" TargetMode="External"/><Relationship Id="rId132" Type="http://schemas.openxmlformats.org/officeDocument/2006/relationships/hyperlink" Target="mailto:edalicurgo@bol.com.br" TargetMode="External"/><Relationship Id="rId174" Type="http://schemas.openxmlformats.org/officeDocument/2006/relationships/hyperlink" Target="mailto:osinez@hotmail.com" TargetMode="External"/><Relationship Id="rId381" Type="http://schemas.openxmlformats.org/officeDocument/2006/relationships/hyperlink" Target="mailto:meury_brasil@hotmail.com" TargetMode="External"/><Relationship Id="rId241" Type="http://schemas.openxmlformats.org/officeDocument/2006/relationships/hyperlink" Target="mailto:moraislucianaacs@gmail.com" TargetMode="External"/><Relationship Id="rId437" Type="http://schemas.openxmlformats.org/officeDocument/2006/relationships/hyperlink" Target="mailto:a.mv11@hotmail.com" TargetMode="External"/><Relationship Id="rId36" Type="http://schemas.openxmlformats.org/officeDocument/2006/relationships/hyperlink" Target="mailto:larifnanda@yahoo.com.br" TargetMode="External"/><Relationship Id="rId283" Type="http://schemas.openxmlformats.org/officeDocument/2006/relationships/hyperlink" Target="mailto:ceciliaivan@hotmail.com" TargetMode="External"/><Relationship Id="rId339" Type="http://schemas.openxmlformats.org/officeDocument/2006/relationships/hyperlink" Target="mailto:bell.art.fotografia@hotmail.com" TargetMode="External"/><Relationship Id="rId78" Type="http://schemas.openxmlformats.org/officeDocument/2006/relationships/hyperlink" Target="http://www.jusbrasil.com.br/politica/4523572/temporao-ministerio-da-saude-vai-vacinar-62-milhoes-de-pessoas-contra-gripe" TargetMode="External"/><Relationship Id="rId101" Type="http://schemas.openxmlformats.org/officeDocument/2006/relationships/hyperlink" Target="mailto:julianalucena@hotmail.com" TargetMode="External"/><Relationship Id="rId143" Type="http://schemas.openxmlformats.org/officeDocument/2006/relationships/hyperlink" Target="mailto:ricardobgurgel@gmail.com" TargetMode="External"/><Relationship Id="rId185" Type="http://schemas.openxmlformats.org/officeDocument/2006/relationships/hyperlink" Target="mailto:bell.art.fotografia@hotmail.com" TargetMode="External"/><Relationship Id="rId350" Type="http://schemas.openxmlformats.org/officeDocument/2006/relationships/hyperlink" Target="mailto:thialisonlacerda@hotmail.com" TargetMode="External"/><Relationship Id="rId406" Type="http://schemas.openxmlformats.org/officeDocument/2006/relationships/hyperlink" Target="mailto:Stephanies72@yahoo.com" TargetMode="External"/><Relationship Id="rId9" Type="http://schemas.openxmlformats.org/officeDocument/2006/relationships/hyperlink" Target="mailto:catarina.clara@bol.com.br" TargetMode="External"/><Relationship Id="rId210" Type="http://schemas.openxmlformats.org/officeDocument/2006/relationships/hyperlink" Target="mailto:vanusianunes@bol.com.br" TargetMode="External"/><Relationship Id="rId392" Type="http://schemas.openxmlformats.org/officeDocument/2006/relationships/hyperlink" Target="http://pesquisa.bvs.br/telessaude/index.php" TargetMode="External"/><Relationship Id="rId448" Type="http://schemas.openxmlformats.org/officeDocument/2006/relationships/hyperlink" Target="mailto:a.mv11@hotmail.com" TargetMode="External"/><Relationship Id="rId252" Type="http://schemas.openxmlformats.org/officeDocument/2006/relationships/hyperlink" Target="mailto:clarinovaes@hotmail.com" TargetMode="External"/><Relationship Id="rId294" Type="http://schemas.openxmlformats.org/officeDocument/2006/relationships/hyperlink" Target="mailto:miltonsoveron@hotmail.com" TargetMode="External"/><Relationship Id="rId308" Type="http://schemas.openxmlformats.org/officeDocument/2006/relationships/hyperlink" Target="mailto:harethagomes@hotmail.com" TargetMode="External"/><Relationship Id="rId47" Type="http://schemas.openxmlformats.org/officeDocument/2006/relationships/hyperlink" Target="mailto:elainevianinha@yahoo.com.br" TargetMode="External"/><Relationship Id="rId89" Type="http://schemas.openxmlformats.org/officeDocument/2006/relationships/hyperlink" Target="http://www4.anvisa.gov.br/base/visadoc/BM/BM%5B25331-1-0%5D.PDF" TargetMode="External"/><Relationship Id="rId112" Type="http://schemas.openxmlformats.org/officeDocument/2006/relationships/hyperlink" Target="mailto:rozanaab@yahoo.com.br" TargetMode="External"/><Relationship Id="rId154" Type="http://schemas.openxmlformats.org/officeDocument/2006/relationships/hyperlink" Target="mailto:ricardobgurgel@gmail.com" TargetMode="External"/><Relationship Id="rId361" Type="http://schemas.openxmlformats.org/officeDocument/2006/relationships/hyperlink" Target="mailto:clarinovaes@hotmail.com" TargetMode="External"/><Relationship Id="rId196" Type="http://schemas.openxmlformats.org/officeDocument/2006/relationships/hyperlink" Target="mailto:elianesantosnunes@hotmail.com" TargetMode="External"/><Relationship Id="rId417" Type="http://schemas.openxmlformats.org/officeDocument/2006/relationships/hyperlink" Target="mailto:fredericoartur@hotmail.com" TargetMode="External"/><Relationship Id="rId459" Type="http://schemas.openxmlformats.org/officeDocument/2006/relationships/hyperlink" Target="mailto:a.mv11@hotmail.com" TargetMode="External"/><Relationship Id="rId16" Type="http://schemas.openxmlformats.org/officeDocument/2006/relationships/hyperlink" Target="mailto:anapedrinajp@hotmail.com" TargetMode="External"/><Relationship Id="rId221" Type="http://schemas.openxmlformats.org/officeDocument/2006/relationships/hyperlink" Target="mailto:edilberto_pb@yahoo.com.br" TargetMode="External"/><Relationship Id="rId263" Type="http://schemas.openxmlformats.org/officeDocument/2006/relationships/hyperlink" Target="mailto:clarinovaes@hotmail.com" TargetMode="External"/><Relationship Id="rId319" Type="http://schemas.openxmlformats.org/officeDocument/2006/relationships/hyperlink" Target="mailto:clarinovaes@hotmail.com" TargetMode="External"/><Relationship Id="rId470" Type="http://schemas.openxmlformats.org/officeDocument/2006/relationships/hyperlink" Target="mailto:a.mv11@hotmail.com" TargetMode="External"/><Relationship Id="rId58" Type="http://schemas.openxmlformats.org/officeDocument/2006/relationships/hyperlink" Target="mailto:paulianinha@gmail.com" TargetMode="External"/><Relationship Id="rId123" Type="http://schemas.openxmlformats.org/officeDocument/2006/relationships/hyperlink" Target="mailto:ricardobgurgel@gmail.com" TargetMode="External"/><Relationship Id="rId330" Type="http://schemas.openxmlformats.org/officeDocument/2006/relationships/hyperlink" Target="mailto:vanusianunes@bol.com.br" TargetMode="External"/><Relationship Id="rId165" Type="http://schemas.openxmlformats.org/officeDocument/2006/relationships/hyperlink" Target="mailto:ednaldo.guilerme@hotmail.com" TargetMode="External"/><Relationship Id="rId372" Type="http://schemas.openxmlformats.org/officeDocument/2006/relationships/hyperlink" Target="mailto:torres.edvania@yahoo.com.br" TargetMode="External"/><Relationship Id="rId428" Type="http://schemas.openxmlformats.org/officeDocument/2006/relationships/hyperlink" Target="mailto:a.mv11@hotmail.com" TargetMode="External"/><Relationship Id="rId232" Type="http://schemas.openxmlformats.org/officeDocument/2006/relationships/hyperlink" Target="mailto:arivone.oliveiracarvalho@gmail.com" TargetMode="External"/><Relationship Id="rId274" Type="http://schemas.openxmlformats.org/officeDocument/2006/relationships/hyperlink" Target="mailto:harethagomes@hotmail.com" TargetMode="External"/><Relationship Id="rId27" Type="http://schemas.openxmlformats.org/officeDocument/2006/relationships/hyperlink" Target="mailto:jacilenesoares@hotmail.com" TargetMode="External"/><Relationship Id="rId69" Type="http://schemas.openxmlformats.org/officeDocument/2006/relationships/hyperlink" Target="mailto:mariajosedasilva3@hotmail.com" TargetMode="External"/><Relationship Id="rId134" Type="http://schemas.openxmlformats.org/officeDocument/2006/relationships/hyperlink" Target="mailto:edalicurgo@bol.com.br" TargetMode="External"/><Relationship Id="rId80" Type="http://schemas.openxmlformats.org/officeDocument/2006/relationships/hyperlink" Target="http://www.bulas.med.br/p/nistatina+100+000+ui++47+ml-5507.html" TargetMode="External"/><Relationship Id="rId176" Type="http://schemas.openxmlformats.org/officeDocument/2006/relationships/hyperlink" Target="mailto:paty211281@hotmail.com" TargetMode="External"/><Relationship Id="rId341" Type="http://schemas.openxmlformats.org/officeDocument/2006/relationships/hyperlink" Target="mailto:paty211281@hotmail.com" TargetMode="External"/><Relationship Id="rId383" Type="http://schemas.openxmlformats.org/officeDocument/2006/relationships/hyperlink" Target="mailto:evaneidefeitosa@hotmail.com" TargetMode="External"/><Relationship Id="rId439" Type="http://schemas.openxmlformats.org/officeDocument/2006/relationships/hyperlink" Target="mailto:a.mv11@hotmail.com" TargetMode="External"/><Relationship Id="rId201" Type="http://schemas.openxmlformats.org/officeDocument/2006/relationships/hyperlink" Target="mailto:claudiobarbosa1970@bol.com.br" TargetMode="External"/><Relationship Id="rId243" Type="http://schemas.openxmlformats.org/officeDocument/2006/relationships/hyperlink" Target="mailto:mde.lourdesfeitosa@gmail.com" TargetMode="External"/><Relationship Id="rId285" Type="http://schemas.openxmlformats.org/officeDocument/2006/relationships/hyperlink" Target="mailto:georgediniz@hotmail.com" TargetMode="External"/><Relationship Id="rId450" Type="http://schemas.openxmlformats.org/officeDocument/2006/relationships/hyperlink" Target="mailto:a.mv11@hotmail.com" TargetMode="External"/><Relationship Id="rId38" Type="http://schemas.openxmlformats.org/officeDocument/2006/relationships/hyperlink" Target="mailto:candidaenf@hotmail.com" TargetMode="External"/><Relationship Id="rId103" Type="http://schemas.openxmlformats.org/officeDocument/2006/relationships/hyperlink" Target="mailto:diegofernando00@hotmail.com" TargetMode="External"/><Relationship Id="rId310" Type="http://schemas.openxmlformats.org/officeDocument/2006/relationships/hyperlink" Target="mailto:harethagomes@hotmail.com" TargetMode="External"/><Relationship Id="rId91" Type="http://schemas.openxmlformats.org/officeDocument/2006/relationships/hyperlink" Target="mailto:efs2010@hotmail.com" TargetMode="External"/><Relationship Id="rId145" Type="http://schemas.openxmlformats.org/officeDocument/2006/relationships/hyperlink" Target="mailto:lucio.surubim@hotmail.com" TargetMode="External"/><Relationship Id="rId187" Type="http://schemas.openxmlformats.org/officeDocument/2006/relationships/hyperlink" Target="mailto:bell.art.fotografia@hotmail.com" TargetMode="External"/><Relationship Id="rId352" Type="http://schemas.openxmlformats.org/officeDocument/2006/relationships/hyperlink" Target="mailto:mariamerce2010@hotmail.com" TargetMode="External"/><Relationship Id="rId394" Type="http://schemas.openxmlformats.org/officeDocument/2006/relationships/hyperlink" Target="mailto:well_rec@msn.com" TargetMode="External"/><Relationship Id="rId408" Type="http://schemas.openxmlformats.org/officeDocument/2006/relationships/hyperlink" Target="mailto:guerreiramisibira@hotmail.com" TargetMode="External"/><Relationship Id="rId212" Type="http://schemas.openxmlformats.org/officeDocument/2006/relationships/hyperlink" Target="mailto:vanusianunes@bol.com.br" TargetMode="External"/><Relationship Id="rId254" Type="http://schemas.openxmlformats.org/officeDocument/2006/relationships/hyperlink" Target="mailto:clarinovaes@hotmail.com" TargetMode="External"/><Relationship Id="rId49" Type="http://schemas.openxmlformats.org/officeDocument/2006/relationships/hyperlink" Target="mailto:elainevianinha@yahoo.com.br" TargetMode="External"/><Relationship Id="rId114" Type="http://schemas.openxmlformats.org/officeDocument/2006/relationships/hyperlink" Target="mailto:ricardobgurgel@gmail.com" TargetMode="External"/><Relationship Id="rId296" Type="http://schemas.openxmlformats.org/officeDocument/2006/relationships/hyperlink" Target="mailto:memel_2002@hotmail.com" TargetMode="External"/><Relationship Id="rId461" Type="http://schemas.openxmlformats.org/officeDocument/2006/relationships/hyperlink" Target="mailto:a.mv11@hotmail.com" TargetMode="External"/><Relationship Id="rId60" Type="http://schemas.openxmlformats.org/officeDocument/2006/relationships/hyperlink" Target="mailto:janevo@ig.com.br" TargetMode="External"/><Relationship Id="rId156" Type="http://schemas.openxmlformats.org/officeDocument/2006/relationships/hyperlink" Target="mailto:nataliagraciliano_g@hotmail.com" TargetMode="External"/><Relationship Id="rId198" Type="http://schemas.openxmlformats.org/officeDocument/2006/relationships/hyperlink" Target="mailto:marianasaredasilva@hotmail.com" TargetMode="External"/><Relationship Id="rId321" Type="http://schemas.openxmlformats.org/officeDocument/2006/relationships/hyperlink" Target="mailto:clarinovaes@hotmail.com" TargetMode="External"/><Relationship Id="rId363" Type="http://schemas.openxmlformats.org/officeDocument/2006/relationships/hyperlink" Target="mailto:alsenir2009@hotmail.com" TargetMode="External"/><Relationship Id="rId419" Type="http://schemas.openxmlformats.org/officeDocument/2006/relationships/hyperlink" Target="mailto:fredericoartur@hotmail.com" TargetMode="External"/><Relationship Id="rId223" Type="http://schemas.openxmlformats.org/officeDocument/2006/relationships/hyperlink" Target="mailto:fatima-costa60@hotmail.com" TargetMode="External"/><Relationship Id="rId430" Type="http://schemas.openxmlformats.org/officeDocument/2006/relationships/hyperlink" Target="mailto:a.mv11@hotmail.com" TargetMode="External"/><Relationship Id="rId18" Type="http://schemas.openxmlformats.org/officeDocument/2006/relationships/hyperlink" Target="mailto:larifnanda@yahoo.com.br" TargetMode="External"/><Relationship Id="rId265" Type="http://schemas.openxmlformats.org/officeDocument/2006/relationships/hyperlink" Target="mailto:joelhalopes2009@hotmail.com" TargetMode="External"/><Relationship Id="rId472" Type="http://schemas.openxmlformats.org/officeDocument/2006/relationships/hyperlink" Target="mailto:rozanaab@yahoo.com.br" TargetMode="External"/><Relationship Id="rId125" Type="http://schemas.openxmlformats.org/officeDocument/2006/relationships/hyperlink" Target="mailto:kalineribeiro@gmail.com" TargetMode="External"/><Relationship Id="rId167" Type="http://schemas.openxmlformats.org/officeDocument/2006/relationships/hyperlink" Target="mailto:terapeutajailson@hotmail.com" TargetMode="External"/><Relationship Id="rId332" Type="http://schemas.openxmlformats.org/officeDocument/2006/relationships/hyperlink" Target="mailto:vanusianunes@bol.com.br" TargetMode="External"/><Relationship Id="rId374" Type="http://schemas.openxmlformats.org/officeDocument/2006/relationships/hyperlink" Target="mailto:ferreira.tailta@hotmail.com" TargetMode="External"/><Relationship Id="rId71" Type="http://schemas.openxmlformats.org/officeDocument/2006/relationships/hyperlink" Target="mailto:marilialacerda@click21.com.br" TargetMode="External"/><Relationship Id="rId234" Type="http://schemas.openxmlformats.org/officeDocument/2006/relationships/hyperlink" Target="mailto:iolanda.mariasimoes@gmail.com" TargetMode="External"/><Relationship Id="rId2" Type="http://schemas.openxmlformats.org/officeDocument/2006/relationships/hyperlink" Target="mailto:edalicurgo@bol.com.br" TargetMode="External"/><Relationship Id="rId29" Type="http://schemas.openxmlformats.org/officeDocument/2006/relationships/hyperlink" Target="mailto:alanegouveia19@yahoo.com.br" TargetMode="External"/><Relationship Id="rId276" Type="http://schemas.openxmlformats.org/officeDocument/2006/relationships/hyperlink" Target="mailto:harethagomes@hotmail.com" TargetMode="External"/><Relationship Id="rId441" Type="http://schemas.openxmlformats.org/officeDocument/2006/relationships/hyperlink" Target="mailto:a.mv11@hotmail.com" TargetMode="External"/><Relationship Id="rId40" Type="http://schemas.openxmlformats.org/officeDocument/2006/relationships/hyperlink" Target="mailto:elainevianinha@yahoo.com.br" TargetMode="External"/><Relationship Id="rId136" Type="http://schemas.openxmlformats.org/officeDocument/2006/relationships/hyperlink" Target="mailto:ellis.carla@hotmail.com" TargetMode="External"/><Relationship Id="rId178" Type="http://schemas.openxmlformats.org/officeDocument/2006/relationships/hyperlink" Target="mailto:paty211281@hotmail.com" TargetMode="External"/><Relationship Id="rId301" Type="http://schemas.openxmlformats.org/officeDocument/2006/relationships/hyperlink" Target="mailto:luiza_pessoa33@hotmail.com" TargetMode="External"/><Relationship Id="rId343" Type="http://schemas.openxmlformats.org/officeDocument/2006/relationships/hyperlink" Target="mailto:vadonise@hotmail.com" TargetMode="External"/><Relationship Id="rId82" Type="http://schemas.openxmlformats.org/officeDocument/2006/relationships/hyperlink" Target="ftp://ftp.cve.saude.sp.gov.br/doc_tec/RESP/MENI_SOBRE.pdf" TargetMode="External"/><Relationship Id="rId203" Type="http://schemas.openxmlformats.org/officeDocument/2006/relationships/hyperlink" Target="mailto:claudiobarbosa1970@bol.com.br" TargetMode="External"/><Relationship Id="rId385" Type="http://schemas.openxmlformats.org/officeDocument/2006/relationships/hyperlink" Target="mailto:ellis.carla@hotmail.com" TargetMode="External"/><Relationship Id="rId245" Type="http://schemas.openxmlformats.org/officeDocument/2006/relationships/hyperlink" Target="mailto:mariajosexavier_tabira@hotmail.com" TargetMode="External"/><Relationship Id="rId287" Type="http://schemas.openxmlformats.org/officeDocument/2006/relationships/hyperlink" Target="mailto:georgediniz@hotmail.com" TargetMode="External"/><Relationship Id="rId410" Type="http://schemas.openxmlformats.org/officeDocument/2006/relationships/hyperlink" Target="mailto:guerreiramisibira@hotmail.com" TargetMode="External"/><Relationship Id="rId452" Type="http://schemas.openxmlformats.org/officeDocument/2006/relationships/hyperlink" Target="mailto:a.mv11@hotmail.com" TargetMode="External"/><Relationship Id="rId30" Type="http://schemas.openxmlformats.org/officeDocument/2006/relationships/hyperlink" Target="mailto:tessiaborja@yahoo.com.br" TargetMode="External"/><Relationship Id="rId105" Type="http://schemas.openxmlformats.org/officeDocument/2006/relationships/hyperlink" Target="mailto:naianyarruda@hotmail.com" TargetMode="External"/><Relationship Id="rId126" Type="http://schemas.openxmlformats.org/officeDocument/2006/relationships/hyperlink" Target="mailto:ricardobgurgel@gmail.com" TargetMode="External"/><Relationship Id="rId147" Type="http://schemas.openxmlformats.org/officeDocument/2006/relationships/hyperlink" Target="mailto:ellis.carla@hotmail.com" TargetMode="External"/><Relationship Id="rId168" Type="http://schemas.openxmlformats.org/officeDocument/2006/relationships/hyperlink" Target="mailto:conceicaonascimento10@hotmail.com" TargetMode="External"/><Relationship Id="rId312" Type="http://schemas.openxmlformats.org/officeDocument/2006/relationships/hyperlink" Target="mailto:evaneidefeitosa@hotmail.com" TargetMode="External"/><Relationship Id="rId333" Type="http://schemas.openxmlformats.org/officeDocument/2006/relationships/hyperlink" Target="mailto:fran_silvap@hotmail.com" TargetMode="External"/><Relationship Id="rId354" Type="http://schemas.openxmlformats.org/officeDocument/2006/relationships/hyperlink" Target="mailto:meury_brasil@hotmail.com" TargetMode="External"/><Relationship Id="rId51" Type="http://schemas.openxmlformats.org/officeDocument/2006/relationships/hyperlink" Target="mailto:elainevianinha@yahoo.com.br" TargetMode="External"/><Relationship Id="rId72" Type="http://schemas.openxmlformats.org/officeDocument/2006/relationships/hyperlink" Target="mailto:marilialacerda@click21.com.br" TargetMode="External"/><Relationship Id="rId93" Type="http://schemas.openxmlformats.org/officeDocument/2006/relationships/hyperlink" Target="mailto:a.mv11@hotmail.com" TargetMode="External"/><Relationship Id="rId189" Type="http://schemas.openxmlformats.org/officeDocument/2006/relationships/hyperlink" Target="mailto:bell.art.fotografia@hotmail.com" TargetMode="External"/><Relationship Id="rId375" Type="http://schemas.openxmlformats.org/officeDocument/2006/relationships/hyperlink" Target="mailto:tatana.paula1974@gmail.com" TargetMode="External"/><Relationship Id="rId396" Type="http://schemas.openxmlformats.org/officeDocument/2006/relationships/hyperlink" Target="mailto:vadonise@hotmail.com" TargetMode="External"/><Relationship Id="rId3" Type="http://schemas.openxmlformats.org/officeDocument/2006/relationships/hyperlink" Target="mailto:poli78@yahoo.com" TargetMode="External"/><Relationship Id="rId214" Type="http://schemas.openxmlformats.org/officeDocument/2006/relationships/hyperlink" Target="mailto:vanusianunes@bol.com.br" TargetMode="External"/><Relationship Id="rId235" Type="http://schemas.openxmlformats.org/officeDocument/2006/relationships/hyperlink" Target="mailto:moraislucianaacs@gmail.com" TargetMode="External"/><Relationship Id="rId256" Type="http://schemas.openxmlformats.org/officeDocument/2006/relationships/hyperlink" Target="mailto:clarinovaes@hotmail.com" TargetMode="External"/><Relationship Id="rId277" Type="http://schemas.openxmlformats.org/officeDocument/2006/relationships/hyperlink" Target="mailto:meury_brasil@hotmail.com" TargetMode="External"/><Relationship Id="rId298" Type="http://schemas.openxmlformats.org/officeDocument/2006/relationships/hyperlink" Target="mailto:ricardobgurgel@gmail.com" TargetMode="External"/><Relationship Id="rId400" Type="http://schemas.openxmlformats.org/officeDocument/2006/relationships/hyperlink" Target="mailto:vadonise@hotmail.com" TargetMode="External"/><Relationship Id="rId421" Type="http://schemas.openxmlformats.org/officeDocument/2006/relationships/hyperlink" Target="mailto:fredericoartur@hotmail.com" TargetMode="External"/><Relationship Id="rId442" Type="http://schemas.openxmlformats.org/officeDocument/2006/relationships/hyperlink" Target="mailto:a.mv11@hotmail.com" TargetMode="External"/><Relationship Id="rId463" Type="http://schemas.openxmlformats.org/officeDocument/2006/relationships/hyperlink" Target="mailto:a.mv11@hotmail.com" TargetMode="External"/><Relationship Id="rId116" Type="http://schemas.openxmlformats.org/officeDocument/2006/relationships/hyperlink" Target="http://www.federacao-vida.com.pt/gravidez/cresce/tamanho.htm." TargetMode="External"/><Relationship Id="rId137" Type="http://schemas.openxmlformats.org/officeDocument/2006/relationships/hyperlink" Target="mailto:ellis.carla@hotmail.com" TargetMode="External"/><Relationship Id="rId158" Type="http://schemas.openxmlformats.org/officeDocument/2006/relationships/hyperlink" Target="mailto:ricardobgurgel@gmail.com" TargetMode="External"/><Relationship Id="rId302" Type="http://schemas.openxmlformats.org/officeDocument/2006/relationships/hyperlink" Target="mailto:luiza_pessoa33@hotmail.com" TargetMode="External"/><Relationship Id="rId323" Type="http://schemas.openxmlformats.org/officeDocument/2006/relationships/hyperlink" Target="mailto:clarinovaes@hotmail.com" TargetMode="External"/><Relationship Id="rId344" Type="http://schemas.openxmlformats.org/officeDocument/2006/relationships/hyperlink" Target="mailto:mariajosedasilva3@hotmail.com" TargetMode="External"/><Relationship Id="rId20" Type="http://schemas.openxmlformats.org/officeDocument/2006/relationships/hyperlink" Target="mailto:catarina.clara@bol.com.br" TargetMode="External"/><Relationship Id="rId41" Type="http://schemas.openxmlformats.org/officeDocument/2006/relationships/hyperlink" Target="mailto:elainevianinha@yahoo.com.br" TargetMode="External"/><Relationship Id="rId62" Type="http://schemas.openxmlformats.org/officeDocument/2006/relationships/hyperlink" Target="mailto:larifnanda@yahoo.com.br" TargetMode="External"/><Relationship Id="rId83" Type="http://schemas.openxmlformats.org/officeDocument/2006/relationships/hyperlink" Target="http://www.medicinanet.com.br/bula/.../dramin_b6.htm" TargetMode="External"/><Relationship Id="rId179" Type="http://schemas.openxmlformats.org/officeDocument/2006/relationships/hyperlink" Target="mailto:paulaferras84@uol.com.br" TargetMode="External"/><Relationship Id="rId365" Type="http://schemas.openxmlformats.org/officeDocument/2006/relationships/hyperlink" Target="mailto:elianesantosnunes@hotmail.com" TargetMode="External"/><Relationship Id="rId386" Type="http://schemas.openxmlformats.org/officeDocument/2006/relationships/hyperlink" Target="mailto:alineccestrela@hotmail.com" TargetMode="External"/><Relationship Id="rId190" Type="http://schemas.openxmlformats.org/officeDocument/2006/relationships/hyperlink" Target="mailto:agenteedna@bol.com.br" TargetMode="External"/><Relationship Id="rId204" Type="http://schemas.openxmlformats.org/officeDocument/2006/relationships/hyperlink" Target="mailto:vanusianunes@bol.com.br" TargetMode="External"/><Relationship Id="rId225" Type="http://schemas.openxmlformats.org/officeDocument/2006/relationships/hyperlink" Target="mailto:naianyarruda@hotmail.com" TargetMode="External"/><Relationship Id="rId246" Type="http://schemas.openxmlformats.org/officeDocument/2006/relationships/hyperlink" Target="mailto:mariajosexavier_tabira@hotmail.com" TargetMode="External"/><Relationship Id="rId267" Type="http://schemas.openxmlformats.org/officeDocument/2006/relationships/hyperlink" Target="mailto:anzaque@hotmail.com" TargetMode="External"/><Relationship Id="rId288" Type="http://schemas.openxmlformats.org/officeDocument/2006/relationships/hyperlink" Target="mailto:georgediniz@hotmail.com" TargetMode="External"/><Relationship Id="rId411" Type="http://schemas.openxmlformats.org/officeDocument/2006/relationships/hyperlink" Target="mailto:guerreiramisibira@hotmail.com" TargetMode="External"/><Relationship Id="rId432" Type="http://schemas.openxmlformats.org/officeDocument/2006/relationships/hyperlink" Target="mailto:a.mv11@hotmail.com" TargetMode="External"/><Relationship Id="rId453" Type="http://schemas.openxmlformats.org/officeDocument/2006/relationships/hyperlink" Target="mailto:a.mv11@hotmail.com" TargetMode="External"/><Relationship Id="rId474" Type="http://schemas.openxmlformats.org/officeDocument/2006/relationships/printerSettings" Target="../printerSettings/printerSettings1.bin"/><Relationship Id="rId106" Type="http://schemas.openxmlformats.org/officeDocument/2006/relationships/hyperlink" Target="mailto:ricardobgurgel@gmail.com" TargetMode="External"/><Relationship Id="rId127" Type="http://schemas.openxmlformats.org/officeDocument/2006/relationships/hyperlink" Target="mailto:yolataquechel@yahoo.com.br" TargetMode="External"/><Relationship Id="rId313" Type="http://schemas.openxmlformats.org/officeDocument/2006/relationships/hyperlink" Target="mailto:camilatayane@hotmail.com" TargetMode="External"/><Relationship Id="rId10" Type="http://schemas.openxmlformats.org/officeDocument/2006/relationships/hyperlink" Target="mailto:gflins@hotmail.com" TargetMode="External"/><Relationship Id="rId31" Type="http://schemas.openxmlformats.org/officeDocument/2006/relationships/hyperlink" Target="mailto:larifnanda@yahoo.com.br" TargetMode="External"/><Relationship Id="rId52" Type="http://schemas.openxmlformats.org/officeDocument/2006/relationships/hyperlink" Target="mailto:candidaenf@hotmail.com" TargetMode="External"/><Relationship Id="rId73" Type="http://schemas.openxmlformats.org/officeDocument/2006/relationships/hyperlink" Target="mailto:harethagomes@hotmail.com" TargetMode="External"/><Relationship Id="rId94" Type="http://schemas.openxmlformats.org/officeDocument/2006/relationships/hyperlink" Target="mailto:a.mv11@hotmail.com" TargetMode="External"/><Relationship Id="rId148" Type="http://schemas.openxmlformats.org/officeDocument/2006/relationships/hyperlink" Target="mailto:ellis.carla@hotmail.com" TargetMode="External"/><Relationship Id="rId169" Type="http://schemas.openxmlformats.org/officeDocument/2006/relationships/hyperlink" Target="mailto:osinez@hotmail.com" TargetMode="External"/><Relationship Id="rId334" Type="http://schemas.openxmlformats.org/officeDocument/2006/relationships/hyperlink" Target="mailto:claudiobarbosa1970@bol.com.br" TargetMode="External"/><Relationship Id="rId355" Type="http://schemas.openxmlformats.org/officeDocument/2006/relationships/hyperlink" Target="mailto:meury_brasil@hotmail.com" TargetMode="External"/><Relationship Id="rId376" Type="http://schemas.openxmlformats.org/officeDocument/2006/relationships/hyperlink" Target="mailto:anapedrinajp@hotmail.com" TargetMode="External"/><Relationship Id="rId397" Type="http://schemas.openxmlformats.org/officeDocument/2006/relationships/hyperlink" Target="mailto:vadonise@hotmail.com" TargetMode="External"/><Relationship Id="rId4" Type="http://schemas.openxmlformats.org/officeDocument/2006/relationships/hyperlink" Target="mailto:edalicurgo@bol.com.br" TargetMode="External"/><Relationship Id="rId180" Type="http://schemas.openxmlformats.org/officeDocument/2006/relationships/hyperlink" Target="mailto:pauloprado75@hotmail.com" TargetMode="External"/><Relationship Id="rId215" Type="http://schemas.openxmlformats.org/officeDocument/2006/relationships/hyperlink" Target="mailto:vanusianunes@bol.com.br" TargetMode="External"/><Relationship Id="rId236" Type="http://schemas.openxmlformats.org/officeDocument/2006/relationships/hyperlink" Target="mailto:moraislucianaacs@gmail.com" TargetMode="External"/><Relationship Id="rId257" Type="http://schemas.openxmlformats.org/officeDocument/2006/relationships/hyperlink" Target="mailto:clarinovaes@hotmail.com" TargetMode="External"/><Relationship Id="rId278" Type="http://schemas.openxmlformats.org/officeDocument/2006/relationships/hyperlink" Target="mailto:meury_brasil@hotmail.com" TargetMode="External"/><Relationship Id="rId401" Type="http://schemas.openxmlformats.org/officeDocument/2006/relationships/hyperlink" Target="mailto:vadonise@hotmail.com" TargetMode="External"/><Relationship Id="rId422" Type="http://schemas.openxmlformats.org/officeDocument/2006/relationships/hyperlink" Target="mailto:fredericoartur@hotmail.com" TargetMode="External"/><Relationship Id="rId443" Type="http://schemas.openxmlformats.org/officeDocument/2006/relationships/hyperlink" Target="mailto:a.mv11@hotmail.com" TargetMode="External"/><Relationship Id="rId464" Type="http://schemas.openxmlformats.org/officeDocument/2006/relationships/hyperlink" Target="mailto:a.mv11@hotmail.com" TargetMode="External"/><Relationship Id="rId303" Type="http://schemas.openxmlformats.org/officeDocument/2006/relationships/hyperlink" Target="mailto:luiza_pessoa33@hotmail.com" TargetMode="External"/><Relationship Id="rId42" Type="http://schemas.openxmlformats.org/officeDocument/2006/relationships/hyperlink" Target="mailto:elainevianinha@yahoo.com.br" TargetMode="External"/><Relationship Id="rId84" Type="http://schemas.openxmlformats.org/officeDocument/2006/relationships/hyperlink" Target="mailto:beldood@yahoo.com.br" TargetMode="External"/><Relationship Id="rId138" Type="http://schemas.openxmlformats.org/officeDocument/2006/relationships/hyperlink" Target="mailto:ellis.carla@hotmail.com" TargetMode="External"/><Relationship Id="rId345" Type="http://schemas.openxmlformats.org/officeDocument/2006/relationships/hyperlink" Target="mailto:ferreira.tailta@hotmail.com" TargetMode="External"/><Relationship Id="rId387" Type="http://schemas.openxmlformats.org/officeDocument/2006/relationships/hyperlink" Target="mailto:alineccestrela@hotmail.com" TargetMode="External"/><Relationship Id="rId191" Type="http://schemas.openxmlformats.org/officeDocument/2006/relationships/hyperlink" Target="mailto:regilene.2004@hotmail.com" TargetMode="External"/><Relationship Id="rId205" Type="http://schemas.openxmlformats.org/officeDocument/2006/relationships/hyperlink" Target="mailto:vanusianunes@bol.com.br" TargetMode="External"/><Relationship Id="rId247" Type="http://schemas.openxmlformats.org/officeDocument/2006/relationships/hyperlink" Target="mailto:mariajosexavier_tabira@hotmail.com" TargetMode="External"/><Relationship Id="rId412" Type="http://schemas.openxmlformats.org/officeDocument/2006/relationships/hyperlink" Target="mailto:guerreiramisibira@hotmail.com" TargetMode="External"/><Relationship Id="rId107" Type="http://schemas.openxmlformats.org/officeDocument/2006/relationships/hyperlink" Target="mailto:herminiosantafilomena@hotmail.com" TargetMode="External"/><Relationship Id="rId289" Type="http://schemas.openxmlformats.org/officeDocument/2006/relationships/hyperlink" Target="mailto:darcjota@hotmail.com" TargetMode="External"/><Relationship Id="rId454" Type="http://schemas.openxmlformats.org/officeDocument/2006/relationships/hyperlink" Target="mailto:a.mv11@hotmail.com" TargetMode="External"/><Relationship Id="rId11" Type="http://schemas.openxmlformats.org/officeDocument/2006/relationships/hyperlink" Target="mailto:mederos98@hotmail.com" TargetMode="External"/><Relationship Id="rId53" Type="http://schemas.openxmlformats.org/officeDocument/2006/relationships/hyperlink" Target="mailto:alanegouveia19@yahoo.com.br" TargetMode="External"/><Relationship Id="rId149" Type="http://schemas.openxmlformats.org/officeDocument/2006/relationships/hyperlink" Target="mailto:ellis.carla@hotmail.com" TargetMode="External"/><Relationship Id="rId314" Type="http://schemas.openxmlformats.org/officeDocument/2006/relationships/hyperlink" Target="mailto:clarinovaes@hotmail.com" TargetMode="External"/><Relationship Id="rId356" Type="http://schemas.openxmlformats.org/officeDocument/2006/relationships/hyperlink" Target="mailto:meury_brasil@hotmail.com" TargetMode="External"/><Relationship Id="rId398" Type="http://schemas.openxmlformats.org/officeDocument/2006/relationships/hyperlink" Target="mailto:vadonise@hotmail.com" TargetMode="External"/><Relationship Id="rId95" Type="http://schemas.openxmlformats.org/officeDocument/2006/relationships/hyperlink" Target="mailto:candidaenf@hotmail.com" TargetMode="External"/><Relationship Id="rId160" Type="http://schemas.openxmlformats.org/officeDocument/2006/relationships/hyperlink" Target="mailto:diegofernando00@hotmail.com" TargetMode="External"/><Relationship Id="rId216" Type="http://schemas.openxmlformats.org/officeDocument/2006/relationships/hyperlink" Target="mailto:vanusianunes@bol.com.br" TargetMode="External"/><Relationship Id="rId423" Type="http://schemas.openxmlformats.org/officeDocument/2006/relationships/hyperlink" Target="mailto:a.mv11@hotmail.com" TargetMode="External"/><Relationship Id="rId258" Type="http://schemas.openxmlformats.org/officeDocument/2006/relationships/hyperlink" Target="mailto:clarinovaes@hotmail.com" TargetMode="External"/><Relationship Id="rId465" Type="http://schemas.openxmlformats.org/officeDocument/2006/relationships/hyperlink" Target="mailto:a.mv11@hotmail.com" TargetMode="External"/><Relationship Id="rId22" Type="http://schemas.openxmlformats.org/officeDocument/2006/relationships/hyperlink" Target="mailto:thellmarejane@hotmail.com" TargetMode="External"/><Relationship Id="rId64" Type="http://schemas.openxmlformats.org/officeDocument/2006/relationships/hyperlink" Target="mailto:marina_baiaofonseca@yahoo.com.br" TargetMode="External"/><Relationship Id="rId118" Type="http://schemas.openxmlformats.org/officeDocument/2006/relationships/hyperlink" Target="mailto:ricardobgurgel@gmail.com" TargetMode="External"/><Relationship Id="rId325" Type="http://schemas.openxmlformats.org/officeDocument/2006/relationships/hyperlink" Target="mailto:clarinovaes@hotmail.com" TargetMode="External"/><Relationship Id="rId367" Type="http://schemas.openxmlformats.org/officeDocument/2006/relationships/hyperlink" Target="mailto:bell.art.fotografia@hotmail.com" TargetMode="External"/><Relationship Id="rId171" Type="http://schemas.openxmlformats.org/officeDocument/2006/relationships/hyperlink" Target="mailto:osinez@hotmail.com" TargetMode="External"/><Relationship Id="rId227" Type="http://schemas.openxmlformats.org/officeDocument/2006/relationships/hyperlink" Target="mailto:arivone.oliveiracarvalho@gmail.com" TargetMode="External"/><Relationship Id="rId269" Type="http://schemas.openxmlformats.org/officeDocument/2006/relationships/hyperlink" Target="mailto:anaflavialov1@hotmail.com" TargetMode="External"/><Relationship Id="rId434" Type="http://schemas.openxmlformats.org/officeDocument/2006/relationships/hyperlink" Target="mailto:a.mv11@hotmail.com" TargetMode="External"/><Relationship Id="rId33" Type="http://schemas.openxmlformats.org/officeDocument/2006/relationships/hyperlink" Target="mailto:rerearaujo@gmail.com" TargetMode="External"/><Relationship Id="rId129" Type="http://schemas.openxmlformats.org/officeDocument/2006/relationships/hyperlink" Target="mailto:edalicurgo@bol.com.br" TargetMode="External"/><Relationship Id="rId280" Type="http://schemas.openxmlformats.org/officeDocument/2006/relationships/hyperlink" Target="mailto:neurilenemaria@hotmail.com" TargetMode="External"/><Relationship Id="rId336" Type="http://schemas.openxmlformats.org/officeDocument/2006/relationships/hyperlink" Target="mailto:elianesantosnunes@hotmail.com" TargetMode="External"/><Relationship Id="rId75" Type="http://schemas.openxmlformats.org/officeDocument/2006/relationships/hyperlink" Target="mailto:harethagomes@hotmail.com" TargetMode="External"/><Relationship Id="rId140" Type="http://schemas.openxmlformats.org/officeDocument/2006/relationships/hyperlink" Target="mailto:alineccestrela@hotmail.com" TargetMode="External"/><Relationship Id="rId182" Type="http://schemas.openxmlformats.org/officeDocument/2006/relationships/hyperlink" Target="mailto:bell.art.fotografia@hotmail.com" TargetMode="External"/><Relationship Id="rId378" Type="http://schemas.openxmlformats.org/officeDocument/2006/relationships/hyperlink" Target="mailto:harethagomes@hotmail.com" TargetMode="External"/><Relationship Id="rId403" Type="http://schemas.openxmlformats.org/officeDocument/2006/relationships/hyperlink" Target="mailto:vadonise@hotmail.com" TargetMode="External"/><Relationship Id="rId6" Type="http://schemas.openxmlformats.org/officeDocument/2006/relationships/hyperlink" Target="mailto:catarina.clara@bol.com.br" TargetMode="External"/><Relationship Id="rId238" Type="http://schemas.openxmlformats.org/officeDocument/2006/relationships/hyperlink" Target="mailto:moraislucianaacs@gmail.com" TargetMode="External"/><Relationship Id="rId445" Type="http://schemas.openxmlformats.org/officeDocument/2006/relationships/hyperlink" Target="mailto:a.mv11@hotmail.com" TargetMode="External"/><Relationship Id="rId291" Type="http://schemas.openxmlformats.org/officeDocument/2006/relationships/hyperlink" Target="mailto:edivandamarinho@bol.com.br" TargetMode="External"/><Relationship Id="rId305" Type="http://schemas.openxmlformats.org/officeDocument/2006/relationships/hyperlink" Target="mailto:meury_brasil@hotmail.com" TargetMode="External"/><Relationship Id="rId347" Type="http://schemas.openxmlformats.org/officeDocument/2006/relationships/hyperlink" Target="mailto:2832@bol.com.br" TargetMode="External"/><Relationship Id="rId44" Type="http://schemas.openxmlformats.org/officeDocument/2006/relationships/hyperlink" Target="mailto:elainevianinha@yahoo.com.br" TargetMode="External"/><Relationship Id="rId86" Type="http://schemas.openxmlformats.org/officeDocument/2006/relationships/hyperlink" Target="mailto:ferreira.talita@hotmail.com" TargetMode="External"/><Relationship Id="rId151" Type="http://schemas.openxmlformats.org/officeDocument/2006/relationships/hyperlink" Target="mailto:ricardobgurgel@gmail.com" TargetMode="External"/><Relationship Id="rId389" Type="http://schemas.openxmlformats.org/officeDocument/2006/relationships/hyperlink" Target="mailto:alineccestrela@hotmail.com" TargetMode="External"/><Relationship Id="rId193" Type="http://schemas.openxmlformats.org/officeDocument/2006/relationships/hyperlink" Target="mailto:elianesantosnunes@hotmail.com" TargetMode="External"/><Relationship Id="rId207" Type="http://schemas.openxmlformats.org/officeDocument/2006/relationships/hyperlink" Target="mailto:vanusianunes@bol.com.br" TargetMode="External"/><Relationship Id="rId249" Type="http://schemas.openxmlformats.org/officeDocument/2006/relationships/hyperlink" Target="mailto:ferreira.talita@hotmail.com" TargetMode="External"/><Relationship Id="rId414" Type="http://schemas.openxmlformats.org/officeDocument/2006/relationships/hyperlink" Target="mailto:fredericoartur@hotmail.com" TargetMode="External"/><Relationship Id="rId456" Type="http://schemas.openxmlformats.org/officeDocument/2006/relationships/hyperlink" Target="mailto:a.mv11@hotmail.com" TargetMode="External"/><Relationship Id="rId13" Type="http://schemas.openxmlformats.org/officeDocument/2006/relationships/hyperlink" Target="mailto:mluizavieira2@hotmail.com" TargetMode="External"/><Relationship Id="rId109" Type="http://schemas.openxmlformats.org/officeDocument/2006/relationships/hyperlink" Target="mailto:ricardobgurgel@gmail.com" TargetMode="External"/><Relationship Id="rId260" Type="http://schemas.openxmlformats.org/officeDocument/2006/relationships/hyperlink" Target="mailto:clarinovaes@hotmail.com" TargetMode="External"/><Relationship Id="rId316" Type="http://schemas.openxmlformats.org/officeDocument/2006/relationships/hyperlink" Target="mailto:clarinovaes@hotmail.com" TargetMode="External"/><Relationship Id="rId55" Type="http://schemas.openxmlformats.org/officeDocument/2006/relationships/hyperlink" Target="mailto:tessiaborja@yahoo.com.br" TargetMode="External"/><Relationship Id="rId97" Type="http://schemas.openxmlformats.org/officeDocument/2006/relationships/hyperlink" Target="mailto:naianyarruda@hotmail.com" TargetMode="External"/><Relationship Id="rId120" Type="http://schemas.openxmlformats.org/officeDocument/2006/relationships/hyperlink" Target="mailto:diegofernando00@hotmail.com" TargetMode="External"/><Relationship Id="rId358" Type="http://schemas.openxmlformats.org/officeDocument/2006/relationships/hyperlink" Target="mailto:harethagomes@hotmail.com" TargetMode="External"/><Relationship Id="rId162" Type="http://schemas.openxmlformats.org/officeDocument/2006/relationships/hyperlink" Target="http://pesquisa.bvs.br/telessaude/index.php" TargetMode="External"/><Relationship Id="rId218" Type="http://schemas.openxmlformats.org/officeDocument/2006/relationships/hyperlink" Target="mailto:vanusianunes@bol.com.br" TargetMode="External"/><Relationship Id="rId425" Type="http://schemas.openxmlformats.org/officeDocument/2006/relationships/hyperlink" Target="mailto:a.mv11@hotmail.com" TargetMode="External"/><Relationship Id="rId467" Type="http://schemas.openxmlformats.org/officeDocument/2006/relationships/hyperlink" Target="mailto:a.mv11@hotmail.com" TargetMode="External"/><Relationship Id="rId271" Type="http://schemas.openxmlformats.org/officeDocument/2006/relationships/hyperlink" Target="mailto:anaflavialov1@hotmail.com" TargetMode="External"/><Relationship Id="rId24" Type="http://schemas.openxmlformats.org/officeDocument/2006/relationships/hyperlink" Target="mailto:thellmarejane@hotmail.com" TargetMode="External"/><Relationship Id="rId66" Type="http://schemas.openxmlformats.org/officeDocument/2006/relationships/hyperlink" Target="mailto:anapedrinajp@hotmail.com" TargetMode="External"/><Relationship Id="rId131" Type="http://schemas.openxmlformats.org/officeDocument/2006/relationships/hyperlink" Target="mailto:edalicurgo@bol.com.br" TargetMode="External"/><Relationship Id="rId327" Type="http://schemas.openxmlformats.org/officeDocument/2006/relationships/hyperlink" Target="mailto:clarinovaes@hotmail.com" TargetMode="External"/><Relationship Id="rId369" Type="http://schemas.openxmlformats.org/officeDocument/2006/relationships/hyperlink" Target="mailto:a.mv11@hotmail.com" TargetMode="External"/><Relationship Id="rId173" Type="http://schemas.openxmlformats.org/officeDocument/2006/relationships/hyperlink" Target="mailto:osinez@hotmail.com" TargetMode="External"/><Relationship Id="rId229" Type="http://schemas.openxmlformats.org/officeDocument/2006/relationships/hyperlink" Target="mailto:arivone.oliveiracarvalho@gmail.com" TargetMode="External"/><Relationship Id="rId380" Type="http://schemas.openxmlformats.org/officeDocument/2006/relationships/hyperlink" Target="mailto:rafaella_br@hotmail.com" TargetMode="External"/><Relationship Id="rId436" Type="http://schemas.openxmlformats.org/officeDocument/2006/relationships/hyperlink" Target="mailto:a.mv11@hotmail.com" TargetMode="External"/><Relationship Id="rId240" Type="http://schemas.openxmlformats.org/officeDocument/2006/relationships/hyperlink" Target="mailto:moraislucianaacs@gmail.com" TargetMode="External"/><Relationship Id="rId35" Type="http://schemas.openxmlformats.org/officeDocument/2006/relationships/hyperlink" Target="mailto:larifnanda@yahoo.com.br" TargetMode="External"/><Relationship Id="rId77" Type="http://schemas.openxmlformats.org/officeDocument/2006/relationships/hyperlink" Target="mailto:mariajosedasilva3@hotmail.com" TargetMode="External"/><Relationship Id="rId100" Type="http://schemas.openxmlformats.org/officeDocument/2006/relationships/hyperlink" Target="http://pesquisa.bvs.br/telessaude/index.php" TargetMode="External"/><Relationship Id="rId282" Type="http://schemas.openxmlformats.org/officeDocument/2006/relationships/hyperlink" Target="mailto:ceciliaivan@hotmail.com" TargetMode="External"/><Relationship Id="rId338" Type="http://schemas.openxmlformats.org/officeDocument/2006/relationships/hyperlink" Target="mailto:bell.art.fotografia@hotmail.com" TargetMode="External"/><Relationship Id="rId8" Type="http://schemas.openxmlformats.org/officeDocument/2006/relationships/hyperlink" Target="mailto:catarina.clara@bol.com.br" TargetMode="External"/><Relationship Id="rId142" Type="http://schemas.openxmlformats.org/officeDocument/2006/relationships/hyperlink" Target="mailto:efs2010@hotmail.com" TargetMode="External"/><Relationship Id="rId184" Type="http://schemas.openxmlformats.org/officeDocument/2006/relationships/hyperlink" Target="mailto:bell.art.fotografia@hotmail.com" TargetMode="External"/><Relationship Id="rId391" Type="http://schemas.openxmlformats.org/officeDocument/2006/relationships/hyperlink" Target="http://pesquisa.bvs.br/telessaude/index.php" TargetMode="External"/><Relationship Id="rId405" Type="http://schemas.openxmlformats.org/officeDocument/2006/relationships/hyperlink" Target="mailto:vadonise@hotmail.com" TargetMode="External"/><Relationship Id="rId447" Type="http://schemas.openxmlformats.org/officeDocument/2006/relationships/hyperlink" Target="mailto:a.mv11@hotmail.com" TargetMode="External"/><Relationship Id="rId251" Type="http://schemas.openxmlformats.org/officeDocument/2006/relationships/hyperlink" Target="mailto:alsenir2009@hotmail.com" TargetMode="External"/><Relationship Id="rId46" Type="http://schemas.openxmlformats.org/officeDocument/2006/relationships/hyperlink" Target="mailto:elainevianinha@yahoo.com.br" TargetMode="External"/><Relationship Id="rId293" Type="http://schemas.openxmlformats.org/officeDocument/2006/relationships/hyperlink" Target="mailto:gilsilva-02@hotmail.com" TargetMode="External"/><Relationship Id="rId307" Type="http://schemas.openxmlformats.org/officeDocument/2006/relationships/hyperlink" Target="mailto:vieiraluzia@hotmail.com" TargetMode="External"/><Relationship Id="rId349" Type="http://schemas.openxmlformats.org/officeDocument/2006/relationships/hyperlink" Target="mailto:thialisonlacerda@hotmail.com" TargetMode="External"/><Relationship Id="rId88" Type="http://schemas.openxmlformats.org/officeDocument/2006/relationships/hyperlink" Target="http://portal.saude.gov.br/portal/saude/profissional/visualizar_texto.cfm?idtxt=31205" TargetMode="External"/><Relationship Id="rId111" Type="http://schemas.openxmlformats.org/officeDocument/2006/relationships/hyperlink" Target="mailto:ricardobgurgel@gmail.com" TargetMode="External"/><Relationship Id="rId153" Type="http://schemas.openxmlformats.org/officeDocument/2006/relationships/hyperlink" Target="mailto:well_rec@msn.com" TargetMode="External"/><Relationship Id="rId195" Type="http://schemas.openxmlformats.org/officeDocument/2006/relationships/hyperlink" Target="mailto:elianesantosnunes@hotmail.com" TargetMode="External"/><Relationship Id="rId209" Type="http://schemas.openxmlformats.org/officeDocument/2006/relationships/hyperlink" Target="mailto:vanusianunes@bol.com.br" TargetMode="External"/><Relationship Id="rId360" Type="http://schemas.openxmlformats.org/officeDocument/2006/relationships/hyperlink" Target="mailto:clarinovaes@hotmail.com" TargetMode="External"/><Relationship Id="rId416" Type="http://schemas.openxmlformats.org/officeDocument/2006/relationships/hyperlink" Target="mailto:fredericoartur@hotmail.com" TargetMode="External"/><Relationship Id="rId220" Type="http://schemas.openxmlformats.org/officeDocument/2006/relationships/hyperlink" Target="mailto:edilberto_pb@yahoo.com.br" TargetMode="External"/><Relationship Id="rId458" Type="http://schemas.openxmlformats.org/officeDocument/2006/relationships/hyperlink" Target="mailto:a.mv11@hotmail.com" TargetMode="External"/><Relationship Id="rId15" Type="http://schemas.openxmlformats.org/officeDocument/2006/relationships/hyperlink" Target="mailto:catarina.clara@bol.com.br" TargetMode="External"/><Relationship Id="rId57" Type="http://schemas.openxmlformats.org/officeDocument/2006/relationships/hyperlink" Target="mailto:anapedrinajp@hotmail.com" TargetMode="External"/><Relationship Id="rId262" Type="http://schemas.openxmlformats.org/officeDocument/2006/relationships/hyperlink" Target="mailto:clarinovaes@hotmail.com" TargetMode="External"/><Relationship Id="rId318" Type="http://schemas.openxmlformats.org/officeDocument/2006/relationships/hyperlink" Target="mailto:clarinovaes@hotmail.com" TargetMode="External"/><Relationship Id="rId99" Type="http://schemas.openxmlformats.org/officeDocument/2006/relationships/hyperlink" Target="mailto:ianeves@yahoo.com" TargetMode="External"/><Relationship Id="rId122" Type="http://schemas.openxmlformats.org/officeDocument/2006/relationships/hyperlink" Target="mailto:ricardobgurgel@gmail.com" TargetMode="External"/><Relationship Id="rId164" Type="http://schemas.openxmlformats.org/officeDocument/2006/relationships/hyperlink" Target="mailto:aglaison.123@hotmail.com" TargetMode="External"/><Relationship Id="rId371" Type="http://schemas.openxmlformats.org/officeDocument/2006/relationships/hyperlink" Target="mailto:amaliamr@hotmail.com" TargetMode="External"/><Relationship Id="rId427" Type="http://schemas.openxmlformats.org/officeDocument/2006/relationships/hyperlink" Target="mailto:a.mv11@hotmail.com" TargetMode="External"/><Relationship Id="rId469" Type="http://schemas.openxmlformats.org/officeDocument/2006/relationships/hyperlink" Target="mailto:a.mv11@hotmail.com" TargetMode="External"/><Relationship Id="rId26" Type="http://schemas.openxmlformats.org/officeDocument/2006/relationships/hyperlink" Target="mailto:larifnanda@yahoo.com.br" TargetMode="External"/><Relationship Id="rId231" Type="http://schemas.openxmlformats.org/officeDocument/2006/relationships/hyperlink" Target="mailto:arivone.oliveiracarvalho@gmail.com" TargetMode="External"/><Relationship Id="rId273" Type="http://schemas.openxmlformats.org/officeDocument/2006/relationships/hyperlink" Target="mailto:harethagomes@hotmail.com" TargetMode="External"/><Relationship Id="rId329" Type="http://schemas.openxmlformats.org/officeDocument/2006/relationships/hyperlink" Target="mailto:clarinovaes@hotmail.com" TargetMode="External"/><Relationship Id="rId68" Type="http://schemas.openxmlformats.org/officeDocument/2006/relationships/hyperlink" Target="mailto:estrelaedna_gata@hotmail.com" TargetMode="External"/><Relationship Id="rId133" Type="http://schemas.openxmlformats.org/officeDocument/2006/relationships/hyperlink" Target="mailto:edalicurgo@bol.com.br" TargetMode="External"/><Relationship Id="rId175" Type="http://schemas.openxmlformats.org/officeDocument/2006/relationships/hyperlink" Target="mailto:osinez@hotmail.com" TargetMode="External"/><Relationship Id="rId340" Type="http://schemas.openxmlformats.org/officeDocument/2006/relationships/hyperlink" Target="mailto:saudeventurosa@hotmail.com" TargetMode="External"/><Relationship Id="rId200" Type="http://schemas.openxmlformats.org/officeDocument/2006/relationships/hyperlink" Target="mailto:claudiobarbosa1970@bol.com.br" TargetMode="External"/><Relationship Id="rId382" Type="http://schemas.openxmlformats.org/officeDocument/2006/relationships/hyperlink" Target="mailto:Stephanies72@yahoo.com" TargetMode="External"/><Relationship Id="rId438" Type="http://schemas.openxmlformats.org/officeDocument/2006/relationships/hyperlink" Target="mailto:a.mv11@hotmail.com" TargetMode="External"/><Relationship Id="rId242" Type="http://schemas.openxmlformats.org/officeDocument/2006/relationships/hyperlink" Target="mailto:moraislucianaacs@gmail.com" TargetMode="External"/><Relationship Id="rId284" Type="http://schemas.openxmlformats.org/officeDocument/2006/relationships/hyperlink" Target="mailto:georgediniz@hotmail.com" TargetMode="External"/><Relationship Id="rId37" Type="http://schemas.openxmlformats.org/officeDocument/2006/relationships/hyperlink" Target="mailto:larifnanda@yahoo.com.br" TargetMode="External"/><Relationship Id="rId79" Type="http://schemas.openxmlformats.org/officeDocument/2006/relationships/hyperlink" Target="http://www.eerp.usp.br/projetos/feridas/tratpres.htm" TargetMode="External"/><Relationship Id="rId102" Type="http://schemas.openxmlformats.org/officeDocument/2006/relationships/hyperlink" Target="http://www.dentalcasaroto.com.br/loja/produtos.asp?produto=5840" TargetMode="External"/><Relationship Id="rId144" Type="http://schemas.openxmlformats.org/officeDocument/2006/relationships/hyperlink" Target="mailto:alineccestrela@hotmail.com" TargetMode="External"/><Relationship Id="rId90" Type="http://schemas.openxmlformats.org/officeDocument/2006/relationships/hyperlink" Target="mailto:lanhousegoncalves@yahoo.com.br" TargetMode="External"/><Relationship Id="rId186" Type="http://schemas.openxmlformats.org/officeDocument/2006/relationships/hyperlink" Target="mailto:bell.art.fotografia@hotmail.com" TargetMode="External"/><Relationship Id="rId351" Type="http://schemas.openxmlformats.org/officeDocument/2006/relationships/hyperlink" Target="mailto:mariamerce2010@hotmail.com" TargetMode="External"/><Relationship Id="rId393" Type="http://schemas.openxmlformats.org/officeDocument/2006/relationships/hyperlink" Target="mailto:well_rec@msn.com" TargetMode="External"/><Relationship Id="rId407" Type="http://schemas.openxmlformats.org/officeDocument/2006/relationships/hyperlink" Target="mailto:anatainak@hotmail.com" TargetMode="External"/><Relationship Id="rId449" Type="http://schemas.openxmlformats.org/officeDocument/2006/relationships/hyperlink" Target="mailto:a.mv11@hotmail.com" TargetMode="External"/><Relationship Id="rId211" Type="http://schemas.openxmlformats.org/officeDocument/2006/relationships/hyperlink" Target="mailto:vanusianunes@bol.com.br" TargetMode="External"/><Relationship Id="rId253" Type="http://schemas.openxmlformats.org/officeDocument/2006/relationships/hyperlink" Target="mailto:clarinovaes@hotmail.com" TargetMode="External"/><Relationship Id="rId295" Type="http://schemas.openxmlformats.org/officeDocument/2006/relationships/hyperlink" Target="mailto:kalineribeiro@gmail.com" TargetMode="External"/><Relationship Id="rId309" Type="http://schemas.openxmlformats.org/officeDocument/2006/relationships/hyperlink" Target="mailto:harethagomes@hotmail.com" TargetMode="External"/><Relationship Id="rId460" Type="http://schemas.openxmlformats.org/officeDocument/2006/relationships/hyperlink" Target="mailto:a.mv11@hotmail.com" TargetMode="External"/><Relationship Id="rId48" Type="http://schemas.openxmlformats.org/officeDocument/2006/relationships/hyperlink" Target="mailto:elainevianinha@yahoo.com.br" TargetMode="External"/><Relationship Id="rId113" Type="http://schemas.openxmlformats.org/officeDocument/2006/relationships/hyperlink" Target="mailto:ricardobgurgel@gmail.com" TargetMode="External"/><Relationship Id="rId320" Type="http://schemas.openxmlformats.org/officeDocument/2006/relationships/hyperlink" Target="mailto:clarinovaes@hotmail.com" TargetMode="External"/><Relationship Id="rId155" Type="http://schemas.openxmlformats.org/officeDocument/2006/relationships/hyperlink" Target="mailto:alessandrainojosa@bol.com.br" TargetMode="External"/><Relationship Id="rId197" Type="http://schemas.openxmlformats.org/officeDocument/2006/relationships/hyperlink" Target="mailto:elianesantosnunes@hotmail.com" TargetMode="External"/><Relationship Id="rId362" Type="http://schemas.openxmlformats.org/officeDocument/2006/relationships/hyperlink" Target="mailto:clarinovaes@hotmail.com" TargetMode="External"/><Relationship Id="rId418" Type="http://schemas.openxmlformats.org/officeDocument/2006/relationships/hyperlink" Target="mailto:fredericoartur@hotmail.com" TargetMode="External"/><Relationship Id="rId222" Type="http://schemas.openxmlformats.org/officeDocument/2006/relationships/hyperlink" Target="mailto:elaine_kelly2010@gmail.com" TargetMode="External"/><Relationship Id="rId264" Type="http://schemas.openxmlformats.org/officeDocument/2006/relationships/hyperlink" Target="mailto:clarinovaes@hotmail.com" TargetMode="External"/><Relationship Id="rId471" Type="http://schemas.openxmlformats.org/officeDocument/2006/relationships/hyperlink" Target="mailto:a.mv11@hotmail.com" TargetMode="External"/><Relationship Id="rId17" Type="http://schemas.openxmlformats.org/officeDocument/2006/relationships/hyperlink" Target="mailto:catarina.clara@bol.com.br" TargetMode="External"/><Relationship Id="rId59" Type="http://schemas.openxmlformats.org/officeDocument/2006/relationships/hyperlink" Target="mailto:darly_lopes@hotmail.com" TargetMode="External"/><Relationship Id="rId124" Type="http://schemas.openxmlformats.org/officeDocument/2006/relationships/hyperlink" Target="mailto:ricardobgurgel@gmail.com" TargetMode="External"/><Relationship Id="rId70" Type="http://schemas.openxmlformats.org/officeDocument/2006/relationships/hyperlink" Target="mailto:marilialacerda@click21.com.br" TargetMode="External"/><Relationship Id="rId166" Type="http://schemas.openxmlformats.org/officeDocument/2006/relationships/hyperlink" Target="mailto:irailde.yara@hotmail.com" TargetMode="External"/><Relationship Id="rId331" Type="http://schemas.openxmlformats.org/officeDocument/2006/relationships/hyperlink" Target="mailto:vanusianunes@bol.com.br" TargetMode="External"/><Relationship Id="rId373" Type="http://schemas.openxmlformats.org/officeDocument/2006/relationships/hyperlink" Target="mailto:vieiraluzia@hotmail.com" TargetMode="External"/><Relationship Id="rId429" Type="http://schemas.openxmlformats.org/officeDocument/2006/relationships/hyperlink" Target="mailto:a.mv11@hotmail.com" TargetMode="External"/><Relationship Id="rId1" Type="http://schemas.openxmlformats.org/officeDocument/2006/relationships/hyperlink" Target="mailto:jamersonchalegre@yahoo.com.br" TargetMode="External"/><Relationship Id="rId233" Type="http://schemas.openxmlformats.org/officeDocument/2006/relationships/hyperlink" Target="mailto:dionyrocha@hotmail.com" TargetMode="External"/><Relationship Id="rId440" Type="http://schemas.openxmlformats.org/officeDocument/2006/relationships/hyperlink" Target="mailto:a.mv11@hotmail.com" TargetMode="External"/><Relationship Id="rId28" Type="http://schemas.openxmlformats.org/officeDocument/2006/relationships/hyperlink" Target="mailto:cicalucena@hotmail.com" TargetMode="External"/><Relationship Id="rId275" Type="http://schemas.openxmlformats.org/officeDocument/2006/relationships/hyperlink" Target="mailto:harethagomes@hotmail.com" TargetMode="External"/><Relationship Id="rId300" Type="http://schemas.openxmlformats.org/officeDocument/2006/relationships/hyperlink" Target="mailto:ricardobgurgel@gmail.com" TargetMode="External"/><Relationship Id="rId81" Type="http://schemas.openxmlformats.org/officeDocument/2006/relationships/hyperlink" Target="http://www.hc.ufpr.br/acad/clinica_medica/dermatologia/piodermites.htm" TargetMode="External"/><Relationship Id="rId135" Type="http://schemas.openxmlformats.org/officeDocument/2006/relationships/hyperlink" Target="mailto:alineccestrela@hotmail.com" TargetMode="External"/><Relationship Id="rId177" Type="http://schemas.openxmlformats.org/officeDocument/2006/relationships/hyperlink" Target="mailto:paty211281@hotmail.com" TargetMode="External"/><Relationship Id="rId342" Type="http://schemas.openxmlformats.org/officeDocument/2006/relationships/hyperlink" Target="mailto:edlenemilene@hotmail.com" TargetMode="External"/><Relationship Id="rId384" Type="http://schemas.openxmlformats.org/officeDocument/2006/relationships/hyperlink" Target="mailto:meury_brasil@hotmail.com" TargetMode="External"/><Relationship Id="rId202" Type="http://schemas.openxmlformats.org/officeDocument/2006/relationships/hyperlink" Target="mailto:claudiobarbosa1970@bol.com.br" TargetMode="External"/><Relationship Id="rId244" Type="http://schemas.openxmlformats.org/officeDocument/2006/relationships/hyperlink" Target="mailto:mde.lourdesfeitosa@gmail.com" TargetMode="External"/><Relationship Id="rId39" Type="http://schemas.openxmlformats.org/officeDocument/2006/relationships/hyperlink" Target="mailto:larifnanda@yahoo.com.br" TargetMode="External"/><Relationship Id="rId286" Type="http://schemas.openxmlformats.org/officeDocument/2006/relationships/hyperlink" Target="mailto:georgediniz@hotmail.com" TargetMode="External"/><Relationship Id="rId451" Type="http://schemas.openxmlformats.org/officeDocument/2006/relationships/hyperlink" Target="mailto:a.mv11@hotmail.com" TargetMode="External"/><Relationship Id="rId50" Type="http://schemas.openxmlformats.org/officeDocument/2006/relationships/hyperlink" Target="mailto:elainevianinha@yahoo.com.br" TargetMode="External"/><Relationship Id="rId104" Type="http://schemas.openxmlformats.org/officeDocument/2006/relationships/hyperlink" Target="mailto:diegofernando00@hotmail.com" TargetMode="External"/><Relationship Id="rId146" Type="http://schemas.openxmlformats.org/officeDocument/2006/relationships/hyperlink" Target="mailto:ricardobgurgel@gmail.com" TargetMode="External"/><Relationship Id="rId188" Type="http://schemas.openxmlformats.org/officeDocument/2006/relationships/hyperlink" Target="mailto:bell.art.fotografia@hotmail.com" TargetMode="External"/><Relationship Id="rId311" Type="http://schemas.openxmlformats.org/officeDocument/2006/relationships/hyperlink" Target="mailto:evaneidefeitosa@hotmail.com" TargetMode="External"/><Relationship Id="rId353" Type="http://schemas.openxmlformats.org/officeDocument/2006/relationships/hyperlink" Target="mailto:mariamerce2010@hotmail.com" TargetMode="External"/><Relationship Id="rId395" Type="http://schemas.openxmlformats.org/officeDocument/2006/relationships/hyperlink" Target="mailto:alanegouveia19@yahoo.com.br" TargetMode="External"/><Relationship Id="rId409" Type="http://schemas.openxmlformats.org/officeDocument/2006/relationships/hyperlink" Target="mailto:guerreiramisibira@hotmail.com" TargetMode="External"/><Relationship Id="rId92" Type="http://schemas.openxmlformats.org/officeDocument/2006/relationships/hyperlink" Target="http://portal.saude.gov.br/portal/arquivos/pdf/nota_de_esclarecimentos_de_boatos_ms_24_03.pdf" TargetMode="External"/><Relationship Id="rId213" Type="http://schemas.openxmlformats.org/officeDocument/2006/relationships/hyperlink" Target="mailto:vanusianunes@bol.com.br" TargetMode="External"/><Relationship Id="rId420" Type="http://schemas.openxmlformats.org/officeDocument/2006/relationships/hyperlink" Target="mailto:fredericoartur@hotmail.com" TargetMode="External"/><Relationship Id="rId255" Type="http://schemas.openxmlformats.org/officeDocument/2006/relationships/hyperlink" Target="mailto:clarinovaes@hotmail.com" TargetMode="External"/><Relationship Id="rId297" Type="http://schemas.openxmlformats.org/officeDocument/2006/relationships/hyperlink" Target="mailto:ricardobgurgel@gmail.com" TargetMode="External"/><Relationship Id="rId462" Type="http://schemas.openxmlformats.org/officeDocument/2006/relationships/hyperlink" Target="mailto:a.mv11@hotmail.com" TargetMode="External"/><Relationship Id="rId115" Type="http://schemas.openxmlformats.org/officeDocument/2006/relationships/hyperlink" Target="mailto:ricardobgurgel@gmail.com" TargetMode="External"/><Relationship Id="rId157" Type="http://schemas.openxmlformats.org/officeDocument/2006/relationships/hyperlink" Target="mailto:ricardobgurgel@gmail.com" TargetMode="External"/><Relationship Id="rId322" Type="http://schemas.openxmlformats.org/officeDocument/2006/relationships/hyperlink" Target="mailto:clarinovaes@hotmail.com" TargetMode="External"/><Relationship Id="rId364" Type="http://schemas.openxmlformats.org/officeDocument/2006/relationships/hyperlink" Target="mailto:alsenir2009@hotmail.com" TargetMode="External"/><Relationship Id="rId61" Type="http://schemas.openxmlformats.org/officeDocument/2006/relationships/hyperlink" Target="mailto:janevo@ig.com.br" TargetMode="External"/><Relationship Id="rId199" Type="http://schemas.openxmlformats.org/officeDocument/2006/relationships/hyperlink" Target="mailto:marianasaredasilva@hotmail.com" TargetMode="External"/><Relationship Id="rId19" Type="http://schemas.openxmlformats.org/officeDocument/2006/relationships/hyperlink" Target="mailto:tamaraksmodesto@hotmail.com" TargetMode="External"/><Relationship Id="rId224" Type="http://schemas.openxmlformats.org/officeDocument/2006/relationships/hyperlink" Target="mailto:naianyarruda@hotmail.com" TargetMode="External"/><Relationship Id="rId266" Type="http://schemas.openxmlformats.org/officeDocument/2006/relationships/hyperlink" Target="mailto:josefapaulovivi@gmail.com" TargetMode="External"/><Relationship Id="rId431" Type="http://schemas.openxmlformats.org/officeDocument/2006/relationships/hyperlink" Target="mailto:a.mv11@hotmail.com" TargetMode="External"/><Relationship Id="rId473" Type="http://schemas.openxmlformats.org/officeDocument/2006/relationships/hyperlink" Target="mailto:rozanaab@yahoo.com.b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63"/>
  <sheetViews>
    <sheetView tabSelected="1" zoomScale="80" zoomScaleNormal="80" workbookViewId="0">
      <pane ySplit="1" topLeftCell="A2" activePane="bottomLeft" state="frozen"/>
      <selection activeCell="C1" sqref="C1"/>
      <selection pane="bottomLeft" activeCell="A3" sqref="A3"/>
    </sheetView>
  </sheetViews>
  <sheetFormatPr defaultColWidth="9.109375" defaultRowHeight="14.4"/>
  <cols>
    <col min="1" max="1" width="16" style="174" bestFit="1" customWidth="1"/>
    <col min="2" max="2" width="31.44140625" style="118" customWidth="1"/>
    <col min="3" max="3" width="17.44140625" style="118" customWidth="1"/>
    <col min="4" max="4" width="15.44140625" style="118" customWidth="1"/>
    <col min="5" max="5" width="19.6640625" style="118" customWidth="1"/>
    <col min="6" max="7" width="29.44140625" style="118" customWidth="1"/>
    <col min="8" max="8" width="20.109375" style="118" customWidth="1"/>
    <col min="9" max="9" width="32.88671875" style="118" customWidth="1"/>
    <col min="10" max="11" width="34.44140625" style="118" customWidth="1"/>
    <col min="12" max="12" width="39" style="118" customWidth="1"/>
    <col min="13" max="13" width="16.88671875" style="118" customWidth="1"/>
    <col min="14" max="14" width="24.6640625" style="134" customWidth="1"/>
    <col min="15" max="15" width="21.109375" style="118" customWidth="1"/>
    <col min="16" max="16" width="94" style="118" customWidth="1"/>
    <col min="17" max="17" width="108.5546875" style="118" customWidth="1"/>
    <col min="18" max="19" width="22.44140625" style="118" customWidth="1"/>
    <col min="20" max="20" width="22.6640625" style="118" customWidth="1"/>
    <col min="21" max="21" width="18.88671875" style="118" customWidth="1"/>
    <col min="22" max="22" width="23.44140625" style="118" customWidth="1"/>
    <col min="23" max="23" width="20" style="118" customWidth="1"/>
    <col min="24" max="25" width="24.6640625" style="134" customWidth="1"/>
    <col min="26" max="26" width="25.109375" style="118" customWidth="1"/>
    <col min="27" max="27" width="21.44140625" style="118" customWidth="1"/>
    <col min="28" max="31" width="22" style="118" customWidth="1"/>
    <col min="32" max="32" width="101.44140625" style="118" customWidth="1"/>
    <col min="33" max="34" width="22.109375" style="118" customWidth="1"/>
    <col min="35" max="35" width="20.44140625" style="118" customWidth="1"/>
    <col min="36" max="36" width="82.88671875" style="118" customWidth="1"/>
    <col min="37" max="45" width="9.109375" style="19"/>
    <col min="46" max="46" width="32.6640625" style="19" bestFit="1" customWidth="1"/>
    <col min="47" max="16384" width="9.109375" style="19"/>
  </cols>
  <sheetData>
    <row r="1" spans="1:46" s="186" customFormat="1" ht="85.5" customHeight="1">
      <c r="A1" s="185" t="s">
        <v>3111</v>
      </c>
      <c r="B1" s="185" t="s">
        <v>3112</v>
      </c>
      <c r="C1" s="185" t="s">
        <v>2574</v>
      </c>
      <c r="D1" s="185" t="s">
        <v>2575</v>
      </c>
      <c r="E1" s="185" t="s">
        <v>3110</v>
      </c>
      <c r="F1" s="185" t="s">
        <v>3108</v>
      </c>
      <c r="G1" s="185" t="s">
        <v>3109</v>
      </c>
      <c r="H1" s="185" t="s">
        <v>2576</v>
      </c>
      <c r="I1" s="185" t="s">
        <v>2577</v>
      </c>
      <c r="J1" s="185" t="s">
        <v>2578</v>
      </c>
      <c r="K1" s="185" t="s">
        <v>2579</v>
      </c>
      <c r="L1" s="185" t="s">
        <v>2580</v>
      </c>
      <c r="M1" s="185" t="s">
        <v>2581</v>
      </c>
      <c r="N1" s="185" t="s">
        <v>2582</v>
      </c>
      <c r="O1" s="185" t="s">
        <v>2583</v>
      </c>
      <c r="P1" s="185" t="s">
        <v>2584</v>
      </c>
      <c r="Q1" s="185" t="s">
        <v>2585</v>
      </c>
      <c r="R1" s="185" t="s">
        <v>2586</v>
      </c>
      <c r="S1" s="185" t="s">
        <v>2587</v>
      </c>
      <c r="T1" s="185" t="s">
        <v>2588</v>
      </c>
      <c r="U1" s="185" t="s">
        <v>2589</v>
      </c>
      <c r="V1" s="185" t="s">
        <v>2590</v>
      </c>
      <c r="W1" s="185" t="s">
        <v>2591</v>
      </c>
      <c r="X1" s="185" t="s">
        <v>2592</v>
      </c>
      <c r="Y1" s="185" t="s">
        <v>2593</v>
      </c>
      <c r="Z1" s="185" t="s">
        <v>2594</v>
      </c>
      <c r="AA1" s="185" t="s">
        <v>2595</v>
      </c>
      <c r="AB1" s="185" t="s">
        <v>2596</v>
      </c>
      <c r="AC1" s="185" t="s">
        <v>2597</v>
      </c>
      <c r="AD1" s="185" t="s">
        <v>2598</v>
      </c>
      <c r="AE1" s="185" t="s">
        <v>2599</v>
      </c>
      <c r="AF1" s="185" t="s">
        <v>2600</v>
      </c>
      <c r="AG1" s="185" t="s">
        <v>2601</v>
      </c>
      <c r="AH1" s="185" t="s">
        <v>2602</v>
      </c>
      <c r="AI1" s="185" t="s">
        <v>2603</v>
      </c>
      <c r="AJ1" s="185" t="s">
        <v>3113</v>
      </c>
    </row>
    <row r="2" spans="1:46" s="29" customFormat="1" ht="27" customHeight="1">
      <c r="A2" s="28" t="s">
        <v>2</v>
      </c>
      <c r="B2" s="28" t="s">
        <v>2</v>
      </c>
      <c r="C2" s="28" t="s">
        <v>2</v>
      </c>
      <c r="D2" s="28" t="s">
        <v>2</v>
      </c>
      <c r="E2" s="28" t="s">
        <v>2</v>
      </c>
      <c r="F2" s="28" t="s">
        <v>2</v>
      </c>
      <c r="G2" s="28" t="s">
        <v>2</v>
      </c>
      <c r="H2" s="28" t="s">
        <v>2</v>
      </c>
      <c r="I2" s="28" t="s">
        <v>2</v>
      </c>
      <c r="J2" s="28" t="s">
        <v>2</v>
      </c>
      <c r="K2" s="28" t="s">
        <v>2</v>
      </c>
      <c r="L2" s="28" t="s">
        <v>2</v>
      </c>
      <c r="M2" s="28" t="s">
        <v>2</v>
      </c>
      <c r="N2" s="83" t="s">
        <v>2</v>
      </c>
      <c r="O2" s="83" t="s">
        <v>2</v>
      </c>
      <c r="P2" s="28" t="s">
        <v>2</v>
      </c>
      <c r="Q2" s="28" t="s">
        <v>2</v>
      </c>
      <c r="R2" s="83" t="s">
        <v>2</v>
      </c>
      <c r="S2" s="83" t="s">
        <v>2</v>
      </c>
      <c r="T2" s="28" t="s">
        <v>2</v>
      </c>
      <c r="U2" s="28" t="s">
        <v>2</v>
      </c>
      <c r="V2" s="28" t="s">
        <v>2</v>
      </c>
      <c r="W2" s="28" t="s">
        <v>2</v>
      </c>
      <c r="X2" s="28" t="s">
        <v>2</v>
      </c>
      <c r="Y2" s="28" t="s">
        <v>2</v>
      </c>
      <c r="Z2" s="83" t="s">
        <v>2</v>
      </c>
      <c r="AA2" s="83" t="s">
        <v>2</v>
      </c>
      <c r="AB2" s="28" t="s">
        <v>2</v>
      </c>
      <c r="AC2" s="28" t="s">
        <v>2</v>
      </c>
      <c r="AD2" s="28" t="s">
        <v>2</v>
      </c>
      <c r="AE2" s="83" t="s">
        <v>2</v>
      </c>
      <c r="AF2" s="28" t="s">
        <v>2</v>
      </c>
      <c r="AG2" s="28" t="s">
        <v>2</v>
      </c>
      <c r="AH2" s="83" t="s">
        <v>2</v>
      </c>
      <c r="AI2" s="28" t="s">
        <v>2</v>
      </c>
      <c r="AJ2" s="28" t="s">
        <v>2</v>
      </c>
    </row>
    <row r="3" spans="1:46" s="29" customFormat="1" ht="32.25" customHeight="1">
      <c r="A3" s="28">
        <f>SUBTOTAL(3,A4:A6063)</f>
        <v>6060</v>
      </c>
      <c r="B3" s="28">
        <f>SUBTOTAL(3,B4:B6063)</f>
        <v>6060</v>
      </c>
      <c r="C3" s="28">
        <f>SUBTOTAL(3,C4:C6063)</f>
        <v>6044</v>
      </c>
      <c r="D3" s="28">
        <f>SUBTOTAL(3,D4:D6063)</f>
        <v>6044</v>
      </c>
      <c r="E3" s="28">
        <f>SUBTOTAL(3,E4:E6063)</f>
        <v>6060</v>
      </c>
      <c r="F3" s="28">
        <f>SUBTOTAL(3,F4:F6063)</f>
        <v>6060</v>
      </c>
      <c r="G3" s="28">
        <f>SUBTOTAL(3,G4:G6063)</f>
        <v>6060</v>
      </c>
      <c r="H3" s="28">
        <f>SUBTOTAL(3,H4:H6063)</f>
        <v>6060</v>
      </c>
      <c r="I3" s="28">
        <f>SUBTOTAL(3,I4:I6063)</f>
        <v>6060</v>
      </c>
      <c r="J3" s="28">
        <f>SUBTOTAL(3,J4:J6063)</f>
        <v>5634</v>
      </c>
      <c r="K3" s="28">
        <f>SUBTOTAL(3,K4:K6063)</f>
        <v>6060</v>
      </c>
      <c r="L3" s="28">
        <f>SUBTOTAL(3,L4:L6063)</f>
        <v>4472</v>
      </c>
      <c r="M3" s="28">
        <f>SUBTOTAL(3,M4:M6063)</f>
        <v>4472</v>
      </c>
      <c r="N3" s="28">
        <f>SUBTOTAL(3,N4:N6063)</f>
        <v>4472</v>
      </c>
      <c r="O3" s="28">
        <f>SUBTOTAL(3,O4:O6063)</f>
        <v>3208</v>
      </c>
      <c r="P3" s="28">
        <f>SUBTOTAL(3,P4:P6063)</f>
        <v>4472</v>
      </c>
      <c r="Q3" s="28">
        <f>SUBTOTAL(3,Q4:Q6063)</f>
        <v>4465</v>
      </c>
      <c r="R3" s="28">
        <f>SUBTOTAL(3,R4:R6063)</f>
        <v>3021</v>
      </c>
      <c r="S3" s="28">
        <f>SUBTOTAL(3,S4:S6063)</f>
        <v>3205</v>
      </c>
      <c r="T3" s="28">
        <f>SUBTOTAL(3,T4:T6063)</f>
        <v>3205</v>
      </c>
      <c r="U3" s="28">
        <f>SUBTOTAL(3,U4:U6063)</f>
        <v>3205</v>
      </c>
      <c r="V3" s="28">
        <f>SUBTOTAL(3,V4:V6063)</f>
        <v>3029</v>
      </c>
      <c r="W3" s="28">
        <f>SUBTOTAL(3,W4:W6063)</f>
        <v>3029</v>
      </c>
      <c r="X3" s="28">
        <f>SUBTOTAL(3,X4:X6063)</f>
        <v>3029</v>
      </c>
      <c r="Y3" s="28">
        <f>SUBTOTAL(3,Y4:Y6063)</f>
        <v>3029</v>
      </c>
      <c r="Z3" s="28">
        <f>SUBTOTAL(3,Z4:Z6063)</f>
        <v>3029</v>
      </c>
      <c r="AA3" s="28">
        <f>SUBTOTAL(3,AA4:AA6063)</f>
        <v>3029</v>
      </c>
      <c r="AB3" s="28">
        <f>SUBTOTAL(3,AB4:AB6063)</f>
        <v>3029</v>
      </c>
      <c r="AC3" s="28">
        <f>SUBTOTAL(3,AC4:AC6063)</f>
        <v>3029</v>
      </c>
      <c r="AD3" s="28">
        <f>SUBTOTAL(3,AD4:AD6063)</f>
        <v>3029</v>
      </c>
      <c r="AE3" s="28">
        <f>SUBTOTAL(3,AE4:AE6063)</f>
        <v>3029</v>
      </c>
      <c r="AF3" s="28">
        <f>SUBTOTAL(3,AF4:AF6063)</f>
        <v>3048</v>
      </c>
      <c r="AG3" s="28">
        <f>SUBTOTAL(3,AG4:AG6063)</f>
        <v>3029</v>
      </c>
      <c r="AH3" s="28">
        <f>SUBTOTAL(3,AH4:AH6063)</f>
        <v>3029</v>
      </c>
      <c r="AI3" s="28">
        <f>SUBTOTAL(3,AI4:AI6063)</f>
        <v>3029</v>
      </c>
      <c r="AJ3" s="28">
        <f>SUBTOTAL(3,AJ4:AJ6063)</f>
        <v>871</v>
      </c>
    </row>
    <row r="4" spans="1:46" ht="248.25" customHeight="1">
      <c r="A4" s="176">
        <v>39833</v>
      </c>
      <c r="B4" s="89" t="s">
        <v>2513</v>
      </c>
      <c r="C4" s="89" t="s">
        <v>148</v>
      </c>
      <c r="D4" s="89" t="s">
        <v>148</v>
      </c>
      <c r="E4" s="86" t="s">
        <v>2532</v>
      </c>
      <c r="F4" s="89" t="s">
        <v>3163</v>
      </c>
      <c r="G4" s="86" t="s">
        <v>3164</v>
      </c>
      <c r="H4" s="90" t="s">
        <v>1232</v>
      </c>
      <c r="I4" s="90" t="s">
        <v>148</v>
      </c>
      <c r="J4" s="90" t="s">
        <v>148</v>
      </c>
      <c r="K4" s="90" t="s">
        <v>2619</v>
      </c>
      <c r="L4" s="90" t="s">
        <v>2686</v>
      </c>
      <c r="M4" s="90" t="s">
        <v>1236</v>
      </c>
      <c r="N4" s="90" t="s">
        <v>2858</v>
      </c>
      <c r="O4" s="90"/>
      <c r="P4" s="90" t="s">
        <v>1247</v>
      </c>
      <c r="Q4" s="84" t="s">
        <v>1248</v>
      </c>
      <c r="U4" s="191"/>
      <c r="X4" s="119"/>
      <c r="Y4" s="119"/>
      <c r="AK4" s="10"/>
      <c r="AL4" s="10"/>
      <c r="AM4" s="10"/>
      <c r="AN4" s="10"/>
      <c r="AO4" s="10"/>
      <c r="AP4" s="10"/>
      <c r="AQ4" s="10"/>
      <c r="AR4" s="10"/>
      <c r="AS4" s="10"/>
      <c r="AT4" s="111"/>
    </row>
    <row r="5" spans="1:46" ht="45" customHeight="1">
      <c r="A5" s="176">
        <v>39833</v>
      </c>
      <c r="B5" s="89" t="s">
        <v>2513</v>
      </c>
      <c r="C5" s="89" t="s">
        <v>148</v>
      </c>
      <c r="D5" s="89" t="s">
        <v>148</v>
      </c>
      <c r="E5" s="86" t="s">
        <v>2532</v>
      </c>
      <c r="F5" s="89" t="s">
        <v>3163</v>
      </c>
      <c r="G5" s="86" t="s">
        <v>3164</v>
      </c>
      <c r="H5" s="118" t="s">
        <v>1226</v>
      </c>
      <c r="I5" s="90" t="s">
        <v>148</v>
      </c>
      <c r="J5" s="90" t="s">
        <v>148</v>
      </c>
      <c r="K5" s="90" t="s">
        <v>2619</v>
      </c>
      <c r="L5" s="90" t="s">
        <v>2686</v>
      </c>
      <c r="M5" s="90" t="s">
        <v>1236</v>
      </c>
      <c r="N5" s="90" t="s">
        <v>2858</v>
      </c>
      <c r="O5" s="90" t="s">
        <v>3286</v>
      </c>
      <c r="P5" s="90" t="s">
        <v>1249</v>
      </c>
      <c r="Q5" s="90" t="s">
        <v>1250</v>
      </c>
      <c r="U5" s="191"/>
      <c r="X5" s="119"/>
      <c r="Y5" s="119"/>
      <c r="AK5" s="10"/>
      <c r="AL5" s="10"/>
      <c r="AM5" s="10"/>
      <c r="AN5" s="10"/>
      <c r="AO5" s="10"/>
      <c r="AP5" s="10"/>
      <c r="AQ5" s="10"/>
      <c r="AR5" s="10"/>
      <c r="AS5" s="10"/>
      <c r="AT5" s="111"/>
    </row>
    <row r="6" spans="1:46" ht="30" customHeight="1">
      <c r="A6" s="176">
        <v>39833</v>
      </c>
      <c r="B6" s="89" t="s">
        <v>2513</v>
      </c>
      <c r="C6" s="89" t="s">
        <v>148</v>
      </c>
      <c r="D6" s="89" t="s">
        <v>148</v>
      </c>
      <c r="E6" s="89" t="s">
        <v>2535</v>
      </c>
      <c r="F6" s="89" t="s">
        <v>3201</v>
      </c>
      <c r="G6" s="89" t="s">
        <v>3202</v>
      </c>
      <c r="H6" s="90" t="s">
        <v>1232</v>
      </c>
      <c r="I6" s="90" t="s">
        <v>148</v>
      </c>
      <c r="J6" s="90" t="s">
        <v>148</v>
      </c>
      <c r="K6" s="90" t="s">
        <v>2619</v>
      </c>
      <c r="L6" s="90" t="s">
        <v>2686</v>
      </c>
      <c r="M6" s="90" t="s">
        <v>1236</v>
      </c>
      <c r="N6" s="90" t="s">
        <v>2858</v>
      </c>
      <c r="O6" s="90" t="s">
        <v>2868</v>
      </c>
      <c r="P6" s="90" t="s">
        <v>1251</v>
      </c>
      <c r="Q6" s="90" t="s">
        <v>1250</v>
      </c>
      <c r="U6" s="191"/>
      <c r="X6" s="119"/>
      <c r="Y6" s="119"/>
      <c r="AK6" s="10"/>
      <c r="AL6" s="10"/>
      <c r="AM6" s="10"/>
      <c r="AN6" s="10"/>
      <c r="AO6" s="10"/>
      <c r="AP6" s="10"/>
      <c r="AQ6" s="10"/>
      <c r="AR6" s="10"/>
      <c r="AS6" s="10"/>
      <c r="AT6" s="111"/>
    </row>
    <row r="7" spans="1:46" ht="30" customHeight="1">
      <c r="A7" s="176">
        <v>39833</v>
      </c>
      <c r="B7" s="89" t="s">
        <v>2513</v>
      </c>
      <c r="C7" s="89" t="s">
        <v>148</v>
      </c>
      <c r="D7" s="89" t="s">
        <v>148</v>
      </c>
      <c r="E7" s="89" t="s">
        <v>2604</v>
      </c>
      <c r="F7" s="89" t="s">
        <v>3127</v>
      </c>
      <c r="G7" s="90" t="s">
        <v>3128</v>
      </c>
      <c r="H7" s="90" t="s">
        <v>1232</v>
      </c>
      <c r="I7" s="90" t="s">
        <v>148</v>
      </c>
      <c r="J7" s="90" t="s">
        <v>148</v>
      </c>
      <c r="K7" s="90" t="s">
        <v>2619</v>
      </c>
      <c r="L7" s="90" t="s">
        <v>2686</v>
      </c>
      <c r="M7" s="90" t="s">
        <v>1236</v>
      </c>
      <c r="N7" s="90" t="s">
        <v>2858</v>
      </c>
      <c r="O7" s="90"/>
      <c r="P7" s="90" t="s">
        <v>1252</v>
      </c>
      <c r="Q7" s="90" t="s">
        <v>1250</v>
      </c>
      <c r="U7" s="191"/>
      <c r="X7" s="119"/>
      <c r="Y7" s="119"/>
      <c r="AK7" s="10"/>
      <c r="AL7" s="10"/>
      <c r="AM7" s="10"/>
      <c r="AN7" s="10"/>
      <c r="AO7" s="10"/>
      <c r="AP7" s="10"/>
      <c r="AQ7" s="10"/>
      <c r="AR7" s="10"/>
      <c r="AS7" s="10"/>
      <c r="AT7" s="111"/>
    </row>
    <row r="8" spans="1:46" ht="45" customHeight="1">
      <c r="A8" s="176">
        <v>39833</v>
      </c>
      <c r="B8" s="89" t="s">
        <v>2513</v>
      </c>
      <c r="C8" s="89" t="s">
        <v>148</v>
      </c>
      <c r="D8" s="89" t="s">
        <v>148</v>
      </c>
      <c r="E8" s="89" t="s">
        <v>2565</v>
      </c>
      <c r="F8" s="89" t="s">
        <v>3251</v>
      </c>
      <c r="G8" s="89" t="s">
        <v>3252</v>
      </c>
      <c r="H8" s="118" t="s">
        <v>1226</v>
      </c>
      <c r="I8" s="90" t="s">
        <v>148</v>
      </c>
      <c r="J8" s="90" t="s">
        <v>148</v>
      </c>
      <c r="K8" s="90" t="s">
        <v>2619</v>
      </c>
      <c r="L8" s="90" t="s">
        <v>2686</v>
      </c>
      <c r="M8" s="90" t="s">
        <v>1236</v>
      </c>
      <c r="N8" s="90" t="s">
        <v>2858</v>
      </c>
      <c r="O8" s="90" t="s">
        <v>2868</v>
      </c>
      <c r="P8" s="90" t="s">
        <v>1253</v>
      </c>
      <c r="Q8" s="90" t="s">
        <v>1250</v>
      </c>
      <c r="U8" s="191"/>
      <c r="X8" s="119"/>
      <c r="Y8" s="119"/>
      <c r="AK8" s="10"/>
      <c r="AL8" s="10"/>
      <c r="AM8" s="10"/>
      <c r="AN8" s="10"/>
      <c r="AO8" s="10"/>
      <c r="AP8" s="10"/>
      <c r="AQ8" s="10"/>
      <c r="AR8" s="10"/>
      <c r="AS8" s="10"/>
      <c r="AT8" s="111"/>
    </row>
    <row r="9" spans="1:46" ht="63.75" customHeight="1">
      <c r="A9" s="176">
        <v>39834</v>
      </c>
      <c r="B9" s="89" t="s">
        <v>2513</v>
      </c>
      <c r="C9" s="89" t="s">
        <v>148</v>
      </c>
      <c r="D9" s="89" t="s">
        <v>148</v>
      </c>
      <c r="E9" s="89" t="s">
        <v>2535</v>
      </c>
      <c r="F9" s="89" t="s">
        <v>3201</v>
      </c>
      <c r="G9" s="89" t="s">
        <v>3202</v>
      </c>
      <c r="H9" s="90" t="s">
        <v>1232</v>
      </c>
      <c r="I9" s="90" t="s">
        <v>148</v>
      </c>
      <c r="J9" s="90" t="s">
        <v>148</v>
      </c>
      <c r="K9" s="90" t="s">
        <v>2619</v>
      </c>
      <c r="L9" s="90" t="s">
        <v>2671</v>
      </c>
      <c r="M9" s="90" t="s">
        <v>1232</v>
      </c>
      <c r="N9" s="90" t="s">
        <v>2862</v>
      </c>
      <c r="O9" s="90"/>
      <c r="P9" s="90" t="s">
        <v>1254</v>
      </c>
      <c r="Q9" s="90" t="s">
        <v>1250</v>
      </c>
      <c r="U9" s="192"/>
      <c r="X9" s="119"/>
      <c r="Y9" s="119"/>
      <c r="AK9" s="10"/>
      <c r="AL9" s="10"/>
      <c r="AM9" s="10"/>
      <c r="AN9" s="10"/>
      <c r="AO9" s="10"/>
      <c r="AP9" s="10"/>
      <c r="AQ9" s="10"/>
      <c r="AR9" s="10"/>
      <c r="AS9" s="10"/>
      <c r="AT9" s="111"/>
    </row>
    <row r="10" spans="1:46" ht="63.75" customHeight="1">
      <c r="A10" s="176">
        <v>39834</v>
      </c>
      <c r="B10" s="89" t="s">
        <v>2513</v>
      </c>
      <c r="C10" s="89" t="s">
        <v>148</v>
      </c>
      <c r="D10" s="89" t="s">
        <v>148</v>
      </c>
      <c r="E10" s="89" t="s">
        <v>2565</v>
      </c>
      <c r="F10" s="89" t="s">
        <v>3251</v>
      </c>
      <c r="G10" s="89" t="s">
        <v>3252</v>
      </c>
      <c r="H10" s="90" t="s">
        <v>1232</v>
      </c>
      <c r="I10" s="90" t="s">
        <v>148</v>
      </c>
      <c r="J10" s="90" t="s">
        <v>148</v>
      </c>
      <c r="K10" s="90" t="s">
        <v>2619</v>
      </c>
      <c r="L10" s="90" t="s">
        <v>2671</v>
      </c>
      <c r="M10" s="90" t="s">
        <v>1232</v>
      </c>
      <c r="N10" s="90" t="s">
        <v>2862</v>
      </c>
      <c r="O10" s="90"/>
      <c r="P10" s="90" t="s">
        <v>1255</v>
      </c>
      <c r="Q10" s="90" t="s">
        <v>1250</v>
      </c>
      <c r="U10" s="191"/>
      <c r="X10" s="119"/>
      <c r="Y10" s="119"/>
      <c r="AA10" s="120"/>
      <c r="AF10" s="121" t="s">
        <v>1224</v>
      </c>
      <c r="AK10" s="10"/>
      <c r="AL10" s="10"/>
      <c r="AM10" s="10"/>
      <c r="AN10" s="10"/>
      <c r="AO10" s="10"/>
      <c r="AP10" s="10"/>
      <c r="AQ10" s="10"/>
      <c r="AR10" s="10"/>
      <c r="AS10" s="10"/>
      <c r="AT10" s="111"/>
    </row>
    <row r="11" spans="1:46" ht="63.75" customHeight="1">
      <c r="A11" s="176">
        <v>39834</v>
      </c>
      <c r="B11" s="89" t="s">
        <v>2513</v>
      </c>
      <c r="C11" s="89" t="s">
        <v>148</v>
      </c>
      <c r="D11" s="89" t="s">
        <v>148</v>
      </c>
      <c r="E11" s="89" t="s">
        <v>2544</v>
      </c>
      <c r="F11" s="89" t="s">
        <v>3237</v>
      </c>
      <c r="G11" s="89" t="s">
        <v>3238</v>
      </c>
      <c r="H11" s="90" t="s">
        <v>1232</v>
      </c>
      <c r="I11" s="90" t="s">
        <v>148</v>
      </c>
      <c r="J11" s="90" t="s">
        <v>148</v>
      </c>
      <c r="K11" s="90" t="s">
        <v>2619</v>
      </c>
      <c r="L11" s="90" t="s">
        <v>2671</v>
      </c>
      <c r="M11" s="90" t="s">
        <v>1232</v>
      </c>
      <c r="N11" s="90" t="s">
        <v>2862</v>
      </c>
      <c r="O11" s="90"/>
      <c r="P11" s="90" t="s">
        <v>1256</v>
      </c>
      <c r="Q11" s="90" t="s">
        <v>1250</v>
      </c>
      <c r="U11" s="191"/>
      <c r="X11" s="119"/>
      <c r="Y11" s="119"/>
      <c r="AA11" s="120"/>
      <c r="AF11" s="121" t="s">
        <v>817</v>
      </c>
      <c r="AK11" s="10"/>
      <c r="AL11" s="10"/>
      <c r="AM11" s="10"/>
      <c r="AN11" s="10"/>
      <c r="AO11" s="10"/>
      <c r="AP11" s="10"/>
      <c r="AQ11" s="10"/>
      <c r="AR11" s="10"/>
      <c r="AS11" s="10"/>
      <c r="AT11" s="111"/>
    </row>
    <row r="12" spans="1:46" ht="63.75" customHeight="1">
      <c r="A12" s="176">
        <v>39834</v>
      </c>
      <c r="B12" s="89" t="s">
        <v>2513</v>
      </c>
      <c r="C12" s="89" t="s">
        <v>148</v>
      </c>
      <c r="D12" s="89" t="s">
        <v>148</v>
      </c>
      <c r="E12" s="89" t="s">
        <v>2544</v>
      </c>
      <c r="F12" s="89" t="s">
        <v>3237</v>
      </c>
      <c r="G12" s="89" t="s">
        <v>3238</v>
      </c>
      <c r="H12" s="90" t="s">
        <v>1232</v>
      </c>
      <c r="I12" s="90" t="s">
        <v>148</v>
      </c>
      <c r="J12" s="90" t="s">
        <v>148</v>
      </c>
      <c r="K12" s="90" t="s">
        <v>2619</v>
      </c>
      <c r="L12" s="90" t="s">
        <v>2671</v>
      </c>
      <c r="M12" s="90" t="s">
        <v>1232</v>
      </c>
      <c r="N12" s="90" t="s">
        <v>2862</v>
      </c>
      <c r="O12" s="90"/>
      <c r="P12" s="90" t="s">
        <v>1257</v>
      </c>
      <c r="Q12" s="90" t="s">
        <v>1250</v>
      </c>
      <c r="U12" s="191"/>
      <c r="X12" s="119"/>
      <c r="Y12" s="119"/>
      <c r="AF12" s="121" t="s">
        <v>819</v>
      </c>
      <c r="AK12" s="10"/>
      <c r="AL12" s="10"/>
      <c r="AM12" s="10"/>
      <c r="AN12" s="10"/>
      <c r="AO12" s="10"/>
      <c r="AP12" s="10"/>
      <c r="AQ12" s="10"/>
      <c r="AR12" s="10"/>
      <c r="AS12" s="10"/>
      <c r="AT12" s="111"/>
    </row>
    <row r="13" spans="1:46" ht="63.75" customHeight="1">
      <c r="A13" s="176">
        <v>39834</v>
      </c>
      <c r="B13" s="89" t="s">
        <v>2513</v>
      </c>
      <c r="C13" s="89" t="s">
        <v>148</v>
      </c>
      <c r="D13" s="89" t="s">
        <v>148</v>
      </c>
      <c r="E13" s="89" t="s">
        <v>2565</v>
      </c>
      <c r="F13" s="89" t="s">
        <v>3251</v>
      </c>
      <c r="G13" s="89" t="s">
        <v>3252</v>
      </c>
      <c r="H13" s="118" t="s">
        <v>1226</v>
      </c>
      <c r="I13" s="90" t="s">
        <v>148</v>
      </c>
      <c r="J13" s="90" t="s">
        <v>148</v>
      </c>
      <c r="K13" s="90" t="s">
        <v>2619</v>
      </c>
      <c r="L13" s="90" t="s">
        <v>2671</v>
      </c>
      <c r="M13" s="90" t="s">
        <v>1232</v>
      </c>
      <c r="N13" s="90" t="s">
        <v>2862</v>
      </c>
      <c r="O13" s="90"/>
      <c r="P13" s="90" t="s">
        <v>1258</v>
      </c>
      <c r="Q13" s="90" t="s">
        <v>1250</v>
      </c>
      <c r="U13" s="191"/>
      <c r="X13" s="122"/>
      <c r="Y13" s="119"/>
      <c r="AF13" s="121" t="s">
        <v>819</v>
      </c>
      <c r="AK13" s="10"/>
      <c r="AL13" s="10"/>
      <c r="AM13" s="10"/>
      <c r="AN13" s="10"/>
      <c r="AO13" s="10"/>
      <c r="AP13" s="10"/>
      <c r="AQ13" s="10"/>
      <c r="AR13" s="10"/>
      <c r="AS13" s="10"/>
      <c r="AT13" s="111"/>
    </row>
    <row r="14" spans="1:46" ht="63.75" customHeight="1">
      <c r="A14" s="176">
        <v>39834</v>
      </c>
      <c r="B14" s="89" t="s">
        <v>2513</v>
      </c>
      <c r="C14" s="89" t="s">
        <v>148</v>
      </c>
      <c r="D14" s="89" t="s">
        <v>148</v>
      </c>
      <c r="E14" s="89" t="s">
        <v>2544</v>
      </c>
      <c r="F14" s="89" t="s">
        <v>3237</v>
      </c>
      <c r="G14" s="89" t="s">
        <v>3238</v>
      </c>
      <c r="H14" s="90" t="s">
        <v>1232</v>
      </c>
      <c r="I14" s="90" t="s">
        <v>148</v>
      </c>
      <c r="J14" s="90" t="s">
        <v>148</v>
      </c>
      <c r="K14" s="90" t="s">
        <v>2619</v>
      </c>
      <c r="L14" s="90" t="s">
        <v>2671</v>
      </c>
      <c r="M14" s="90" t="s">
        <v>1232</v>
      </c>
      <c r="N14" s="90" t="s">
        <v>2862</v>
      </c>
      <c r="O14" s="90"/>
      <c r="P14" s="90" t="s">
        <v>1259</v>
      </c>
      <c r="Q14" s="90" t="s">
        <v>1250</v>
      </c>
      <c r="U14" s="191"/>
      <c r="X14" s="119"/>
      <c r="Y14" s="119"/>
      <c r="AF14" s="123" t="s">
        <v>824</v>
      </c>
      <c r="AK14" s="10"/>
      <c r="AL14" s="10"/>
      <c r="AM14" s="10"/>
      <c r="AN14" s="10"/>
      <c r="AO14" s="10"/>
      <c r="AP14" s="10"/>
      <c r="AQ14" s="10"/>
      <c r="AR14" s="10"/>
      <c r="AS14" s="10"/>
      <c r="AT14" s="111"/>
    </row>
    <row r="15" spans="1:46" ht="135" customHeight="1">
      <c r="A15" s="176">
        <v>39835</v>
      </c>
      <c r="B15" s="89" t="s">
        <v>2513</v>
      </c>
      <c r="C15" s="89" t="s">
        <v>148</v>
      </c>
      <c r="D15" s="89" t="s">
        <v>148</v>
      </c>
      <c r="E15" s="89" t="s">
        <v>2565</v>
      </c>
      <c r="F15" s="89" t="s">
        <v>3251</v>
      </c>
      <c r="G15" s="89" t="s">
        <v>3252</v>
      </c>
      <c r="H15" s="118" t="s">
        <v>1226</v>
      </c>
      <c r="I15" s="90" t="s">
        <v>148</v>
      </c>
      <c r="J15" s="90" t="s">
        <v>148</v>
      </c>
      <c r="K15" s="90" t="s">
        <v>2619</v>
      </c>
      <c r="L15" s="90" t="s">
        <v>2681</v>
      </c>
      <c r="M15" s="90" t="s">
        <v>1232</v>
      </c>
      <c r="N15" s="90" t="s">
        <v>2860</v>
      </c>
      <c r="O15" s="90"/>
      <c r="P15" s="90" t="s">
        <v>1260</v>
      </c>
      <c r="Q15" s="90" t="s">
        <v>1250</v>
      </c>
      <c r="U15" s="191"/>
      <c r="X15" s="119"/>
      <c r="Y15" s="119"/>
      <c r="AA15" s="120"/>
      <c r="AF15" s="121" t="s">
        <v>827</v>
      </c>
      <c r="AK15" s="10"/>
      <c r="AL15" s="10"/>
      <c r="AM15" s="10"/>
      <c r="AN15" s="10"/>
      <c r="AO15" s="10"/>
      <c r="AP15" s="10"/>
      <c r="AQ15" s="10"/>
      <c r="AR15" s="10"/>
      <c r="AS15" s="10"/>
      <c r="AT15" s="111"/>
    </row>
    <row r="16" spans="1:46" ht="165" customHeight="1">
      <c r="A16" s="176">
        <v>39835</v>
      </c>
      <c r="B16" s="89" t="s">
        <v>2513</v>
      </c>
      <c r="C16" s="89" t="s">
        <v>148</v>
      </c>
      <c r="D16" s="89" t="s">
        <v>148</v>
      </c>
      <c r="E16" s="89" t="s">
        <v>2535</v>
      </c>
      <c r="F16" s="89" t="s">
        <v>3201</v>
      </c>
      <c r="G16" s="89" t="s">
        <v>3202</v>
      </c>
      <c r="H16" s="90" t="s">
        <v>1232</v>
      </c>
      <c r="I16" s="90" t="s">
        <v>148</v>
      </c>
      <c r="J16" s="90" t="s">
        <v>148</v>
      </c>
      <c r="K16" s="90" t="s">
        <v>2619</v>
      </c>
      <c r="L16" s="90" t="s">
        <v>2681</v>
      </c>
      <c r="M16" s="90" t="s">
        <v>1232</v>
      </c>
      <c r="N16" s="90" t="s">
        <v>2860</v>
      </c>
      <c r="O16" s="90"/>
      <c r="P16" s="90" t="s">
        <v>1261</v>
      </c>
      <c r="Q16" s="90" t="s">
        <v>1250</v>
      </c>
      <c r="U16" s="191"/>
      <c r="X16" s="119"/>
      <c r="Y16" s="119"/>
      <c r="AF16" s="121" t="s">
        <v>830</v>
      </c>
      <c r="AK16" s="10"/>
      <c r="AL16" s="10"/>
      <c r="AM16" s="10"/>
      <c r="AN16" s="10"/>
      <c r="AO16" s="10"/>
      <c r="AP16" s="10"/>
      <c r="AQ16" s="10"/>
      <c r="AR16" s="10"/>
      <c r="AS16" s="10"/>
      <c r="AT16" s="111"/>
    </row>
    <row r="17" spans="1:46" ht="30" customHeight="1">
      <c r="A17" s="176">
        <v>39835</v>
      </c>
      <c r="B17" s="89" t="s">
        <v>2513</v>
      </c>
      <c r="C17" s="89" t="s">
        <v>148</v>
      </c>
      <c r="D17" s="89" t="s">
        <v>148</v>
      </c>
      <c r="E17" s="89" t="s">
        <v>2535</v>
      </c>
      <c r="F17" s="89" t="s">
        <v>3201</v>
      </c>
      <c r="G17" s="89" t="s">
        <v>3202</v>
      </c>
      <c r="H17" s="90" t="s">
        <v>1232</v>
      </c>
      <c r="I17" s="90" t="s">
        <v>148</v>
      </c>
      <c r="J17" s="90" t="s">
        <v>148</v>
      </c>
      <c r="K17" s="90" t="s">
        <v>2619</v>
      </c>
      <c r="L17" s="90" t="s">
        <v>2681</v>
      </c>
      <c r="M17" s="90" t="s">
        <v>1232</v>
      </c>
      <c r="N17" s="90" t="s">
        <v>2860</v>
      </c>
      <c r="O17" s="90"/>
      <c r="P17" s="90" t="s">
        <v>1262</v>
      </c>
      <c r="Q17" s="90" t="s">
        <v>1250</v>
      </c>
      <c r="U17" s="191"/>
      <c r="X17" s="119"/>
      <c r="Y17" s="119"/>
      <c r="AF17" s="121" t="s">
        <v>833</v>
      </c>
      <c r="AK17" s="10"/>
      <c r="AL17" s="10"/>
      <c r="AM17" s="10"/>
      <c r="AN17" s="10"/>
      <c r="AO17" s="10"/>
      <c r="AP17" s="10"/>
      <c r="AQ17" s="10"/>
      <c r="AR17" s="10"/>
      <c r="AS17" s="10"/>
      <c r="AT17" s="111"/>
    </row>
    <row r="18" spans="1:46" ht="30" customHeight="1">
      <c r="A18" s="176">
        <v>39835</v>
      </c>
      <c r="B18" s="89" t="s">
        <v>2513</v>
      </c>
      <c r="C18" s="89" t="s">
        <v>148</v>
      </c>
      <c r="D18" s="89" t="s">
        <v>148</v>
      </c>
      <c r="E18" s="89" t="s">
        <v>2535</v>
      </c>
      <c r="F18" s="89" t="s">
        <v>3201</v>
      </c>
      <c r="G18" s="89" t="s">
        <v>3202</v>
      </c>
      <c r="H18" s="90" t="s">
        <v>1232</v>
      </c>
      <c r="I18" s="90" t="s">
        <v>148</v>
      </c>
      <c r="J18" s="90" t="s">
        <v>148</v>
      </c>
      <c r="K18" s="90" t="s">
        <v>2619</v>
      </c>
      <c r="L18" s="90" t="s">
        <v>2681</v>
      </c>
      <c r="M18" s="90" t="s">
        <v>1232</v>
      </c>
      <c r="N18" s="90" t="s">
        <v>2860</v>
      </c>
      <c r="O18" s="90"/>
      <c r="P18" s="90" t="s">
        <v>1263</v>
      </c>
      <c r="Q18" s="90" t="s">
        <v>1250</v>
      </c>
      <c r="U18" s="191"/>
      <c r="X18" s="119"/>
      <c r="Y18" s="119"/>
      <c r="AF18" s="121"/>
      <c r="AK18" s="10"/>
      <c r="AL18" s="10"/>
      <c r="AM18" s="10"/>
      <c r="AN18" s="10"/>
      <c r="AO18" s="10"/>
      <c r="AP18" s="10"/>
      <c r="AQ18" s="10"/>
      <c r="AR18" s="10"/>
      <c r="AS18" s="10"/>
      <c r="AT18" s="111"/>
    </row>
    <row r="19" spans="1:46" ht="30" customHeight="1">
      <c r="A19" s="176">
        <v>39835</v>
      </c>
      <c r="B19" s="89" t="s">
        <v>2513</v>
      </c>
      <c r="C19" s="89" t="s">
        <v>148</v>
      </c>
      <c r="D19" s="89" t="s">
        <v>148</v>
      </c>
      <c r="E19" s="89" t="s">
        <v>2535</v>
      </c>
      <c r="F19" s="89" t="s">
        <v>3201</v>
      </c>
      <c r="G19" s="89" t="s">
        <v>3202</v>
      </c>
      <c r="H19" s="90" t="s">
        <v>1232</v>
      </c>
      <c r="I19" s="90" t="s">
        <v>148</v>
      </c>
      <c r="J19" s="90" t="s">
        <v>148</v>
      </c>
      <c r="K19" s="90" t="s">
        <v>2619</v>
      </c>
      <c r="L19" s="90" t="s">
        <v>2681</v>
      </c>
      <c r="M19" s="90" t="s">
        <v>1232</v>
      </c>
      <c r="N19" s="90" t="s">
        <v>2860</v>
      </c>
      <c r="O19" s="90"/>
      <c r="P19" s="90" t="s">
        <v>1264</v>
      </c>
      <c r="Q19" s="90" t="s">
        <v>1250</v>
      </c>
      <c r="U19" s="191"/>
      <c r="X19" s="119"/>
      <c r="Y19" s="119"/>
      <c r="AF19" s="121" t="s">
        <v>840</v>
      </c>
      <c r="AK19" s="10"/>
      <c r="AL19" s="10"/>
      <c r="AM19" s="10"/>
      <c r="AN19" s="10"/>
      <c r="AO19" s="10"/>
      <c r="AP19" s="10"/>
      <c r="AQ19" s="10"/>
      <c r="AR19" s="10"/>
      <c r="AS19" s="10"/>
      <c r="AT19" s="111"/>
    </row>
    <row r="20" spans="1:46" ht="165" customHeight="1">
      <c r="A20" s="176">
        <v>39840</v>
      </c>
      <c r="B20" s="89" t="s">
        <v>2513</v>
      </c>
      <c r="C20" s="89" t="s">
        <v>148</v>
      </c>
      <c r="D20" s="89" t="s">
        <v>148</v>
      </c>
      <c r="E20" s="89" t="s">
        <v>2606</v>
      </c>
      <c r="F20" s="89" t="s">
        <v>3243</v>
      </c>
      <c r="G20" s="89" t="s">
        <v>3244</v>
      </c>
      <c r="H20" s="90" t="s">
        <v>1232</v>
      </c>
      <c r="I20" s="90" t="s">
        <v>148</v>
      </c>
      <c r="J20" s="90" t="s">
        <v>148</v>
      </c>
      <c r="K20" s="90" t="s">
        <v>2619</v>
      </c>
      <c r="L20" s="90" t="s">
        <v>2686</v>
      </c>
      <c r="M20" s="90" t="s">
        <v>1236</v>
      </c>
      <c r="N20" s="90" t="s">
        <v>2858</v>
      </c>
      <c r="O20" s="90"/>
      <c r="P20" s="90" t="s">
        <v>1265</v>
      </c>
      <c r="Q20" s="90" t="s">
        <v>1250</v>
      </c>
      <c r="U20" s="191"/>
      <c r="X20" s="119"/>
      <c r="Y20" s="119"/>
      <c r="AF20" s="121" t="s">
        <v>843</v>
      </c>
      <c r="AK20" s="10"/>
      <c r="AL20" s="10"/>
      <c r="AM20" s="10"/>
      <c r="AN20" s="10"/>
      <c r="AO20" s="10"/>
      <c r="AP20" s="10"/>
      <c r="AQ20" s="10"/>
      <c r="AR20" s="10"/>
      <c r="AS20" s="10"/>
      <c r="AT20" s="111"/>
    </row>
    <row r="21" spans="1:46" ht="75" customHeight="1">
      <c r="A21" s="176">
        <v>39840</v>
      </c>
      <c r="B21" s="89" t="s">
        <v>2513</v>
      </c>
      <c r="C21" s="89" t="s">
        <v>148</v>
      </c>
      <c r="D21" s="89" t="s">
        <v>148</v>
      </c>
      <c r="E21" s="89" t="s">
        <v>2535</v>
      </c>
      <c r="F21" s="89" t="s">
        <v>3201</v>
      </c>
      <c r="G21" s="89" t="s">
        <v>3202</v>
      </c>
      <c r="H21" s="90" t="s">
        <v>1232</v>
      </c>
      <c r="I21" s="90" t="s">
        <v>148</v>
      </c>
      <c r="J21" s="90" t="s">
        <v>148</v>
      </c>
      <c r="K21" s="90" t="s">
        <v>2619</v>
      </c>
      <c r="L21" s="90" t="s">
        <v>2686</v>
      </c>
      <c r="M21" s="90" t="s">
        <v>1236</v>
      </c>
      <c r="N21" s="90" t="s">
        <v>2858</v>
      </c>
      <c r="O21" s="90"/>
      <c r="P21" s="90" t="s">
        <v>1266</v>
      </c>
      <c r="Q21" s="90" t="s">
        <v>1250</v>
      </c>
      <c r="U21" s="191"/>
      <c r="X21" s="119"/>
      <c r="Y21" s="119"/>
      <c r="AF21" s="121" t="s">
        <v>846</v>
      </c>
      <c r="AK21" s="10"/>
      <c r="AL21" s="10"/>
      <c r="AM21" s="10"/>
      <c r="AN21" s="10"/>
      <c r="AO21" s="10"/>
      <c r="AP21" s="10"/>
      <c r="AQ21" s="10"/>
      <c r="AR21" s="10"/>
      <c r="AS21" s="10"/>
      <c r="AT21" s="111"/>
    </row>
    <row r="22" spans="1:46" ht="30" customHeight="1">
      <c r="A22" s="176">
        <v>39840</v>
      </c>
      <c r="B22" s="89" t="s">
        <v>2513</v>
      </c>
      <c r="C22" s="89" t="s">
        <v>148</v>
      </c>
      <c r="D22" s="89" t="s">
        <v>148</v>
      </c>
      <c r="E22" s="89" t="s">
        <v>2535</v>
      </c>
      <c r="F22" s="89" t="s">
        <v>3201</v>
      </c>
      <c r="G22" s="89" t="s">
        <v>3202</v>
      </c>
      <c r="H22" s="90" t="s">
        <v>1232</v>
      </c>
      <c r="I22" s="90" t="s">
        <v>148</v>
      </c>
      <c r="J22" s="90" t="s">
        <v>148</v>
      </c>
      <c r="K22" s="90" t="s">
        <v>2619</v>
      </c>
      <c r="L22" s="90" t="s">
        <v>2686</v>
      </c>
      <c r="M22" s="90" t="s">
        <v>1236</v>
      </c>
      <c r="N22" s="90" t="s">
        <v>2858</v>
      </c>
      <c r="O22" s="90"/>
      <c r="P22" s="90" t="s">
        <v>1267</v>
      </c>
      <c r="Q22" s="90" t="s">
        <v>1250</v>
      </c>
      <c r="U22" s="191"/>
      <c r="X22" s="119"/>
      <c r="Y22" s="119"/>
      <c r="AF22" s="121" t="s">
        <v>849</v>
      </c>
      <c r="AK22" s="10"/>
      <c r="AL22" s="10"/>
      <c r="AM22" s="10"/>
      <c r="AN22" s="10"/>
      <c r="AO22" s="10"/>
      <c r="AP22" s="10"/>
      <c r="AQ22" s="10"/>
      <c r="AR22" s="10"/>
      <c r="AS22" s="10"/>
      <c r="AT22" s="111"/>
    </row>
    <row r="23" spans="1:46" ht="30" customHeight="1">
      <c r="A23" s="176">
        <v>39840</v>
      </c>
      <c r="B23" s="89" t="s">
        <v>2513</v>
      </c>
      <c r="C23" s="89" t="s">
        <v>148</v>
      </c>
      <c r="D23" s="89" t="s">
        <v>148</v>
      </c>
      <c r="E23" s="89" t="s">
        <v>2535</v>
      </c>
      <c r="F23" s="89" t="s">
        <v>3201</v>
      </c>
      <c r="G23" s="89" t="s">
        <v>3202</v>
      </c>
      <c r="H23" s="90" t="s">
        <v>1232</v>
      </c>
      <c r="I23" s="90" t="s">
        <v>148</v>
      </c>
      <c r="J23" s="90" t="s">
        <v>148</v>
      </c>
      <c r="K23" s="90" t="s">
        <v>2619</v>
      </c>
      <c r="L23" s="90" t="s">
        <v>2686</v>
      </c>
      <c r="M23" s="90" t="s">
        <v>1236</v>
      </c>
      <c r="N23" s="90" t="s">
        <v>2858</v>
      </c>
      <c r="O23" s="90"/>
      <c r="P23" s="90" t="s">
        <v>1268</v>
      </c>
      <c r="Q23" s="90" t="s">
        <v>1250</v>
      </c>
      <c r="U23" s="191"/>
      <c r="X23" s="119"/>
      <c r="Y23" s="119"/>
      <c r="AF23" s="121"/>
      <c r="AK23" s="10"/>
      <c r="AL23" s="10"/>
      <c r="AM23" s="10"/>
      <c r="AN23" s="10"/>
      <c r="AO23" s="10"/>
      <c r="AP23" s="10"/>
      <c r="AQ23" s="10"/>
      <c r="AR23" s="10"/>
      <c r="AS23" s="10"/>
      <c r="AT23" s="111"/>
    </row>
    <row r="24" spans="1:46" ht="30" customHeight="1">
      <c r="A24" s="176">
        <v>39840</v>
      </c>
      <c r="B24" s="89" t="s">
        <v>2513</v>
      </c>
      <c r="C24" s="89" t="s">
        <v>148</v>
      </c>
      <c r="D24" s="89" t="s">
        <v>148</v>
      </c>
      <c r="E24" s="89" t="s">
        <v>2535</v>
      </c>
      <c r="F24" s="89" t="s">
        <v>3201</v>
      </c>
      <c r="G24" s="89" t="s">
        <v>3202</v>
      </c>
      <c r="H24" s="90" t="s">
        <v>1232</v>
      </c>
      <c r="I24" s="90" t="s">
        <v>148</v>
      </c>
      <c r="J24" s="90" t="s">
        <v>148</v>
      </c>
      <c r="K24" s="90" t="s">
        <v>2619</v>
      </c>
      <c r="L24" s="90" t="s">
        <v>2686</v>
      </c>
      <c r="M24" s="90" t="s">
        <v>1236</v>
      </c>
      <c r="N24" s="90" t="s">
        <v>2858</v>
      </c>
      <c r="O24" s="90"/>
      <c r="P24" s="90" t="s">
        <v>1269</v>
      </c>
      <c r="Q24" s="90" t="s">
        <v>1250</v>
      </c>
      <c r="U24" s="191"/>
      <c r="X24" s="119"/>
      <c r="Y24" s="119"/>
      <c r="AF24" s="121" t="s">
        <v>849</v>
      </c>
      <c r="AK24" s="10"/>
      <c r="AL24" s="10"/>
      <c r="AM24" s="10"/>
      <c r="AN24" s="10"/>
      <c r="AO24" s="10"/>
      <c r="AP24" s="10"/>
      <c r="AQ24" s="10"/>
      <c r="AR24" s="10"/>
      <c r="AS24" s="10"/>
      <c r="AT24" s="111"/>
    </row>
    <row r="25" spans="1:46" ht="38.25" customHeight="1">
      <c r="A25" s="176">
        <v>39840</v>
      </c>
      <c r="B25" s="89" t="s">
        <v>2513</v>
      </c>
      <c r="C25" s="89" t="s">
        <v>148</v>
      </c>
      <c r="D25" s="89" t="s">
        <v>148</v>
      </c>
      <c r="E25" s="86" t="s">
        <v>2532</v>
      </c>
      <c r="F25" s="89" t="s">
        <v>3163</v>
      </c>
      <c r="G25" s="86" t="s">
        <v>3164</v>
      </c>
      <c r="H25" s="90" t="s">
        <v>1232</v>
      </c>
      <c r="I25" s="90" t="s">
        <v>148</v>
      </c>
      <c r="J25" s="90" t="s">
        <v>148</v>
      </c>
      <c r="K25" s="90" t="s">
        <v>2619</v>
      </c>
      <c r="L25" s="90" t="s">
        <v>2686</v>
      </c>
      <c r="M25" s="90" t="s">
        <v>1236</v>
      </c>
      <c r="N25" s="90" t="s">
        <v>2858</v>
      </c>
      <c r="O25" s="90"/>
      <c r="P25" s="90" t="s">
        <v>1270</v>
      </c>
      <c r="Q25" s="90" t="s">
        <v>1250</v>
      </c>
      <c r="U25" s="191"/>
      <c r="X25" s="124"/>
      <c r="Y25" s="119"/>
      <c r="AF25" s="121" t="s">
        <v>856</v>
      </c>
      <c r="AK25" s="10"/>
      <c r="AL25" s="10"/>
      <c r="AM25" s="10"/>
      <c r="AN25" s="10"/>
      <c r="AO25" s="10"/>
      <c r="AP25" s="10"/>
      <c r="AQ25" s="10"/>
      <c r="AR25" s="10"/>
      <c r="AS25" s="10"/>
      <c r="AT25" s="111"/>
    </row>
    <row r="26" spans="1:46" ht="30" customHeight="1">
      <c r="A26" s="176">
        <v>39840</v>
      </c>
      <c r="B26" s="89" t="s">
        <v>2513</v>
      </c>
      <c r="C26" s="89" t="s">
        <v>148</v>
      </c>
      <c r="D26" s="89" t="s">
        <v>148</v>
      </c>
      <c r="E26" s="89" t="s">
        <v>2535</v>
      </c>
      <c r="F26" s="89" t="s">
        <v>3201</v>
      </c>
      <c r="G26" s="89" t="s">
        <v>3202</v>
      </c>
      <c r="H26" s="90" t="s">
        <v>1232</v>
      </c>
      <c r="I26" s="90" t="s">
        <v>148</v>
      </c>
      <c r="J26" s="90" t="s">
        <v>148</v>
      </c>
      <c r="K26" s="90" t="s">
        <v>2619</v>
      </c>
      <c r="L26" s="90" t="s">
        <v>2686</v>
      </c>
      <c r="M26" s="90" t="s">
        <v>1236</v>
      </c>
      <c r="N26" s="90" t="s">
        <v>2858</v>
      </c>
      <c r="O26" s="90"/>
      <c r="P26" s="90" t="s">
        <v>1271</v>
      </c>
      <c r="Q26" s="90" t="s">
        <v>1250</v>
      </c>
      <c r="U26" s="191"/>
      <c r="X26" s="119"/>
      <c r="Y26" s="119"/>
      <c r="AF26" s="121" t="s">
        <v>859</v>
      </c>
      <c r="AK26" s="10"/>
      <c r="AL26" s="10"/>
      <c r="AM26" s="10"/>
      <c r="AN26" s="10"/>
      <c r="AO26" s="10"/>
      <c r="AP26" s="10"/>
      <c r="AQ26" s="10"/>
      <c r="AR26" s="10"/>
      <c r="AS26" s="10"/>
    </row>
    <row r="27" spans="1:46" ht="135" customHeight="1">
      <c r="A27" s="176">
        <v>39840</v>
      </c>
      <c r="B27" s="89" t="s">
        <v>2513</v>
      </c>
      <c r="C27" s="89" t="s">
        <v>148</v>
      </c>
      <c r="D27" s="89" t="s">
        <v>148</v>
      </c>
      <c r="E27" s="89" t="s">
        <v>2565</v>
      </c>
      <c r="F27" s="89" t="s">
        <v>3251</v>
      </c>
      <c r="G27" s="89" t="s">
        <v>3252</v>
      </c>
      <c r="H27" s="90" t="s">
        <v>1232</v>
      </c>
      <c r="I27" s="90" t="s">
        <v>148</v>
      </c>
      <c r="J27" s="90" t="s">
        <v>148</v>
      </c>
      <c r="K27" s="90" t="s">
        <v>2619</v>
      </c>
      <c r="L27" s="90" t="s">
        <v>2686</v>
      </c>
      <c r="M27" s="90" t="s">
        <v>1236</v>
      </c>
      <c r="N27" s="90" t="s">
        <v>2858</v>
      </c>
      <c r="O27" s="90"/>
      <c r="P27" s="90" t="s">
        <v>1272</v>
      </c>
      <c r="Q27" s="90" t="s">
        <v>1250</v>
      </c>
      <c r="U27" s="195"/>
      <c r="X27" s="119"/>
      <c r="Y27" s="119"/>
      <c r="AF27" s="121" t="s">
        <v>862</v>
      </c>
      <c r="AK27" s="10"/>
      <c r="AL27" s="10"/>
      <c r="AM27" s="10"/>
      <c r="AN27" s="10"/>
      <c r="AO27" s="10"/>
      <c r="AP27" s="10"/>
      <c r="AQ27" s="10"/>
      <c r="AR27" s="10"/>
      <c r="AS27" s="10"/>
    </row>
    <row r="28" spans="1:46" ht="45" customHeight="1">
      <c r="A28" s="175">
        <v>39841</v>
      </c>
      <c r="B28" s="89" t="s">
        <v>2513</v>
      </c>
      <c r="C28" s="125">
        <v>39841</v>
      </c>
      <c r="D28" s="126">
        <v>0</v>
      </c>
      <c r="E28" s="118" t="s">
        <v>2538</v>
      </c>
      <c r="F28" s="118" t="s">
        <v>930</v>
      </c>
      <c r="G28" s="118" t="s">
        <v>2627</v>
      </c>
      <c r="H28" s="90" t="s">
        <v>1232</v>
      </c>
      <c r="I28" s="118" t="s">
        <v>2800</v>
      </c>
      <c r="J28" s="84" t="s">
        <v>183</v>
      </c>
      <c r="K28" s="127" t="s">
        <v>3280</v>
      </c>
      <c r="L28" s="118" t="s">
        <v>2713</v>
      </c>
      <c r="M28" s="118" t="s">
        <v>1232</v>
      </c>
      <c r="N28" s="127" t="s">
        <v>148</v>
      </c>
      <c r="O28" s="127" t="s">
        <v>2868</v>
      </c>
      <c r="P28" s="84" t="s">
        <v>184</v>
      </c>
      <c r="Q28" s="84" t="s">
        <v>185</v>
      </c>
      <c r="R28" s="118" t="s">
        <v>148</v>
      </c>
      <c r="S28" s="118" t="s">
        <v>148</v>
      </c>
      <c r="T28" s="193" t="s">
        <v>2874</v>
      </c>
      <c r="U28" s="199" t="s">
        <v>3041</v>
      </c>
      <c r="V28" s="194" t="s">
        <v>2639</v>
      </c>
      <c r="W28" s="84" t="s">
        <v>148</v>
      </c>
      <c r="X28" s="118" t="s">
        <v>2639</v>
      </c>
      <c r="Y28" s="129" t="s">
        <v>2908</v>
      </c>
      <c r="Z28" s="118" t="s">
        <v>2640</v>
      </c>
      <c r="AA28" s="84" t="s">
        <v>148</v>
      </c>
      <c r="AB28" s="118" t="s">
        <v>2640</v>
      </c>
      <c r="AC28" s="118" t="s">
        <v>2640</v>
      </c>
      <c r="AD28" s="119" t="s">
        <v>148</v>
      </c>
      <c r="AE28" s="130" t="s">
        <v>148</v>
      </c>
      <c r="AF28" s="84" t="s">
        <v>186</v>
      </c>
      <c r="AG28" s="130" t="s">
        <v>148</v>
      </c>
      <c r="AH28" s="130" t="s">
        <v>148</v>
      </c>
      <c r="AI28" s="118" t="s">
        <v>148</v>
      </c>
      <c r="AJ28" s="118" t="s">
        <v>148</v>
      </c>
      <c r="AT28" s="112" t="s">
        <v>1232</v>
      </c>
    </row>
    <row r="29" spans="1:46" ht="30" customHeight="1">
      <c r="A29" s="176">
        <v>39841</v>
      </c>
      <c r="B29" s="89" t="s">
        <v>2513</v>
      </c>
      <c r="C29" s="89" t="s">
        <v>148</v>
      </c>
      <c r="D29" s="89" t="s">
        <v>148</v>
      </c>
      <c r="E29" s="86" t="s">
        <v>2532</v>
      </c>
      <c r="F29" s="89" t="s">
        <v>3163</v>
      </c>
      <c r="G29" s="86" t="s">
        <v>3164</v>
      </c>
      <c r="H29" s="90" t="s">
        <v>1232</v>
      </c>
      <c r="I29" s="90" t="s">
        <v>148</v>
      </c>
      <c r="J29" s="90" t="s">
        <v>148</v>
      </c>
      <c r="K29" s="90" t="s">
        <v>2619</v>
      </c>
      <c r="L29" s="90" t="s">
        <v>2657</v>
      </c>
      <c r="M29" s="90" t="s">
        <v>1232</v>
      </c>
      <c r="N29" s="90" t="s">
        <v>2861</v>
      </c>
      <c r="O29" s="90"/>
      <c r="P29" s="90" t="s">
        <v>1273</v>
      </c>
      <c r="Q29" s="90" t="s">
        <v>1250</v>
      </c>
      <c r="U29" s="198"/>
      <c r="X29" s="119"/>
      <c r="Y29" s="119"/>
      <c r="AF29" s="121" t="s">
        <v>865</v>
      </c>
      <c r="AK29" s="10"/>
      <c r="AL29" s="10"/>
      <c r="AM29" s="10"/>
      <c r="AN29" s="10"/>
      <c r="AO29" s="10"/>
      <c r="AP29" s="10"/>
      <c r="AQ29" s="10"/>
      <c r="AR29" s="10"/>
      <c r="AS29" s="10"/>
    </row>
    <row r="30" spans="1:46" ht="30" customHeight="1">
      <c r="A30" s="176">
        <v>39841</v>
      </c>
      <c r="B30" s="89" t="s">
        <v>2513</v>
      </c>
      <c r="C30" s="89" t="s">
        <v>148</v>
      </c>
      <c r="D30" s="89" t="s">
        <v>148</v>
      </c>
      <c r="E30" s="118" t="s">
        <v>2559</v>
      </c>
      <c r="F30" s="118" t="s">
        <v>3131</v>
      </c>
      <c r="G30" s="118" t="s">
        <v>3132</v>
      </c>
      <c r="H30" s="118" t="s">
        <v>1243</v>
      </c>
      <c r="I30" s="90" t="s">
        <v>148</v>
      </c>
      <c r="J30" s="90" t="s">
        <v>148</v>
      </c>
      <c r="K30" s="90" t="s">
        <v>2619</v>
      </c>
      <c r="L30" s="90" t="s">
        <v>2657</v>
      </c>
      <c r="M30" s="90" t="s">
        <v>1232</v>
      </c>
      <c r="N30" s="90" t="s">
        <v>2861</v>
      </c>
      <c r="O30" s="90"/>
      <c r="P30" s="90" t="s">
        <v>1274</v>
      </c>
      <c r="Q30" s="90" t="s">
        <v>1250</v>
      </c>
      <c r="U30" s="191"/>
      <c r="X30" s="119"/>
      <c r="Y30" s="119"/>
      <c r="AF30" s="121" t="s">
        <v>868</v>
      </c>
      <c r="AK30" s="10"/>
      <c r="AL30" s="10"/>
      <c r="AM30" s="10"/>
      <c r="AN30" s="10"/>
      <c r="AO30" s="10"/>
      <c r="AP30" s="10"/>
      <c r="AQ30" s="10"/>
      <c r="AR30" s="10"/>
      <c r="AS30" s="10"/>
    </row>
    <row r="31" spans="1:46" ht="30" customHeight="1">
      <c r="A31" s="176">
        <v>39841</v>
      </c>
      <c r="B31" s="89" t="s">
        <v>2513</v>
      </c>
      <c r="C31" s="89" t="s">
        <v>148</v>
      </c>
      <c r="D31" s="89" t="s">
        <v>148</v>
      </c>
      <c r="E31" s="89" t="s">
        <v>2606</v>
      </c>
      <c r="F31" s="89" t="s">
        <v>3243</v>
      </c>
      <c r="G31" s="89" t="s">
        <v>3244</v>
      </c>
      <c r="H31" s="118" t="s">
        <v>1243</v>
      </c>
      <c r="I31" s="90" t="s">
        <v>148</v>
      </c>
      <c r="J31" s="90" t="s">
        <v>148</v>
      </c>
      <c r="K31" s="90" t="s">
        <v>2619</v>
      </c>
      <c r="L31" s="90" t="s">
        <v>2657</v>
      </c>
      <c r="M31" s="90" t="s">
        <v>1232</v>
      </c>
      <c r="N31" s="90" t="s">
        <v>2861</v>
      </c>
      <c r="O31" s="90"/>
      <c r="P31" s="90" t="s">
        <v>1275</v>
      </c>
      <c r="Q31" s="90" t="s">
        <v>1250</v>
      </c>
      <c r="U31" s="191"/>
      <c r="X31" s="119"/>
      <c r="Y31" s="119"/>
      <c r="AF31" s="121" t="s">
        <v>869</v>
      </c>
      <c r="AK31" s="10"/>
      <c r="AL31" s="10"/>
      <c r="AM31" s="10"/>
      <c r="AN31" s="10"/>
      <c r="AO31" s="10"/>
      <c r="AP31" s="10"/>
      <c r="AQ31" s="10"/>
      <c r="AR31" s="10"/>
      <c r="AS31" s="10"/>
    </row>
    <row r="32" spans="1:46" ht="30" customHeight="1">
      <c r="A32" s="176">
        <v>39841</v>
      </c>
      <c r="B32" s="89" t="s">
        <v>2513</v>
      </c>
      <c r="C32" s="89" t="s">
        <v>148</v>
      </c>
      <c r="D32" s="89" t="s">
        <v>148</v>
      </c>
      <c r="E32" s="89" t="s">
        <v>2544</v>
      </c>
      <c r="F32" s="89" t="s">
        <v>3237</v>
      </c>
      <c r="G32" s="89" t="s">
        <v>3238</v>
      </c>
      <c r="H32" s="90" t="s">
        <v>1232</v>
      </c>
      <c r="I32" s="90" t="s">
        <v>148</v>
      </c>
      <c r="J32" s="90" t="s">
        <v>148</v>
      </c>
      <c r="K32" s="90" t="s">
        <v>2619</v>
      </c>
      <c r="L32" s="90" t="s">
        <v>2657</v>
      </c>
      <c r="M32" s="90" t="s">
        <v>1232</v>
      </c>
      <c r="N32" s="90" t="s">
        <v>2861</v>
      </c>
      <c r="O32" s="90"/>
      <c r="P32" s="90" t="s">
        <v>1276</v>
      </c>
      <c r="Q32" s="90" t="s">
        <v>1250</v>
      </c>
      <c r="U32" s="191"/>
      <c r="X32" s="119"/>
      <c r="Y32" s="119"/>
      <c r="AK32" s="10"/>
      <c r="AL32" s="10"/>
      <c r="AM32" s="10"/>
      <c r="AN32" s="10"/>
      <c r="AO32" s="10"/>
      <c r="AP32" s="10"/>
      <c r="AQ32" s="10"/>
      <c r="AR32" s="10"/>
      <c r="AS32" s="10"/>
      <c r="AT32" s="10"/>
    </row>
    <row r="33" spans="1:45" ht="30" customHeight="1">
      <c r="A33" s="176">
        <v>39841</v>
      </c>
      <c r="B33" s="89" t="s">
        <v>2513</v>
      </c>
      <c r="C33" s="89" t="s">
        <v>148</v>
      </c>
      <c r="D33" s="89" t="s">
        <v>148</v>
      </c>
      <c r="E33" s="89" t="s">
        <v>2571</v>
      </c>
      <c r="F33" s="89" t="s">
        <v>942</v>
      </c>
      <c r="G33" s="89" t="s">
        <v>2629</v>
      </c>
      <c r="H33" s="90" t="s">
        <v>1232</v>
      </c>
      <c r="I33" s="90" t="s">
        <v>148</v>
      </c>
      <c r="J33" s="90" t="s">
        <v>148</v>
      </c>
      <c r="K33" s="90" t="s">
        <v>2619</v>
      </c>
      <c r="L33" s="90" t="s">
        <v>2657</v>
      </c>
      <c r="M33" s="90" t="s">
        <v>1232</v>
      </c>
      <c r="N33" s="90" t="s">
        <v>2861</v>
      </c>
      <c r="O33" s="90"/>
      <c r="P33" s="90" t="s">
        <v>1277</v>
      </c>
      <c r="Q33" s="90" t="s">
        <v>1250</v>
      </c>
      <c r="U33" s="191"/>
      <c r="X33" s="119"/>
      <c r="Y33" s="119"/>
      <c r="AK33" s="10"/>
      <c r="AL33" s="10"/>
      <c r="AM33" s="10"/>
      <c r="AN33" s="10"/>
      <c r="AO33" s="10"/>
      <c r="AP33" s="10"/>
      <c r="AQ33" s="10"/>
      <c r="AR33" s="10"/>
      <c r="AS33" s="10"/>
    </row>
    <row r="34" spans="1:45" ht="30" customHeight="1">
      <c r="A34" s="176">
        <v>39841</v>
      </c>
      <c r="B34" s="89" t="s">
        <v>2513</v>
      </c>
      <c r="C34" s="89" t="s">
        <v>148</v>
      </c>
      <c r="D34" s="89" t="s">
        <v>148</v>
      </c>
      <c r="E34" s="89" t="s">
        <v>2542</v>
      </c>
      <c r="F34" s="89" t="s">
        <v>3205</v>
      </c>
      <c r="G34" s="89" t="s">
        <v>3206</v>
      </c>
      <c r="H34" s="90" t="s">
        <v>1232</v>
      </c>
      <c r="I34" s="90" t="s">
        <v>148</v>
      </c>
      <c r="J34" s="90" t="s">
        <v>148</v>
      </c>
      <c r="K34" s="90" t="s">
        <v>2619</v>
      </c>
      <c r="L34" s="90" t="s">
        <v>2657</v>
      </c>
      <c r="M34" s="90" t="s">
        <v>1232</v>
      </c>
      <c r="N34" s="90" t="s">
        <v>2861</v>
      </c>
      <c r="O34" s="90"/>
      <c r="P34" s="90" t="s">
        <v>1278</v>
      </c>
      <c r="Q34" s="90" t="s">
        <v>1250</v>
      </c>
      <c r="U34" s="191"/>
      <c r="X34" s="119"/>
      <c r="Y34" s="119"/>
      <c r="AK34" s="10"/>
      <c r="AL34" s="10"/>
      <c r="AM34" s="10"/>
      <c r="AN34" s="10"/>
      <c r="AO34" s="10"/>
      <c r="AP34" s="10"/>
      <c r="AQ34" s="10"/>
      <c r="AR34" s="10"/>
      <c r="AS34" s="10"/>
    </row>
    <row r="35" spans="1:45" ht="30" customHeight="1">
      <c r="A35" s="176">
        <v>39841</v>
      </c>
      <c r="B35" s="89" t="s">
        <v>2513</v>
      </c>
      <c r="C35" s="89" t="s">
        <v>148</v>
      </c>
      <c r="D35" s="89" t="s">
        <v>148</v>
      </c>
      <c r="E35" s="118" t="s">
        <v>2559</v>
      </c>
      <c r="F35" s="118" t="s">
        <v>3131</v>
      </c>
      <c r="G35" s="118" t="s">
        <v>3132</v>
      </c>
      <c r="H35" s="118" t="s">
        <v>1243</v>
      </c>
      <c r="I35" s="90" t="s">
        <v>148</v>
      </c>
      <c r="J35" s="90" t="s">
        <v>148</v>
      </c>
      <c r="K35" s="90" t="s">
        <v>2619</v>
      </c>
      <c r="L35" s="90" t="s">
        <v>2657</v>
      </c>
      <c r="M35" s="90" t="s">
        <v>1232</v>
      </c>
      <c r="N35" s="90" t="s">
        <v>2861</v>
      </c>
      <c r="O35" s="90"/>
      <c r="P35" s="90" t="s">
        <v>1279</v>
      </c>
      <c r="Q35" s="90" t="s">
        <v>1250</v>
      </c>
      <c r="U35" s="191"/>
      <c r="X35" s="119"/>
      <c r="Y35" s="119"/>
      <c r="AK35" s="10"/>
      <c r="AL35" s="10"/>
      <c r="AM35" s="10"/>
      <c r="AN35" s="10"/>
      <c r="AO35" s="10"/>
      <c r="AP35" s="10"/>
      <c r="AQ35" s="10"/>
      <c r="AR35" s="10"/>
      <c r="AS35" s="10"/>
    </row>
    <row r="36" spans="1:45" ht="30" customHeight="1">
      <c r="A36" s="176">
        <v>39841</v>
      </c>
      <c r="B36" s="89" t="s">
        <v>2513</v>
      </c>
      <c r="C36" s="89" t="s">
        <v>148</v>
      </c>
      <c r="D36" s="89" t="s">
        <v>148</v>
      </c>
      <c r="E36" s="89" t="s">
        <v>2544</v>
      </c>
      <c r="F36" s="89" t="s">
        <v>3237</v>
      </c>
      <c r="G36" s="89" t="s">
        <v>3238</v>
      </c>
      <c r="H36" s="90" t="s">
        <v>1232</v>
      </c>
      <c r="I36" s="90" t="s">
        <v>148</v>
      </c>
      <c r="J36" s="90" t="s">
        <v>148</v>
      </c>
      <c r="K36" s="90" t="s">
        <v>2619</v>
      </c>
      <c r="L36" s="90" t="s">
        <v>2657</v>
      </c>
      <c r="M36" s="90" t="s">
        <v>1232</v>
      </c>
      <c r="N36" s="90" t="s">
        <v>2861</v>
      </c>
      <c r="O36" s="90"/>
      <c r="P36" s="90" t="s">
        <v>1280</v>
      </c>
      <c r="Q36" s="90" t="s">
        <v>1250</v>
      </c>
      <c r="U36" s="191"/>
      <c r="X36" s="119"/>
      <c r="Y36" s="119"/>
      <c r="AK36" s="10"/>
      <c r="AL36" s="10"/>
      <c r="AM36" s="10"/>
      <c r="AN36" s="10"/>
      <c r="AO36" s="10"/>
      <c r="AP36" s="10"/>
      <c r="AQ36" s="10"/>
      <c r="AR36" s="10"/>
      <c r="AS36" s="10"/>
    </row>
    <row r="37" spans="1:45" ht="30" customHeight="1">
      <c r="A37" s="176">
        <v>39841</v>
      </c>
      <c r="B37" s="89" t="s">
        <v>2513</v>
      </c>
      <c r="C37" s="89" t="s">
        <v>148</v>
      </c>
      <c r="D37" s="89" t="s">
        <v>148</v>
      </c>
      <c r="E37" s="89" t="s">
        <v>2542</v>
      </c>
      <c r="F37" s="89" t="s">
        <v>3205</v>
      </c>
      <c r="G37" s="89" t="s">
        <v>3206</v>
      </c>
      <c r="H37" s="90" t="s">
        <v>1232</v>
      </c>
      <c r="I37" s="90" t="s">
        <v>148</v>
      </c>
      <c r="J37" s="90" t="s">
        <v>148</v>
      </c>
      <c r="K37" s="90" t="s">
        <v>2619</v>
      </c>
      <c r="L37" s="90" t="s">
        <v>2657</v>
      </c>
      <c r="M37" s="90" t="s">
        <v>1232</v>
      </c>
      <c r="N37" s="90" t="s">
        <v>2861</v>
      </c>
      <c r="O37" s="90"/>
      <c r="P37" s="90" t="s">
        <v>1281</v>
      </c>
      <c r="Q37" s="90" t="s">
        <v>1250</v>
      </c>
      <c r="U37" s="191"/>
      <c r="X37" s="119"/>
      <c r="Y37" s="119"/>
      <c r="AK37" s="10"/>
      <c r="AL37" s="10"/>
      <c r="AM37" s="10"/>
      <c r="AN37" s="10"/>
      <c r="AO37" s="10"/>
      <c r="AP37" s="10"/>
      <c r="AQ37" s="10"/>
      <c r="AR37" s="10"/>
      <c r="AS37" s="10"/>
    </row>
    <row r="38" spans="1:45" ht="30" customHeight="1">
      <c r="A38" s="176">
        <v>39841</v>
      </c>
      <c r="B38" s="89" t="s">
        <v>2513</v>
      </c>
      <c r="C38" s="89" t="s">
        <v>148</v>
      </c>
      <c r="D38" s="89" t="s">
        <v>148</v>
      </c>
      <c r="E38" s="118" t="s">
        <v>2559</v>
      </c>
      <c r="F38" s="118" t="s">
        <v>3131</v>
      </c>
      <c r="G38" s="118" t="s">
        <v>3132</v>
      </c>
      <c r="H38" s="90" t="s">
        <v>1232</v>
      </c>
      <c r="I38" s="90" t="s">
        <v>148</v>
      </c>
      <c r="J38" s="90" t="s">
        <v>148</v>
      </c>
      <c r="K38" s="90" t="s">
        <v>2619</v>
      </c>
      <c r="L38" s="90" t="s">
        <v>2657</v>
      </c>
      <c r="M38" s="90" t="s">
        <v>1232</v>
      </c>
      <c r="N38" s="90" t="s">
        <v>2861</v>
      </c>
      <c r="O38" s="90"/>
      <c r="P38" s="90" t="s">
        <v>1282</v>
      </c>
      <c r="Q38" s="90" t="s">
        <v>1250</v>
      </c>
      <c r="U38" s="191"/>
      <c r="X38" s="119"/>
      <c r="Y38" s="119"/>
      <c r="AK38" s="10"/>
      <c r="AL38" s="10"/>
      <c r="AM38" s="10"/>
      <c r="AN38" s="10"/>
      <c r="AO38" s="10"/>
      <c r="AP38" s="10"/>
      <c r="AQ38" s="10"/>
      <c r="AR38" s="10"/>
      <c r="AS38" s="10"/>
    </row>
    <row r="39" spans="1:45" ht="38.25" customHeight="1">
      <c r="A39" s="176">
        <v>39842</v>
      </c>
      <c r="B39" s="89" t="s">
        <v>2513</v>
      </c>
      <c r="C39" s="89" t="s">
        <v>148</v>
      </c>
      <c r="D39" s="89" t="s">
        <v>148</v>
      </c>
      <c r="E39" s="89" t="s">
        <v>2565</v>
      </c>
      <c r="F39" s="89" t="s">
        <v>3251</v>
      </c>
      <c r="G39" s="89" t="s">
        <v>3252</v>
      </c>
      <c r="H39" s="90" t="s">
        <v>2631</v>
      </c>
      <c r="I39" s="90" t="s">
        <v>148</v>
      </c>
      <c r="J39" s="90" t="s">
        <v>148</v>
      </c>
      <c r="K39" s="90" t="s">
        <v>2619</v>
      </c>
      <c r="L39" s="90" t="s">
        <v>2728</v>
      </c>
      <c r="M39" s="90" t="s">
        <v>1232</v>
      </c>
      <c r="N39" s="90" t="s">
        <v>2860</v>
      </c>
      <c r="O39" s="90"/>
      <c r="P39" s="90" t="s">
        <v>1283</v>
      </c>
      <c r="Q39" s="90" t="s">
        <v>1250</v>
      </c>
      <c r="U39" s="191"/>
      <c r="X39" s="119"/>
      <c r="Y39" s="119"/>
      <c r="AK39" s="10"/>
      <c r="AL39" s="10"/>
      <c r="AM39" s="10"/>
      <c r="AN39" s="10"/>
      <c r="AO39" s="10"/>
      <c r="AP39" s="10"/>
      <c r="AQ39" s="10"/>
      <c r="AR39" s="10"/>
      <c r="AS39" s="10"/>
    </row>
    <row r="40" spans="1:45" ht="38.25" customHeight="1">
      <c r="A40" s="176">
        <v>39842</v>
      </c>
      <c r="B40" s="89" t="s">
        <v>2513</v>
      </c>
      <c r="C40" s="89" t="s">
        <v>148</v>
      </c>
      <c r="D40" s="89" t="s">
        <v>148</v>
      </c>
      <c r="E40" s="89" t="s">
        <v>2536</v>
      </c>
      <c r="F40" s="89" t="s">
        <v>3175</v>
      </c>
      <c r="G40" s="89" t="s">
        <v>3176</v>
      </c>
      <c r="H40" s="90" t="s">
        <v>2631</v>
      </c>
      <c r="I40" s="90" t="s">
        <v>148</v>
      </c>
      <c r="J40" s="90" t="s">
        <v>148</v>
      </c>
      <c r="K40" s="90" t="s">
        <v>2619</v>
      </c>
      <c r="L40" s="90" t="s">
        <v>2728</v>
      </c>
      <c r="M40" s="90" t="s">
        <v>1232</v>
      </c>
      <c r="N40" s="90" t="s">
        <v>2860</v>
      </c>
      <c r="O40" s="90"/>
      <c r="P40" s="90" t="s">
        <v>1284</v>
      </c>
      <c r="Q40" s="90" t="s">
        <v>1250</v>
      </c>
      <c r="U40" s="191"/>
      <c r="X40" s="119"/>
      <c r="Y40" s="119"/>
      <c r="AK40" s="10"/>
      <c r="AL40" s="10"/>
      <c r="AM40" s="10"/>
      <c r="AN40" s="10"/>
      <c r="AO40" s="10"/>
      <c r="AP40" s="10"/>
      <c r="AQ40" s="10"/>
      <c r="AR40" s="10"/>
      <c r="AS40" s="10"/>
    </row>
    <row r="41" spans="1:45" ht="38.25" customHeight="1">
      <c r="A41" s="176">
        <v>39842</v>
      </c>
      <c r="B41" s="89" t="s">
        <v>2513</v>
      </c>
      <c r="C41" s="89" t="s">
        <v>148</v>
      </c>
      <c r="D41" s="89" t="s">
        <v>148</v>
      </c>
      <c r="E41" s="89" t="s">
        <v>2557</v>
      </c>
      <c r="F41" s="89" t="s">
        <v>3223</v>
      </c>
      <c r="G41" s="89" t="s">
        <v>3224</v>
      </c>
      <c r="H41" s="90" t="s">
        <v>2631</v>
      </c>
      <c r="I41" s="90" t="s">
        <v>148</v>
      </c>
      <c r="J41" s="90" t="s">
        <v>148</v>
      </c>
      <c r="K41" s="90" t="s">
        <v>2619</v>
      </c>
      <c r="L41" s="90" t="s">
        <v>2728</v>
      </c>
      <c r="M41" s="90" t="s">
        <v>1232</v>
      </c>
      <c r="N41" s="90" t="s">
        <v>2860</v>
      </c>
      <c r="O41" s="90"/>
      <c r="P41" s="90" t="s">
        <v>1285</v>
      </c>
      <c r="Q41" s="90" t="s">
        <v>1250</v>
      </c>
      <c r="U41" s="191"/>
      <c r="X41" s="119"/>
      <c r="Y41" s="119"/>
      <c r="AK41" s="10"/>
      <c r="AL41" s="10"/>
      <c r="AM41" s="10"/>
      <c r="AN41" s="10"/>
      <c r="AO41" s="10"/>
      <c r="AP41" s="10"/>
      <c r="AQ41" s="10"/>
      <c r="AR41" s="10"/>
      <c r="AS41" s="10"/>
    </row>
    <row r="42" spans="1:45" ht="30" customHeight="1">
      <c r="A42" s="176">
        <v>39847</v>
      </c>
      <c r="B42" s="89" t="s">
        <v>2512</v>
      </c>
      <c r="C42" s="89" t="s">
        <v>148</v>
      </c>
      <c r="D42" s="89" t="s">
        <v>148</v>
      </c>
      <c r="E42" s="89" t="s">
        <v>2565</v>
      </c>
      <c r="F42" s="89" t="s">
        <v>3251</v>
      </c>
      <c r="G42" s="89" t="s">
        <v>3252</v>
      </c>
      <c r="H42" s="90" t="s">
        <v>1232</v>
      </c>
      <c r="I42" s="90" t="s">
        <v>148</v>
      </c>
      <c r="J42" s="90" t="s">
        <v>148</v>
      </c>
      <c r="K42" s="90" t="s">
        <v>2619</v>
      </c>
      <c r="L42" s="100" t="s">
        <v>2757</v>
      </c>
      <c r="M42" s="90" t="s">
        <v>1236</v>
      </c>
      <c r="N42" s="90" t="s">
        <v>2848</v>
      </c>
      <c r="O42" s="90"/>
      <c r="P42" s="90" t="s">
        <v>1286</v>
      </c>
      <c r="Q42" s="90" t="s">
        <v>1250</v>
      </c>
      <c r="U42" s="191"/>
      <c r="X42" s="119"/>
      <c r="Y42" s="119"/>
      <c r="AK42" s="10"/>
      <c r="AL42" s="10"/>
      <c r="AM42" s="10"/>
      <c r="AN42" s="10"/>
      <c r="AO42" s="10"/>
      <c r="AP42" s="10"/>
      <c r="AQ42" s="10"/>
      <c r="AR42" s="10"/>
      <c r="AS42" s="10"/>
    </row>
    <row r="43" spans="1:45" ht="30" customHeight="1">
      <c r="A43" s="176">
        <v>39847</v>
      </c>
      <c r="B43" s="89" t="s">
        <v>2512</v>
      </c>
      <c r="C43" s="89" t="s">
        <v>148</v>
      </c>
      <c r="D43" s="89" t="s">
        <v>148</v>
      </c>
      <c r="E43" s="89" t="s">
        <v>2565</v>
      </c>
      <c r="F43" s="89" t="s">
        <v>3251</v>
      </c>
      <c r="G43" s="89" t="s">
        <v>3252</v>
      </c>
      <c r="H43" s="90" t="s">
        <v>1232</v>
      </c>
      <c r="I43" s="90" t="s">
        <v>148</v>
      </c>
      <c r="J43" s="90" t="s">
        <v>148</v>
      </c>
      <c r="K43" s="90" t="s">
        <v>2619</v>
      </c>
      <c r="L43" s="100" t="s">
        <v>2757</v>
      </c>
      <c r="M43" s="90" t="s">
        <v>1236</v>
      </c>
      <c r="N43" s="90" t="s">
        <v>2848</v>
      </c>
      <c r="O43" s="90"/>
      <c r="P43" s="90" t="s">
        <v>1287</v>
      </c>
      <c r="Q43" s="90" t="s">
        <v>1250</v>
      </c>
      <c r="U43" s="191"/>
      <c r="X43" s="119"/>
      <c r="Y43" s="119"/>
      <c r="AK43" s="10"/>
      <c r="AL43" s="10"/>
      <c r="AM43" s="10"/>
      <c r="AN43" s="10"/>
      <c r="AO43" s="10"/>
      <c r="AP43" s="10"/>
      <c r="AQ43" s="10"/>
      <c r="AR43" s="10"/>
      <c r="AS43" s="10"/>
    </row>
    <row r="44" spans="1:45" ht="30" customHeight="1">
      <c r="A44" s="176">
        <v>39847</v>
      </c>
      <c r="B44" s="89" t="s">
        <v>2512</v>
      </c>
      <c r="C44" s="89" t="s">
        <v>148</v>
      </c>
      <c r="D44" s="89" t="s">
        <v>148</v>
      </c>
      <c r="E44" s="89" t="s">
        <v>2565</v>
      </c>
      <c r="F44" s="89" t="s">
        <v>3251</v>
      </c>
      <c r="G44" s="89" t="s">
        <v>3252</v>
      </c>
      <c r="H44" s="90" t="s">
        <v>1232</v>
      </c>
      <c r="I44" s="90" t="s">
        <v>148</v>
      </c>
      <c r="J44" s="90" t="s">
        <v>148</v>
      </c>
      <c r="K44" s="90" t="s">
        <v>2619</v>
      </c>
      <c r="L44" s="100" t="s">
        <v>2757</v>
      </c>
      <c r="M44" s="90" t="s">
        <v>1236</v>
      </c>
      <c r="N44" s="90" t="s">
        <v>2848</v>
      </c>
      <c r="O44" s="90"/>
      <c r="P44" s="90" t="s">
        <v>1288</v>
      </c>
      <c r="Q44" s="90" t="s">
        <v>1250</v>
      </c>
      <c r="U44" s="191"/>
      <c r="X44" s="119"/>
      <c r="Y44" s="119"/>
      <c r="AK44" s="10"/>
      <c r="AL44" s="10"/>
      <c r="AM44" s="10"/>
      <c r="AN44" s="10"/>
      <c r="AO44" s="10"/>
      <c r="AP44" s="10"/>
      <c r="AQ44" s="10"/>
      <c r="AR44" s="10"/>
      <c r="AS44" s="10"/>
    </row>
    <row r="45" spans="1:45" ht="38.25" customHeight="1">
      <c r="A45" s="176">
        <v>39848</v>
      </c>
      <c r="B45" s="89" t="s">
        <v>2512</v>
      </c>
      <c r="C45" s="89" t="s">
        <v>148</v>
      </c>
      <c r="D45" s="89" t="s">
        <v>148</v>
      </c>
      <c r="E45" s="89" t="s">
        <v>2544</v>
      </c>
      <c r="F45" s="89" t="s">
        <v>3237</v>
      </c>
      <c r="G45" s="89" t="s">
        <v>3238</v>
      </c>
      <c r="H45" s="90" t="s">
        <v>1232</v>
      </c>
      <c r="I45" s="90" t="s">
        <v>148</v>
      </c>
      <c r="J45" s="90" t="s">
        <v>148</v>
      </c>
      <c r="K45" s="90" t="s">
        <v>2619</v>
      </c>
      <c r="L45" s="90" t="s">
        <v>2751</v>
      </c>
      <c r="M45" s="90" t="s">
        <v>1236</v>
      </c>
      <c r="N45" s="90" t="s">
        <v>2838</v>
      </c>
      <c r="O45" s="90"/>
      <c r="P45" s="90" t="s">
        <v>1289</v>
      </c>
      <c r="Q45" s="90" t="s">
        <v>1250</v>
      </c>
      <c r="U45" s="191"/>
      <c r="X45" s="119"/>
      <c r="Y45" s="119"/>
      <c r="AK45" s="10"/>
      <c r="AL45" s="10"/>
      <c r="AM45" s="10"/>
      <c r="AN45" s="10"/>
      <c r="AO45" s="10"/>
      <c r="AP45" s="10"/>
      <c r="AQ45" s="10"/>
      <c r="AR45" s="10"/>
      <c r="AS45" s="10"/>
    </row>
    <row r="46" spans="1:45" ht="38.25" customHeight="1">
      <c r="A46" s="176">
        <v>39848</v>
      </c>
      <c r="B46" s="89" t="s">
        <v>2512</v>
      </c>
      <c r="C46" s="89" t="s">
        <v>148</v>
      </c>
      <c r="D46" s="89" t="s">
        <v>148</v>
      </c>
      <c r="E46" s="89" t="s">
        <v>2523</v>
      </c>
      <c r="F46" s="89" t="s">
        <v>3135</v>
      </c>
      <c r="G46" s="89" t="s">
        <v>3136</v>
      </c>
      <c r="H46" s="90" t="s">
        <v>1236</v>
      </c>
      <c r="I46" s="90" t="s">
        <v>148</v>
      </c>
      <c r="J46" s="90" t="s">
        <v>148</v>
      </c>
      <c r="K46" s="90" t="s">
        <v>2619</v>
      </c>
      <c r="L46" s="90" t="s">
        <v>2751</v>
      </c>
      <c r="M46" s="90" t="s">
        <v>1236</v>
      </c>
      <c r="N46" s="90" t="s">
        <v>2838</v>
      </c>
      <c r="O46" s="90"/>
      <c r="P46" s="90" t="s">
        <v>1290</v>
      </c>
      <c r="Q46" s="90" t="s">
        <v>1250</v>
      </c>
      <c r="U46" s="191"/>
      <c r="X46" s="119"/>
      <c r="Y46" s="119"/>
      <c r="AK46" s="10"/>
      <c r="AL46" s="10"/>
      <c r="AM46" s="10"/>
      <c r="AN46" s="10"/>
      <c r="AO46" s="10"/>
      <c r="AP46" s="10"/>
      <c r="AQ46" s="10"/>
      <c r="AR46" s="10"/>
      <c r="AS46" s="10"/>
    </row>
    <row r="47" spans="1:45" ht="38.25" customHeight="1">
      <c r="A47" s="176">
        <v>39848</v>
      </c>
      <c r="B47" s="89" t="s">
        <v>2512</v>
      </c>
      <c r="C47" s="89" t="s">
        <v>148</v>
      </c>
      <c r="D47" s="89" t="s">
        <v>148</v>
      </c>
      <c r="E47" s="89" t="s">
        <v>2535</v>
      </c>
      <c r="F47" s="89" t="s">
        <v>3201</v>
      </c>
      <c r="G47" s="89" t="s">
        <v>3202</v>
      </c>
      <c r="H47" s="90" t="s">
        <v>1232</v>
      </c>
      <c r="I47" s="90" t="s">
        <v>148</v>
      </c>
      <c r="J47" s="90" t="s">
        <v>148</v>
      </c>
      <c r="K47" s="90" t="s">
        <v>2619</v>
      </c>
      <c r="L47" s="90" t="s">
        <v>2751</v>
      </c>
      <c r="M47" s="90" t="s">
        <v>1236</v>
      </c>
      <c r="N47" s="90" t="s">
        <v>2838</v>
      </c>
      <c r="O47" s="90"/>
      <c r="P47" s="90" t="s">
        <v>1291</v>
      </c>
      <c r="Q47" s="90" t="s">
        <v>1250</v>
      </c>
      <c r="U47" s="191"/>
      <c r="X47" s="119"/>
      <c r="Y47" s="119"/>
      <c r="AK47" s="10"/>
      <c r="AL47" s="10"/>
      <c r="AM47" s="10"/>
      <c r="AN47" s="10"/>
      <c r="AO47" s="10"/>
      <c r="AP47" s="10"/>
      <c r="AQ47" s="10"/>
      <c r="AR47" s="10"/>
      <c r="AS47" s="10"/>
    </row>
    <row r="48" spans="1:45" ht="45" customHeight="1">
      <c r="A48" s="176">
        <v>39848</v>
      </c>
      <c r="B48" s="89" t="s">
        <v>2512</v>
      </c>
      <c r="C48" s="89" t="s">
        <v>148</v>
      </c>
      <c r="D48" s="89" t="s">
        <v>148</v>
      </c>
      <c r="E48" s="118" t="s">
        <v>2559</v>
      </c>
      <c r="F48" s="118" t="s">
        <v>3131</v>
      </c>
      <c r="G48" s="118" t="s">
        <v>3132</v>
      </c>
      <c r="H48" s="118" t="s">
        <v>1226</v>
      </c>
      <c r="I48" s="90" t="s">
        <v>148</v>
      </c>
      <c r="J48" s="90" t="s">
        <v>148</v>
      </c>
      <c r="K48" s="90" t="s">
        <v>2619</v>
      </c>
      <c r="L48" s="90" t="s">
        <v>2751</v>
      </c>
      <c r="M48" s="90" t="s">
        <v>1236</v>
      </c>
      <c r="N48" s="90" t="s">
        <v>2838</v>
      </c>
      <c r="O48" s="90"/>
      <c r="P48" s="90" t="s">
        <v>1292</v>
      </c>
      <c r="Q48" s="90" t="s">
        <v>1250</v>
      </c>
      <c r="U48" s="191"/>
      <c r="X48" s="119"/>
      <c r="Y48" s="119"/>
      <c r="AK48" s="10"/>
      <c r="AL48" s="10"/>
      <c r="AM48" s="10"/>
      <c r="AN48" s="10"/>
      <c r="AO48" s="10"/>
      <c r="AP48" s="10"/>
      <c r="AQ48" s="10"/>
      <c r="AR48" s="10"/>
      <c r="AS48" s="10"/>
    </row>
    <row r="49" spans="1:46" ht="38.25" customHeight="1">
      <c r="A49" s="176">
        <v>39848</v>
      </c>
      <c r="B49" s="89" t="s">
        <v>2512</v>
      </c>
      <c r="C49" s="89" t="s">
        <v>148</v>
      </c>
      <c r="D49" s="89" t="s">
        <v>148</v>
      </c>
      <c r="E49" s="89" t="s">
        <v>2536</v>
      </c>
      <c r="F49" s="89" t="s">
        <v>3175</v>
      </c>
      <c r="G49" s="89" t="s">
        <v>3176</v>
      </c>
      <c r="H49" s="90" t="s">
        <v>1232</v>
      </c>
      <c r="I49" s="90" t="s">
        <v>148</v>
      </c>
      <c r="J49" s="90" t="s">
        <v>148</v>
      </c>
      <c r="K49" s="90" t="s">
        <v>2619</v>
      </c>
      <c r="L49" s="90" t="s">
        <v>2751</v>
      </c>
      <c r="M49" s="90" t="s">
        <v>1236</v>
      </c>
      <c r="N49" s="90" t="s">
        <v>2838</v>
      </c>
      <c r="O49" s="90"/>
      <c r="P49" s="90" t="s">
        <v>1293</v>
      </c>
      <c r="Q49" s="90" t="s">
        <v>1250</v>
      </c>
      <c r="U49" s="191"/>
      <c r="X49" s="119"/>
      <c r="Y49" s="119"/>
      <c r="AK49" s="10"/>
      <c r="AL49" s="10"/>
      <c r="AM49" s="10"/>
      <c r="AN49" s="10"/>
      <c r="AO49" s="10"/>
      <c r="AP49" s="10"/>
      <c r="AQ49" s="10"/>
      <c r="AR49" s="10"/>
      <c r="AS49" s="10"/>
    </row>
    <row r="50" spans="1:46" ht="45" customHeight="1">
      <c r="A50" s="176">
        <v>39848</v>
      </c>
      <c r="B50" s="89" t="s">
        <v>2512</v>
      </c>
      <c r="C50" s="89" t="s">
        <v>148</v>
      </c>
      <c r="D50" s="89" t="s">
        <v>148</v>
      </c>
      <c r="E50" s="89" t="s">
        <v>2535</v>
      </c>
      <c r="F50" s="89" t="s">
        <v>3201</v>
      </c>
      <c r="G50" s="89" t="s">
        <v>3202</v>
      </c>
      <c r="H50" s="118" t="s">
        <v>1226</v>
      </c>
      <c r="I50" s="90" t="s">
        <v>148</v>
      </c>
      <c r="J50" s="90" t="s">
        <v>148</v>
      </c>
      <c r="K50" s="90" t="s">
        <v>2619</v>
      </c>
      <c r="L50" s="90" t="s">
        <v>2751</v>
      </c>
      <c r="M50" s="90" t="s">
        <v>1236</v>
      </c>
      <c r="N50" s="90" t="s">
        <v>2838</v>
      </c>
      <c r="O50" s="90"/>
      <c r="P50" s="90" t="s">
        <v>1294</v>
      </c>
      <c r="Q50" s="90" t="s">
        <v>1250</v>
      </c>
      <c r="U50" s="191"/>
      <c r="X50" s="119"/>
      <c r="Y50" s="119"/>
      <c r="AK50" s="10"/>
      <c r="AL50" s="10"/>
      <c r="AM50" s="10"/>
      <c r="AN50" s="10"/>
      <c r="AO50" s="10"/>
      <c r="AP50" s="10"/>
      <c r="AQ50" s="10"/>
      <c r="AR50" s="10"/>
      <c r="AS50" s="10"/>
    </row>
    <row r="51" spans="1:46" ht="38.25" customHeight="1">
      <c r="A51" s="176">
        <v>39848</v>
      </c>
      <c r="B51" s="89" t="s">
        <v>2512</v>
      </c>
      <c r="C51" s="89" t="s">
        <v>148</v>
      </c>
      <c r="D51" s="89" t="s">
        <v>148</v>
      </c>
      <c r="E51" s="89" t="s">
        <v>2536</v>
      </c>
      <c r="F51" s="89" t="s">
        <v>3175</v>
      </c>
      <c r="G51" s="89" t="s">
        <v>3176</v>
      </c>
      <c r="H51" s="90" t="s">
        <v>2631</v>
      </c>
      <c r="I51" s="90" t="s">
        <v>148</v>
      </c>
      <c r="J51" s="90" t="s">
        <v>148</v>
      </c>
      <c r="K51" s="90" t="s">
        <v>2619</v>
      </c>
      <c r="L51" s="90" t="s">
        <v>2751</v>
      </c>
      <c r="M51" s="90" t="s">
        <v>1236</v>
      </c>
      <c r="N51" s="90" t="s">
        <v>2838</v>
      </c>
      <c r="O51" s="90"/>
      <c r="P51" s="90" t="s">
        <v>1295</v>
      </c>
      <c r="Q51" s="90" t="s">
        <v>1250</v>
      </c>
      <c r="U51" s="191"/>
      <c r="X51" s="119"/>
      <c r="Y51" s="119"/>
      <c r="AK51" s="10"/>
      <c r="AL51" s="10"/>
      <c r="AM51" s="10"/>
      <c r="AN51" s="10"/>
      <c r="AO51" s="10"/>
      <c r="AP51" s="10"/>
      <c r="AQ51" s="10"/>
      <c r="AR51" s="10"/>
      <c r="AS51" s="10"/>
    </row>
    <row r="52" spans="1:46" ht="38.25" customHeight="1">
      <c r="A52" s="176">
        <v>39848</v>
      </c>
      <c r="B52" s="89" t="s">
        <v>2512</v>
      </c>
      <c r="C52" s="89" t="s">
        <v>148</v>
      </c>
      <c r="D52" s="89" t="s">
        <v>148</v>
      </c>
      <c r="E52" s="89" t="s">
        <v>2544</v>
      </c>
      <c r="F52" s="89" t="s">
        <v>3237</v>
      </c>
      <c r="G52" s="89" t="s">
        <v>3238</v>
      </c>
      <c r="H52" s="118" t="s">
        <v>1243</v>
      </c>
      <c r="I52" s="90" t="s">
        <v>148</v>
      </c>
      <c r="J52" s="90" t="s">
        <v>148</v>
      </c>
      <c r="K52" s="90" t="s">
        <v>2619</v>
      </c>
      <c r="L52" s="90" t="s">
        <v>2751</v>
      </c>
      <c r="M52" s="90" t="s">
        <v>1236</v>
      </c>
      <c r="N52" s="90" t="s">
        <v>2838</v>
      </c>
      <c r="O52" s="90"/>
      <c r="P52" s="90" t="s">
        <v>1296</v>
      </c>
      <c r="Q52" s="90" t="s">
        <v>1250</v>
      </c>
      <c r="U52" s="191"/>
      <c r="X52" s="119"/>
      <c r="Y52" s="119"/>
      <c r="AK52" s="10"/>
      <c r="AL52" s="10"/>
      <c r="AM52" s="10"/>
      <c r="AN52" s="10"/>
      <c r="AO52" s="10"/>
      <c r="AP52" s="10"/>
      <c r="AQ52" s="10"/>
      <c r="AR52" s="10"/>
      <c r="AS52" s="10"/>
    </row>
    <row r="53" spans="1:46" ht="45" customHeight="1">
      <c r="A53" s="176">
        <v>39848</v>
      </c>
      <c r="B53" s="89" t="s">
        <v>2512</v>
      </c>
      <c r="C53" s="89" t="s">
        <v>148</v>
      </c>
      <c r="D53" s="89" t="s">
        <v>148</v>
      </c>
      <c r="E53" s="89" t="s">
        <v>2565</v>
      </c>
      <c r="F53" s="89" t="s">
        <v>3251</v>
      </c>
      <c r="G53" s="89" t="s">
        <v>3252</v>
      </c>
      <c r="H53" s="118" t="s">
        <v>1226</v>
      </c>
      <c r="I53" s="90" t="s">
        <v>148</v>
      </c>
      <c r="J53" s="90" t="s">
        <v>148</v>
      </c>
      <c r="K53" s="90" t="s">
        <v>2619</v>
      </c>
      <c r="L53" s="90" t="s">
        <v>2751</v>
      </c>
      <c r="M53" s="90" t="s">
        <v>1236</v>
      </c>
      <c r="N53" s="90" t="s">
        <v>2838</v>
      </c>
      <c r="O53" s="90"/>
      <c r="P53" s="90" t="s">
        <v>1297</v>
      </c>
      <c r="Q53" s="90" t="s">
        <v>1250</v>
      </c>
      <c r="U53" s="191"/>
      <c r="X53" s="119"/>
      <c r="Y53" s="119"/>
      <c r="AK53" s="10"/>
      <c r="AL53" s="10"/>
      <c r="AM53" s="10"/>
      <c r="AN53" s="10"/>
      <c r="AO53" s="10"/>
      <c r="AP53" s="10"/>
      <c r="AQ53" s="10"/>
      <c r="AR53" s="10"/>
      <c r="AS53" s="10"/>
    </row>
    <row r="54" spans="1:46" ht="38.25" customHeight="1">
      <c r="A54" s="176">
        <v>39848</v>
      </c>
      <c r="B54" s="89" t="s">
        <v>2512</v>
      </c>
      <c r="C54" s="89" t="s">
        <v>148</v>
      </c>
      <c r="D54" s="89" t="s">
        <v>148</v>
      </c>
      <c r="E54" s="89" t="s">
        <v>2535</v>
      </c>
      <c r="F54" s="89" t="s">
        <v>3201</v>
      </c>
      <c r="G54" s="89" t="s">
        <v>3202</v>
      </c>
      <c r="H54" s="90" t="s">
        <v>1232</v>
      </c>
      <c r="I54" s="90" t="s">
        <v>148</v>
      </c>
      <c r="J54" s="90" t="s">
        <v>148</v>
      </c>
      <c r="K54" s="90" t="s">
        <v>2619</v>
      </c>
      <c r="L54" s="90" t="s">
        <v>2751</v>
      </c>
      <c r="M54" s="90" t="s">
        <v>1236</v>
      </c>
      <c r="N54" s="90" t="s">
        <v>2838</v>
      </c>
      <c r="O54" s="90"/>
      <c r="P54" s="90" t="s">
        <v>1298</v>
      </c>
      <c r="Q54" s="90" t="s">
        <v>1250</v>
      </c>
      <c r="U54" s="191"/>
      <c r="X54" s="119"/>
      <c r="Y54" s="119"/>
      <c r="AK54" s="10"/>
      <c r="AL54" s="10"/>
      <c r="AM54" s="10"/>
      <c r="AN54" s="10"/>
      <c r="AO54" s="10"/>
      <c r="AP54" s="10"/>
      <c r="AQ54" s="10"/>
      <c r="AR54" s="10"/>
      <c r="AS54" s="10"/>
    </row>
    <row r="55" spans="1:46" ht="38.25" customHeight="1">
      <c r="A55" s="176">
        <v>39848</v>
      </c>
      <c r="B55" s="89" t="s">
        <v>2512</v>
      </c>
      <c r="C55" s="89" t="s">
        <v>148</v>
      </c>
      <c r="D55" s="89" t="s">
        <v>148</v>
      </c>
      <c r="E55" s="89" t="s">
        <v>2608</v>
      </c>
      <c r="F55" s="89" t="s">
        <v>3258</v>
      </c>
      <c r="G55" s="89" t="s">
        <v>3259</v>
      </c>
      <c r="H55" s="90" t="s">
        <v>2631</v>
      </c>
      <c r="I55" s="90" t="s">
        <v>148</v>
      </c>
      <c r="J55" s="90" t="s">
        <v>148</v>
      </c>
      <c r="K55" s="90" t="s">
        <v>2619</v>
      </c>
      <c r="L55" s="90" t="s">
        <v>2751</v>
      </c>
      <c r="M55" s="90" t="s">
        <v>1236</v>
      </c>
      <c r="N55" s="90" t="s">
        <v>2838</v>
      </c>
      <c r="O55" s="90"/>
      <c r="P55" s="90" t="s">
        <v>1299</v>
      </c>
      <c r="Q55" s="90" t="s">
        <v>1250</v>
      </c>
      <c r="U55" s="191"/>
      <c r="X55" s="119"/>
      <c r="Y55" s="119"/>
      <c r="AK55" s="10"/>
      <c r="AL55" s="10"/>
      <c r="AM55" s="10"/>
      <c r="AN55" s="10"/>
      <c r="AO55" s="10"/>
      <c r="AP55" s="10"/>
      <c r="AQ55" s="10"/>
      <c r="AR55" s="10"/>
      <c r="AS55" s="10"/>
    </row>
    <row r="56" spans="1:46" ht="38.25" customHeight="1">
      <c r="A56" s="176">
        <v>39848</v>
      </c>
      <c r="B56" s="89" t="s">
        <v>2512</v>
      </c>
      <c r="C56" s="89" t="s">
        <v>148</v>
      </c>
      <c r="D56" s="89" t="s">
        <v>148</v>
      </c>
      <c r="E56" s="89" t="s">
        <v>2535</v>
      </c>
      <c r="F56" s="89" t="s">
        <v>3201</v>
      </c>
      <c r="G56" s="89" t="s">
        <v>3202</v>
      </c>
      <c r="H56" s="90" t="s">
        <v>1232</v>
      </c>
      <c r="I56" s="90" t="s">
        <v>148</v>
      </c>
      <c r="J56" s="90" t="s">
        <v>148</v>
      </c>
      <c r="K56" s="90" t="s">
        <v>2619</v>
      </c>
      <c r="L56" s="90" t="s">
        <v>2751</v>
      </c>
      <c r="M56" s="90" t="s">
        <v>1236</v>
      </c>
      <c r="N56" s="90" t="s">
        <v>2838</v>
      </c>
      <c r="O56" s="90"/>
      <c r="P56" s="90" t="s">
        <v>1300</v>
      </c>
      <c r="Q56" s="90" t="s">
        <v>1250</v>
      </c>
      <c r="U56" s="191"/>
      <c r="X56" s="119"/>
      <c r="Y56" s="119"/>
      <c r="AK56" s="10"/>
      <c r="AL56" s="10"/>
      <c r="AM56" s="10"/>
      <c r="AN56" s="10"/>
      <c r="AO56" s="10"/>
      <c r="AP56" s="10"/>
      <c r="AQ56" s="10"/>
      <c r="AR56" s="10"/>
      <c r="AS56" s="10"/>
    </row>
    <row r="57" spans="1:46" ht="45" customHeight="1">
      <c r="A57" s="176">
        <v>39848</v>
      </c>
      <c r="B57" s="89" t="s">
        <v>2512</v>
      </c>
      <c r="C57" s="89" t="s">
        <v>148</v>
      </c>
      <c r="D57" s="89" t="s">
        <v>148</v>
      </c>
      <c r="E57" s="89" t="s">
        <v>2565</v>
      </c>
      <c r="F57" s="89" t="s">
        <v>3251</v>
      </c>
      <c r="G57" s="89" t="s">
        <v>3252</v>
      </c>
      <c r="H57" s="118" t="s">
        <v>1226</v>
      </c>
      <c r="I57" s="90" t="s">
        <v>148</v>
      </c>
      <c r="J57" s="90" t="s">
        <v>148</v>
      </c>
      <c r="K57" s="90" t="s">
        <v>2619</v>
      </c>
      <c r="L57" s="90" t="s">
        <v>2751</v>
      </c>
      <c r="M57" s="90" t="s">
        <v>1236</v>
      </c>
      <c r="N57" s="90" t="s">
        <v>2838</v>
      </c>
      <c r="O57" s="90"/>
      <c r="P57" s="90" t="s">
        <v>1301</v>
      </c>
      <c r="Q57" s="90" t="s">
        <v>1250</v>
      </c>
      <c r="U57" s="191"/>
      <c r="X57" s="119"/>
      <c r="Y57" s="119"/>
      <c r="AK57" s="10"/>
      <c r="AL57" s="10"/>
      <c r="AM57" s="10"/>
      <c r="AN57" s="10"/>
      <c r="AO57" s="10"/>
      <c r="AP57" s="10"/>
      <c r="AQ57" s="10"/>
      <c r="AR57" s="10"/>
      <c r="AS57" s="10"/>
    </row>
    <row r="58" spans="1:46" ht="38.25" customHeight="1">
      <c r="A58" s="176">
        <v>39849</v>
      </c>
      <c r="B58" s="89" t="s">
        <v>2512</v>
      </c>
      <c r="C58" s="89" t="s">
        <v>148</v>
      </c>
      <c r="D58" s="89" t="s">
        <v>148</v>
      </c>
      <c r="E58" s="86" t="s">
        <v>2532</v>
      </c>
      <c r="F58" s="89" t="s">
        <v>3163</v>
      </c>
      <c r="G58" s="86" t="s">
        <v>3164</v>
      </c>
      <c r="H58" s="90" t="s">
        <v>1232</v>
      </c>
      <c r="I58" s="90" t="s">
        <v>148</v>
      </c>
      <c r="J58" s="90" t="s">
        <v>148</v>
      </c>
      <c r="K58" s="90" t="s">
        <v>2619</v>
      </c>
      <c r="L58" s="90" t="s">
        <v>2726</v>
      </c>
      <c r="M58" s="90" t="s">
        <v>1232</v>
      </c>
      <c r="N58" s="90" t="s">
        <v>2860</v>
      </c>
      <c r="O58" s="90"/>
      <c r="P58" s="90" t="s">
        <v>1302</v>
      </c>
      <c r="Q58" s="90" t="s">
        <v>1250</v>
      </c>
      <c r="U58" s="191"/>
      <c r="X58" s="119"/>
      <c r="Y58" s="119"/>
      <c r="AK58" s="10"/>
      <c r="AL58" s="10"/>
      <c r="AM58" s="10"/>
      <c r="AN58" s="10"/>
      <c r="AO58" s="10"/>
      <c r="AP58" s="10"/>
      <c r="AQ58" s="10"/>
      <c r="AR58" s="10"/>
      <c r="AS58" s="10"/>
    </row>
    <row r="59" spans="1:46" ht="51" customHeight="1">
      <c r="A59" s="176">
        <v>39849</v>
      </c>
      <c r="B59" s="89" t="s">
        <v>2512</v>
      </c>
      <c r="C59" s="89" t="s">
        <v>148</v>
      </c>
      <c r="D59" s="89" t="s">
        <v>148</v>
      </c>
      <c r="E59" s="118" t="s">
        <v>2559</v>
      </c>
      <c r="F59" s="118" t="s">
        <v>3131</v>
      </c>
      <c r="G59" s="118" t="s">
        <v>3132</v>
      </c>
      <c r="H59" s="90" t="s">
        <v>1232</v>
      </c>
      <c r="I59" s="90" t="s">
        <v>148</v>
      </c>
      <c r="J59" s="90" t="s">
        <v>148</v>
      </c>
      <c r="K59" s="90" t="s">
        <v>2619</v>
      </c>
      <c r="L59" s="90" t="s">
        <v>2726</v>
      </c>
      <c r="M59" s="90" t="s">
        <v>1232</v>
      </c>
      <c r="N59" s="90" t="s">
        <v>2860</v>
      </c>
      <c r="O59" s="90"/>
      <c r="P59" s="90" t="s">
        <v>1303</v>
      </c>
      <c r="Q59" s="90" t="s">
        <v>1250</v>
      </c>
      <c r="U59" s="191"/>
      <c r="X59" s="119"/>
      <c r="Y59" s="119"/>
      <c r="AK59" s="10"/>
      <c r="AL59" s="10"/>
      <c r="AM59" s="10"/>
      <c r="AN59" s="10"/>
      <c r="AO59" s="10"/>
      <c r="AP59" s="10"/>
      <c r="AQ59" s="10"/>
      <c r="AR59" s="10"/>
      <c r="AS59" s="10"/>
    </row>
    <row r="60" spans="1:46" ht="60" customHeight="1">
      <c r="A60" s="175">
        <v>39853</v>
      </c>
      <c r="B60" s="89" t="s">
        <v>2512</v>
      </c>
      <c r="C60" s="125">
        <v>39853</v>
      </c>
      <c r="D60" s="126">
        <v>0</v>
      </c>
      <c r="E60" s="89" t="s">
        <v>2606</v>
      </c>
      <c r="F60" s="89" t="s">
        <v>3243</v>
      </c>
      <c r="G60" s="89" t="s">
        <v>3244</v>
      </c>
      <c r="H60" s="90" t="s">
        <v>1232</v>
      </c>
      <c r="I60" s="118" t="s">
        <v>2818</v>
      </c>
      <c r="J60" s="84" t="s">
        <v>160</v>
      </c>
      <c r="K60" s="127" t="s">
        <v>3280</v>
      </c>
      <c r="L60" s="118" t="s">
        <v>2685</v>
      </c>
      <c r="M60" s="118" t="s">
        <v>1236</v>
      </c>
      <c r="N60" s="127" t="s">
        <v>148</v>
      </c>
      <c r="O60" s="127" t="s">
        <v>2868</v>
      </c>
      <c r="P60" s="118" t="s">
        <v>161</v>
      </c>
      <c r="Q60" s="84" t="s">
        <v>162</v>
      </c>
      <c r="R60" s="118" t="s">
        <v>148</v>
      </c>
      <c r="S60" s="118" t="s">
        <v>148</v>
      </c>
      <c r="T60" s="118" t="s">
        <v>2883</v>
      </c>
      <c r="U60" s="191" t="s">
        <v>2968</v>
      </c>
      <c r="V60" s="132" t="s">
        <v>2640</v>
      </c>
      <c r="W60" s="84" t="s">
        <v>163</v>
      </c>
      <c r="X60" s="118" t="s">
        <v>2639</v>
      </c>
      <c r="Y60" s="129" t="s">
        <v>2836</v>
      </c>
      <c r="Z60" s="118" t="s">
        <v>2639</v>
      </c>
      <c r="AA60" s="118" t="s">
        <v>2836</v>
      </c>
      <c r="AB60" s="118" t="s">
        <v>2640</v>
      </c>
      <c r="AC60" s="119" t="s">
        <v>2639</v>
      </c>
      <c r="AD60" s="121" t="s">
        <v>148</v>
      </c>
      <c r="AE60" s="130" t="s">
        <v>148</v>
      </c>
      <c r="AF60" s="132" t="s">
        <v>164</v>
      </c>
      <c r="AG60" s="130" t="s">
        <v>148</v>
      </c>
      <c r="AH60" s="130" t="s">
        <v>148</v>
      </c>
      <c r="AI60" s="118" t="s">
        <v>148</v>
      </c>
      <c r="AJ60" s="118" t="s">
        <v>148</v>
      </c>
      <c r="AT60" s="110" t="s">
        <v>1227</v>
      </c>
    </row>
    <row r="61" spans="1:46" ht="315" customHeight="1">
      <c r="A61" s="175">
        <v>39854</v>
      </c>
      <c r="B61" s="89" t="s">
        <v>2512</v>
      </c>
      <c r="C61" s="125">
        <v>39855</v>
      </c>
      <c r="D61" s="126">
        <v>1</v>
      </c>
      <c r="E61" s="89" t="s">
        <v>2536</v>
      </c>
      <c r="F61" s="118" t="s">
        <v>930</v>
      </c>
      <c r="G61" s="89" t="s">
        <v>2626</v>
      </c>
      <c r="H61" s="118" t="s">
        <v>2763</v>
      </c>
      <c r="I61" s="118" t="s">
        <v>2781</v>
      </c>
      <c r="J61" s="133" t="s">
        <v>200</v>
      </c>
      <c r="K61" s="127" t="s">
        <v>3280</v>
      </c>
      <c r="L61" s="118" t="s">
        <v>2714</v>
      </c>
      <c r="M61" s="118" t="s">
        <v>2763</v>
      </c>
      <c r="N61" s="127" t="s">
        <v>148</v>
      </c>
      <c r="O61" s="127" t="s">
        <v>2868</v>
      </c>
      <c r="P61" s="84" t="s">
        <v>201</v>
      </c>
      <c r="Q61" s="118" t="s">
        <v>202</v>
      </c>
      <c r="R61" s="118" t="s">
        <v>148</v>
      </c>
      <c r="S61" s="118" t="s">
        <v>148</v>
      </c>
      <c r="T61" s="118" t="s">
        <v>2902</v>
      </c>
      <c r="U61" s="191" t="s">
        <v>2928</v>
      </c>
      <c r="V61" s="118" t="s">
        <v>2639</v>
      </c>
      <c r="W61" s="119" t="s">
        <v>148</v>
      </c>
      <c r="X61" s="118" t="s">
        <v>2639</v>
      </c>
      <c r="Y61" s="134" t="s">
        <v>2904</v>
      </c>
      <c r="Z61" s="118" t="s">
        <v>2640</v>
      </c>
      <c r="AA61" s="119" t="s">
        <v>148</v>
      </c>
      <c r="AB61" s="118" t="s">
        <v>2640</v>
      </c>
      <c r="AC61" s="119" t="s">
        <v>2639</v>
      </c>
      <c r="AD61" s="135">
        <v>40129</v>
      </c>
      <c r="AE61" s="130" t="s">
        <v>148</v>
      </c>
      <c r="AF61" s="118" t="s">
        <v>204</v>
      </c>
      <c r="AG61" s="125">
        <v>40129</v>
      </c>
      <c r="AH61" s="130" t="s">
        <v>148</v>
      </c>
      <c r="AI61" s="118" t="s">
        <v>2638</v>
      </c>
      <c r="AJ61" s="118" t="s">
        <v>148</v>
      </c>
      <c r="AT61" s="112" t="s">
        <v>1237</v>
      </c>
    </row>
    <row r="62" spans="1:46" ht="51" customHeight="1">
      <c r="A62" s="177">
        <v>39854</v>
      </c>
      <c r="B62" s="89" t="s">
        <v>2512</v>
      </c>
      <c r="C62" s="89" t="s">
        <v>148</v>
      </c>
      <c r="D62" s="89" t="s">
        <v>148</v>
      </c>
      <c r="E62" s="89" t="s">
        <v>148</v>
      </c>
      <c r="F62" s="89" t="s">
        <v>148</v>
      </c>
      <c r="G62" s="92" t="s">
        <v>148</v>
      </c>
      <c r="H62" s="90" t="s">
        <v>2631</v>
      </c>
      <c r="I62" s="90" t="s">
        <v>148</v>
      </c>
      <c r="J62" s="90" t="s">
        <v>148</v>
      </c>
      <c r="K62" s="90" t="s">
        <v>2619</v>
      </c>
      <c r="L62" s="92" t="s">
        <v>2696</v>
      </c>
      <c r="M62" s="92" t="s">
        <v>2763</v>
      </c>
      <c r="N62" s="90" t="s">
        <v>2834</v>
      </c>
      <c r="O62" s="92"/>
      <c r="P62" s="92" t="s">
        <v>1304</v>
      </c>
      <c r="Q62" s="90" t="s">
        <v>1250</v>
      </c>
      <c r="U62" s="191"/>
      <c r="X62" s="119"/>
      <c r="Y62" s="119"/>
      <c r="AK62" s="10"/>
      <c r="AL62" s="10"/>
      <c r="AM62" s="10"/>
      <c r="AN62" s="10"/>
      <c r="AO62" s="10"/>
      <c r="AP62" s="10"/>
      <c r="AQ62" s="10"/>
      <c r="AR62" s="10"/>
      <c r="AS62" s="10"/>
      <c r="AT62" s="10"/>
    </row>
    <row r="63" spans="1:46" ht="90" customHeight="1">
      <c r="A63" s="175">
        <v>39855</v>
      </c>
      <c r="B63" s="89" t="s">
        <v>2512</v>
      </c>
      <c r="C63" s="118" t="s">
        <v>148</v>
      </c>
      <c r="D63" s="118" t="s">
        <v>148</v>
      </c>
      <c r="E63" s="118" t="s">
        <v>2530</v>
      </c>
      <c r="F63" s="89" t="s">
        <v>3153</v>
      </c>
      <c r="G63" s="118" t="s">
        <v>3154</v>
      </c>
      <c r="H63" s="90" t="s">
        <v>1232</v>
      </c>
      <c r="I63" s="127" t="s">
        <v>2765</v>
      </c>
      <c r="J63" s="118" t="s">
        <v>148</v>
      </c>
      <c r="K63" s="127" t="s">
        <v>2620</v>
      </c>
      <c r="L63" s="118" t="s">
        <v>3106</v>
      </c>
      <c r="M63" s="118" t="s">
        <v>1232</v>
      </c>
      <c r="N63" s="127" t="s">
        <v>148</v>
      </c>
      <c r="O63" s="127" t="s">
        <v>2868</v>
      </c>
      <c r="P63" s="118" t="s">
        <v>820</v>
      </c>
      <c r="Q63" s="119" t="s">
        <v>821</v>
      </c>
      <c r="R63" s="118" t="s">
        <v>148</v>
      </c>
      <c r="S63" s="118" t="s">
        <v>148</v>
      </c>
      <c r="T63" s="118" t="s">
        <v>2843</v>
      </c>
      <c r="U63" s="191" t="s">
        <v>2932</v>
      </c>
      <c r="V63" s="132" t="s">
        <v>2640</v>
      </c>
      <c r="W63" s="118" t="s">
        <v>148</v>
      </c>
      <c r="X63" s="118" t="s">
        <v>2640</v>
      </c>
      <c r="Y63" s="118" t="s">
        <v>148</v>
      </c>
      <c r="Z63" s="118" t="s">
        <v>148</v>
      </c>
      <c r="AA63" s="118" t="s">
        <v>148</v>
      </c>
      <c r="AB63" s="118" t="s">
        <v>2640</v>
      </c>
      <c r="AC63" s="118" t="s">
        <v>2640</v>
      </c>
      <c r="AD63" s="136">
        <v>39856</v>
      </c>
      <c r="AE63" s="130" t="s">
        <v>148</v>
      </c>
      <c r="AF63" s="118" t="s">
        <v>818</v>
      </c>
      <c r="AG63" s="130" t="s">
        <v>148</v>
      </c>
      <c r="AH63" s="130" t="s">
        <v>148</v>
      </c>
      <c r="AI63" s="118" t="s">
        <v>148</v>
      </c>
      <c r="AJ63" s="118" t="s">
        <v>148</v>
      </c>
      <c r="AK63" s="108"/>
      <c r="AL63" s="108"/>
    </row>
    <row r="64" spans="1:46" ht="45" customHeight="1">
      <c r="A64" s="176">
        <v>39855</v>
      </c>
      <c r="B64" s="89" t="s">
        <v>2512</v>
      </c>
      <c r="C64" s="89" t="s">
        <v>148</v>
      </c>
      <c r="D64" s="89" t="s">
        <v>148</v>
      </c>
      <c r="E64" s="118" t="s">
        <v>2530</v>
      </c>
      <c r="F64" s="89" t="s">
        <v>3153</v>
      </c>
      <c r="G64" s="118" t="s">
        <v>3154</v>
      </c>
      <c r="H64" s="118" t="s">
        <v>1226</v>
      </c>
      <c r="I64" s="90" t="s">
        <v>148</v>
      </c>
      <c r="J64" s="90" t="s">
        <v>148</v>
      </c>
      <c r="K64" s="90" t="s">
        <v>2619</v>
      </c>
      <c r="L64" s="90" t="s">
        <v>2751</v>
      </c>
      <c r="M64" s="90" t="s">
        <v>1236</v>
      </c>
      <c r="N64" s="90" t="s">
        <v>2838</v>
      </c>
      <c r="O64" s="90"/>
      <c r="P64" s="90" t="s">
        <v>1305</v>
      </c>
      <c r="Q64" s="90" t="s">
        <v>1250</v>
      </c>
      <c r="U64" s="191"/>
      <c r="X64" s="119"/>
      <c r="Y64" s="119"/>
      <c r="AK64" s="10"/>
      <c r="AL64" s="10"/>
      <c r="AM64" s="10"/>
      <c r="AN64" s="10"/>
      <c r="AO64" s="10"/>
      <c r="AP64" s="10"/>
      <c r="AQ64" s="10"/>
      <c r="AR64" s="10"/>
      <c r="AS64" s="10"/>
      <c r="AT64" s="10"/>
    </row>
    <row r="65" spans="1:46" ht="45" customHeight="1">
      <c r="A65" s="176">
        <v>39855</v>
      </c>
      <c r="B65" s="89" t="s">
        <v>2512</v>
      </c>
      <c r="C65" s="89" t="s">
        <v>148</v>
      </c>
      <c r="D65" s="89" t="s">
        <v>148</v>
      </c>
      <c r="E65" s="89" t="s">
        <v>2565</v>
      </c>
      <c r="F65" s="89" t="s">
        <v>3251</v>
      </c>
      <c r="G65" s="89" t="s">
        <v>3252</v>
      </c>
      <c r="H65" s="118" t="s">
        <v>1226</v>
      </c>
      <c r="I65" s="90" t="s">
        <v>148</v>
      </c>
      <c r="J65" s="90" t="s">
        <v>148</v>
      </c>
      <c r="K65" s="90" t="s">
        <v>2619</v>
      </c>
      <c r="L65" s="90" t="s">
        <v>2751</v>
      </c>
      <c r="M65" s="90" t="s">
        <v>1236</v>
      </c>
      <c r="N65" s="90" t="s">
        <v>2838</v>
      </c>
      <c r="O65" s="90"/>
      <c r="P65" s="90" t="s">
        <v>1306</v>
      </c>
      <c r="Q65" s="90" t="s">
        <v>1250</v>
      </c>
      <c r="U65" s="191"/>
      <c r="X65" s="119"/>
      <c r="Y65" s="119"/>
      <c r="AK65" s="10"/>
      <c r="AL65" s="10"/>
      <c r="AM65" s="10"/>
      <c r="AN65" s="10"/>
      <c r="AO65" s="10"/>
      <c r="AP65" s="10"/>
      <c r="AQ65" s="10"/>
      <c r="AR65" s="10"/>
      <c r="AS65" s="10"/>
      <c r="AT65" s="10"/>
    </row>
    <row r="66" spans="1:46" ht="45" customHeight="1">
      <c r="A66" s="176">
        <v>39855</v>
      </c>
      <c r="B66" s="89" t="s">
        <v>2512</v>
      </c>
      <c r="C66" s="89" t="s">
        <v>148</v>
      </c>
      <c r="D66" s="89" t="s">
        <v>148</v>
      </c>
      <c r="E66" s="89" t="s">
        <v>2610</v>
      </c>
      <c r="F66" s="89" t="s">
        <v>3227</v>
      </c>
      <c r="G66" s="89" t="s">
        <v>3228</v>
      </c>
      <c r="H66" s="118" t="s">
        <v>1226</v>
      </c>
      <c r="I66" s="90" t="s">
        <v>148</v>
      </c>
      <c r="J66" s="90" t="s">
        <v>148</v>
      </c>
      <c r="K66" s="90" t="s">
        <v>2619</v>
      </c>
      <c r="L66" s="90" t="s">
        <v>2751</v>
      </c>
      <c r="M66" s="90" t="s">
        <v>1236</v>
      </c>
      <c r="N66" s="90" t="s">
        <v>2838</v>
      </c>
      <c r="O66" s="90"/>
      <c r="P66" s="90" t="s">
        <v>1307</v>
      </c>
      <c r="Q66" s="90" t="s">
        <v>1250</v>
      </c>
      <c r="U66" s="191"/>
      <c r="X66" s="119"/>
      <c r="Y66" s="119"/>
      <c r="AK66" s="10"/>
      <c r="AL66" s="10"/>
      <c r="AM66" s="10"/>
      <c r="AN66" s="10"/>
      <c r="AO66" s="10"/>
      <c r="AP66" s="10"/>
      <c r="AQ66" s="10"/>
      <c r="AR66" s="10"/>
      <c r="AS66" s="10"/>
    </row>
    <row r="67" spans="1:46" ht="45" customHeight="1">
      <c r="A67" s="176">
        <v>39855</v>
      </c>
      <c r="B67" s="89" t="s">
        <v>2512</v>
      </c>
      <c r="C67" s="89" t="s">
        <v>148</v>
      </c>
      <c r="D67" s="89" t="s">
        <v>148</v>
      </c>
      <c r="E67" s="118" t="s">
        <v>2559</v>
      </c>
      <c r="F67" s="118" t="s">
        <v>3131</v>
      </c>
      <c r="G67" s="118" t="s">
        <v>3132</v>
      </c>
      <c r="H67" s="118" t="s">
        <v>1226</v>
      </c>
      <c r="I67" s="90" t="s">
        <v>148</v>
      </c>
      <c r="J67" s="90" t="s">
        <v>148</v>
      </c>
      <c r="K67" s="90" t="s">
        <v>2619</v>
      </c>
      <c r="L67" s="90" t="s">
        <v>2751</v>
      </c>
      <c r="M67" s="90" t="s">
        <v>1236</v>
      </c>
      <c r="N67" s="90" t="s">
        <v>2838</v>
      </c>
      <c r="O67" s="90"/>
      <c r="P67" s="90" t="s">
        <v>1308</v>
      </c>
      <c r="Q67" s="90" t="s">
        <v>1250</v>
      </c>
      <c r="U67" s="191"/>
      <c r="X67" s="119"/>
      <c r="Y67" s="119"/>
      <c r="AK67" s="10"/>
      <c r="AL67" s="10"/>
      <c r="AM67" s="10"/>
      <c r="AN67" s="10"/>
      <c r="AO67" s="10"/>
      <c r="AP67" s="10"/>
      <c r="AQ67" s="10"/>
      <c r="AR67" s="10"/>
      <c r="AS67" s="10"/>
    </row>
    <row r="68" spans="1:46" ht="38.25" customHeight="1">
      <c r="A68" s="176">
        <v>39855</v>
      </c>
      <c r="B68" s="89" t="s">
        <v>2512</v>
      </c>
      <c r="C68" s="89" t="s">
        <v>148</v>
      </c>
      <c r="D68" s="89" t="s">
        <v>148</v>
      </c>
      <c r="E68" s="89" t="s">
        <v>2544</v>
      </c>
      <c r="F68" s="89" t="s">
        <v>3237</v>
      </c>
      <c r="G68" s="89" t="s">
        <v>3238</v>
      </c>
      <c r="H68" s="90" t="s">
        <v>1236</v>
      </c>
      <c r="I68" s="90" t="s">
        <v>148</v>
      </c>
      <c r="J68" s="90" t="s">
        <v>148</v>
      </c>
      <c r="K68" s="90" t="s">
        <v>2619</v>
      </c>
      <c r="L68" s="90" t="s">
        <v>2751</v>
      </c>
      <c r="M68" s="90" t="s">
        <v>1236</v>
      </c>
      <c r="N68" s="90" t="s">
        <v>2838</v>
      </c>
      <c r="O68" s="90"/>
      <c r="P68" s="90" t="s">
        <v>1309</v>
      </c>
      <c r="Q68" s="90" t="s">
        <v>1250</v>
      </c>
      <c r="U68" s="191"/>
      <c r="X68" s="119"/>
      <c r="Y68" s="119"/>
      <c r="AK68" s="10"/>
      <c r="AL68" s="10"/>
      <c r="AM68" s="10"/>
      <c r="AN68" s="10"/>
      <c r="AO68" s="10"/>
      <c r="AP68" s="10"/>
      <c r="AQ68" s="10"/>
      <c r="AR68" s="10"/>
      <c r="AS68" s="10"/>
    </row>
    <row r="69" spans="1:46" ht="45" customHeight="1">
      <c r="A69" s="176">
        <v>39855</v>
      </c>
      <c r="B69" s="89" t="s">
        <v>2512</v>
      </c>
      <c r="C69" s="89" t="s">
        <v>148</v>
      </c>
      <c r="D69" s="89" t="s">
        <v>148</v>
      </c>
      <c r="E69" s="89" t="s">
        <v>2557</v>
      </c>
      <c r="F69" s="89" t="s">
        <v>3223</v>
      </c>
      <c r="G69" s="89" t="s">
        <v>3224</v>
      </c>
      <c r="H69" s="118" t="s">
        <v>1226</v>
      </c>
      <c r="I69" s="90" t="s">
        <v>148</v>
      </c>
      <c r="J69" s="90" t="s">
        <v>148</v>
      </c>
      <c r="K69" s="90" t="s">
        <v>2619</v>
      </c>
      <c r="L69" s="90" t="s">
        <v>2751</v>
      </c>
      <c r="M69" s="90" t="s">
        <v>1236</v>
      </c>
      <c r="N69" s="90" t="s">
        <v>2838</v>
      </c>
      <c r="O69" s="90"/>
      <c r="P69" s="90" t="s">
        <v>1310</v>
      </c>
      <c r="Q69" s="90" t="s">
        <v>1250</v>
      </c>
      <c r="U69" s="191"/>
      <c r="X69" s="119"/>
      <c r="Y69" s="119"/>
      <c r="AK69" s="10"/>
      <c r="AL69" s="10"/>
      <c r="AM69" s="10"/>
      <c r="AN69" s="10"/>
      <c r="AO69" s="10"/>
      <c r="AP69" s="10"/>
      <c r="AQ69" s="10"/>
      <c r="AR69" s="10"/>
      <c r="AS69" s="10"/>
    </row>
    <row r="70" spans="1:46" ht="45" customHeight="1">
      <c r="A70" s="176">
        <v>39855</v>
      </c>
      <c r="B70" s="89" t="s">
        <v>2512</v>
      </c>
      <c r="C70" s="89" t="s">
        <v>148</v>
      </c>
      <c r="D70" s="89" t="s">
        <v>148</v>
      </c>
      <c r="E70" s="118" t="s">
        <v>2559</v>
      </c>
      <c r="F70" s="118" t="s">
        <v>3131</v>
      </c>
      <c r="G70" s="118" t="s">
        <v>3132</v>
      </c>
      <c r="H70" s="118" t="s">
        <v>1226</v>
      </c>
      <c r="I70" s="90" t="s">
        <v>148</v>
      </c>
      <c r="J70" s="90" t="s">
        <v>148</v>
      </c>
      <c r="K70" s="90" t="s">
        <v>2619</v>
      </c>
      <c r="L70" s="90" t="s">
        <v>2751</v>
      </c>
      <c r="M70" s="90" t="s">
        <v>1236</v>
      </c>
      <c r="N70" s="90" t="s">
        <v>2838</v>
      </c>
      <c r="O70" s="90"/>
      <c r="P70" s="90" t="s">
        <v>1311</v>
      </c>
      <c r="Q70" s="90" t="s">
        <v>1250</v>
      </c>
      <c r="U70" s="191"/>
      <c r="X70" s="119"/>
      <c r="Y70" s="119"/>
      <c r="AK70" s="10"/>
      <c r="AL70" s="10"/>
      <c r="AM70" s="10"/>
      <c r="AN70" s="10"/>
      <c r="AO70" s="10"/>
      <c r="AP70" s="10"/>
      <c r="AQ70" s="10"/>
      <c r="AR70" s="10"/>
      <c r="AS70" s="10"/>
    </row>
    <row r="71" spans="1:46" ht="38.25" customHeight="1">
      <c r="A71" s="176">
        <v>39855</v>
      </c>
      <c r="B71" s="89" t="s">
        <v>2512</v>
      </c>
      <c r="C71" s="89" t="s">
        <v>148</v>
      </c>
      <c r="D71" s="89" t="s">
        <v>148</v>
      </c>
      <c r="E71" s="89" t="s">
        <v>2544</v>
      </c>
      <c r="F71" s="89" t="s">
        <v>3237</v>
      </c>
      <c r="G71" s="89" t="s">
        <v>3238</v>
      </c>
      <c r="H71" s="90" t="s">
        <v>1232</v>
      </c>
      <c r="I71" s="90" t="s">
        <v>148</v>
      </c>
      <c r="J71" s="90" t="s">
        <v>148</v>
      </c>
      <c r="K71" s="90" t="s">
        <v>2619</v>
      </c>
      <c r="L71" s="90" t="s">
        <v>2751</v>
      </c>
      <c r="M71" s="90" t="s">
        <v>1236</v>
      </c>
      <c r="N71" s="90" t="s">
        <v>2838</v>
      </c>
      <c r="O71" s="90"/>
      <c r="P71" s="90" t="s">
        <v>1312</v>
      </c>
      <c r="Q71" s="90" t="s">
        <v>1250</v>
      </c>
      <c r="U71" s="191"/>
      <c r="X71" s="119"/>
      <c r="Y71" s="119"/>
      <c r="AK71" s="10"/>
      <c r="AL71" s="10"/>
      <c r="AM71" s="10"/>
      <c r="AN71" s="10"/>
      <c r="AO71" s="10"/>
      <c r="AP71" s="10"/>
      <c r="AQ71" s="10"/>
      <c r="AR71" s="10"/>
      <c r="AS71" s="10"/>
    </row>
    <row r="72" spans="1:46" ht="45" customHeight="1">
      <c r="A72" s="176">
        <v>39855</v>
      </c>
      <c r="B72" s="89" t="s">
        <v>2512</v>
      </c>
      <c r="C72" s="89" t="s">
        <v>148</v>
      </c>
      <c r="D72" s="89" t="s">
        <v>148</v>
      </c>
      <c r="E72" s="89" t="s">
        <v>2610</v>
      </c>
      <c r="F72" s="89" t="s">
        <v>3227</v>
      </c>
      <c r="G72" s="89" t="s">
        <v>3228</v>
      </c>
      <c r="H72" s="118" t="s">
        <v>1226</v>
      </c>
      <c r="I72" s="90" t="s">
        <v>148</v>
      </c>
      <c r="J72" s="90" t="s">
        <v>148</v>
      </c>
      <c r="K72" s="90" t="s">
        <v>2619</v>
      </c>
      <c r="L72" s="90" t="s">
        <v>2751</v>
      </c>
      <c r="M72" s="90" t="s">
        <v>1236</v>
      </c>
      <c r="N72" s="90" t="s">
        <v>2838</v>
      </c>
      <c r="O72" s="90"/>
      <c r="P72" s="90" t="s">
        <v>1313</v>
      </c>
      <c r="Q72" s="90" t="s">
        <v>1250</v>
      </c>
      <c r="U72" s="191"/>
      <c r="X72" s="119"/>
      <c r="Y72" s="119"/>
      <c r="AK72" s="10"/>
      <c r="AL72" s="10"/>
      <c r="AM72" s="10"/>
      <c r="AN72" s="10"/>
      <c r="AO72" s="10"/>
      <c r="AP72" s="10"/>
      <c r="AQ72" s="10"/>
      <c r="AR72" s="10"/>
      <c r="AS72" s="10"/>
    </row>
    <row r="73" spans="1:46" ht="105" customHeight="1">
      <c r="A73" s="175">
        <v>39856</v>
      </c>
      <c r="B73" s="89" t="s">
        <v>2512</v>
      </c>
      <c r="C73" s="125">
        <v>39856</v>
      </c>
      <c r="D73" s="126">
        <v>0</v>
      </c>
      <c r="E73" s="89" t="s">
        <v>2536</v>
      </c>
      <c r="F73" s="118" t="s">
        <v>930</v>
      </c>
      <c r="G73" s="89" t="s">
        <v>2626</v>
      </c>
      <c r="H73" s="118" t="s">
        <v>2763</v>
      </c>
      <c r="I73" s="118" t="s">
        <v>2781</v>
      </c>
      <c r="J73" s="133" t="s">
        <v>200</v>
      </c>
      <c r="K73" s="127" t="s">
        <v>3280</v>
      </c>
      <c r="L73" s="118" t="s">
        <v>2690</v>
      </c>
      <c r="M73" s="118" t="s">
        <v>2763</v>
      </c>
      <c r="N73" s="127" t="s">
        <v>148</v>
      </c>
      <c r="O73" s="127" t="s">
        <v>2868</v>
      </c>
      <c r="P73" s="84" t="s">
        <v>217</v>
      </c>
      <c r="Q73" s="84" t="s">
        <v>218</v>
      </c>
      <c r="R73" s="118" t="s">
        <v>148</v>
      </c>
      <c r="S73" s="118" t="s">
        <v>148</v>
      </c>
      <c r="T73" s="118" t="s">
        <v>2841</v>
      </c>
      <c r="U73" s="191" t="s">
        <v>2986</v>
      </c>
      <c r="V73" s="118" t="s">
        <v>2639</v>
      </c>
      <c r="W73" s="118" t="s">
        <v>148</v>
      </c>
      <c r="X73" s="118" t="s">
        <v>2639</v>
      </c>
      <c r="Y73" s="118" t="s">
        <v>2841</v>
      </c>
      <c r="Z73" s="118" t="s">
        <v>2640</v>
      </c>
      <c r="AA73" s="84" t="s">
        <v>148</v>
      </c>
      <c r="AB73" s="118" t="s">
        <v>2640</v>
      </c>
      <c r="AC73" s="119" t="s">
        <v>2639</v>
      </c>
      <c r="AD73" s="125">
        <v>40129</v>
      </c>
      <c r="AE73" s="130" t="s">
        <v>148</v>
      </c>
      <c r="AF73" s="84" t="s">
        <v>219</v>
      </c>
      <c r="AG73" s="130" t="s">
        <v>148</v>
      </c>
      <c r="AH73" s="130" t="s">
        <v>148</v>
      </c>
      <c r="AI73" s="118" t="s">
        <v>2638</v>
      </c>
      <c r="AJ73" s="118" t="s">
        <v>148</v>
      </c>
      <c r="AT73" s="113" t="s">
        <v>1242</v>
      </c>
    </row>
    <row r="74" spans="1:46" ht="45" customHeight="1">
      <c r="A74" s="175">
        <v>39856</v>
      </c>
      <c r="B74" s="89" t="s">
        <v>2512</v>
      </c>
      <c r="C74" s="118" t="s">
        <v>148</v>
      </c>
      <c r="D74" s="118" t="s">
        <v>148</v>
      </c>
      <c r="E74" s="118" t="s">
        <v>2530</v>
      </c>
      <c r="F74" s="89" t="s">
        <v>3153</v>
      </c>
      <c r="G74" s="118" t="s">
        <v>3154</v>
      </c>
      <c r="H74" s="90" t="s">
        <v>1232</v>
      </c>
      <c r="I74" s="127" t="s">
        <v>2765</v>
      </c>
      <c r="J74" s="118" t="s">
        <v>148</v>
      </c>
      <c r="K74" s="127" t="s">
        <v>2620</v>
      </c>
      <c r="L74" s="118" t="s">
        <v>2668</v>
      </c>
      <c r="M74" s="118" t="s">
        <v>1232</v>
      </c>
      <c r="N74" s="127" t="s">
        <v>148</v>
      </c>
      <c r="O74" s="127" t="s">
        <v>2868</v>
      </c>
      <c r="P74" s="118" t="s">
        <v>822</v>
      </c>
      <c r="Q74" s="122" t="s">
        <v>823</v>
      </c>
      <c r="R74" s="118" t="s">
        <v>148</v>
      </c>
      <c r="S74" s="118" t="s">
        <v>148</v>
      </c>
      <c r="T74" s="118" t="s">
        <v>2843</v>
      </c>
      <c r="U74" s="191" t="s">
        <v>2932</v>
      </c>
      <c r="V74" s="132" t="s">
        <v>2640</v>
      </c>
      <c r="W74" s="118" t="s">
        <v>148</v>
      </c>
      <c r="X74" s="118" t="s">
        <v>2639</v>
      </c>
      <c r="Y74" s="118" t="s">
        <v>148</v>
      </c>
      <c r="Z74" s="118" t="s">
        <v>148</v>
      </c>
      <c r="AA74" s="118" t="s">
        <v>148</v>
      </c>
      <c r="AB74" s="118" t="s">
        <v>2640</v>
      </c>
      <c r="AC74" s="119" t="s">
        <v>2639</v>
      </c>
      <c r="AD74" s="130">
        <v>39857</v>
      </c>
      <c r="AE74" s="130" t="s">
        <v>148</v>
      </c>
      <c r="AF74" s="137" t="s">
        <v>148</v>
      </c>
      <c r="AG74" s="130" t="s">
        <v>148</v>
      </c>
      <c r="AH74" s="130" t="s">
        <v>148</v>
      </c>
      <c r="AI74" s="118" t="s">
        <v>148</v>
      </c>
      <c r="AJ74" s="118" t="s">
        <v>148</v>
      </c>
      <c r="AK74" s="108"/>
      <c r="AL74" s="108"/>
    </row>
    <row r="75" spans="1:46" ht="63.75" customHeight="1">
      <c r="A75" s="176">
        <v>39856</v>
      </c>
      <c r="B75" s="89" t="s">
        <v>2512</v>
      </c>
      <c r="C75" s="89" t="s">
        <v>148</v>
      </c>
      <c r="D75" s="89" t="s">
        <v>148</v>
      </c>
      <c r="E75" s="89" t="s">
        <v>2565</v>
      </c>
      <c r="F75" s="89" t="s">
        <v>3251</v>
      </c>
      <c r="G75" s="89" t="s">
        <v>3252</v>
      </c>
      <c r="H75" s="90" t="s">
        <v>1232</v>
      </c>
      <c r="I75" s="90" t="s">
        <v>148</v>
      </c>
      <c r="J75" s="90" t="s">
        <v>148</v>
      </c>
      <c r="K75" s="90" t="s">
        <v>2619</v>
      </c>
      <c r="L75" s="90" t="s">
        <v>3105</v>
      </c>
      <c r="M75" s="90" t="s">
        <v>1232</v>
      </c>
      <c r="N75" s="90" t="s">
        <v>2861</v>
      </c>
      <c r="O75" s="90"/>
      <c r="P75" s="90" t="s">
        <v>1314</v>
      </c>
      <c r="Q75" s="90" t="s">
        <v>1250</v>
      </c>
      <c r="U75" s="191"/>
      <c r="X75" s="119"/>
      <c r="Y75" s="119"/>
      <c r="AK75" s="10"/>
      <c r="AL75" s="10"/>
      <c r="AM75" s="10"/>
      <c r="AN75" s="10"/>
      <c r="AO75" s="10"/>
      <c r="AP75" s="10"/>
      <c r="AQ75" s="10"/>
      <c r="AR75" s="10"/>
      <c r="AS75" s="10"/>
    </row>
    <row r="76" spans="1:46" ht="63.75" customHeight="1">
      <c r="A76" s="176">
        <v>39856</v>
      </c>
      <c r="B76" s="89" t="s">
        <v>2512</v>
      </c>
      <c r="C76" s="89" t="s">
        <v>148</v>
      </c>
      <c r="D76" s="89" t="s">
        <v>148</v>
      </c>
      <c r="E76" s="89" t="s">
        <v>2565</v>
      </c>
      <c r="F76" s="89" t="s">
        <v>3251</v>
      </c>
      <c r="G76" s="89" t="s">
        <v>3252</v>
      </c>
      <c r="H76" s="90" t="s">
        <v>1232</v>
      </c>
      <c r="I76" s="90" t="s">
        <v>148</v>
      </c>
      <c r="J76" s="90" t="s">
        <v>148</v>
      </c>
      <c r="K76" s="90" t="s">
        <v>2619</v>
      </c>
      <c r="L76" s="90" t="s">
        <v>3105</v>
      </c>
      <c r="M76" s="90" t="s">
        <v>1232</v>
      </c>
      <c r="N76" s="90" t="s">
        <v>2861</v>
      </c>
      <c r="O76" s="90"/>
      <c r="P76" s="90" t="s">
        <v>1315</v>
      </c>
      <c r="Q76" s="90" t="s">
        <v>1250</v>
      </c>
      <c r="U76" s="191"/>
      <c r="X76" s="119"/>
      <c r="Y76" s="119"/>
      <c r="AK76" s="10"/>
      <c r="AL76" s="10"/>
      <c r="AM76" s="10"/>
      <c r="AN76" s="10"/>
      <c r="AO76" s="10"/>
      <c r="AP76" s="10"/>
      <c r="AQ76" s="10"/>
      <c r="AR76" s="10"/>
      <c r="AS76" s="10"/>
    </row>
    <row r="77" spans="1:46" ht="60" customHeight="1">
      <c r="A77" s="175">
        <v>39857</v>
      </c>
      <c r="B77" s="89" t="s">
        <v>2512</v>
      </c>
      <c r="C77" s="118" t="s">
        <v>148</v>
      </c>
      <c r="D77" s="118" t="s">
        <v>148</v>
      </c>
      <c r="E77" s="89" t="s">
        <v>2606</v>
      </c>
      <c r="F77" s="89" t="s">
        <v>3243</v>
      </c>
      <c r="G77" s="89" t="s">
        <v>3244</v>
      </c>
      <c r="H77" s="90" t="s">
        <v>1232</v>
      </c>
      <c r="I77" s="118" t="s">
        <v>2818</v>
      </c>
      <c r="J77" s="118" t="s">
        <v>148</v>
      </c>
      <c r="K77" s="127" t="s">
        <v>2620</v>
      </c>
      <c r="L77" s="118" t="s">
        <v>2658</v>
      </c>
      <c r="M77" s="118" t="s">
        <v>1236</v>
      </c>
      <c r="N77" s="127" t="s">
        <v>148</v>
      </c>
      <c r="O77" s="127" t="s">
        <v>2868</v>
      </c>
      <c r="P77" s="118" t="s">
        <v>828</v>
      </c>
      <c r="Q77" s="119" t="s">
        <v>829</v>
      </c>
      <c r="R77" s="118" t="s">
        <v>148</v>
      </c>
      <c r="S77" s="118" t="s">
        <v>148</v>
      </c>
      <c r="T77" s="118" t="s">
        <v>2881</v>
      </c>
      <c r="U77" s="191" t="s">
        <v>2969</v>
      </c>
      <c r="V77" s="132" t="s">
        <v>2640</v>
      </c>
      <c r="W77" s="118" t="s">
        <v>148</v>
      </c>
      <c r="X77" s="118" t="s">
        <v>2639</v>
      </c>
      <c r="Y77" s="118" t="s">
        <v>2836</v>
      </c>
      <c r="Z77" s="118" t="s">
        <v>2639</v>
      </c>
      <c r="AA77" s="118" t="s">
        <v>148</v>
      </c>
      <c r="AB77" s="118" t="s">
        <v>2640</v>
      </c>
      <c r="AC77" s="118" t="s">
        <v>2640</v>
      </c>
      <c r="AD77" s="119" t="s">
        <v>148</v>
      </c>
      <c r="AE77" s="130" t="s">
        <v>148</v>
      </c>
      <c r="AF77" s="137" t="s">
        <v>148</v>
      </c>
      <c r="AG77" s="130" t="s">
        <v>148</v>
      </c>
      <c r="AH77" s="130" t="s">
        <v>148</v>
      </c>
      <c r="AI77" s="118" t="s">
        <v>148</v>
      </c>
      <c r="AJ77" s="118" t="s">
        <v>148</v>
      </c>
      <c r="AK77" s="108"/>
      <c r="AL77" s="108"/>
    </row>
    <row r="78" spans="1:46" ht="150" customHeight="1">
      <c r="A78" s="175">
        <v>39860</v>
      </c>
      <c r="B78" s="89" t="s">
        <v>2512</v>
      </c>
      <c r="C78" s="125">
        <v>39860</v>
      </c>
      <c r="D78" s="126">
        <v>0</v>
      </c>
      <c r="E78" s="89" t="s">
        <v>2544</v>
      </c>
      <c r="F78" s="89" t="s">
        <v>3237</v>
      </c>
      <c r="G78" s="89" t="s">
        <v>3238</v>
      </c>
      <c r="H78" s="90" t="s">
        <v>1232</v>
      </c>
      <c r="I78" s="118" t="s">
        <v>2798</v>
      </c>
      <c r="J78" s="127" t="s">
        <v>145</v>
      </c>
      <c r="K78" s="127" t="s">
        <v>3280</v>
      </c>
      <c r="L78" s="118" t="s">
        <v>2668</v>
      </c>
      <c r="M78" s="118" t="s">
        <v>1232</v>
      </c>
      <c r="N78" s="127" t="s">
        <v>148</v>
      </c>
      <c r="O78" s="127" t="s">
        <v>2868</v>
      </c>
      <c r="P78" s="84" t="s">
        <v>146</v>
      </c>
      <c r="Q78" s="84" t="s">
        <v>147</v>
      </c>
      <c r="R78" s="118" t="s">
        <v>148</v>
      </c>
      <c r="S78" s="118" t="s">
        <v>148</v>
      </c>
      <c r="T78" s="118" t="s">
        <v>2873</v>
      </c>
      <c r="U78" s="195" t="s">
        <v>3017</v>
      </c>
      <c r="V78" s="118" t="s">
        <v>2639</v>
      </c>
      <c r="W78" s="118" t="s">
        <v>148</v>
      </c>
      <c r="X78" s="118" t="s">
        <v>2639</v>
      </c>
      <c r="Y78" s="134" t="s">
        <v>3091</v>
      </c>
      <c r="Z78" s="118" t="s">
        <v>2639</v>
      </c>
      <c r="AA78" s="84" t="s">
        <v>150</v>
      </c>
      <c r="AB78" s="118" t="s">
        <v>2640</v>
      </c>
      <c r="AC78" s="119" t="s">
        <v>2639</v>
      </c>
      <c r="AD78" s="125" t="s">
        <v>152</v>
      </c>
      <c r="AE78" s="130" t="s">
        <v>148</v>
      </c>
      <c r="AF78" s="84" t="s">
        <v>153</v>
      </c>
      <c r="AG78" s="130" t="s">
        <v>148</v>
      </c>
      <c r="AH78" s="130" t="s">
        <v>148</v>
      </c>
      <c r="AI78" s="118" t="s">
        <v>148</v>
      </c>
      <c r="AJ78" s="118" t="s">
        <v>148</v>
      </c>
      <c r="AT78" s="110" t="s">
        <v>1225</v>
      </c>
    </row>
    <row r="79" spans="1:46" ht="120" customHeight="1">
      <c r="A79" s="175">
        <v>39860</v>
      </c>
      <c r="B79" s="89" t="s">
        <v>2512</v>
      </c>
      <c r="C79" s="125">
        <v>39860</v>
      </c>
      <c r="D79" s="126">
        <v>0</v>
      </c>
      <c r="E79" s="89" t="s">
        <v>2544</v>
      </c>
      <c r="F79" s="89" t="s">
        <v>3237</v>
      </c>
      <c r="G79" s="89" t="s">
        <v>3238</v>
      </c>
      <c r="H79" s="90" t="s">
        <v>1232</v>
      </c>
      <c r="I79" s="118" t="s">
        <v>2798</v>
      </c>
      <c r="J79" s="127" t="s">
        <v>145</v>
      </c>
      <c r="K79" s="127" t="s">
        <v>3280</v>
      </c>
      <c r="L79" s="118" t="s">
        <v>2668</v>
      </c>
      <c r="M79" s="118" t="s">
        <v>1232</v>
      </c>
      <c r="N79" s="127" t="s">
        <v>148</v>
      </c>
      <c r="O79" s="127" t="s">
        <v>2868</v>
      </c>
      <c r="P79" s="84" t="s">
        <v>154</v>
      </c>
      <c r="Q79" s="84" t="s">
        <v>155</v>
      </c>
      <c r="R79" s="118" t="s">
        <v>148</v>
      </c>
      <c r="S79" s="118" t="s">
        <v>148</v>
      </c>
      <c r="T79" s="193" t="s">
        <v>2899</v>
      </c>
      <c r="U79" s="199" t="s">
        <v>3042</v>
      </c>
      <c r="V79" s="196" t="s">
        <v>2640</v>
      </c>
      <c r="W79" s="118" t="s">
        <v>156</v>
      </c>
      <c r="X79" s="118" t="s">
        <v>2639</v>
      </c>
      <c r="Y79" s="118" t="s">
        <v>2899</v>
      </c>
      <c r="Z79" s="84" t="s">
        <v>151</v>
      </c>
      <c r="AA79" s="84" t="s">
        <v>148</v>
      </c>
      <c r="AB79" s="118" t="s">
        <v>2639</v>
      </c>
      <c r="AC79" s="119" t="s">
        <v>2639</v>
      </c>
      <c r="AD79" s="125" t="s">
        <v>157</v>
      </c>
      <c r="AE79" s="130" t="s">
        <v>148</v>
      </c>
      <c r="AF79" s="84" t="s">
        <v>158</v>
      </c>
      <c r="AG79" s="125">
        <v>39930</v>
      </c>
      <c r="AH79" s="130" t="s">
        <v>148</v>
      </c>
      <c r="AI79" s="118" t="s">
        <v>148</v>
      </c>
      <c r="AJ79" s="118" t="s">
        <v>148</v>
      </c>
      <c r="AT79" s="112" t="s">
        <v>1226</v>
      </c>
    </row>
    <row r="80" spans="1:46" ht="60" customHeight="1">
      <c r="A80" s="175">
        <v>39861</v>
      </c>
      <c r="B80" s="89" t="s">
        <v>2512</v>
      </c>
      <c r="C80" s="125">
        <v>39861</v>
      </c>
      <c r="D80" s="126">
        <v>0</v>
      </c>
      <c r="E80" s="89" t="s">
        <v>2523</v>
      </c>
      <c r="F80" s="89" t="s">
        <v>3135</v>
      </c>
      <c r="G80" s="89" t="s">
        <v>3136</v>
      </c>
      <c r="H80" s="90" t="s">
        <v>1236</v>
      </c>
      <c r="I80" s="118" t="s">
        <v>2813</v>
      </c>
      <c r="J80" s="127" t="s">
        <v>166</v>
      </c>
      <c r="K80" s="127" t="s">
        <v>3280</v>
      </c>
      <c r="L80" s="118" t="s">
        <v>2685</v>
      </c>
      <c r="M80" s="118" t="s">
        <v>1236</v>
      </c>
      <c r="N80" s="127" t="s">
        <v>148</v>
      </c>
      <c r="O80" s="127" t="s">
        <v>2868</v>
      </c>
      <c r="P80" s="84" t="s">
        <v>167</v>
      </c>
      <c r="Q80" s="84" t="s">
        <v>168</v>
      </c>
      <c r="R80" s="118" t="s">
        <v>148</v>
      </c>
      <c r="S80" s="118" t="s">
        <v>148</v>
      </c>
      <c r="T80" s="118" t="s">
        <v>2895</v>
      </c>
      <c r="U80" s="198" t="s">
        <v>3000</v>
      </c>
      <c r="V80" s="132" t="s">
        <v>2640</v>
      </c>
      <c r="W80" s="84" t="s">
        <v>169</v>
      </c>
      <c r="X80" s="118" t="s">
        <v>2639</v>
      </c>
      <c r="Y80" s="129" t="s">
        <v>2850</v>
      </c>
      <c r="Z80" s="84" t="s">
        <v>151</v>
      </c>
      <c r="AA80" s="84" t="s">
        <v>148</v>
      </c>
      <c r="AB80" s="118" t="s">
        <v>2640</v>
      </c>
      <c r="AC80" s="118" t="s">
        <v>2640</v>
      </c>
      <c r="AD80" s="119" t="s">
        <v>148</v>
      </c>
      <c r="AE80" s="130" t="s">
        <v>148</v>
      </c>
      <c r="AF80" s="137" t="s">
        <v>148</v>
      </c>
      <c r="AG80" s="130" t="s">
        <v>148</v>
      </c>
      <c r="AH80" s="130" t="s">
        <v>148</v>
      </c>
      <c r="AI80" s="118" t="s">
        <v>148</v>
      </c>
      <c r="AJ80" s="118" t="s">
        <v>148</v>
      </c>
      <c r="AT80" s="112" t="s">
        <v>1228</v>
      </c>
    </row>
    <row r="81" spans="1:46" ht="45" customHeight="1">
      <c r="A81" s="175">
        <v>39861</v>
      </c>
      <c r="B81" s="89" t="s">
        <v>2512</v>
      </c>
      <c r="C81" s="125">
        <v>39861</v>
      </c>
      <c r="D81" s="126">
        <v>0</v>
      </c>
      <c r="E81" s="89" t="s">
        <v>2523</v>
      </c>
      <c r="F81" s="89" t="s">
        <v>3135</v>
      </c>
      <c r="G81" s="89" t="s">
        <v>3136</v>
      </c>
      <c r="H81" s="90" t="s">
        <v>1236</v>
      </c>
      <c r="I81" s="118" t="s">
        <v>2813</v>
      </c>
      <c r="J81" s="127" t="s">
        <v>166</v>
      </c>
      <c r="K81" s="127" t="s">
        <v>3280</v>
      </c>
      <c r="L81" s="118" t="s">
        <v>2722</v>
      </c>
      <c r="M81" s="118" t="s">
        <v>1236</v>
      </c>
      <c r="N81" s="127" t="s">
        <v>148</v>
      </c>
      <c r="O81" s="127" t="s">
        <v>2868</v>
      </c>
      <c r="P81" s="84" t="s">
        <v>196</v>
      </c>
      <c r="Q81" s="84" t="s">
        <v>197</v>
      </c>
      <c r="R81" s="118" t="s">
        <v>148</v>
      </c>
      <c r="S81" s="118" t="s">
        <v>148</v>
      </c>
      <c r="T81" s="118" t="s">
        <v>2850</v>
      </c>
      <c r="U81" s="191" t="s">
        <v>3000</v>
      </c>
      <c r="V81" s="118" t="s">
        <v>2639</v>
      </c>
      <c r="W81" s="118" t="s">
        <v>148</v>
      </c>
      <c r="X81" s="118" t="s">
        <v>2639</v>
      </c>
      <c r="Y81" s="129" t="s">
        <v>2850</v>
      </c>
      <c r="Z81" s="118" t="s">
        <v>2640</v>
      </c>
      <c r="AA81" s="84" t="s">
        <v>148</v>
      </c>
      <c r="AB81" s="118" t="s">
        <v>2640</v>
      </c>
      <c r="AC81" s="118" t="s">
        <v>2640</v>
      </c>
      <c r="AD81" s="119" t="s">
        <v>148</v>
      </c>
      <c r="AE81" s="130" t="s">
        <v>148</v>
      </c>
      <c r="AF81" s="84" t="s">
        <v>198</v>
      </c>
      <c r="AG81" s="130" t="s">
        <v>148</v>
      </c>
      <c r="AH81" s="130" t="s">
        <v>148</v>
      </c>
      <c r="AI81" s="118" t="s">
        <v>148</v>
      </c>
      <c r="AJ81" s="118" t="s">
        <v>148</v>
      </c>
      <c r="AT81" s="113" t="s">
        <v>1236</v>
      </c>
    </row>
    <row r="82" spans="1:46" ht="30" customHeight="1">
      <c r="A82" s="176">
        <v>39861</v>
      </c>
      <c r="B82" s="89" t="s">
        <v>2512</v>
      </c>
      <c r="C82" s="89" t="s">
        <v>148</v>
      </c>
      <c r="D82" s="89" t="s">
        <v>148</v>
      </c>
      <c r="E82" s="89" t="s">
        <v>2544</v>
      </c>
      <c r="F82" s="89" t="s">
        <v>3237</v>
      </c>
      <c r="G82" s="89" t="s">
        <v>3238</v>
      </c>
      <c r="H82" s="90" t="s">
        <v>1236</v>
      </c>
      <c r="I82" s="90" t="s">
        <v>148</v>
      </c>
      <c r="J82" s="90" t="s">
        <v>148</v>
      </c>
      <c r="K82" s="90" t="s">
        <v>2619</v>
      </c>
      <c r="L82" s="90" t="s">
        <v>2715</v>
      </c>
      <c r="M82" s="90" t="s">
        <v>1242</v>
      </c>
      <c r="N82" s="90" t="s">
        <v>1316</v>
      </c>
      <c r="O82" s="90"/>
      <c r="P82" s="90" t="s">
        <v>1317</v>
      </c>
      <c r="Q82" s="90" t="s">
        <v>1250</v>
      </c>
      <c r="U82" s="191"/>
      <c r="X82" s="119"/>
      <c r="Y82" s="119"/>
      <c r="AK82" s="10"/>
      <c r="AL82" s="10"/>
      <c r="AM82" s="10"/>
      <c r="AN82" s="10"/>
      <c r="AO82" s="10"/>
      <c r="AP82" s="10"/>
      <c r="AQ82" s="10"/>
      <c r="AR82" s="10"/>
      <c r="AS82" s="10"/>
    </row>
    <row r="83" spans="1:46" ht="30" customHeight="1">
      <c r="A83" s="176">
        <v>39861</v>
      </c>
      <c r="B83" s="89" t="s">
        <v>2512</v>
      </c>
      <c r="C83" s="89" t="s">
        <v>148</v>
      </c>
      <c r="D83" s="89" t="s">
        <v>148</v>
      </c>
      <c r="E83" s="89" t="s">
        <v>2544</v>
      </c>
      <c r="F83" s="89" t="s">
        <v>3237</v>
      </c>
      <c r="G83" s="89" t="s">
        <v>3238</v>
      </c>
      <c r="H83" s="90" t="s">
        <v>1236</v>
      </c>
      <c r="I83" s="90" t="s">
        <v>148</v>
      </c>
      <c r="J83" s="90" t="s">
        <v>148</v>
      </c>
      <c r="K83" s="90" t="s">
        <v>2619</v>
      </c>
      <c r="L83" s="90" t="s">
        <v>2715</v>
      </c>
      <c r="M83" s="90" t="s">
        <v>1242</v>
      </c>
      <c r="N83" s="90" t="s">
        <v>1316</v>
      </c>
      <c r="O83" s="90"/>
      <c r="P83" s="90" t="s">
        <v>1318</v>
      </c>
      <c r="Q83" s="90" t="s">
        <v>1250</v>
      </c>
      <c r="U83" s="191"/>
      <c r="X83" s="119"/>
      <c r="Y83" s="119"/>
      <c r="AK83" s="10"/>
      <c r="AL83" s="10"/>
      <c r="AM83" s="10"/>
      <c r="AN83" s="10"/>
      <c r="AO83" s="10"/>
      <c r="AP83" s="10"/>
      <c r="AQ83" s="10"/>
      <c r="AR83" s="10"/>
      <c r="AS83" s="10"/>
    </row>
    <row r="84" spans="1:46" ht="30" customHeight="1">
      <c r="A84" s="176">
        <v>39861</v>
      </c>
      <c r="B84" s="89" t="s">
        <v>2512</v>
      </c>
      <c r="C84" s="89" t="s">
        <v>148</v>
      </c>
      <c r="D84" s="89" t="s">
        <v>148</v>
      </c>
      <c r="E84" s="118" t="s">
        <v>2538</v>
      </c>
      <c r="F84" s="118" t="s">
        <v>930</v>
      </c>
      <c r="G84" s="118" t="s">
        <v>2627</v>
      </c>
      <c r="H84" s="90" t="s">
        <v>1232</v>
      </c>
      <c r="I84" s="90" t="s">
        <v>148</v>
      </c>
      <c r="J84" s="90" t="s">
        <v>148</v>
      </c>
      <c r="K84" s="90" t="s">
        <v>2619</v>
      </c>
      <c r="L84" s="90" t="s">
        <v>2715</v>
      </c>
      <c r="M84" s="90" t="s">
        <v>1242</v>
      </c>
      <c r="N84" s="90" t="s">
        <v>1316</v>
      </c>
      <c r="O84" s="90"/>
      <c r="P84" s="90" t="s">
        <v>1319</v>
      </c>
      <c r="Q84" s="90" t="s">
        <v>1250</v>
      </c>
      <c r="U84" s="191"/>
      <c r="X84" s="119"/>
      <c r="Y84" s="119"/>
      <c r="AK84" s="10"/>
      <c r="AL84" s="10"/>
      <c r="AM84" s="10"/>
      <c r="AN84" s="10"/>
      <c r="AO84" s="10"/>
      <c r="AP84" s="10"/>
      <c r="AQ84" s="10"/>
      <c r="AR84" s="10"/>
      <c r="AS84" s="10"/>
    </row>
    <row r="85" spans="1:46" ht="30" customHeight="1">
      <c r="A85" s="176">
        <v>39861</v>
      </c>
      <c r="B85" s="89" t="s">
        <v>2512</v>
      </c>
      <c r="C85" s="89" t="s">
        <v>148</v>
      </c>
      <c r="D85" s="89" t="s">
        <v>148</v>
      </c>
      <c r="E85" s="89" t="s">
        <v>2544</v>
      </c>
      <c r="F85" s="89" t="s">
        <v>3237</v>
      </c>
      <c r="G85" s="89" t="s">
        <v>3238</v>
      </c>
      <c r="H85" s="90" t="s">
        <v>1236</v>
      </c>
      <c r="I85" s="90" t="s">
        <v>148</v>
      </c>
      <c r="J85" s="90" t="s">
        <v>148</v>
      </c>
      <c r="K85" s="90" t="s">
        <v>2619</v>
      </c>
      <c r="L85" s="90" t="s">
        <v>2715</v>
      </c>
      <c r="M85" s="90" t="s">
        <v>1242</v>
      </c>
      <c r="N85" s="90" t="s">
        <v>1316</v>
      </c>
      <c r="O85" s="90"/>
      <c r="P85" s="90" t="s">
        <v>1320</v>
      </c>
      <c r="Q85" s="90" t="s">
        <v>1250</v>
      </c>
      <c r="U85" s="191"/>
      <c r="X85" s="119"/>
      <c r="Y85" s="119"/>
      <c r="AK85" s="10"/>
      <c r="AL85" s="10"/>
      <c r="AM85" s="10"/>
      <c r="AN85" s="10"/>
      <c r="AO85" s="10"/>
      <c r="AP85" s="10"/>
      <c r="AQ85" s="10"/>
      <c r="AR85" s="10"/>
      <c r="AS85" s="10"/>
    </row>
    <row r="86" spans="1:46" ht="30" customHeight="1">
      <c r="A86" s="176">
        <v>39861</v>
      </c>
      <c r="B86" s="89" t="s">
        <v>2512</v>
      </c>
      <c r="C86" s="89" t="s">
        <v>148</v>
      </c>
      <c r="D86" s="89" t="s">
        <v>148</v>
      </c>
      <c r="E86" s="118" t="s">
        <v>2538</v>
      </c>
      <c r="F86" s="118" t="s">
        <v>930</v>
      </c>
      <c r="G86" s="118" t="s">
        <v>2627</v>
      </c>
      <c r="H86" s="90" t="s">
        <v>2631</v>
      </c>
      <c r="I86" s="90" t="s">
        <v>148</v>
      </c>
      <c r="J86" s="90" t="s">
        <v>148</v>
      </c>
      <c r="K86" s="90" t="s">
        <v>2619</v>
      </c>
      <c r="L86" s="90" t="s">
        <v>2715</v>
      </c>
      <c r="M86" s="90" t="s">
        <v>1242</v>
      </c>
      <c r="N86" s="90" t="s">
        <v>1316</v>
      </c>
      <c r="O86" s="90"/>
      <c r="P86" s="90" t="s">
        <v>1321</v>
      </c>
      <c r="Q86" s="90" t="s">
        <v>1250</v>
      </c>
      <c r="U86" s="191"/>
      <c r="X86" s="119"/>
      <c r="Y86" s="119"/>
      <c r="AK86" s="10"/>
      <c r="AL86" s="10"/>
      <c r="AM86" s="10"/>
      <c r="AN86" s="10"/>
      <c r="AO86" s="10"/>
      <c r="AP86" s="10"/>
      <c r="AQ86" s="10"/>
      <c r="AR86" s="10"/>
      <c r="AS86" s="10"/>
      <c r="AT86" s="10"/>
    </row>
    <row r="87" spans="1:46" ht="30" customHeight="1">
      <c r="A87" s="176">
        <v>39861</v>
      </c>
      <c r="B87" s="89" t="s">
        <v>2512</v>
      </c>
      <c r="C87" s="89" t="s">
        <v>148</v>
      </c>
      <c r="D87" s="89" t="s">
        <v>148</v>
      </c>
      <c r="E87" s="89" t="s">
        <v>2544</v>
      </c>
      <c r="F87" s="89" t="s">
        <v>3237</v>
      </c>
      <c r="G87" s="89" t="s">
        <v>3238</v>
      </c>
      <c r="H87" s="90" t="s">
        <v>2631</v>
      </c>
      <c r="I87" s="90" t="s">
        <v>148</v>
      </c>
      <c r="J87" s="90" t="s">
        <v>148</v>
      </c>
      <c r="K87" s="90" t="s">
        <v>2619</v>
      </c>
      <c r="L87" s="90" t="s">
        <v>2715</v>
      </c>
      <c r="M87" s="90" t="s">
        <v>1242</v>
      </c>
      <c r="N87" s="90" t="s">
        <v>1316</v>
      </c>
      <c r="O87" s="90"/>
      <c r="P87" s="90" t="s">
        <v>1322</v>
      </c>
      <c r="Q87" s="90" t="s">
        <v>1250</v>
      </c>
      <c r="U87" s="191"/>
      <c r="X87" s="119"/>
      <c r="Y87" s="119"/>
      <c r="AK87" s="10"/>
      <c r="AL87" s="10"/>
      <c r="AM87" s="10"/>
      <c r="AN87" s="10"/>
      <c r="AO87" s="10"/>
      <c r="AP87" s="10"/>
      <c r="AQ87" s="10"/>
      <c r="AR87" s="10"/>
      <c r="AS87" s="10"/>
      <c r="AT87" s="10"/>
    </row>
    <row r="88" spans="1:46" ht="45" customHeight="1">
      <c r="A88" s="175">
        <v>39862</v>
      </c>
      <c r="B88" s="89" t="s">
        <v>2512</v>
      </c>
      <c r="C88" s="125">
        <v>39870</v>
      </c>
      <c r="D88" s="126">
        <v>8</v>
      </c>
      <c r="E88" s="118" t="s">
        <v>2559</v>
      </c>
      <c r="F88" s="118" t="s">
        <v>3131</v>
      </c>
      <c r="G88" s="118" t="s">
        <v>3132</v>
      </c>
      <c r="H88" s="90" t="s">
        <v>1232</v>
      </c>
      <c r="I88" s="118" t="s">
        <v>2777</v>
      </c>
      <c r="J88" s="138" t="s">
        <v>171</v>
      </c>
      <c r="K88" s="127" t="s">
        <v>3280</v>
      </c>
      <c r="L88" s="118" t="s">
        <v>2685</v>
      </c>
      <c r="M88" s="118" t="s">
        <v>1236</v>
      </c>
      <c r="N88" s="127" t="s">
        <v>148</v>
      </c>
      <c r="O88" s="127" t="s">
        <v>2868</v>
      </c>
      <c r="P88" s="84" t="s">
        <v>172</v>
      </c>
      <c r="Q88" s="84" t="s">
        <v>173</v>
      </c>
      <c r="R88" s="118" t="s">
        <v>148</v>
      </c>
      <c r="S88" s="118" t="s">
        <v>148</v>
      </c>
      <c r="T88" s="118" t="s">
        <v>2892</v>
      </c>
      <c r="U88" s="195" t="s">
        <v>2964</v>
      </c>
      <c r="V88" s="132" t="s">
        <v>2640</v>
      </c>
      <c r="W88" s="84" t="s">
        <v>169</v>
      </c>
      <c r="X88" s="118" t="s">
        <v>2639</v>
      </c>
      <c r="Y88" s="129" t="s">
        <v>3092</v>
      </c>
      <c r="Z88" s="118" t="s">
        <v>2639</v>
      </c>
      <c r="AA88" s="118" t="s">
        <v>3092</v>
      </c>
      <c r="AB88" s="118" t="s">
        <v>2640</v>
      </c>
      <c r="AC88" s="119" t="s">
        <v>2639</v>
      </c>
      <c r="AD88" s="125">
        <v>39926</v>
      </c>
      <c r="AE88" s="130" t="s">
        <v>148</v>
      </c>
      <c r="AF88" s="131" t="s">
        <v>174</v>
      </c>
      <c r="AG88" s="130" t="s">
        <v>148</v>
      </c>
      <c r="AH88" s="130" t="s">
        <v>148</v>
      </c>
      <c r="AI88" s="118" t="s">
        <v>148</v>
      </c>
      <c r="AJ88" s="118" t="s">
        <v>148</v>
      </c>
      <c r="AT88" s="110" t="s">
        <v>1229</v>
      </c>
    </row>
    <row r="89" spans="1:46" ht="45" customHeight="1">
      <c r="A89" s="175">
        <v>39862</v>
      </c>
      <c r="B89" s="89" t="s">
        <v>2512</v>
      </c>
      <c r="C89" s="125">
        <v>39870</v>
      </c>
      <c r="D89" s="126">
        <v>8</v>
      </c>
      <c r="E89" s="89" t="s">
        <v>2606</v>
      </c>
      <c r="F89" s="89" t="s">
        <v>3243</v>
      </c>
      <c r="G89" s="89" t="s">
        <v>3244</v>
      </c>
      <c r="H89" s="90" t="s">
        <v>1232</v>
      </c>
      <c r="I89" s="118" t="s">
        <v>2818</v>
      </c>
      <c r="J89" s="84" t="s">
        <v>160</v>
      </c>
      <c r="K89" s="127" t="s">
        <v>3280</v>
      </c>
      <c r="L89" s="118" t="s">
        <v>2685</v>
      </c>
      <c r="M89" s="118" t="s">
        <v>1236</v>
      </c>
      <c r="N89" s="127" t="s">
        <v>148</v>
      </c>
      <c r="O89" s="127" t="s">
        <v>2868</v>
      </c>
      <c r="P89" s="118" t="s">
        <v>175</v>
      </c>
      <c r="Q89" s="84" t="s">
        <v>176</v>
      </c>
      <c r="R89" s="118" t="s">
        <v>148</v>
      </c>
      <c r="S89" s="118" t="s">
        <v>148</v>
      </c>
      <c r="T89" s="193" t="s">
        <v>2894</v>
      </c>
      <c r="U89" s="199" t="s">
        <v>3043</v>
      </c>
      <c r="V89" s="196" t="s">
        <v>2640</v>
      </c>
      <c r="W89" s="84" t="s">
        <v>163</v>
      </c>
      <c r="X89" s="118" t="s">
        <v>2639</v>
      </c>
      <c r="Y89" s="118" t="s">
        <v>2899</v>
      </c>
      <c r="Z89" s="84" t="s">
        <v>151</v>
      </c>
      <c r="AA89" s="84" t="s">
        <v>148</v>
      </c>
      <c r="AB89" s="118" t="s">
        <v>2640</v>
      </c>
      <c r="AC89" s="118" t="s">
        <v>2640</v>
      </c>
      <c r="AD89" s="119" t="s">
        <v>148</v>
      </c>
      <c r="AE89" s="130" t="s">
        <v>148</v>
      </c>
      <c r="AF89" s="137" t="s">
        <v>148</v>
      </c>
      <c r="AG89" s="130" t="s">
        <v>148</v>
      </c>
      <c r="AH89" s="130" t="s">
        <v>148</v>
      </c>
      <c r="AI89" s="118" t="s">
        <v>148</v>
      </c>
      <c r="AJ89" s="118" t="s">
        <v>148</v>
      </c>
      <c r="AT89" s="112" t="s">
        <v>1230</v>
      </c>
    </row>
    <row r="90" spans="1:46" ht="60" customHeight="1" thickBot="1">
      <c r="A90" s="175">
        <v>39862</v>
      </c>
      <c r="B90" s="89" t="s">
        <v>2512</v>
      </c>
      <c r="C90" s="125">
        <v>39862</v>
      </c>
      <c r="D90" s="126">
        <v>0</v>
      </c>
      <c r="E90" s="118" t="s">
        <v>2559</v>
      </c>
      <c r="F90" s="118" t="s">
        <v>3131</v>
      </c>
      <c r="G90" s="118" t="s">
        <v>3132</v>
      </c>
      <c r="H90" s="90" t="s">
        <v>1232</v>
      </c>
      <c r="I90" s="118" t="s">
        <v>2777</v>
      </c>
      <c r="J90" s="84" t="s">
        <v>171</v>
      </c>
      <c r="K90" s="127" t="s">
        <v>3280</v>
      </c>
      <c r="L90" s="118" t="s">
        <v>2658</v>
      </c>
      <c r="M90" s="118" t="s">
        <v>1236</v>
      </c>
      <c r="N90" s="127" t="s">
        <v>148</v>
      </c>
      <c r="O90" s="127" t="s">
        <v>2868</v>
      </c>
      <c r="P90" s="84" t="s">
        <v>187</v>
      </c>
      <c r="Q90" s="84" t="s">
        <v>188</v>
      </c>
      <c r="R90" s="118" t="s">
        <v>148</v>
      </c>
      <c r="S90" s="118" t="s">
        <v>148</v>
      </c>
      <c r="T90" s="118" t="s">
        <v>2871</v>
      </c>
      <c r="U90" s="197" t="s">
        <v>3044</v>
      </c>
      <c r="V90" s="132" t="s">
        <v>2640</v>
      </c>
      <c r="W90" s="118" t="s">
        <v>156</v>
      </c>
      <c r="X90" s="118" t="s">
        <v>2639</v>
      </c>
      <c r="Y90" s="129" t="s">
        <v>2871</v>
      </c>
      <c r="Z90" s="118" t="s">
        <v>2639</v>
      </c>
      <c r="AA90" s="118" t="s">
        <v>2871</v>
      </c>
      <c r="AB90" s="118" t="s">
        <v>2639</v>
      </c>
      <c r="AC90" s="119" t="s">
        <v>2639</v>
      </c>
      <c r="AD90" s="125">
        <v>39926</v>
      </c>
      <c r="AE90" s="130" t="s">
        <v>148</v>
      </c>
      <c r="AF90" s="84" t="s">
        <v>189</v>
      </c>
      <c r="AG90" s="130" t="s">
        <v>148</v>
      </c>
      <c r="AH90" s="130" t="s">
        <v>148</v>
      </c>
      <c r="AI90" s="118" t="s">
        <v>148</v>
      </c>
      <c r="AJ90" s="118" t="s">
        <v>148</v>
      </c>
      <c r="AT90" s="110" t="s">
        <v>1233</v>
      </c>
    </row>
    <row r="91" spans="1:46" ht="30" customHeight="1">
      <c r="A91" s="176">
        <v>39862</v>
      </c>
      <c r="B91" s="89" t="s">
        <v>2512</v>
      </c>
      <c r="C91" s="89" t="s">
        <v>148</v>
      </c>
      <c r="D91" s="89" t="s">
        <v>148</v>
      </c>
      <c r="E91" s="89" t="s">
        <v>2606</v>
      </c>
      <c r="F91" s="89" t="s">
        <v>3243</v>
      </c>
      <c r="G91" s="89" t="s">
        <v>3244</v>
      </c>
      <c r="H91" s="90" t="s">
        <v>2631</v>
      </c>
      <c r="I91" s="90" t="s">
        <v>148</v>
      </c>
      <c r="J91" s="90" t="s">
        <v>148</v>
      </c>
      <c r="K91" s="90" t="s">
        <v>2619</v>
      </c>
      <c r="L91" s="90" t="s">
        <v>2734</v>
      </c>
      <c r="M91" s="90" t="s">
        <v>1232</v>
      </c>
      <c r="N91" s="90" t="s">
        <v>2835</v>
      </c>
      <c r="O91" s="90"/>
      <c r="P91" s="90" t="s">
        <v>1323</v>
      </c>
      <c r="Q91" s="90" t="s">
        <v>1250</v>
      </c>
      <c r="U91" s="191"/>
      <c r="X91" s="119"/>
      <c r="Y91" s="119"/>
      <c r="AK91" s="10"/>
      <c r="AL91" s="10"/>
      <c r="AM91" s="10"/>
      <c r="AN91" s="10"/>
      <c r="AO91" s="10"/>
      <c r="AP91" s="10"/>
      <c r="AQ91" s="10"/>
      <c r="AR91" s="10"/>
      <c r="AS91" s="10"/>
    </row>
    <row r="92" spans="1:46" ht="30" customHeight="1">
      <c r="A92" s="176">
        <v>39862</v>
      </c>
      <c r="B92" s="89" t="s">
        <v>2512</v>
      </c>
      <c r="C92" s="89" t="s">
        <v>148</v>
      </c>
      <c r="D92" s="89" t="s">
        <v>148</v>
      </c>
      <c r="E92" s="89" t="s">
        <v>2618</v>
      </c>
      <c r="F92" s="89" t="s">
        <v>3215</v>
      </c>
      <c r="G92" s="89" t="s">
        <v>3216</v>
      </c>
      <c r="H92" s="90" t="s">
        <v>2631</v>
      </c>
      <c r="I92" s="90" t="s">
        <v>148</v>
      </c>
      <c r="J92" s="90" t="s">
        <v>148</v>
      </c>
      <c r="K92" s="90" t="s">
        <v>2619</v>
      </c>
      <c r="L92" s="90" t="s">
        <v>2734</v>
      </c>
      <c r="M92" s="90" t="s">
        <v>1232</v>
      </c>
      <c r="N92" s="90" t="s">
        <v>2835</v>
      </c>
      <c r="O92" s="90"/>
      <c r="P92" s="90" t="s">
        <v>1324</v>
      </c>
      <c r="Q92" s="90" t="s">
        <v>1250</v>
      </c>
      <c r="U92" s="191"/>
      <c r="X92" s="119"/>
      <c r="Y92" s="119"/>
      <c r="AK92" s="10"/>
      <c r="AL92" s="10"/>
      <c r="AM92" s="10"/>
      <c r="AN92" s="10"/>
      <c r="AO92" s="10"/>
      <c r="AP92" s="10"/>
      <c r="AQ92" s="10"/>
      <c r="AR92" s="10"/>
      <c r="AS92" s="10"/>
    </row>
    <row r="93" spans="1:46" ht="30" customHeight="1">
      <c r="A93" s="176">
        <v>39862</v>
      </c>
      <c r="B93" s="89" t="s">
        <v>2512</v>
      </c>
      <c r="C93" s="89" t="s">
        <v>148</v>
      </c>
      <c r="D93" s="89" t="s">
        <v>148</v>
      </c>
      <c r="E93" s="89" t="s">
        <v>2606</v>
      </c>
      <c r="F93" s="89" t="s">
        <v>3243</v>
      </c>
      <c r="G93" s="89" t="s">
        <v>3244</v>
      </c>
      <c r="H93" s="90" t="s">
        <v>2631</v>
      </c>
      <c r="I93" s="90" t="s">
        <v>148</v>
      </c>
      <c r="J93" s="90" t="s">
        <v>148</v>
      </c>
      <c r="K93" s="90" t="s">
        <v>2619</v>
      </c>
      <c r="L93" s="90" t="s">
        <v>2734</v>
      </c>
      <c r="M93" s="90" t="s">
        <v>1232</v>
      </c>
      <c r="N93" s="90" t="s">
        <v>2835</v>
      </c>
      <c r="O93" s="90"/>
      <c r="P93" s="90" t="s">
        <v>1325</v>
      </c>
      <c r="Q93" s="90" t="s">
        <v>1250</v>
      </c>
      <c r="U93" s="191"/>
      <c r="X93" s="119"/>
      <c r="Y93" s="119"/>
      <c r="AK93" s="10"/>
      <c r="AL93" s="10"/>
      <c r="AM93" s="10"/>
      <c r="AN93" s="10"/>
      <c r="AO93" s="10"/>
      <c r="AP93" s="10"/>
      <c r="AQ93" s="10"/>
      <c r="AR93" s="10"/>
      <c r="AS93" s="10"/>
    </row>
    <row r="94" spans="1:46" ht="30" customHeight="1">
      <c r="A94" s="176">
        <v>39862</v>
      </c>
      <c r="B94" s="89" t="s">
        <v>2512</v>
      </c>
      <c r="C94" s="89" t="s">
        <v>148</v>
      </c>
      <c r="D94" s="89" t="s">
        <v>148</v>
      </c>
      <c r="E94" s="118" t="s">
        <v>2559</v>
      </c>
      <c r="F94" s="118" t="s">
        <v>3131</v>
      </c>
      <c r="G94" s="118" t="s">
        <v>3132</v>
      </c>
      <c r="H94" s="90" t="s">
        <v>2631</v>
      </c>
      <c r="I94" s="90" t="s">
        <v>148</v>
      </c>
      <c r="J94" s="90" t="s">
        <v>148</v>
      </c>
      <c r="K94" s="90" t="s">
        <v>2619</v>
      </c>
      <c r="L94" s="90" t="s">
        <v>2734</v>
      </c>
      <c r="M94" s="90" t="s">
        <v>1232</v>
      </c>
      <c r="N94" s="90" t="s">
        <v>2835</v>
      </c>
      <c r="O94" s="90"/>
      <c r="P94" s="90" t="s">
        <v>1326</v>
      </c>
      <c r="Q94" s="90" t="s">
        <v>1250</v>
      </c>
      <c r="U94" s="191"/>
      <c r="X94" s="119"/>
      <c r="Y94" s="119"/>
      <c r="AK94" s="10"/>
      <c r="AL94" s="10"/>
      <c r="AM94" s="10"/>
      <c r="AN94" s="10"/>
      <c r="AO94" s="10"/>
      <c r="AP94" s="10"/>
      <c r="AQ94" s="10"/>
      <c r="AR94" s="10"/>
      <c r="AS94" s="10"/>
    </row>
    <row r="95" spans="1:46" ht="30" customHeight="1">
      <c r="A95" s="176">
        <v>39862</v>
      </c>
      <c r="B95" s="89" t="s">
        <v>2512</v>
      </c>
      <c r="C95" s="89" t="s">
        <v>148</v>
      </c>
      <c r="D95" s="89" t="s">
        <v>148</v>
      </c>
      <c r="E95" s="89" t="s">
        <v>2606</v>
      </c>
      <c r="F95" s="89" t="s">
        <v>3243</v>
      </c>
      <c r="G95" s="89" t="s">
        <v>3244</v>
      </c>
      <c r="H95" s="90" t="s">
        <v>2631</v>
      </c>
      <c r="I95" s="90" t="s">
        <v>148</v>
      </c>
      <c r="J95" s="90" t="s">
        <v>148</v>
      </c>
      <c r="K95" s="90" t="s">
        <v>2619</v>
      </c>
      <c r="L95" s="90" t="s">
        <v>2734</v>
      </c>
      <c r="M95" s="90" t="s">
        <v>1232</v>
      </c>
      <c r="N95" s="90" t="s">
        <v>2835</v>
      </c>
      <c r="O95" s="90"/>
      <c r="P95" s="90" t="s">
        <v>1327</v>
      </c>
      <c r="Q95" s="90" t="s">
        <v>1250</v>
      </c>
      <c r="U95" s="191"/>
      <c r="X95" s="119"/>
      <c r="Y95" s="119"/>
      <c r="AK95" s="10"/>
      <c r="AL95" s="10"/>
      <c r="AM95" s="10"/>
      <c r="AN95" s="10"/>
      <c r="AO95" s="10"/>
      <c r="AP95" s="10"/>
      <c r="AQ95" s="10"/>
      <c r="AR95" s="10"/>
      <c r="AS95" s="10"/>
    </row>
    <row r="96" spans="1:46" ht="30" customHeight="1">
      <c r="A96" s="176">
        <v>39862</v>
      </c>
      <c r="B96" s="89" t="s">
        <v>2512</v>
      </c>
      <c r="C96" s="89" t="s">
        <v>148</v>
      </c>
      <c r="D96" s="89" t="s">
        <v>148</v>
      </c>
      <c r="E96" s="89" t="s">
        <v>2608</v>
      </c>
      <c r="F96" s="89" t="s">
        <v>3258</v>
      </c>
      <c r="G96" s="89" t="s">
        <v>3259</v>
      </c>
      <c r="H96" s="90" t="s">
        <v>2631</v>
      </c>
      <c r="I96" s="90" t="s">
        <v>148</v>
      </c>
      <c r="J96" s="90" t="s">
        <v>148</v>
      </c>
      <c r="K96" s="90" t="s">
        <v>2619</v>
      </c>
      <c r="L96" s="90" t="s">
        <v>2734</v>
      </c>
      <c r="M96" s="90" t="s">
        <v>1232</v>
      </c>
      <c r="N96" s="90" t="s">
        <v>2835</v>
      </c>
      <c r="O96" s="90"/>
      <c r="P96" s="90" t="s">
        <v>1328</v>
      </c>
      <c r="Q96" s="90" t="s">
        <v>1250</v>
      </c>
      <c r="U96" s="191"/>
      <c r="X96" s="119"/>
      <c r="Y96" s="119"/>
      <c r="AK96" s="10"/>
      <c r="AL96" s="10"/>
      <c r="AM96" s="10"/>
      <c r="AN96" s="10"/>
      <c r="AO96" s="10"/>
      <c r="AP96" s="10"/>
      <c r="AQ96" s="10"/>
      <c r="AR96" s="10"/>
      <c r="AS96" s="10"/>
    </row>
    <row r="97" spans="1:46" ht="30" customHeight="1">
      <c r="A97" s="176">
        <v>39862</v>
      </c>
      <c r="B97" s="89" t="s">
        <v>2512</v>
      </c>
      <c r="C97" s="89" t="s">
        <v>148</v>
      </c>
      <c r="D97" s="89" t="s">
        <v>148</v>
      </c>
      <c r="E97" s="89" t="s">
        <v>2542</v>
      </c>
      <c r="F97" s="89" t="s">
        <v>3205</v>
      </c>
      <c r="G97" s="89" t="s">
        <v>3206</v>
      </c>
      <c r="H97" s="90" t="s">
        <v>2631</v>
      </c>
      <c r="I97" s="90" t="s">
        <v>148</v>
      </c>
      <c r="J97" s="90" t="s">
        <v>148</v>
      </c>
      <c r="K97" s="90" t="s">
        <v>2619</v>
      </c>
      <c r="L97" s="90" t="s">
        <v>2734</v>
      </c>
      <c r="M97" s="90" t="s">
        <v>1232</v>
      </c>
      <c r="N97" s="90" t="s">
        <v>2835</v>
      </c>
      <c r="O97" s="90"/>
      <c r="P97" s="90" t="s">
        <v>1329</v>
      </c>
      <c r="Q97" s="90" t="s">
        <v>1250</v>
      </c>
      <c r="U97" s="191"/>
      <c r="X97" s="119"/>
      <c r="Y97" s="119"/>
      <c r="AK97" s="10"/>
      <c r="AL97" s="10"/>
      <c r="AM97" s="10"/>
      <c r="AN97" s="10"/>
      <c r="AO97" s="10"/>
      <c r="AP97" s="10"/>
      <c r="AQ97" s="10"/>
      <c r="AR97" s="10"/>
      <c r="AS97" s="10"/>
    </row>
    <row r="98" spans="1:46" ht="30" customHeight="1">
      <c r="A98" s="176">
        <v>39862</v>
      </c>
      <c r="B98" s="89" t="s">
        <v>2512</v>
      </c>
      <c r="C98" s="89" t="s">
        <v>148</v>
      </c>
      <c r="D98" s="89" t="s">
        <v>148</v>
      </c>
      <c r="E98" s="118" t="s">
        <v>2559</v>
      </c>
      <c r="F98" s="118" t="s">
        <v>3131</v>
      </c>
      <c r="G98" s="118" t="s">
        <v>3132</v>
      </c>
      <c r="H98" s="90" t="s">
        <v>2631</v>
      </c>
      <c r="I98" s="90" t="s">
        <v>148</v>
      </c>
      <c r="J98" s="90" t="s">
        <v>148</v>
      </c>
      <c r="K98" s="90" t="s">
        <v>2619</v>
      </c>
      <c r="L98" s="90" t="s">
        <v>2734</v>
      </c>
      <c r="M98" s="90" t="s">
        <v>1232</v>
      </c>
      <c r="N98" s="90" t="s">
        <v>2835</v>
      </c>
      <c r="O98" s="90"/>
      <c r="P98" s="90" t="s">
        <v>1330</v>
      </c>
      <c r="Q98" s="90" t="s">
        <v>1250</v>
      </c>
      <c r="U98" s="191"/>
      <c r="X98" s="119"/>
      <c r="Y98" s="119"/>
      <c r="AK98" s="10"/>
      <c r="AL98" s="10"/>
      <c r="AM98" s="10"/>
      <c r="AN98" s="10"/>
      <c r="AO98" s="10"/>
      <c r="AP98" s="10"/>
      <c r="AQ98" s="10"/>
      <c r="AR98" s="10"/>
      <c r="AS98" s="10"/>
    </row>
    <row r="99" spans="1:46" ht="30" customHeight="1">
      <c r="A99" s="176">
        <v>39862</v>
      </c>
      <c r="B99" s="89" t="s">
        <v>2512</v>
      </c>
      <c r="C99" s="89" t="s">
        <v>148</v>
      </c>
      <c r="D99" s="89" t="s">
        <v>148</v>
      </c>
      <c r="E99" s="89" t="s">
        <v>2547</v>
      </c>
      <c r="F99" s="89" t="s">
        <v>3193</v>
      </c>
      <c r="G99" s="89" t="s">
        <v>3194</v>
      </c>
      <c r="H99" s="90" t="s">
        <v>2631</v>
      </c>
      <c r="I99" s="90" t="s">
        <v>148</v>
      </c>
      <c r="J99" s="90" t="s">
        <v>148</v>
      </c>
      <c r="K99" s="90" t="s">
        <v>2619</v>
      </c>
      <c r="L99" s="90" t="s">
        <v>2734</v>
      </c>
      <c r="M99" s="90" t="s">
        <v>1232</v>
      </c>
      <c r="N99" s="90" t="s">
        <v>2835</v>
      </c>
      <c r="O99" s="90"/>
      <c r="P99" s="90" t="s">
        <v>1331</v>
      </c>
      <c r="Q99" s="90" t="s">
        <v>1250</v>
      </c>
      <c r="U99" s="191"/>
      <c r="X99" s="119"/>
      <c r="Y99" s="119"/>
      <c r="AK99" s="10"/>
      <c r="AL99" s="10"/>
      <c r="AM99" s="10"/>
      <c r="AN99" s="10"/>
      <c r="AO99" s="10"/>
      <c r="AP99" s="10"/>
      <c r="AQ99" s="10"/>
      <c r="AR99" s="10"/>
      <c r="AS99" s="10"/>
    </row>
    <row r="100" spans="1:46" ht="30" customHeight="1">
      <c r="A100" s="176">
        <v>39862</v>
      </c>
      <c r="B100" s="89" t="s">
        <v>2512</v>
      </c>
      <c r="C100" s="89" t="s">
        <v>148</v>
      </c>
      <c r="D100" s="89" t="s">
        <v>148</v>
      </c>
      <c r="E100" s="89" t="s">
        <v>2542</v>
      </c>
      <c r="F100" s="89" t="s">
        <v>3205</v>
      </c>
      <c r="G100" s="89" t="s">
        <v>3206</v>
      </c>
      <c r="H100" s="90" t="s">
        <v>2631</v>
      </c>
      <c r="I100" s="90" t="s">
        <v>148</v>
      </c>
      <c r="J100" s="90" t="s">
        <v>148</v>
      </c>
      <c r="K100" s="90" t="s">
        <v>2619</v>
      </c>
      <c r="L100" s="90" t="s">
        <v>2734</v>
      </c>
      <c r="M100" s="90" t="s">
        <v>1232</v>
      </c>
      <c r="N100" s="90" t="s">
        <v>2835</v>
      </c>
      <c r="O100" s="90"/>
      <c r="P100" s="90" t="s">
        <v>1332</v>
      </c>
      <c r="Q100" s="90" t="s">
        <v>1250</v>
      </c>
      <c r="U100" s="191"/>
      <c r="AK100" s="10"/>
      <c r="AL100" s="10"/>
      <c r="AM100" s="10"/>
      <c r="AN100" s="10"/>
      <c r="AO100" s="10"/>
      <c r="AP100" s="10"/>
      <c r="AQ100" s="10"/>
      <c r="AR100" s="10"/>
      <c r="AS100" s="10"/>
    </row>
    <row r="101" spans="1:46" ht="60" customHeight="1">
      <c r="A101" s="175">
        <v>39863</v>
      </c>
      <c r="B101" s="89" t="s">
        <v>2512</v>
      </c>
      <c r="C101" s="125">
        <v>39864</v>
      </c>
      <c r="D101" s="126">
        <v>1</v>
      </c>
      <c r="E101" s="89" t="s">
        <v>2606</v>
      </c>
      <c r="F101" s="89" t="s">
        <v>3243</v>
      </c>
      <c r="G101" s="89" t="s">
        <v>3244</v>
      </c>
      <c r="H101" s="90" t="s">
        <v>1232</v>
      </c>
      <c r="I101" s="118" t="s">
        <v>2818</v>
      </c>
      <c r="J101" s="84" t="s">
        <v>160</v>
      </c>
      <c r="K101" s="127" t="s">
        <v>3280</v>
      </c>
      <c r="L101" s="118" t="s">
        <v>2658</v>
      </c>
      <c r="M101" s="118" t="s">
        <v>1236</v>
      </c>
      <c r="N101" s="127" t="s">
        <v>148</v>
      </c>
      <c r="O101" s="127" t="s">
        <v>2868</v>
      </c>
      <c r="P101" s="84" t="s">
        <v>190</v>
      </c>
      <c r="Q101" s="84" t="s">
        <v>191</v>
      </c>
      <c r="R101" s="118" t="s">
        <v>148</v>
      </c>
      <c r="S101" s="118" t="s">
        <v>148</v>
      </c>
      <c r="T101" s="118" t="s">
        <v>2899</v>
      </c>
      <c r="U101" s="191" t="s">
        <v>2972</v>
      </c>
      <c r="V101" s="132" t="s">
        <v>2640</v>
      </c>
      <c r="W101" s="118" t="s">
        <v>156</v>
      </c>
      <c r="X101" s="118" t="s">
        <v>2639</v>
      </c>
      <c r="Y101" s="118" t="s">
        <v>2899</v>
      </c>
      <c r="Z101" s="84" t="s">
        <v>151</v>
      </c>
      <c r="AA101" s="84" t="s">
        <v>148</v>
      </c>
      <c r="AB101" s="118" t="s">
        <v>2640</v>
      </c>
      <c r="AC101" s="118" t="s">
        <v>2640</v>
      </c>
      <c r="AD101" s="119" t="s">
        <v>148</v>
      </c>
      <c r="AE101" s="130" t="s">
        <v>148</v>
      </c>
      <c r="AF101" s="84" t="s">
        <v>192</v>
      </c>
      <c r="AG101" s="130" t="s">
        <v>148</v>
      </c>
      <c r="AH101" s="130" t="s">
        <v>148</v>
      </c>
      <c r="AI101" s="118" t="s">
        <v>148</v>
      </c>
      <c r="AJ101" s="118" t="s">
        <v>148</v>
      </c>
      <c r="AT101" s="112" t="s">
        <v>1234</v>
      </c>
    </row>
    <row r="102" spans="1:46" ht="60" customHeight="1">
      <c r="A102" s="175">
        <v>39863</v>
      </c>
      <c r="B102" s="89" t="s">
        <v>2512</v>
      </c>
      <c r="C102" s="118" t="s">
        <v>148</v>
      </c>
      <c r="D102" s="118" t="s">
        <v>148</v>
      </c>
      <c r="E102" s="118" t="s">
        <v>2559</v>
      </c>
      <c r="F102" s="118" t="s">
        <v>3131</v>
      </c>
      <c r="G102" s="118" t="s">
        <v>3132</v>
      </c>
      <c r="H102" s="90" t="s">
        <v>1232</v>
      </c>
      <c r="I102" s="118" t="s">
        <v>2777</v>
      </c>
      <c r="J102" s="118" t="s">
        <v>148</v>
      </c>
      <c r="K102" s="127" t="s">
        <v>2620</v>
      </c>
      <c r="L102" s="118" t="s">
        <v>2707</v>
      </c>
      <c r="M102" s="118" t="s">
        <v>1236</v>
      </c>
      <c r="N102" s="127" t="s">
        <v>148</v>
      </c>
      <c r="O102" s="127" t="s">
        <v>2868</v>
      </c>
      <c r="P102" s="118" t="s">
        <v>831</v>
      </c>
      <c r="Q102" s="119" t="s">
        <v>832</v>
      </c>
      <c r="R102" s="118" t="s">
        <v>148</v>
      </c>
      <c r="S102" s="118" t="s">
        <v>148</v>
      </c>
      <c r="T102" s="118" t="s">
        <v>2910</v>
      </c>
      <c r="U102" s="191" t="s">
        <v>2981</v>
      </c>
      <c r="V102" s="132" t="s">
        <v>2640</v>
      </c>
      <c r="W102" s="118" t="s">
        <v>148</v>
      </c>
      <c r="X102" s="118" t="s">
        <v>2639</v>
      </c>
      <c r="Y102" s="120" t="s">
        <v>2858</v>
      </c>
      <c r="Z102" s="118" t="s">
        <v>2639</v>
      </c>
      <c r="AA102" s="120" t="s">
        <v>148</v>
      </c>
      <c r="AB102" s="118" t="s">
        <v>2640</v>
      </c>
      <c r="AC102" s="119" t="s">
        <v>2639</v>
      </c>
      <c r="AD102" s="140">
        <v>39926</v>
      </c>
      <c r="AE102" s="130" t="s">
        <v>148</v>
      </c>
      <c r="AF102" s="137" t="s">
        <v>148</v>
      </c>
      <c r="AG102" s="130" t="s">
        <v>148</v>
      </c>
      <c r="AH102" s="130" t="s">
        <v>148</v>
      </c>
      <c r="AI102" s="118" t="s">
        <v>148</v>
      </c>
      <c r="AJ102" s="118" t="s">
        <v>148</v>
      </c>
      <c r="AK102" s="108"/>
      <c r="AL102" s="108"/>
    </row>
    <row r="103" spans="1:46" ht="30" customHeight="1">
      <c r="A103" s="176">
        <v>39863</v>
      </c>
      <c r="B103" s="89" t="s">
        <v>2512</v>
      </c>
      <c r="C103" s="89" t="s">
        <v>148</v>
      </c>
      <c r="D103" s="89" t="s">
        <v>148</v>
      </c>
      <c r="E103" s="89" t="s">
        <v>2606</v>
      </c>
      <c r="F103" s="89" t="s">
        <v>3243</v>
      </c>
      <c r="G103" s="89" t="s">
        <v>3244</v>
      </c>
      <c r="H103" s="90" t="s">
        <v>2631</v>
      </c>
      <c r="I103" s="90" t="s">
        <v>148</v>
      </c>
      <c r="J103" s="90" t="s">
        <v>148</v>
      </c>
      <c r="K103" s="90" t="s">
        <v>2619</v>
      </c>
      <c r="L103" s="90" t="s">
        <v>2732</v>
      </c>
      <c r="M103" s="90" t="s">
        <v>1232</v>
      </c>
      <c r="N103" s="90" t="s">
        <v>2860</v>
      </c>
      <c r="O103" s="90"/>
      <c r="P103" s="90" t="s">
        <v>1333</v>
      </c>
      <c r="Q103" s="90" t="s">
        <v>1250</v>
      </c>
      <c r="U103" s="191"/>
      <c r="AK103" s="10"/>
      <c r="AL103" s="10"/>
      <c r="AM103" s="10"/>
      <c r="AN103" s="10"/>
      <c r="AO103" s="10"/>
      <c r="AP103" s="10"/>
      <c r="AQ103" s="10"/>
      <c r="AR103" s="10"/>
      <c r="AS103" s="10"/>
    </row>
    <row r="104" spans="1:46" ht="30" customHeight="1">
      <c r="A104" s="176">
        <v>39863</v>
      </c>
      <c r="B104" s="89" t="s">
        <v>2512</v>
      </c>
      <c r="C104" s="89" t="s">
        <v>148</v>
      </c>
      <c r="D104" s="89" t="s">
        <v>148</v>
      </c>
      <c r="E104" s="89" t="s">
        <v>2606</v>
      </c>
      <c r="F104" s="89" t="s">
        <v>3243</v>
      </c>
      <c r="G104" s="89" t="s">
        <v>3244</v>
      </c>
      <c r="H104" s="90" t="s">
        <v>2631</v>
      </c>
      <c r="I104" s="90" t="s">
        <v>148</v>
      </c>
      <c r="J104" s="90" t="s">
        <v>148</v>
      </c>
      <c r="K104" s="90" t="s">
        <v>2619</v>
      </c>
      <c r="L104" s="90" t="s">
        <v>2732</v>
      </c>
      <c r="M104" s="90" t="s">
        <v>1232</v>
      </c>
      <c r="N104" s="90" t="s">
        <v>2860</v>
      </c>
      <c r="O104" s="90"/>
      <c r="P104" s="90" t="s">
        <v>1334</v>
      </c>
      <c r="Q104" s="90" t="s">
        <v>1250</v>
      </c>
      <c r="U104" s="191"/>
      <c r="AK104" s="10"/>
      <c r="AL104" s="10"/>
      <c r="AM104" s="10"/>
      <c r="AN104" s="10"/>
      <c r="AO104" s="10"/>
      <c r="AP104" s="10"/>
      <c r="AQ104" s="10"/>
      <c r="AR104" s="10"/>
      <c r="AS104" s="10"/>
    </row>
    <row r="105" spans="1:46" ht="30" customHeight="1">
      <c r="A105" s="176">
        <v>39863</v>
      </c>
      <c r="B105" s="89" t="s">
        <v>2512</v>
      </c>
      <c r="C105" s="89" t="s">
        <v>148</v>
      </c>
      <c r="D105" s="89" t="s">
        <v>148</v>
      </c>
      <c r="E105" s="89" t="s">
        <v>2545</v>
      </c>
      <c r="F105" s="89" t="s">
        <v>3260</v>
      </c>
      <c r="G105" s="89" t="s">
        <v>3261</v>
      </c>
      <c r="H105" s="90" t="s">
        <v>2631</v>
      </c>
      <c r="I105" s="90" t="s">
        <v>148</v>
      </c>
      <c r="J105" s="90" t="s">
        <v>148</v>
      </c>
      <c r="K105" s="90" t="s">
        <v>2619</v>
      </c>
      <c r="L105" s="90" t="s">
        <v>2732</v>
      </c>
      <c r="M105" s="90" t="s">
        <v>1232</v>
      </c>
      <c r="N105" s="90" t="s">
        <v>2860</v>
      </c>
      <c r="O105" s="90"/>
      <c r="P105" s="90" t="s">
        <v>1335</v>
      </c>
      <c r="Q105" s="90" t="s">
        <v>1250</v>
      </c>
      <c r="U105" s="191"/>
      <c r="AK105" s="10"/>
      <c r="AL105" s="10"/>
      <c r="AM105" s="10"/>
      <c r="AN105" s="10"/>
      <c r="AO105" s="10"/>
      <c r="AP105" s="10"/>
      <c r="AQ105" s="10"/>
      <c r="AR105" s="10"/>
      <c r="AS105" s="10"/>
    </row>
    <row r="106" spans="1:46" ht="45" customHeight="1">
      <c r="A106" s="176">
        <v>39863</v>
      </c>
      <c r="B106" s="89" t="s">
        <v>2512</v>
      </c>
      <c r="C106" s="89" t="s">
        <v>148</v>
      </c>
      <c r="D106" s="89" t="s">
        <v>148</v>
      </c>
      <c r="E106" s="89" t="s">
        <v>2544</v>
      </c>
      <c r="F106" s="89" t="s">
        <v>3209</v>
      </c>
      <c r="G106" s="89" t="s">
        <v>3210</v>
      </c>
      <c r="H106" s="118" t="s">
        <v>1226</v>
      </c>
      <c r="I106" s="90" t="s">
        <v>148</v>
      </c>
      <c r="J106" s="90" t="s">
        <v>148</v>
      </c>
      <c r="K106" s="90" t="s">
        <v>2619</v>
      </c>
      <c r="L106" s="90" t="s">
        <v>2732</v>
      </c>
      <c r="M106" s="90" t="s">
        <v>1232</v>
      </c>
      <c r="N106" s="90" t="s">
        <v>2860</v>
      </c>
      <c r="O106" s="90"/>
      <c r="P106" s="90" t="s">
        <v>1336</v>
      </c>
      <c r="Q106" s="90" t="s">
        <v>1250</v>
      </c>
      <c r="U106" s="191"/>
      <c r="AK106" s="10"/>
      <c r="AL106" s="10"/>
      <c r="AM106" s="10"/>
      <c r="AN106" s="10"/>
      <c r="AO106" s="10"/>
      <c r="AP106" s="10"/>
      <c r="AQ106" s="10"/>
      <c r="AR106" s="10"/>
      <c r="AS106" s="10"/>
    </row>
    <row r="107" spans="1:46" ht="45" customHeight="1">
      <c r="A107" s="176">
        <v>39863</v>
      </c>
      <c r="B107" s="89" t="s">
        <v>2512</v>
      </c>
      <c r="C107" s="89" t="s">
        <v>148</v>
      </c>
      <c r="D107" s="89" t="s">
        <v>148</v>
      </c>
      <c r="E107" s="89" t="s">
        <v>2544</v>
      </c>
      <c r="F107" s="89" t="s">
        <v>3237</v>
      </c>
      <c r="G107" s="89" t="s">
        <v>3238</v>
      </c>
      <c r="H107" s="118" t="s">
        <v>1226</v>
      </c>
      <c r="I107" s="90" t="s">
        <v>148</v>
      </c>
      <c r="J107" s="90" t="s">
        <v>148</v>
      </c>
      <c r="K107" s="90" t="s">
        <v>2619</v>
      </c>
      <c r="L107" s="90" t="s">
        <v>2732</v>
      </c>
      <c r="M107" s="90" t="s">
        <v>1232</v>
      </c>
      <c r="N107" s="90" t="s">
        <v>2860</v>
      </c>
      <c r="O107" s="90"/>
      <c r="P107" s="90" t="s">
        <v>1337</v>
      </c>
      <c r="Q107" s="90" t="s">
        <v>1250</v>
      </c>
      <c r="U107" s="191"/>
      <c r="AK107" s="10"/>
      <c r="AL107" s="10"/>
      <c r="AM107" s="10"/>
      <c r="AN107" s="10"/>
      <c r="AO107" s="10"/>
      <c r="AP107" s="10"/>
      <c r="AQ107" s="10"/>
      <c r="AR107" s="10"/>
      <c r="AS107" s="10"/>
    </row>
    <row r="108" spans="1:46" ht="30" customHeight="1">
      <c r="A108" s="176">
        <v>39863</v>
      </c>
      <c r="B108" s="89" t="s">
        <v>2512</v>
      </c>
      <c r="C108" s="89" t="s">
        <v>148</v>
      </c>
      <c r="D108" s="89" t="s">
        <v>148</v>
      </c>
      <c r="E108" s="89" t="s">
        <v>2536</v>
      </c>
      <c r="F108" s="89" t="s">
        <v>3175</v>
      </c>
      <c r="G108" s="89" t="s">
        <v>3176</v>
      </c>
      <c r="H108" s="90" t="s">
        <v>2631</v>
      </c>
      <c r="I108" s="90" t="s">
        <v>148</v>
      </c>
      <c r="J108" s="90" t="s">
        <v>148</v>
      </c>
      <c r="K108" s="90" t="s">
        <v>2619</v>
      </c>
      <c r="L108" s="90" t="s">
        <v>2732</v>
      </c>
      <c r="M108" s="90" t="s">
        <v>1232</v>
      </c>
      <c r="N108" s="90" t="s">
        <v>2860</v>
      </c>
      <c r="O108" s="90"/>
      <c r="P108" s="90" t="s">
        <v>1338</v>
      </c>
      <c r="Q108" s="90" t="s">
        <v>1250</v>
      </c>
      <c r="U108" s="191"/>
      <c r="AK108" s="10"/>
      <c r="AL108" s="10"/>
      <c r="AM108" s="10"/>
      <c r="AN108" s="10"/>
      <c r="AO108" s="10"/>
      <c r="AP108" s="10"/>
      <c r="AQ108" s="10"/>
      <c r="AR108" s="10"/>
      <c r="AS108" s="10"/>
    </row>
    <row r="109" spans="1:46" ht="30" customHeight="1">
      <c r="A109" s="176">
        <v>39863</v>
      </c>
      <c r="B109" s="89" t="s">
        <v>2512</v>
      </c>
      <c r="C109" s="89" t="s">
        <v>148</v>
      </c>
      <c r="D109" s="89" t="s">
        <v>148</v>
      </c>
      <c r="E109" s="89" t="s">
        <v>2536</v>
      </c>
      <c r="F109" s="89" t="s">
        <v>3175</v>
      </c>
      <c r="G109" s="89" t="s">
        <v>3176</v>
      </c>
      <c r="H109" s="90" t="s">
        <v>2631</v>
      </c>
      <c r="I109" s="90" t="s">
        <v>148</v>
      </c>
      <c r="J109" s="90" t="s">
        <v>148</v>
      </c>
      <c r="K109" s="90" t="s">
        <v>2619</v>
      </c>
      <c r="L109" s="90" t="s">
        <v>2732</v>
      </c>
      <c r="M109" s="90" t="s">
        <v>1232</v>
      </c>
      <c r="N109" s="90" t="s">
        <v>2860</v>
      </c>
      <c r="O109" s="90"/>
      <c r="P109" s="90" t="s">
        <v>1339</v>
      </c>
      <c r="Q109" s="90" t="s">
        <v>1250</v>
      </c>
      <c r="U109" s="191"/>
      <c r="AK109" s="10"/>
      <c r="AL109" s="10"/>
      <c r="AM109" s="10"/>
      <c r="AN109" s="10"/>
      <c r="AO109" s="10"/>
      <c r="AP109" s="10"/>
      <c r="AQ109" s="10"/>
      <c r="AR109" s="10"/>
      <c r="AS109" s="10"/>
    </row>
    <row r="110" spans="1:46" ht="45" customHeight="1">
      <c r="A110" s="176">
        <v>39863</v>
      </c>
      <c r="B110" s="89" t="s">
        <v>2512</v>
      </c>
      <c r="C110" s="89" t="s">
        <v>148</v>
      </c>
      <c r="D110" s="89" t="s">
        <v>148</v>
      </c>
      <c r="E110" s="89" t="s">
        <v>2544</v>
      </c>
      <c r="F110" s="89" t="s">
        <v>3209</v>
      </c>
      <c r="G110" s="89" t="s">
        <v>3210</v>
      </c>
      <c r="H110" s="118" t="s">
        <v>1226</v>
      </c>
      <c r="I110" s="90" t="s">
        <v>148</v>
      </c>
      <c r="J110" s="90" t="s">
        <v>148</v>
      </c>
      <c r="K110" s="90" t="s">
        <v>2619</v>
      </c>
      <c r="L110" s="90" t="s">
        <v>2732</v>
      </c>
      <c r="M110" s="90" t="s">
        <v>1232</v>
      </c>
      <c r="N110" s="90" t="s">
        <v>2860</v>
      </c>
      <c r="O110" s="90"/>
      <c r="P110" s="90" t="s">
        <v>1340</v>
      </c>
      <c r="Q110" s="90" t="s">
        <v>1250</v>
      </c>
      <c r="U110" s="191"/>
      <c r="AK110" s="10"/>
      <c r="AL110" s="10"/>
      <c r="AM110" s="10"/>
      <c r="AN110" s="10"/>
      <c r="AO110" s="10"/>
      <c r="AP110" s="10"/>
      <c r="AQ110" s="10"/>
      <c r="AR110" s="10"/>
      <c r="AS110" s="10"/>
    </row>
    <row r="111" spans="1:46" ht="30" customHeight="1">
      <c r="A111" s="176">
        <v>39863</v>
      </c>
      <c r="B111" s="89" t="s">
        <v>2512</v>
      </c>
      <c r="C111" s="89" t="s">
        <v>148</v>
      </c>
      <c r="D111" s="89" t="s">
        <v>148</v>
      </c>
      <c r="E111" s="89" t="s">
        <v>2568</v>
      </c>
      <c r="F111" s="89" t="s">
        <v>3183</v>
      </c>
      <c r="G111" s="89" t="s">
        <v>3184</v>
      </c>
      <c r="H111" s="90" t="s">
        <v>2631</v>
      </c>
      <c r="I111" s="90" t="s">
        <v>148</v>
      </c>
      <c r="J111" s="90" t="s">
        <v>148</v>
      </c>
      <c r="K111" s="90" t="s">
        <v>2619</v>
      </c>
      <c r="L111" s="90" t="s">
        <v>2732</v>
      </c>
      <c r="M111" s="90" t="s">
        <v>1232</v>
      </c>
      <c r="N111" s="90" t="s">
        <v>2860</v>
      </c>
      <c r="O111" s="90"/>
      <c r="P111" s="90" t="s">
        <v>1341</v>
      </c>
      <c r="Q111" s="90" t="s">
        <v>1250</v>
      </c>
      <c r="U111" s="191"/>
      <c r="AK111" s="10"/>
      <c r="AL111" s="10"/>
      <c r="AM111" s="10"/>
      <c r="AN111" s="10"/>
      <c r="AO111" s="10"/>
      <c r="AP111" s="10"/>
      <c r="AQ111" s="10"/>
      <c r="AR111" s="10"/>
      <c r="AS111" s="10"/>
    </row>
    <row r="112" spans="1:46" ht="45" customHeight="1">
      <c r="A112" s="176">
        <v>39863</v>
      </c>
      <c r="B112" s="89" t="s">
        <v>2512</v>
      </c>
      <c r="C112" s="89" t="s">
        <v>148</v>
      </c>
      <c r="D112" s="89" t="s">
        <v>148</v>
      </c>
      <c r="E112" s="89" t="s">
        <v>2610</v>
      </c>
      <c r="F112" s="89" t="s">
        <v>3227</v>
      </c>
      <c r="G112" s="89" t="s">
        <v>3228</v>
      </c>
      <c r="H112" s="118" t="s">
        <v>1226</v>
      </c>
      <c r="I112" s="90" t="s">
        <v>148</v>
      </c>
      <c r="J112" s="90" t="s">
        <v>148</v>
      </c>
      <c r="K112" s="90" t="s">
        <v>2619</v>
      </c>
      <c r="L112" s="90" t="s">
        <v>2732</v>
      </c>
      <c r="M112" s="90" t="s">
        <v>1232</v>
      </c>
      <c r="N112" s="90" t="s">
        <v>2860</v>
      </c>
      <c r="O112" s="90"/>
      <c r="P112" s="90" t="s">
        <v>1342</v>
      </c>
      <c r="Q112" s="90" t="s">
        <v>1250</v>
      </c>
      <c r="U112" s="191"/>
      <c r="AK112" s="10"/>
      <c r="AL112" s="10"/>
      <c r="AM112" s="10"/>
      <c r="AN112" s="10"/>
      <c r="AO112" s="10"/>
      <c r="AP112" s="10"/>
      <c r="AQ112" s="10"/>
      <c r="AR112" s="10"/>
      <c r="AS112" s="10"/>
    </row>
    <row r="113" spans="1:46" ht="45" customHeight="1">
      <c r="A113" s="176">
        <v>39863</v>
      </c>
      <c r="B113" s="89" t="s">
        <v>2512</v>
      </c>
      <c r="C113" s="89" t="s">
        <v>148</v>
      </c>
      <c r="D113" s="89" t="s">
        <v>148</v>
      </c>
      <c r="E113" s="89" t="s">
        <v>2610</v>
      </c>
      <c r="F113" s="89" t="s">
        <v>3227</v>
      </c>
      <c r="G113" s="89" t="s">
        <v>3228</v>
      </c>
      <c r="H113" s="118" t="s">
        <v>1226</v>
      </c>
      <c r="I113" s="90" t="s">
        <v>148</v>
      </c>
      <c r="J113" s="90" t="s">
        <v>148</v>
      </c>
      <c r="K113" s="90" t="s">
        <v>2619</v>
      </c>
      <c r="L113" s="90" t="s">
        <v>2732</v>
      </c>
      <c r="M113" s="90" t="s">
        <v>1232</v>
      </c>
      <c r="N113" s="90" t="s">
        <v>2860</v>
      </c>
      <c r="O113" s="90"/>
      <c r="P113" s="90" t="s">
        <v>1343</v>
      </c>
      <c r="Q113" s="90" t="s">
        <v>1250</v>
      </c>
      <c r="U113" s="191"/>
    </row>
    <row r="114" spans="1:46" ht="45" customHeight="1">
      <c r="A114" s="176">
        <v>39863</v>
      </c>
      <c r="B114" s="89" t="s">
        <v>2512</v>
      </c>
      <c r="C114" s="89" t="s">
        <v>148</v>
      </c>
      <c r="D114" s="89" t="s">
        <v>148</v>
      </c>
      <c r="E114" s="89" t="s">
        <v>2547</v>
      </c>
      <c r="F114" s="89" t="s">
        <v>3233</v>
      </c>
      <c r="G114" s="89" t="s">
        <v>3234</v>
      </c>
      <c r="H114" s="118" t="s">
        <v>1226</v>
      </c>
      <c r="I114" s="90" t="s">
        <v>148</v>
      </c>
      <c r="J114" s="90" t="s">
        <v>148</v>
      </c>
      <c r="K114" s="90" t="s">
        <v>2619</v>
      </c>
      <c r="L114" s="90" t="s">
        <v>2732</v>
      </c>
      <c r="M114" s="90" t="s">
        <v>1232</v>
      </c>
      <c r="N114" s="90" t="s">
        <v>2860</v>
      </c>
      <c r="O114" s="90"/>
      <c r="P114" s="90" t="s">
        <v>1344</v>
      </c>
      <c r="Q114" s="90" t="s">
        <v>1250</v>
      </c>
      <c r="U114" s="191"/>
    </row>
    <row r="115" spans="1:46" ht="45" customHeight="1">
      <c r="A115" s="176">
        <v>39863</v>
      </c>
      <c r="B115" s="89" t="s">
        <v>2512</v>
      </c>
      <c r="C115" s="89" t="s">
        <v>148</v>
      </c>
      <c r="D115" s="89" t="s">
        <v>148</v>
      </c>
      <c r="E115" s="89" t="s">
        <v>2545</v>
      </c>
      <c r="F115" s="89" t="s">
        <v>3260</v>
      </c>
      <c r="G115" s="89" t="s">
        <v>3261</v>
      </c>
      <c r="H115" s="118" t="s">
        <v>1226</v>
      </c>
      <c r="I115" s="90" t="s">
        <v>148</v>
      </c>
      <c r="J115" s="90" t="s">
        <v>148</v>
      </c>
      <c r="K115" s="90" t="s">
        <v>2619</v>
      </c>
      <c r="L115" s="90" t="s">
        <v>2732</v>
      </c>
      <c r="M115" s="90" t="s">
        <v>1232</v>
      </c>
      <c r="N115" s="90" t="s">
        <v>2860</v>
      </c>
      <c r="O115" s="90"/>
      <c r="P115" s="90" t="s">
        <v>1345</v>
      </c>
      <c r="Q115" s="90" t="s">
        <v>1250</v>
      </c>
      <c r="U115" s="191"/>
    </row>
    <row r="116" spans="1:46" ht="30" customHeight="1">
      <c r="A116" s="176">
        <v>39863</v>
      </c>
      <c r="B116" s="89" t="s">
        <v>2512</v>
      </c>
      <c r="C116" s="89" t="s">
        <v>148</v>
      </c>
      <c r="D116" s="89" t="s">
        <v>148</v>
      </c>
      <c r="E116" s="89" t="s">
        <v>2568</v>
      </c>
      <c r="F116" s="89" t="s">
        <v>3183</v>
      </c>
      <c r="G116" s="89" t="s">
        <v>3184</v>
      </c>
      <c r="H116" s="90" t="s">
        <v>2631</v>
      </c>
      <c r="I116" s="90" t="s">
        <v>148</v>
      </c>
      <c r="J116" s="90" t="s">
        <v>148</v>
      </c>
      <c r="K116" s="90" t="s">
        <v>2619</v>
      </c>
      <c r="L116" s="90" t="s">
        <v>2732</v>
      </c>
      <c r="M116" s="90" t="s">
        <v>1232</v>
      </c>
      <c r="N116" s="90" t="s">
        <v>2860</v>
      </c>
      <c r="O116" s="90"/>
      <c r="P116" s="90" t="s">
        <v>1346</v>
      </c>
      <c r="Q116" s="90" t="s">
        <v>1250</v>
      </c>
      <c r="U116" s="191"/>
    </row>
    <row r="117" spans="1:46" ht="45" customHeight="1">
      <c r="A117" s="176">
        <v>39863</v>
      </c>
      <c r="B117" s="89" t="s">
        <v>2512</v>
      </c>
      <c r="C117" s="89" t="s">
        <v>148</v>
      </c>
      <c r="D117" s="89" t="s">
        <v>148</v>
      </c>
      <c r="E117" s="89" t="s">
        <v>2610</v>
      </c>
      <c r="F117" s="89" t="s">
        <v>3227</v>
      </c>
      <c r="G117" s="89" t="s">
        <v>3228</v>
      </c>
      <c r="H117" s="118" t="s">
        <v>1226</v>
      </c>
      <c r="I117" s="90" t="s">
        <v>148</v>
      </c>
      <c r="J117" s="90" t="s">
        <v>148</v>
      </c>
      <c r="K117" s="90" t="s">
        <v>2619</v>
      </c>
      <c r="L117" s="90" t="s">
        <v>2732</v>
      </c>
      <c r="M117" s="90" t="s">
        <v>1232</v>
      </c>
      <c r="N117" s="90" t="s">
        <v>2860</v>
      </c>
      <c r="O117" s="90"/>
      <c r="P117" s="90" t="s">
        <v>1347</v>
      </c>
      <c r="Q117" s="90" t="s">
        <v>1250</v>
      </c>
      <c r="U117" s="191"/>
    </row>
    <row r="118" spans="1:46" ht="43.2">
      <c r="A118" s="175">
        <v>39869</v>
      </c>
      <c r="B118" s="89" t="s">
        <v>2512</v>
      </c>
      <c r="C118" s="125">
        <v>39870</v>
      </c>
      <c r="D118" s="126">
        <v>1</v>
      </c>
      <c r="E118" s="89" t="s">
        <v>2535</v>
      </c>
      <c r="F118" s="89" t="s">
        <v>3201</v>
      </c>
      <c r="G118" s="89" t="s">
        <v>3202</v>
      </c>
      <c r="H118" s="90" t="s">
        <v>1232</v>
      </c>
      <c r="I118" s="118" t="s">
        <v>2773</v>
      </c>
      <c r="J118" s="118" t="s">
        <v>178</v>
      </c>
      <c r="K118" s="127" t="s">
        <v>3280</v>
      </c>
      <c r="L118" s="118" t="s">
        <v>2685</v>
      </c>
      <c r="M118" s="118" t="s">
        <v>1236</v>
      </c>
      <c r="N118" s="127" t="s">
        <v>148</v>
      </c>
      <c r="O118" s="127" t="s">
        <v>2868</v>
      </c>
      <c r="P118" s="84" t="s">
        <v>179</v>
      </c>
      <c r="Q118" s="84" t="s">
        <v>180</v>
      </c>
      <c r="R118" s="118" t="s">
        <v>148</v>
      </c>
      <c r="S118" s="118" t="s">
        <v>148</v>
      </c>
      <c r="T118" s="118" t="s">
        <v>2893</v>
      </c>
      <c r="U118" s="191" t="s">
        <v>2947</v>
      </c>
      <c r="V118" s="132" t="s">
        <v>2640</v>
      </c>
      <c r="W118" s="84" t="s">
        <v>169</v>
      </c>
      <c r="X118" s="118" t="s">
        <v>2639</v>
      </c>
      <c r="Y118" s="118" t="s">
        <v>2843</v>
      </c>
      <c r="Z118" s="84" t="s">
        <v>151</v>
      </c>
      <c r="AA118" s="84" t="s">
        <v>148</v>
      </c>
      <c r="AB118" s="118" t="s">
        <v>2640</v>
      </c>
      <c r="AC118" s="119" t="s">
        <v>2639</v>
      </c>
      <c r="AD118" s="125">
        <v>39959</v>
      </c>
      <c r="AE118" s="130" t="s">
        <v>148</v>
      </c>
      <c r="AF118" s="84" t="s">
        <v>181</v>
      </c>
      <c r="AG118" s="125">
        <v>39959</v>
      </c>
      <c r="AH118" s="130" t="s">
        <v>148</v>
      </c>
      <c r="AI118" s="118" t="s">
        <v>148</v>
      </c>
      <c r="AJ118" s="118" t="s">
        <v>148</v>
      </c>
      <c r="AT118" s="110" t="s">
        <v>1231</v>
      </c>
    </row>
    <row r="119" spans="1:46" ht="60" customHeight="1">
      <c r="A119" s="175">
        <v>39869</v>
      </c>
      <c r="B119" s="89" t="s">
        <v>2512</v>
      </c>
      <c r="C119" s="125">
        <v>39870</v>
      </c>
      <c r="D119" s="126">
        <v>1</v>
      </c>
      <c r="E119" s="89" t="s">
        <v>2535</v>
      </c>
      <c r="F119" s="89" t="s">
        <v>3201</v>
      </c>
      <c r="G119" s="89" t="s">
        <v>3202</v>
      </c>
      <c r="H119" s="90" t="s">
        <v>1232</v>
      </c>
      <c r="I119" s="118" t="s">
        <v>2773</v>
      </c>
      <c r="J119" s="118" t="s">
        <v>178</v>
      </c>
      <c r="K119" s="127" t="s">
        <v>3280</v>
      </c>
      <c r="L119" s="118" t="s">
        <v>2685</v>
      </c>
      <c r="M119" s="118" t="s">
        <v>1236</v>
      </c>
      <c r="N119" s="127" t="s">
        <v>148</v>
      </c>
      <c r="O119" s="127" t="s">
        <v>2868</v>
      </c>
      <c r="P119" s="84" t="s">
        <v>230</v>
      </c>
      <c r="Q119" s="84" t="s">
        <v>231</v>
      </c>
      <c r="R119" s="118" t="s">
        <v>148</v>
      </c>
      <c r="S119" s="118" t="s">
        <v>148</v>
      </c>
      <c r="T119" s="118" t="s">
        <v>2887</v>
      </c>
      <c r="U119" s="191" t="s">
        <v>3002</v>
      </c>
      <c r="V119" s="118" t="s">
        <v>2639</v>
      </c>
      <c r="W119" s="84" t="s">
        <v>169</v>
      </c>
      <c r="X119" s="118" t="s">
        <v>2639</v>
      </c>
      <c r="Y119" s="134" t="s">
        <v>3093</v>
      </c>
      <c r="Z119" s="118" t="s">
        <v>2640</v>
      </c>
      <c r="AA119" s="84" t="s">
        <v>148</v>
      </c>
      <c r="AB119" s="118" t="s">
        <v>2640</v>
      </c>
      <c r="AC119" s="119" t="s">
        <v>2639</v>
      </c>
      <c r="AD119" s="125">
        <v>39959</v>
      </c>
      <c r="AE119" s="130" t="s">
        <v>148</v>
      </c>
      <c r="AF119" s="84" t="s">
        <v>233</v>
      </c>
      <c r="AG119" s="125">
        <v>39959</v>
      </c>
      <c r="AH119" s="130" t="s">
        <v>148</v>
      </c>
      <c r="AI119" s="118" t="s">
        <v>148</v>
      </c>
      <c r="AJ119" s="118" t="s">
        <v>148</v>
      </c>
      <c r="AT119" s="113" t="s">
        <v>1246</v>
      </c>
    </row>
    <row r="120" spans="1:46" ht="75" customHeight="1">
      <c r="A120" s="175">
        <v>39870</v>
      </c>
      <c r="B120" s="89" t="s">
        <v>2512</v>
      </c>
      <c r="C120" s="125">
        <v>39870</v>
      </c>
      <c r="D120" s="126">
        <v>0</v>
      </c>
      <c r="E120" s="89" t="s">
        <v>2535</v>
      </c>
      <c r="F120" s="89" t="s">
        <v>3201</v>
      </c>
      <c r="G120" s="89" t="s">
        <v>3202</v>
      </c>
      <c r="H120" s="90" t="s">
        <v>1232</v>
      </c>
      <c r="I120" s="118" t="s">
        <v>2773</v>
      </c>
      <c r="J120" s="118" t="s">
        <v>178</v>
      </c>
      <c r="K120" s="127" t="s">
        <v>3280</v>
      </c>
      <c r="L120" s="118" t="s">
        <v>2658</v>
      </c>
      <c r="M120" s="118" t="s">
        <v>1236</v>
      </c>
      <c r="N120" s="127" t="s">
        <v>148</v>
      </c>
      <c r="O120" s="127" t="s">
        <v>2868</v>
      </c>
      <c r="P120" s="84" t="s">
        <v>193</v>
      </c>
      <c r="Q120" s="84" t="s">
        <v>194</v>
      </c>
      <c r="R120" s="118" t="s">
        <v>148</v>
      </c>
      <c r="S120" s="118" t="s">
        <v>148</v>
      </c>
      <c r="T120" s="118" t="s">
        <v>2913</v>
      </c>
      <c r="U120" s="195" t="s">
        <v>3039</v>
      </c>
      <c r="V120" s="118" t="s">
        <v>2639</v>
      </c>
      <c r="W120" s="118" t="s">
        <v>148</v>
      </c>
      <c r="X120" s="118" t="s">
        <v>2639</v>
      </c>
      <c r="Y120" s="129" t="s">
        <v>2913</v>
      </c>
      <c r="Z120" s="118" t="s">
        <v>2639</v>
      </c>
      <c r="AA120" s="84" t="s">
        <v>54</v>
      </c>
      <c r="AB120" s="118" t="s">
        <v>2640</v>
      </c>
      <c r="AC120" s="119" t="s">
        <v>2639</v>
      </c>
      <c r="AD120" s="125">
        <v>39959</v>
      </c>
      <c r="AE120" s="130" t="s">
        <v>148</v>
      </c>
      <c r="AF120" s="84" t="s">
        <v>195</v>
      </c>
      <c r="AG120" s="125">
        <v>39959</v>
      </c>
      <c r="AH120" s="130" t="s">
        <v>148</v>
      </c>
      <c r="AI120" s="118" t="s">
        <v>148</v>
      </c>
      <c r="AJ120" s="118" t="s">
        <v>148</v>
      </c>
      <c r="AT120" s="110" t="s">
        <v>1235</v>
      </c>
    </row>
    <row r="121" spans="1:46" ht="75" customHeight="1">
      <c r="A121" s="175">
        <v>39870</v>
      </c>
      <c r="B121" s="89" t="s">
        <v>2512</v>
      </c>
      <c r="C121" s="125">
        <v>39870</v>
      </c>
      <c r="D121" s="126">
        <v>0</v>
      </c>
      <c r="E121" s="89" t="s">
        <v>2536</v>
      </c>
      <c r="F121" s="118" t="s">
        <v>930</v>
      </c>
      <c r="G121" s="89" t="s">
        <v>2626</v>
      </c>
      <c r="H121" s="118" t="s">
        <v>2763</v>
      </c>
      <c r="I121" s="118" t="s">
        <v>2781</v>
      </c>
      <c r="J121" s="133" t="s">
        <v>200</v>
      </c>
      <c r="K121" s="127" t="s">
        <v>3280</v>
      </c>
      <c r="L121" s="118" t="s">
        <v>2690</v>
      </c>
      <c r="M121" s="118" t="s">
        <v>2763</v>
      </c>
      <c r="N121" s="127" t="s">
        <v>148</v>
      </c>
      <c r="O121" s="127" t="s">
        <v>2868</v>
      </c>
      <c r="P121" s="84" t="s">
        <v>205</v>
      </c>
      <c r="Q121" s="118" t="s">
        <v>206</v>
      </c>
      <c r="R121" s="118" t="s">
        <v>148</v>
      </c>
      <c r="S121" s="118" t="s">
        <v>148</v>
      </c>
      <c r="T121" s="193" t="s">
        <v>2841</v>
      </c>
      <c r="U121" s="199" t="s">
        <v>3044</v>
      </c>
      <c r="V121" s="194" t="s">
        <v>2639</v>
      </c>
      <c r="W121" s="119" t="s">
        <v>148</v>
      </c>
      <c r="X121" s="118" t="s">
        <v>2639</v>
      </c>
      <c r="Y121" s="118" t="s">
        <v>2841</v>
      </c>
      <c r="Z121" s="118" t="s">
        <v>2640</v>
      </c>
      <c r="AA121" s="119" t="s">
        <v>148</v>
      </c>
      <c r="AB121" s="118" t="s">
        <v>2640</v>
      </c>
      <c r="AC121" s="119" t="s">
        <v>2639</v>
      </c>
      <c r="AD121" s="135">
        <v>40129</v>
      </c>
      <c r="AE121" s="130" t="s">
        <v>148</v>
      </c>
      <c r="AF121" s="84" t="s">
        <v>207</v>
      </c>
      <c r="AG121" s="125">
        <v>40129</v>
      </c>
      <c r="AH121" s="130" t="s">
        <v>148</v>
      </c>
      <c r="AI121" s="118" t="s">
        <v>2638</v>
      </c>
      <c r="AJ121" s="118" t="s">
        <v>148</v>
      </c>
      <c r="AT121" s="110" t="s">
        <v>1238</v>
      </c>
    </row>
    <row r="122" spans="1:46" ht="60" customHeight="1">
      <c r="A122" s="175">
        <v>39875</v>
      </c>
      <c r="B122" s="130" t="s">
        <v>2517</v>
      </c>
      <c r="C122" s="118" t="s">
        <v>148</v>
      </c>
      <c r="D122" s="118" t="s">
        <v>148</v>
      </c>
      <c r="E122" s="89" t="s">
        <v>2544</v>
      </c>
      <c r="F122" s="89" t="s">
        <v>3237</v>
      </c>
      <c r="G122" s="89" t="s">
        <v>3238</v>
      </c>
      <c r="H122" s="90" t="s">
        <v>1232</v>
      </c>
      <c r="I122" s="118" t="s">
        <v>2798</v>
      </c>
      <c r="J122" s="118" t="s">
        <v>148</v>
      </c>
      <c r="K122" s="127" t="s">
        <v>2620</v>
      </c>
      <c r="L122" s="118" t="s">
        <v>2707</v>
      </c>
      <c r="M122" s="118" t="s">
        <v>1236</v>
      </c>
      <c r="N122" s="127" t="s">
        <v>148</v>
      </c>
      <c r="O122" s="127" t="s">
        <v>2868</v>
      </c>
      <c r="P122" s="118" t="s">
        <v>835</v>
      </c>
      <c r="Q122" s="119" t="s">
        <v>836</v>
      </c>
      <c r="R122" s="118" t="s">
        <v>148</v>
      </c>
      <c r="S122" s="118" t="s">
        <v>148</v>
      </c>
      <c r="T122" s="118" t="s">
        <v>2911</v>
      </c>
      <c r="U122" s="200" t="s">
        <v>3045</v>
      </c>
      <c r="V122" s="132" t="s">
        <v>2640</v>
      </c>
      <c r="W122" s="118" t="s">
        <v>148</v>
      </c>
      <c r="X122" s="118" t="s">
        <v>2640</v>
      </c>
      <c r="Y122" s="120" t="s">
        <v>2858</v>
      </c>
      <c r="Z122" s="118" t="s">
        <v>2639</v>
      </c>
      <c r="AA122" s="120" t="s">
        <v>148</v>
      </c>
      <c r="AB122" s="118" t="s">
        <v>2640</v>
      </c>
      <c r="AC122" s="119" t="s">
        <v>2639</v>
      </c>
      <c r="AD122" s="140">
        <v>39930</v>
      </c>
      <c r="AE122" s="130" t="s">
        <v>148</v>
      </c>
      <c r="AF122" s="137" t="s">
        <v>148</v>
      </c>
      <c r="AG122" s="130" t="s">
        <v>148</v>
      </c>
      <c r="AH122" s="130" t="s">
        <v>148</v>
      </c>
      <c r="AI122" s="118" t="s">
        <v>148</v>
      </c>
      <c r="AJ122" s="118" t="s">
        <v>148</v>
      </c>
      <c r="AK122" s="108"/>
      <c r="AL122" s="108"/>
    </row>
    <row r="123" spans="1:46" ht="38.25" customHeight="1">
      <c r="A123" s="176">
        <v>39875</v>
      </c>
      <c r="B123" s="130" t="s">
        <v>2517</v>
      </c>
      <c r="C123" s="89" t="s">
        <v>148</v>
      </c>
      <c r="D123" s="89" t="s">
        <v>148</v>
      </c>
      <c r="E123" s="89" t="s">
        <v>2606</v>
      </c>
      <c r="F123" s="89" t="s">
        <v>3243</v>
      </c>
      <c r="G123" s="89" t="s">
        <v>3244</v>
      </c>
      <c r="H123" s="118" t="s">
        <v>1243</v>
      </c>
      <c r="I123" s="90" t="s">
        <v>148</v>
      </c>
      <c r="J123" s="90" t="s">
        <v>148</v>
      </c>
      <c r="K123" s="90" t="s">
        <v>2619</v>
      </c>
      <c r="L123" s="90" t="s">
        <v>2744</v>
      </c>
      <c r="M123" s="90" t="s">
        <v>1236</v>
      </c>
      <c r="N123" s="90" t="s">
        <v>2856</v>
      </c>
      <c r="O123" s="90"/>
      <c r="P123" s="90" t="s">
        <v>1348</v>
      </c>
      <c r="Q123" s="90" t="s">
        <v>1250</v>
      </c>
      <c r="U123" s="191"/>
    </row>
    <row r="124" spans="1:46" ht="38.25" customHeight="1">
      <c r="A124" s="176">
        <v>39875</v>
      </c>
      <c r="B124" s="130" t="s">
        <v>2517</v>
      </c>
      <c r="C124" s="89" t="s">
        <v>148</v>
      </c>
      <c r="D124" s="89" t="s">
        <v>148</v>
      </c>
      <c r="E124" s="89" t="s">
        <v>2606</v>
      </c>
      <c r="F124" s="89" t="s">
        <v>3243</v>
      </c>
      <c r="G124" s="89" t="s">
        <v>3244</v>
      </c>
      <c r="H124" s="118" t="s">
        <v>1243</v>
      </c>
      <c r="I124" s="90" t="s">
        <v>148</v>
      </c>
      <c r="J124" s="90" t="s">
        <v>148</v>
      </c>
      <c r="K124" s="90" t="s">
        <v>2619</v>
      </c>
      <c r="L124" s="90" t="s">
        <v>2744</v>
      </c>
      <c r="M124" s="90" t="s">
        <v>1236</v>
      </c>
      <c r="N124" s="90" t="s">
        <v>2856</v>
      </c>
      <c r="O124" s="90"/>
      <c r="P124" s="90" t="s">
        <v>1349</v>
      </c>
      <c r="Q124" s="90" t="s">
        <v>1250</v>
      </c>
      <c r="U124" s="191"/>
    </row>
    <row r="125" spans="1:46" ht="38.25" customHeight="1">
      <c r="A125" s="176">
        <v>39875</v>
      </c>
      <c r="B125" s="130" t="s">
        <v>2517</v>
      </c>
      <c r="C125" s="89" t="s">
        <v>148</v>
      </c>
      <c r="D125" s="89" t="s">
        <v>148</v>
      </c>
      <c r="E125" s="89" t="s">
        <v>2606</v>
      </c>
      <c r="F125" s="89" t="s">
        <v>3243</v>
      </c>
      <c r="G125" s="89" t="s">
        <v>3244</v>
      </c>
      <c r="H125" s="118" t="s">
        <v>1243</v>
      </c>
      <c r="I125" s="90" t="s">
        <v>148</v>
      </c>
      <c r="J125" s="90" t="s">
        <v>148</v>
      </c>
      <c r="K125" s="90" t="s">
        <v>2619</v>
      </c>
      <c r="L125" s="90" t="s">
        <v>2744</v>
      </c>
      <c r="M125" s="90" t="s">
        <v>1236</v>
      </c>
      <c r="N125" s="90" t="s">
        <v>2856</v>
      </c>
      <c r="O125" s="90"/>
      <c r="P125" s="90" t="s">
        <v>1350</v>
      </c>
      <c r="Q125" s="90" t="s">
        <v>1250</v>
      </c>
      <c r="U125" s="191"/>
    </row>
    <row r="126" spans="1:46" ht="38.25" customHeight="1">
      <c r="A126" s="176">
        <v>39875</v>
      </c>
      <c r="B126" s="130" t="s">
        <v>2517</v>
      </c>
      <c r="C126" s="89" t="s">
        <v>148</v>
      </c>
      <c r="D126" s="89" t="s">
        <v>148</v>
      </c>
      <c r="E126" s="89" t="s">
        <v>2606</v>
      </c>
      <c r="F126" s="89" t="s">
        <v>3243</v>
      </c>
      <c r="G126" s="89" t="s">
        <v>3244</v>
      </c>
      <c r="H126" s="118" t="s">
        <v>1243</v>
      </c>
      <c r="I126" s="90" t="s">
        <v>148</v>
      </c>
      <c r="J126" s="90" t="s">
        <v>148</v>
      </c>
      <c r="K126" s="90" t="s">
        <v>2619</v>
      </c>
      <c r="L126" s="90" t="s">
        <v>2744</v>
      </c>
      <c r="M126" s="90" t="s">
        <v>1236</v>
      </c>
      <c r="N126" s="90" t="s">
        <v>2856</v>
      </c>
      <c r="O126" s="90"/>
      <c r="P126" s="90" t="s">
        <v>1351</v>
      </c>
      <c r="Q126" s="90" t="s">
        <v>1250</v>
      </c>
      <c r="U126" s="191"/>
    </row>
    <row r="127" spans="1:46" ht="38.25" customHeight="1">
      <c r="A127" s="176">
        <v>39875</v>
      </c>
      <c r="B127" s="130" t="s">
        <v>2517</v>
      </c>
      <c r="C127" s="89" t="s">
        <v>148</v>
      </c>
      <c r="D127" s="89" t="s">
        <v>148</v>
      </c>
      <c r="E127" s="89" t="s">
        <v>2606</v>
      </c>
      <c r="F127" s="89" t="s">
        <v>3243</v>
      </c>
      <c r="G127" s="89" t="s">
        <v>3244</v>
      </c>
      <c r="H127" s="118" t="s">
        <v>1243</v>
      </c>
      <c r="I127" s="90" t="s">
        <v>148</v>
      </c>
      <c r="J127" s="90" t="s">
        <v>148</v>
      </c>
      <c r="K127" s="90" t="s">
        <v>2619</v>
      </c>
      <c r="L127" s="90" t="s">
        <v>2744</v>
      </c>
      <c r="M127" s="90" t="s">
        <v>1236</v>
      </c>
      <c r="N127" s="90" t="s">
        <v>2856</v>
      </c>
      <c r="O127" s="90"/>
      <c r="P127" s="90" t="s">
        <v>1352</v>
      </c>
      <c r="Q127" s="90" t="s">
        <v>1250</v>
      </c>
      <c r="U127" s="191"/>
    </row>
    <row r="128" spans="1:46" ht="38.25" customHeight="1">
      <c r="A128" s="176">
        <v>39875</v>
      </c>
      <c r="B128" s="130" t="s">
        <v>2517</v>
      </c>
      <c r="C128" s="89" t="s">
        <v>148</v>
      </c>
      <c r="D128" s="89" t="s">
        <v>148</v>
      </c>
      <c r="E128" s="89" t="s">
        <v>2606</v>
      </c>
      <c r="F128" s="89" t="s">
        <v>3243</v>
      </c>
      <c r="G128" s="89" t="s">
        <v>3244</v>
      </c>
      <c r="H128" s="118" t="s">
        <v>1243</v>
      </c>
      <c r="I128" s="90" t="s">
        <v>148</v>
      </c>
      <c r="J128" s="90" t="s">
        <v>148</v>
      </c>
      <c r="K128" s="90" t="s">
        <v>2619</v>
      </c>
      <c r="L128" s="90" t="s">
        <v>2744</v>
      </c>
      <c r="M128" s="90" t="s">
        <v>1236</v>
      </c>
      <c r="N128" s="90" t="s">
        <v>2856</v>
      </c>
      <c r="O128" s="90"/>
      <c r="P128" s="90" t="s">
        <v>1353</v>
      </c>
      <c r="Q128" s="90" t="s">
        <v>1250</v>
      </c>
      <c r="U128" s="191"/>
    </row>
    <row r="129" spans="1:38" ht="45" customHeight="1">
      <c r="A129" s="176">
        <v>39875</v>
      </c>
      <c r="B129" s="130" t="s">
        <v>2517</v>
      </c>
      <c r="C129" s="89" t="s">
        <v>148</v>
      </c>
      <c r="D129" s="89" t="s">
        <v>148</v>
      </c>
      <c r="E129" s="118" t="s">
        <v>2559</v>
      </c>
      <c r="F129" s="118" t="s">
        <v>3131</v>
      </c>
      <c r="G129" s="118" t="s">
        <v>3132</v>
      </c>
      <c r="H129" s="118" t="s">
        <v>1226</v>
      </c>
      <c r="I129" s="90" t="s">
        <v>148</v>
      </c>
      <c r="J129" s="90" t="s">
        <v>148</v>
      </c>
      <c r="K129" s="90" t="s">
        <v>2619</v>
      </c>
      <c r="L129" s="90" t="s">
        <v>2660</v>
      </c>
      <c r="M129" s="90" t="s">
        <v>1227</v>
      </c>
      <c r="N129" s="90" t="s">
        <v>2848</v>
      </c>
      <c r="O129" s="90"/>
      <c r="P129" s="90" t="s">
        <v>1354</v>
      </c>
      <c r="Q129" s="90" t="s">
        <v>1250</v>
      </c>
      <c r="U129" s="191"/>
    </row>
    <row r="130" spans="1:38" ht="30" customHeight="1">
      <c r="A130" s="176">
        <v>39875</v>
      </c>
      <c r="B130" s="130" t="s">
        <v>2517</v>
      </c>
      <c r="C130" s="89" t="s">
        <v>148</v>
      </c>
      <c r="D130" s="89" t="s">
        <v>148</v>
      </c>
      <c r="E130" s="89" t="s">
        <v>2544</v>
      </c>
      <c r="F130" s="89" t="s">
        <v>3237</v>
      </c>
      <c r="G130" s="89" t="s">
        <v>3238</v>
      </c>
      <c r="H130" s="90" t="s">
        <v>1236</v>
      </c>
      <c r="I130" s="90" t="s">
        <v>148</v>
      </c>
      <c r="J130" s="90" t="s">
        <v>148</v>
      </c>
      <c r="K130" s="90" t="s">
        <v>2619</v>
      </c>
      <c r="L130" s="90" t="s">
        <v>2660</v>
      </c>
      <c r="M130" s="90" t="s">
        <v>1227</v>
      </c>
      <c r="N130" s="90" t="s">
        <v>2848</v>
      </c>
      <c r="O130" s="90"/>
      <c r="P130" s="90" t="s">
        <v>1355</v>
      </c>
      <c r="Q130" s="90" t="s">
        <v>1250</v>
      </c>
      <c r="U130" s="191"/>
    </row>
    <row r="131" spans="1:38" ht="39.75" customHeight="1">
      <c r="A131" s="176">
        <v>39875</v>
      </c>
      <c r="B131" s="130" t="s">
        <v>2517</v>
      </c>
      <c r="C131" s="89" t="s">
        <v>148</v>
      </c>
      <c r="D131" s="89" t="s">
        <v>148</v>
      </c>
      <c r="E131" s="89" t="s">
        <v>2521</v>
      </c>
      <c r="F131" s="89" t="s">
        <v>3189</v>
      </c>
      <c r="G131" s="89" t="s">
        <v>3190</v>
      </c>
      <c r="H131" s="90" t="s">
        <v>1242</v>
      </c>
      <c r="I131" s="90" t="s">
        <v>148</v>
      </c>
      <c r="J131" s="90" t="s">
        <v>148</v>
      </c>
      <c r="K131" s="90" t="s">
        <v>2619</v>
      </c>
      <c r="L131" s="90" t="s">
        <v>2660</v>
      </c>
      <c r="M131" s="90" t="s">
        <v>1227</v>
      </c>
      <c r="N131" s="90" t="s">
        <v>2848</v>
      </c>
      <c r="O131" s="90"/>
      <c r="P131" s="90" t="s">
        <v>1356</v>
      </c>
      <c r="Q131" s="90" t="s">
        <v>1250</v>
      </c>
      <c r="U131" s="191"/>
    </row>
    <row r="132" spans="1:38" ht="45" customHeight="1">
      <c r="A132" s="176">
        <v>39875</v>
      </c>
      <c r="B132" s="130" t="s">
        <v>2517</v>
      </c>
      <c r="C132" s="89" t="s">
        <v>148</v>
      </c>
      <c r="D132" s="89" t="s">
        <v>148</v>
      </c>
      <c r="E132" s="89" t="s">
        <v>2557</v>
      </c>
      <c r="F132" s="89" t="s">
        <v>3223</v>
      </c>
      <c r="G132" s="89" t="s">
        <v>3224</v>
      </c>
      <c r="H132" s="118" t="s">
        <v>1226</v>
      </c>
      <c r="I132" s="90" t="s">
        <v>148</v>
      </c>
      <c r="J132" s="90" t="s">
        <v>148</v>
      </c>
      <c r="K132" s="90" t="s">
        <v>2619</v>
      </c>
      <c r="L132" s="90" t="s">
        <v>2660</v>
      </c>
      <c r="M132" s="90" t="s">
        <v>1227</v>
      </c>
      <c r="N132" s="90" t="s">
        <v>2848</v>
      </c>
      <c r="O132" s="90"/>
      <c r="P132" s="90" t="s">
        <v>1357</v>
      </c>
      <c r="Q132" s="90" t="s">
        <v>1250</v>
      </c>
      <c r="U132" s="191"/>
    </row>
    <row r="133" spans="1:38" ht="45" customHeight="1">
      <c r="A133" s="176">
        <v>39875</v>
      </c>
      <c r="B133" s="130" t="s">
        <v>2517</v>
      </c>
      <c r="C133" s="89" t="s">
        <v>148</v>
      </c>
      <c r="D133" s="89" t="s">
        <v>148</v>
      </c>
      <c r="E133" s="89" t="s">
        <v>2544</v>
      </c>
      <c r="F133" s="89" t="s">
        <v>3209</v>
      </c>
      <c r="G133" s="89" t="s">
        <v>3210</v>
      </c>
      <c r="H133" s="118" t="s">
        <v>1226</v>
      </c>
      <c r="I133" s="90" t="s">
        <v>148</v>
      </c>
      <c r="J133" s="90" t="s">
        <v>148</v>
      </c>
      <c r="K133" s="90" t="s">
        <v>2619</v>
      </c>
      <c r="L133" s="90" t="s">
        <v>2660</v>
      </c>
      <c r="M133" s="90" t="s">
        <v>1227</v>
      </c>
      <c r="N133" s="90" t="s">
        <v>2848</v>
      </c>
      <c r="O133" s="90"/>
      <c r="P133" s="90" t="s">
        <v>1358</v>
      </c>
      <c r="Q133" s="90" t="s">
        <v>1250</v>
      </c>
      <c r="U133" s="191"/>
    </row>
    <row r="134" spans="1:38" ht="45" customHeight="1">
      <c r="A134" s="176">
        <v>39875</v>
      </c>
      <c r="B134" s="130" t="s">
        <v>2517</v>
      </c>
      <c r="C134" s="89" t="s">
        <v>148</v>
      </c>
      <c r="D134" s="89" t="s">
        <v>148</v>
      </c>
      <c r="E134" s="89" t="s">
        <v>2544</v>
      </c>
      <c r="F134" s="89" t="s">
        <v>3209</v>
      </c>
      <c r="G134" s="89" t="s">
        <v>3210</v>
      </c>
      <c r="H134" s="118" t="s">
        <v>1226</v>
      </c>
      <c r="I134" s="90" t="s">
        <v>148</v>
      </c>
      <c r="J134" s="90" t="s">
        <v>148</v>
      </c>
      <c r="K134" s="90" t="s">
        <v>2619</v>
      </c>
      <c r="L134" s="90" t="s">
        <v>2660</v>
      </c>
      <c r="M134" s="90" t="s">
        <v>1227</v>
      </c>
      <c r="N134" s="90" t="s">
        <v>2848</v>
      </c>
      <c r="O134" s="90"/>
      <c r="P134" s="90" t="s">
        <v>1359</v>
      </c>
      <c r="Q134" s="90" t="s">
        <v>1250</v>
      </c>
      <c r="U134" s="191"/>
    </row>
    <row r="135" spans="1:38" ht="75" customHeight="1">
      <c r="A135" s="175">
        <v>39876</v>
      </c>
      <c r="B135" s="130" t="s">
        <v>2517</v>
      </c>
      <c r="C135" s="118" t="s">
        <v>148</v>
      </c>
      <c r="D135" s="118" t="s">
        <v>148</v>
      </c>
      <c r="E135" s="118" t="s">
        <v>2530</v>
      </c>
      <c r="F135" s="89" t="s">
        <v>3153</v>
      </c>
      <c r="G135" s="118" t="s">
        <v>3154</v>
      </c>
      <c r="H135" s="90" t="s">
        <v>1232</v>
      </c>
      <c r="I135" s="127" t="s">
        <v>2765</v>
      </c>
      <c r="J135" s="187" t="s">
        <v>2622</v>
      </c>
      <c r="K135" s="127" t="s">
        <v>2620</v>
      </c>
      <c r="L135" s="118" t="s">
        <v>2713</v>
      </c>
      <c r="M135" s="118" t="s">
        <v>1232</v>
      </c>
      <c r="N135" s="127" t="s">
        <v>148</v>
      </c>
      <c r="O135" s="127" t="s">
        <v>2868</v>
      </c>
      <c r="P135" s="118" t="s">
        <v>825</v>
      </c>
      <c r="Q135" s="119" t="s">
        <v>826</v>
      </c>
      <c r="R135" s="118" t="s">
        <v>148</v>
      </c>
      <c r="S135" s="118" t="s">
        <v>148</v>
      </c>
      <c r="T135" s="118" t="s">
        <v>2843</v>
      </c>
      <c r="U135" s="201" t="s">
        <v>3046</v>
      </c>
      <c r="V135" s="132" t="s">
        <v>2640</v>
      </c>
      <c r="W135" s="118" t="s">
        <v>148</v>
      </c>
      <c r="X135" s="118" t="s">
        <v>2639</v>
      </c>
      <c r="Y135" s="118" t="s">
        <v>2899</v>
      </c>
      <c r="Z135" s="118" t="s">
        <v>2639</v>
      </c>
      <c r="AA135" s="118" t="s">
        <v>148</v>
      </c>
      <c r="AB135" s="118" t="s">
        <v>2640</v>
      </c>
      <c r="AC135" s="118" t="s">
        <v>2640</v>
      </c>
      <c r="AD135" s="119" t="s">
        <v>148</v>
      </c>
      <c r="AE135" s="130" t="s">
        <v>148</v>
      </c>
      <c r="AF135" s="137" t="s">
        <v>148</v>
      </c>
      <c r="AG135" s="130" t="s">
        <v>148</v>
      </c>
      <c r="AH135" s="130" t="s">
        <v>148</v>
      </c>
      <c r="AI135" s="118" t="s">
        <v>148</v>
      </c>
      <c r="AJ135" s="118" t="s">
        <v>148</v>
      </c>
      <c r="AK135" s="108"/>
      <c r="AL135" s="108"/>
    </row>
    <row r="136" spans="1:38" ht="51" customHeight="1">
      <c r="A136" s="176">
        <v>39876</v>
      </c>
      <c r="B136" s="130" t="s">
        <v>2517</v>
      </c>
      <c r="C136" s="89" t="s">
        <v>148</v>
      </c>
      <c r="D136" s="89" t="s">
        <v>148</v>
      </c>
      <c r="E136" s="89" t="s">
        <v>2606</v>
      </c>
      <c r="F136" s="89" t="s">
        <v>3243</v>
      </c>
      <c r="G136" s="89" t="s">
        <v>3244</v>
      </c>
      <c r="H136" s="90" t="s">
        <v>1232</v>
      </c>
      <c r="I136" s="90" t="s">
        <v>148</v>
      </c>
      <c r="J136" s="90" t="s">
        <v>148</v>
      </c>
      <c r="K136" s="90" t="s">
        <v>2619</v>
      </c>
      <c r="L136" s="90" t="s">
        <v>3104</v>
      </c>
      <c r="M136" s="90" t="s">
        <v>1232</v>
      </c>
      <c r="N136" s="90" t="s">
        <v>2862</v>
      </c>
      <c r="O136" s="90"/>
      <c r="P136" s="90" t="s">
        <v>1360</v>
      </c>
      <c r="Q136" s="90" t="s">
        <v>1250</v>
      </c>
      <c r="U136" s="191"/>
    </row>
    <row r="137" spans="1:38" ht="51" customHeight="1">
      <c r="A137" s="176">
        <v>39876</v>
      </c>
      <c r="B137" s="130" t="s">
        <v>2517</v>
      </c>
      <c r="C137" s="89" t="s">
        <v>148</v>
      </c>
      <c r="D137" s="89" t="s">
        <v>148</v>
      </c>
      <c r="E137" s="89" t="s">
        <v>2535</v>
      </c>
      <c r="F137" s="89" t="s">
        <v>3145</v>
      </c>
      <c r="G137" s="90" t="s">
        <v>3146</v>
      </c>
      <c r="H137" s="90" t="s">
        <v>1232</v>
      </c>
      <c r="I137" s="90" t="s">
        <v>148</v>
      </c>
      <c r="J137" s="90" t="s">
        <v>148</v>
      </c>
      <c r="K137" s="90" t="s">
        <v>2619</v>
      </c>
      <c r="L137" s="90" t="s">
        <v>3104</v>
      </c>
      <c r="M137" s="90" t="s">
        <v>1232</v>
      </c>
      <c r="N137" s="90" t="s">
        <v>2862</v>
      </c>
      <c r="O137" s="90"/>
      <c r="P137" s="90" t="s">
        <v>1361</v>
      </c>
      <c r="Q137" s="90" t="s">
        <v>1250</v>
      </c>
      <c r="U137" s="191"/>
    </row>
    <row r="138" spans="1:38" ht="51" customHeight="1">
      <c r="A138" s="176">
        <v>39876</v>
      </c>
      <c r="B138" s="130" t="s">
        <v>2517</v>
      </c>
      <c r="C138" s="89" t="s">
        <v>148</v>
      </c>
      <c r="D138" s="89" t="s">
        <v>148</v>
      </c>
      <c r="E138" s="118" t="s">
        <v>2530</v>
      </c>
      <c r="F138" s="89" t="s">
        <v>3153</v>
      </c>
      <c r="G138" s="118" t="s">
        <v>3154</v>
      </c>
      <c r="H138" s="90" t="s">
        <v>1232</v>
      </c>
      <c r="I138" s="90" t="s">
        <v>148</v>
      </c>
      <c r="J138" s="90" t="s">
        <v>148</v>
      </c>
      <c r="K138" s="90" t="s">
        <v>2619</v>
      </c>
      <c r="L138" s="90" t="s">
        <v>3104</v>
      </c>
      <c r="M138" s="90" t="s">
        <v>1232</v>
      </c>
      <c r="N138" s="90" t="s">
        <v>2862</v>
      </c>
      <c r="O138" s="90"/>
      <c r="P138" s="90" t="s">
        <v>1362</v>
      </c>
      <c r="Q138" s="90" t="s">
        <v>1250</v>
      </c>
      <c r="U138" s="191"/>
    </row>
    <row r="139" spans="1:38" ht="51" customHeight="1">
      <c r="A139" s="176">
        <v>39876</v>
      </c>
      <c r="B139" s="130" t="s">
        <v>2517</v>
      </c>
      <c r="C139" s="89" t="s">
        <v>148</v>
      </c>
      <c r="D139" s="89" t="s">
        <v>148</v>
      </c>
      <c r="E139" s="86" t="s">
        <v>2532</v>
      </c>
      <c r="F139" s="89" t="s">
        <v>3163</v>
      </c>
      <c r="G139" s="86" t="s">
        <v>3164</v>
      </c>
      <c r="H139" s="90" t="s">
        <v>1232</v>
      </c>
      <c r="I139" s="90" t="s">
        <v>148</v>
      </c>
      <c r="J139" s="90" t="s">
        <v>148</v>
      </c>
      <c r="K139" s="90" t="s">
        <v>2619</v>
      </c>
      <c r="L139" s="90" t="s">
        <v>3104</v>
      </c>
      <c r="M139" s="90" t="s">
        <v>1232</v>
      </c>
      <c r="N139" s="90" t="s">
        <v>2862</v>
      </c>
      <c r="O139" s="90"/>
      <c r="P139" s="90" t="s">
        <v>1363</v>
      </c>
      <c r="Q139" s="90" t="s">
        <v>1250</v>
      </c>
      <c r="U139" s="191"/>
    </row>
    <row r="140" spans="1:38" ht="51" customHeight="1">
      <c r="A140" s="176">
        <v>39876</v>
      </c>
      <c r="B140" s="130" t="s">
        <v>2517</v>
      </c>
      <c r="C140" s="89" t="s">
        <v>148</v>
      </c>
      <c r="D140" s="89" t="s">
        <v>148</v>
      </c>
      <c r="E140" s="89" t="s">
        <v>2521</v>
      </c>
      <c r="F140" s="89" t="s">
        <v>3189</v>
      </c>
      <c r="G140" s="89" t="s">
        <v>3190</v>
      </c>
      <c r="H140" s="90" t="s">
        <v>1232</v>
      </c>
      <c r="I140" s="90" t="s">
        <v>148</v>
      </c>
      <c r="J140" s="90" t="s">
        <v>148</v>
      </c>
      <c r="K140" s="90" t="s">
        <v>2619</v>
      </c>
      <c r="L140" s="90" t="s">
        <v>3104</v>
      </c>
      <c r="M140" s="90" t="s">
        <v>1232</v>
      </c>
      <c r="N140" s="90" t="s">
        <v>2862</v>
      </c>
      <c r="O140" s="90"/>
      <c r="P140" s="90" t="s">
        <v>1364</v>
      </c>
      <c r="Q140" s="90" t="s">
        <v>1250</v>
      </c>
      <c r="U140" s="191"/>
    </row>
    <row r="141" spans="1:38" ht="51" customHeight="1">
      <c r="A141" s="176">
        <v>39876</v>
      </c>
      <c r="B141" s="130" t="s">
        <v>2517</v>
      </c>
      <c r="C141" s="89" t="s">
        <v>148</v>
      </c>
      <c r="D141" s="89" t="s">
        <v>148</v>
      </c>
      <c r="E141" s="86" t="s">
        <v>2532</v>
      </c>
      <c r="F141" s="89" t="s">
        <v>3163</v>
      </c>
      <c r="G141" s="86" t="s">
        <v>3164</v>
      </c>
      <c r="H141" s="90" t="s">
        <v>1232</v>
      </c>
      <c r="I141" s="90" t="s">
        <v>148</v>
      </c>
      <c r="J141" s="90" t="s">
        <v>148</v>
      </c>
      <c r="K141" s="90" t="s">
        <v>2619</v>
      </c>
      <c r="L141" s="90" t="s">
        <v>3104</v>
      </c>
      <c r="M141" s="90" t="s">
        <v>1232</v>
      </c>
      <c r="N141" s="90" t="s">
        <v>2862</v>
      </c>
      <c r="O141" s="90"/>
      <c r="P141" s="90" t="s">
        <v>1365</v>
      </c>
      <c r="Q141" s="90" t="s">
        <v>1250</v>
      </c>
      <c r="U141" s="191"/>
    </row>
    <row r="142" spans="1:38" ht="51" customHeight="1">
      <c r="A142" s="176">
        <v>39876</v>
      </c>
      <c r="B142" s="130" t="s">
        <v>2517</v>
      </c>
      <c r="C142" s="89" t="s">
        <v>148</v>
      </c>
      <c r="D142" s="89" t="s">
        <v>148</v>
      </c>
      <c r="E142" s="89" t="s">
        <v>2528</v>
      </c>
      <c r="F142" s="89" t="s">
        <v>3231</v>
      </c>
      <c r="G142" s="89" t="s">
        <v>3232</v>
      </c>
      <c r="H142" s="118" t="s">
        <v>1226</v>
      </c>
      <c r="I142" s="90" t="s">
        <v>148</v>
      </c>
      <c r="J142" s="90" t="s">
        <v>148</v>
      </c>
      <c r="K142" s="90" t="s">
        <v>2619</v>
      </c>
      <c r="L142" s="90" t="s">
        <v>3104</v>
      </c>
      <c r="M142" s="90" t="s">
        <v>1232</v>
      </c>
      <c r="N142" s="90" t="s">
        <v>2862</v>
      </c>
      <c r="O142" s="90"/>
      <c r="P142" s="90" t="s">
        <v>1366</v>
      </c>
      <c r="Q142" s="90" t="s">
        <v>1250</v>
      </c>
      <c r="U142" s="191"/>
    </row>
    <row r="143" spans="1:38" ht="51" customHeight="1">
      <c r="A143" s="176">
        <v>39876</v>
      </c>
      <c r="B143" s="130" t="s">
        <v>2517</v>
      </c>
      <c r="C143" s="89" t="s">
        <v>148</v>
      </c>
      <c r="D143" s="89" t="s">
        <v>148</v>
      </c>
      <c r="E143" s="89" t="s">
        <v>2618</v>
      </c>
      <c r="F143" s="89" t="s">
        <v>3215</v>
      </c>
      <c r="G143" s="89" t="s">
        <v>3216</v>
      </c>
      <c r="H143" s="90" t="s">
        <v>1232</v>
      </c>
      <c r="I143" s="90" t="s">
        <v>148</v>
      </c>
      <c r="J143" s="90" t="s">
        <v>148</v>
      </c>
      <c r="K143" s="90" t="s">
        <v>2619</v>
      </c>
      <c r="L143" s="90" t="s">
        <v>3104</v>
      </c>
      <c r="M143" s="90" t="s">
        <v>1232</v>
      </c>
      <c r="N143" s="90" t="s">
        <v>2862</v>
      </c>
      <c r="O143" s="90"/>
      <c r="P143" s="90" t="s">
        <v>1367</v>
      </c>
      <c r="Q143" s="90" t="s">
        <v>1250</v>
      </c>
      <c r="U143" s="191"/>
    </row>
    <row r="144" spans="1:38" ht="51" customHeight="1">
      <c r="A144" s="176">
        <v>39876</v>
      </c>
      <c r="B144" s="130" t="s">
        <v>2517</v>
      </c>
      <c r="C144" s="89" t="s">
        <v>148</v>
      </c>
      <c r="D144" s="89" t="s">
        <v>148</v>
      </c>
      <c r="E144" s="89" t="s">
        <v>2521</v>
      </c>
      <c r="F144" s="89" t="s">
        <v>3189</v>
      </c>
      <c r="G144" s="89" t="s">
        <v>3190</v>
      </c>
      <c r="H144" s="90" t="s">
        <v>2631</v>
      </c>
      <c r="I144" s="90" t="s">
        <v>148</v>
      </c>
      <c r="J144" s="90" t="s">
        <v>148</v>
      </c>
      <c r="K144" s="90" t="s">
        <v>2619</v>
      </c>
      <c r="L144" s="90" t="s">
        <v>3104</v>
      </c>
      <c r="M144" s="90" t="s">
        <v>1232</v>
      </c>
      <c r="N144" s="90" t="s">
        <v>2862</v>
      </c>
      <c r="O144" s="90"/>
      <c r="P144" s="90" t="s">
        <v>1368</v>
      </c>
      <c r="Q144" s="90" t="s">
        <v>1250</v>
      </c>
      <c r="U144" s="191"/>
    </row>
    <row r="145" spans="1:46" ht="51" customHeight="1">
      <c r="A145" s="176">
        <v>39876</v>
      </c>
      <c r="B145" s="130" t="s">
        <v>2517</v>
      </c>
      <c r="C145" s="89" t="s">
        <v>148</v>
      </c>
      <c r="D145" s="89" t="s">
        <v>148</v>
      </c>
      <c r="E145" s="89" t="s">
        <v>2606</v>
      </c>
      <c r="F145" s="89" t="s">
        <v>3243</v>
      </c>
      <c r="G145" s="89" t="s">
        <v>3244</v>
      </c>
      <c r="H145" s="90" t="s">
        <v>2631</v>
      </c>
      <c r="I145" s="90" t="s">
        <v>148</v>
      </c>
      <c r="J145" s="90" t="s">
        <v>148</v>
      </c>
      <c r="K145" s="90" t="s">
        <v>2619</v>
      </c>
      <c r="L145" s="90" t="s">
        <v>3104</v>
      </c>
      <c r="M145" s="90" t="s">
        <v>1232</v>
      </c>
      <c r="N145" s="90" t="s">
        <v>2862</v>
      </c>
      <c r="O145" s="90"/>
      <c r="P145" s="90" t="s">
        <v>1369</v>
      </c>
      <c r="Q145" s="90" t="s">
        <v>1250</v>
      </c>
      <c r="U145" s="191"/>
    </row>
    <row r="146" spans="1:46" ht="51" customHeight="1">
      <c r="A146" s="176">
        <v>39876</v>
      </c>
      <c r="B146" s="130" t="s">
        <v>2517</v>
      </c>
      <c r="C146" s="89" t="s">
        <v>148</v>
      </c>
      <c r="D146" s="89" t="s">
        <v>148</v>
      </c>
      <c r="E146" s="89" t="s">
        <v>2606</v>
      </c>
      <c r="F146" s="89" t="s">
        <v>3243</v>
      </c>
      <c r="G146" s="89" t="s">
        <v>3244</v>
      </c>
      <c r="H146" s="90" t="s">
        <v>2631</v>
      </c>
      <c r="I146" s="90" t="s">
        <v>148</v>
      </c>
      <c r="J146" s="90" t="s">
        <v>148</v>
      </c>
      <c r="K146" s="90" t="s">
        <v>2619</v>
      </c>
      <c r="L146" s="90" t="s">
        <v>3104</v>
      </c>
      <c r="M146" s="90" t="s">
        <v>1232</v>
      </c>
      <c r="N146" s="90" t="s">
        <v>2862</v>
      </c>
      <c r="O146" s="90"/>
      <c r="P146" s="90" t="s">
        <v>1370</v>
      </c>
      <c r="Q146" s="90" t="s">
        <v>1250</v>
      </c>
      <c r="U146" s="191"/>
    </row>
    <row r="147" spans="1:46" ht="51" customHeight="1">
      <c r="A147" s="176">
        <v>39876</v>
      </c>
      <c r="B147" s="130" t="s">
        <v>2517</v>
      </c>
      <c r="C147" s="89" t="s">
        <v>148</v>
      </c>
      <c r="D147" s="89" t="s">
        <v>148</v>
      </c>
      <c r="E147" s="89" t="s">
        <v>2606</v>
      </c>
      <c r="F147" s="89" t="s">
        <v>3243</v>
      </c>
      <c r="G147" s="89" t="s">
        <v>3244</v>
      </c>
      <c r="H147" s="90" t="s">
        <v>2631</v>
      </c>
      <c r="I147" s="90" t="s">
        <v>148</v>
      </c>
      <c r="J147" s="90" t="s">
        <v>148</v>
      </c>
      <c r="K147" s="90" t="s">
        <v>2619</v>
      </c>
      <c r="L147" s="90" t="s">
        <v>3104</v>
      </c>
      <c r="M147" s="90" t="s">
        <v>1232</v>
      </c>
      <c r="N147" s="90" t="s">
        <v>2862</v>
      </c>
      <c r="O147" s="90"/>
      <c r="P147" s="90" t="s">
        <v>1371</v>
      </c>
      <c r="Q147" s="90" t="s">
        <v>1250</v>
      </c>
      <c r="U147" s="191"/>
    </row>
    <row r="148" spans="1:46" ht="51" customHeight="1">
      <c r="A148" s="176">
        <v>39876</v>
      </c>
      <c r="B148" s="130" t="s">
        <v>2517</v>
      </c>
      <c r="C148" s="89" t="s">
        <v>148</v>
      </c>
      <c r="D148" s="89" t="s">
        <v>148</v>
      </c>
      <c r="E148" s="118" t="s">
        <v>2559</v>
      </c>
      <c r="F148" s="118" t="s">
        <v>3131</v>
      </c>
      <c r="G148" s="118" t="s">
        <v>3132</v>
      </c>
      <c r="H148" s="118" t="s">
        <v>1226</v>
      </c>
      <c r="I148" s="90" t="s">
        <v>148</v>
      </c>
      <c r="J148" s="90" t="s">
        <v>148</v>
      </c>
      <c r="K148" s="90" t="s">
        <v>2619</v>
      </c>
      <c r="L148" s="90" t="s">
        <v>3104</v>
      </c>
      <c r="M148" s="90" t="s">
        <v>1232</v>
      </c>
      <c r="N148" s="90" t="s">
        <v>2862</v>
      </c>
      <c r="O148" s="90"/>
      <c r="P148" s="90" t="s">
        <v>1372</v>
      </c>
      <c r="Q148" s="90" t="s">
        <v>1250</v>
      </c>
      <c r="U148" s="191"/>
    </row>
    <row r="149" spans="1:46" ht="45" customHeight="1">
      <c r="A149" s="175">
        <v>39877</v>
      </c>
      <c r="B149" s="130" t="s">
        <v>2517</v>
      </c>
      <c r="C149" s="125">
        <v>39881</v>
      </c>
      <c r="D149" s="126">
        <v>4</v>
      </c>
      <c r="E149" s="118" t="s">
        <v>2562</v>
      </c>
      <c r="F149" s="118" t="s">
        <v>3274</v>
      </c>
      <c r="G149" s="118" t="s">
        <v>3275</v>
      </c>
      <c r="H149" s="118" t="s">
        <v>1226</v>
      </c>
      <c r="I149" s="118" t="s">
        <v>2792</v>
      </c>
      <c r="J149" s="127" t="s">
        <v>209</v>
      </c>
      <c r="K149" s="127" t="s">
        <v>3280</v>
      </c>
      <c r="L149" s="118" t="s">
        <v>2685</v>
      </c>
      <c r="M149" s="118" t="s">
        <v>1236</v>
      </c>
      <c r="N149" s="127" t="s">
        <v>148</v>
      </c>
      <c r="O149" s="127" t="s">
        <v>2868</v>
      </c>
      <c r="P149" s="84" t="s">
        <v>210</v>
      </c>
      <c r="Q149" s="84" t="s">
        <v>211</v>
      </c>
      <c r="R149" s="118" t="s">
        <v>148</v>
      </c>
      <c r="S149" s="118" t="s">
        <v>148</v>
      </c>
      <c r="T149" s="118" t="s">
        <v>2890</v>
      </c>
      <c r="U149" s="191" t="s">
        <v>2959</v>
      </c>
      <c r="V149" s="132" t="s">
        <v>2640</v>
      </c>
      <c r="W149" s="84" t="s">
        <v>169</v>
      </c>
      <c r="X149" s="118" t="s">
        <v>2639</v>
      </c>
      <c r="Y149" s="120" t="s">
        <v>2858</v>
      </c>
      <c r="Z149" s="118" t="s">
        <v>2639</v>
      </c>
      <c r="AA149" s="84" t="s">
        <v>55</v>
      </c>
      <c r="AB149" s="118" t="s">
        <v>2639</v>
      </c>
      <c r="AC149" s="118" t="s">
        <v>2640</v>
      </c>
      <c r="AD149" s="119" t="s">
        <v>148</v>
      </c>
      <c r="AE149" s="130" t="s">
        <v>148</v>
      </c>
      <c r="AF149" s="137" t="s">
        <v>148</v>
      </c>
      <c r="AG149" s="130" t="s">
        <v>148</v>
      </c>
      <c r="AH149" s="130" t="s">
        <v>148</v>
      </c>
      <c r="AI149" s="118" t="s">
        <v>148</v>
      </c>
      <c r="AJ149" s="118" t="s">
        <v>148</v>
      </c>
      <c r="AT149" s="112" t="s">
        <v>1239</v>
      </c>
    </row>
    <row r="150" spans="1:46" ht="63.75" customHeight="1">
      <c r="A150" s="176">
        <v>39877</v>
      </c>
      <c r="B150" s="130" t="s">
        <v>2517</v>
      </c>
      <c r="C150" s="89" t="s">
        <v>148</v>
      </c>
      <c r="D150" s="89" t="s">
        <v>148</v>
      </c>
      <c r="E150" s="89" t="s">
        <v>2606</v>
      </c>
      <c r="F150" s="89" t="s">
        <v>3243</v>
      </c>
      <c r="G150" s="89" t="s">
        <v>3244</v>
      </c>
      <c r="H150" s="90" t="s">
        <v>1232</v>
      </c>
      <c r="I150" s="90" t="s">
        <v>148</v>
      </c>
      <c r="J150" s="90" t="s">
        <v>148</v>
      </c>
      <c r="K150" s="90" t="s">
        <v>2619</v>
      </c>
      <c r="L150" s="90" t="s">
        <v>3105</v>
      </c>
      <c r="M150" s="90" t="s">
        <v>1232</v>
      </c>
      <c r="N150" s="90" t="s">
        <v>2861</v>
      </c>
      <c r="O150" s="90"/>
      <c r="P150" s="90" t="s">
        <v>1373</v>
      </c>
      <c r="Q150" s="90" t="s">
        <v>1250</v>
      </c>
      <c r="U150" s="191"/>
    </row>
    <row r="151" spans="1:46" ht="63.75" customHeight="1">
      <c r="A151" s="176">
        <v>39877</v>
      </c>
      <c r="B151" s="130" t="s">
        <v>2517</v>
      </c>
      <c r="C151" s="89" t="s">
        <v>148</v>
      </c>
      <c r="D151" s="89" t="s">
        <v>148</v>
      </c>
      <c r="E151" s="89" t="s">
        <v>2547</v>
      </c>
      <c r="F151" s="89" t="s">
        <v>3233</v>
      </c>
      <c r="G151" s="89" t="s">
        <v>3234</v>
      </c>
      <c r="H151" s="118" t="s">
        <v>1226</v>
      </c>
      <c r="I151" s="90" t="s">
        <v>148</v>
      </c>
      <c r="J151" s="90" t="s">
        <v>148</v>
      </c>
      <c r="K151" s="90" t="s">
        <v>2619</v>
      </c>
      <c r="L151" s="90" t="s">
        <v>3105</v>
      </c>
      <c r="M151" s="90" t="s">
        <v>1232</v>
      </c>
      <c r="N151" s="90" t="s">
        <v>2861</v>
      </c>
      <c r="O151" s="90"/>
      <c r="P151" s="90" t="s">
        <v>1374</v>
      </c>
      <c r="Q151" s="90" t="s">
        <v>1250</v>
      </c>
      <c r="U151" s="191"/>
    </row>
    <row r="152" spans="1:46" ht="63.75" customHeight="1">
      <c r="A152" s="176">
        <v>39877</v>
      </c>
      <c r="B152" s="130" t="s">
        <v>2517</v>
      </c>
      <c r="C152" s="89" t="s">
        <v>148</v>
      </c>
      <c r="D152" s="89" t="s">
        <v>148</v>
      </c>
      <c r="E152" s="89" t="s">
        <v>2606</v>
      </c>
      <c r="F152" s="89" t="s">
        <v>3243</v>
      </c>
      <c r="G152" s="89" t="s">
        <v>3244</v>
      </c>
      <c r="H152" s="90" t="s">
        <v>1232</v>
      </c>
      <c r="I152" s="90" t="s">
        <v>148</v>
      </c>
      <c r="J152" s="90" t="s">
        <v>148</v>
      </c>
      <c r="K152" s="90" t="s">
        <v>2619</v>
      </c>
      <c r="L152" s="90" t="s">
        <v>3105</v>
      </c>
      <c r="M152" s="90" t="s">
        <v>1232</v>
      </c>
      <c r="N152" s="90" t="s">
        <v>2861</v>
      </c>
      <c r="O152" s="90"/>
      <c r="P152" s="90" t="s">
        <v>1375</v>
      </c>
      <c r="Q152" s="90" t="s">
        <v>1250</v>
      </c>
      <c r="U152" s="191"/>
    </row>
    <row r="153" spans="1:46" ht="63.75" customHeight="1">
      <c r="A153" s="176">
        <v>39877</v>
      </c>
      <c r="B153" s="130" t="s">
        <v>2517</v>
      </c>
      <c r="C153" s="89" t="s">
        <v>148</v>
      </c>
      <c r="D153" s="89" t="s">
        <v>148</v>
      </c>
      <c r="E153" s="118" t="s">
        <v>2559</v>
      </c>
      <c r="F153" s="118" t="s">
        <v>3131</v>
      </c>
      <c r="G153" s="118" t="s">
        <v>3132</v>
      </c>
      <c r="H153" s="90" t="s">
        <v>1232</v>
      </c>
      <c r="I153" s="90" t="s">
        <v>148</v>
      </c>
      <c r="J153" s="90" t="s">
        <v>148</v>
      </c>
      <c r="K153" s="90" t="s">
        <v>2619</v>
      </c>
      <c r="L153" s="90" t="s">
        <v>3105</v>
      </c>
      <c r="M153" s="90" t="s">
        <v>1232</v>
      </c>
      <c r="N153" s="90" t="s">
        <v>2861</v>
      </c>
      <c r="O153" s="90"/>
      <c r="P153" s="90" t="s">
        <v>1376</v>
      </c>
      <c r="Q153" s="90" t="s">
        <v>1250</v>
      </c>
      <c r="U153" s="191"/>
    </row>
    <row r="154" spans="1:46" ht="63.75" customHeight="1">
      <c r="A154" s="176">
        <v>39877</v>
      </c>
      <c r="B154" s="130" t="s">
        <v>2517</v>
      </c>
      <c r="C154" s="89" t="s">
        <v>148</v>
      </c>
      <c r="D154" s="89" t="s">
        <v>148</v>
      </c>
      <c r="E154" s="89" t="s">
        <v>2610</v>
      </c>
      <c r="F154" s="89" t="s">
        <v>3227</v>
      </c>
      <c r="G154" s="89" t="s">
        <v>3228</v>
      </c>
      <c r="H154" s="90" t="s">
        <v>1232</v>
      </c>
      <c r="I154" s="90" t="s">
        <v>148</v>
      </c>
      <c r="J154" s="90" t="s">
        <v>148</v>
      </c>
      <c r="K154" s="90" t="s">
        <v>2619</v>
      </c>
      <c r="L154" s="90" t="s">
        <v>3105</v>
      </c>
      <c r="M154" s="90" t="s">
        <v>1232</v>
      </c>
      <c r="N154" s="90" t="s">
        <v>2861</v>
      </c>
      <c r="O154" s="90"/>
      <c r="P154" s="90" t="s">
        <v>1377</v>
      </c>
      <c r="Q154" s="90" t="s">
        <v>1250</v>
      </c>
      <c r="U154" s="191"/>
    </row>
    <row r="155" spans="1:46" ht="60" customHeight="1">
      <c r="A155" s="175">
        <v>39878</v>
      </c>
      <c r="B155" s="130" t="s">
        <v>2517</v>
      </c>
      <c r="C155" s="125">
        <v>39882</v>
      </c>
      <c r="D155" s="126">
        <v>4</v>
      </c>
      <c r="E155" s="89" t="s">
        <v>2523</v>
      </c>
      <c r="F155" s="89" t="s">
        <v>3135</v>
      </c>
      <c r="G155" s="89" t="s">
        <v>3136</v>
      </c>
      <c r="H155" s="90" t="s">
        <v>1236</v>
      </c>
      <c r="I155" s="118" t="s">
        <v>2813</v>
      </c>
      <c r="J155" s="127" t="s">
        <v>166</v>
      </c>
      <c r="K155" s="127" t="s">
        <v>3280</v>
      </c>
      <c r="L155" s="118" t="s">
        <v>2685</v>
      </c>
      <c r="M155" s="118" t="s">
        <v>1236</v>
      </c>
      <c r="N155" s="127" t="s">
        <v>148</v>
      </c>
      <c r="O155" s="127" t="s">
        <v>2868</v>
      </c>
      <c r="P155" s="84" t="s">
        <v>212</v>
      </c>
      <c r="Q155" s="84" t="s">
        <v>213</v>
      </c>
      <c r="R155" s="118" t="s">
        <v>148</v>
      </c>
      <c r="S155" s="118" t="s">
        <v>148</v>
      </c>
      <c r="T155" s="118" t="s">
        <v>2885</v>
      </c>
      <c r="U155" s="191" t="s">
        <v>81</v>
      </c>
      <c r="V155" s="132" t="s">
        <v>2640</v>
      </c>
      <c r="W155" s="84" t="s">
        <v>214</v>
      </c>
      <c r="X155" s="118" t="s">
        <v>2639</v>
      </c>
      <c r="Y155" s="134" t="s">
        <v>2877</v>
      </c>
      <c r="Z155" s="84" t="s">
        <v>151</v>
      </c>
      <c r="AA155" s="84" t="s">
        <v>148</v>
      </c>
      <c r="AB155" s="118" t="s">
        <v>2640</v>
      </c>
      <c r="AC155" s="118" t="s">
        <v>2640</v>
      </c>
      <c r="AD155" s="119" t="s">
        <v>148</v>
      </c>
      <c r="AE155" s="130" t="s">
        <v>148</v>
      </c>
      <c r="AF155" s="137" t="s">
        <v>148</v>
      </c>
      <c r="AG155" s="130" t="s">
        <v>148</v>
      </c>
      <c r="AH155" s="130" t="s">
        <v>148</v>
      </c>
      <c r="AI155" s="118" t="s">
        <v>148</v>
      </c>
      <c r="AJ155" s="118" t="s">
        <v>148</v>
      </c>
      <c r="AT155" s="112" t="s">
        <v>1240</v>
      </c>
    </row>
    <row r="156" spans="1:46" ht="30" customHeight="1">
      <c r="A156" s="175">
        <v>39881</v>
      </c>
      <c r="B156" s="130" t="s">
        <v>2517</v>
      </c>
      <c r="C156" s="125">
        <v>39883</v>
      </c>
      <c r="D156" s="126">
        <v>2</v>
      </c>
      <c r="E156" s="89" t="s">
        <v>2536</v>
      </c>
      <c r="F156" s="118" t="s">
        <v>930</v>
      </c>
      <c r="G156" s="89" t="s">
        <v>2626</v>
      </c>
      <c r="H156" s="90" t="s">
        <v>1232</v>
      </c>
      <c r="I156" s="118" t="s">
        <v>2778</v>
      </c>
      <c r="J156" s="118" t="s">
        <v>240</v>
      </c>
      <c r="K156" s="127" t="s">
        <v>3280</v>
      </c>
      <c r="L156" s="118" t="s">
        <v>2658</v>
      </c>
      <c r="M156" s="118" t="s">
        <v>1236</v>
      </c>
      <c r="N156" s="127" t="s">
        <v>148</v>
      </c>
      <c r="O156" s="127" t="s">
        <v>2868</v>
      </c>
      <c r="P156" s="84" t="s">
        <v>241</v>
      </c>
      <c r="Q156" s="84" t="s">
        <v>242</v>
      </c>
      <c r="R156" s="118" t="s">
        <v>148</v>
      </c>
      <c r="S156" s="118" t="s">
        <v>148</v>
      </c>
      <c r="T156" s="118" t="s">
        <v>2845</v>
      </c>
      <c r="U156" s="191" t="s">
        <v>2919</v>
      </c>
      <c r="V156" s="118" t="s">
        <v>2639</v>
      </c>
      <c r="W156" s="118" t="s">
        <v>148</v>
      </c>
      <c r="X156" s="118" t="s">
        <v>2639</v>
      </c>
      <c r="Y156" s="118" t="s">
        <v>2845</v>
      </c>
      <c r="Z156" s="118" t="s">
        <v>2640</v>
      </c>
      <c r="AA156" s="84" t="s">
        <v>148</v>
      </c>
      <c r="AB156" s="118" t="s">
        <v>2640</v>
      </c>
      <c r="AC156" s="118" t="s">
        <v>2640</v>
      </c>
      <c r="AD156" s="119" t="s">
        <v>148</v>
      </c>
      <c r="AE156" s="130" t="s">
        <v>148</v>
      </c>
      <c r="AF156" s="139" t="s">
        <v>243</v>
      </c>
      <c r="AG156" s="130" t="s">
        <v>148</v>
      </c>
      <c r="AH156" s="130" t="s">
        <v>148</v>
      </c>
      <c r="AI156" s="118" t="s">
        <v>148</v>
      </c>
      <c r="AJ156" s="118" t="s">
        <v>148</v>
      </c>
    </row>
    <row r="157" spans="1:46" ht="30" customHeight="1">
      <c r="A157" s="175">
        <v>39881</v>
      </c>
      <c r="B157" s="130" t="s">
        <v>2517</v>
      </c>
      <c r="C157" s="125">
        <v>39883</v>
      </c>
      <c r="D157" s="126">
        <v>2</v>
      </c>
      <c r="E157" s="89" t="s">
        <v>2536</v>
      </c>
      <c r="F157" s="118" t="s">
        <v>930</v>
      </c>
      <c r="G157" s="89" t="s">
        <v>2626</v>
      </c>
      <c r="H157" s="90" t="s">
        <v>1232</v>
      </c>
      <c r="I157" s="118" t="s">
        <v>2778</v>
      </c>
      <c r="J157" s="118" t="s">
        <v>240</v>
      </c>
      <c r="K157" s="127" t="s">
        <v>3280</v>
      </c>
      <c r="L157" s="118" t="s">
        <v>2658</v>
      </c>
      <c r="M157" s="118" t="s">
        <v>1236</v>
      </c>
      <c r="N157" s="127" t="s">
        <v>148</v>
      </c>
      <c r="O157" s="127" t="s">
        <v>2868</v>
      </c>
      <c r="P157" s="118" t="s">
        <v>244</v>
      </c>
      <c r="Q157" s="84" t="s">
        <v>245</v>
      </c>
      <c r="R157" s="118" t="s">
        <v>148</v>
      </c>
      <c r="S157" s="118" t="s">
        <v>148</v>
      </c>
      <c r="T157" s="118" t="s">
        <v>2843</v>
      </c>
      <c r="U157" s="191" t="s">
        <v>2930</v>
      </c>
      <c r="V157" s="132" t="s">
        <v>2640</v>
      </c>
      <c r="W157" s="84" t="s">
        <v>163</v>
      </c>
      <c r="X157" s="118" t="s">
        <v>2639</v>
      </c>
      <c r="Y157" s="118" t="s">
        <v>2843</v>
      </c>
      <c r="Z157" s="118" t="s">
        <v>2639</v>
      </c>
      <c r="AA157" s="84" t="s">
        <v>56</v>
      </c>
      <c r="AB157" s="118" t="s">
        <v>2640</v>
      </c>
      <c r="AC157" s="118" t="s">
        <v>2640</v>
      </c>
      <c r="AD157" s="119" t="s">
        <v>148</v>
      </c>
      <c r="AE157" s="130" t="s">
        <v>148</v>
      </c>
      <c r="AF157" s="84" t="s">
        <v>243</v>
      </c>
      <c r="AG157" s="130" t="s">
        <v>148</v>
      </c>
      <c r="AH157" s="130" t="s">
        <v>148</v>
      </c>
      <c r="AI157" s="118" t="s">
        <v>148</v>
      </c>
      <c r="AJ157" s="118" t="s">
        <v>148</v>
      </c>
    </row>
    <row r="158" spans="1:46" ht="45" customHeight="1">
      <c r="A158" s="175">
        <v>39881</v>
      </c>
      <c r="B158" s="130" t="s">
        <v>2517</v>
      </c>
      <c r="C158" s="118" t="s">
        <v>148</v>
      </c>
      <c r="D158" s="118" t="s">
        <v>148</v>
      </c>
      <c r="E158" s="89" t="s">
        <v>2606</v>
      </c>
      <c r="F158" s="89" t="s">
        <v>3243</v>
      </c>
      <c r="G158" s="89" t="s">
        <v>3244</v>
      </c>
      <c r="H158" s="90" t="s">
        <v>1232</v>
      </c>
      <c r="I158" s="118" t="s">
        <v>2818</v>
      </c>
      <c r="J158" s="118" t="s">
        <v>148</v>
      </c>
      <c r="K158" s="127" t="s">
        <v>2620</v>
      </c>
      <c r="L158" s="118" t="s">
        <v>2685</v>
      </c>
      <c r="M158" s="118" t="s">
        <v>1236</v>
      </c>
      <c r="N158" s="127" t="s">
        <v>148</v>
      </c>
      <c r="O158" s="127" t="s">
        <v>2868</v>
      </c>
      <c r="P158" s="118" t="s">
        <v>837</v>
      </c>
      <c r="Q158" s="119" t="s">
        <v>838</v>
      </c>
      <c r="R158" s="118" t="s">
        <v>148</v>
      </c>
      <c r="S158" s="118" t="s">
        <v>148</v>
      </c>
      <c r="T158" s="118" t="s">
        <v>2888</v>
      </c>
      <c r="U158" s="202" t="s">
        <v>3047</v>
      </c>
      <c r="V158" s="132" t="s">
        <v>2640</v>
      </c>
      <c r="W158" s="118" t="s">
        <v>148</v>
      </c>
      <c r="X158" s="118" t="s">
        <v>2639</v>
      </c>
      <c r="Y158" s="118" t="s">
        <v>2872</v>
      </c>
      <c r="Z158" s="118" t="s">
        <v>2639</v>
      </c>
      <c r="AA158" s="118" t="s">
        <v>148</v>
      </c>
      <c r="AB158" s="118" t="s">
        <v>2640</v>
      </c>
      <c r="AC158" s="118" t="s">
        <v>2640</v>
      </c>
      <c r="AD158" s="119" t="s">
        <v>148</v>
      </c>
      <c r="AE158" s="130" t="s">
        <v>148</v>
      </c>
      <c r="AF158" s="137" t="s">
        <v>148</v>
      </c>
      <c r="AG158" s="130" t="s">
        <v>148</v>
      </c>
      <c r="AH158" s="130" t="s">
        <v>148</v>
      </c>
      <c r="AI158" s="118" t="s">
        <v>148</v>
      </c>
      <c r="AJ158" s="118" t="s">
        <v>148</v>
      </c>
      <c r="AK158" s="108"/>
      <c r="AL158" s="108"/>
    </row>
    <row r="159" spans="1:46" ht="45" customHeight="1">
      <c r="A159" s="175">
        <v>39882</v>
      </c>
      <c r="B159" s="130" t="s">
        <v>2517</v>
      </c>
      <c r="C159" s="125">
        <v>39883</v>
      </c>
      <c r="D159" s="126">
        <v>1</v>
      </c>
      <c r="E159" s="89" t="s">
        <v>2606</v>
      </c>
      <c r="F159" s="89" t="s">
        <v>3243</v>
      </c>
      <c r="G159" s="89" t="s">
        <v>3244</v>
      </c>
      <c r="H159" s="90" t="s">
        <v>1232</v>
      </c>
      <c r="I159" s="118" t="s">
        <v>2818</v>
      </c>
      <c r="J159" s="84" t="s">
        <v>160</v>
      </c>
      <c r="K159" s="127" t="s">
        <v>3280</v>
      </c>
      <c r="L159" s="118" t="s">
        <v>2685</v>
      </c>
      <c r="M159" s="118" t="s">
        <v>1236</v>
      </c>
      <c r="N159" s="127" t="s">
        <v>148</v>
      </c>
      <c r="O159" s="127" t="s">
        <v>2868</v>
      </c>
      <c r="P159" s="84" t="s">
        <v>215</v>
      </c>
      <c r="Q159" s="84" t="s">
        <v>216</v>
      </c>
      <c r="R159" s="118" t="s">
        <v>148</v>
      </c>
      <c r="S159" s="118" t="s">
        <v>148</v>
      </c>
      <c r="T159" s="118" t="s">
        <v>2886</v>
      </c>
      <c r="U159" s="191" t="s">
        <v>2989</v>
      </c>
      <c r="V159" s="132" t="s">
        <v>2640</v>
      </c>
      <c r="W159" s="84" t="s">
        <v>169</v>
      </c>
      <c r="X159" s="118" t="s">
        <v>2639</v>
      </c>
      <c r="Y159" s="118" t="s">
        <v>2872</v>
      </c>
      <c r="Z159" s="84" t="s">
        <v>151</v>
      </c>
      <c r="AA159" s="84" t="s">
        <v>148</v>
      </c>
      <c r="AB159" s="118" t="s">
        <v>2640</v>
      </c>
      <c r="AC159" s="118" t="s">
        <v>2640</v>
      </c>
      <c r="AD159" s="119" t="s">
        <v>148</v>
      </c>
      <c r="AE159" s="130" t="s">
        <v>148</v>
      </c>
      <c r="AF159" s="137" t="s">
        <v>148</v>
      </c>
      <c r="AG159" s="130" t="s">
        <v>148</v>
      </c>
      <c r="AH159" s="130" t="s">
        <v>148</v>
      </c>
      <c r="AI159" s="118" t="s">
        <v>148</v>
      </c>
      <c r="AJ159" s="118" t="s">
        <v>148</v>
      </c>
      <c r="AT159" s="110" t="s">
        <v>1241</v>
      </c>
    </row>
    <row r="160" spans="1:46" ht="105" customHeight="1">
      <c r="A160" s="175">
        <v>39882</v>
      </c>
      <c r="B160" s="130" t="s">
        <v>2517</v>
      </c>
      <c r="C160" s="125">
        <v>39882</v>
      </c>
      <c r="D160" s="126">
        <v>0</v>
      </c>
      <c r="E160" s="89" t="s">
        <v>2536</v>
      </c>
      <c r="F160" s="118" t="s">
        <v>930</v>
      </c>
      <c r="G160" s="89" t="s">
        <v>2626</v>
      </c>
      <c r="H160" s="118" t="s">
        <v>2763</v>
      </c>
      <c r="I160" s="118" t="s">
        <v>2781</v>
      </c>
      <c r="J160" s="133" t="s">
        <v>200</v>
      </c>
      <c r="K160" s="127" t="s">
        <v>3280</v>
      </c>
      <c r="L160" s="118" t="s">
        <v>2690</v>
      </c>
      <c r="M160" s="118" t="s">
        <v>2763</v>
      </c>
      <c r="N160" s="127" t="s">
        <v>148</v>
      </c>
      <c r="O160" s="127" t="s">
        <v>2868</v>
      </c>
      <c r="P160" s="118" t="s">
        <v>227</v>
      </c>
      <c r="Q160" s="118" t="s">
        <v>228</v>
      </c>
      <c r="R160" s="118" t="s">
        <v>148</v>
      </c>
      <c r="S160" s="118" t="s">
        <v>148</v>
      </c>
      <c r="T160" s="118" t="s">
        <v>2841</v>
      </c>
      <c r="U160" s="191" t="s">
        <v>2974</v>
      </c>
      <c r="V160" s="118" t="s">
        <v>2639</v>
      </c>
      <c r="W160" s="118" t="s">
        <v>148</v>
      </c>
      <c r="X160" s="118" t="s">
        <v>2639</v>
      </c>
      <c r="Y160" s="118" t="s">
        <v>2841</v>
      </c>
      <c r="Z160" s="118" t="s">
        <v>2640</v>
      </c>
      <c r="AA160" s="84" t="s">
        <v>148</v>
      </c>
      <c r="AB160" s="118" t="s">
        <v>2640</v>
      </c>
      <c r="AC160" s="119" t="s">
        <v>2639</v>
      </c>
      <c r="AD160" s="125">
        <v>40129</v>
      </c>
      <c r="AE160" s="130" t="s">
        <v>148</v>
      </c>
      <c r="AF160" s="84" t="s">
        <v>229</v>
      </c>
      <c r="AG160" s="125">
        <v>40129</v>
      </c>
      <c r="AH160" s="130" t="s">
        <v>148</v>
      </c>
      <c r="AI160" s="118" t="s">
        <v>2638</v>
      </c>
      <c r="AJ160" s="118" t="s">
        <v>148</v>
      </c>
      <c r="AT160" s="113" t="s">
        <v>1245</v>
      </c>
    </row>
    <row r="161" spans="1:40" ht="38.25" customHeight="1">
      <c r="A161" s="176">
        <v>39882</v>
      </c>
      <c r="B161" s="130" t="s">
        <v>2517</v>
      </c>
      <c r="C161" s="89" t="s">
        <v>148</v>
      </c>
      <c r="D161" s="89" t="s">
        <v>148</v>
      </c>
      <c r="E161" s="89" t="s">
        <v>2535</v>
      </c>
      <c r="F161" s="89" t="s">
        <v>3145</v>
      </c>
      <c r="G161" s="90" t="s">
        <v>3146</v>
      </c>
      <c r="H161" s="90" t="s">
        <v>1232</v>
      </c>
      <c r="I161" s="90" t="s">
        <v>148</v>
      </c>
      <c r="J161" s="90" t="s">
        <v>148</v>
      </c>
      <c r="K161" s="90" t="s">
        <v>2619</v>
      </c>
      <c r="L161" s="90" t="s">
        <v>2672</v>
      </c>
      <c r="M161" s="90" t="s">
        <v>1236</v>
      </c>
      <c r="N161" s="90" t="s">
        <v>2856</v>
      </c>
      <c r="O161" s="90"/>
      <c r="P161" s="90" t="s">
        <v>1378</v>
      </c>
      <c r="Q161" s="90" t="s">
        <v>1250</v>
      </c>
      <c r="U161" s="191"/>
    </row>
    <row r="162" spans="1:40" ht="30" customHeight="1">
      <c r="A162" s="176">
        <v>39882</v>
      </c>
      <c r="B162" s="130" t="s">
        <v>2517</v>
      </c>
      <c r="C162" s="89" t="s">
        <v>148</v>
      </c>
      <c r="D162" s="89" t="s">
        <v>148</v>
      </c>
      <c r="E162" s="89" t="s">
        <v>2535</v>
      </c>
      <c r="F162" s="89" t="s">
        <v>3145</v>
      </c>
      <c r="G162" s="90" t="s">
        <v>3146</v>
      </c>
      <c r="H162" s="90" t="s">
        <v>1232</v>
      </c>
      <c r="I162" s="90" t="s">
        <v>148</v>
      </c>
      <c r="J162" s="90" t="s">
        <v>148</v>
      </c>
      <c r="K162" s="90" t="s">
        <v>2619</v>
      </c>
      <c r="L162" s="90" t="s">
        <v>2672</v>
      </c>
      <c r="M162" s="90" t="s">
        <v>1236</v>
      </c>
      <c r="N162" s="90" t="s">
        <v>2856</v>
      </c>
      <c r="O162" s="90"/>
      <c r="P162" s="90" t="s">
        <v>1379</v>
      </c>
      <c r="Q162" s="90" t="s">
        <v>1250</v>
      </c>
      <c r="U162" s="191"/>
    </row>
    <row r="163" spans="1:40" ht="30" customHeight="1">
      <c r="A163" s="176">
        <v>39882</v>
      </c>
      <c r="B163" s="130" t="s">
        <v>2517</v>
      </c>
      <c r="C163" s="89" t="s">
        <v>148</v>
      </c>
      <c r="D163" s="89" t="s">
        <v>148</v>
      </c>
      <c r="E163" s="89" t="s">
        <v>2535</v>
      </c>
      <c r="F163" s="89" t="s">
        <v>3145</v>
      </c>
      <c r="G163" s="90" t="s">
        <v>3146</v>
      </c>
      <c r="H163" s="90" t="s">
        <v>1232</v>
      </c>
      <c r="I163" s="90" t="s">
        <v>148</v>
      </c>
      <c r="J163" s="90" t="s">
        <v>148</v>
      </c>
      <c r="K163" s="90" t="s">
        <v>2619</v>
      </c>
      <c r="L163" s="90" t="s">
        <v>2672</v>
      </c>
      <c r="M163" s="90" t="s">
        <v>1236</v>
      </c>
      <c r="N163" s="90" t="s">
        <v>2856</v>
      </c>
      <c r="O163" s="90"/>
      <c r="P163" s="90" t="s">
        <v>1380</v>
      </c>
      <c r="Q163" s="90" t="s">
        <v>1250</v>
      </c>
      <c r="U163" s="191"/>
    </row>
    <row r="164" spans="1:40" ht="45" customHeight="1">
      <c r="A164" s="176">
        <v>39882</v>
      </c>
      <c r="B164" s="130" t="s">
        <v>2517</v>
      </c>
      <c r="C164" s="89" t="s">
        <v>148</v>
      </c>
      <c r="D164" s="89" t="s">
        <v>148</v>
      </c>
      <c r="E164" s="118" t="s">
        <v>2559</v>
      </c>
      <c r="F164" s="118" t="s">
        <v>3131</v>
      </c>
      <c r="G164" s="118" t="s">
        <v>3132</v>
      </c>
      <c r="H164" s="118" t="s">
        <v>1226</v>
      </c>
      <c r="I164" s="90" t="s">
        <v>148</v>
      </c>
      <c r="J164" s="90" t="s">
        <v>148</v>
      </c>
      <c r="K164" s="90" t="s">
        <v>2619</v>
      </c>
      <c r="L164" s="90" t="s">
        <v>2692</v>
      </c>
      <c r="M164" s="90" t="s">
        <v>1236</v>
      </c>
      <c r="N164" s="90" t="s">
        <v>2866</v>
      </c>
      <c r="O164" s="90"/>
      <c r="P164" s="90" t="s">
        <v>1381</v>
      </c>
      <c r="Q164" s="90" t="s">
        <v>1250</v>
      </c>
      <c r="U164" s="191"/>
    </row>
    <row r="165" spans="1:40" ht="38.25" customHeight="1">
      <c r="A165" s="176">
        <v>39882</v>
      </c>
      <c r="B165" s="130" t="s">
        <v>2517</v>
      </c>
      <c r="C165" s="89" t="s">
        <v>148</v>
      </c>
      <c r="D165" s="89" t="s">
        <v>148</v>
      </c>
      <c r="E165" s="89" t="s">
        <v>2542</v>
      </c>
      <c r="F165" s="89" t="s">
        <v>3205</v>
      </c>
      <c r="G165" s="89" t="s">
        <v>3206</v>
      </c>
      <c r="H165" s="90" t="s">
        <v>1232</v>
      </c>
      <c r="I165" s="90" t="s">
        <v>148</v>
      </c>
      <c r="J165" s="90" t="s">
        <v>148</v>
      </c>
      <c r="K165" s="90" t="s">
        <v>2619</v>
      </c>
      <c r="L165" s="90" t="s">
        <v>2692</v>
      </c>
      <c r="M165" s="90" t="s">
        <v>1236</v>
      </c>
      <c r="N165" s="90" t="s">
        <v>2866</v>
      </c>
      <c r="O165" s="90"/>
      <c r="P165" s="90" t="s">
        <v>1382</v>
      </c>
      <c r="Q165" s="90" t="s">
        <v>1250</v>
      </c>
      <c r="U165" s="191"/>
    </row>
    <row r="166" spans="1:40" ht="38.25" customHeight="1">
      <c r="A166" s="176">
        <v>39882</v>
      </c>
      <c r="B166" s="130" t="s">
        <v>2517</v>
      </c>
      <c r="C166" s="89" t="s">
        <v>148</v>
      </c>
      <c r="D166" s="89" t="s">
        <v>148</v>
      </c>
      <c r="E166" s="118" t="s">
        <v>2530</v>
      </c>
      <c r="F166" s="89" t="s">
        <v>3153</v>
      </c>
      <c r="G166" s="118" t="s">
        <v>3154</v>
      </c>
      <c r="H166" s="90" t="s">
        <v>1232</v>
      </c>
      <c r="I166" s="90" t="s">
        <v>148</v>
      </c>
      <c r="J166" s="90" t="s">
        <v>148</v>
      </c>
      <c r="K166" s="90" t="s">
        <v>2619</v>
      </c>
      <c r="L166" s="90" t="s">
        <v>2692</v>
      </c>
      <c r="M166" s="90" t="s">
        <v>1236</v>
      </c>
      <c r="N166" s="90" t="s">
        <v>2866</v>
      </c>
      <c r="O166" s="90"/>
      <c r="P166" s="90" t="s">
        <v>1383</v>
      </c>
      <c r="Q166" s="90" t="s">
        <v>1250</v>
      </c>
      <c r="U166" s="191"/>
      <c r="AK166" s="87"/>
      <c r="AL166" s="8"/>
    </row>
    <row r="167" spans="1:40" ht="38.25" customHeight="1">
      <c r="A167" s="176">
        <v>39882</v>
      </c>
      <c r="B167" s="130" t="s">
        <v>2517</v>
      </c>
      <c r="C167" s="89" t="s">
        <v>148</v>
      </c>
      <c r="D167" s="89" t="s">
        <v>148</v>
      </c>
      <c r="E167" s="89" t="s">
        <v>2606</v>
      </c>
      <c r="F167" s="89" t="s">
        <v>3243</v>
      </c>
      <c r="G167" s="89" t="s">
        <v>3244</v>
      </c>
      <c r="H167" s="118" t="s">
        <v>1243</v>
      </c>
      <c r="I167" s="90" t="s">
        <v>148</v>
      </c>
      <c r="J167" s="90" t="s">
        <v>148</v>
      </c>
      <c r="K167" s="90" t="s">
        <v>2619</v>
      </c>
      <c r="L167" s="90" t="s">
        <v>2692</v>
      </c>
      <c r="M167" s="90" t="s">
        <v>1236</v>
      </c>
      <c r="N167" s="90" t="s">
        <v>2866</v>
      </c>
      <c r="O167" s="90"/>
      <c r="P167" s="90" t="s">
        <v>1384</v>
      </c>
      <c r="Q167" s="90" t="s">
        <v>1250</v>
      </c>
      <c r="U167" s="191"/>
    </row>
    <row r="168" spans="1:40" ht="38.25" customHeight="1">
      <c r="A168" s="176">
        <v>39882</v>
      </c>
      <c r="B168" s="130" t="s">
        <v>2517</v>
      </c>
      <c r="C168" s="89" t="s">
        <v>148</v>
      </c>
      <c r="D168" s="89" t="s">
        <v>148</v>
      </c>
      <c r="E168" s="89" t="s">
        <v>2615</v>
      </c>
      <c r="F168" s="89" t="s">
        <v>3141</v>
      </c>
      <c r="G168" s="89" t="s">
        <v>3142</v>
      </c>
      <c r="H168" s="90" t="s">
        <v>1246</v>
      </c>
      <c r="I168" s="90" t="s">
        <v>148</v>
      </c>
      <c r="J168" s="90" t="s">
        <v>148</v>
      </c>
      <c r="K168" s="90" t="s">
        <v>2619</v>
      </c>
      <c r="L168" s="90" t="s">
        <v>2692</v>
      </c>
      <c r="M168" s="90" t="s">
        <v>1236</v>
      </c>
      <c r="N168" s="90" t="s">
        <v>2866</v>
      </c>
      <c r="O168" s="90"/>
      <c r="P168" s="90" t="s">
        <v>1385</v>
      </c>
      <c r="Q168" s="90" t="s">
        <v>1250</v>
      </c>
      <c r="U168" s="191"/>
    </row>
    <row r="169" spans="1:40" ht="45" customHeight="1">
      <c r="A169" s="176">
        <v>39882</v>
      </c>
      <c r="B169" s="130" t="s">
        <v>2517</v>
      </c>
      <c r="C169" s="89" t="s">
        <v>148</v>
      </c>
      <c r="D169" s="89" t="s">
        <v>148</v>
      </c>
      <c r="E169" s="89" t="s">
        <v>2606</v>
      </c>
      <c r="F169" s="89" t="s">
        <v>3243</v>
      </c>
      <c r="G169" s="89" t="s">
        <v>3244</v>
      </c>
      <c r="H169" s="118" t="s">
        <v>1226</v>
      </c>
      <c r="I169" s="90" t="s">
        <v>148</v>
      </c>
      <c r="J169" s="90" t="s">
        <v>148</v>
      </c>
      <c r="K169" s="90" t="s">
        <v>2619</v>
      </c>
      <c r="L169" s="90" t="s">
        <v>2692</v>
      </c>
      <c r="M169" s="90" t="s">
        <v>1236</v>
      </c>
      <c r="N169" s="90" t="s">
        <v>2866</v>
      </c>
      <c r="O169" s="90"/>
      <c r="P169" s="90" t="s">
        <v>1386</v>
      </c>
      <c r="Q169" s="90" t="s">
        <v>1250</v>
      </c>
      <c r="U169" s="191"/>
    </row>
    <row r="170" spans="1:40" ht="38.25" customHeight="1">
      <c r="A170" s="176">
        <v>39882</v>
      </c>
      <c r="B170" s="130" t="s">
        <v>2517</v>
      </c>
      <c r="C170" s="89" t="s">
        <v>148</v>
      </c>
      <c r="D170" s="89" t="s">
        <v>148</v>
      </c>
      <c r="E170" s="89" t="s">
        <v>2542</v>
      </c>
      <c r="F170" s="89" t="s">
        <v>3205</v>
      </c>
      <c r="G170" s="89" t="s">
        <v>3206</v>
      </c>
      <c r="H170" s="90" t="s">
        <v>1232</v>
      </c>
      <c r="I170" s="90" t="s">
        <v>148</v>
      </c>
      <c r="J170" s="90" t="s">
        <v>148</v>
      </c>
      <c r="K170" s="90" t="s">
        <v>2619</v>
      </c>
      <c r="L170" s="90" t="s">
        <v>2692</v>
      </c>
      <c r="M170" s="90" t="s">
        <v>1236</v>
      </c>
      <c r="N170" s="90" t="s">
        <v>2866</v>
      </c>
      <c r="O170" s="90"/>
      <c r="P170" s="90" t="s">
        <v>1387</v>
      </c>
      <c r="Q170" s="90" t="s">
        <v>1250</v>
      </c>
      <c r="U170" s="191"/>
    </row>
    <row r="171" spans="1:40" ht="45" customHeight="1">
      <c r="A171" s="176">
        <v>39882</v>
      </c>
      <c r="B171" s="130" t="s">
        <v>2517</v>
      </c>
      <c r="C171" s="89" t="s">
        <v>148</v>
      </c>
      <c r="D171" s="89" t="s">
        <v>148</v>
      </c>
      <c r="E171" s="118" t="s">
        <v>2559</v>
      </c>
      <c r="F171" s="118" t="s">
        <v>3131</v>
      </c>
      <c r="G171" s="118" t="s">
        <v>3132</v>
      </c>
      <c r="H171" s="118" t="s">
        <v>1226</v>
      </c>
      <c r="I171" s="90" t="s">
        <v>148</v>
      </c>
      <c r="J171" s="90" t="s">
        <v>148</v>
      </c>
      <c r="K171" s="90" t="s">
        <v>2619</v>
      </c>
      <c r="L171" s="90" t="s">
        <v>2692</v>
      </c>
      <c r="M171" s="90" t="s">
        <v>1236</v>
      </c>
      <c r="N171" s="90" t="s">
        <v>2866</v>
      </c>
      <c r="O171" s="90"/>
      <c r="P171" s="90" t="s">
        <v>1388</v>
      </c>
      <c r="Q171" s="90" t="s">
        <v>1250</v>
      </c>
      <c r="U171" s="191"/>
    </row>
    <row r="172" spans="1:40" ht="38.25" customHeight="1">
      <c r="A172" s="176">
        <v>39882</v>
      </c>
      <c r="B172" s="130" t="s">
        <v>2517</v>
      </c>
      <c r="C172" s="89" t="s">
        <v>148</v>
      </c>
      <c r="D172" s="89" t="s">
        <v>148</v>
      </c>
      <c r="E172" s="89" t="s">
        <v>2535</v>
      </c>
      <c r="F172" s="89" t="s">
        <v>3201</v>
      </c>
      <c r="G172" s="89" t="s">
        <v>3202</v>
      </c>
      <c r="H172" s="90" t="s">
        <v>1232</v>
      </c>
      <c r="I172" s="90" t="s">
        <v>148</v>
      </c>
      <c r="J172" s="90" t="s">
        <v>148</v>
      </c>
      <c r="K172" s="90" t="s">
        <v>2619</v>
      </c>
      <c r="L172" s="90" t="s">
        <v>2692</v>
      </c>
      <c r="M172" s="90" t="s">
        <v>1236</v>
      </c>
      <c r="N172" s="90" t="s">
        <v>2866</v>
      </c>
      <c r="O172" s="90"/>
      <c r="P172" s="90" t="s">
        <v>1389</v>
      </c>
      <c r="Q172" s="90" t="s">
        <v>1250</v>
      </c>
      <c r="U172" s="191"/>
    </row>
    <row r="173" spans="1:40" ht="38.25" customHeight="1">
      <c r="A173" s="176">
        <v>39882</v>
      </c>
      <c r="B173" s="130" t="s">
        <v>2517</v>
      </c>
      <c r="C173" s="89" t="s">
        <v>148</v>
      </c>
      <c r="D173" s="89" t="s">
        <v>148</v>
      </c>
      <c r="E173" s="89" t="s">
        <v>2606</v>
      </c>
      <c r="F173" s="89" t="s">
        <v>3243</v>
      </c>
      <c r="G173" s="89" t="s">
        <v>3244</v>
      </c>
      <c r="H173" s="90" t="s">
        <v>1232</v>
      </c>
      <c r="I173" s="90" t="s">
        <v>148</v>
      </c>
      <c r="J173" s="90" t="s">
        <v>148</v>
      </c>
      <c r="K173" s="90" t="s">
        <v>2619</v>
      </c>
      <c r="L173" s="90" t="s">
        <v>2692</v>
      </c>
      <c r="M173" s="90" t="s">
        <v>1236</v>
      </c>
      <c r="N173" s="90" t="s">
        <v>2866</v>
      </c>
      <c r="O173" s="90"/>
      <c r="P173" s="90" t="s">
        <v>1390</v>
      </c>
      <c r="Q173" s="90" t="s">
        <v>1250</v>
      </c>
      <c r="U173" s="191"/>
    </row>
    <row r="174" spans="1:40" ht="45" customHeight="1">
      <c r="A174" s="176">
        <v>39882</v>
      </c>
      <c r="B174" s="130" t="s">
        <v>2517</v>
      </c>
      <c r="C174" s="89" t="s">
        <v>148</v>
      </c>
      <c r="D174" s="89" t="s">
        <v>148</v>
      </c>
      <c r="E174" s="89" t="s">
        <v>2610</v>
      </c>
      <c r="F174" s="89" t="s">
        <v>3227</v>
      </c>
      <c r="G174" s="89" t="s">
        <v>3228</v>
      </c>
      <c r="H174" s="118" t="s">
        <v>1226</v>
      </c>
      <c r="I174" s="90" t="s">
        <v>148</v>
      </c>
      <c r="J174" s="90" t="s">
        <v>148</v>
      </c>
      <c r="K174" s="90" t="s">
        <v>2619</v>
      </c>
      <c r="L174" s="90" t="s">
        <v>2692</v>
      </c>
      <c r="M174" s="90" t="s">
        <v>1236</v>
      </c>
      <c r="N174" s="90" t="s">
        <v>2866</v>
      </c>
      <c r="O174" s="90"/>
      <c r="P174" s="90" t="s">
        <v>1391</v>
      </c>
      <c r="Q174" s="90" t="s">
        <v>1250</v>
      </c>
      <c r="U174" s="191"/>
      <c r="AK174" s="87"/>
      <c r="AL174" s="8"/>
      <c r="AM174" s="8"/>
      <c r="AN174" s="8"/>
    </row>
    <row r="175" spans="1:40" ht="39" customHeight="1">
      <c r="A175" s="176">
        <v>39882</v>
      </c>
      <c r="B175" s="130" t="s">
        <v>2517</v>
      </c>
      <c r="C175" s="89" t="s">
        <v>148</v>
      </c>
      <c r="D175" s="89" t="s">
        <v>148</v>
      </c>
      <c r="E175" s="89" t="s">
        <v>2521</v>
      </c>
      <c r="F175" s="89" t="s">
        <v>3189</v>
      </c>
      <c r="G175" s="89" t="s">
        <v>3190</v>
      </c>
      <c r="H175" s="90" t="s">
        <v>2631</v>
      </c>
      <c r="I175" s="90" t="s">
        <v>148</v>
      </c>
      <c r="J175" s="90" t="s">
        <v>148</v>
      </c>
      <c r="K175" s="90" t="s">
        <v>2619</v>
      </c>
      <c r="L175" s="90" t="s">
        <v>2692</v>
      </c>
      <c r="M175" s="90" t="s">
        <v>1236</v>
      </c>
      <c r="N175" s="90" t="s">
        <v>2866</v>
      </c>
      <c r="O175" s="90"/>
      <c r="P175" s="90" t="s">
        <v>1392</v>
      </c>
      <c r="Q175" s="90" t="s">
        <v>1250</v>
      </c>
      <c r="U175" s="191"/>
      <c r="AK175" s="87"/>
      <c r="AL175" s="8"/>
      <c r="AM175" s="8"/>
      <c r="AN175" s="8"/>
    </row>
    <row r="176" spans="1:40" ht="38.25" customHeight="1">
      <c r="A176" s="176">
        <v>39882</v>
      </c>
      <c r="B176" s="130" t="s">
        <v>2517</v>
      </c>
      <c r="C176" s="89" t="s">
        <v>148</v>
      </c>
      <c r="D176" s="89" t="s">
        <v>148</v>
      </c>
      <c r="E176" s="89" t="s">
        <v>2542</v>
      </c>
      <c r="F176" s="89" t="s">
        <v>3205</v>
      </c>
      <c r="G176" s="89" t="s">
        <v>3206</v>
      </c>
      <c r="H176" s="90" t="s">
        <v>1232</v>
      </c>
      <c r="I176" s="90" t="s">
        <v>148</v>
      </c>
      <c r="J176" s="90" t="s">
        <v>148</v>
      </c>
      <c r="K176" s="90" t="s">
        <v>2619</v>
      </c>
      <c r="L176" s="90" t="s">
        <v>2692</v>
      </c>
      <c r="M176" s="90" t="s">
        <v>1236</v>
      </c>
      <c r="N176" s="90" t="s">
        <v>2866</v>
      </c>
      <c r="O176" s="90"/>
      <c r="P176" s="90" t="s">
        <v>1393</v>
      </c>
      <c r="Q176" s="90" t="s">
        <v>1250</v>
      </c>
      <c r="U176" s="191"/>
      <c r="AK176" s="87"/>
      <c r="AL176" s="8"/>
      <c r="AM176" s="8"/>
      <c r="AN176" s="8"/>
    </row>
    <row r="177" spans="1:46" ht="38.25" customHeight="1">
      <c r="A177" s="176">
        <v>39882</v>
      </c>
      <c r="B177" s="130" t="s">
        <v>2517</v>
      </c>
      <c r="C177" s="89" t="s">
        <v>148</v>
      </c>
      <c r="D177" s="89" t="s">
        <v>148</v>
      </c>
      <c r="E177" s="89" t="s">
        <v>2535</v>
      </c>
      <c r="F177" s="89" t="s">
        <v>3201</v>
      </c>
      <c r="G177" s="89" t="s">
        <v>3202</v>
      </c>
      <c r="H177" s="90" t="s">
        <v>1232</v>
      </c>
      <c r="I177" s="90" t="s">
        <v>148</v>
      </c>
      <c r="J177" s="90" t="s">
        <v>148</v>
      </c>
      <c r="K177" s="90" t="s">
        <v>2619</v>
      </c>
      <c r="L177" s="90" t="s">
        <v>2692</v>
      </c>
      <c r="M177" s="90" t="s">
        <v>1236</v>
      </c>
      <c r="N177" s="90" t="s">
        <v>2866</v>
      </c>
      <c r="O177" s="90"/>
      <c r="P177" s="90" t="s">
        <v>1394</v>
      </c>
      <c r="Q177" s="90" t="s">
        <v>1250</v>
      </c>
      <c r="U177" s="191"/>
      <c r="AK177" s="87"/>
      <c r="AL177" s="8"/>
      <c r="AM177" s="8"/>
      <c r="AN177" s="8"/>
    </row>
    <row r="178" spans="1:46" ht="38.25" customHeight="1">
      <c r="A178" s="176">
        <v>39882</v>
      </c>
      <c r="B178" s="130" t="s">
        <v>2517</v>
      </c>
      <c r="C178" s="89" t="s">
        <v>148</v>
      </c>
      <c r="D178" s="89" t="s">
        <v>148</v>
      </c>
      <c r="E178" s="89" t="s">
        <v>2568</v>
      </c>
      <c r="F178" s="89" t="s">
        <v>3183</v>
      </c>
      <c r="G178" s="89" t="s">
        <v>3184</v>
      </c>
      <c r="H178" s="90" t="s">
        <v>1242</v>
      </c>
      <c r="I178" s="90" t="s">
        <v>148</v>
      </c>
      <c r="J178" s="90" t="s">
        <v>148</v>
      </c>
      <c r="K178" s="90" t="s">
        <v>2619</v>
      </c>
      <c r="L178" s="90" t="s">
        <v>2692</v>
      </c>
      <c r="M178" s="90" t="s">
        <v>1236</v>
      </c>
      <c r="N178" s="90" t="s">
        <v>2866</v>
      </c>
      <c r="O178" s="90"/>
      <c r="P178" s="90" t="s">
        <v>1395</v>
      </c>
      <c r="Q178" s="90" t="s">
        <v>1250</v>
      </c>
      <c r="U178" s="191"/>
      <c r="AK178" s="87"/>
      <c r="AL178" s="8"/>
      <c r="AM178" s="8"/>
      <c r="AN178" s="8"/>
    </row>
    <row r="179" spans="1:46" ht="38.25" customHeight="1">
      <c r="A179" s="176">
        <v>39882</v>
      </c>
      <c r="B179" s="130" t="s">
        <v>2517</v>
      </c>
      <c r="C179" s="89" t="s">
        <v>148</v>
      </c>
      <c r="D179" s="89" t="s">
        <v>148</v>
      </c>
      <c r="E179" s="89" t="s">
        <v>2542</v>
      </c>
      <c r="F179" s="89" t="s">
        <v>3205</v>
      </c>
      <c r="G179" s="89" t="s">
        <v>3206</v>
      </c>
      <c r="H179" s="90" t="s">
        <v>1232</v>
      </c>
      <c r="I179" s="90" t="s">
        <v>148</v>
      </c>
      <c r="J179" s="90" t="s">
        <v>148</v>
      </c>
      <c r="K179" s="90" t="s">
        <v>2619</v>
      </c>
      <c r="L179" s="90" t="s">
        <v>2692</v>
      </c>
      <c r="M179" s="90" t="s">
        <v>1236</v>
      </c>
      <c r="N179" s="90" t="s">
        <v>2866</v>
      </c>
      <c r="O179" s="90"/>
      <c r="P179" s="90" t="s">
        <v>1396</v>
      </c>
      <c r="Q179" s="90" t="s">
        <v>1250</v>
      </c>
      <c r="U179" s="191"/>
      <c r="AK179" s="87"/>
      <c r="AL179" s="8"/>
      <c r="AM179" s="8"/>
      <c r="AN179" s="8"/>
    </row>
    <row r="180" spans="1:46" ht="45" customHeight="1">
      <c r="A180" s="176">
        <v>39882</v>
      </c>
      <c r="B180" s="130" t="s">
        <v>2517</v>
      </c>
      <c r="C180" s="89" t="s">
        <v>148</v>
      </c>
      <c r="D180" s="89" t="s">
        <v>148</v>
      </c>
      <c r="E180" s="89" t="s">
        <v>2557</v>
      </c>
      <c r="F180" s="89" t="s">
        <v>3223</v>
      </c>
      <c r="G180" s="89" t="s">
        <v>3224</v>
      </c>
      <c r="H180" s="118" t="s">
        <v>1226</v>
      </c>
      <c r="I180" s="90" t="s">
        <v>148</v>
      </c>
      <c r="J180" s="90" t="s">
        <v>148</v>
      </c>
      <c r="K180" s="90" t="s">
        <v>2619</v>
      </c>
      <c r="L180" s="90" t="s">
        <v>2692</v>
      </c>
      <c r="M180" s="90" t="s">
        <v>1236</v>
      </c>
      <c r="N180" s="90" t="s">
        <v>2866</v>
      </c>
      <c r="O180" s="90"/>
      <c r="P180" s="90" t="s">
        <v>1397</v>
      </c>
      <c r="Q180" s="90" t="s">
        <v>1250</v>
      </c>
      <c r="U180" s="191"/>
      <c r="AK180" s="87"/>
      <c r="AL180" s="8"/>
      <c r="AM180" s="8"/>
      <c r="AN180" s="8"/>
    </row>
    <row r="181" spans="1:46" ht="45" customHeight="1">
      <c r="A181" s="176">
        <v>39882</v>
      </c>
      <c r="B181" s="130" t="s">
        <v>2517</v>
      </c>
      <c r="C181" s="89" t="s">
        <v>148</v>
      </c>
      <c r="D181" s="89" t="s">
        <v>148</v>
      </c>
      <c r="E181" s="89" t="s">
        <v>2615</v>
      </c>
      <c r="F181" s="89" t="s">
        <v>3141</v>
      </c>
      <c r="G181" s="89" t="s">
        <v>3142</v>
      </c>
      <c r="H181" s="118" t="s">
        <v>1226</v>
      </c>
      <c r="I181" s="90" t="s">
        <v>148</v>
      </c>
      <c r="J181" s="90" t="s">
        <v>148</v>
      </c>
      <c r="K181" s="90" t="s">
        <v>2619</v>
      </c>
      <c r="L181" s="90" t="s">
        <v>2692</v>
      </c>
      <c r="M181" s="90" t="s">
        <v>1236</v>
      </c>
      <c r="N181" s="90" t="s">
        <v>2866</v>
      </c>
      <c r="O181" s="90"/>
      <c r="P181" s="90" t="s">
        <v>1398</v>
      </c>
      <c r="Q181" s="90" t="s">
        <v>1250</v>
      </c>
      <c r="U181" s="191"/>
      <c r="AK181" s="87"/>
      <c r="AL181" s="8"/>
      <c r="AM181" s="8"/>
      <c r="AN181" s="8"/>
    </row>
    <row r="182" spans="1:46" ht="45" customHeight="1">
      <c r="A182" s="176">
        <v>39882</v>
      </c>
      <c r="B182" s="130" t="s">
        <v>2517</v>
      </c>
      <c r="C182" s="89" t="s">
        <v>148</v>
      </c>
      <c r="D182" s="89" t="s">
        <v>148</v>
      </c>
      <c r="E182" s="89" t="s">
        <v>2544</v>
      </c>
      <c r="F182" s="89" t="s">
        <v>3209</v>
      </c>
      <c r="G182" s="89" t="s">
        <v>3210</v>
      </c>
      <c r="H182" s="118" t="s">
        <v>1226</v>
      </c>
      <c r="I182" s="90" t="s">
        <v>148</v>
      </c>
      <c r="J182" s="90" t="s">
        <v>148</v>
      </c>
      <c r="K182" s="90" t="s">
        <v>2619</v>
      </c>
      <c r="L182" s="90" t="s">
        <v>2692</v>
      </c>
      <c r="M182" s="90" t="s">
        <v>1236</v>
      </c>
      <c r="N182" s="90" t="s">
        <v>2866</v>
      </c>
      <c r="O182" s="90"/>
      <c r="P182" s="90" t="s">
        <v>1399</v>
      </c>
      <c r="Q182" s="90" t="s">
        <v>1250</v>
      </c>
      <c r="U182" s="191"/>
      <c r="AK182" s="87"/>
      <c r="AL182" s="8"/>
      <c r="AM182" s="8"/>
      <c r="AN182" s="8"/>
    </row>
    <row r="183" spans="1:46" ht="150" customHeight="1">
      <c r="A183" s="175">
        <v>39883</v>
      </c>
      <c r="B183" s="130" t="s">
        <v>2517</v>
      </c>
      <c r="C183" s="125">
        <v>39883</v>
      </c>
      <c r="D183" s="126">
        <v>0</v>
      </c>
      <c r="E183" s="89" t="s">
        <v>2536</v>
      </c>
      <c r="F183" s="118" t="s">
        <v>930</v>
      </c>
      <c r="G183" s="89" t="s">
        <v>2626</v>
      </c>
      <c r="H183" s="118" t="s">
        <v>2763</v>
      </c>
      <c r="I183" s="118" t="s">
        <v>2781</v>
      </c>
      <c r="J183" s="133" t="s">
        <v>200</v>
      </c>
      <c r="K183" s="127" t="s">
        <v>3280</v>
      </c>
      <c r="L183" s="118" t="s">
        <v>2690</v>
      </c>
      <c r="M183" s="118" t="s">
        <v>2763</v>
      </c>
      <c r="N183" s="127" t="s">
        <v>148</v>
      </c>
      <c r="O183" s="127" t="s">
        <v>2868</v>
      </c>
      <c r="P183" s="84" t="s">
        <v>220</v>
      </c>
      <c r="Q183" s="84" t="s">
        <v>221</v>
      </c>
      <c r="R183" s="118" t="s">
        <v>148</v>
      </c>
      <c r="S183" s="118" t="s">
        <v>148</v>
      </c>
      <c r="T183" s="118" t="s">
        <v>2841</v>
      </c>
      <c r="U183" s="191" t="s">
        <v>81</v>
      </c>
      <c r="V183" s="132" t="s">
        <v>2640</v>
      </c>
      <c r="W183" s="84" t="s">
        <v>222</v>
      </c>
      <c r="X183" s="118" t="s">
        <v>2639</v>
      </c>
      <c r="Y183" s="118" t="s">
        <v>2841</v>
      </c>
      <c r="Z183" s="84" t="s">
        <v>151</v>
      </c>
      <c r="AA183" s="118" t="s">
        <v>148</v>
      </c>
      <c r="AB183" s="118" t="s">
        <v>2640</v>
      </c>
      <c r="AC183" s="119" t="s">
        <v>2639</v>
      </c>
      <c r="AD183" s="125">
        <v>40128</v>
      </c>
      <c r="AE183" s="130" t="s">
        <v>148</v>
      </c>
      <c r="AF183" s="118" t="s">
        <v>223</v>
      </c>
      <c r="AG183" s="125">
        <v>40128</v>
      </c>
      <c r="AH183" s="130" t="s">
        <v>148</v>
      </c>
      <c r="AI183" s="118" t="s">
        <v>2638</v>
      </c>
      <c r="AJ183" s="118" t="s">
        <v>148</v>
      </c>
      <c r="AK183" s="87"/>
      <c r="AL183" s="8"/>
      <c r="AM183" s="8"/>
      <c r="AN183" s="8"/>
      <c r="AT183" s="110" t="s">
        <v>1243</v>
      </c>
    </row>
    <row r="184" spans="1:46" ht="135" customHeight="1">
      <c r="A184" s="175">
        <v>39883</v>
      </c>
      <c r="B184" s="130" t="s">
        <v>2517</v>
      </c>
      <c r="C184" s="125">
        <v>39883</v>
      </c>
      <c r="D184" s="126">
        <v>0</v>
      </c>
      <c r="E184" s="89" t="s">
        <v>2536</v>
      </c>
      <c r="F184" s="118" t="s">
        <v>930</v>
      </c>
      <c r="G184" s="89" t="s">
        <v>2626</v>
      </c>
      <c r="H184" s="118" t="s">
        <v>2763</v>
      </c>
      <c r="I184" s="118" t="s">
        <v>2781</v>
      </c>
      <c r="J184" s="133" t="s">
        <v>200</v>
      </c>
      <c r="K184" s="127" t="s">
        <v>3280</v>
      </c>
      <c r="L184" s="118" t="s">
        <v>2690</v>
      </c>
      <c r="M184" s="118" t="s">
        <v>2763</v>
      </c>
      <c r="N184" s="127" t="s">
        <v>148</v>
      </c>
      <c r="O184" s="127" t="s">
        <v>2868</v>
      </c>
      <c r="P184" s="84" t="s">
        <v>224</v>
      </c>
      <c r="Q184" s="84" t="s">
        <v>225</v>
      </c>
      <c r="R184" s="118" t="s">
        <v>148</v>
      </c>
      <c r="S184" s="118" t="s">
        <v>148</v>
      </c>
      <c r="T184" s="118" t="s">
        <v>2841</v>
      </c>
      <c r="U184" s="203" t="s">
        <v>3048</v>
      </c>
      <c r="V184" s="118" t="s">
        <v>2639</v>
      </c>
      <c r="W184" s="118" t="s">
        <v>148</v>
      </c>
      <c r="X184" s="118" t="s">
        <v>2639</v>
      </c>
      <c r="Y184" s="118" t="s">
        <v>2841</v>
      </c>
      <c r="Z184" s="118" t="s">
        <v>2640</v>
      </c>
      <c r="AA184" s="84" t="s">
        <v>148</v>
      </c>
      <c r="AB184" s="118" t="s">
        <v>2640</v>
      </c>
      <c r="AC184" s="119" t="s">
        <v>2639</v>
      </c>
      <c r="AD184" s="125">
        <v>40129</v>
      </c>
      <c r="AE184" s="130" t="s">
        <v>148</v>
      </c>
      <c r="AF184" s="118" t="s">
        <v>226</v>
      </c>
      <c r="AG184" s="125">
        <v>40129</v>
      </c>
      <c r="AH184" s="130" t="s">
        <v>148</v>
      </c>
      <c r="AI184" s="118" t="s">
        <v>2638</v>
      </c>
      <c r="AJ184" s="118" t="s">
        <v>148</v>
      </c>
      <c r="AK184" s="87"/>
      <c r="AL184" s="8"/>
      <c r="AM184" s="8"/>
      <c r="AN184" s="8"/>
      <c r="AT184" s="113" t="s">
        <v>1244</v>
      </c>
    </row>
    <row r="185" spans="1:46" ht="38.25" customHeight="1">
      <c r="A185" s="176">
        <v>39883</v>
      </c>
      <c r="B185" s="130" t="s">
        <v>2517</v>
      </c>
      <c r="C185" s="89" t="s">
        <v>148</v>
      </c>
      <c r="D185" s="89" t="s">
        <v>148</v>
      </c>
      <c r="E185" s="118" t="s">
        <v>2530</v>
      </c>
      <c r="F185" s="89" t="s">
        <v>3153</v>
      </c>
      <c r="G185" s="118" t="s">
        <v>3154</v>
      </c>
      <c r="H185" s="90" t="s">
        <v>1244</v>
      </c>
      <c r="I185" s="90" t="s">
        <v>148</v>
      </c>
      <c r="J185" s="90" t="s">
        <v>148</v>
      </c>
      <c r="K185" s="90" t="s">
        <v>2619</v>
      </c>
      <c r="L185" s="90" t="s">
        <v>2684</v>
      </c>
      <c r="M185" s="90" t="s">
        <v>2763</v>
      </c>
      <c r="N185" s="90" t="s">
        <v>2854</v>
      </c>
      <c r="O185" s="90"/>
      <c r="P185" s="90" t="s">
        <v>1400</v>
      </c>
      <c r="Q185" s="90" t="s">
        <v>1250</v>
      </c>
      <c r="U185" s="191"/>
      <c r="AK185" s="87"/>
      <c r="AL185" s="8"/>
      <c r="AM185" s="8"/>
      <c r="AN185" s="8"/>
    </row>
    <row r="186" spans="1:46" ht="38.25" customHeight="1">
      <c r="A186" s="176">
        <v>39883</v>
      </c>
      <c r="B186" s="130" t="s">
        <v>2517</v>
      </c>
      <c r="C186" s="89" t="s">
        <v>148</v>
      </c>
      <c r="D186" s="89" t="s">
        <v>148</v>
      </c>
      <c r="E186" s="89" t="s">
        <v>2606</v>
      </c>
      <c r="F186" s="89" t="s">
        <v>3243</v>
      </c>
      <c r="G186" s="89" t="s">
        <v>3244</v>
      </c>
      <c r="H186" s="118" t="s">
        <v>1225</v>
      </c>
      <c r="I186" s="90" t="s">
        <v>148</v>
      </c>
      <c r="J186" s="90" t="s">
        <v>148</v>
      </c>
      <c r="K186" s="90" t="s">
        <v>2619</v>
      </c>
      <c r="L186" s="90" t="s">
        <v>2684</v>
      </c>
      <c r="M186" s="90" t="s">
        <v>2763</v>
      </c>
      <c r="N186" s="90" t="s">
        <v>2854</v>
      </c>
      <c r="O186" s="90"/>
      <c r="P186" s="90" t="s">
        <v>1401</v>
      </c>
      <c r="Q186" s="90" t="s">
        <v>1250</v>
      </c>
      <c r="U186" s="191"/>
      <c r="AK186" s="87"/>
      <c r="AL186" s="8"/>
      <c r="AM186" s="8"/>
      <c r="AN186" s="8"/>
    </row>
    <row r="187" spans="1:46" ht="38.25" customHeight="1">
      <c r="A187" s="176">
        <v>39883</v>
      </c>
      <c r="B187" s="130" t="s">
        <v>2517</v>
      </c>
      <c r="C187" s="89" t="s">
        <v>148</v>
      </c>
      <c r="D187" s="89" t="s">
        <v>148</v>
      </c>
      <c r="E187" s="118" t="s">
        <v>2559</v>
      </c>
      <c r="F187" s="118" t="s">
        <v>3131</v>
      </c>
      <c r="G187" s="118" t="s">
        <v>3132</v>
      </c>
      <c r="H187" s="118" t="s">
        <v>1225</v>
      </c>
      <c r="I187" s="90" t="s">
        <v>148</v>
      </c>
      <c r="J187" s="90" t="s">
        <v>148</v>
      </c>
      <c r="K187" s="90" t="s">
        <v>2619</v>
      </c>
      <c r="L187" s="90" t="s">
        <v>2684</v>
      </c>
      <c r="M187" s="90" t="s">
        <v>2763</v>
      </c>
      <c r="N187" s="90" t="s">
        <v>2854</v>
      </c>
      <c r="O187" s="90"/>
      <c r="P187" s="90" t="s">
        <v>1402</v>
      </c>
      <c r="Q187" s="90" t="s">
        <v>1250</v>
      </c>
      <c r="U187" s="191"/>
      <c r="AK187" s="87"/>
      <c r="AL187" s="8"/>
      <c r="AM187" s="8"/>
      <c r="AN187" s="8"/>
    </row>
    <row r="188" spans="1:46" ht="38.25" customHeight="1">
      <c r="A188" s="176">
        <v>39883</v>
      </c>
      <c r="B188" s="130" t="s">
        <v>2517</v>
      </c>
      <c r="C188" s="89" t="s">
        <v>148</v>
      </c>
      <c r="D188" s="89" t="s">
        <v>148</v>
      </c>
      <c r="E188" s="89" t="s">
        <v>2606</v>
      </c>
      <c r="F188" s="89" t="s">
        <v>3243</v>
      </c>
      <c r="G188" s="89" t="s">
        <v>3244</v>
      </c>
      <c r="H188" s="118" t="s">
        <v>1225</v>
      </c>
      <c r="I188" s="90" t="s">
        <v>148</v>
      </c>
      <c r="J188" s="90" t="s">
        <v>148</v>
      </c>
      <c r="K188" s="90" t="s">
        <v>2619</v>
      </c>
      <c r="L188" s="90" t="s">
        <v>2684</v>
      </c>
      <c r="M188" s="90" t="s">
        <v>2763</v>
      </c>
      <c r="N188" s="90" t="s">
        <v>2854</v>
      </c>
      <c r="O188" s="90"/>
      <c r="P188" s="90" t="s">
        <v>1403</v>
      </c>
      <c r="Q188" s="90" t="s">
        <v>1250</v>
      </c>
      <c r="U188" s="191"/>
      <c r="AK188" s="87"/>
      <c r="AL188" s="8"/>
      <c r="AM188" s="8"/>
      <c r="AN188" s="8"/>
    </row>
    <row r="189" spans="1:46" ht="38.25" customHeight="1">
      <c r="A189" s="176">
        <v>39883</v>
      </c>
      <c r="B189" s="130" t="s">
        <v>2517</v>
      </c>
      <c r="C189" s="89" t="s">
        <v>148</v>
      </c>
      <c r="D189" s="89" t="s">
        <v>148</v>
      </c>
      <c r="E189" s="89" t="s">
        <v>2543</v>
      </c>
      <c r="F189" s="89" t="s">
        <v>3195</v>
      </c>
      <c r="G189" s="89" t="s">
        <v>3196</v>
      </c>
      <c r="H189" s="90" t="s">
        <v>2631</v>
      </c>
      <c r="I189" s="90" t="s">
        <v>148</v>
      </c>
      <c r="J189" s="90" t="s">
        <v>148</v>
      </c>
      <c r="K189" s="90" t="s">
        <v>2619</v>
      </c>
      <c r="L189" s="90" t="s">
        <v>2684</v>
      </c>
      <c r="M189" s="90" t="s">
        <v>2763</v>
      </c>
      <c r="N189" s="90" t="s">
        <v>2854</v>
      </c>
      <c r="O189" s="90"/>
      <c r="P189" s="90" t="s">
        <v>1404</v>
      </c>
      <c r="Q189" s="90" t="s">
        <v>1250</v>
      </c>
      <c r="U189" s="191"/>
      <c r="AK189" s="87"/>
      <c r="AL189" s="8"/>
      <c r="AM189" s="8"/>
      <c r="AN189" s="8"/>
    </row>
    <row r="190" spans="1:46" ht="38.25" customHeight="1">
      <c r="A190" s="176">
        <v>39883</v>
      </c>
      <c r="B190" s="130" t="s">
        <v>2517</v>
      </c>
      <c r="C190" s="89" t="s">
        <v>148</v>
      </c>
      <c r="D190" s="89" t="s">
        <v>148</v>
      </c>
      <c r="E190" s="89" t="s">
        <v>2618</v>
      </c>
      <c r="F190" s="89" t="s">
        <v>3215</v>
      </c>
      <c r="G190" s="89" t="s">
        <v>3216</v>
      </c>
      <c r="H190" s="118" t="s">
        <v>2763</v>
      </c>
      <c r="I190" s="90" t="s">
        <v>148</v>
      </c>
      <c r="J190" s="90" t="s">
        <v>148</v>
      </c>
      <c r="K190" s="90" t="s">
        <v>2619</v>
      </c>
      <c r="L190" s="90" t="s">
        <v>2684</v>
      </c>
      <c r="M190" s="90" t="s">
        <v>2763</v>
      </c>
      <c r="N190" s="90" t="s">
        <v>2854</v>
      </c>
      <c r="O190" s="90"/>
      <c r="P190" s="90" t="s">
        <v>1405</v>
      </c>
      <c r="Q190" s="90" t="s">
        <v>1250</v>
      </c>
      <c r="U190" s="191"/>
      <c r="AK190" s="87"/>
      <c r="AL190" s="8"/>
      <c r="AM190" s="8"/>
      <c r="AN190" s="8"/>
    </row>
    <row r="191" spans="1:46" ht="38.25" customHeight="1">
      <c r="A191" s="176">
        <v>39883</v>
      </c>
      <c r="B191" s="130" t="s">
        <v>2517</v>
      </c>
      <c r="C191" s="89" t="s">
        <v>148</v>
      </c>
      <c r="D191" s="89" t="s">
        <v>148</v>
      </c>
      <c r="E191" s="118" t="s">
        <v>2559</v>
      </c>
      <c r="F191" s="118" t="s">
        <v>3131</v>
      </c>
      <c r="G191" s="118" t="s">
        <v>3132</v>
      </c>
      <c r="H191" s="118" t="s">
        <v>1225</v>
      </c>
      <c r="I191" s="90" t="s">
        <v>148</v>
      </c>
      <c r="J191" s="90" t="s">
        <v>148</v>
      </c>
      <c r="K191" s="90" t="s">
        <v>2619</v>
      </c>
      <c r="L191" s="90" t="s">
        <v>2684</v>
      </c>
      <c r="M191" s="90" t="s">
        <v>2763</v>
      </c>
      <c r="N191" s="90" t="s">
        <v>2854</v>
      </c>
      <c r="O191" s="90"/>
      <c r="P191" s="90" t="s">
        <v>1406</v>
      </c>
      <c r="Q191" s="90" t="s">
        <v>1250</v>
      </c>
      <c r="U191" s="191"/>
      <c r="AK191" s="87"/>
      <c r="AL191" s="8"/>
      <c r="AM191" s="8"/>
      <c r="AN191" s="8"/>
    </row>
    <row r="192" spans="1:46" ht="38.25" customHeight="1">
      <c r="A192" s="176">
        <v>39883</v>
      </c>
      <c r="B192" s="130" t="s">
        <v>2517</v>
      </c>
      <c r="C192" s="89" t="s">
        <v>148</v>
      </c>
      <c r="D192" s="89" t="s">
        <v>148</v>
      </c>
      <c r="E192" s="89" t="s">
        <v>2564</v>
      </c>
      <c r="F192" s="89" t="s">
        <v>3219</v>
      </c>
      <c r="G192" s="89" t="s">
        <v>3220</v>
      </c>
      <c r="H192" s="118" t="s">
        <v>2763</v>
      </c>
      <c r="I192" s="90" t="s">
        <v>148</v>
      </c>
      <c r="J192" s="90" t="s">
        <v>148</v>
      </c>
      <c r="K192" s="90" t="s">
        <v>2619</v>
      </c>
      <c r="L192" s="90" t="s">
        <v>2684</v>
      </c>
      <c r="M192" s="90" t="s">
        <v>2763</v>
      </c>
      <c r="N192" s="90" t="s">
        <v>2854</v>
      </c>
      <c r="O192" s="90"/>
      <c r="P192" s="90" t="s">
        <v>1407</v>
      </c>
      <c r="Q192" s="90" t="s">
        <v>1250</v>
      </c>
      <c r="U192" s="191"/>
      <c r="AK192" s="87"/>
      <c r="AL192" s="8"/>
      <c r="AM192" s="8"/>
      <c r="AN192" s="8"/>
    </row>
    <row r="193" spans="1:40" ht="38.25" customHeight="1">
      <c r="A193" s="176">
        <v>39883</v>
      </c>
      <c r="B193" s="130" t="s">
        <v>2517</v>
      </c>
      <c r="C193" s="89" t="s">
        <v>148</v>
      </c>
      <c r="D193" s="89" t="s">
        <v>148</v>
      </c>
      <c r="E193" s="89" t="s">
        <v>2542</v>
      </c>
      <c r="F193" s="89" t="s">
        <v>3205</v>
      </c>
      <c r="G193" s="89" t="s">
        <v>3206</v>
      </c>
      <c r="H193" s="90" t="s">
        <v>2631</v>
      </c>
      <c r="I193" s="90" t="s">
        <v>148</v>
      </c>
      <c r="J193" s="90" t="s">
        <v>148</v>
      </c>
      <c r="K193" s="90" t="s">
        <v>2619</v>
      </c>
      <c r="L193" s="90" t="s">
        <v>2684</v>
      </c>
      <c r="M193" s="90" t="s">
        <v>2763</v>
      </c>
      <c r="N193" s="90" t="s">
        <v>2854</v>
      </c>
      <c r="O193" s="90"/>
      <c r="P193" s="90" t="s">
        <v>1408</v>
      </c>
      <c r="Q193" s="90" t="s">
        <v>1250</v>
      </c>
      <c r="U193" s="191"/>
      <c r="AK193" s="87"/>
      <c r="AL193" s="8"/>
      <c r="AM193" s="8"/>
      <c r="AN193" s="8"/>
    </row>
    <row r="194" spans="1:40" ht="37.5" customHeight="1">
      <c r="A194" s="176">
        <v>39883</v>
      </c>
      <c r="B194" s="130" t="s">
        <v>2517</v>
      </c>
      <c r="C194" s="89" t="s">
        <v>148</v>
      </c>
      <c r="D194" s="89" t="s">
        <v>148</v>
      </c>
      <c r="E194" s="89" t="s">
        <v>2521</v>
      </c>
      <c r="F194" s="89" t="s">
        <v>3189</v>
      </c>
      <c r="G194" s="89" t="s">
        <v>3190</v>
      </c>
      <c r="H194" s="118" t="s">
        <v>2763</v>
      </c>
      <c r="I194" s="90" t="s">
        <v>148</v>
      </c>
      <c r="J194" s="90" t="s">
        <v>148</v>
      </c>
      <c r="K194" s="90" t="s">
        <v>2619</v>
      </c>
      <c r="L194" s="90" t="s">
        <v>2684</v>
      </c>
      <c r="M194" s="90" t="s">
        <v>2763</v>
      </c>
      <c r="N194" s="90" t="s">
        <v>2854</v>
      </c>
      <c r="O194" s="90"/>
      <c r="P194" s="90" t="s">
        <v>1409</v>
      </c>
      <c r="Q194" s="90" t="s">
        <v>1250</v>
      </c>
      <c r="U194" s="191"/>
      <c r="AK194" s="87"/>
      <c r="AL194" s="8"/>
      <c r="AM194" s="8"/>
      <c r="AN194" s="8"/>
    </row>
    <row r="195" spans="1:40" ht="40.5" customHeight="1">
      <c r="A195" s="176">
        <v>39883</v>
      </c>
      <c r="B195" s="130" t="s">
        <v>2517</v>
      </c>
      <c r="C195" s="89" t="s">
        <v>148</v>
      </c>
      <c r="D195" s="89" t="s">
        <v>148</v>
      </c>
      <c r="E195" s="89" t="s">
        <v>2521</v>
      </c>
      <c r="F195" s="89" t="s">
        <v>3189</v>
      </c>
      <c r="G195" s="89" t="s">
        <v>3190</v>
      </c>
      <c r="H195" s="90" t="s">
        <v>2632</v>
      </c>
      <c r="I195" s="90" t="s">
        <v>148</v>
      </c>
      <c r="J195" s="90" t="s">
        <v>148</v>
      </c>
      <c r="K195" s="90" t="s">
        <v>2619</v>
      </c>
      <c r="L195" s="90" t="s">
        <v>2684</v>
      </c>
      <c r="M195" s="90" t="s">
        <v>2763</v>
      </c>
      <c r="N195" s="90" t="s">
        <v>2854</v>
      </c>
      <c r="O195" s="90"/>
      <c r="P195" s="90" t="s">
        <v>1410</v>
      </c>
      <c r="Q195" s="90" t="s">
        <v>1250</v>
      </c>
      <c r="U195" s="191"/>
      <c r="AK195" s="87"/>
      <c r="AL195" s="8"/>
      <c r="AM195" s="8"/>
      <c r="AN195" s="8"/>
    </row>
    <row r="196" spans="1:40" ht="39.75" customHeight="1">
      <c r="A196" s="176">
        <v>39883</v>
      </c>
      <c r="B196" s="130" t="s">
        <v>2517</v>
      </c>
      <c r="C196" s="89" t="s">
        <v>148</v>
      </c>
      <c r="D196" s="89" t="s">
        <v>148</v>
      </c>
      <c r="E196" s="89" t="s">
        <v>2521</v>
      </c>
      <c r="F196" s="89" t="s">
        <v>3189</v>
      </c>
      <c r="G196" s="89" t="s">
        <v>3190</v>
      </c>
      <c r="H196" s="118" t="s">
        <v>2763</v>
      </c>
      <c r="I196" s="90" t="s">
        <v>148</v>
      </c>
      <c r="J196" s="90" t="s">
        <v>148</v>
      </c>
      <c r="K196" s="90" t="s">
        <v>2619</v>
      </c>
      <c r="L196" s="90" t="s">
        <v>2684</v>
      </c>
      <c r="M196" s="90" t="s">
        <v>2763</v>
      </c>
      <c r="N196" s="90" t="s">
        <v>2854</v>
      </c>
      <c r="O196" s="90"/>
      <c r="P196" s="90" t="s">
        <v>1411</v>
      </c>
      <c r="Q196" s="90" t="s">
        <v>1250</v>
      </c>
      <c r="U196" s="191"/>
      <c r="AK196" s="87"/>
      <c r="AL196" s="8"/>
      <c r="AM196" s="8"/>
      <c r="AN196" s="8"/>
    </row>
    <row r="197" spans="1:40" ht="38.25" customHeight="1">
      <c r="A197" s="176">
        <v>39883</v>
      </c>
      <c r="B197" s="130" t="s">
        <v>2517</v>
      </c>
      <c r="C197" s="89" t="s">
        <v>148</v>
      </c>
      <c r="D197" s="89" t="s">
        <v>148</v>
      </c>
      <c r="E197" s="89" t="s">
        <v>2618</v>
      </c>
      <c r="F197" s="89" t="s">
        <v>3215</v>
      </c>
      <c r="G197" s="89" t="s">
        <v>3216</v>
      </c>
      <c r="H197" s="118" t="s">
        <v>2763</v>
      </c>
      <c r="I197" s="90" t="s">
        <v>148</v>
      </c>
      <c r="J197" s="90" t="s">
        <v>148</v>
      </c>
      <c r="K197" s="90" t="s">
        <v>2619</v>
      </c>
      <c r="L197" s="90" t="s">
        <v>2684</v>
      </c>
      <c r="M197" s="90" t="s">
        <v>2763</v>
      </c>
      <c r="N197" s="90" t="s">
        <v>2854</v>
      </c>
      <c r="O197" s="90"/>
      <c r="P197" s="90" t="s">
        <v>1412</v>
      </c>
      <c r="Q197" s="90" t="s">
        <v>1250</v>
      </c>
      <c r="U197" s="191"/>
      <c r="AK197" s="87"/>
      <c r="AL197" s="8"/>
      <c r="AM197" s="8"/>
      <c r="AN197" s="8"/>
    </row>
    <row r="198" spans="1:40" ht="45" customHeight="1">
      <c r="A198" s="176">
        <v>39883</v>
      </c>
      <c r="B198" s="130" t="s">
        <v>2517</v>
      </c>
      <c r="C198" s="89" t="s">
        <v>148</v>
      </c>
      <c r="D198" s="89" t="s">
        <v>148</v>
      </c>
      <c r="E198" s="89" t="s">
        <v>2521</v>
      </c>
      <c r="F198" s="89" t="s">
        <v>3189</v>
      </c>
      <c r="G198" s="89" t="s">
        <v>3190</v>
      </c>
      <c r="H198" s="118" t="s">
        <v>2763</v>
      </c>
      <c r="I198" s="90" t="s">
        <v>148</v>
      </c>
      <c r="J198" s="90" t="s">
        <v>148</v>
      </c>
      <c r="K198" s="90" t="s">
        <v>2619</v>
      </c>
      <c r="L198" s="90" t="s">
        <v>2684</v>
      </c>
      <c r="M198" s="90" t="s">
        <v>2763</v>
      </c>
      <c r="N198" s="90" t="s">
        <v>2854</v>
      </c>
      <c r="O198" s="90"/>
      <c r="P198" s="90" t="s">
        <v>1413</v>
      </c>
      <c r="Q198" s="90" t="s">
        <v>1250</v>
      </c>
      <c r="U198" s="191"/>
      <c r="AK198" s="87"/>
      <c r="AL198" s="8"/>
      <c r="AM198" s="8"/>
      <c r="AN198" s="8"/>
    </row>
    <row r="199" spans="1:40" ht="60" customHeight="1">
      <c r="A199" s="175">
        <v>39884</v>
      </c>
      <c r="B199" s="130" t="s">
        <v>2517</v>
      </c>
      <c r="C199" s="118" t="s">
        <v>148</v>
      </c>
      <c r="D199" s="118" t="s">
        <v>148</v>
      </c>
      <c r="E199" s="89" t="s">
        <v>2547</v>
      </c>
      <c r="F199" s="89" t="s">
        <v>3233</v>
      </c>
      <c r="G199" s="89" t="s">
        <v>3234</v>
      </c>
      <c r="H199" s="118" t="s">
        <v>1226</v>
      </c>
      <c r="I199" s="118" t="s">
        <v>2767</v>
      </c>
      <c r="J199" s="118" t="s">
        <v>148</v>
      </c>
      <c r="K199" s="127" t="s">
        <v>2620</v>
      </c>
      <c r="L199" s="118" t="s">
        <v>2668</v>
      </c>
      <c r="M199" s="118" t="s">
        <v>1232</v>
      </c>
      <c r="N199" s="127" t="s">
        <v>148</v>
      </c>
      <c r="O199" s="127" t="s">
        <v>2868</v>
      </c>
      <c r="P199" s="118" t="s">
        <v>841</v>
      </c>
      <c r="Q199" s="119" t="s">
        <v>842</v>
      </c>
      <c r="R199" s="118" t="s">
        <v>148</v>
      </c>
      <c r="S199" s="118" t="s">
        <v>148</v>
      </c>
      <c r="T199" s="118" t="s">
        <v>2888</v>
      </c>
      <c r="U199" s="191" t="s">
        <v>3022</v>
      </c>
      <c r="V199" s="118" t="s">
        <v>2639</v>
      </c>
      <c r="W199" s="118" t="s">
        <v>148</v>
      </c>
      <c r="X199" s="118" t="s">
        <v>2640</v>
      </c>
      <c r="Y199" s="118" t="s">
        <v>2837</v>
      </c>
      <c r="Z199" s="118" t="s">
        <v>2639</v>
      </c>
      <c r="AA199" s="118" t="s">
        <v>148</v>
      </c>
      <c r="AB199" s="118" t="s">
        <v>2640</v>
      </c>
      <c r="AC199" s="118" t="s">
        <v>2640</v>
      </c>
      <c r="AD199" s="119" t="s">
        <v>148</v>
      </c>
      <c r="AE199" s="130" t="s">
        <v>148</v>
      </c>
      <c r="AF199" s="137" t="s">
        <v>148</v>
      </c>
      <c r="AG199" s="130" t="s">
        <v>148</v>
      </c>
      <c r="AH199" s="130" t="s">
        <v>148</v>
      </c>
      <c r="AI199" s="118" t="s">
        <v>148</v>
      </c>
      <c r="AJ199" s="118" t="s">
        <v>148</v>
      </c>
      <c r="AK199" s="88"/>
      <c r="AL199" s="30"/>
      <c r="AM199" s="8"/>
      <c r="AN199" s="8"/>
    </row>
    <row r="200" spans="1:40" ht="60" customHeight="1">
      <c r="A200" s="175">
        <v>39884</v>
      </c>
      <c r="B200" s="130" t="s">
        <v>2517</v>
      </c>
      <c r="C200" s="118" t="s">
        <v>148</v>
      </c>
      <c r="D200" s="118" t="s">
        <v>148</v>
      </c>
      <c r="E200" s="89" t="s">
        <v>2544</v>
      </c>
      <c r="F200" s="89" t="s">
        <v>3237</v>
      </c>
      <c r="G200" s="89" t="s">
        <v>3238</v>
      </c>
      <c r="H200" s="90" t="s">
        <v>1232</v>
      </c>
      <c r="I200" s="118" t="s">
        <v>2798</v>
      </c>
      <c r="J200" s="118" t="s">
        <v>148</v>
      </c>
      <c r="K200" s="127" t="s">
        <v>2620</v>
      </c>
      <c r="L200" s="118" t="s">
        <v>2707</v>
      </c>
      <c r="M200" s="118" t="s">
        <v>1236</v>
      </c>
      <c r="N200" s="127" t="s">
        <v>148</v>
      </c>
      <c r="O200" s="127" t="s">
        <v>2868</v>
      </c>
      <c r="P200" s="118" t="s">
        <v>847</v>
      </c>
      <c r="Q200" s="119" t="s">
        <v>848</v>
      </c>
      <c r="R200" s="118" t="s">
        <v>148</v>
      </c>
      <c r="S200" s="118" t="s">
        <v>148</v>
      </c>
      <c r="T200" s="118" t="s">
        <v>2910</v>
      </c>
      <c r="U200" s="204" t="s">
        <v>3049</v>
      </c>
      <c r="V200" s="132" t="s">
        <v>2640</v>
      </c>
      <c r="W200" s="118" t="s">
        <v>148</v>
      </c>
      <c r="X200" s="118" t="s">
        <v>2640</v>
      </c>
      <c r="Y200" s="120" t="s">
        <v>2858</v>
      </c>
      <c r="Z200" s="118" t="s">
        <v>2639</v>
      </c>
      <c r="AA200" s="120" t="s">
        <v>75</v>
      </c>
      <c r="AB200" s="118" t="s">
        <v>2639</v>
      </c>
      <c r="AC200" s="119" t="s">
        <v>2639</v>
      </c>
      <c r="AD200" s="130">
        <v>39930</v>
      </c>
      <c r="AE200" s="130" t="s">
        <v>148</v>
      </c>
      <c r="AF200" s="137" t="s">
        <v>148</v>
      </c>
      <c r="AG200" s="130" t="s">
        <v>148</v>
      </c>
      <c r="AH200" s="130" t="s">
        <v>148</v>
      </c>
      <c r="AI200" s="118" t="s">
        <v>148</v>
      </c>
      <c r="AJ200" s="118" t="s">
        <v>148</v>
      </c>
      <c r="AK200" s="88"/>
      <c r="AL200" s="30"/>
      <c r="AM200" s="8"/>
      <c r="AN200" s="8"/>
    </row>
    <row r="201" spans="1:40" ht="75" customHeight="1">
      <c r="A201" s="175">
        <v>39884</v>
      </c>
      <c r="B201" s="130" t="s">
        <v>2517</v>
      </c>
      <c r="C201" s="118" t="s">
        <v>148</v>
      </c>
      <c r="D201" s="118" t="s">
        <v>148</v>
      </c>
      <c r="E201" s="118" t="s">
        <v>2559</v>
      </c>
      <c r="F201" s="118" t="s">
        <v>3131</v>
      </c>
      <c r="G201" s="118" t="s">
        <v>3132</v>
      </c>
      <c r="H201" s="90" t="s">
        <v>1232</v>
      </c>
      <c r="I201" s="118" t="s">
        <v>2777</v>
      </c>
      <c r="J201" s="118" t="s">
        <v>148</v>
      </c>
      <c r="K201" s="127" t="s">
        <v>2620</v>
      </c>
      <c r="L201" s="118" t="s">
        <v>2707</v>
      </c>
      <c r="M201" s="118" t="s">
        <v>1236</v>
      </c>
      <c r="N201" s="127" t="s">
        <v>148</v>
      </c>
      <c r="O201" s="127" t="s">
        <v>2868</v>
      </c>
      <c r="P201" s="118" t="s">
        <v>850</v>
      </c>
      <c r="Q201" s="119" t="s">
        <v>851</v>
      </c>
      <c r="R201" s="118" t="s">
        <v>148</v>
      </c>
      <c r="S201" s="118" t="s">
        <v>148</v>
      </c>
      <c r="T201" s="118" t="s">
        <v>2910</v>
      </c>
      <c r="U201" s="191" t="s">
        <v>2926</v>
      </c>
      <c r="V201" s="132" t="s">
        <v>2640</v>
      </c>
      <c r="W201" s="118" t="s">
        <v>148</v>
      </c>
      <c r="X201" s="118" t="s">
        <v>2640</v>
      </c>
      <c r="Y201" s="120" t="s">
        <v>2858</v>
      </c>
      <c r="Z201" s="118" t="s">
        <v>2639</v>
      </c>
      <c r="AA201" s="118" t="s">
        <v>76</v>
      </c>
      <c r="AB201" s="118" t="s">
        <v>2639</v>
      </c>
      <c r="AC201" s="119" t="s">
        <v>2639</v>
      </c>
      <c r="AD201" s="130">
        <v>39926</v>
      </c>
      <c r="AE201" s="130" t="s">
        <v>148</v>
      </c>
      <c r="AF201" s="137" t="s">
        <v>148</v>
      </c>
      <c r="AG201" s="130" t="s">
        <v>148</v>
      </c>
      <c r="AH201" s="130" t="s">
        <v>148</v>
      </c>
      <c r="AI201" s="118" t="s">
        <v>148</v>
      </c>
      <c r="AJ201" s="118" t="s">
        <v>148</v>
      </c>
      <c r="AK201" s="88"/>
      <c r="AL201" s="30"/>
      <c r="AM201" s="8"/>
      <c r="AN201" s="8"/>
    </row>
    <row r="202" spans="1:40" ht="30" customHeight="1">
      <c r="A202" s="177">
        <v>39884</v>
      </c>
      <c r="B202" s="130" t="s">
        <v>2517</v>
      </c>
      <c r="C202" s="89" t="s">
        <v>148</v>
      </c>
      <c r="D202" s="89" t="s">
        <v>148</v>
      </c>
      <c r="E202" s="89" t="s">
        <v>148</v>
      </c>
      <c r="F202" s="89" t="s">
        <v>148</v>
      </c>
      <c r="G202" s="92" t="s">
        <v>148</v>
      </c>
      <c r="H202" s="90" t="s">
        <v>2631</v>
      </c>
      <c r="I202" s="90" t="s">
        <v>148</v>
      </c>
      <c r="J202" s="90" t="s">
        <v>148</v>
      </c>
      <c r="K202" s="90" t="s">
        <v>2619</v>
      </c>
      <c r="L202" s="92" t="s">
        <v>2670</v>
      </c>
      <c r="M202" s="92" t="s">
        <v>1232</v>
      </c>
      <c r="N202" s="92" t="s">
        <v>148</v>
      </c>
      <c r="O202" s="92"/>
      <c r="P202" s="114" t="s">
        <v>1414</v>
      </c>
      <c r="Q202" s="90" t="s">
        <v>1250</v>
      </c>
      <c r="U202" s="191"/>
      <c r="AK202" s="87"/>
      <c r="AL202" s="8"/>
      <c r="AM202" s="8"/>
      <c r="AN202" s="8"/>
    </row>
    <row r="203" spans="1:40" ht="225" customHeight="1">
      <c r="A203" s="175">
        <v>39885</v>
      </c>
      <c r="B203" s="130" t="s">
        <v>2517</v>
      </c>
      <c r="C203" s="125">
        <v>39889</v>
      </c>
      <c r="D203" s="126">
        <v>4</v>
      </c>
      <c r="E203" s="89" t="s">
        <v>2606</v>
      </c>
      <c r="F203" s="89" t="s">
        <v>3243</v>
      </c>
      <c r="G203" s="89" t="s">
        <v>3244</v>
      </c>
      <c r="H203" s="90" t="s">
        <v>1232</v>
      </c>
      <c r="I203" s="118" t="s">
        <v>2818</v>
      </c>
      <c r="J203" s="84" t="s">
        <v>160</v>
      </c>
      <c r="K203" s="127" t="s">
        <v>3280</v>
      </c>
      <c r="L203" s="118" t="s">
        <v>2685</v>
      </c>
      <c r="M203" s="118" t="s">
        <v>1236</v>
      </c>
      <c r="N203" s="127" t="s">
        <v>148</v>
      </c>
      <c r="O203" s="127" t="s">
        <v>2868</v>
      </c>
      <c r="P203" s="84" t="s">
        <v>234</v>
      </c>
      <c r="Q203" s="84" t="s">
        <v>235</v>
      </c>
      <c r="R203" s="118" t="s">
        <v>148</v>
      </c>
      <c r="S203" s="118" t="s">
        <v>148</v>
      </c>
      <c r="T203" s="118" t="s">
        <v>2884</v>
      </c>
      <c r="U203" s="191" t="s">
        <v>3010</v>
      </c>
      <c r="V203" s="132" t="s">
        <v>2640</v>
      </c>
      <c r="W203" s="84" t="s">
        <v>214</v>
      </c>
      <c r="X203" s="118" t="s">
        <v>2639</v>
      </c>
      <c r="Y203" s="118" t="s">
        <v>2870</v>
      </c>
      <c r="Z203" s="118" t="s">
        <v>2639</v>
      </c>
      <c r="AA203" s="118" t="s">
        <v>3114</v>
      </c>
      <c r="AB203" s="118" t="s">
        <v>2640</v>
      </c>
      <c r="AC203" s="118" t="s">
        <v>2640</v>
      </c>
      <c r="AD203" s="119" t="s">
        <v>148</v>
      </c>
      <c r="AE203" s="130" t="s">
        <v>148</v>
      </c>
      <c r="AF203" s="137" t="s">
        <v>148</v>
      </c>
      <c r="AG203" s="130" t="s">
        <v>148</v>
      </c>
      <c r="AH203" s="130" t="s">
        <v>148</v>
      </c>
      <c r="AI203" s="118" t="s">
        <v>148</v>
      </c>
      <c r="AJ203" s="118" t="s">
        <v>148</v>
      </c>
      <c r="AK203" s="87"/>
      <c r="AL203" s="8"/>
      <c r="AM203" s="8"/>
      <c r="AN203" s="8"/>
    </row>
    <row r="204" spans="1:40" ht="60" customHeight="1">
      <c r="A204" s="175">
        <v>39885</v>
      </c>
      <c r="B204" s="130" t="s">
        <v>2517</v>
      </c>
      <c r="C204" s="118" t="s">
        <v>148</v>
      </c>
      <c r="D204" s="118" t="s">
        <v>148</v>
      </c>
      <c r="E204" s="89" t="s">
        <v>2547</v>
      </c>
      <c r="F204" s="89" t="s">
        <v>3233</v>
      </c>
      <c r="G204" s="89" t="s">
        <v>3234</v>
      </c>
      <c r="H204" s="90" t="s">
        <v>1232</v>
      </c>
      <c r="I204" s="118" t="s">
        <v>2804</v>
      </c>
      <c r="J204" s="118" t="s">
        <v>148</v>
      </c>
      <c r="K204" s="127" t="s">
        <v>2620</v>
      </c>
      <c r="L204" s="118" t="s">
        <v>2668</v>
      </c>
      <c r="M204" s="118" t="s">
        <v>1232</v>
      </c>
      <c r="N204" s="127" t="s">
        <v>148</v>
      </c>
      <c r="O204" s="127" t="s">
        <v>2868</v>
      </c>
      <c r="P204" s="118" t="s">
        <v>844</v>
      </c>
      <c r="Q204" s="119" t="s">
        <v>845</v>
      </c>
      <c r="R204" s="118" t="s">
        <v>148</v>
      </c>
      <c r="S204" s="118" t="s">
        <v>148</v>
      </c>
      <c r="T204" s="118" t="s">
        <v>2888</v>
      </c>
      <c r="U204" s="191" t="s">
        <v>3022</v>
      </c>
      <c r="V204" s="118" t="s">
        <v>839</v>
      </c>
      <c r="W204" s="118" t="s">
        <v>148</v>
      </c>
      <c r="X204" s="118" t="s">
        <v>2640</v>
      </c>
      <c r="Y204" s="118" t="s">
        <v>2837</v>
      </c>
      <c r="Z204" s="118" t="s">
        <v>2639</v>
      </c>
      <c r="AA204" s="118" t="s">
        <v>148</v>
      </c>
      <c r="AB204" s="118" t="s">
        <v>2640</v>
      </c>
      <c r="AC204" s="118" t="s">
        <v>2640</v>
      </c>
      <c r="AD204" s="119" t="s">
        <v>148</v>
      </c>
      <c r="AE204" s="130" t="s">
        <v>148</v>
      </c>
      <c r="AF204" s="137" t="s">
        <v>148</v>
      </c>
      <c r="AG204" s="130" t="s">
        <v>148</v>
      </c>
      <c r="AH204" s="130" t="s">
        <v>148</v>
      </c>
      <c r="AI204" s="118" t="s">
        <v>148</v>
      </c>
      <c r="AJ204" s="118" t="s">
        <v>148</v>
      </c>
      <c r="AK204" s="88"/>
      <c r="AL204" s="30"/>
      <c r="AM204" s="8"/>
      <c r="AN204" s="8"/>
    </row>
    <row r="205" spans="1:40" ht="45" customHeight="1">
      <c r="A205" s="175">
        <v>39889</v>
      </c>
      <c r="B205" s="130" t="s">
        <v>2517</v>
      </c>
      <c r="C205" s="125">
        <v>39889</v>
      </c>
      <c r="D205" s="126">
        <v>0</v>
      </c>
      <c r="E205" s="118" t="s">
        <v>2551</v>
      </c>
      <c r="F205" s="89" t="s">
        <v>3155</v>
      </c>
      <c r="G205" s="118" t="s">
        <v>3156</v>
      </c>
      <c r="H205" s="90" t="s">
        <v>1232</v>
      </c>
      <c r="I205" s="118" t="s">
        <v>2826</v>
      </c>
      <c r="J205" s="84" t="s">
        <v>237</v>
      </c>
      <c r="K205" s="127" t="s">
        <v>3280</v>
      </c>
      <c r="L205" s="118" t="s">
        <v>2685</v>
      </c>
      <c r="M205" s="118" t="s">
        <v>1236</v>
      </c>
      <c r="N205" s="127" t="s">
        <v>148</v>
      </c>
      <c r="O205" s="127" t="s">
        <v>2868</v>
      </c>
      <c r="P205" s="118" t="s">
        <v>238</v>
      </c>
      <c r="Q205" s="84" t="s">
        <v>239</v>
      </c>
      <c r="R205" s="118" t="s">
        <v>148</v>
      </c>
      <c r="S205" s="118" t="s">
        <v>148</v>
      </c>
      <c r="T205" s="118" t="s">
        <v>2891</v>
      </c>
      <c r="U205" s="191" t="s">
        <v>2966</v>
      </c>
      <c r="V205" s="118" t="s">
        <v>2639</v>
      </c>
      <c r="W205" s="84" t="s">
        <v>214</v>
      </c>
      <c r="X205" s="118" t="s">
        <v>2639</v>
      </c>
      <c r="Y205" s="134" t="s">
        <v>2905</v>
      </c>
      <c r="Z205" s="118" t="s">
        <v>2640</v>
      </c>
      <c r="AA205" s="84" t="s">
        <v>148</v>
      </c>
      <c r="AB205" s="118" t="s">
        <v>2640</v>
      </c>
      <c r="AC205" s="118" t="s">
        <v>2640</v>
      </c>
      <c r="AD205" s="119" t="s">
        <v>148</v>
      </c>
      <c r="AE205" s="130" t="s">
        <v>148</v>
      </c>
      <c r="AF205" s="137" t="s">
        <v>148</v>
      </c>
      <c r="AG205" s="130" t="s">
        <v>148</v>
      </c>
      <c r="AH205" s="130" t="s">
        <v>148</v>
      </c>
      <c r="AI205" s="118" t="s">
        <v>148</v>
      </c>
      <c r="AJ205" s="118" t="s">
        <v>148</v>
      </c>
      <c r="AK205" s="87"/>
      <c r="AL205" s="8"/>
      <c r="AM205" s="8"/>
      <c r="AN205" s="8"/>
    </row>
    <row r="206" spans="1:40" ht="45" customHeight="1">
      <c r="A206" s="176">
        <v>39889</v>
      </c>
      <c r="B206" s="130" t="s">
        <v>2517</v>
      </c>
      <c r="C206" s="89" t="s">
        <v>148</v>
      </c>
      <c r="D206" s="89" t="s">
        <v>148</v>
      </c>
      <c r="E206" s="89" t="s">
        <v>2526</v>
      </c>
      <c r="F206" s="89" t="s">
        <v>3217</v>
      </c>
      <c r="G206" s="89" t="s">
        <v>3218</v>
      </c>
      <c r="H206" s="118" t="s">
        <v>1226</v>
      </c>
      <c r="I206" s="90" t="s">
        <v>148</v>
      </c>
      <c r="J206" s="90" t="s">
        <v>148</v>
      </c>
      <c r="K206" s="90" t="s">
        <v>2619</v>
      </c>
      <c r="L206" s="90" t="s">
        <v>2717</v>
      </c>
      <c r="M206" s="90" t="s">
        <v>1236</v>
      </c>
      <c r="N206" s="90" t="s">
        <v>2856</v>
      </c>
      <c r="O206" s="90"/>
      <c r="P206" s="90" t="s">
        <v>1415</v>
      </c>
      <c r="Q206" s="90" t="s">
        <v>1250</v>
      </c>
      <c r="U206" s="191"/>
      <c r="AK206" s="87"/>
      <c r="AL206" s="8"/>
      <c r="AM206" s="8"/>
      <c r="AN206" s="8"/>
    </row>
    <row r="207" spans="1:40" ht="38.25" customHeight="1">
      <c r="A207" s="176">
        <v>39889</v>
      </c>
      <c r="B207" s="130" t="s">
        <v>2517</v>
      </c>
      <c r="C207" s="89" t="s">
        <v>148</v>
      </c>
      <c r="D207" s="89" t="s">
        <v>148</v>
      </c>
      <c r="E207" s="89" t="s">
        <v>2606</v>
      </c>
      <c r="F207" s="89" t="s">
        <v>3243</v>
      </c>
      <c r="G207" s="89" t="s">
        <v>3244</v>
      </c>
      <c r="H207" s="90" t="s">
        <v>1232</v>
      </c>
      <c r="I207" s="90" t="s">
        <v>148</v>
      </c>
      <c r="J207" s="90" t="s">
        <v>148</v>
      </c>
      <c r="K207" s="90" t="s">
        <v>2619</v>
      </c>
      <c r="L207" s="90" t="s">
        <v>2717</v>
      </c>
      <c r="M207" s="90" t="s">
        <v>1236</v>
      </c>
      <c r="N207" s="90" t="s">
        <v>2856</v>
      </c>
      <c r="O207" s="90"/>
      <c r="P207" s="90" t="s">
        <v>1416</v>
      </c>
      <c r="Q207" s="90" t="s">
        <v>1250</v>
      </c>
      <c r="U207" s="191"/>
      <c r="AK207" s="87"/>
      <c r="AL207" s="8"/>
      <c r="AM207" s="8"/>
      <c r="AN207" s="8"/>
    </row>
    <row r="208" spans="1:40" ht="38.25" customHeight="1">
      <c r="A208" s="176">
        <v>39889</v>
      </c>
      <c r="B208" s="130" t="s">
        <v>2517</v>
      </c>
      <c r="C208" s="89" t="s">
        <v>148</v>
      </c>
      <c r="D208" s="89" t="s">
        <v>148</v>
      </c>
      <c r="E208" s="89" t="s">
        <v>2606</v>
      </c>
      <c r="F208" s="89" t="s">
        <v>3243</v>
      </c>
      <c r="G208" s="89" t="s">
        <v>3244</v>
      </c>
      <c r="H208" s="90" t="s">
        <v>1232</v>
      </c>
      <c r="I208" s="90" t="s">
        <v>148</v>
      </c>
      <c r="J208" s="90" t="s">
        <v>148</v>
      </c>
      <c r="K208" s="90" t="s">
        <v>2619</v>
      </c>
      <c r="L208" s="90" t="s">
        <v>2717</v>
      </c>
      <c r="M208" s="90" t="s">
        <v>1236</v>
      </c>
      <c r="N208" s="90" t="s">
        <v>2856</v>
      </c>
      <c r="O208" s="90"/>
      <c r="P208" s="90" t="s">
        <v>1417</v>
      </c>
      <c r="Q208" s="90" t="s">
        <v>1250</v>
      </c>
      <c r="U208" s="191"/>
      <c r="AK208" s="87"/>
      <c r="AL208" s="8"/>
      <c r="AM208" s="8"/>
      <c r="AN208" s="8"/>
    </row>
    <row r="209" spans="1:40" ht="45" customHeight="1">
      <c r="A209" s="176">
        <v>39889</v>
      </c>
      <c r="B209" s="130" t="s">
        <v>2517</v>
      </c>
      <c r="C209" s="89" t="s">
        <v>148</v>
      </c>
      <c r="D209" s="89" t="s">
        <v>148</v>
      </c>
      <c r="E209" s="89" t="s">
        <v>2526</v>
      </c>
      <c r="F209" s="89" t="s">
        <v>3217</v>
      </c>
      <c r="G209" s="89" t="s">
        <v>3218</v>
      </c>
      <c r="H209" s="118" t="s">
        <v>1226</v>
      </c>
      <c r="I209" s="90" t="s">
        <v>148</v>
      </c>
      <c r="J209" s="90" t="s">
        <v>148</v>
      </c>
      <c r="K209" s="90" t="s">
        <v>2619</v>
      </c>
      <c r="L209" s="90" t="s">
        <v>2717</v>
      </c>
      <c r="M209" s="90" t="s">
        <v>1236</v>
      </c>
      <c r="N209" s="90" t="s">
        <v>2856</v>
      </c>
      <c r="O209" s="90"/>
      <c r="P209" s="90" t="s">
        <v>1418</v>
      </c>
      <c r="Q209" s="90" t="s">
        <v>1250</v>
      </c>
      <c r="U209" s="191"/>
      <c r="AK209" s="87"/>
      <c r="AL209" s="8"/>
      <c r="AM209" s="8"/>
      <c r="AN209" s="8"/>
    </row>
    <row r="210" spans="1:40" ht="38.25" customHeight="1">
      <c r="A210" s="176">
        <v>39889</v>
      </c>
      <c r="B210" s="130" t="s">
        <v>2517</v>
      </c>
      <c r="C210" s="89" t="s">
        <v>148</v>
      </c>
      <c r="D210" s="89" t="s">
        <v>148</v>
      </c>
      <c r="E210" s="89" t="s">
        <v>2524</v>
      </c>
      <c r="F210" s="89" t="s">
        <v>3117</v>
      </c>
      <c r="G210" s="89" t="s">
        <v>3118</v>
      </c>
      <c r="H210" s="90" t="s">
        <v>1236</v>
      </c>
      <c r="I210" s="90" t="s">
        <v>148</v>
      </c>
      <c r="J210" s="90" t="s">
        <v>148</v>
      </c>
      <c r="K210" s="90" t="s">
        <v>2619</v>
      </c>
      <c r="L210" s="90" t="s">
        <v>2717</v>
      </c>
      <c r="M210" s="90" t="s">
        <v>1236</v>
      </c>
      <c r="N210" s="90" t="s">
        <v>2856</v>
      </c>
      <c r="O210" s="90"/>
      <c r="P210" s="90" t="s">
        <v>1419</v>
      </c>
      <c r="Q210" s="90" t="s">
        <v>1250</v>
      </c>
      <c r="U210" s="191"/>
      <c r="AK210" s="87"/>
      <c r="AL210" s="8"/>
      <c r="AM210" s="8"/>
      <c r="AN210" s="8"/>
    </row>
    <row r="211" spans="1:40" ht="38.25" customHeight="1">
      <c r="A211" s="176">
        <v>39889</v>
      </c>
      <c r="B211" s="130" t="s">
        <v>2517</v>
      </c>
      <c r="C211" s="89" t="s">
        <v>148</v>
      </c>
      <c r="D211" s="89" t="s">
        <v>148</v>
      </c>
      <c r="E211" s="89" t="s">
        <v>2526</v>
      </c>
      <c r="F211" s="89" t="s">
        <v>3217</v>
      </c>
      <c r="G211" s="89" t="s">
        <v>3218</v>
      </c>
      <c r="H211" s="90" t="s">
        <v>2631</v>
      </c>
      <c r="I211" s="90" t="s">
        <v>148</v>
      </c>
      <c r="J211" s="90" t="s">
        <v>148</v>
      </c>
      <c r="K211" s="90" t="s">
        <v>2619</v>
      </c>
      <c r="L211" s="90" t="s">
        <v>2717</v>
      </c>
      <c r="M211" s="90" t="s">
        <v>1236</v>
      </c>
      <c r="N211" s="90" t="s">
        <v>2856</v>
      </c>
      <c r="O211" s="90"/>
      <c r="P211" s="90" t="s">
        <v>1420</v>
      </c>
      <c r="Q211" s="90" t="s">
        <v>1250</v>
      </c>
      <c r="U211" s="191"/>
      <c r="AK211" s="87"/>
      <c r="AL211" s="8"/>
      <c r="AM211" s="8"/>
      <c r="AN211" s="8"/>
    </row>
    <row r="212" spans="1:40" ht="38.25" customHeight="1">
      <c r="A212" s="176">
        <v>39889</v>
      </c>
      <c r="B212" s="130" t="s">
        <v>2517</v>
      </c>
      <c r="C212" s="89" t="s">
        <v>148</v>
      </c>
      <c r="D212" s="89" t="s">
        <v>148</v>
      </c>
      <c r="E212" s="118" t="s">
        <v>2530</v>
      </c>
      <c r="F212" s="89" t="s">
        <v>3153</v>
      </c>
      <c r="G212" s="118" t="s">
        <v>3154</v>
      </c>
      <c r="H212" s="90" t="s">
        <v>1232</v>
      </c>
      <c r="I212" s="90" t="s">
        <v>148</v>
      </c>
      <c r="J212" s="90" t="s">
        <v>148</v>
      </c>
      <c r="K212" s="90" t="s">
        <v>2619</v>
      </c>
      <c r="L212" s="90" t="s">
        <v>2674</v>
      </c>
      <c r="M212" s="90" t="s">
        <v>1236</v>
      </c>
      <c r="N212" s="90" t="s">
        <v>2833</v>
      </c>
      <c r="O212" s="90"/>
      <c r="P212" s="90" t="s">
        <v>1421</v>
      </c>
      <c r="Q212" s="90" t="s">
        <v>1250</v>
      </c>
      <c r="U212" s="191"/>
      <c r="AK212" s="87"/>
      <c r="AL212" s="8"/>
      <c r="AM212" s="8"/>
      <c r="AN212" s="8"/>
    </row>
    <row r="213" spans="1:40" ht="38.25" customHeight="1">
      <c r="A213" s="176">
        <v>39889</v>
      </c>
      <c r="B213" s="130" t="s">
        <v>2517</v>
      </c>
      <c r="C213" s="89" t="s">
        <v>148</v>
      </c>
      <c r="D213" s="89" t="s">
        <v>148</v>
      </c>
      <c r="E213" s="89" t="s">
        <v>2544</v>
      </c>
      <c r="F213" s="89" t="s">
        <v>3237</v>
      </c>
      <c r="G213" s="89" t="s">
        <v>3238</v>
      </c>
      <c r="H213" s="118" t="s">
        <v>1243</v>
      </c>
      <c r="I213" s="90" t="s">
        <v>148</v>
      </c>
      <c r="J213" s="90" t="s">
        <v>148</v>
      </c>
      <c r="K213" s="90" t="s">
        <v>2619</v>
      </c>
      <c r="L213" s="90" t="s">
        <v>2674</v>
      </c>
      <c r="M213" s="90" t="s">
        <v>1236</v>
      </c>
      <c r="N213" s="90" t="s">
        <v>2833</v>
      </c>
      <c r="O213" s="90"/>
      <c r="P213" s="90" t="s">
        <v>1422</v>
      </c>
      <c r="Q213" s="90" t="s">
        <v>1250</v>
      </c>
      <c r="U213" s="191"/>
      <c r="AK213" s="87"/>
      <c r="AL213" s="8"/>
      <c r="AM213" s="8"/>
      <c r="AN213" s="8"/>
    </row>
    <row r="214" spans="1:40" ht="38.25" customHeight="1">
      <c r="A214" s="176">
        <v>39890</v>
      </c>
      <c r="B214" s="130" t="s">
        <v>2517</v>
      </c>
      <c r="C214" s="89" t="s">
        <v>148</v>
      </c>
      <c r="D214" s="89" t="s">
        <v>148</v>
      </c>
      <c r="E214" s="89" t="s">
        <v>2535</v>
      </c>
      <c r="F214" s="89" t="s">
        <v>3201</v>
      </c>
      <c r="G214" s="89" t="s">
        <v>3202</v>
      </c>
      <c r="H214" s="90" t="s">
        <v>2631</v>
      </c>
      <c r="I214" s="90" t="s">
        <v>148</v>
      </c>
      <c r="J214" s="90" t="s">
        <v>148</v>
      </c>
      <c r="K214" s="90" t="s">
        <v>2619</v>
      </c>
      <c r="L214" s="90" t="s">
        <v>2719</v>
      </c>
      <c r="M214" s="90" t="s">
        <v>1236</v>
      </c>
      <c r="N214" s="90" t="s">
        <v>2850</v>
      </c>
      <c r="O214" s="90"/>
      <c r="P214" s="90" t="s">
        <v>1423</v>
      </c>
      <c r="Q214" s="90" t="s">
        <v>1250</v>
      </c>
      <c r="U214" s="191"/>
      <c r="AK214" s="87"/>
      <c r="AL214" s="8"/>
      <c r="AM214" s="8"/>
      <c r="AN214" s="8"/>
    </row>
    <row r="215" spans="1:40" ht="38.25" customHeight="1">
      <c r="A215" s="176">
        <v>39890</v>
      </c>
      <c r="B215" s="130" t="s">
        <v>2517</v>
      </c>
      <c r="C215" s="89" t="s">
        <v>148</v>
      </c>
      <c r="D215" s="89" t="s">
        <v>148</v>
      </c>
      <c r="E215" s="118" t="s">
        <v>2551</v>
      </c>
      <c r="F215" s="89" t="s">
        <v>3155</v>
      </c>
      <c r="G215" s="118" t="s">
        <v>3156</v>
      </c>
      <c r="H215" s="90" t="s">
        <v>2631</v>
      </c>
      <c r="I215" s="90" t="s">
        <v>148</v>
      </c>
      <c r="J215" s="90" t="s">
        <v>148</v>
      </c>
      <c r="K215" s="90" t="s">
        <v>2619</v>
      </c>
      <c r="L215" s="90" t="s">
        <v>2719</v>
      </c>
      <c r="M215" s="90" t="s">
        <v>1236</v>
      </c>
      <c r="N215" s="90" t="s">
        <v>2850</v>
      </c>
      <c r="O215" s="90"/>
      <c r="P215" s="90" t="s">
        <v>1424</v>
      </c>
      <c r="Q215" s="90" t="s">
        <v>1250</v>
      </c>
      <c r="U215" s="191"/>
      <c r="AK215" s="87"/>
      <c r="AL215" s="8"/>
      <c r="AM215" s="8"/>
      <c r="AN215" s="8"/>
    </row>
    <row r="216" spans="1:40" ht="38.25" customHeight="1">
      <c r="A216" s="176">
        <v>39890</v>
      </c>
      <c r="B216" s="130" t="s">
        <v>2517</v>
      </c>
      <c r="C216" s="89" t="s">
        <v>148</v>
      </c>
      <c r="D216" s="89" t="s">
        <v>148</v>
      </c>
      <c r="E216" s="89" t="s">
        <v>2557</v>
      </c>
      <c r="F216" s="89" t="s">
        <v>3223</v>
      </c>
      <c r="G216" s="89" t="s">
        <v>3224</v>
      </c>
      <c r="H216" s="118" t="s">
        <v>1243</v>
      </c>
      <c r="I216" s="90" t="s">
        <v>148</v>
      </c>
      <c r="J216" s="90" t="s">
        <v>148</v>
      </c>
      <c r="K216" s="90" t="s">
        <v>2619</v>
      </c>
      <c r="L216" s="90" t="s">
        <v>2719</v>
      </c>
      <c r="M216" s="90" t="s">
        <v>1236</v>
      </c>
      <c r="N216" s="90" t="s">
        <v>2850</v>
      </c>
      <c r="O216" s="90"/>
      <c r="P216" s="90" t="s">
        <v>1425</v>
      </c>
      <c r="Q216" s="90" t="s">
        <v>1250</v>
      </c>
      <c r="U216" s="191"/>
      <c r="AK216" s="87"/>
      <c r="AL216" s="8"/>
      <c r="AM216" s="8"/>
      <c r="AN216" s="8"/>
    </row>
    <row r="217" spans="1:40" ht="45" customHeight="1">
      <c r="A217" s="176">
        <v>39890</v>
      </c>
      <c r="B217" s="130" t="s">
        <v>2517</v>
      </c>
      <c r="C217" s="89" t="s">
        <v>148</v>
      </c>
      <c r="D217" s="89" t="s">
        <v>148</v>
      </c>
      <c r="E217" s="89" t="s">
        <v>2571</v>
      </c>
      <c r="F217" s="89" t="s">
        <v>942</v>
      </c>
      <c r="G217" s="89" t="s">
        <v>2629</v>
      </c>
      <c r="H217" s="118" t="s">
        <v>1226</v>
      </c>
      <c r="I217" s="90" t="s">
        <v>148</v>
      </c>
      <c r="J217" s="90" t="s">
        <v>148</v>
      </c>
      <c r="K217" s="90" t="s">
        <v>2619</v>
      </c>
      <c r="L217" s="90" t="s">
        <v>2719</v>
      </c>
      <c r="M217" s="90" t="s">
        <v>1236</v>
      </c>
      <c r="N217" s="90" t="s">
        <v>2850</v>
      </c>
      <c r="O217" s="90"/>
      <c r="P217" s="90" t="s">
        <v>1426</v>
      </c>
      <c r="Q217" s="90" t="s">
        <v>1250</v>
      </c>
      <c r="U217" s="191"/>
      <c r="AK217" s="87"/>
      <c r="AL217" s="8"/>
      <c r="AM217" s="8"/>
      <c r="AN217" s="8"/>
    </row>
    <row r="218" spans="1:40" ht="38.25" customHeight="1">
      <c r="A218" s="176">
        <v>39890</v>
      </c>
      <c r="B218" s="130" t="s">
        <v>2517</v>
      </c>
      <c r="C218" s="89" t="s">
        <v>148</v>
      </c>
      <c r="D218" s="89" t="s">
        <v>148</v>
      </c>
      <c r="E218" s="89" t="s">
        <v>2606</v>
      </c>
      <c r="F218" s="89" t="s">
        <v>3243</v>
      </c>
      <c r="G218" s="89" t="s">
        <v>3244</v>
      </c>
      <c r="H218" s="90" t="s">
        <v>1236</v>
      </c>
      <c r="I218" s="90" t="s">
        <v>148</v>
      </c>
      <c r="J218" s="90" t="s">
        <v>148</v>
      </c>
      <c r="K218" s="90" t="s">
        <v>2619</v>
      </c>
      <c r="L218" s="90" t="s">
        <v>2719</v>
      </c>
      <c r="M218" s="90" t="s">
        <v>1236</v>
      </c>
      <c r="N218" s="90" t="s">
        <v>2850</v>
      </c>
      <c r="O218" s="90"/>
      <c r="P218" s="90" t="s">
        <v>1427</v>
      </c>
      <c r="Q218" s="90" t="s">
        <v>1250</v>
      </c>
      <c r="U218" s="191"/>
      <c r="AK218" s="87"/>
      <c r="AL218" s="8"/>
      <c r="AM218" s="8"/>
      <c r="AN218" s="8"/>
    </row>
    <row r="219" spans="1:40" ht="120" customHeight="1">
      <c r="A219" s="176">
        <v>39890</v>
      </c>
      <c r="B219" s="130" t="s">
        <v>2517</v>
      </c>
      <c r="C219" s="89" t="s">
        <v>148</v>
      </c>
      <c r="D219" s="89" t="s">
        <v>148</v>
      </c>
      <c r="E219" s="118" t="s">
        <v>2559</v>
      </c>
      <c r="F219" s="118" t="s">
        <v>3131</v>
      </c>
      <c r="G219" s="118" t="s">
        <v>3132</v>
      </c>
      <c r="H219" s="118" t="s">
        <v>1226</v>
      </c>
      <c r="I219" s="90" t="s">
        <v>148</v>
      </c>
      <c r="J219" s="90" t="s">
        <v>148</v>
      </c>
      <c r="K219" s="90" t="s">
        <v>2619</v>
      </c>
      <c r="L219" s="90" t="s">
        <v>2719</v>
      </c>
      <c r="M219" s="90" t="s">
        <v>1236</v>
      </c>
      <c r="N219" s="90" t="s">
        <v>2850</v>
      </c>
      <c r="O219" s="90"/>
      <c r="P219" s="90" t="s">
        <v>1428</v>
      </c>
      <c r="Q219" s="90" t="s">
        <v>1250</v>
      </c>
      <c r="U219" s="191"/>
      <c r="AK219" s="87"/>
      <c r="AL219" s="8"/>
      <c r="AM219" s="8"/>
      <c r="AN219" s="8"/>
    </row>
    <row r="220" spans="1:40" ht="75" customHeight="1">
      <c r="A220" s="176">
        <v>39890</v>
      </c>
      <c r="B220" s="130" t="s">
        <v>2517</v>
      </c>
      <c r="C220" s="89" t="s">
        <v>148</v>
      </c>
      <c r="D220" s="89" t="s">
        <v>148</v>
      </c>
      <c r="E220" s="89" t="s">
        <v>2542</v>
      </c>
      <c r="F220" s="89" t="s">
        <v>3205</v>
      </c>
      <c r="G220" s="89" t="s">
        <v>3206</v>
      </c>
      <c r="H220" s="90" t="s">
        <v>1232</v>
      </c>
      <c r="I220" s="90" t="s">
        <v>148</v>
      </c>
      <c r="J220" s="90" t="s">
        <v>148</v>
      </c>
      <c r="K220" s="90" t="s">
        <v>2619</v>
      </c>
      <c r="L220" s="90" t="s">
        <v>2719</v>
      </c>
      <c r="M220" s="90" t="s">
        <v>1236</v>
      </c>
      <c r="N220" s="90" t="s">
        <v>2850</v>
      </c>
      <c r="O220" s="90"/>
      <c r="P220" s="90" t="s">
        <v>1429</v>
      </c>
      <c r="Q220" s="90" t="s">
        <v>1250</v>
      </c>
      <c r="U220" s="191"/>
      <c r="AK220" s="87"/>
      <c r="AL220" s="8"/>
      <c r="AM220" s="8"/>
      <c r="AN220" s="8"/>
    </row>
    <row r="221" spans="1:40" ht="195" customHeight="1">
      <c r="A221" s="176">
        <v>39890</v>
      </c>
      <c r="B221" s="130" t="s">
        <v>2517</v>
      </c>
      <c r="C221" s="89" t="s">
        <v>148</v>
      </c>
      <c r="D221" s="89" t="s">
        <v>148</v>
      </c>
      <c r="E221" s="89" t="s">
        <v>2542</v>
      </c>
      <c r="F221" s="89" t="s">
        <v>3157</v>
      </c>
      <c r="G221" s="89" t="s">
        <v>3158</v>
      </c>
      <c r="H221" s="90" t="s">
        <v>2631</v>
      </c>
      <c r="I221" s="90" t="s">
        <v>148</v>
      </c>
      <c r="J221" s="90" t="s">
        <v>148</v>
      </c>
      <c r="K221" s="90" t="s">
        <v>2619</v>
      </c>
      <c r="L221" s="90" t="s">
        <v>2719</v>
      </c>
      <c r="M221" s="90" t="s">
        <v>1236</v>
      </c>
      <c r="N221" s="90" t="s">
        <v>2850</v>
      </c>
      <c r="O221" s="90"/>
      <c r="P221" s="90" t="s">
        <v>1430</v>
      </c>
      <c r="Q221" s="90" t="s">
        <v>1250</v>
      </c>
      <c r="U221" s="191"/>
      <c r="AK221" s="87"/>
      <c r="AL221" s="8"/>
      <c r="AM221" s="8"/>
      <c r="AN221" s="8"/>
    </row>
    <row r="222" spans="1:40" ht="150.75" customHeight="1">
      <c r="A222" s="176">
        <v>39890</v>
      </c>
      <c r="B222" s="130" t="s">
        <v>2517</v>
      </c>
      <c r="C222" s="89" t="s">
        <v>148</v>
      </c>
      <c r="D222" s="89" t="s">
        <v>148</v>
      </c>
      <c r="E222" s="89" t="s">
        <v>2567</v>
      </c>
      <c r="F222" s="89" t="s">
        <v>3137</v>
      </c>
      <c r="G222" s="89" t="s">
        <v>3138</v>
      </c>
      <c r="H222" s="90" t="s">
        <v>2631</v>
      </c>
      <c r="I222" s="90" t="s">
        <v>148</v>
      </c>
      <c r="J222" s="90" t="s">
        <v>148</v>
      </c>
      <c r="K222" s="90" t="s">
        <v>2619</v>
      </c>
      <c r="L222" s="90" t="s">
        <v>2719</v>
      </c>
      <c r="M222" s="90" t="s">
        <v>1236</v>
      </c>
      <c r="N222" s="90" t="s">
        <v>2850</v>
      </c>
      <c r="O222" s="90"/>
      <c r="P222" s="90" t="s">
        <v>1431</v>
      </c>
      <c r="Q222" s="90" t="s">
        <v>1250</v>
      </c>
      <c r="U222" s="191"/>
      <c r="AK222" s="87"/>
      <c r="AL222" s="8"/>
      <c r="AM222" s="8"/>
      <c r="AN222" s="8"/>
    </row>
    <row r="223" spans="1:40" s="8" customFormat="1" ht="38.25" customHeight="1">
      <c r="A223" s="176">
        <v>39890</v>
      </c>
      <c r="B223" s="130" t="s">
        <v>2517</v>
      </c>
      <c r="C223" s="89" t="s">
        <v>148</v>
      </c>
      <c r="D223" s="89" t="s">
        <v>148</v>
      </c>
      <c r="E223" s="89" t="s">
        <v>2544</v>
      </c>
      <c r="F223" s="89" t="s">
        <v>3237</v>
      </c>
      <c r="G223" s="89" t="s">
        <v>3238</v>
      </c>
      <c r="H223" s="90" t="s">
        <v>1236</v>
      </c>
      <c r="I223" s="90" t="s">
        <v>148</v>
      </c>
      <c r="J223" s="90" t="s">
        <v>148</v>
      </c>
      <c r="K223" s="90" t="s">
        <v>2619</v>
      </c>
      <c r="L223" s="90" t="s">
        <v>2719</v>
      </c>
      <c r="M223" s="90" t="s">
        <v>1236</v>
      </c>
      <c r="N223" s="90" t="s">
        <v>2850</v>
      </c>
      <c r="O223" s="90"/>
      <c r="P223" s="90" t="s">
        <v>1432</v>
      </c>
      <c r="Q223" s="90" t="s">
        <v>1250</v>
      </c>
      <c r="R223" s="118"/>
      <c r="S223" s="118"/>
      <c r="T223" s="118"/>
      <c r="U223" s="191"/>
      <c r="V223" s="118"/>
      <c r="W223" s="118"/>
      <c r="X223" s="134"/>
      <c r="Y223" s="134"/>
      <c r="Z223" s="118"/>
      <c r="AA223" s="118"/>
      <c r="AB223" s="118"/>
      <c r="AC223" s="118"/>
      <c r="AD223" s="118"/>
      <c r="AE223" s="118"/>
      <c r="AF223" s="118"/>
      <c r="AG223" s="118"/>
      <c r="AH223" s="118"/>
      <c r="AI223" s="118"/>
      <c r="AJ223" s="118"/>
      <c r="AK223" s="87"/>
    </row>
    <row r="224" spans="1:40" ht="222.75" customHeight="1">
      <c r="A224" s="176">
        <v>39890</v>
      </c>
      <c r="B224" s="130" t="s">
        <v>2517</v>
      </c>
      <c r="C224" s="89" t="s">
        <v>148</v>
      </c>
      <c r="D224" s="89" t="s">
        <v>148</v>
      </c>
      <c r="E224" s="118" t="s">
        <v>2562</v>
      </c>
      <c r="F224" s="118" t="s">
        <v>3274</v>
      </c>
      <c r="G224" s="118" t="s">
        <v>3275</v>
      </c>
      <c r="H224" s="90" t="s">
        <v>2631</v>
      </c>
      <c r="I224" s="90" t="s">
        <v>148</v>
      </c>
      <c r="J224" s="90" t="s">
        <v>148</v>
      </c>
      <c r="K224" s="90" t="s">
        <v>2619</v>
      </c>
      <c r="L224" s="90" t="s">
        <v>2719</v>
      </c>
      <c r="M224" s="90" t="s">
        <v>1236</v>
      </c>
      <c r="N224" s="90" t="s">
        <v>2850</v>
      </c>
      <c r="O224" s="90"/>
      <c r="P224" s="90" t="s">
        <v>1433</v>
      </c>
      <c r="Q224" s="90" t="s">
        <v>1250</v>
      </c>
      <c r="U224" s="191"/>
      <c r="AK224" s="87"/>
      <c r="AL224" s="8"/>
      <c r="AM224" s="8"/>
      <c r="AN224" s="8"/>
    </row>
    <row r="225" spans="1:46" ht="195" customHeight="1">
      <c r="A225" s="176">
        <v>39890</v>
      </c>
      <c r="B225" s="130" t="s">
        <v>2517</v>
      </c>
      <c r="C225" s="89" t="s">
        <v>148</v>
      </c>
      <c r="D225" s="89" t="s">
        <v>148</v>
      </c>
      <c r="E225" s="89" t="s">
        <v>2544</v>
      </c>
      <c r="F225" s="89" t="s">
        <v>3209</v>
      </c>
      <c r="G225" s="89" t="s">
        <v>3210</v>
      </c>
      <c r="H225" s="90" t="s">
        <v>2631</v>
      </c>
      <c r="I225" s="90" t="s">
        <v>148</v>
      </c>
      <c r="J225" s="90" t="s">
        <v>148</v>
      </c>
      <c r="K225" s="90" t="s">
        <v>2619</v>
      </c>
      <c r="L225" s="90" t="s">
        <v>2719</v>
      </c>
      <c r="M225" s="90" t="s">
        <v>1236</v>
      </c>
      <c r="N225" s="90" t="s">
        <v>2850</v>
      </c>
      <c r="O225" s="90"/>
      <c r="P225" s="90" t="s">
        <v>1434</v>
      </c>
      <c r="Q225" s="90" t="s">
        <v>1250</v>
      </c>
      <c r="U225" s="191"/>
      <c r="AK225" s="87"/>
      <c r="AL225" s="8"/>
      <c r="AM225" s="8"/>
      <c r="AN225" s="8"/>
    </row>
    <row r="226" spans="1:46" ht="105" customHeight="1">
      <c r="A226" s="176">
        <v>39890</v>
      </c>
      <c r="B226" s="130" t="s">
        <v>2517</v>
      </c>
      <c r="C226" s="89" t="s">
        <v>148</v>
      </c>
      <c r="D226" s="89" t="s">
        <v>148</v>
      </c>
      <c r="E226" s="89" t="s">
        <v>2535</v>
      </c>
      <c r="F226" s="89" t="s">
        <v>3201</v>
      </c>
      <c r="G226" s="89" t="s">
        <v>3202</v>
      </c>
      <c r="H226" s="90" t="s">
        <v>2631</v>
      </c>
      <c r="I226" s="90" t="s">
        <v>148</v>
      </c>
      <c r="J226" s="90" t="s">
        <v>148</v>
      </c>
      <c r="K226" s="90" t="s">
        <v>2619</v>
      </c>
      <c r="L226" s="90" t="s">
        <v>2719</v>
      </c>
      <c r="M226" s="90" t="s">
        <v>1236</v>
      </c>
      <c r="N226" s="90" t="s">
        <v>2850</v>
      </c>
      <c r="O226" s="90"/>
      <c r="P226" s="90" t="s">
        <v>1435</v>
      </c>
      <c r="Q226" s="90" t="s">
        <v>1250</v>
      </c>
      <c r="U226" s="191"/>
      <c r="AK226" s="87"/>
      <c r="AL226" s="8"/>
      <c r="AM226" s="8"/>
      <c r="AN226" s="8"/>
    </row>
    <row r="227" spans="1:46" ht="85.5" customHeight="1">
      <c r="A227" s="176">
        <v>39890</v>
      </c>
      <c r="B227" s="130" t="s">
        <v>2517</v>
      </c>
      <c r="C227" s="89" t="s">
        <v>148</v>
      </c>
      <c r="D227" s="89" t="s">
        <v>148</v>
      </c>
      <c r="E227" s="89" t="s">
        <v>2542</v>
      </c>
      <c r="F227" s="89" t="s">
        <v>3157</v>
      </c>
      <c r="G227" s="89" t="s">
        <v>3158</v>
      </c>
      <c r="H227" s="90" t="s">
        <v>2631</v>
      </c>
      <c r="I227" s="90" t="s">
        <v>148</v>
      </c>
      <c r="J227" s="90" t="s">
        <v>148</v>
      </c>
      <c r="K227" s="90" t="s">
        <v>2619</v>
      </c>
      <c r="L227" s="90" t="s">
        <v>2719</v>
      </c>
      <c r="M227" s="90" t="s">
        <v>1236</v>
      </c>
      <c r="N227" s="90" t="s">
        <v>2850</v>
      </c>
      <c r="O227" s="90"/>
      <c r="P227" s="90" t="s">
        <v>1436</v>
      </c>
      <c r="Q227" s="90" t="s">
        <v>1250</v>
      </c>
      <c r="U227" s="191"/>
      <c r="AK227" s="87"/>
      <c r="AL227" s="8"/>
      <c r="AM227" s="8"/>
      <c r="AN227" s="8"/>
    </row>
    <row r="228" spans="1:46" ht="266.25" customHeight="1">
      <c r="A228" s="176">
        <v>39890</v>
      </c>
      <c r="B228" s="130" t="s">
        <v>2517</v>
      </c>
      <c r="C228" s="89" t="s">
        <v>148</v>
      </c>
      <c r="D228" s="89" t="s">
        <v>148</v>
      </c>
      <c r="E228" s="118" t="s">
        <v>2562</v>
      </c>
      <c r="F228" s="118" t="s">
        <v>3274</v>
      </c>
      <c r="G228" s="118" t="s">
        <v>3275</v>
      </c>
      <c r="H228" s="90" t="s">
        <v>2631</v>
      </c>
      <c r="I228" s="90" t="s">
        <v>148</v>
      </c>
      <c r="J228" s="90" t="s">
        <v>148</v>
      </c>
      <c r="K228" s="90" t="s">
        <v>2619</v>
      </c>
      <c r="L228" s="90" t="s">
        <v>2719</v>
      </c>
      <c r="M228" s="90" t="s">
        <v>1236</v>
      </c>
      <c r="N228" s="90" t="s">
        <v>2850</v>
      </c>
      <c r="O228" s="90"/>
      <c r="P228" s="90" t="s">
        <v>1437</v>
      </c>
      <c r="Q228" s="90" t="s">
        <v>1250</v>
      </c>
      <c r="U228" s="191"/>
      <c r="AK228" s="87"/>
      <c r="AL228" s="8"/>
      <c r="AM228" s="8"/>
      <c r="AN228" s="8"/>
    </row>
    <row r="229" spans="1:46" s="8" customFormat="1" ht="38.25" customHeight="1">
      <c r="A229" s="176">
        <v>39890</v>
      </c>
      <c r="B229" s="130" t="s">
        <v>2517</v>
      </c>
      <c r="C229" s="89" t="s">
        <v>148</v>
      </c>
      <c r="D229" s="89" t="s">
        <v>148</v>
      </c>
      <c r="E229" s="89" t="s">
        <v>2561</v>
      </c>
      <c r="F229" s="118" t="s">
        <v>3262</v>
      </c>
      <c r="G229" s="118" t="s">
        <v>3263</v>
      </c>
      <c r="H229" s="90" t="s">
        <v>2631</v>
      </c>
      <c r="I229" s="90" t="s">
        <v>148</v>
      </c>
      <c r="J229" s="90" t="s">
        <v>148</v>
      </c>
      <c r="K229" s="90" t="s">
        <v>2619</v>
      </c>
      <c r="L229" s="90" t="s">
        <v>2719</v>
      </c>
      <c r="M229" s="90" t="s">
        <v>1236</v>
      </c>
      <c r="N229" s="90" t="s">
        <v>2850</v>
      </c>
      <c r="O229" s="90"/>
      <c r="P229" s="90" t="s">
        <v>1438</v>
      </c>
      <c r="Q229" s="90" t="s">
        <v>1250</v>
      </c>
      <c r="R229" s="118"/>
      <c r="S229" s="118"/>
      <c r="T229" s="118"/>
      <c r="U229" s="191"/>
      <c r="V229" s="118"/>
      <c r="W229" s="118"/>
      <c r="X229" s="134"/>
      <c r="Y229" s="134"/>
      <c r="Z229" s="118"/>
      <c r="AA229" s="118"/>
      <c r="AB229" s="118"/>
      <c r="AC229" s="118"/>
      <c r="AD229" s="118"/>
      <c r="AE229" s="118"/>
      <c r="AF229" s="118"/>
      <c r="AG229" s="118"/>
      <c r="AH229" s="118"/>
      <c r="AI229" s="118"/>
      <c r="AJ229" s="118"/>
      <c r="AK229" s="87"/>
    </row>
    <row r="230" spans="1:46" s="8" customFormat="1" ht="135" customHeight="1">
      <c r="A230" s="175">
        <v>39891</v>
      </c>
      <c r="B230" s="130" t="s">
        <v>2517</v>
      </c>
      <c r="C230" s="125">
        <v>39891</v>
      </c>
      <c r="D230" s="126">
        <v>0</v>
      </c>
      <c r="E230" s="89" t="s">
        <v>2543</v>
      </c>
      <c r="F230" s="89" t="s">
        <v>3195</v>
      </c>
      <c r="G230" s="89" t="s">
        <v>3196</v>
      </c>
      <c r="H230" s="118" t="s">
        <v>2763</v>
      </c>
      <c r="I230" s="118" t="s">
        <v>2776</v>
      </c>
      <c r="J230" s="118" t="s">
        <v>267</v>
      </c>
      <c r="K230" s="127" t="s">
        <v>3280</v>
      </c>
      <c r="L230" s="118" t="s">
        <v>2714</v>
      </c>
      <c r="M230" s="118" t="s">
        <v>2763</v>
      </c>
      <c r="N230" s="127" t="s">
        <v>148</v>
      </c>
      <c r="O230" s="127" t="s">
        <v>2868</v>
      </c>
      <c r="P230" s="84" t="s">
        <v>268</v>
      </c>
      <c r="Q230" s="84" t="s">
        <v>269</v>
      </c>
      <c r="R230" s="118" t="s">
        <v>148</v>
      </c>
      <c r="S230" s="118" t="s">
        <v>148</v>
      </c>
      <c r="T230" s="118" t="s">
        <v>2902</v>
      </c>
      <c r="U230" s="191" t="s">
        <v>2923</v>
      </c>
      <c r="V230" s="132" t="s">
        <v>2640</v>
      </c>
      <c r="W230" s="84" t="s">
        <v>222</v>
      </c>
      <c r="X230" s="134" t="s">
        <v>148</v>
      </c>
      <c r="Y230" s="134" t="s">
        <v>148</v>
      </c>
      <c r="Z230" s="84" t="s">
        <v>151</v>
      </c>
      <c r="AA230" s="84" t="s">
        <v>148</v>
      </c>
      <c r="AB230" s="118" t="s">
        <v>2640</v>
      </c>
      <c r="AC230" s="118" t="s">
        <v>2640</v>
      </c>
      <c r="AD230" s="119" t="s">
        <v>148</v>
      </c>
      <c r="AE230" s="130" t="s">
        <v>148</v>
      </c>
      <c r="AF230" s="84" t="s">
        <v>270</v>
      </c>
      <c r="AG230" s="130" t="s">
        <v>148</v>
      </c>
      <c r="AH230" s="130" t="s">
        <v>148</v>
      </c>
      <c r="AI230" s="118" t="s">
        <v>148</v>
      </c>
      <c r="AJ230" s="118" t="s">
        <v>148</v>
      </c>
      <c r="AK230" s="87"/>
    </row>
    <row r="231" spans="1:46" s="31" customFormat="1" ht="30" customHeight="1">
      <c r="A231" s="176">
        <v>39891</v>
      </c>
      <c r="B231" s="130" t="s">
        <v>2517</v>
      </c>
      <c r="C231" s="89" t="s">
        <v>148</v>
      </c>
      <c r="D231" s="89" t="s">
        <v>148</v>
      </c>
      <c r="E231" s="89" t="s">
        <v>2526</v>
      </c>
      <c r="F231" s="89" t="s">
        <v>3217</v>
      </c>
      <c r="G231" s="89" t="s">
        <v>3218</v>
      </c>
      <c r="H231" s="118" t="s">
        <v>1243</v>
      </c>
      <c r="I231" s="90" t="s">
        <v>148</v>
      </c>
      <c r="J231" s="90" t="s">
        <v>148</v>
      </c>
      <c r="K231" s="90" t="s">
        <v>2619</v>
      </c>
      <c r="L231" s="90" t="s">
        <v>2699</v>
      </c>
      <c r="M231" s="90" t="s">
        <v>1232</v>
      </c>
      <c r="N231" s="90" t="s">
        <v>2840</v>
      </c>
      <c r="O231" s="90"/>
      <c r="P231" s="90" t="s">
        <v>1439</v>
      </c>
      <c r="Q231" s="90" t="s">
        <v>1250</v>
      </c>
      <c r="R231" s="118"/>
      <c r="S231" s="118"/>
      <c r="T231" s="118"/>
      <c r="U231" s="191"/>
      <c r="V231" s="118"/>
      <c r="W231" s="118"/>
      <c r="X231" s="134"/>
      <c r="Y231" s="134"/>
      <c r="Z231" s="118"/>
      <c r="AA231" s="118"/>
      <c r="AB231" s="118"/>
      <c r="AC231" s="118"/>
      <c r="AD231" s="118"/>
      <c r="AE231" s="118"/>
      <c r="AF231" s="118"/>
      <c r="AG231" s="118"/>
      <c r="AH231" s="118"/>
      <c r="AI231" s="118"/>
      <c r="AJ231" s="118"/>
      <c r="AK231" s="87"/>
      <c r="AL231" s="8"/>
      <c r="AM231" s="8"/>
      <c r="AN231" s="8"/>
      <c r="AO231" s="8"/>
      <c r="AP231" s="8"/>
      <c r="AQ231" s="8"/>
      <c r="AR231" s="8"/>
      <c r="AS231" s="8"/>
      <c r="AT231" s="8"/>
    </row>
    <row r="232" spans="1:46" s="31" customFormat="1" ht="30" customHeight="1">
      <c r="A232" s="176">
        <v>39891</v>
      </c>
      <c r="B232" s="130" t="s">
        <v>2517</v>
      </c>
      <c r="C232" s="89" t="s">
        <v>148</v>
      </c>
      <c r="D232" s="89" t="s">
        <v>148</v>
      </c>
      <c r="E232" s="89" t="s">
        <v>2547</v>
      </c>
      <c r="F232" s="89" t="s">
        <v>3193</v>
      </c>
      <c r="G232" s="89" t="s">
        <v>3194</v>
      </c>
      <c r="H232" s="90" t="s">
        <v>2631</v>
      </c>
      <c r="I232" s="90" t="s">
        <v>148</v>
      </c>
      <c r="J232" s="90" t="s">
        <v>148</v>
      </c>
      <c r="K232" s="90" t="s">
        <v>2619</v>
      </c>
      <c r="L232" s="90" t="s">
        <v>2699</v>
      </c>
      <c r="M232" s="90" t="s">
        <v>1232</v>
      </c>
      <c r="N232" s="90" t="s">
        <v>2840</v>
      </c>
      <c r="O232" s="90"/>
      <c r="P232" s="90" t="s">
        <v>1440</v>
      </c>
      <c r="Q232" s="90" t="s">
        <v>1250</v>
      </c>
      <c r="R232" s="118"/>
      <c r="S232" s="118"/>
      <c r="T232" s="118"/>
      <c r="U232" s="191"/>
      <c r="V232" s="118"/>
      <c r="W232" s="118"/>
      <c r="X232" s="134"/>
      <c r="Y232" s="134"/>
      <c r="Z232" s="118"/>
      <c r="AA232" s="118"/>
      <c r="AB232" s="118"/>
      <c r="AC232" s="118"/>
      <c r="AD232" s="118"/>
      <c r="AE232" s="118"/>
      <c r="AF232" s="118"/>
      <c r="AG232" s="118"/>
      <c r="AH232" s="118"/>
      <c r="AI232" s="118"/>
      <c r="AJ232" s="118"/>
      <c r="AK232" s="87"/>
      <c r="AL232" s="8"/>
      <c r="AM232" s="8"/>
      <c r="AN232" s="8"/>
      <c r="AO232" s="8"/>
      <c r="AP232" s="8"/>
      <c r="AQ232" s="8"/>
      <c r="AR232" s="8"/>
      <c r="AS232" s="8"/>
      <c r="AT232" s="8"/>
    </row>
    <row r="233" spans="1:46" s="31" customFormat="1" ht="30" customHeight="1">
      <c r="A233" s="176">
        <v>39891</v>
      </c>
      <c r="B233" s="130" t="s">
        <v>2517</v>
      </c>
      <c r="C233" s="89" t="s">
        <v>148</v>
      </c>
      <c r="D233" s="89" t="s">
        <v>148</v>
      </c>
      <c r="E233" s="89" t="s">
        <v>2545</v>
      </c>
      <c r="F233" s="89" t="s">
        <v>3260</v>
      </c>
      <c r="G233" s="89" t="s">
        <v>3261</v>
      </c>
      <c r="H233" s="90" t="s">
        <v>1236</v>
      </c>
      <c r="I233" s="90" t="s">
        <v>148</v>
      </c>
      <c r="J233" s="90" t="s">
        <v>148</v>
      </c>
      <c r="K233" s="90" t="s">
        <v>2619</v>
      </c>
      <c r="L233" s="90" t="s">
        <v>2699</v>
      </c>
      <c r="M233" s="90" t="s">
        <v>1232</v>
      </c>
      <c r="N233" s="90" t="s">
        <v>2840</v>
      </c>
      <c r="O233" s="90"/>
      <c r="P233" s="90" t="s">
        <v>1441</v>
      </c>
      <c r="Q233" s="90" t="s">
        <v>1250</v>
      </c>
      <c r="R233" s="118"/>
      <c r="S233" s="118"/>
      <c r="T233" s="118"/>
      <c r="U233" s="191"/>
      <c r="V233" s="118"/>
      <c r="W233" s="118"/>
      <c r="X233" s="134"/>
      <c r="Y233" s="134"/>
      <c r="Z233" s="118"/>
      <c r="AA233" s="118"/>
      <c r="AB233" s="118"/>
      <c r="AC233" s="118"/>
      <c r="AD233" s="118"/>
      <c r="AE233" s="118"/>
      <c r="AF233" s="118"/>
      <c r="AG233" s="118"/>
      <c r="AH233" s="118"/>
      <c r="AI233" s="118"/>
      <c r="AJ233" s="118"/>
      <c r="AK233" s="87"/>
      <c r="AL233" s="8"/>
      <c r="AM233" s="8"/>
      <c r="AN233" s="8"/>
      <c r="AO233" s="8"/>
      <c r="AP233" s="8"/>
      <c r="AQ233" s="8"/>
      <c r="AR233" s="8"/>
      <c r="AS233" s="8"/>
      <c r="AT233" s="8"/>
    </row>
    <row r="234" spans="1:46" s="31" customFormat="1" ht="45" customHeight="1">
      <c r="A234" s="176">
        <v>39891</v>
      </c>
      <c r="B234" s="130" t="s">
        <v>2517</v>
      </c>
      <c r="C234" s="89" t="s">
        <v>148</v>
      </c>
      <c r="D234" s="89" t="s">
        <v>148</v>
      </c>
      <c r="E234" s="89" t="s">
        <v>2526</v>
      </c>
      <c r="F234" s="89" t="s">
        <v>3217</v>
      </c>
      <c r="G234" s="89" t="s">
        <v>3218</v>
      </c>
      <c r="H234" s="118" t="s">
        <v>1226</v>
      </c>
      <c r="I234" s="90" t="s">
        <v>148</v>
      </c>
      <c r="J234" s="90" t="s">
        <v>148</v>
      </c>
      <c r="K234" s="90" t="s">
        <v>2619</v>
      </c>
      <c r="L234" s="90" t="s">
        <v>2699</v>
      </c>
      <c r="M234" s="90" t="s">
        <v>1232</v>
      </c>
      <c r="N234" s="90" t="s">
        <v>2840</v>
      </c>
      <c r="O234" s="90"/>
      <c r="P234" s="90" t="s">
        <v>1442</v>
      </c>
      <c r="Q234" s="90" t="s">
        <v>1250</v>
      </c>
      <c r="R234" s="118"/>
      <c r="S234" s="118"/>
      <c r="T234" s="118"/>
      <c r="U234" s="191"/>
      <c r="V234" s="118"/>
      <c r="W234" s="118"/>
      <c r="X234" s="134"/>
      <c r="Y234" s="134"/>
      <c r="Z234" s="118"/>
      <c r="AA234" s="118"/>
      <c r="AB234" s="118"/>
      <c r="AC234" s="118"/>
      <c r="AD234" s="118"/>
      <c r="AE234" s="118"/>
      <c r="AF234" s="118"/>
      <c r="AG234" s="118"/>
      <c r="AH234" s="118"/>
      <c r="AI234" s="118"/>
      <c r="AJ234" s="118"/>
      <c r="AK234" s="87"/>
      <c r="AL234" s="8"/>
      <c r="AM234" s="8"/>
      <c r="AN234" s="8"/>
      <c r="AO234" s="8"/>
      <c r="AP234" s="8"/>
      <c r="AQ234" s="8"/>
      <c r="AR234" s="8"/>
      <c r="AS234" s="8"/>
      <c r="AT234" s="8"/>
    </row>
    <row r="235" spans="1:46" s="31" customFormat="1" ht="30" customHeight="1">
      <c r="A235" s="176">
        <v>39891</v>
      </c>
      <c r="B235" s="130" t="s">
        <v>2517</v>
      </c>
      <c r="C235" s="89" t="s">
        <v>148</v>
      </c>
      <c r="D235" s="89" t="s">
        <v>148</v>
      </c>
      <c r="E235" s="89" t="s">
        <v>2606</v>
      </c>
      <c r="F235" s="89" t="s">
        <v>3243</v>
      </c>
      <c r="G235" s="89" t="s">
        <v>3244</v>
      </c>
      <c r="H235" s="90" t="s">
        <v>2631</v>
      </c>
      <c r="I235" s="90" t="s">
        <v>148</v>
      </c>
      <c r="J235" s="90" t="s">
        <v>148</v>
      </c>
      <c r="K235" s="90" t="s">
        <v>2619</v>
      </c>
      <c r="L235" s="90" t="s">
        <v>2699</v>
      </c>
      <c r="M235" s="90" t="s">
        <v>1232</v>
      </c>
      <c r="N235" s="90" t="s">
        <v>2840</v>
      </c>
      <c r="O235" s="90"/>
      <c r="P235" s="90" t="s">
        <v>1443</v>
      </c>
      <c r="Q235" s="90" t="s">
        <v>1250</v>
      </c>
      <c r="R235" s="118"/>
      <c r="S235" s="118"/>
      <c r="T235" s="118"/>
      <c r="U235" s="191"/>
      <c r="V235" s="118"/>
      <c r="W235" s="118"/>
      <c r="X235" s="134"/>
      <c r="Y235" s="134"/>
      <c r="Z235" s="118"/>
      <c r="AA235" s="118"/>
      <c r="AB235" s="118"/>
      <c r="AC235" s="118"/>
      <c r="AD235" s="118"/>
      <c r="AE235" s="118"/>
      <c r="AF235" s="118"/>
      <c r="AG235" s="118"/>
      <c r="AH235" s="118"/>
      <c r="AI235" s="118"/>
      <c r="AJ235" s="118"/>
      <c r="AK235" s="87"/>
      <c r="AL235" s="8"/>
      <c r="AM235" s="8"/>
      <c r="AN235" s="8"/>
      <c r="AO235" s="8"/>
      <c r="AP235" s="8"/>
      <c r="AQ235" s="8"/>
      <c r="AR235" s="8"/>
      <c r="AS235" s="8"/>
      <c r="AT235" s="8"/>
    </row>
    <row r="236" spans="1:46" s="31" customFormat="1" ht="30" customHeight="1">
      <c r="A236" s="176">
        <v>39891</v>
      </c>
      <c r="B236" s="130" t="s">
        <v>2517</v>
      </c>
      <c r="C236" s="89" t="s">
        <v>148</v>
      </c>
      <c r="D236" s="89" t="s">
        <v>148</v>
      </c>
      <c r="E236" s="89" t="s">
        <v>2606</v>
      </c>
      <c r="F236" s="89" t="s">
        <v>3243</v>
      </c>
      <c r="G236" s="89" t="s">
        <v>3244</v>
      </c>
      <c r="H236" s="90" t="s">
        <v>2631</v>
      </c>
      <c r="I236" s="90" t="s">
        <v>148</v>
      </c>
      <c r="J236" s="90" t="s">
        <v>148</v>
      </c>
      <c r="K236" s="90" t="s">
        <v>2619</v>
      </c>
      <c r="L236" s="90" t="s">
        <v>2699</v>
      </c>
      <c r="M236" s="90" t="s">
        <v>1232</v>
      </c>
      <c r="N236" s="90" t="s">
        <v>2840</v>
      </c>
      <c r="O236" s="90"/>
      <c r="P236" s="90" t="s">
        <v>1444</v>
      </c>
      <c r="Q236" s="90" t="s">
        <v>1250</v>
      </c>
      <c r="R236" s="118"/>
      <c r="S236" s="118"/>
      <c r="T236" s="118"/>
      <c r="U236" s="191"/>
      <c r="V236" s="118"/>
      <c r="W236" s="118"/>
      <c r="X236" s="134"/>
      <c r="Y236" s="134"/>
      <c r="Z236" s="118"/>
      <c r="AA236" s="118"/>
      <c r="AB236" s="118"/>
      <c r="AC236" s="118"/>
      <c r="AD236" s="118"/>
      <c r="AE236" s="118"/>
      <c r="AF236" s="118"/>
      <c r="AG236" s="118"/>
      <c r="AH236" s="118"/>
      <c r="AI236" s="118"/>
      <c r="AJ236" s="118"/>
      <c r="AK236" s="87"/>
      <c r="AL236" s="8"/>
      <c r="AM236" s="8"/>
      <c r="AN236" s="8"/>
      <c r="AO236" s="8"/>
      <c r="AP236" s="8"/>
      <c r="AQ236" s="8"/>
      <c r="AR236" s="8"/>
      <c r="AS236" s="8"/>
      <c r="AT236" s="8"/>
    </row>
    <row r="237" spans="1:46" s="31" customFormat="1" ht="45" customHeight="1">
      <c r="A237" s="176">
        <v>39891</v>
      </c>
      <c r="B237" s="130" t="s">
        <v>2517</v>
      </c>
      <c r="C237" s="89" t="s">
        <v>148</v>
      </c>
      <c r="D237" s="89" t="s">
        <v>148</v>
      </c>
      <c r="E237" s="89" t="s">
        <v>2526</v>
      </c>
      <c r="F237" s="89" t="s">
        <v>3217</v>
      </c>
      <c r="G237" s="89" t="s">
        <v>3218</v>
      </c>
      <c r="H237" s="118" t="s">
        <v>1226</v>
      </c>
      <c r="I237" s="90" t="s">
        <v>148</v>
      </c>
      <c r="J237" s="90" t="s">
        <v>148</v>
      </c>
      <c r="K237" s="90" t="s">
        <v>2619</v>
      </c>
      <c r="L237" s="90" t="s">
        <v>2699</v>
      </c>
      <c r="M237" s="90" t="s">
        <v>1232</v>
      </c>
      <c r="N237" s="90" t="s">
        <v>2840</v>
      </c>
      <c r="O237" s="90"/>
      <c r="P237" s="90" t="s">
        <v>1445</v>
      </c>
      <c r="Q237" s="90" t="s">
        <v>1250</v>
      </c>
      <c r="R237" s="118"/>
      <c r="S237" s="118"/>
      <c r="T237" s="118"/>
      <c r="U237" s="191"/>
      <c r="V237" s="118"/>
      <c r="W237" s="118"/>
      <c r="X237" s="134"/>
      <c r="Y237" s="134"/>
      <c r="Z237" s="118"/>
      <c r="AA237" s="118"/>
      <c r="AB237" s="118"/>
      <c r="AC237" s="118"/>
      <c r="AD237" s="118"/>
      <c r="AE237" s="118"/>
      <c r="AF237" s="118"/>
      <c r="AG237" s="118"/>
      <c r="AH237" s="118"/>
      <c r="AI237" s="118"/>
      <c r="AJ237" s="118"/>
      <c r="AK237" s="87"/>
      <c r="AL237" s="8"/>
      <c r="AM237" s="8"/>
      <c r="AN237" s="8"/>
      <c r="AO237" s="8"/>
      <c r="AP237" s="8"/>
      <c r="AQ237" s="8"/>
      <c r="AR237" s="8"/>
      <c r="AS237" s="8"/>
      <c r="AT237" s="8"/>
    </row>
    <row r="238" spans="1:46" s="31" customFormat="1" ht="38.25" customHeight="1">
      <c r="A238" s="176">
        <v>39891</v>
      </c>
      <c r="B238" s="130" t="s">
        <v>2517</v>
      </c>
      <c r="C238" s="89" t="s">
        <v>148</v>
      </c>
      <c r="D238" s="89" t="s">
        <v>148</v>
      </c>
      <c r="E238" s="89" t="s">
        <v>2547</v>
      </c>
      <c r="F238" s="89" t="s">
        <v>3193</v>
      </c>
      <c r="G238" s="89" t="s">
        <v>3194</v>
      </c>
      <c r="H238" s="118" t="s">
        <v>1243</v>
      </c>
      <c r="I238" s="90" t="s">
        <v>148</v>
      </c>
      <c r="J238" s="90" t="s">
        <v>148</v>
      </c>
      <c r="K238" s="90" t="s">
        <v>2619</v>
      </c>
      <c r="L238" s="90" t="s">
        <v>2699</v>
      </c>
      <c r="M238" s="90" t="s">
        <v>1232</v>
      </c>
      <c r="N238" s="90" t="s">
        <v>2840</v>
      </c>
      <c r="O238" s="90"/>
      <c r="P238" s="90" t="s">
        <v>1446</v>
      </c>
      <c r="Q238" s="90" t="s">
        <v>1250</v>
      </c>
      <c r="R238" s="118"/>
      <c r="S238" s="118"/>
      <c r="T238" s="118"/>
      <c r="U238" s="191"/>
      <c r="V238" s="118"/>
      <c r="W238" s="118"/>
      <c r="X238" s="134"/>
      <c r="Y238" s="134"/>
      <c r="Z238" s="118"/>
      <c r="AA238" s="118"/>
      <c r="AB238" s="118"/>
      <c r="AC238" s="118"/>
      <c r="AD238" s="118"/>
      <c r="AE238" s="118"/>
      <c r="AF238" s="118"/>
      <c r="AG238" s="118"/>
      <c r="AH238" s="118"/>
      <c r="AI238" s="118"/>
      <c r="AJ238" s="118"/>
      <c r="AK238" s="87"/>
      <c r="AL238" s="8"/>
      <c r="AM238" s="8"/>
      <c r="AN238" s="8"/>
      <c r="AO238" s="8"/>
      <c r="AP238" s="8"/>
      <c r="AQ238" s="8"/>
      <c r="AR238" s="8"/>
      <c r="AS238" s="8"/>
      <c r="AT238" s="8"/>
    </row>
    <row r="239" spans="1:46" s="31" customFormat="1" ht="30" customHeight="1">
      <c r="A239" s="176">
        <v>39891</v>
      </c>
      <c r="B239" s="130" t="s">
        <v>2517</v>
      </c>
      <c r="C239" s="89" t="s">
        <v>148</v>
      </c>
      <c r="D239" s="89" t="s">
        <v>148</v>
      </c>
      <c r="E239" s="89" t="s">
        <v>2606</v>
      </c>
      <c r="F239" s="89" t="s">
        <v>3243</v>
      </c>
      <c r="G239" s="89" t="s">
        <v>3244</v>
      </c>
      <c r="H239" s="90" t="s">
        <v>2631</v>
      </c>
      <c r="I239" s="90" t="s">
        <v>148</v>
      </c>
      <c r="J239" s="90" t="s">
        <v>148</v>
      </c>
      <c r="K239" s="90" t="s">
        <v>2619</v>
      </c>
      <c r="L239" s="90" t="s">
        <v>2699</v>
      </c>
      <c r="M239" s="90" t="s">
        <v>1232</v>
      </c>
      <c r="N239" s="90" t="s">
        <v>2840</v>
      </c>
      <c r="O239" s="90"/>
      <c r="P239" s="90" t="s">
        <v>1447</v>
      </c>
      <c r="Q239" s="90" t="s">
        <v>1250</v>
      </c>
      <c r="R239" s="118"/>
      <c r="S239" s="118"/>
      <c r="T239" s="118"/>
      <c r="U239" s="191"/>
      <c r="V239" s="118"/>
      <c r="W239" s="118"/>
      <c r="X239" s="134"/>
      <c r="Y239" s="134"/>
      <c r="Z239" s="118"/>
      <c r="AA239" s="118"/>
      <c r="AB239" s="118"/>
      <c r="AC239" s="118"/>
      <c r="AD239" s="118"/>
      <c r="AE239" s="118"/>
      <c r="AF239" s="118"/>
      <c r="AG239" s="118"/>
      <c r="AH239" s="118"/>
      <c r="AI239" s="118"/>
      <c r="AJ239" s="118"/>
      <c r="AK239" s="87"/>
      <c r="AL239" s="8"/>
      <c r="AM239" s="8"/>
      <c r="AN239" s="8"/>
      <c r="AO239" s="8"/>
      <c r="AP239" s="8"/>
      <c r="AQ239" s="8"/>
      <c r="AR239" s="8"/>
      <c r="AS239" s="8"/>
      <c r="AT239" s="8"/>
    </row>
    <row r="240" spans="1:46" ht="30" customHeight="1">
      <c r="A240" s="176">
        <v>39891</v>
      </c>
      <c r="B240" s="130" t="s">
        <v>2517</v>
      </c>
      <c r="C240" s="89" t="s">
        <v>148</v>
      </c>
      <c r="D240" s="89" t="s">
        <v>148</v>
      </c>
      <c r="E240" s="89" t="s">
        <v>2545</v>
      </c>
      <c r="F240" s="89" t="s">
        <v>3260</v>
      </c>
      <c r="G240" s="89" t="s">
        <v>3261</v>
      </c>
      <c r="H240" s="90" t="s">
        <v>2631</v>
      </c>
      <c r="I240" s="90" t="s">
        <v>148</v>
      </c>
      <c r="J240" s="90" t="s">
        <v>148</v>
      </c>
      <c r="K240" s="90" t="s">
        <v>2619</v>
      </c>
      <c r="L240" s="90" t="s">
        <v>2699</v>
      </c>
      <c r="M240" s="90" t="s">
        <v>1232</v>
      </c>
      <c r="N240" s="90" t="s">
        <v>2840</v>
      </c>
      <c r="O240" s="90"/>
      <c r="P240" s="90" t="s">
        <v>1448</v>
      </c>
      <c r="Q240" s="90" t="s">
        <v>1250</v>
      </c>
      <c r="U240" s="191"/>
    </row>
    <row r="241" spans="1:45" ht="30" customHeight="1">
      <c r="A241" s="176">
        <v>39891</v>
      </c>
      <c r="B241" s="130" t="s">
        <v>2517</v>
      </c>
      <c r="C241" s="89" t="s">
        <v>148</v>
      </c>
      <c r="D241" s="89" t="s">
        <v>148</v>
      </c>
      <c r="E241" s="89" t="s">
        <v>2606</v>
      </c>
      <c r="F241" s="89" t="s">
        <v>3243</v>
      </c>
      <c r="G241" s="89" t="s">
        <v>3244</v>
      </c>
      <c r="H241" s="90" t="s">
        <v>2631</v>
      </c>
      <c r="I241" s="90" t="s">
        <v>148</v>
      </c>
      <c r="J241" s="90" t="s">
        <v>148</v>
      </c>
      <c r="K241" s="90" t="s">
        <v>2619</v>
      </c>
      <c r="L241" s="90" t="s">
        <v>2699</v>
      </c>
      <c r="M241" s="90" t="s">
        <v>1232</v>
      </c>
      <c r="N241" s="90" t="s">
        <v>2840</v>
      </c>
      <c r="O241" s="90"/>
      <c r="P241" s="90" t="s">
        <v>1449</v>
      </c>
      <c r="Q241" s="90" t="s">
        <v>1250</v>
      </c>
      <c r="U241" s="191"/>
    </row>
    <row r="242" spans="1:45" s="10" customFormat="1" ht="30" customHeight="1">
      <c r="A242" s="176">
        <v>39891</v>
      </c>
      <c r="B242" s="130" t="s">
        <v>2517</v>
      </c>
      <c r="C242" s="89" t="s">
        <v>148</v>
      </c>
      <c r="D242" s="89" t="s">
        <v>148</v>
      </c>
      <c r="E242" s="89" t="s">
        <v>2526</v>
      </c>
      <c r="F242" s="89" t="s">
        <v>3217</v>
      </c>
      <c r="G242" s="89" t="s">
        <v>3218</v>
      </c>
      <c r="H242" s="90" t="s">
        <v>2631</v>
      </c>
      <c r="I242" s="90" t="s">
        <v>148</v>
      </c>
      <c r="J242" s="90" t="s">
        <v>148</v>
      </c>
      <c r="K242" s="90" t="s">
        <v>2619</v>
      </c>
      <c r="L242" s="90" t="s">
        <v>2699</v>
      </c>
      <c r="M242" s="90" t="s">
        <v>1232</v>
      </c>
      <c r="N242" s="90" t="s">
        <v>2840</v>
      </c>
      <c r="O242" s="90"/>
      <c r="P242" s="90" t="s">
        <v>1450</v>
      </c>
      <c r="Q242" s="90" t="s">
        <v>1250</v>
      </c>
      <c r="R242" s="118"/>
      <c r="S242" s="118"/>
      <c r="T242" s="118"/>
      <c r="U242" s="191"/>
      <c r="V242" s="118"/>
      <c r="W242" s="118"/>
      <c r="X242" s="134"/>
      <c r="Y242" s="134"/>
      <c r="Z242" s="118"/>
      <c r="AA242" s="118"/>
      <c r="AB242" s="118"/>
      <c r="AC242" s="118"/>
      <c r="AD242" s="118"/>
      <c r="AE242" s="118"/>
      <c r="AF242" s="118"/>
      <c r="AG242" s="118"/>
      <c r="AH242" s="118"/>
      <c r="AI242" s="118"/>
      <c r="AJ242" s="118"/>
      <c r="AK242" s="19"/>
      <c r="AL242" s="19"/>
      <c r="AM242" s="19"/>
      <c r="AN242" s="19"/>
      <c r="AO242" s="19"/>
      <c r="AP242" s="19"/>
      <c r="AQ242" s="19"/>
      <c r="AR242" s="19"/>
      <c r="AS242" s="19"/>
    </row>
    <row r="243" spans="1:45" s="10" customFormat="1" ht="30" customHeight="1">
      <c r="A243" s="176">
        <v>39891</v>
      </c>
      <c r="B243" s="130" t="s">
        <v>2517</v>
      </c>
      <c r="C243" s="89" t="s">
        <v>148</v>
      </c>
      <c r="D243" s="89" t="s">
        <v>148</v>
      </c>
      <c r="E243" s="89" t="s">
        <v>2547</v>
      </c>
      <c r="F243" s="89" t="s">
        <v>3193</v>
      </c>
      <c r="G243" s="89" t="s">
        <v>3194</v>
      </c>
      <c r="H243" s="90" t="s">
        <v>2631</v>
      </c>
      <c r="I243" s="90" t="s">
        <v>148</v>
      </c>
      <c r="J243" s="90" t="s">
        <v>148</v>
      </c>
      <c r="K243" s="90" t="s">
        <v>2619</v>
      </c>
      <c r="L243" s="90" t="s">
        <v>2699</v>
      </c>
      <c r="M243" s="90" t="s">
        <v>1232</v>
      </c>
      <c r="N243" s="90" t="s">
        <v>2840</v>
      </c>
      <c r="O243" s="90"/>
      <c r="P243" s="90" t="s">
        <v>1451</v>
      </c>
      <c r="Q243" s="90" t="s">
        <v>1250</v>
      </c>
      <c r="R243" s="118"/>
      <c r="S243" s="118"/>
      <c r="T243" s="118"/>
      <c r="U243" s="191"/>
      <c r="V243" s="118"/>
      <c r="W243" s="118"/>
      <c r="X243" s="134"/>
      <c r="Y243" s="134"/>
      <c r="Z243" s="118"/>
      <c r="AA243" s="118"/>
      <c r="AB243" s="118"/>
      <c r="AC243" s="118"/>
      <c r="AD243" s="118"/>
      <c r="AE243" s="118"/>
      <c r="AF243" s="118"/>
      <c r="AG243" s="118"/>
      <c r="AH243" s="118"/>
      <c r="AI243" s="118"/>
      <c r="AJ243" s="118"/>
      <c r="AK243" s="19"/>
      <c r="AL243" s="19"/>
      <c r="AM243" s="19"/>
      <c r="AN243" s="19"/>
      <c r="AO243" s="19"/>
      <c r="AP243" s="19"/>
      <c r="AQ243" s="19"/>
      <c r="AR243" s="19"/>
      <c r="AS243" s="19"/>
    </row>
    <row r="244" spans="1:45" s="10" customFormat="1" ht="30" customHeight="1">
      <c r="A244" s="176">
        <v>39891</v>
      </c>
      <c r="B244" s="130" t="s">
        <v>2517</v>
      </c>
      <c r="C244" s="89" t="s">
        <v>148</v>
      </c>
      <c r="D244" s="89" t="s">
        <v>148</v>
      </c>
      <c r="E244" s="89" t="s">
        <v>2557</v>
      </c>
      <c r="F244" s="89" t="s">
        <v>3223</v>
      </c>
      <c r="G244" s="89" t="s">
        <v>3224</v>
      </c>
      <c r="H244" s="118" t="s">
        <v>1243</v>
      </c>
      <c r="I244" s="90" t="s">
        <v>148</v>
      </c>
      <c r="J244" s="90" t="s">
        <v>148</v>
      </c>
      <c r="K244" s="90" t="s">
        <v>2619</v>
      </c>
      <c r="L244" s="90" t="s">
        <v>2699</v>
      </c>
      <c r="M244" s="90" t="s">
        <v>1232</v>
      </c>
      <c r="N244" s="90" t="s">
        <v>2840</v>
      </c>
      <c r="O244" s="90"/>
      <c r="P244" s="90" t="s">
        <v>1452</v>
      </c>
      <c r="Q244" s="90" t="s">
        <v>1250</v>
      </c>
      <c r="R244" s="118"/>
      <c r="S244" s="118"/>
      <c r="T244" s="118"/>
      <c r="U244" s="191"/>
      <c r="V244" s="118"/>
      <c r="W244" s="118"/>
      <c r="X244" s="134"/>
      <c r="Y244" s="134"/>
      <c r="Z244" s="118"/>
      <c r="AA244" s="118"/>
      <c r="AB244" s="118"/>
      <c r="AC244" s="118"/>
      <c r="AD244" s="118"/>
      <c r="AE244" s="118"/>
      <c r="AF244" s="118"/>
      <c r="AG244" s="118"/>
      <c r="AH244" s="118"/>
      <c r="AI244" s="118"/>
      <c r="AJ244" s="118"/>
      <c r="AK244" s="19"/>
      <c r="AL244" s="19"/>
      <c r="AM244" s="19"/>
      <c r="AN244" s="19"/>
      <c r="AO244" s="19"/>
      <c r="AP244" s="19"/>
      <c r="AQ244" s="19"/>
      <c r="AR244" s="19"/>
      <c r="AS244" s="19"/>
    </row>
    <row r="245" spans="1:45" s="10" customFormat="1" ht="45" customHeight="1">
      <c r="A245" s="176">
        <v>39891</v>
      </c>
      <c r="B245" s="130" t="s">
        <v>2517</v>
      </c>
      <c r="C245" s="89" t="s">
        <v>148</v>
      </c>
      <c r="D245" s="89" t="s">
        <v>148</v>
      </c>
      <c r="E245" s="89" t="s">
        <v>2535</v>
      </c>
      <c r="F245" s="89" t="s">
        <v>3201</v>
      </c>
      <c r="G245" s="89" t="s">
        <v>3202</v>
      </c>
      <c r="H245" s="118" t="s">
        <v>1226</v>
      </c>
      <c r="I245" s="90" t="s">
        <v>148</v>
      </c>
      <c r="J245" s="90" t="s">
        <v>148</v>
      </c>
      <c r="K245" s="90" t="s">
        <v>2619</v>
      </c>
      <c r="L245" s="90" t="s">
        <v>2699</v>
      </c>
      <c r="M245" s="90" t="s">
        <v>1232</v>
      </c>
      <c r="N245" s="90" t="s">
        <v>2840</v>
      </c>
      <c r="O245" s="90"/>
      <c r="P245" s="90" t="s">
        <v>1453</v>
      </c>
      <c r="Q245" s="90" t="s">
        <v>1250</v>
      </c>
      <c r="R245" s="118"/>
      <c r="S245" s="118"/>
      <c r="T245" s="118"/>
      <c r="U245" s="191"/>
      <c r="V245" s="118"/>
      <c r="W245" s="118"/>
      <c r="X245" s="134"/>
      <c r="Y245" s="134"/>
      <c r="Z245" s="118"/>
      <c r="AA245" s="118"/>
      <c r="AB245" s="118"/>
      <c r="AC245" s="118"/>
      <c r="AD245" s="118"/>
      <c r="AE245" s="118"/>
      <c r="AF245" s="118"/>
      <c r="AG245" s="118"/>
      <c r="AH245" s="118"/>
      <c r="AI245" s="118"/>
      <c r="AJ245" s="118"/>
      <c r="AK245" s="19"/>
      <c r="AL245" s="19"/>
      <c r="AM245" s="19"/>
      <c r="AN245" s="19"/>
      <c r="AO245" s="19"/>
      <c r="AP245" s="19"/>
      <c r="AQ245" s="19"/>
      <c r="AR245" s="19"/>
      <c r="AS245" s="19"/>
    </row>
    <row r="246" spans="1:45" s="10" customFormat="1" ht="30" customHeight="1">
      <c r="A246" s="176">
        <v>39891</v>
      </c>
      <c r="B246" s="130" t="s">
        <v>2517</v>
      </c>
      <c r="C246" s="89" t="s">
        <v>148</v>
      </c>
      <c r="D246" s="89" t="s">
        <v>148</v>
      </c>
      <c r="E246" s="89" t="s">
        <v>2606</v>
      </c>
      <c r="F246" s="89" t="s">
        <v>3243</v>
      </c>
      <c r="G246" s="89" t="s">
        <v>3244</v>
      </c>
      <c r="H246" s="90" t="s">
        <v>2631</v>
      </c>
      <c r="I246" s="90" t="s">
        <v>148</v>
      </c>
      <c r="J246" s="90" t="s">
        <v>148</v>
      </c>
      <c r="K246" s="90" t="s">
        <v>2619</v>
      </c>
      <c r="L246" s="90" t="s">
        <v>2699</v>
      </c>
      <c r="M246" s="90" t="s">
        <v>1232</v>
      </c>
      <c r="N246" s="90" t="s">
        <v>2840</v>
      </c>
      <c r="O246" s="90"/>
      <c r="P246" s="90" t="s">
        <v>1454</v>
      </c>
      <c r="Q246" s="90" t="s">
        <v>1250</v>
      </c>
      <c r="R246" s="118"/>
      <c r="S246" s="118"/>
      <c r="T246" s="118"/>
      <c r="U246" s="191"/>
      <c r="V246" s="118"/>
      <c r="W246" s="118"/>
      <c r="X246" s="134"/>
      <c r="Y246" s="134"/>
      <c r="Z246" s="118"/>
      <c r="AA246" s="118"/>
      <c r="AB246" s="118"/>
      <c r="AC246" s="118"/>
      <c r="AD246" s="118"/>
      <c r="AE246" s="118"/>
      <c r="AF246" s="118"/>
      <c r="AG246" s="118"/>
      <c r="AH246" s="118"/>
      <c r="AI246" s="118"/>
      <c r="AJ246" s="118"/>
      <c r="AK246" s="19"/>
      <c r="AL246" s="19"/>
      <c r="AM246" s="19"/>
      <c r="AN246" s="19"/>
      <c r="AO246" s="19"/>
      <c r="AP246" s="19"/>
      <c r="AQ246" s="19"/>
      <c r="AR246" s="19"/>
      <c r="AS246" s="19"/>
    </row>
    <row r="247" spans="1:45" s="10" customFormat="1" ht="30" customHeight="1">
      <c r="A247" s="176">
        <v>39891</v>
      </c>
      <c r="B247" s="130" t="s">
        <v>2517</v>
      </c>
      <c r="C247" s="89" t="s">
        <v>148</v>
      </c>
      <c r="D247" s="89" t="s">
        <v>148</v>
      </c>
      <c r="E247" s="89" t="s">
        <v>2606</v>
      </c>
      <c r="F247" s="89" t="s">
        <v>3243</v>
      </c>
      <c r="G247" s="89" t="s">
        <v>3244</v>
      </c>
      <c r="H247" s="90" t="s">
        <v>2631</v>
      </c>
      <c r="I247" s="90" t="s">
        <v>148</v>
      </c>
      <c r="J247" s="90" t="s">
        <v>148</v>
      </c>
      <c r="K247" s="90" t="s">
        <v>2619</v>
      </c>
      <c r="L247" s="90" t="s">
        <v>2699</v>
      </c>
      <c r="M247" s="90" t="s">
        <v>1232</v>
      </c>
      <c r="N247" s="90" t="s">
        <v>2840</v>
      </c>
      <c r="O247" s="90"/>
      <c r="P247" s="90" t="s">
        <v>1455</v>
      </c>
      <c r="Q247" s="90" t="s">
        <v>1250</v>
      </c>
      <c r="R247" s="118"/>
      <c r="S247" s="118"/>
      <c r="T247" s="118"/>
      <c r="U247" s="191"/>
      <c r="V247" s="118"/>
      <c r="W247" s="118"/>
      <c r="X247" s="134"/>
      <c r="Y247" s="134"/>
      <c r="Z247" s="118"/>
      <c r="AA247" s="118"/>
      <c r="AB247" s="118"/>
      <c r="AC247" s="118"/>
      <c r="AD247" s="118"/>
      <c r="AE247" s="118"/>
      <c r="AF247" s="118"/>
      <c r="AG247" s="118"/>
      <c r="AH247" s="118"/>
      <c r="AI247" s="118"/>
      <c r="AJ247" s="118"/>
      <c r="AK247" s="19"/>
      <c r="AL247" s="19"/>
      <c r="AM247" s="19"/>
      <c r="AN247" s="19"/>
      <c r="AO247" s="19"/>
      <c r="AP247" s="19"/>
      <c r="AQ247" s="19"/>
      <c r="AR247" s="19"/>
      <c r="AS247" s="19"/>
    </row>
    <row r="248" spans="1:45" s="10" customFormat="1" ht="30" customHeight="1">
      <c r="A248" s="176">
        <v>39891</v>
      </c>
      <c r="B248" s="130" t="s">
        <v>2517</v>
      </c>
      <c r="C248" s="89" t="s">
        <v>148</v>
      </c>
      <c r="D248" s="89" t="s">
        <v>148</v>
      </c>
      <c r="E248" s="118" t="s">
        <v>2562</v>
      </c>
      <c r="F248" s="118" t="s">
        <v>3274</v>
      </c>
      <c r="G248" s="118" t="s">
        <v>3275</v>
      </c>
      <c r="H248" s="90" t="s">
        <v>2631</v>
      </c>
      <c r="I248" s="90" t="s">
        <v>148</v>
      </c>
      <c r="J248" s="90" t="s">
        <v>148</v>
      </c>
      <c r="K248" s="90" t="s">
        <v>2619</v>
      </c>
      <c r="L248" s="90" t="s">
        <v>2699</v>
      </c>
      <c r="M248" s="90" t="s">
        <v>1232</v>
      </c>
      <c r="N248" s="90" t="s">
        <v>2840</v>
      </c>
      <c r="O248" s="90"/>
      <c r="P248" s="90" t="s">
        <v>1456</v>
      </c>
      <c r="Q248" s="90" t="s">
        <v>1250</v>
      </c>
      <c r="R248" s="118"/>
      <c r="S248" s="118"/>
      <c r="T248" s="118"/>
      <c r="U248" s="191"/>
      <c r="V248" s="118"/>
      <c r="W248" s="118"/>
      <c r="X248" s="134"/>
      <c r="Y248" s="134"/>
      <c r="Z248" s="118"/>
      <c r="AA248" s="118"/>
      <c r="AB248" s="118"/>
      <c r="AC248" s="118"/>
      <c r="AD248" s="118"/>
      <c r="AE248" s="118"/>
      <c r="AF248" s="118"/>
      <c r="AG248" s="118"/>
      <c r="AH248" s="118"/>
      <c r="AI248" s="118"/>
      <c r="AJ248" s="118"/>
      <c r="AK248" s="19"/>
      <c r="AL248" s="19"/>
      <c r="AM248" s="19"/>
      <c r="AN248" s="19"/>
      <c r="AO248" s="19"/>
      <c r="AP248" s="19"/>
      <c r="AQ248" s="19"/>
      <c r="AR248" s="19"/>
      <c r="AS248" s="19"/>
    </row>
    <row r="249" spans="1:45" s="10" customFormat="1" ht="30" customHeight="1">
      <c r="A249" s="176">
        <v>39891</v>
      </c>
      <c r="B249" s="130" t="s">
        <v>2517</v>
      </c>
      <c r="C249" s="89" t="s">
        <v>148</v>
      </c>
      <c r="D249" s="89" t="s">
        <v>148</v>
      </c>
      <c r="E249" s="89" t="s">
        <v>2606</v>
      </c>
      <c r="F249" s="89" t="s">
        <v>3243</v>
      </c>
      <c r="G249" s="89" t="s">
        <v>3244</v>
      </c>
      <c r="H249" s="90" t="s">
        <v>2631</v>
      </c>
      <c r="I249" s="90" t="s">
        <v>148</v>
      </c>
      <c r="J249" s="90" t="s">
        <v>148</v>
      </c>
      <c r="K249" s="90" t="s">
        <v>2619</v>
      </c>
      <c r="L249" s="90" t="s">
        <v>2699</v>
      </c>
      <c r="M249" s="90" t="s">
        <v>1232</v>
      </c>
      <c r="N249" s="90" t="s">
        <v>2840</v>
      </c>
      <c r="O249" s="90"/>
      <c r="P249" s="90" t="s">
        <v>1457</v>
      </c>
      <c r="Q249" s="90" t="s">
        <v>1250</v>
      </c>
      <c r="R249" s="118"/>
      <c r="S249" s="118"/>
      <c r="T249" s="118"/>
      <c r="U249" s="191"/>
      <c r="V249" s="118"/>
      <c r="W249" s="118"/>
      <c r="X249" s="134"/>
      <c r="Y249" s="134"/>
      <c r="Z249" s="118"/>
      <c r="AA249" s="118"/>
      <c r="AB249" s="118"/>
      <c r="AC249" s="118"/>
      <c r="AD249" s="118"/>
      <c r="AE249" s="118"/>
      <c r="AF249" s="118"/>
      <c r="AG249" s="118"/>
      <c r="AH249" s="118"/>
      <c r="AI249" s="118"/>
      <c r="AJ249" s="118"/>
      <c r="AK249" s="19"/>
      <c r="AL249" s="19"/>
      <c r="AM249" s="19"/>
      <c r="AN249" s="19"/>
      <c r="AO249" s="19"/>
      <c r="AP249" s="19"/>
      <c r="AQ249" s="19"/>
      <c r="AR249" s="19"/>
      <c r="AS249" s="19"/>
    </row>
    <row r="250" spans="1:45" s="10" customFormat="1" ht="30" customHeight="1">
      <c r="A250" s="176">
        <v>39891</v>
      </c>
      <c r="B250" s="130" t="s">
        <v>2517</v>
      </c>
      <c r="C250" s="89" t="s">
        <v>148</v>
      </c>
      <c r="D250" s="89" t="s">
        <v>148</v>
      </c>
      <c r="E250" s="89" t="s">
        <v>2535</v>
      </c>
      <c r="F250" s="89" t="s">
        <v>3201</v>
      </c>
      <c r="G250" s="89" t="s">
        <v>3202</v>
      </c>
      <c r="H250" s="90" t="s">
        <v>2631</v>
      </c>
      <c r="I250" s="90" t="s">
        <v>148</v>
      </c>
      <c r="J250" s="90" t="s">
        <v>148</v>
      </c>
      <c r="K250" s="90" t="s">
        <v>2619</v>
      </c>
      <c r="L250" s="90" t="s">
        <v>2699</v>
      </c>
      <c r="M250" s="90" t="s">
        <v>1232</v>
      </c>
      <c r="N250" s="90" t="s">
        <v>2840</v>
      </c>
      <c r="O250" s="90"/>
      <c r="P250" s="90" t="s">
        <v>1458</v>
      </c>
      <c r="Q250" s="90" t="s">
        <v>1250</v>
      </c>
      <c r="R250" s="118"/>
      <c r="S250" s="118"/>
      <c r="T250" s="118"/>
      <c r="U250" s="191"/>
      <c r="V250" s="118"/>
      <c r="W250" s="118"/>
      <c r="X250" s="134"/>
      <c r="Y250" s="134"/>
      <c r="Z250" s="118"/>
      <c r="AA250" s="118"/>
      <c r="AB250" s="118"/>
      <c r="AC250" s="118"/>
      <c r="AD250" s="118"/>
      <c r="AE250" s="118"/>
      <c r="AF250" s="118"/>
      <c r="AG250" s="118"/>
      <c r="AH250" s="118"/>
      <c r="AI250" s="118"/>
      <c r="AJ250" s="118"/>
      <c r="AK250" s="19"/>
      <c r="AL250" s="19"/>
      <c r="AM250" s="19"/>
      <c r="AN250" s="19"/>
      <c r="AO250" s="19"/>
      <c r="AP250" s="19"/>
      <c r="AQ250" s="19"/>
      <c r="AR250" s="19"/>
      <c r="AS250" s="19"/>
    </row>
    <row r="251" spans="1:45" s="10" customFormat="1" ht="30" customHeight="1">
      <c r="A251" s="176">
        <v>39891</v>
      </c>
      <c r="B251" s="130" t="s">
        <v>2517</v>
      </c>
      <c r="C251" s="89" t="s">
        <v>148</v>
      </c>
      <c r="D251" s="89" t="s">
        <v>148</v>
      </c>
      <c r="E251" s="89" t="s">
        <v>2543</v>
      </c>
      <c r="F251" s="89" t="s">
        <v>3195</v>
      </c>
      <c r="G251" s="89" t="s">
        <v>3196</v>
      </c>
      <c r="H251" s="118" t="s">
        <v>1243</v>
      </c>
      <c r="I251" s="90" t="s">
        <v>148</v>
      </c>
      <c r="J251" s="90" t="s">
        <v>148</v>
      </c>
      <c r="K251" s="90" t="s">
        <v>2619</v>
      </c>
      <c r="L251" s="90" t="s">
        <v>2699</v>
      </c>
      <c r="M251" s="90" t="s">
        <v>1232</v>
      </c>
      <c r="N251" s="90" t="s">
        <v>2840</v>
      </c>
      <c r="O251" s="90"/>
      <c r="P251" s="90" t="s">
        <v>1459</v>
      </c>
      <c r="Q251" s="90" t="s">
        <v>1250</v>
      </c>
      <c r="R251" s="118"/>
      <c r="S251" s="118"/>
      <c r="T251" s="118"/>
      <c r="U251" s="191"/>
      <c r="V251" s="118"/>
      <c r="W251" s="118"/>
      <c r="X251" s="134"/>
      <c r="Y251" s="134"/>
      <c r="Z251" s="118"/>
      <c r="AA251" s="118"/>
      <c r="AB251" s="118"/>
      <c r="AC251" s="118"/>
      <c r="AD251" s="118"/>
      <c r="AE251" s="118"/>
      <c r="AF251" s="118"/>
      <c r="AG251" s="118"/>
      <c r="AH251" s="118"/>
      <c r="AI251" s="118"/>
      <c r="AJ251" s="118"/>
      <c r="AK251" s="19"/>
      <c r="AL251" s="19"/>
      <c r="AM251" s="19"/>
      <c r="AN251" s="19"/>
      <c r="AO251" s="19"/>
      <c r="AP251" s="19"/>
      <c r="AQ251" s="19"/>
      <c r="AR251" s="19"/>
      <c r="AS251" s="19"/>
    </row>
    <row r="252" spans="1:45" s="10" customFormat="1" ht="30" customHeight="1">
      <c r="A252" s="176">
        <v>39891</v>
      </c>
      <c r="B252" s="130" t="s">
        <v>2517</v>
      </c>
      <c r="C252" s="89" t="s">
        <v>148</v>
      </c>
      <c r="D252" s="89" t="s">
        <v>148</v>
      </c>
      <c r="E252" s="89" t="s">
        <v>2535</v>
      </c>
      <c r="F252" s="89" t="s">
        <v>3201</v>
      </c>
      <c r="G252" s="89" t="s">
        <v>3202</v>
      </c>
      <c r="H252" s="90" t="s">
        <v>1232</v>
      </c>
      <c r="I252" s="90" t="s">
        <v>148</v>
      </c>
      <c r="J252" s="90" t="s">
        <v>148</v>
      </c>
      <c r="K252" s="90" t="s">
        <v>2619</v>
      </c>
      <c r="L252" s="90" t="s">
        <v>2699</v>
      </c>
      <c r="M252" s="90" t="s">
        <v>1232</v>
      </c>
      <c r="N252" s="90" t="s">
        <v>2840</v>
      </c>
      <c r="O252" s="90"/>
      <c r="P252" s="90" t="s">
        <v>1460</v>
      </c>
      <c r="Q252" s="90" t="s">
        <v>1250</v>
      </c>
      <c r="R252" s="118"/>
      <c r="S252" s="118"/>
      <c r="T252" s="118"/>
      <c r="U252" s="191"/>
      <c r="V252" s="118"/>
      <c r="W252" s="118"/>
      <c r="X252" s="134"/>
      <c r="Y252" s="134"/>
      <c r="Z252" s="118"/>
      <c r="AA252" s="118"/>
      <c r="AB252" s="118"/>
      <c r="AC252" s="118"/>
      <c r="AD252" s="118"/>
      <c r="AE252" s="118"/>
      <c r="AF252" s="118"/>
      <c r="AG252" s="118"/>
      <c r="AH252" s="118"/>
      <c r="AI252" s="118"/>
      <c r="AJ252" s="118"/>
      <c r="AK252" s="19"/>
      <c r="AL252" s="19"/>
      <c r="AM252" s="19"/>
      <c r="AN252" s="19"/>
      <c r="AO252" s="19"/>
      <c r="AP252" s="19"/>
      <c r="AQ252" s="19"/>
      <c r="AR252" s="19"/>
      <c r="AS252" s="19"/>
    </row>
    <row r="253" spans="1:45" s="10" customFormat="1" ht="30" customHeight="1">
      <c r="A253" s="176">
        <v>39891</v>
      </c>
      <c r="B253" s="130" t="s">
        <v>2517</v>
      </c>
      <c r="C253" s="89" t="s">
        <v>148</v>
      </c>
      <c r="D253" s="89" t="s">
        <v>148</v>
      </c>
      <c r="E253" s="118" t="s">
        <v>2562</v>
      </c>
      <c r="F253" s="118" t="s">
        <v>3274</v>
      </c>
      <c r="G253" s="118" t="s">
        <v>3275</v>
      </c>
      <c r="H253" s="90" t="s">
        <v>1232</v>
      </c>
      <c r="I253" s="90" t="s">
        <v>148</v>
      </c>
      <c r="J253" s="90" t="s">
        <v>148</v>
      </c>
      <c r="K253" s="90" t="s">
        <v>2619</v>
      </c>
      <c r="L253" s="90" t="s">
        <v>2699</v>
      </c>
      <c r="M253" s="90" t="s">
        <v>1232</v>
      </c>
      <c r="N253" s="90" t="s">
        <v>2840</v>
      </c>
      <c r="O253" s="90"/>
      <c r="P253" s="90" t="s">
        <v>1461</v>
      </c>
      <c r="Q253" s="90" t="s">
        <v>1250</v>
      </c>
      <c r="R253" s="118"/>
      <c r="S253" s="118"/>
      <c r="T253" s="118"/>
      <c r="U253" s="191"/>
      <c r="V253" s="118"/>
      <c r="W253" s="118"/>
      <c r="X253" s="134"/>
      <c r="Y253" s="134"/>
      <c r="Z253" s="118"/>
      <c r="AA253" s="118"/>
      <c r="AB253" s="118"/>
      <c r="AC253" s="118"/>
      <c r="AD253" s="118"/>
      <c r="AE253" s="118"/>
      <c r="AF253" s="118"/>
      <c r="AG253" s="118"/>
      <c r="AH253" s="118"/>
      <c r="AI253" s="118"/>
      <c r="AJ253" s="118"/>
      <c r="AK253" s="19"/>
      <c r="AL253" s="19"/>
      <c r="AM253" s="19"/>
      <c r="AN253" s="19"/>
      <c r="AO253" s="19"/>
      <c r="AP253" s="19"/>
      <c r="AQ253" s="19"/>
      <c r="AR253" s="19"/>
      <c r="AS253" s="19"/>
    </row>
    <row r="254" spans="1:45" s="10" customFormat="1" ht="30" customHeight="1">
      <c r="A254" s="176">
        <v>39891</v>
      </c>
      <c r="B254" s="130" t="s">
        <v>2517</v>
      </c>
      <c r="C254" s="89" t="s">
        <v>148</v>
      </c>
      <c r="D254" s="89" t="s">
        <v>148</v>
      </c>
      <c r="E254" s="89" t="s">
        <v>2557</v>
      </c>
      <c r="F254" s="89" t="s">
        <v>3223</v>
      </c>
      <c r="G254" s="89" t="s">
        <v>3224</v>
      </c>
      <c r="H254" s="118" t="s">
        <v>1243</v>
      </c>
      <c r="I254" s="90" t="s">
        <v>148</v>
      </c>
      <c r="J254" s="90" t="s">
        <v>148</v>
      </c>
      <c r="K254" s="90" t="s">
        <v>2619</v>
      </c>
      <c r="L254" s="90" t="s">
        <v>2699</v>
      </c>
      <c r="M254" s="90" t="s">
        <v>1232</v>
      </c>
      <c r="N254" s="90" t="s">
        <v>2840</v>
      </c>
      <c r="O254" s="90"/>
      <c r="P254" s="90" t="s">
        <v>1462</v>
      </c>
      <c r="Q254" s="90" t="s">
        <v>1250</v>
      </c>
      <c r="R254" s="118"/>
      <c r="S254" s="118"/>
      <c r="T254" s="118"/>
      <c r="U254" s="191"/>
      <c r="V254" s="118"/>
      <c r="W254" s="118"/>
      <c r="X254" s="134"/>
      <c r="Y254" s="134"/>
      <c r="Z254" s="118"/>
      <c r="AA254" s="118"/>
      <c r="AB254" s="118"/>
      <c r="AC254" s="118"/>
      <c r="AD254" s="118"/>
      <c r="AE254" s="118"/>
      <c r="AF254" s="118"/>
      <c r="AG254" s="118"/>
      <c r="AH254" s="118"/>
      <c r="AI254" s="118"/>
      <c r="AJ254" s="118"/>
      <c r="AK254" s="19"/>
      <c r="AL254" s="19"/>
      <c r="AM254" s="19"/>
      <c r="AN254" s="19"/>
      <c r="AO254" s="19"/>
      <c r="AP254" s="19"/>
      <c r="AQ254" s="19"/>
      <c r="AR254" s="19"/>
      <c r="AS254" s="19"/>
    </row>
    <row r="255" spans="1:45" s="10" customFormat="1" ht="30" customHeight="1">
      <c r="A255" s="176">
        <v>39891</v>
      </c>
      <c r="B255" s="130" t="s">
        <v>2517</v>
      </c>
      <c r="C255" s="89" t="s">
        <v>148</v>
      </c>
      <c r="D255" s="89" t="s">
        <v>148</v>
      </c>
      <c r="E255" s="89" t="s">
        <v>2547</v>
      </c>
      <c r="F255" s="89" t="s">
        <v>3193</v>
      </c>
      <c r="G255" s="89" t="s">
        <v>3194</v>
      </c>
      <c r="H255" s="90" t="s">
        <v>1232</v>
      </c>
      <c r="I255" s="90" t="s">
        <v>148</v>
      </c>
      <c r="J255" s="90" t="s">
        <v>148</v>
      </c>
      <c r="K255" s="90" t="s">
        <v>2619</v>
      </c>
      <c r="L255" s="90" t="s">
        <v>2699</v>
      </c>
      <c r="M255" s="90" t="s">
        <v>1232</v>
      </c>
      <c r="N255" s="90" t="s">
        <v>2840</v>
      </c>
      <c r="O255" s="90"/>
      <c r="P255" s="90" t="s">
        <v>1463</v>
      </c>
      <c r="Q255" s="90" t="s">
        <v>1250</v>
      </c>
      <c r="R255" s="118"/>
      <c r="S255" s="118"/>
      <c r="T255" s="118"/>
      <c r="U255" s="191"/>
      <c r="V255" s="118"/>
      <c r="W255" s="118"/>
      <c r="X255" s="134"/>
      <c r="Y255" s="134"/>
      <c r="Z255" s="118"/>
      <c r="AA255" s="118"/>
      <c r="AB255" s="118"/>
      <c r="AC255" s="118"/>
      <c r="AD255" s="118"/>
      <c r="AE255" s="118"/>
      <c r="AF255" s="118"/>
      <c r="AG255" s="118"/>
      <c r="AH255" s="118"/>
      <c r="AI255" s="118"/>
      <c r="AJ255" s="118"/>
      <c r="AK255" s="19"/>
      <c r="AL255" s="19"/>
      <c r="AM255" s="19"/>
      <c r="AN255" s="19"/>
      <c r="AO255" s="19"/>
      <c r="AP255" s="19"/>
      <c r="AQ255" s="19"/>
      <c r="AR255" s="19"/>
      <c r="AS255" s="19"/>
    </row>
    <row r="256" spans="1:45" s="10" customFormat="1" ht="30" customHeight="1">
      <c r="A256" s="176">
        <v>39891</v>
      </c>
      <c r="B256" s="130" t="s">
        <v>2517</v>
      </c>
      <c r="C256" s="89" t="s">
        <v>148</v>
      </c>
      <c r="D256" s="89" t="s">
        <v>148</v>
      </c>
      <c r="E256" s="118" t="s">
        <v>2562</v>
      </c>
      <c r="F256" s="118" t="s">
        <v>3274</v>
      </c>
      <c r="G256" s="118" t="s">
        <v>3275</v>
      </c>
      <c r="H256" s="90" t="s">
        <v>1232</v>
      </c>
      <c r="I256" s="90" t="s">
        <v>148</v>
      </c>
      <c r="J256" s="90" t="s">
        <v>148</v>
      </c>
      <c r="K256" s="90" t="s">
        <v>2619</v>
      </c>
      <c r="L256" s="90" t="s">
        <v>2699</v>
      </c>
      <c r="M256" s="90" t="s">
        <v>1232</v>
      </c>
      <c r="N256" s="90" t="s">
        <v>2840</v>
      </c>
      <c r="O256" s="90"/>
      <c r="P256" s="90" t="s">
        <v>1464</v>
      </c>
      <c r="Q256" s="90" t="s">
        <v>1250</v>
      </c>
      <c r="R256" s="118"/>
      <c r="S256" s="118"/>
      <c r="T256" s="118"/>
      <c r="U256" s="191"/>
      <c r="V256" s="118"/>
      <c r="W256" s="118"/>
      <c r="X256" s="134"/>
      <c r="Y256" s="134"/>
      <c r="Z256" s="118"/>
      <c r="AA256" s="118"/>
      <c r="AB256" s="118"/>
      <c r="AC256" s="118"/>
      <c r="AD256" s="118"/>
      <c r="AE256" s="118"/>
      <c r="AF256" s="118"/>
      <c r="AG256" s="118"/>
      <c r="AH256" s="118"/>
      <c r="AI256" s="118"/>
      <c r="AJ256" s="118"/>
      <c r="AK256" s="19"/>
      <c r="AL256" s="19"/>
      <c r="AM256" s="19"/>
      <c r="AN256" s="19"/>
      <c r="AO256" s="19"/>
      <c r="AP256" s="19"/>
      <c r="AQ256" s="19"/>
      <c r="AR256" s="19"/>
      <c r="AS256" s="19"/>
    </row>
    <row r="257" spans="1:46" s="10" customFormat="1" ht="30" customHeight="1">
      <c r="A257" s="176">
        <v>39891</v>
      </c>
      <c r="B257" s="130" t="s">
        <v>2517</v>
      </c>
      <c r="C257" s="89" t="s">
        <v>148</v>
      </c>
      <c r="D257" s="89" t="s">
        <v>148</v>
      </c>
      <c r="E257" s="89" t="s">
        <v>2547</v>
      </c>
      <c r="F257" s="89" t="s">
        <v>3193</v>
      </c>
      <c r="G257" s="89" t="s">
        <v>3194</v>
      </c>
      <c r="H257" s="90" t="s">
        <v>2631</v>
      </c>
      <c r="I257" s="90" t="s">
        <v>148</v>
      </c>
      <c r="J257" s="90" t="s">
        <v>148</v>
      </c>
      <c r="K257" s="90" t="s">
        <v>2619</v>
      </c>
      <c r="L257" s="90" t="s">
        <v>2699</v>
      </c>
      <c r="M257" s="90" t="s">
        <v>1232</v>
      </c>
      <c r="N257" s="90" t="s">
        <v>2840</v>
      </c>
      <c r="O257" s="90"/>
      <c r="P257" s="90" t="s">
        <v>1465</v>
      </c>
      <c r="Q257" s="90" t="s">
        <v>1250</v>
      </c>
      <c r="R257" s="118"/>
      <c r="S257" s="118"/>
      <c r="T257" s="118"/>
      <c r="U257" s="191"/>
      <c r="V257" s="118"/>
      <c r="W257" s="118"/>
      <c r="X257" s="134"/>
      <c r="Y257" s="134"/>
      <c r="Z257" s="118"/>
      <c r="AA257" s="118"/>
      <c r="AB257" s="118"/>
      <c r="AC257" s="118"/>
      <c r="AD257" s="118"/>
      <c r="AE257" s="118"/>
      <c r="AF257" s="118"/>
      <c r="AG257" s="118"/>
      <c r="AH257" s="118"/>
      <c r="AI257" s="118"/>
      <c r="AJ257" s="118"/>
      <c r="AK257" s="19"/>
      <c r="AL257" s="19"/>
      <c r="AM257" s="19"/>
      <c r="AN257" s="19"/>
      <c r="AO257" s="19"/>
      <c r="AP257" s="19"/>
      <c r="AQ257" s="19"/>
      <c r="AR257" s="19"/>
      <c r="AS257" s="19"/>
    </row>
    <row r="258" spans="1:46" s="10" customFormat="1" ht="90" customHeight="1">
      <c r="A258" s="175">
        <v>39892</v>
      </c>
      <c r="B258" s="130" t="s">
        <v>2517</v>
      </c>
      <c r="C258" s="125">
        <v>39905</v>
      </c>
      <c r="D258" s="126">
        <v>13</v>
      </c>
      <c r="E258" s="89" t="s">
        <v>2606</v>
      </c>
      <c r="F258" s="89" t="s">
        <v>3243</v>
      </c>
      <c r="G258" s="89" t="s">
        <v>3244</v>
      </c>
      <c r="H258" s="118" t="s">
        <v>2763</v>
      </c>
      <c r="I258" s="118" t="s">
        <v>2791</v>
      </c>
      <c r="J258" s="118" t="s">
        <v>262</v>
      </c>
      <c r="K258" s="127" t="s">
        <v>3280</v>
      </c>
      <c r="L258" s="118" t="s">
        <v>2690</v>
      </c>
      <c r="M258" s="118" t="s">
        <v>2763</v>
      </c>
      <c r="N258" s="127" t="s">
        <v>148</v>
      </c>
      <c r="O258" s="127" t="s">
        <v>2868</v>
      </c>
      <c r="P258" s="84" t="s">
        <v>263</v>
      </c>
      <c r="Q258" s="84" t="s">
        <v>264</v>
      </c>
      <c r="R258" s="118" t="s">
        <v>148</v>
      </c>
      <c r="S258" s="118" t="s">
        <v>148</v>
      </c>
      <c r="T258" s="118" t="s">
        <v>2841</v>
      </c>
      <c r="U258" s="191" t="s">
        <v>2991</v>
      </c>
      <c r="V258" s="118" t="s">
        <v>2639</v>
      </c>
      <c r="W258" s="118" t="s">
        <v>148</v>
      </c>
      <c r="X258" s="134" t="s">
        <v>148</v>
      </c>
      <c r="Y258" s="134" t="s">
        <v>148</v>
      </c>
      <c r="Z258" s="118" t="s">
        <v>2640</v>
      </c>
      <c r="AA258" s="84" t="s">
        <v>148</v>
      </c>
      <c r="AB258" s="118" t="s">
        <v>2640</v>
      </c>
      <c r="AC258" s="119" t="s">
        <v>2639</v>
      </c>
      <c r="AD258" s="125">
        <v>39960</v>
      </c>
      <c r="AE258" s="130" t="s">
        <v>148</v>
      </c>
      <c r="AF258" s="84" t="s">
        <v>265</v>
      </c>
      <c r="AG258" s="125">
        <v>39960</v>
      </c>
      <c r="AH258" s="130" t="s">
        <v>148</v>
      </c>
      <c r="AI258" s="118" t="s">
        <v>148</v>
      </c>
      <c r="AJ258" s="118" t="s">
        <v>148</v>
      </c>
      <c r="AK258" s="19"/>
      <c r="AL258" s="19"/>
      <c r="AM258" s="19"/>
      <c r="AN258" s="19"/>
      <c r="AO258" s="19"/>
      <c r="AP258" s="19"/>
      <c r="AQ258" s="19"/>
      <c r="AR258" s="19"/>
      <c r="AS258" s="19"/>
    </row>
    <row r="259" spans="1:46" s="10" customFormat="1" ht="75" customHeight="1">
      <c r="A259" s="175">
        <v>39892</v>
      </c>
      <c r="B259" s="130" t="s">
        <v>2517</v>
      </c>
      <c r="C259" s="125">
        <v>39905</v>
      </c>
      <c r="D259" s="126">
        <v>13</v>
      </c>
      <c r="E259" s="89" t="s">
        <v>2543</v>
      </c>
      <c r="F259" s="89" t="s">
        <v>3195</v>
      </c>
      <c r="G259" s="89" t="s">
        <v>3196</v>
      </c>
      <c r="H259" s="118" t="s">
        <v>2763</v>
      </c>
      <c r="I259" s="118" t="s">
        <v>2776</v>
      </c>
      <c r="J259" s="118" t="s">
        <v>267</v>
      </c>
      <c r="K259" s="127" t="s">
        <v>3280</v>
      </c>
      <c r="L259" s="118" t="s">
        <v>2690</v>
      </c>
      <c r="M259" s="118" t="s">
        <v>2763</v>
      </c>
      <c r="N259" s="127" t="s">
        <v>148</v>
      </c>
      <c r="O259" s="127" t="s">
        <v>2868</v>
      </c>
      <c r="P259" s="84" t="s">
        <v>271</v>
      </c>
      <c r="Q259" s="84" t="s">
        <v>272</v>
      </c>
      <c r="R259" s="118" t="s">
        <v>148</v>
      </c>
      <c r="S259" s="118" t="s">
        <v>148</v>
      </c>
      <c r="T259" s="118" t="s">
        <v>2841</v>
      </c>
      <c r="U259" s="191" t="s">
        <v>2985</v>
      </c>
      <c r="V259" s="132" t="s">
        <v>2640</v>
      </c>
      <c r="W259" s="84" t="s">
        <v>273</v>
      </c>
      <c r="X259" s="134" t="s">
        <v>148</v>
      </c>
      <c r="Y259" s="134" t="s">
        <v>148</v>
      </c>
      <c r="Z259" s="84" t="s">
        <v>151</v>
      </c>
      <c r="AA259" s="84" t="s">
        <v>148</v>
      </c>
      <c r="AB259" s="118" t="s">
        <v>2640</v>
      </c>
      <c r="AC259" s="118" t="s">
        <v>2640</v>
      </c>
      <c r="AD259" s="119" t="s">
        <v>148</v>
      </c>
      <c r="AE259" s="130" t="s">
        <v>148</v>
      </c>
      <c r="AF259" s="137" t="s">
        <v>148</v>
      </c>
      <c r="AG259" s="130" t="s">
        <v>148</v>
      </c>
      <c r="AH259" s="130" t="s">
        <v>148</v>
      </c>
      <c r="AI259" s="118" t="s">
        <v>148</v>
      </c>
      <c r="AJ259" s="118" t="s">
        <v>148</v>
      </c>
      <c r="AK259" s="19"/>
      <c r="AL259" s="19"/>
      <c r="AM259" s="19"/>
      <c r="AN259" s="19"/>
      <c r="AO259" s="19"/>
      <c r="AP259" s="19"/>
      <c r="AQ259" s="19"/>
      <c r="AR259" s="19"/>
      <c r="AS259" s="19"/>
    </row>
    <row r="260" spans="1:46" s="10" customFormat="1" ht="75" customHeight="1">
      <c r="A260" s="175">
        <v>39895</v>
      </c>
      <c r="B260" s="130" t="s">
        <v>2517</v>
      </c>
      <c r="C260" s="125">
        <v>39898</v>
      </c>
      <c r="D260" s="126">
        <v>3</v>
      </c>
      <c r="E260" s="89" t="s">
        <v>2535</v>
      </c>
      <c r="F260" s="89" t="s">
        <v>3201</v>
      </c>
      <c r="G260" s="89" t="s">
        <v>3202</v>
      </c>
      <c r="H260" s="90" t="s">
        <v>1232</v>
      </c>
      <c r="I260" s="118" t="s">
        <v>2773</v>
      </c>
      <c r="J260" s="118" t="s">
        <v>178</v>
      </c>
      <c r="K260" s="127" t="s">
        <v>3280</v>
      </c>
      <c r="L260" s="118" t="s">
        <v>2685</v>
      </c>
      <c r="M260" s="118" t="s">
        <v>1236</v>
      </c>
      <c r="N260" s="127" t="s">
        <v>148</v>
      </c>
      <c r="O260" s="127" t="s">
        <v>2868</v>
      </c>
      <c r="P260" s="84" t="s">
        <v>246</v>
      </c>
      <c r="Q260" s="84" t="s">
        <v>247</v>
      </c>
      <c r="R260" s="118" t="s">
        <v>148</v>
      </c>
      <c r="S260" s="118" t="s">
        <v>148</v>
      </c>
      <c r="T260" s="118" t="s">
        <v>2899</v>
      </c>
      <c r="U260" s="191" t="s">
        <v>2970</v>
      </c>
      <c r="V260" s="118" t="s">
        <v>2639</v>
      </c>
      <c r="W260" s="84" t="s">
        <v>169</v>
      </c>
      <c r="X260" s="118" t="s">
        <v>2639</v>
      </c>
      <c r="Y260" s="118" t="s">
        <v>2899</v>
      </c>
      <c r="Z260" s="118" t="s">
        <v>2640</v>
      </c>
      <c r="AA260" s="84" t="s">
        <v>148</v>
      </c>
      <c r="AB260" s="118" t="s">
        <v>2640</v>
      </c>
      <c r="AC260" s="119" t="s">
        <v>2639</v>
      </c>
      <c r="AD260" s="125">
        <v>39959</v>
      </c>
      <c r="AE260" s="130" t="s">
        <v>148</v>
      </c>
      <c r="AF260" s="84" t="s">
        <v>248</v>
      </c>
      <c r="AG260" s="125">
        <v>39959</v>
      </c>
      <c r="AH260" s="130" t="s">
        <v>148</v>
      </c>
      <c r="AI260" s="118" t="s">
        <v>148</v>
      </c>
      <c r="AJ260" s="118" t="s">
        <v>148</v>
      </c>
      <c r="AK260" s="19"/>
      <c r="AL260" s="19"/>
      <c r="AM260" s="19"/>
      <c r="AN260" s="19"/>
      <c r="AO260" s="19"/>
      <c r="AP260" s="19"/>
      <c r="AQ260" s="19"/>
      <c r="AR260" s="19"/>
      <c r="AS260" s="19"/>
    </row>
    <row r="261" spans="1:46" s="10" customFormat="1" ht="45" customHeight="1">
      <c r="A261" s="175">
        <v>39896</v>
      </c>
      <c r="B261" s="130" t="s">
        <v>2517</v>
      </c>
      <c r="C261" s="125">
        <v>39898</v>
      </c>
      <c r="D261" s="126">
        <v>2</v>
      </c>
      <c r="E261" s="89" t="s">
        <v>2535</v>
      </c>
      <c r="F261" s="89" t="s">
        <v>3201</v>
      </c>
      <c r="G261" s="89" t="s">
        <v>3202</v>
      </c>
      <c r="H261" s="90" t="s">
        <v>1232</v>
      </c>
      <c r="I261" s="118" t="s">
        <v>2773</v>
      </c>
      <c r="J261" s="118" t="s">
        <v>178</v>
      </c>
      <c r="K261" s="127" t="s">
        <v>3280</v>
      </c>
      <c r="L261" s="118" t="s">
        <v>2685</v>
      </c>
      <c r="M261" s="118" t="s">
        <v>1236</v>
      </c>
      <c r="N261" s="127" t="s">
        <v>148</v>
      </c>
      <c r="O261" s="127" t="s">
        <v>2868</v>
      </c>
      <c r="P261" s="118" t="s">
        <v>249</v>
      </c>
      <c r="Q261" s="84" t="s">
        <v>250</v>
      </c>
      <c r="R261" s="118" t="s">
        <v>148</v>
      </c>
      <c r="S261" s="118" t="s">
        <v>148</v>
      </c>
      <c r="T261" s="118" t="s">
        <v>2878</v>
      </c>
      <c r="U261" s="205" t="s">
        <v>3050</v>
      </c>
      <c r="V261" s="118" t="s">
        <v>2639</v>
      </c>
      <c r="W261" s="84" t="s">
        <v>169</v>
      </c>
      <c r="X261" s="118" t="s">
        <v>2640</v>
      </c>
      <c r="Y261" s="134" t="s">
        <v>148</v>
      </c>
      <c r="Z261" s="118" t="s">
        <v>2640</v>
      </c>
      <c r="AA261" s="84" t="s">
        <v>148</v>
      </c>
      <c r="AB261" s="118" t="s">
        <v>2640</v>
      </c>
      <c r="AC261" s="119" t="s">
        <v>2639</v>
      </c>
      <c r="AD261" s="125">
        <v>39959</v>
      </c>
      <c r="AE261" s="130" t="s">
        <v>148</v>
      </c>
      <c r="AF261" s="84" t="s">
        <v>251</v>
      </c>
      <c r="AG261" s="125">
        <v>39959</v>
      </c>
      <c r="AH261" s="130" t="s">
        <v>148</v>
      </c>
      <c r="AI261" s="118" t="s">
        <v>148</v>
      </c>
      <c r="AJ261" s="118" t="s">
        <v>148</v>
      </c>
      <c r="AK261" s="19"/>
      <c r="AL261" s="19"/>
      <c r="AM261" s="19"/>
      <c r="AN261" s="19"/>
      <c r="AO261" s="19"/>
      <c r="AP261" s="19"/>
      <c r="AQ261" s="19"/>
      <c r="AR261" s="19"/>
      <c r="AS261" s="19"/>
    </row>
    <row r="262" spans="1:46" s="10" customFormat="1" ht="60" customHeight="1">
      <c r="A262" s="175">
        <v>39896</v>
      </c>
      <c r="B262" s="130" t="s">
        <v>2517</v>
      </c>
      <c r="C262" s="125">
        <v>39897</v>
      </c>
      <c r="D262" s="84">
        <v>1</v>
      </c>
      <c r="E262" s="89" t="s">
        <v>2535</v>
      </c>
      <c r="F262" s="89" t="s">
        <v>3201</v>
      </c>
      <c r="G262" s="89" t="s">
        <v>3202</v>
      </c>
      <c r="H262" s="90" t="s">
        <v>1232</v>
      </c>
      <c r="I262" s="118" t="s">
        <v>2773</v>
      </c>
      <c r="J262" s="118" t="s">
        <v>178</v>
      </c>
      <c r="K262" s="127" t="s">
        <v>3280</v>
      </c>
      <c r="L262" s="118" t="s">
        <v>2658</v>
      </c>
      <c r="M262" s="118" t="s">
        <v>1236</v>
      </c>
      <c r="N262" s="127" t="s">
        <v>148</v>
      </c>
      <c r="O262" s="127" t="s">
        <v>2868</v>
      </c>
      <c r="P262" s="84" t="s">
        <v>281</v>
      </c>
      <c r="Q262" s="84" t="s">
        <v>282</v>
      </c>
      <c r="R262" s="118" t="s">
        <v>148</v>
      </c>
      <c r="S262" s="118" t="s">
        <v>148</v>
      </c>
      <c r="T262" s="118" t="s">
        <v>2843</v>
      </c>
      <c r="U262" s="191" t="s">
        <v>2941</v>
      </c>
      <c r="V262" s="132" t="s">
        <v>2640</v>
      </c>
      <c r="W262" s="118" t="s">
        <v>156</v>
      </c>
      <c r="X262" s="134" t="s">
        <v>148</v>
      </c>
      <c r="Y262" s="134" t="s">
        <v>148</v>
      </c>
      <c r="Z262" s="118" t="s">
        <v>2639</v>
      </c>
      <c r="AA262" s="84" t="s">
        <v>56</v>
      </c>
      <c r="AB262" s="118" t="s">
        <v>2640</v>
      </c>
      <c r="AC262" s="119" t="s">
        <v>2639</v>
      </c>
      <c r="AD262" s="125">
        <v>39959</v>
      </c>
      <c r="AE262" s="130" t="s">
        <v>148</v>
      </c>
      <c r="AF262" s="84" t="s">
        <v>283</v>
      </c>
      <c r="AG262" s="125">
        <v>39959</v>
      </c>
      <c r="AH262" s="130" t="s">
        <v>148</v>
      </c>
      <c r="AI262" s="118" t="s">
        <v>148</v>
      </c>
      <c r="AJ262" s="118" t="s">
        <v>148</v>
      </c>
      <c r="AK262" s="19"/>
      <c r="AL262" s="19"/>
      <c r="AM262" s="19"/>
      <c r="AN262" s="19"/>
      <c r="AO262" s="19"/>
      <c r="AP262" s="19"/>
      <c r="AQ262" s="19"/>
      <c r="AR262" s="19"/>
      <c r="AS262" s="19"/>
    </row>
    <row r="263" spans="1:46" s="10" customFormat="1" ht="30" customHeight="1">
      <c r="A263" s="176">
        <v>39896</v>
      </c>
      <c r="B263" s="130" t="s">
        <v>2517</v>
      </c>
      <c r="C263" s="89" t="s">
        <v>148</v>
      </c>
      <c r="D263" s="89" t="s">
        <v>148</v>
      </c>
      <c r="E263" s="89" t="s">
        <v>2606</v>
      </c>
      <c r="F263" s="89" t="s">
        <v>3243</v>
      </c>
      <c r="G263" s="89" t="s">
        <v>3244</v>
      </c>
      <c r="H263" s="90" t="s">
        <v>2631</v>
      </c>
      <c r="I263" s="90" t="s">
        <v>148</v>
      </c>
      <c r="J263" s="90" t="s">
        <v>148</v>
      </c>
      <c r="K263" s="90" t="s">
        <v>2619</v>
      </c>
      <c r="L263" s="90" t="s">
        <v>2705</v>
      </c>
      <c r="M263" s="90" t="s">
        <v>1236</v>
      </c>
      <c r="N263" s="90" t="s">
        <v>2856</v>
      </c>
      <c r="O263" s="90"/>
      <c r="P263" s="90" t="s">
        <v>1466</v>
      </c>
      <c r="Q263" s="90" t="s">
        <v>1250</v>
      </c>
      <c r="R263" s="118"/>
      <c r="S263" s="118"/>
      <c r="T263" s="118"/>
      <c r="U263" s="191"/>
      <c r="V263" s="118"/>
      <c r="W263" s="118"/>
      <c r="X263" s="134"/>
      <c r="Y263" s="134"/>
      <c r="Z263" s="118"/>
      <c r="AA263" s="118"/>
      <c r="AB263" s="118"/>
      <c r="AC263" s="118"/>
      <c r="AD263" s="118"/>
      <c r="AE263" s="118"/>
      <c r="AF263" s="118"/>
      <c r="AG263" s="118"/>
      <c r="AH263" s="118"/>
      <c r="AI263" s="118"/>
      <c r="AJ263" s="118"/>
      <c r="AK263" s="19"/>
      <c r="AL263" s="19"/>
      <c r="AM263" s="19"/>
      <c r="AN263" s="19"/>
      <c r="AO263" s="19"/>
      <c r="AP263" s="19"/>
      <c r="AQ263" s="19"/>
      <c r="AR263" s="19"/>
      <c r="AS263" s="19"/>
    </row>
    <row r="264" spans="1:46" s="10" customFormat="1" ht="30" customHeight="1">
      <c r="A264" s="176">
        <v>39896</v>
      </c>
      <c r="B264" s="130" t="s">
        <v>2517</v>
      </c>
      <c r="C264" s="89" t="s">
        <v>148</v>
      </c>
      <c r="D264" s="89" t="s">
        <v>148</v>
      </c>
      <c r="E264" s="89" t="s">
        <v>2526</v>
      </c>
      <c r="F264" s="89" t="s">
        <v>3217</v>
      </c>
      <c r="G264" s="89" t="s">
        <v>3218</v>
      </c>
      <c r="H264" s="118" t="s">
        <v>1243</v>
      </c>
      <c r="I264" s="90" t="s">
        <v>148</v>
      </c>
      <c r="J264" s="90" t="s">
        <v>148</v>
      </c>
      <c r="K264" s="90" t="s">
        <v>2619</v>
      </c>
      <c r="L264" s="90" t="s">
        <v>2705</v>
      </c>
      <c r="M264" s="90" t="s">
        <v>1236</v>
      </c>
      <c r="N264" s="90" t="s">
        <v>2856</v>
      </c>
      <c r="O264" s="90"/>
      <c r="P264" s="90" t="s">
        <v>1467</v>
      </c>
      <c r="Q264" s="90" t="s">
        <v>1250</v>
      </c>
      <c r="R264" s="118"/>
      <c r="S264" s="118"/>
      <c r="T264" s="118"/>
      <c r="U264" s="191"/>
      <c r="V264" s="118"/>
      <c r="W264" s="118"/>
      <c r="X264" s="134"/>
      <c r="Y264" s="134"/>
      <c r="Z264" s="118"/>
      <c r="AA264" s="118"/>
      <c r="AB264" s="118"/>
      <c r="AC264" s="118"/>
      <c r="AD264" s="118"/>
      <c r="AE264" s="118"/>
      <c r="AF264" s="118"/>
      <c r="AG264" s="118"/>
      <c r="AH264" s="118"/>
      <c r="AI264" s="118"/>
      <c r="AJ264" s="118"/>
      <c r="AK264" s="19"/>
      <c r="AL264" s="19"/>
      <c r="AM264" s="19"/>
      <c r="AN264" s="19"/>
      <c r="AO264" s="19"/>
      <c r="AP264" s="19"/>
      <c r="AQ264" s="19"/>
      <c r="AR264" s="19"/>
      <c r="AS264" s="19"/>
    </row>
    <row r="265" spans="1:46" s="10" customFormat="1" ht="30" customHeight="1">
      <c r="A265" s="176">
        <v>39896</v>
      </c>
      <c r="B265" s="130" t="s">
        <v>2517</v>
      </c>
      <c r="C265" s="89" t="s">
        <v>148</v>
      </c>
      <c r="D265" s="89" t="s">
        <v>148</v>
      </c>
      <c r="E265" s="89" t="s">
        <v>2526</v>
      </c>
      <c r="F265" s="89" t="s">
        <v>3217</v>
      </c>
      <c r="G265" s="89" t="s">
        <v>3218</v>
      </c>
      <c r="H265" s="118" t="s">
        <v>1243</v>
      </c>
      <c r="I265" s="90" t="s">
        <v>148</v>
      </c>
      <c r="J265" s="90" t="s">
        <v>148</v>
      </c>
      <c r="K265" s="90" t="s">
        <v>2619</v>
      </c>
      <c r="L265" s="90" t="s">
        <v>2705</v>
      </c>
      <c r="M265" s="90" t="s">
        <v>1236</v>
      </c>
      <c r="N265" s="90" t="s">
        <v>2856</v>
      </c>
      <c r="O265" s="90"/>
      <c r="P265" s="90" t="s">
        <v>1468</v>
      </c>
      <c r="Q265" s="90" t="s">
        <v>1250</v>
      </c>
      <c r="R265" s="118"/>
      <c r="S265" s="118"/>
      <c r="T265" s="118"/>
      <c r="U265" s="191"/>
      <c r="V265" s="118"/>
      <c r="W265" s="118"/>
      <c r="X265" s="134"/>
      <c r="Y265" s="134"/>
      <c r="Z265" s="118"/>
      <c r="AA265" s="118"/>
      <c r="AB265" s="118"/>
      <c r="AC265" s="118"/>
      <c r="AD265" s="118"/>
      <c r="AE265" s="118"/>
      <c r="AF265" s="118"/>
      <c r="AG265" s="118"/>
      <c r="AH265" s="118"/>
      <c r="AI265" s="118"/>
      <c r="AJ265" s="118"/>
      <c r="AK265" s="19"/>
      <c r="AL265" s="19"/>
      <c r="AM265" s="19"/>
      <c r="AN265" s="19"/>
      <c r="AO265" s="19"/>
      <c r="AP265" s="19"/>
      <c r="AQ265" s="19"/>
      <c r="AR265" s="19"/>
      <c r="AS265" s="19"/>
    </row>
    <row r="266" spans="1:46" s="10" customFormat="1" ht="30" customHeight="1">
      <c r="A266" s="176">
        <v>39896</v>
      </c>
      <c r="B266" s="130" t="s">
        <v>2517</v>
      </c>
      <c r="C266" s="89" t="s">
        <v>148</v>
      </c>
      <c r="D266" s="89" t="s">
        <v>148</v>
      </c>
      <c r="E266" s="89" t="s">
        <v>2606</v>
      </c>
      <c r="F266" s="89" t="s">
        <v>3243</v>
      </c>
      <c r="G266" s="89" t="s">
        <v>3244</v>
      </c>
      <c r="H266" s="90" t="s">
        <v>2631</v>
      </c>
      <c r="I266" s="90" t="s">
        <v>148</v>
      </c>
      <c r="J266" s="90" t="s">
        <v>148</v>
      </c>
      <c r="K266" s="90" t="s">
        <v>2619</v>
      </c>
      <c r="L266" s="90" t="s">
        <v>2705</v>
      </c>
      <c r="M266" s="90" t="s">
        <v>1236</v>
      </c>
      <c r="N266" s="90" t="s">
        <v>2856</v>
      </c>
      <c r="O266" s="90"/>
      <c r="P266" s="90" t="s">
        <v>1469</v>
      </c>
      <c r="Q266" s="90" t="s">
        <v>1250</v>
      </c>
      <c r="R266" s="118"/>
      <c r="S266" s="118"/>
      <c r="T266" s="118"/>
      <c r="U266" s="191"/>
      <c r="V266" s="118"/>
      <c r="W266" s="118"/>
      <c r="X266" s="134"/>
      <c r="Y266" s="134"/>
      <c r="Z266" s="118"/>
      <c r="AA266" s="118"/>
      <c r="AB266" s="118"/>
      <c r="AC266" s="118"/>
      <c r="AD266" s="118"/>
      <c r="AE266" s="118"/>
      <c r="AF266" s="118"/>
      <c r="AG266" s="118"/>
      <c r="AH266" s="118"/>
      <c r="AI266" s="118"/>
      <c r="AJ266" s="118"/>
      <c r="AK266" s="19"/>
      <c r="AL266" s="19"/>
      <c r="AM266" s="19"/>
      <c r="AN266" s="19"/>
      <c r="AO266" s="19"/>
      <c r="AP266" s="19"/>
      <c r="AQ266" s="19"/>
      <c r="AR266" s="19"/>
      <c r="AS266" s="19"/>
    </row>
    <row r="267" spans="1:46" s="10" customFormat="1" ht="30" customHeight="1">
      <c r="A267" s="176">
        <v>39896</v>
      </c>
      <c r="B267" s="130" t="s">
        <v>2517</v>
      </c>
      <c r="C267" s="89" t="s">
        <v>148</v>
      </c>
      <c r="D267" s="89" t="s">
        <v>148</v>
      </c>
      <c r="E267" s="89" t="s">
        <v>2526</v>
      </c>
      <c r="F267" s="89" t="s">
        <v>3217</v>
      </c>
      <c r="G267" s="89" t="s">
        <v>3218</v>
      </c>
      <c r="H267" s="118" t="s">
        <v>1243</v>
      </c>
      <c r="I267" s="90" t="s">
        <v>148</v>
      </c>
      <c r="J267" s="90" t="s">
        <v>148</v>
      </c>
      <c r="K267" s="90" t="s">
        <v>2619</v>
      </c>
      <c r="L267" s="90" t="s">
        <v>2705</v>
      </c>
      <c r="M267" s="90" t="s">
        <v>1236</v>
      </c>
      <c r="N267" s="90" t="s">
        <v>2856</v>
      </c>
      <c r="O267" s="90"/>
      <c r="P267" s="90" t="s">
        <v>1470</v>
      </c>
      <c r="Q267" s="90" t="s">
        <v>1250</v>
      </c>
      <c r="R267" s="118"/>
      <c r="S267" s="118"/>
      <c r="T267" s="118"/>
      <c r="U267" s="191"/>
      <c r="V267" s="118"/>
      <c r="W267" s="118"/>
      <c r="X267" s="134"/>
      <c r="Y267" s="134"/>
      <c r="Z267" s="118"/>
      <c r="AA267" s="118"/>
      <c r="AB267" s="118"/>
      <c r="AC267" s="118"/>
      <c r="AD267" s="118"/>
      <c r="AE267" s="118"/>
      <c r="AF267" s="118"/>
      <c r="AG267" s="118"/>
      <c r="AH267" s="118"/>
      <c r="AI267" s="118"/>
      <c r="AJ267" s="118"/>
      <c r="AK267" s="19"/>
      <c r="AL267" s="19"/>
      <c r="AM267" s="19"/>
      <c r="AN267" s="19"/>
      <c r="AO267" s="19"/>
      <c r="AP267" s="19"/>
      <c r="AQ267" s="19"/>
      <c r="AR267" s="19"/>
      <c r="AS267" s="19"/>
      <c r="AT267" s="19"/>
    </row>
    <row r="268" spans="1:46" s="10" customFormat="1" ht="45" customHeight="1">
      <c r="A268" s="176">
        <v>39896</v>
      </c>
      <c r="B268" s="130" t="s">
        <v>2517</v>
      </c>
      <c r="C268" s="89" t="s">
        <v>148</v>
      </c>
      <c r="D268" s="89" t="s">
        <v>148</v>
      </c>
      <c r="E268" s="89" t="s">
        <v>2557</v>
      </c>
      <c r="F268" s="89" t="s">
        <v>3223</v>
      </c>
      <c r="G268" s="89" t="s">
        <v>3224</v>
      </c>
      <c r="H268" s="118" t="s">
        <v>1226</v>
      </c>
      <c r="I268" s="90" t="s">
        <v>148</v>
      </c>
      <c r="J268" s="90" t="s">
        <v>148</v>
      </c>
      <c r="K268" s="90" t="s">
        <v>2619</v>
      </c>
      <c r="L268" s="90" t="s">
        <v>2705</v>
      </c>
      <c r="M268" s="90" t="s">
        <v>1236</v>
      </c>
      <c r="N268" s="90" t="s">
        <v>2856</v>
      </c>
      <c r="O268" s="90"/>
      <c r="P268" s="90" t="s">
        <v>1471</v>
      </c>
      <c r="Q268" s="90" t="s">
        <v>1250</v>
      </c>
      <c r="R268" s="118"/>
      <c r="S268" s="118"/>
      <c r="T268" s="118"/>
      <c r="U268" s="191"/>
      <c r="V268" s="118"/>
      <c r="W268" s="118"/>
      <c r="X268" s="134"/>
      <c r="Y268" s="134"/>
      <c r="Z268" s="118"/>
      <c r="AA268" s="118"/>
      <c r="AB268" s="118"/>
      <c r="AC268" s="118"/>
      <c r="AD268" s="118"/>
      <c r="AE268" s="118"/>
      <c r="AF268" s="118"/>
      <c r="AG268" s="118"/>
      <c r="AH268" s="118"/>
      <c r="AI268" s="118"/>
      <c r="AJ268" s="118"/>
      <c r="AK268" s="19"/>
      <c r="AL268" s="19"/>
      <c r="AM268" s="19"/>
      <c r="AN268" s="19"/>
      <c r="AO268" s="19"/>
      <c r="AP268" s="19"/>
      <c r="AQ268" s="19"/>
      <c r="AR268" s="19"/>
      <c r="AS268" s="19"/>
    </row>
    <row r="269" spans="1:46" s="10" customFormat="1" ht="30" customHeight="1">
      <c r="A269" s="176">
        <v>39896</v>
      </c>
      <c r="B269" s="130" t="s">
        <v>2517</v>
      </c>
      <c r="C269" s="89" t="s">
        <v>148</v>
      </c>
      <c r="D269" s="89" t="s">
        <v>148</v>
      </c>
      <c r="E269" s="89" t="s">
        <v>2526</v>
      </c>
      <c r="F269" s="89" t="s">
        <v>3217</v>
      </c>
      <c r="G269" s="89" t="s">
        <v>3218</v>
      </c>
      <c r="H269" s="118" t="s">
        <v>1243</v>
      </c>
      <c r="I269" s="90" t="s">
        <v>148</v>
      </c>
      <c r="J269" s="90" t="s">
        <v>148</v>
      </c>
      <c r="K269" s="90" t="s">
        <v>2619</v>
      </c>
      <c r="L269" s="90" t="s">
        <v>2705</v>
      </c>
      <c r="M269" s="90" t="s">
        <v>1236</v>
      </c>
      <c r="N269" s="90" t="s">
        <v>2856</v>
      </c>
      <c r="O269" s="90"/>
      <c r="P269" s="90" t="s">
        <v>1472</v>
      </c>
      <c r="Q269" s="90" t="s">
        <v>1250</v>
      </c>
      <c r="R269" s="118"/>
      <c r="S269" s="118"/>
      <c r="T269" s="118"/>
      <c r="U269" s="191"/>
      <c r="V269" s="118"/>
      <c r="W269" s="118"/>
      <c r="X269" s="134"/>
      <c r="Y269" s="134"/>
      <c r="Z269" s="118"/>
      <c r="AA269" s="118"/>
      <c r="AB269" s="118"/>
      <c r="AC269" s="118"/>
      <c r="AD269" s="118"/>
      <c r="AE269" s="118"/>
      <c r="AF269" s="118"/>
      <c r="AG269" s="118"/>
      <c r="AH269" s="118"/>
      <c r="AI269" s="118"/>
      <c r="AJ269" s="118"/>
      <c r="AK269" s="19"/>
      <c r="AL269" s="19"/>
      <c r="AM269" s="19"/>
      <c r="AN269" s="19"/>
      <c r="AO269" s="19"/>
      <c r="AP269" s="19"/>
      <c r="AQ269" s="19"/>
      <c r="AR269" s="19"/>
      <c r="AS269" s="19"/>
    </row>
    <row r="270" spans="1:46" s="10" customFormat="1" ht="30" customHeight="1">
      <c r="A270" s="176">
        <v>39896</v>
      </c>
      <c r="B270" s="130" t="s">
        <v>2517</v>
      </c>
      <c r="C270" s="89" t="s">
        <v>148</v>
      </c>
      <c r="D270" s="89" t="s">
        <v>148</v>
      </c>
      <c r="E270" s="89" t="s">
        <v>2606</v>
      </c>
      <c r="F270" s="89" t="s">
        <v>3243</v>
      </c>
      <c r="G270" s="89" t="s">
        <v>3244</v>
      </c>
      <c r="H270" s="118" t="s">
        <v>2763</v>
      </c>
      <c r="I270" s="90" t="s">
        <v>148</v>
      </c>
      <c r="J270" s="90" t="s">
        <v>148</v>
      </c>
      <c r="K270" s="90" t="s">
        <v>2619</v>
      </c>
      <c r="L270" s="90" t="s">
        <v>2725</v>
      </c>
      <c r="M270" s="90" t="s">
        <v>1242</v>
      </c>
      <c r="N270" s="90" t="s">
        <v>2867</v>
      </c>
      <c r="O270" s="90"/>
      <c r="P270" s="90" t="s">
        <v>1473</v>
      </c>
      <c r="Q270" s="90" t="s">
        <v>1250</v>
      </c>
      <c r="R270" s="118"/>
      <c r="S270" s="118"/>
      <c r="T270" s="118"/>
      <c r="U270" s="191"/>
      <c r="V270" s="118"/>
      <c r="W270" s="118"/>
      <c r="X270" s="134"/>
      <c r="Y270" s="134"/>
      <c r="Z270" s="118"/>
      <c r="AA270" s="118"/>
      <c r="AB270" s="118"/>
      <c r="AC270" s="118"/>
      <c r="AD270" s="118"/>
      <c r="AE270" s="118"/>
      <c r="AF270" s="118"/>
      <c r="AG270" s="118"/>
      <c r="AH270" s="118"/>
      <c r="AI270" s="118"/>
      <c r="AJ270" s="118"/>
      <c r="AK270" s="19"/>
      <c r="AL270" s="19"/>
      <c r="AM270" s="19"/>
      <c r="AN270" s="19"/>
      <c r="AO270" s="19"/>
      <c r="AP270" s="19"/>
      <c r="AQ270" s="19"/>
      <c r="AR270" s="19"/>
      <c r="AS270" s="19"/>
    </row>
    <row r="271" spans="1:46" s="10" customFormat="1" ht="30" customHeight="1">
      <c r="A271" s="176">
        <v>39896</v>
      </c>
      <c r="B271" s="130" t="s">
        <v>2517</v>
      </c>
      <c r="C271" s="89" t="s">
        <v>148</v>
      </c>
      <c r="D271" s="89" t="s">
        <v>148</v>
      </c>
      <c r="E271" s="89" t="s">
        <v>2606</v>
      </c>
      <c r="F271" s="89" t="s">
        <v>3243</v>
      </c>
      <c r="G271" s="89" t="s">
        <v>3244</v>
      </c>
      <c r="H271" s="90" t="s">
        <v>2631</v>
      </c>
      <c r="I271" s="90" t="s">
        <v>148</v>
      </c>
      <c r="J271" s="90" t="s">
        <v>148</v>
      </c>
      <c r="K271" s="90" t="s">
        <v>2619</v>
      </c>
      <c r="L271" s="90" t="s">
        <v>2725</v>
      </c>
      <c r="M271" s="90" t="s">
        <v>1242</v>
      </c>
      <c r="N271" s="90" t="s">
        <v>2867</v>
      </c>
      <c r="O271" s="90"/>
      <c r="P271" s="90" t="s">
        <v>1474</v>
      </c>
      <c r="Q271" s="90" t="s">
        <v>1250</v>
      </c>
      <c r="R271" s="118"/>
      <c r="S271" s="118"/>
      <c r="T271" s="118"/>
      <c r="U271" s="191"/>
      <c r="V271" s="118"/>
      <c r="W271" s="118"/>
      <c r="X271" s="134"/>
      <c r="Y271" s="134"/>
      <c r="Z271" s="118"/>
      <c r="AA271" s="118"/>
      <c r="AB271" s="118"/>
      <c r="AC271" s="118"/>
      <c r="AD271" s="118"/>
      <c r="AE271" s="118"/>
      <c r="AF271" s="118"/>
      <c r="AG271" s="118"/>
      <c r="AH271" s="118"/>
      <c r="AI271" s="118"/>
      <c r="AJ271" s="118"/>
      <c r="AK271" s="19"/>
      <c r="AL271" s="19"/>
      <c r="AM271" s="19"/>
      <c r="AN271" s="19"/>
      <c r="AO271" s="19"/>
      <c r="AP271" s="19"/>
      <c r="AQ271" s="19"/>
      <c r="AR271" s="19"/>
      <c r="AS271" s="19"/>
    </row>
    <row r="272" spans="1:46" s="10" customFormat="1" ht="45" customHeight="1">
      <c r="A272" s="176">
        <v>39896</v>
      </c>
      <c r="B272" s="130" t="s">
        <v>2517</v>
      </c>
      <c r="C272" s="89" t="s">
        <v>148</v>
      </c>
      <c r="D272" s="89" t="s">
        <v>148</v>
      </c>
      <c r="E272" s="89" t="s">
        <v>2610</v>
      </c>
      <c r="F272" s="89" t="s">
        <v>3227</v>
      </c>
      <c r="G272" s="89" t="s">
        <v>3228</v>
      </c>
      <c r="H272" s="118" t="s">
        <v>1226</v>
      </c>
      <c r="I272" s="90" t="s">
        <v>148</v>
      </c>
      <c r="J272" s="90" t="s">
        <v>148</v>
      </c>
      <c r="K272" s="90" t="s">
        <v>2619</v>
      </c>
      <c r="L272" s="90" t="s">
        <v>2725</v>
      </c>
      <c r="M272" s="90" t="s">
        <v>1242</v>
      </c>
      <c r="N272" s="90" t="s">
        <v>2867</v>
      </c>
      <c r="O272" s="90"/>
      <c r="P272" s="90" t="s">
        <v>1475</v>
      </c>
      <c r="Q272" s="90" t="s">
        <v>1250</v>
      </c>
      <c r="R272" s="118"/>
      <c r="S272" s="118"/>
      <c r="T272" s="118"/>
      <c r="U272" s="191"/>
      <c r="V272" s="118"/>
      <c r="W272" s="118"/>
      <c r="X272" s="134"/>
      <c r="Y272" s="134"/>
      <c r="Z272" s="118"/>
      <c r="AA272" s="118"/>
      <c r="AB272" s="118"/>
      <c r="AC272" s="118"/>
      <c r="AD272" s="118"/>
      <c r="AE272" s="118"/>
      <c r="AF272" s="118"/>
      <c r="AG272" s="118"/>
      <c r="AH272" s="118"/>
      <c r="AI272" s="118"/>
      <c r="AJ272" s="118"/>
      <c r="AK272" s="19"/>
      <c r="AL272" s="19"/>
      <c r="AM272" s="19"/>
      <c r="AN272" s="19"/>
      <c r="AO272" s="19"/>
      <c r="AP272" s="19"/>
      <c r="AQ272" s="19"/>
      <c r="AR272" s="19"/>
      <c r="AS272" s="19"/>
    </row>
    <row r="273" spans="1:45" s="10" customFormat="1" ht="30" customHeight="1">
      <c r="A273" s="176">
        <v>39896</v>
      </c>
      <c r="B273" s="130" t="s">
        <v>2517</v>
      </c>
      <c r="C273" s="89" t="s">
        <v>148</v>
      </c>
      <c r="D273" s="89" t="s">
        <v>148</v>
      </c>
      <c r="E273" s="89" t="s">
        <v>2606</v>
      </c>
      <c r="F273" s="89" t="s">
        <v>3243</v>
      </c>
      <c r="G273" s="89" t="s">
        <v>3244</v>
      </c>
      <c r="H273" s="90" t="s">
        <v>1232</v>
      </c>
      <c r="I273" s="90" t="s">
        <v>148</v>
      </c>
      <c r="J273" s="90" t="s">
        <v>148</v>
      </c>
      <c r="K273" s="90" t="s">
        <v>2619</v>
      </c>
      <c r="L273" s="90" t="s">
        <v>2725</v>
      </c>
      <c r="M273" s="90" t="s">
        <v>1242</v>
      </c>
      <c r="N273" s="90" t="s">
        <v>2867</v>
      </c>
      <c r="O273" s="90"/>
      <c r="P273" s="90" t="s">
        <v>1476</v>
      </c>
      <c r="Q273" s="90" t="s">
        <v>1250</v>
      </c>
      <c r="R273" s="118"/>
      <c r="S273" s="118"/>
      <c r="T273" s="118"/>
      <c r="U273" s="191"/>
      <c r="V273" s="118"/>
      <c r="W273" s="118"/>
      <c r="X273" s="134"/>
      <c r="Y273" s="134"/>
      <c r="Z273" s="118"/>
      <c r="AA273" s="118"/>
      <c r="AB273" s="118"/>
      <c r="AC273" s="118"/>
      <c r="AD273" s="118"/>
      <c r="AE273" s="118"/>
      <c r="AF273" s="118"/>
      <c r="AG273" s="118"/>
      <c r="AH273" s="118"/>
      <c r="AI273" s="118"/>
      <c r="AJ273" s="118"/>
      <c r="AK273" s="19"/>
      <c r="AL273" s="19"/>
      <c r="AM273" s="19"/>
      <c r="AN273" s="19"/>
      <c r="AO273" s="19"/>
      <c r="AP273" s="19"/>
      <c r="AQ273" s="19"/>
      <c r="AR273" s="19"/>
      <c r="AS273" s="19"/>
    </row>
    <row r="274" spans="1:45" s="10" customFormat="1" ht="30" customHeight="1">
      <c r="A274" s="176">
        <v>39897</v>
      </c>
      <c r="B274" s="130" t="s">
        <v>2517</v>
      </c>
      <c r="C274" s="89" t="s">
        <v>148</v>
      </c>
      <c r="D274" s="89" t="s">
        <v>148</v>
      </c>
      <c r="E274" s="89" t="s">
        <v>2536</v>
      </c>
      <c r="F274" s="89" t="s">
        <v>3175</v>
      </c>
      <c r="G274" s="89" t="s">
        <v>3176</v>
      </c>
      <c r="H274" s="90" t="s">
        <v>2631</v>
      </c>
      <c r="I274" s="90" t="s">
        <v>148</v>
      </c>
      <c r="J274" s="90" t="s">
        <v>148</v>
      </c>
      <c r="K274" s="90" t="s">
        <v>2619</v>
      </c>
      <c r="L274" s="90" t="s">
        <v>2712</v>
      </c>
      <c r="M274" s="90" t="s">
        <v>1236</v>
      </c>
      <c r="N274" s="90" t="s">
        <v>2837</v>
      </c>
      <c r="O274" s="90"/>
      <c r="P274" s="90" t="s">
        <v>1477</v>
      </c>
      <c r="Q274" s="90" t="s">
        <v>1250</v>
      </c>
      <c r="R274" s="118"/>
      <c r="S274" s="118"/>
      <c r="T274" s="118"/>
      <c r="U274" s="191"/>
      <c r="V274" s="118"/>
      <c r="W274" s="118"/>
      <c r="X274" s="134"/>
      <c r="Y274" s="134"/>
      <c r="Z274" s="118"/>
      <c r="AA274" s="118"/>
      <c r="AB274" s="118"/>
      <c r="AC274" s="118"/>
      <c r="AD274" s="118"/>
      <c r="AE274" s="118"/>
      <c r="AF274" s="118"/>
      <c r="AG274" s="118"/>
      <c r="AH274" s="118"/>
      <c r="AI274" s="118"/>
      <c r="AJ274" s="118"/>
      <c r="AK274" s="19"/>
      <c r="AL274" s="19"/>
      <c r="AM274" s="19"/>
      <c r="AN274" s="19"/>
      <c r="AO274" s="19"/>
      <c r="AP274" s="19"/>
      <c r="AQ274" s="19"/>
      <c r="AR274" s="19"/>
      <c r="AS274" s="19"/>
    </row>
    <row r="275" spans="1:45" s="10" customFormat="1" ht="45" customHeight="1">
      <c r="A275" s="176">
        <v>39897</v>
      </c>
      <c r="B275" s="130" t="s">
        <v>2517</v>
      </c>
      <c r="C275" s="89" t="s">
        <v>148</v>
      </c>
      <c r="D275" s="89" t="s">
        <v>148</v>
      </c>
      <c r="E275" s="89" t="s">
        <v>2610</v>
      </c>
      <c r="F275" s="89" t="s">
        <v>3227</v>
      </c>
      <c r="G275" s="89" t="s">
        <v>3228</v>
      </c>
      <c r="H275" s="118" t="s">
        <v>1226</v>
      </c>
      <c r="I275" s="90" t="s">
        <v>148</v>
      </c>
      <c r="J275" s="90" t="s">
        <v>148</v>
      </c>
      <c r="K275" s="90" t="s">
        <v>2619</v>
      </c>
      <c r="L275" s="90" t="s">
        <v>2712</v>
      </c>
      <c r="M275" s="90" t="s">
        <v>1236</v>
      </c>
      <c r="N275" s="90" t="s">
        <v>2837</v>
      </c>
      <c r="O275" s="90"/>
      <c r="P275" s="90" t="s">
        <v>1478</v>
      </c>
      <c r="Q275" s="90" t="s">
        <v>1250</v>
      </c>
      <c r="R275" s="118"/>
      <c r="S275" s="118"/>
      <c r="T275" s="118"/>
      <c r="U275" s="191"/>
      <c r="V275" s="118"/>
      <c r="W275" s="118"/>
      <c r="X275" s="134"/>
      <c r="Y275" s="134"/>
      <c r="Z275" s="118"/>
      <c r="AA275" s="118"/>
      <c r="AB275" s="118"/>
      <c r="AC275" s="118"/>
      <c r="AD275" s="118"/>
      <c r="AE275" s="118"/>
      <c r="AF275" s="118"/>
      <c r="AG275" s="118"/>
      <c r="AH275" s="118"/>
      <c r="AI275" s="118"/>
      <c r="AJ275" s="118"/>
      <c r="AK275" s="19"/>
      <c r="AL275" s="19"/>
      <c r="AM275" s="19"/>
      <c r="AN275" s="19"/>
      <c r="AO275" s="19"/>
      <c r="AP275" s="19"/>
      <c r="AQ275" s="19"/>
      <c r="AR275" s="19"/>
      <c r="AS275" s="19"/>
    </row>
    <row r="276" spans="1:45" s="10" customFormat="1" ht="45" customHeight="1">
      <c r="A276" s="176">
        <v>39897</v>
      </c>
      <c r="B276" s="130" t="s">
        <v>2517</v>
      </c>
      <c r="C276" s="89" t="s">
        <v>148</v>
      </c>
      <c r="D276" s="89" t="s">
        <v>148</v>
      </c>
      <c r="E276" s="118" t="s">
        <v>2559</v>
      </c>
      <c r="F276" s="118" t="s">
        <v>3131</v>
      </c>
      <c r="G276" s="118" t="s">
        <v>3132</v>
      </c>
      <c r="H276" s="118" t="s">
        <v>1226</v>
      </c>
      <c r="I276" s="90" t="s">
        <v>148</v>
      </c>
      <c r="J276" s="90" t="s">
        <v>148</v>
      </c>
      <c r="K276" s="90" t="s">
        <v>2619</v>
      </c>
      <c r="L276" s="90" t="s">
        <v>2712</v>
      </c>
      <c r="M276" s="90" t="s">
        <v>1236</v>
      </c>
      <c r="N276" s="90" t="s">
        <v>2837</v>
      </c>
      <c r="O276" s="90"/>
      <c r="P276" s="90" t="s">
        <v>1479</v>
      </c>
      <c r="Q276" s="90" t="s">
        <v>1250</v>
      </c>
      <c r="R276" s="118"/>
      <c r="S276" s="118"/>
      <c r="T276" s="118"/>
      <c r="U276" s="191"/>
      <c r="V276" s="118"/>
      <c r="W276" s="118"/>
      <c r="X276" s="134"/>
      <c r="Y276" s="134"/>
      <c r="Z276" s="118"/>
      <c r="AA276" s="118"/>
      <c r="AB276" s="118"/>
      <c r="AC276" s="118"/>
      <c r="AD276" s="118"/>
      <c r="AE276" s="118"/>
      <c r="AF276" s="118"/>
      <c r="AG276" s="118"/>
      <c r="AH276" s="118"/>
      <c r="AI276" s="118"/>
      <c r="AJ276" s="118"/>
      <c r="AK276" s="19"/>
      <c r="AL276" s="19"/>
      <c r="AM276" s="19"/>
      <c r="AN276" s="19"/>
      <c r="AO276" s="19"/>
      <c r="AP276" s="19"/>
      <c r="AQ276" s="19"/>
      <c r="AR276" s="19"/>
      <c r="AS276" s="19"/>
    </row>
    <row r="277" spans="1:45" s="10" customFormat="1" ht="30" customHeight="1">
      <c r="A277" s="176">
        <v>39897</v>
      </c>
      <c r="B277" s="130" t="s">
        <v>2517</v>
      </c>
      <c r="C277" s="89" t="s">
        <v>148</v>
      </c>
      <c r="D277" s="89" t="s">
        <v>148</v>
      </c>
      <c r="E277" s="118" t="s">
        <v>2562</v>
      </c>
      <c r="F277" s="118" t="s">
        <v>3274</v>
      </c>
      <c r="G277" s="118" t="s">
        <v>3275</v>
      </c>
      <c r="H277" s="90" t="s">
        <v>2631</v>
      </c>
      <c r="I277" s="90" t="s">
        <v>148</v>
      </c>
      <c r="J277" s="90" t="s">
        <v>148</v>
      </c>
      <c r="K277" s="90" t="s">
        <v>2619</v>
      </c>
      <c r="L277" s="90" t="s">
        <v>2712</v>
      </c>
      <c r="M277" s="90" t="s">
        <v>1236</v>
      </c>
      <c r="N277" s="90" t="s">
        <v>2837</v>
      </c>
      <c r="O277" s="90"/>
      <c r="P277" s="90" t="s">
        <v>1480</v>
      </c>
      <c r="Q277" s="90" t="s">
        <v>1250</v>
      </c>
      <c r="R277" s="118"/>
      <c r="S277" s="118"/>
      <c r="T277" s="118"/>
      <c r="U277" s="191"/>
      <c r="V277" s="118"/>
      <c r="W277" s="118"/>
      <c r="X277" s="134"/>
      <c r="Y277" s="134"/>
      <c r="Z277" s="118"/>
      <c r="AA277" s="118"/>
      <c r="AB277" s="118"/>
      <c r="AC277" s="118"/>
      <c r="AD277" s="118"/>
      <c r="AE277" s="118"/>
      <c r="AF277" s="118"/>
      <c r="AG277" s="118"/>
      <c r="AH277" s="118"/>
      <c r="AI277" s="118"/>
      <c r="AJ277" s="118"/>
      <c r="AK277" s="19"/>
      <c r="AL277" s="19"/>
      <c r="AM277" s="19"/>
      <c r="AN277" s="19"/>
      <c r="AO277" s="19"/>
      <c r="AP277" s="19"/>
      <c r="AQ277" s="19"/>
      <c r="AR277" s="19"/>
      <c r="AS277" s="19"/>
    </row>
    <row r="278" spans="1:45" s="10" customFormat="1" ht="45" customHeight="1">
      <c r="A278" s="176">
        <v>39897</v>
      </c>
      <c r="B278" s="130" t="s">
        <v>2517</v>
      </c>
      <c r="C278" s="89" t="s">
        <v>148</v>
      </c>
      <c r="D278" s="89" t="s">
        <v>148</v>
      </c>
      <c r="E278" s="89" t="s">
        <v>2557</v>
      </c>
      <c r="F278" s="89" t="s">
        <v>3223</v>
      </c>
      <c r="G278" s="89" t="s">
        <v>3224</v>
      </c>
      <c r="H278" s="118" t="s">
        <v>1226</v>
      </c>
      <c r="I278" s="90" t="s">
        <v>148</v>
      </c>
      <c r="J278" s="90" t="s">
        <v>148</v>
      </c>
      <c r="K278" s="90" t="s">
        <v>2619</v>
      </c>
      <c r="L278" s="90" t="s">
        <v>2712</v>
      </c>
      <c r="M278" s="90" t="s">
        <v>1236</v>
      </c>
      <c r="N278" s="90" t="s">
        <v>2837</v>
      </c>
      <c r="O278" s="90"/>
      <c r="P278" s="90" t="s">
        <v>1481</v>
      </c>
      <c r="Q278" s="90" t="s">
        <v>1250</v>
      </c>
      <c r="R278" s="118"/>
      <c r="S278" s="118"/>
      <c r="T278" s="118"/>
      <c r="U278" s="191"/>
      <c r="V278" s="118"/>
      <c r="W278" s="118"/>
      <c r="X278" s="134"/>
      <c r="Y278" s="134"/>
      <c r="Z278" s="118"/>
      <c r="AA278" s="118"/>
      <c r="AB278" s="118"/>
      <c r="AC278" s="118"/>
      <c r="AD278" s="118"/>
      <c r="AE278" s="118"/>
      <c r="AF278" s="118"/>
      <c r="AG278" s="118"/>
      <c r="AH278" s="118"/>
      <c r="AI278" s="118"/>
      <c r="AJ278" s="118"/>
      <c r="AK278" s="19"/>
      <c r="AL278" s="19"/>
      <c r="AM278" s="19"/>
      <c r="AN278" s="19"/>
      <c r="AO278" s="19"/>
      <c r="AP278" s="19"/>
      <c r="AQ278" s="19"/>
      <c r="AR278" s="19"/>
      <c r="AS278" s="19"/>
    </row>
    <row r="279" spans="1:45" s="10" customFormat="1" ht="30" customHeight="1">
      <c r="A279" s="176">
        <v>39897</v>
      </c>
      <c r="B279" s="130" t="s">
        <v>2517</v>
      </c>
      <c r="C279" s="89" t="s">
        <v>148</v>
      </c>
      <c r="D279" s="89" t="s">
        <v>148</v>
      </c>
      <c r="E279" s="89" t="s">
        <v>2606</v>
      </c>
      <c r="F279" s="89" t="s">
        <v>3243</v>
      </c>
      <c r="G279" s="89" t="s">
        <v>3244</v>
      </c>
      <c r="H279" s="90" t="s">
        <v>2631</v>
      </c>
      <c r="I279" s="90" t="s">
        <v>148</v>
      </c>
      <c r="J279" s="90" t="s">
        <v>148</v>
      </c>
      <c r="K279" s="90" t="s">
        <v>2619</v>
      </c>
      <c r="L279" s="90" t="s">
        <v>2712</v>
      </c>
      <c r="M279" s="90" t="s">
        <v>1236</v>
      </c>
      <c r="N279" s="90" t="s">
        <v>2837</v>
      </c>
      <c r="O279" s="90"/>
      <c r="P279" s="90" t="s">
        <v>1482</v>
      </c>
      <c r="Q279" s="90" t="s">
        <v>1250</v>
      </c>
      <c r="R279" s="118"/>
      <c r="S279" s="118"/>
      <c r="T279" s="118"/>
      <c r="U279" s="191"/>
      <c r="V279" s="118"/>
      <c r="W279" s="118"/>
      <c r="X279" s="134"/>
      <c r="Y279" s="134"/>
      <c r="Z279" s="118"/>
      <c r="AA279" s="118"/>
      <c r="AB279" s="118"/>
      <c r="AC279" s="118"/>
      <c r="AD279" s="118"/>
      <c r="AE279" s="118"/>
      <c r="AF279" s="118"/>
      <c r="AG279" s="118"/>
      <c r="AH279" s="118"/>
      <c r="AI279" s="118"/>
      <c r="AJ279" s="118"/>
      <c r="AK279" s="19"/>
      <c r="AL279" s="19"/>
      <c r="AM279" s="19"/>
      <c r="AN279" s="19"/>
      <c r="AO279" s="19"/>
      <c r="AP279" s="19"/>
      <c r="AQ279" s="19"/>
      <c r="AR279" s="19"/>
      <c r="AS279" s="19"/>
    </row>
    <row r="280" spans="1:45" s="10" customFormat="1" ht="30" customHeight="1">
      <c r="A280" s="176">
        <v>39897</v>
      </c>
      <c r="B280" s="130" t="s">
        <v>2517</v>
      </c>
      <c r="C280" s="89" t="s">
        <v>148</v>
      </c>
      <c r="D280" s="89" t="s">
        <v>148</v>
      </c>
      <c r="E280" s="89" t="s">
        <v>2606</v>
      </c>
      <c r="F280" s="89" t="s">
        <v>3243</v>
      </c>
      <c r="G280" s="89" t="s">
        <v>3244</v>
      </c>
      <c r="H280" s="90" t="s">
        <v>2631</v>
      </c>
      <c r="I280" s="90" t="s">
        <v>148</v>
      </c>
      <c r="J280" s="90" t="s">
        <v>148</v>
      </c>
      <c r="K280" s="90" t="s">
        <v>2619</v>
      </c>
      <c r="L280" s="90" t="s">
        <v>2712</v>
      </c>
      <c r="M280" s="90" t="s">
        <v>1236</v>
      </c>
      <c r="N280" s="90" t="s">
        <v>2837</v>
      </c>
      <c r="O280" s="90"/>
      <c r="P280" s="90" t="s">
        <v>1483</v>
      </c>
      <c r="Q280" s="90" t="s">
        <v>1250</v>
      </c>
      <c r="R280" s="118"/>
      <c r="S280" s="118"/>
      <c r="T280" s="118"/>
      <c r="U280" s="191"/>
      <c r="V280" s="118"/>
      <c r="W280" s="118"/>
      <c r="X280" s="134"/>
      <c r="Y280" s="134"/>
      <c r="Z280" s="118"/>
      <c r="AA280" s="118"/>
      <c r="AB280" s="118"/>
      <c r="AC280" s="118"/>
      <c r="AD280" s="118"/>
      <c r="AE280" s="118"/>
      <c r="AF280" s="118"/>
      <c r="AG280" s="118"/>
      <c r="AH280" s="118"/>
      <c r="AI280" s="118"/>
      <c r="AJ280" s="118"/>
      <c r="AK280" s="19"/>
      <c r="AL280" s="19"/>
      <c r="AM280" s="19"/>
      <c r="AN280" s="19"/>
      <c r="AO280" s="19"/>
      <c r="AP280" s="19"/>
      <c r="AQ280" s="19"/>
      <c r="AR280" s="19"/>
      <c r="AS280" s="19"/>
    </row>
    <row r="281" spans="1:45" s="10" customFormat="1" ht="30" customHeight="1">
      <c r="A281" s="176">
        <v>39897</v>
      </c>
      <c r="B281" s="130" t="s">
        <v>2517</v>
      </c>
      <c r="C281" s="89" t="s">
        <v>148</v>
      </c>
      <c r="D281" s="89" t="s">
        <v>148</v>
      </c>
      <c r="E281" s="89" t="s">
        <v>2542</v>
      </c>
      <c r="F281" s="89" t="s">
        <v>3205</v>
      </c>
      <c r="G281" s="89" t="s">
        <v>3206</v>
      </c>
      <c r="H281" s="90" t="s">
        <v>2631</v>
      </c>
      <c r="I281" s="90" t="s">
        <v>148</v>
      </c>
      <c r="J281" s="90" t="s">
        <v>148</v>
      </c>
      <c r="K281" s="90" t="s">
        <v>2619</v>
      </c>
      <c r="L281" s="90" t="s">
        <v>2712</v>
      </c>
      <c r="M281" s="90" t="s">
        <v>1236</v>
      </c>
      <c r="N281" s="90" t="s">
        <v>2837</v>
      </c>
      <c r="O281" s="90"/>
      <c r="P281" s="90" t="s">
        <v>1484</v>
      </c>
      <c r="Q281" s="90" t="s">
        <v>1250</v>
      </c>
      <c r="R281" s="118"/>
      <c r="S281" s="118"/>
      <c r="T281" s="118"/>
      <c r="U281" s="191"/>
      <c r="V281" s="118"/>
      <c r="W281" s="118"/>
      <c r="X281" s="134"/>
      <c r="Y281" s="134"/>
      <c r="Z281" s="118"/>
      <c r="AA281" s="118"/>
      <c r="AB281" s="118"/>
      <c r="AC281" s="118"/>
      <c r="AD281" s="118"/>
      <c r="AE281" s="118"/>
      <c r="AF281" s="118"/>
      <c r="AG281" s="118"/>
      <c r="AH281" s="118"/>
      <c r="AI281" s="118"/>
      <c r="AJ281" s="118"/>
      <c r="AK281" s="19"/>
      <c r="AL281" s="19"/>
      <c r="AM281" s="19"/>
      <c r="AN281" s="19"/>
      <c r="AO281" s="19"/>
      <c r="AP281" s="19"/>
      <c r="AQ281" s="19"/>
      <c r="AR281" s="19"/>
      <c r="AS281" s="19"/>
    </row>
    <row r="282" spans="1:45" s="10" customFormat="1" ht="30" customHeight="1">
      <c r="A282" s="176">
        <v>39897</v>
      </c>
      <c r="B282" s="130" t="s">
        <v>2517</v>
      </c>
      <c r="C282" s="89" t="s">
        <v>148</v>
      </c>
      <c r="D282" s="89" t="s">
        <v>148</v>
      </c>
      <c r="E282" s="89" t="s">
        <v>2547</v>
      </c>
      <c r="F282" s="89" t="s">
        <v>3193</v>
      </c>
      <c r="G282" s="89" t="s">
        <v>3194</v>
      </c>
      <c r="H282" s="90" t="s">
        <v>2631</v>
      </c>
      <c r="I282" s="90" t="s">
        <v>148</v>
      </c>
      <c r="J282" s="90" t="s">
        <v>148</v>
      </c>
      <c r="K282" s="90" t="s">
        <v>2619</v>
      </c>
      <c r="L282" s="90" t="s">
        <v>2712</v>
      </c>
      <c r="M282" s="90" t="s">
        <v>1236</v>
      </c>
      <c r="N282" s="90" t="s">
        <v>2837</v>
      </c>
      <c r="O282" s="90"/>
      <c r="P282" s="90" t="s">
        <v>1485</v>
      </c>
      <c r="Q282" s="90" t="s">
        <v>1250</v>
      </c>
      <c r="R282" s="118"/>
      <c r="S282" s="118"/>
      <c r="T282" s="118"/>
      <c r="U282" s="191"/>
      <c r="V282" s="118"/>
      <c r="W282" s="118"/>
      <c r="X282" s="134"/>
      <c r="Y282" s="134"/>
      <c r="Z282" s="118"/>
      <c r="AA282" s="118"/>
      <c r="AB282" s="118"/>
      <c r="AC282" s="118"/>
      <c r="AD282" s="118"/>
      <c r="AE282" s="118"/>
      <c r="AF282" s="118"/>
      <c r="AG282" s="118"/>
      <c r="AH282" s="118"/>
      <c r="AI282" s="118"/>
      <c r="AJ282" s="118"/>
      <c r="AK282" s="19"/>
      <c r="AL282" s="19"/>
      <c r="AM282" s="19"/>
      <c r="AN282" s="19"/>
      <c r="AO282" s="19"/>
      <c r="AP282" s="19"/>
      <c r="AQ282" s="19"/>
      <c r="AR282" s="19"/>
      <c r="AS282" s="19"/>
    </row>
    <row r="283" spans="1:45" s="10" customFormat="1" ht="45" customHeight="1">
      <c r="A283" s="176">
        <v>39897</v>
      </c>
      <c r="B283" s="130" t="s">
        <v>2517</v>
      </c>
      <c r="C283" s="89" t="s">
        <v>148</v>
      </c>
      <c r="D283" s="89" t="s">
        <v>148</v>
      </c>
      <c r="E283" s="118" t="s">
        <v>2562</v>
      </c>
      <c r="F283" s="118" t="s">
        <v>3274</v>
      </c>
      <c r="G283" s="118" t="s">
        <v>3275</v>
      </c>
      <c r="H283" s="118" t="s">
        <v>1226</v>
      </c>
      <c r="I283" s="90" t="s">
        <v>148</v>
      </c>
      <c r="J283" s="90" t="s">
        <v>148</v>
      </c>
      <c r="K283" s="90" t="s">
        <v>2619</v>
      </c>
      <c r="L283" s="90" t="s">
        <v>2712</v>
      </c>
      <c r="M283" s="90" t="s">
        <v>1236</v>
      </c>
      <c r="N283" s="90" t="s">
        <v>2837</v>
      </c>
      <c r="O283" s="90"/>
      <c r="P283" s="90" t="s">
        <v>1486</v>
      </c>
      <c r="Q283" s="90" t="s">
        <v>1250</v>
      </c>
      <c r="R283" s="118"/>
      <c r="S283" s="118"/>
      <c r="T283" s="118"/>
      <c r="U283" s="191"/>
      <c r="V283" s="118"/>
      <c r="W283" s="118"/>
      <c r="X283" s="134"/>
      <c r="Y283" s="134"/>
      <c r="Z283" s="118"/>
      <c r="AA283" s="118"/>
      <c r="AB283" s="118"/>
      <c r="AC283" s="118"/>
      <c r="AD283" s="118"/>
      <c r="AE283" s="118"/>
      <c r="AF283" s="118"/>
      <c r="AG283" s="118"/>
      <c r="AH283" s="118"/>
      <c r="AI283" s="118"/>
      <c r="AJ283" s="118"/>
      <c r="AK283" s="19"/>
      <c r="AL283" s="19"/>
      <c r="AM283" s="19"/>
      <c r="AN283" s="19"/>
      <c r="AO283" s="19"/>
      <c r="AP283" s="19"/>
      <c r="AQ283" s="19"/>
      <c r="AR283" s="19"/>
      <c r="AS283" s="19"/>
    </row>
    <row r="284" spans="1:45" s="10" customFormat="1" ht="45" customHeight="1">
      <c r="A284" s="176">
        <v>39897</v>
      </c>
      <c r="B284" s="130" t="s">
        <v>2517</v>
      </c>
      <c r="C284" s="89" t="s">
        <v>148</v>
      </c>
      <c r="D284" s="89" t="s">
        <v>148</v>
      </c>
      <c r="E284" s="89" t="s">
        <v>2535</v>
      </c>
      <c r="F284" s="89" t="s">
        <v>3201</v>
      </c>
      <c r="G284" s="89" t="s">
        <v>3202</v>
      </c>
      <c r="H284" s="118" t="s">
        <v>1226</v>
      </c>
      <c r="I284" s="90" t="s">
        <v>148</v>
      </c>
      <c r="J284" s="90" t="s">
        <v>148</v>
      </c>
      <c r="K284" s="90" t="s">
        <v>2619</v>
      </c>
      <c r="L284" s="90" t="s">
        <v>2712</v>
      </c>
      <c r="M284" s="90" t="s">
        <v>1236</v>
      </c>
      <c r="N284" s="90" t="s">
        <v>2837</v>
      </c>
      <c r="O284" s="90"/>
      <c r="P284" s="90" t="s">
        <v>1487</v>
      </c>
      <c r="Q284" s="90" t="s">
        <v>1250</v>
      </c>
      <c r="R284" s="118"/>
      <c r="S284" s="118"/>
      <c r="T284" s="118"/>
      <c r="U284" s="191"/>
      <c r="V284" s="118"/>
      <c r="W284" s="118"/>
      <c r="X284" s="134"/>
      <c r="Y284" s="134"/>
      <c r="Z284" s="118"/>
      <c r="AA284" s="118"/>
      <c r="AB284" s="118"/>
      <c r="AC284" s="118"/>
      <c r="AD284" s="118"/>
      <c r="AE284" s="118"/>
      <c r="AF284" s="118"/>
      <c r="AG284" s="118"/>
      <c r="AH284" s="118"/>
      <c r="AI284" s="118"/>
      <c r="AJ284" s="118"/>
      <c r="AK284" s="19"/>
      <c r="AL284" s="19"/>
      <c r="AM284" s="19"/>
      <c r="AN284" s="19"/>
      <c r="AO284" s="19"/>
      <c r="AP284" s="19"/>
      <c r="AQ284" s="19"/>
      <c r="AR284" s="19"/>
      <c r="AS284" s="19"/>
    </row>
    <row r="285" spans="1:45" s="10" customFormat="1" ht="45" customHeight="1">
      <c r="A285" s="176">
        <v>39897</v>
      </c>
      <c r="B285" s="130" t="s">
        <v>2517</v>
      </c>
      <c r="C285" s="89" t="s">
        <v>148</v>
      </c>
      <c r="D285" s="89" t="s">
        <v>148</v>
      </c>
      <c r="E285" s="89" t="s">
        <v>2557</v>
      </c>
      <c r="F285" s="89" t="s">
        <v>3223</v>
      </c>
      <c r="G285" s="89" t="s">
        <v>3224</v>
      </c>
      <c r="H285" s="118" t="s">
        <v>1226</v>
      </c>
      <c r="I285" s="90" t="s">
        <v>148</v>
      </c>
      <c r="J285" s="90" t="s">
        <v>148</v>
      </c>
      <c r="K285" s="90" t="s">
        <v>2619</v>
      </c>
      <c r="L285" s="90" t="s">
        <v>2712</v>
      </c>
      <c r="M285" s="90" t="s">
        <v>1236</v>
      </c>
      <c r="N285" s="90" t="s">
        <v>2837</v>
      </c>
      <c r="O285" s="90"/>
      <c r="P285" s="90" t="s">
        <v>1488</v>
      </c>
      <c r="Q285" s="90" t="s">
        <v>1250</v>
      </c>
      <c r="R285" s="118"/>
      <c r="S285" s="118"/>
      <c r="T285" s="118"/>
      <c r="U285" s="191"/>
      <c r="V285" s="118"/>
      <c r="W285" s="118"/>
      <c r="X285" s="134"/>
      <c r="Y285" s="134"/>
      <c r="Z285" s="118"/>
      <c r="AA285" s="118"/>
      <c r="AB285" s="118"/>
      <c r="AC285" s="118"/>
      <c r="AD285" s="118"/>
      <c r="AE285" s="118"/>
      <c r="AF285" s="118"/>
      <c r="AG285" s="118"/>
      <c r="AH285" s="118"/>
      <c r="AI285" s="118"/>
      <c r="AJ285" s="118"/>
      <c r="AK285" s="19"/>
      <c r="AL285" s="19"/>
      <c r="AM285" s="19"/>
      <c r="AN285" s="19"/>
      <c r="AO285" s="19"/>
      <c r="AP285" s="19"/>
      <c r="AQ285" s="19"/>
      <c r="AR285" s="19"/>
      <c r="AS285" s="19"/>
    </row>
    <row r="286" spans="1:45" s="10" customFormat="1" ht="30" customHeight="1">
      <c r="A286" s="176">
        <v>39897</v>
      </c>
      <c r="B286" s="130" t="s">
        <v>2517</v>
      </c>
      <c r="C286" s="89" t="s">
        <v>148</v>
      </c>
      <c r="D286" s="89" t="s">
        <v>148</v>
      </c>
      <c r="E286" s="89" t="s">
        <v>2571</v>
      </c>
      <c r="F286" s="89" t="s">
        <v>942</v>
      </c>
      <c r="G286" s="89" t="s">
        <v>2629</v>
      </c>
      <c r="H286" s="90" t="s">
        <v>2631</v>
      </c>
      <c r="I286" s="90" t="s">
        <v>148</v>
      </c>
      <c r="J286" s="90" t="s">
        <v>148</v>
      </c>
      <c r="K286" s="90" t="s">
        <v>2619</v>
      </c>
      <c r="L286" s="90" t="s">
        <v>2712</v>
      </c>
      <c r="M286" s="90" t="s">
        <v>1236</v>
      </c>
      <c r="N286" s="90" t="s">
        <v>2837</v>
      </c>
      <c r="O286" s="90"/>
      <c r="P286" s="90" t="s">
        <v>1489</v>
      </c>
      <c r="Q286" s="90" t="s">
        <v>1250</v>
      </c>
      <c r="R286" s="118"/>
      <c r="S286" s="118"/>
      <c r="T286" s="118"/>
      <c r="U286" s="191"/>
      <c r="V286" s="118"/>
      <c r="W286" s="118"/>
      <c r="X286" s="134"/>
      <c r="Y286" s="134"/>
      <c r="Z286" s="118"/>
      <c r="AA286" s="118"/>
      <c r="AB286" s="118"/>
      <c r="AC286" s="118"/>
      <c r="AD286" s="118"/>
      <c r="AE286" s="118"/>
      <c r="AF286" s="118"/>
      <c r="AG286" s="118"/>
      <c r="AH286" s="118"/>
      <c r="AI286" s="118"/>
      <c r="AJ286" s="118"/>
      <c r="AK286" s="19"/>
      <c r="AL286" s="19"/>
      <c r="AM286" s="19"/>
      <c r="AN286" s="19"/>
      <c r="AO286" s="19"/>
      <c r="AP286" s="19"/>
      <c r="AQ286" s="19"/>
      <c r="AR286" s="19"/>
      <c r="AS286" s="19"/>
    </row>
    <row r="287" spans="1:45" s="10" customFormat="1" ht="45" customHeight="1">
      <c r="A287" s="176">
        <v>39897</v>
      </c>
      <c r="B287" s="130" t="s">
        <v>2517</v>
      </c>
      <c r="C287" s="89" t="s">
        <v>148</v>
      </c>
      <c r="D287" s="89" t="s">
        <v>148</v>
      </c>
      <c r="E287" s="89" t="s">
        <v>2544</v>
      </c>
      <c r="F287" s="89" t="s">
        <v>3209</v>
      </c>
      <c r="G287" s="89" t="s">
        <v>3210</v>
      </c>
      <c r="H287" s="118" t="s">
        <v>1226</v>
      </c>
      <c r="I287" s="90" t="s">
        <v>148</v>
      </c>
      <c r="J287" s="90" t="s">
        <v>148</v>
      </c>
      <c r="K287" s="90" t="s">
        <v>2619</v>
      </c>
      <c r="L287" s="90" t="s">
        <v>2712</v>
      </c>
      <c r="M287" s="90" t="s">
        <v>1236</v>
      </c>
      <c r="N287" s="90" t="s">
        <v>2837</v>
      </c>
      <c r="O287" s="90"/>
      <c r="P287" s="90" t="s">
        <v>1490</v>
      </c>
      <c r="Q287" s="90" t="s">
        <v>1250</v>
      </c>
      <c r="R287" s="118"/>
      <c r="S287" s="118"/>
      <c r="T287" s="118"/>
      <c r="U287" s="191"/>
      <c r="V287" s="118"/>
      <c r="W287" s="118"/>
      <c r="X287" s="134"/>
      <c r="Y287" s="134"/>
      <c r="Z287" s="118"/>
      <c r="AA287" s="118"/>
      <c r="AB287" s="118"/>
      <c r="AC287" s="118"/>
      <c r="AD287" s="118"/>
      <c r="AE287" s="118"/>
      <c r="AF287" s="118"/>
      <c r="AG287" s="118"/>
      <c r="AH287" s="118"/>
      <c r="AI287" s="118"/>
      <c r="AJ287" s="118"/>
      <c r="AK287" s="19"/>
      <c r="AL287" s="19"/>
      <c r="AM287" s="19"/>
      <c r="AN287" s="19"/>
      <c r="AO287" s="19"/>
      <c r="AP287" s="19"/>
      <c r="AQ287" s="19"/>
      <c r="AR287" s="19"/>
      <c r="AS287" s="19"/>
    </row>
    <row r="288" spans="1:45" s="10" customFormat="1" ht="30" customHeight="1">
      <c r="A288" s="176">
        <v>39897</v>
      </c>
      <c r="B288" s="130" t="s">
        <v>2517</v>
      </c>
      <c r="C288" s="89" t="s">
        <v>148</v>
      </c>
      <c r="D288" s="89" t="s">
        <v>148</v>
      </c>
      <c r="E288" s="89" t="s">
        <v>2571</v>
      </c>
      <c r="F288" s="89" t="s">
        <v>942</v>
      </c>
      <c r="G288" s="89" t="s">
        <v>2629</v>
      </c>
      <c r="H288" s="90" t="s">
        <v>2631</v>
      </c>
      <c r="I288" s="90" t="s">
        <v>148</v>
      </c>
      <c r="J288" s="90" t="s">
        <v>148</v>
      </c>
      <c r="K288" s="90" t="s">
        <v>2619</v>
      </c>
      <c r="L288" s="90" t="s">
        <v>2712</v>
      </c>
      <c r="M288" s="90" t="s">
        <v>1236</v>
      </c>
      <c r="N288" s="90" t="s">
        <v>2837</v>
      </c>
      <c r="O288" s="90"/>
      <c r="P288" s="90" t="s">
        <v>1491</v>
      </c>
      <c r="Q288" s="90" t="s">
        <v>1250</v>
      </c>
      <c r="R288" s="118"/>
      <c r="S288" s="118"/>
      <c r="T288" s="118"/>
      <c r="U288" s="191"/>
      <c r="V288" s="118"/>
      <c r="W288" s="118"/>
      <c r="X288" s="134"/>
      <c r="Y288" s="134"/>
      <c r="Z288" s="118"/>
      <c r="AA288" s="118"/>
      <c r="AB288" s="118"/>
      <c r="AC288" s="118"/>
      <c r="AD288" s="118"/>
      <c r="AE288" s="118"/>
      <c r="AF288" s="118"/>
      <c r="AG288" s="118"/>
      <c r="AH288" s="118"/>
      <c r="AI288" s="118"/>
      <c r="AJ288" s="118"/>
      <c r="AK288" s="19"/>
      <c r="AL288" s="19"/>
      <c r="AM288" s="19"/>
      <c r="AN288" s="19"/>
      <c r="AO288" s="19"/>
      <c r="AP288" s="19"/>
      <c r="AQ288" s="19"/>
      <c r="AR288" s="19"/>
      <c r="AS288" s="19"/>
    </row>
    <row r="289" spans="1:46" s="10" customFormat="1" ht="45" customHeight="1">
      <c r="A289" s="176">
        <v>39897</v>
      </c>
      <c r="B289" s="130" t="s">
        <v>2517</v>
      </c>
      <c r="C289" s="89" t="s">
        <v>148</v>
      </c>
      <c r="D289" s="89" t="s">
        <v>148</v>
      </c>
      <c r="E289" s="89" t="s">
        <v>2606</v>
      </c>
      <c r="F289" s="89" t="s">
        <v>3243</v>
      </c>
      <c r="G289" s="89" t="s">
        <v>3244</v>
      </c>
      <c r="H289" s="118" t="s">
        <v>1226</v>
      </c>
      <c r="I289" s="90" t="s">
        <v>148</v>
      </c>
      <c r="J289" s="90" t="s">
        <v>148</v>
      </c>
      <c r="K289" s="90" t="s">
        <v>2619</v>
      </c>
      <c r="L289" s="90" t="s">
        <v>2712</v>
      </c>
      <c r="M289" s="90" t="s">
        <v>1236</v>
      </c>
      <c r="N289" s="90" t="s">
        <v>2837</v>
      </c>
      <c r="O289" s="90"/>
      <c r="P289" s="90" t="s">
        <v>1492</v>
      </c>
      <c r="Q289" s="90" t="s">
        <v>1250</v>
      </c>
      <c r="R289" s="118"/>
      <c r="S289" s="118"/>
      <c r="T289" s="118"/>
      <c r="U289" s="191"/>
      <c r="V289" s="118"/>
      <c r="W289" s="118"/>
      <c r="X289" s="134"/>
      <c r="Y289" s="134"/>
      <c r="Z289" s="118"/>
      <c r="AA289" s="118"/>
      <c r="AB289" s="118"/>
      <c r="AC289" s="118"/>
      <c r="AD289" s="118"/>
      <c r="AE289" s="118"/>
      <c r="AF289" s="118"/>
      <c r="AG289" s="118"/>
      <c r="AH289" s="118"/>
      <c r="AI289" s="118"/>
      <c r="AJ289" s="118"/>
      <c r="AK289" s="19"/>
      <c r="AL289" s="19"/>
      <c r="AM289" s="19"/>
      <c r="AN289" s="19"/>
      <c r="AO289" s="19"/>
      <c r="AP289" s="19"/>
      <c r="AQ289" s="19"/>
      <c r="AR289" s="19"/>
      <c r="AS289" s="19"/>
    </row>
    <row r="290" spans="1:46" s="10" customFormat="1" ht="45" customHeight="1">
      <c r="A290" s="176">
        <v>39897</v>
      </c>
      <c r="B290" s="130" t="s">
        <v>2517</v>
      </c>
      <c r="C290" s="89" t="s">
        <v>148</v>
      </c>
      <c r="D290" s="89" t="s">
        <v>148</v>
      </c>
      <c r="E290" s="89" t="s">
        <v>2606</v>
      </c>
      <c r="F290" s="89" t="s">
        <v>3243</v>
      </c>
      <c r="G290" s="89" t="s">
        <v>3244</v>
      </c>
      <c r="H290" s="118" t="s">
        <v>1226</v>
      </c>
      <c r="I290" s="90" t="s">
        <v>148</v>
      </c>
      <c r="J290" s="90" t="s">
        <v>148</v>
      </c>
      <c r="K290" s="90" t="s">
        <v>2619</v>
      </c>
      <c r="L290" s="90" t="s">
        <v>2712</v>
      </c>
      <c r="M290" s="90" t="s">
        <v>1236</v>
      </c>
      <c r="N290" s="90" t="s">
        <v>2837</v>
      </c>
      <c r="O290" s="90"/>
      <c r="P290" s="90" t="s">
        <v>1493</v>
      </c>
      <c r="Q290" s="90" t="s">
        <v>1250</v>
      </c>
      <c r="R290" s="118"/>
      <c r="S290" s="118"/>
      <c r="T290" s="118"/>
      <c r="U290" s="191"/>
      <c r="V290" s="118"/>
      <c r="W290" s="118"/>
      <c r="X290" s="134"/>
      <c r="Y290" s="134"/>
      <c r="Z290" s="118"/>
      <c r="AA290" s="118"/>
      <c r="AB290" s="118"/>
      <c r="AC290" s="118"/>
      <c r="AD290" s="118"/>
      <c r="AE290" s="118"/>
      <c r="AF290" s="118"/>
      <c r="AG290" s="118"/>
      <c r="AH290" s="118"/>
      <c r="AI290" s="118"/>
      <c r="AJ290" s="118"/>
      <c r="AK290" s="19"/>
      <c r="AL290" s="19"/>
      <c r="AM290" s="19"/>
      <c r="AN290" s="19"/>
      <c r="AO290" s="19"/>
      <c r="AP290" s="19"/>
      <c r="AQ290" s="19"/>
      <c r="AR290" s="19"/>
      <c r="AS290" s="19"/>
    </row>
    <row r="291" spans="1:46" s="10" customFormat="1" ht="30" customHeight="1">
      <c r="A291" s="176">
        <v>39897</v>
      </c>
      <c r="B291" s="130" t="s">
        <v>2517</v>
      </c>
      <c r="C291" s="89" t="s">
        <v>148</v>
      </c>
      <c r="D291" s="89" t="s">
        <v>148</v>
      </c>
      <c r="E291" s="89" t="s">
        <v>2544</v>
      </c>
      <c r="F291" s="89" t="s">
        <v>3237</v>
      </c>
      <c r="G291" s="89" t="s">
        <v>3238</v>
      </c>
      <c r="H291" s="90" t="s">
        <v>1236</v>
      </c>
      <c r="I291" s="90" t="s">
        <v>148</v>
      </c>
      <c r="J291" s="90" t="s">
        <v>148</v>
      </c>
      <c r="K291" s="90" t="s">
        <v>2619</v>
      </c>
      <c r="L291" s="90" t="s">
        <v>2712</v>
      </c>
      <c r="M291" s="90" t="s">
        <v>1236</v>
      </c>
      <c r="N291" s="90" t="s">
        <v>2837</v>
      </c>
      <c r="O291" s="90"/>
      <c r="P291" s="90" t="s">
        <v>1494</v>
      </c>
      <c r="Q291" s="90" t="s">
        <v>1250</v>
      </c>
      <c r="R291" s="118"/>
      <c r="S291" s="118"/>
      <c r="T291" s="118"/>
      <c r="U291" s="191"/>
      <c r="V291" s="118"/>
      <c r="W291" s="118"/>
      <c r="X291" s="134"/>
      <c r="Y291" s="134"/>
      <c r="Z291" s="118"/>
      <c r="AA291" s="118"/>
      <c r="AB291" s="118"/>
      <c r="AC291" s="118"/>
      <c r="AD291" s="118"/>
      <c r="AE291" s="118"/>
      <c r="AF291" s="118"/>
      <c r="AG291" s="118"/>
      <c r="AH291" s="118"/>
      <c r="AI291" s="118"/>
      <c r="AJ291" s="118"/>
      <c r="AK291" s="19"/>
      <c r="AL291" s="19"/>
      <c r="AM291" s="19"/>
      <c r="AN291" s="19"/>
      <c r="AO291" s="19"/>
      <c r="AP291" s="19"/>
      <c r="AQ291" s="19"/>
      <c r="AR291" s="19"/>
      <c r="AS291" s="19"/>
    </row>
    <row r="292" spans="1:46" s="10" customFormat="1" ht="45" customHeight="1">
      <c r="A292" s="176">
        <v>39897</v>
      </c>
      <c r="B292" s="130" t="s">
        <v>2517</v>
      </c>
      <c r="C292" s="89" t="s">
        <v>148</v>
      </c>
      <c r="D292" s="89" t="s">
        <v>148</v>
      </c>
      <c r="E292" s="89" t="s">
        <v>2535</v>
      </c>
      <c r="F292" s="89" t="s">
        <v>3201</v>
      </c>
      <c r="G292" s="89" t="s">
        <v>3202</v>
      </c>
      <c r="H292" s="118" t="s">
        <v>1226</v>
      </c>
      <c r="I292" s="90" t="s">
        <v>148</v>
      </c>
      <c r="J292" s="90" t="s">
        <v>148</v>
      </c>
      <c r="K292" s="90" t="s">
        <v>2619</v>
      </c>
      <c r="L292" s="90" t="s">
        <v>2712</v>
      </c>
      <c r="M292" s="90" t="s">
        <v>1236</v>
      </c>
      <c r="N292" s="90" t="s">
        <v>2837</v>
      </c>
      <c r="O292" s="90"/>
      <c r="P292" s="90" t="s">
        <v>1495</v>
      </c>
      <c r="Q292" s="90" t="s">
        <v>1250</v>
      </c>
      <c r="R292" s="118"/>
      <c r="S292" s="118"/>
      <c r="T292" s="118"/>
      <c r="U292" s="191"/>
      <c r="V292" s="118"/>
      <c r="W292" s="118"/>
      <c r="X292" s="134"/>
      <c r="Y292" s="134"/>
      <c r="Z292" s="118"/>
      <c r="AA292" s="118"/>
      <c r="AB292" s="118"/>
      <c r="AC292" s="118"/>
      <c r="AD292" s="118"/>
      <c r="AE292" s="118"/>
      <c r="AF292" s="118"/>
      <c r="AG292" s="118"/>
      <c r="AH292" s="118"/>
      <c r="AI292" s="118"/>
      <c r="AJ292" s="118"/>
      <c r="AK292" s="19"/>
      <c r="AL292" s="19"/>
      <c r="AM292" s="19"/>
      <c r="AN292" s="19"/>
      <c r="AO292" s="19"/>
      <c r="AP292" s="19"/>
      <c r="AQ292" s="19"/>
      <c r="AR292" s="19"/>
      <c r="AS292" s="19"/>
    </row>
    <row r="293" spans="1:46" s="10" customFormat="1" ht="45" customHeight="1">
      <c r="A293" s="176">
        <v>39897</v>
      </c>
      <c r="B293" s="130" t="s">
        <v>2517</v>
      </c>
      <c r="C293" s="89" t="s">
        <v>148</v>
      </c>
      <c r="D293" s="89" t="s">
        <v>148</v>
      </c>
      <c r="E293" s="89" t="s">
        <v>2557</v>
      </c>
      <c r="F293" s="89" t="s">
        <v>3223</v>
      </c>
      <c r="G293" s="89" t="s">
        <v>3224</v>
      </c>
      <c r="H293" s="118" t="s">
        <v>1226</v>
      </c>
      <c r="I293" s="90" t="s">
        <v>148</v>
      </c>
      <c r="J293" s="90" t="s">
        <v>148</v>
      </c>
      <c r="K293" s="90" t="s">
        <v>2619</v>
      </c>
      <c r="L293" s="90" t="s">
        <v>2712</v>
      </c>
      <c r="M293" s="90" t="s">
        <v>1236</v>
      </c>
      <c r="N293" s="90" t="s">
        <v>2837</v>
      </c>
      <c r="O293" s="90"/>
      <c r="P293" s="90" t="s">
        <v>1496</v>
      </c>
      <c r="Q293" s="90" t="s">
        <v>1250</v>
      </c>
      <c r="R293" s="118"/>
      <c r="S293" s="118"/>
      <c r="T293" s="118"/>
      <c r="U293" s="191"/>
      <c r="V293" s="118"/>
      <c r="W293" s="118"/>
      <c r="X293" s="134"/>
      <c r="Y293" s="134"/>
      <c r="Z293" s="118"/>
      <c r="AA293" s="118"/>
      <c r="AB293" s="118"/>
      <c r="AC293" s="118"/>
      <c r="AD293" s="118"/>
      <c r="AE293" s="118"/>
      <c r="AF293" s="118"/>
      <c r="AG293" s="118"/>
      <c r="AH293" s="118"/>
      <c r="AI293" s="118"/>
      <c r="AJ293" s="118"/>
      <c r="AK293" s="19"/>
      <c r="AL293" s="19"/>
      <c r="AM293" s="19"/>
      <c r="AN293" s="19"/>
      <c r="AO293" s="19"/>
      <c r="AP293" s="19"/>
      <c r="AQ293" s="19"/>
      <c r="AR293" s="19"/>
      <c r="AS293" s="19"/>
    </row>
    <row r="294" spans="1:46" s="10" customFormat="1" ht="45" customHeight="1">
      <c r="A294" s="176">
        <v>39897</v>
      </c>
      <c r="B294" s="130" t="s">
        <v>2517</v>
      </c>
      <c r="C294" s="89" t="s">
        <v>148</v>
      </c>
      <c r="D294" s="89" t="s">
        <v>148</v>
      </c>
      <c r="E294" s="89" t="s">
        <v>2535</v>
      </c>
      <c r="F294" s="89" t="s">
        <v>3201</v>
      </c>
      <c r="G294" s="89" t="s">
        <v>3202</v>
      </c>
      <c r="H294" s="118" t="s">
        <v>1226</v>
      </c>
      <c r="I294" s="90" t="s">
        <v>148</v>
      </c>
      <c r="J294" s="90" t="s">
        <v>148</v>
      </c>
      <c r="K294" s="90" t="s">
        <v>2619</v>
      </c>
      <c r="L294" s="90" t="s">
        <v>2712</v>
      </c>
      <c r="M294" s="90" t="s">
        <v>1236</v>
      </c>
      <c r="N294" s="90" t="s">
        <v>2837</v>
      </c>
      <c r="O294" s="90"/>
      <c r="P294" s="90" t="s">
        <v>1497</v>
      </c>
      <c r="Q294" s="90" t="s">
        <v>1250</v>
      </c>
      <c r="R294" s="118"/>
      <c r="S294" s="118"/>
      <c r="T294" s="118"/>
      <c r="U294" s="191"/>
      <c r="V294" s="118"/>
      <c r="W294" s="118"/>
      <c r="X294" s="134"/>
      <c r="Y294" s="134"/>
      <c r="Z294" s="118"/>
      <c r="AA294" s="118"/>
      <c r="AB294" s="118"/>
      <c r="AC294" s="118"/>
      <c r="AD294" s="118"/>
      <c r="AE294" s="118"/>
      <c r="AF294" s="118"/>
      <c r="AG294" s="118"/>
      <c r="AH294" s="118"/>
      <c r="AI294" s="118"/>
      <c r="AJ294" s="118"/>
      <c r="AK294" s="19"/>
      <c r="AL294" s="19"/>
      <c r="AM294" s="19"/>
      <c r="AN294" s="19"/>
      <c r="AO294" s="19"/>
      <c r="AP294" s="19"/>
      <c r="AQ294" s="19"/>
      <c r="AR294" s="19"/>
      <c r="AS294" s="19"/>
    </row>
    <row r="295" spans="1:46" s="10" customFormat="1" ht="45" customHeight="1">
      <c r="A295" s="175">
        <v>39898</v>
      </c>
      <c r="B295" s="130" t="s">
        <v>2517</v>
      </c>
      <c r="C295" s="125">
        <v>39902</v>
      </c>
      <c r="D295" s="126">
        <v>4</v>
      </c>
      <c r="E295" s="89" t="s">
        <v>2606</v>
      </c>
      <c r="F295" s="89" t="s">
        <v>3243</v>
      </c>
      <c r="G295" s="89" t="s">
        <v>3244</v>
      </c>
      <c r="H295" s="90" t="s">
        <v>1232</v>
      </c>
      <c r="I295" s="118" t="s">
        <v>2818</v>
      </c>
      <c r="J295" s="84" t="s">
        <v>160</v>
      </c>
      <c r="K295" s="127" t="s">
        <v>3280</v>
      </c>
      <c r="L295" s="118" t="s">
        <v>2685</v>
      </c>
      <c r="M295" s="118" t="s">
        <v>1236</v>
      </c>
      <c r="N295" s="127" t="s">
        <v>148</v>
      </c>
      <c r="O295" s="127" t="s">
        <v>2868</v>
      </c>
      <c r="P295" s="84" t="s">
        <v>252</v>
      </c>
      <c r="Q295" s="84" t="s">
        <v>253</v>
      </c>
      <c r="R295" s="118" t="s">
        <v>148</v>
      </c>
      <c r="S295" s="118" t="s">
        <v>148</v>
      </c>
      <c r="T295" s="118" t="s">
        <v>2907</v>
      </c>
      <c r="U295" s="191" t="s">
        <v>2953</v>
      </c>
      <c r="V295" s="132" t="s">
        <v>2640</v>
      </c>
      <c r="W295" s="84" t="s">
        <v>163</v>
      </c>
      <c r="X295" s="118" t="s">
        <v>2639</v>
      </c>
      <c r="Y295" s="118" t="s">
        <v>2898</v>
      </c>
      <c r="Z295" s="118" t="s">
        <v>2639</v>
      </c>
      <c r="AA295" s="84" t="s">
        <v>57</v>
      </c>
      <c r="AB295" s="118" t="s">
        <v>2640</v>
      </c>
      <c r="AC295" s="118" t="s">
        <v>2640</v>
      </c>
      <c r="AD295" s="119" t="s">
        <v>148</v>
      </c>
      <c r="AE295" s="130" t="s">
        <v>148</v>
      </c>
      <c r="AF295" s="137" t="s">
        <v>148</v>
      </c>
      <c r="AG295" s="130" t="s">
        <v>148</v>
      </c>
      <c r="AH295" s="130" t="s">
        <v>148</v>
      </c>
      <c r="AI295" s="118" t="s">
        <v>148</v>
      </c>
      <c r="AJ295" s="118" t="s">
        <v>148</v>
      </c>
      <c r="AK295" s="19"/>
      <c r="AL295" s="19"/>
      <c r="AM295" s="19"/>
      <c r="AN295" s="19"/>
      <c r="AO295" s="19"/>
      <c r="AP295" s="19"/>
      <c r="AQ295" s="19"/>
      <c r="AR295" s="19"/>
      <c r="AS295" s="19"/>
      <c r="AT295" s="19"/>
    </row>
    <row r="296" spans="1:46" s="10" customFormat="1" ht="63.75" customHeight="1">
      <c r="A296" s="176">
        <v>39898</v>
      </c>
      <c r="B296" s="130" t="s">
        <v>2517</v>
      </c>
      <c r="C296" s="89" t="s">
        <v>148</v>
      </c>
      <c r="D296" s="89" t="s">
        <v>148</v>
      </c>
      <c r="E296" s="89" t="s">
        <v>2606</v>
      </c>
      <c r="F296" s="89" t="s">
        <v>3243</v>
      </c>
      <c r="G296" s="89" t="s">
        <v>3244</v>
      </c>
      <c r="H296" s="118" t="s">
        <v>1226</v>
      </c>
      <c r="I296" s="90" t="s">
        <v>148</v>
      </c>
      <c r="J296" s="90" t="s">
        <v>148</v>
      </c>
      <c r="K296" s="90" t="s">
        <v>2619</v>
      </c>
      <c r="L296" s="90" t="s">
        <v>2736</v>
      </c>
      <c r="M296" s="90" t="s">
        <v>1232</v>
      </c>
      <c r="N296" s="90" t="s">
        <v>2860</v>
      </c>
      <c r="O296" s="90"/>
      <c r="P296" s="90" t="s">
        <v>1498</v>
      </c>
      <c r="Q296" s="90" t="s">
        <v>1250</v>
      </c>
      <c r="R296" s="118"/>
      <c r="S296" s="118"/>
      <c r="T296" s="118"/>
      <c r="U296" s="191"/>
      <c r="V296" s="118"/>
      <c r="W296" s="118"/>
      <c r="X296" s="134"/>
      <c r="Y296" s="134"/>
      <c r="Z296" s="118"/>
      <c r="AA296" s="118"/>
      <c r="AB296" s="118"/>
      <c r="AC296" s="118"/>
      <c r="AD296" s="118"/>
      <c r="AE296" s="118"/>
      <c r="AF296" s="118"/>
      <c r="AG296" s="118"/>
      <c r="AH296" s="118"/>
      <c r="AI296" s="118"/>
      <c r="AJ296" s="118"/>
      <c r="AK296" s="19"/>
      <c r="AL296" s="19"/>
      <c r="AM296" s="19"/>
      <c r="AN296" s="19"/>
      <c r="AO296" s="19"/>
      <c r="AP296" s="19"/>
      <c r="AQ296" s="19"/>
      <c r="AR296" s="19"/>
      <c r="AS296" s="19"/>
      <c r="AT296" s="19"/>
    </row>
    <row r="297" spans="1:46" s="10" customFormat="1" ht="63.75" customHeight="1">
      <c r="A297" s="176">
        <v>39898</v>
      </c>
      <c r="B297" s="130" t="s">
        <v>2517</v>
      </c>
      <c r="C297" s="89" t="s">
        <v>148</v>
      </c>
      <c r="D297" s="89" t="s">
        <v>148</v>
      </c>
      <c r="E297" s="89" t="s">
        <v>2547</v>
      </c>
      <c r="F297" s="89" t="s">
        <v>3193</v>
      </c>
      <c r="G297" s="89" t="s">
        <v>3194</v>
      </c>
      <c r="H297" s="90" t="s">
        <v>1232</v>
      </c>
      <c r="I297" s="90" t="s">
        <v>148</v>
      </c>
      <c r="J297" s="90" t="s">
        <v>148</v>
      </c>
      <c r="K297" s="90" t="s">
        <v>2619</v>
      </c>
      <c r="L297" s="90" t="s">
        <v>2736</v>
      </c>
      <c r="M297" s="90" t="s">
        <v>1232</v>
      </c>
      <c r="N297" s="90" t="s">
        <v>2860</v>
      </c>
      <c r="O297" s="90"/>
      <c r="P297" s="90" t="s">
        <v>1499</v>
      </c>
      <c r="Q297" s="90" t="s">
        <v>1250</v>
      </c>
      <c r="R297" s="118"/>
      <c r="S297" s="118"/>
      <c r="T297" s="118"/>
      <c r="U297" s="191"/>
      <c r="V297" s="118"/>
      <c r="W297" s="118"/>
      <c r="X297" s="134"/>
      <c r="Y297" s="134"/>
      <c r="Z297" s="118"/>
      <c r="AA297" s="118"/>
      <c r="AB297" s="118"/>
      <c r="AC297" s="118"/>
      <c r="AD297" s="118"/>
      <c r="AE297" s="118"/>
      <c r="AF297" s="118"/>
      <c r="AG297" s="118"/>
      <c r="AH297" s="118"/>
      <c r="AI297" s="118"/>
      <c r="AJ297" s="118"/>
      <c r="AK297" s="19"/>
      <c r="AL297" s="19"/>
      <c r="AM297" s="19"/>
      <c r="AN297" s="19"/>
      <c r="AO297" s="19"/>
      <c r="AP297" s="19"/>
      <c r="AQ297" s="19"/>
      <c r="AR297" s="19"/>
      <c r="AS297" s="19"/>
      <c r="AT297" s="19"/>
    </row>
    <row r="298" spans="1:46" s="10" customFormat="1" ht="63.75" customHeight="1">
      <c r="A298" s="176">
        <v>39898</v>
      </c>
      <c r="B298" s="130" t="s">
        <v>2517</v>
      </c>
      <c r="C298" s="89" t="s">
        <v>148</v>
      </c>
      <c r="D298" s="89" t="s">
        <v>148</v>
      </c>
      <c r="E298" s="89" t="s">
        <v>2606</v>
      </c>
      <c r="F298" s="89" t="s">
        <v>3243</v>
      </c>
      <c r="G298" s="89" t="s">
        <v>3244</v>
      </c>
      <c r="H298" s="118" t="s">
        <v>1226</v>
      </c>
      <c r="I298" s="90" t="s">
        <v>148</v>
      </c>
      <c r="J298" s="90" t="s">
        <v>148</v>
      </c>
      <c r="K298" s="90" t="s">
        <v>2619</v>
      </c>
      <c r="L298" s="90" t="s">
        <v>2736</v>
      </c>
      <c r="M298" s="90" t="s">
        <v>1232</v>
      </c>
      <c r="N298" s="90" t="s">
        <v>2860</v>
      </c>
      <c r="O298" s="90"/>
      <c r="P298" s="90" t="s">
        <v>1500</v>
      </c>
      <c r="Q298" s="90" t="s">
        <v>1250</v>
      </c>
      <c r="R298" s="118"/>
      <c r="S298" s="118"/>
      <c r="T298" s="118"/>
      <c r="U298" s="191"/>
      <c r="V298" s="118"/>
      <c r="W298" s="118"/>
      <c r="X298" s="134"/>
      <c r="Y298" s="134"/>
      <c r="Z298" s="118"/>
      <c r="AA298" s="118"/>
      <c r="AB298" s="118"/>
      <c r="AC298" s="118"/>
      <c r="AD298" s="118"/>
      <c r="AE298" s="118"/>
      <c r="AF298" s="118"/>
      <c r="AG298" s="118"/>
      <c r="AH298" s="118"/>
      <c r="AI298" s="118"/>
      <c r="AJ298" s="118"/>
      <c r="AK298" s="19"/>
      <c r="AL298" s="19"/>
      <c r="AM298" s="19"/>
      <c r="AN298" s="19"/>
      <c r="AO298" s="19"/>
      <c r="AP298" s="19"/>
      <c r="AQ298" s="19"/>
      <c r="AR298" s="19"/>
      <c r="AS298" s="19"/>
    </row>
    <row r="299" spans="1:46" s="10" customFormat="1" ht="63.75" customHeight="1">
      <c r="A299" s="176">
        <v>39898</v>
      </c>
      <c r="B299" s="130" t="s">
        <v>2517</v>
      </c>
      <c r="C299" s="89" t="s">
        <v>148</v>
      </c>
      <c r="D299" s="89" t="s">
        <v>148</v>
      </c>
      <c r="E299" s="89" t="s">
        <v>2563</v>
      </c>
      <c r="F299" s="89" t="s">
        <v>3270</v>
      </c>
      <c r="G299" s="89" t="s">
        <v>3271</v>
      </c>
      <c r="H299" s="90" t="s">
        <v>1232</v>
      </c>
      <c r="I299" s="90" t="s">
        <v>148</v>
      </c>
      <c r="J299" s="90" t="s">
        <v>148</v>
      </c>
      <c r="K299" s="90" t="s">
        <v>2619</v>
      </c>
      <c r="L299" s="90" t="s">
        <v>2736</v>
      </c>
      <c r="M299" s="90" t="s">
        <v>1232</v>
      </c>
      <c r="N299" s="90" t="s">
        <v>2860</v>
      </c>
      <c r="O299" s="90"/>
      <c r="P299" s="90" t="s">
        <v>1501</v>
      </c>
      <c r="Q299" s="90" t="s">
        <v>1250</v>
      </c>
      <c r="R299" s="118"/>
      <c r="S299" s="118"/>
      <c r="T299" s="118"/>
      <c r="U299" s="191"/>
      <c r="V299" s="118"/>
      <c r="W299" s="118"/>
      <c r="X299" s="134"/>
      <c r="Y299" s="134"/>
      <c r="Z299" s="118"/>
      <c r="AA299" s="118"/>
      <c r="AB299" s="118"/>
      <c r="AC299" s="118"/>
      <c r="AD299" s="118"/>
      <c r="AE299" s="118"/>
      <c r="AF299" s="118"/>
      <c r="AG299" s="118"/>
      <c r="AH299" s="118"/>
      <c r="AI299" s="118"/>
      <c r="AJ299" s="118"/>
      <c r="AK299" s="19"/>
      <c r="AL299" s="19"/>
      <c r="AM299" s="19"/>
      <c r="AN299" s="19"/>
      <c r="AO299" s="19"/>
      <c r="AP299" s="19"/>
      <c r="AQ299" s="19"/>
      <c r="AR299" s="19"/>
      <c r="AS299" s="19"/>
    </row>
    <row r="300" spans="1:46" s="10" customFormat="1" ht="63.75" customHeight="1">
      <c r="A300" s="176">
        <v>39898</v>
      </c>
      <c r="B300" s="130" t="s">
        <v>2517</v>
      </c>
      <c r="C300" s="89" t="s">
        <v>148</v>
      </c>
      <c r="D300" s="89" t="s">
        <v>148</v>
      </c>
      <c r="E300" s="89" t="s">
        <v>2536</v>
      </c>
      <c r="F300" s="89" t="s">
        <v>3175</v>
      </c>
      <c r="G300" s="89" t="s">
        <v>3176</v>
      </c>
      <c r="H300" s="90" t="s">
        <v>2632</v>
      </c>
      <c r="I300" s="90" t="s">
        <v>148</v>
      </c>
      <c r="J300" s="90" t="s">
        <v>148</v>
      </c>
      <c r="K300" s="90" t="s">
        <v>2619</v>
      </c>
      <c r="L300" s="90" t="s">
        <v>2736</v>
      </c>
      <c r="M300" s="90" t="s">
        <v>1232</v>
      </c>
      <c r="N300" s="90" t="s">
        <v>2860</v>
      </c>
      <c r="O300" s="90"/>
      <c r="P300" s="90" t="s">
        <v>1502</v>
      </c>
      <c r="Q300" s="90" t="s">
        <v>1250</v>
      </c>
      <c r="R300" s="118"/>
      <c r="S300" s="118"/>
      <c r="T300" s="118"/>
      <c r="U300" s="191"/>
      <c r="V300" s="118"/>
      <c r="W300" s="118"/>
      <c r="X300" s="134"/>
      <c r="Y300" s="134"/>
      <c r="Z300" s="118"/>
      <c r="AA300" s="118"/>
      <c r="AB300" s="118"/>
      <c r="AC300" s="118"/>
      <c r="AD300" s="118"/>
      <c r="AE300" s="118"/>
      <c r="AF300" s="118"/>
      <c r="AG300" s="118"/>
      <c r="AH300" s="118"/>
      <c r="AI300" s="118"/>
      <c r="AJ300" s="118"/>
      <c r="AK300" s="19"/>
      <c r="AL300" s="19"/>
      <c r="AM300" s="19"/>
      <c r="AN300" s="19"/>
      <c r="AO300" s="19"/>
      <c r="AP300" s="19"/>
      <c r="AQ300" s="19"/>
      <c r="AR300" s="19"/>
      <c r="AS300" s="19"/>
    </row>
    <row r="301" spans="1:46" s="10" customFormat="1" ht="63.75" customHeight="1">
      <c r="A301" s="176">
        <v>39898</v>
      </c>
      <c r="B301" s="130" t="s">
        <v>2517</v>
      </c>
      <c r="C301" s="89" t="s">
        <v>148</v>
      </c>
      <c r="D301" s="89" t="s">
        <v>148</v>
      </c>
      <c r="E301" s="118" t="s">
        <v>2562</v>
      </c>
      <c r="F301" s="118" t="s">
        <v>3274</v>
      </c>
      <c r="G301" s="118" t="s">
        <v>3275</v>
      </c>
      <c r="H301" s="118" t="s">
        <v>1226</v>
      </c>
      <c r="I301" s="90" t="s">
        <v>148</v>
      </c>
      <c r="J301" s="90" t="s">
        <v>148</v>
      </c>
      <c r="K301" s="90" t="s">
        <v>2619</v>
      </c>
      <c r="L301" s="90" t="s">
        <v>2736</v>
      </c>
      <c r="M301" s="90" t="s">
        <v>1232</v>
      </c>
      <c r="N301" s="90" t="s">
        <v>2860</v>
      </c>
      <c r="O301" s="90"/>
      <c r="P301" s="90" t="s">
        <v>1503</v>
      </c>
      <c r="Q301" s="90" t="s">
        <v>1250</v>
      </c>
      <c r="R301" s="118"/>
      <c r="S301" s="118"/>
      <c r="T301" s="118"/>
      <c r="U301" s="191"/>
      <c r="V301" s="118"/>
      <c r="W301" s="118"/>
      <c r="X301" s="134"/>
      <c r="Y301" s="134"/>
      <c r="Z301" s="118"/>
      <c r="AA301" s="118"/>
      <c r="AB301" s="118"/>
      <c r="AC301" s="118"/>
      <c r="AD301" s="118"/>
      <c r="AE301" s="118"/>
      <c r="AF301" s="118"/>
      <c r="AG301" s="118"/>
      <c r="AH301" s="118"/>
      <c r="AI301" s="118"/>
      <c r="AJ301" s="118"/>
      <c r="AK301" s="19"/>
      <c r="AL301" s="19"/>
      <c r="AM301" s="19"/>
      <c r="AN301" s="19"/>
      <c r="AO301" s="19"/>
      <c r="AP301" s="19"/>
      <c r="AQ301" s="19"/>
      <c r="AR301" s="19"/>
      <c r="AS301" s="19"/>
    </row>
    <row r="302" spans="1:46" s="10" customFormat="1" ht="63.75" customHeight="1">
      <c r="A302" s="176">
        <v>39898</v>
      </c>
      <c r="B302" s="130" t="s">
        <v>2517</v>
      </c>
      <c r="C302" s="89" t="s">
        <v>148</v>
      </c>
      <c r="D302" s="89" t="s">
        <v>148</v>
      </c>
      <c r="E302" s="89" t="s">
        <v>2563</v>
      </c>
      <c r="F302" s="89" t="s">
        <v>3270</v>
      </c>
      <c r="G302" s="89" t="s">
        <v>3271</v>
      </c>
      <c r="H302" s="90" t="s">
        <v>2631</v>
      </c>
      <c r="I302" s="90" t="s">
        <v>148</v>
      </c>
      <c r="J302" s="90" t="s">
        <v>148</v>
      </c>
      <c r="K302" s="90" t="s">
        <v>2619</v>
      </c>
      <c r="L302" s="90" t="s">
        <v>2736</v>
      </c>
      <c r="M302" s="90" t="s">
        <v>1232</v>
      </c>
      <c r="N302" s="90" t="s">
        <v>2860</v>
      </c>
      <c r="O302" s="90"/>
      <c r="P302" s="90" t="s">
        <v>1504</v>
      </c>
      <c r="Q302" s="90" t="s">
        <v>1250</v>
      </c>
      <c r="R302" s="118"/>
      <c r="S302" s="118"/>
      <c r="T302" s="118"/>
      <c r="U302" s="191"/>
      <c r="V302" s="118"/>
      <c r="W302" s="118"/>
      <c r="X302" s="134"/>
      <c r="Y302" s="134"/>
      <c r="Z302" s="118"/>
      <c r="AA302" s="118"/>
      <c r="AB302" s="118"/>
      <c r="AC302" s="118"/>
      <c r="AD302" s="118"/>
      <c r="AE302" s="118"/>
      <c r="AF302" s="118"/>
      <c r="AG302" s="118"/>
      <c r="AH302" s="118"/>
      <c r="AI302" s="118"/>
      <c r="AJ302" s="118"/>
      <c r="AK302" s="19"/>
      <c r="AL302" s="19"/>
      <c r="AM302" s="19"/>
      <c r="AN302" s="19"/>
      <c r="AO302" s="19"/>
      <c r="AP302" s="19"/>
      <c r="AQ302" s="19"/>
      <c r="AR302" s="19"/>
      <c r="AS302" s="19"/>
    </row>
    <row r="303" spans="1:46" s="10" customFormat="1" ht="63.75" customHeight="1">
      <c r="A303" s="176">
        <v>39898</v>
      </c>
      <c r="B303" s="130" t="s">
        <v>2517</v>
      </c>
      <c r="C303" s="89" t="s">
        <v>148</v>
      </c>
      <c r="D303" s="89" t="s">
        <v>148</v>
      </c>
      <c r="E303" s="89" t="s">
        <v>2547</v>
      </c>
      <c r="F303" s="89" t="s">
        <v>3193</v>
      </c>
      <c r="G303" s="89" t="s">
        <v>3194</v>
      </c>
      <c r="H303" s="90" t="s">
        <v>1232</v>
      </c>
      <c r="I303" s="90" t="s">
        <v>148</v>
      </c>
      <c r="J303" s="90" t="s">
        <v>148</v>
      </c>
      <c r="K303" s="90" t="s">
        <v>2619</v>
      </c>
      <c r="L303" s="90" t="s">
        <v>2736</v>
      </c>
      <c r="M303" s="90" t="s">
        <v>1232</v>
      </c>
      <c r="N303" s="90" t="s">
        <v>2860</v>
      </c>
      <c r="O303" s="90"/>
      <c r="P303" s="90" t="s">
        <v>1505</v>
      </c>
      <c r="Q303" s="90" t="s">
        <v>1250</v>
      </c>
      <c r="R303" s="118"/>
      <c r="S303" s="118"/>
      <c r="T303" s="118"/>
      <c r="U303" s="191"/>
      <c r="V303" s="118"/>
      <c r="W303" s="118"/>
      <c r="X303" s="134"/>
      <c r="Y303" s="134"/>
      <c r="Z303" s="118"/>
      <c r="AA303" s="118"/>
      <c r="AB303" s="118"/>
      <c r="AC303" s="118"/>
      <c r="AD303" s="118"/>
      <c r="AE303" s="118"/>
      <c r="AF303" s="118"/>
      <c r="AG303" s="118"/>
      <c r="AH303" s="118"/>
      <c r="AI303" s="118"/>
      <c r="AJ303" s="118"/>
      <c r="AK303" s="19"/>
      <c r="AL303" s="19"/>
      <c r="AM303" s="19"/>
      <c r="AN303" s="19"/>
      <c r="AO303" s="19"/>
      <c r="AP303" s="19"/>
      <c r="AQ303" s="19"/>
      <c r="AR303" s="19"/>
      <c r="AS303" s="19"/>
    </row>
    <row r="304" spans="1:46" s="10" customFormat="1" ht="63.75" customHeight="1">
      <c r="A304" s="176">
        <v>39898</v>
      </c>
      <c r="B304" s="130" t="s">
        <v>2517</v>
      </c>
      <c r="C304" s="89" t="s">
        <v>148</v>
      </c>
      <c r="D304" s="89" t="s">
        <v>148</v>
      </c>
      <c r="E304" s="89" t="s">
        <v>2557</v>
      </c>
      <c r="F304" s="89" t="s">
        <v>3223</v>
      </c>
      <c r="G304" s="89" t="s">
        <v>3224</v>
      </c>
      <c r="H304" s="118" t="s">
        <v>1226</v>
      </c>
      <c r="I304" s="90" t="s">
        <v>148</v>
      </c>
      <c r="J304" s="90" t="s">
        <v>148</v>
      </c>
      <c r="K304" s="90" t="s">
        <v>2619</v>
      </c>
      <c r="L304" s="90" t="s">
        <v>2736</v>
      </c>
      <c r="M304" s="90" t="s">
        <v>1232</v>
      </c>
      <c r="N304" s="90" t="s">
        <v>2860</v>
      </c>
      <c r="O304" s="90"/>
      <c r="P304" s="90" t="s">
        <v>1506</v>
      </c>
      <c r="Q304" s="90" t="s">
        <v>1250</v>
      </c>
      <c r="R304" s="118"/>
      <c r="S304" s="118"/>
      <c r="T304" s="118"/>
      <c r="U304" s="191"/>
      <c r="V304" s="118"/>
      <c r="W304" s="118"/>
      <c r="X304" s="134"/>
      <c r="Y304" s="134"/>
      <c r="Z304" s="118"/>
      <c r="AA304" s="118"/>
      <c r="AB304" s="118"/>
      <c r="AC304" s="118"/>
      <c r="AD304" s="118"/>
      <c r="AE304" s="118"/>
      <c r="AF304" s="118"/>
      <c r="AG304" s="118"/>
      <c r="AH304" s="118"/>
      <c r="AI304" s="118"/>
      <c r="AJ304" s="118"/>
      <c r="AK304" s="19"/>
      <c r="AL304" s="19"/>
      <c r="AM304" s="19"/>
      <c r="AN304" s="19"/>
      <c r="AO304" s="19"/>
      <c r="AP304" s="19"/>
      <c r="AQ304" s="19"/>
      <c r="AR304" s="19"/>
      <c r="AS304" s="19"/>
    </row>
    <row r="305" spans="1:46" s="10" customFormat="1" ht="63.75" customHeight="1">
      <c r="A305" s="176">
        <v>39898</v>
      </c>
      <c r="B305" s="130" t="s">
        <v>2517</v>
      </c>
      <c r="C305" s="89" t="s">
        <v>148</v>
      </c>
      <c r="D305" s="89" t="s">
        <v>148</v>
      </c>
      <c r="E305" s="89" t="s">
        <v>2544</v>
      </c>
      <c r="F305" s="89" t="s">
        <v>3209</v>
      </c>
      <c r="G305" s="89" t="s">
        <v>3210</v>
      </c>
      <c r="H305" s="90" t="s">
        <v>2631</v>
      </c>
      <c r="I305" s="90" t="s">
        <v>148</v>
      </c>
      <c r="J305" s="90" t="s">
        <v>148</v>
      </c>
      <c r="K305" s="90" t="s">
        <v>2619</v>
      </c>
      <c r="L305" s="90" t="s">
        <v>2736</v>
      </c>
      <c r="M305" s="90" t="s">
        <v>1232</v>
      </c>
      <c r="N305" s="90" t="s">
        <v>2860</v>
      </c>
      <c r="O305" s="90"/>
      <c r="P305" s="90" t="s">
        <v>1507</v>
      </c>
      <c r="Q305" s="90" t="s">
        <v>1250</v>
      </c>
      <c r="R305" s="118"/>
      <c r="S305" s="118"/>
      <c r="T305" s="118"/>
      <c r="U305" s="191"/>
      <c r="V305" s="118"/>
      <c r="W305" s="118"/>
      <c r="X305" s="134"/>
      <c r="Y305" s="134"/>
      <c r="Z305" s="118"/>
      <c r="AA305" s="118"/>
      <c r="AB305" s="118"/>
      <c r="AC305" s="118"/>
      <c r="AD305" s="118"/>
      <c r="AE305" s="118"/>
      <c r="AF305" s="118"/>
      <c r="AG305" s="118"/>
      <c r="AH305" s="118"/>
      <c r="AI305" s="118"/>
      <c r="AJ305" s="118"/>
      <c r="AK305" s="19"/>
      <c r="AL305" s="19"/>
      <c r="AM305" s="19"/>
      <c r="AN305" s="19"/>
      <c r="AO305" s="19"/>
      <c r="AP305" s="19"/>
      <c r="AQ305" s="19"/>
      <c r="AR305" s="19"/>
      <c r="AS305" s="19"/>
    </row>
    <row r="306" spans="1:46" s="10" customFormat="1" ht="63.75" customHeight="1">
      <c r="A306" s="176">
        <v>39898</v>
      </c>
      <c r="B306" s="130" t="s">
        <v>2517</v>
      </c>
      <c r="C306" s="89" t="s">
        <v>148</v>
      </c>
      <c r="D306" s="89" t="s">
        <v>148</v>
      </c>
      <c r="E306" s="118" t="s">
        <v>2559</v>
      </c>
      <c r="F306" s="118" t="s">
        <v>3131</v>
      </c>
      <c r="G306" s="118" t="s">
        <v>3132</v>
      </c>
      <c r="H306" s="90" t="s">
        <v>2631</v>
      </c>
      <c r="I306" s="90" t="s">
        <v>148</v>
      </c>
      <c r="J306" s="90" t="s">
        <v>148</v>
      </c>
      <c r="K306" s="90" t="s">
        <v>2619</v>
      </c>
      <c r="L306" s="90" t="s">
        <v>2736</v>
      </c>
      <c r="M306" s="90" t="s">
        <v>1232</v>
      </c>
      <c r="N306" s="90" t="s">
        <v>2860</v>
      </c>
      <c r="O306" s="90"/>
      <c r="P306" s="90" t="s">
        <v>1508</v>
      </c>
      <c r="Q306" s="90" t="s">
        <v>1250</v>
      </c>
      <c r="R306" s="118"/>
      <c r="S306" s="118"/>
      <c r="T306" s="118"/>
      <c r="U306" s="191"/>
      <c r="V306" s="118"/>
      <c r="W306" s="118"/>
      <c r="X306" s="134"/>
      <c r="Y306" s="134"/>
      <c r="Z306" s="118"/>
      <c r="AA306" s="118"/>
      <c r="AB306" s="118"/>
      <c r="AC306" s="118"/>
      <c r="AD306" s="118"/>
      <c r="AE306" s="118"/>
      <c r="AF306" s="118"/>
      <c r="AG306" s="118"/>
      <c r="AH306" s="118"/>
      <c r="AI306" s="118"/>
      <c r="AJ306" s="118"/>
      <c r="AK306" s="19"/>
      <c r="AL306" s="19"/>
      <c r="AM306" s="19"/>
      <c r="AN306" s="19"/>
      <c r="AO306" s="19"/>
      <c r="AP306" s="19"/>
      <c r="AQ306" s="19"/>
      <c r="AR306" s="19"/>
      <c r="AS306" s="19"/>
    </row>
    <row r="307" spans="1:46" s="10" customFormat="1" ht="63.75" customHeight="1">
      <c r="A307" s="176">
        <v>39898</v>
      </c>
      <c r="B307" s="130" t="s">
        <v>2517</v>
      </c>
      <c r="C307" s="89" t="s">
        <v>148</v>
      </c>
      <c r="D307" s="89" t="s">
        <v>148</v>
      </c>
      <c r="E307" s="89" t="s">
        <v>2536</v>
      </c>
      <c r="F307" s="89" t="s">
        <v>3175</v>
      </c>
      <c r="G307" s="89" t="s">
        <v>3176</v>
      </c>
      <c r="H307" s="118" t="s">
        <v>1226</v>
      </c>
      <c r="I307" s="90" t="s">
        <v>148</v>
      </c>
      <c r="J307" s="90" t="s">
        <v>148</v>
      </c>
      <c r="K307" s="90" t="s">
        <v>2619</v>
      </c>
      <c r="L307" s="90" t="s">
        <v>2736</v>
      </c>
      <c r="M307" s="90" t="s">
        <v>1232</v>
      </c>
      <c r="N307" s="90" t="s">
        <v>2860</v>
      </c>
      <c r="O307" s="90"/>
      <c r="P307" s="90" t="s">
        <v>1509</v>
      </c>
      <c r="Q307" s="90" t="s">
        <v>1250</v>
      </c>
      <c r="R307" s="118"/>
      <c r="S307" s="118"/>
      <c r="T307" s="118"/>
      <c r="U307" s="191"/>
      <c r="V307" s="118"/>
      <c r="W307" s="118"/>
      <c r="X307" s="134"/>
      <c r="Y307" s="134"/>
      <c r="Z307" s="118"/>
      <c r="AA307" s="118"/>
      <c r="AB307" s="118"/>
      <c r="AC307" s="118"/>
      <c r="AD307" s="118"/>
      <c r="AE307" s="118"/>
      <c r="AF307" s="118"/>
      <c r="AG307" s="118"/>
      <c r="AH307" s="118"/>
      <c r="AI307" s="118"/>
      <c r="AJ307" s="118"/>
      <c r="AK307" s="19"/>
      <c r="AL307" s="19"/>
      <c r="AM307" s="19"/>
      <c r="AN307" s="19"/>
      <c r="AO307" s="19"/>
      <c r="AP307" s="19"/>
      <c r="AQ307" s="19"/>
      <c r="AR307" s="19"/>
      <c r="AS307" s="19"/>
    </row>
    <row r="308" spans="1:46" s="10" customFormat="1" ht="63.75" customHeight="1">
      <c r="A308" s="176">
        <v>39898</v>
      </c>
      <c r="B308" s="130" t="s">
        <v>2517</v>
      </c>
      <c r="C308" s="89" t="s">
        <v>148</v>
      </c>
      <c r="D308" s="89" t="s">
        <v>148</v>
      </c>
      <c r="E308" s="89" t="s">
        <v>2547</v>
      </c>
      <c r="F308" s="89" t="s">
        <v>3193</v>
      </c>
      <c r="G308" s="89" t="s">
        <v>3194</v>
      </c>
      <c r="H308" s="90" t="s">
        <v>2631</v>
      </c>
      <c r="I308" s="90" t="s">
        <v>148</v>
      </c>
      <c r="J308" s="90" t="s">
        <v>148</v>
      </c>
      <c r="K308" s="90" t="s">
        <v>2619</v>
      </c>
      <c r="L308" s="90" t="s">
        <v>2736</v>
      </c>
      <c r="M308" s="90" t="s">
        <v>1232</v>
      </c>
      <c r="N308" s="90" t="s">
        <v>2860</v>
      </c>
      <c r="O308" s="90"/>
      <c r="P308" s="90" t="s">
        <v>1510</v>
      </c>
      <c r="Q308" s="90" t="s">
        <v>1250</v>
      </c>
      <c r="R308" s="118"/>
      <c r="S308" s="118"/>
      <c r="T308" s="118"/>
      <c r="U308" s="191"/>
      <c r="V308" s="118"/>
      <c r="W308" s="118"/>
      <c r="X308" s="134"/>
      <c r="Y308" s="134"/>
      <c r="Z308" s="118"/>
      <c r="AA308" s="118"/>
      <c r="AB308" s="118"/>
      <c r="AC308" s="118"/>
      <c r="AD308" s="118"/>
      <c r="AE308" s="118"/>
      <c r="AF308" s="118"/>
      <c r="AG308" s="118"/>
      <c r="AH308" s="118"/>
      <c r="AI308" s="118"/>
      <c r="AJ308" s="118"/>
      <c r="AK308" s="19"/>
      <c r="AL308" s="19"/>
      <c r="AM308" s="19"/>
      <c r="AN308" s="19"/>
      <c r="AO308" s="19"/>
      <c r="AP308" s="19"/>
      <c r="AQ308" s="19"/>
      <c r="AR308" s="19"/>
      <c r="AS308" s="19"/>
    </row>
    <row r="309" spans="1:46" s="10" customFormat="1" ht="63.75" customHeight="1">
      <c r="A309" s="176">
        <v>39898</v>
      </c>
      <c r="B309" s="130" t="s">
        <v>2517</v>
      </c>
      <c r="C309" s="89" t="s">
        <v>148</v>
      </c>
      <c r="D309" s="89" t="s">
        <v>148</v>
      </c>
      <c r="E309" s="89" t="s">
        <v>2563</v>
      </c>
      <c r="F309" s="89" t="s">
        <v>3270</v>
      </c>
      <c r="G309" s="89" t="s">
        <v>3271</v>
      </c>
      <c r="H309" s="90" t="s">
        <v>2631</v>
      </c>
      <c r="I309" s="90" t="s">
        <v>148</v>
      </c>
      <c r="J309" s="90" t="s">
        <v>148</v>
      </c>
      <c r="K309" s="90" t="s">
        <v>2619</v>
      </c>
      <c r="L309" s="90" t="s">
        <v>2736</v>
      </c>
      <c r="M309" s="90" t="s">
        <v>1232</v>
      </c>
      <c r="N309" s="90" t="s">
        <v>2860</v>
      </c>
      <c r="O309" s="90"/>
      <c r="P309" s="90" t="s">
        <v>1511</v>
      </c>
      <c r="Q309" s="90" t="s">
        <v>1250</v>
      </c>
      <c r="R309" s="118"/>
      <c r="S309" s="118"/>
      <c r="T309" s="118"/>
      <c r="U309" s="191"/>
      <c r="V309" s="118"/>
      <c r="W309" s="118"/>
      <c r="X309" s="134"/>
      <c r="Y309" s="134"/>
      <c r="Z309" s="118"/>
      <c r="AA309" s="118"/>
      <c r="AB309" s="118"/>
      <c r="AC309" s="118"/>
      <c r="AD309" s="118"/>
      <c r="AE309" s="118"/>
      <c r="AF309" s="118"/>
      <c r="AG309" s="118"/>
      <c r="AH309" s="118"/>
      <c r="AI309" s="118"/>
      <c r="AJ309" s="118"/>
      <c r="AK309" s="19"/>
      <c r="AL309" s="19"/>
      <c r="AM309" s="19"/>
      <c r="AN309" s="19"/>
      <c r="AO309" s="19"/>
      <c r="AP309" s="19"/>
      <c r="AQ309" s="19"/>
      <c r="AR309" s="19"/>
      <c r="AS309" s="19"/>
    </row>
    <row r="310" spans="1:46" s="10" customFormat="1" ht="63.75" customHeight="1">
      <c r="A310" s="176">
        <v>39898</v>
      </c>
      <c r="B310" s="130" t="s">
        <v>2517</v>
      </c>
      <c r="C310" s="89" t="s">
        <v>148</v>
      </c>
      <c r="D310" s="89" t="s">
        <v>148</v>
      </c>
      <c r="E310" s="118" t="s">
        <v>2562</v>
      </c>
      <c r="F310" s="118" t="s">
        <v>3274</v>
      </c>
      <c r="G310" s="118" t="s">
        <v>3275</v>
      </c>
      <c r="H310" s="118" t="s">
        <v>1226</v>
      </c>
      <c r="I310" s="90" t="s">
        <v>148</v>
      </c>
      <c r="J310" s="90" t="s">
        <v>148</v>
      </c>
      <c r="K310" s="90" t="s">
        <v>2619</v>
      </c>
      <c r="L310" s="90" t="s">
        <v>2736</v>
      </c>
      <c r="M310" s="90" t="s">
        <v>1232</v>
      </c>
      <c r="N310" s="90" t="s">
        <v>2860</v>
      </c>
      <c r="O310" s="90"/>
      <c r="P310" s="90" t="s">
        <v>1512</v>
      </c>
      <c r="Q310" s="90" t="s">
        <v>1250</v>
      </c>
      <c r="R310" s="118"/>
      <c r="S310" s="118"/>
      <c r="T310" s="118"/>
      <c r="U310" s="191"/>
      <c r="V310" s="118"/>
      <c r="W310" s="118"/>
      <c r="X310" s="134"/>
      <c r="Y310" s="134"/>
      <c r="Z310" s="118"/>
      <c r="AA310" s="118"/>
      <c r="AB310" s="118"/>
      <c r="AC310" s="118"/>
      <c r="AD310" s="118"/>
      <c r="AE310" s="118"/>
      <c r="AF310" s="118"/>
      <c r="AG310" s="118"/>
      <c r="AH310" s="118"/>
      <c r="AI310" s="118"/>
      <c r="AJ310" s="118"/>
      <c r="AK310" s="19"/>
      <c r="AL310" s="19"/>
      <c r="AM310" s="19"/>
      <c r="AN310" s="19"/>
      <c r="AO310" s="19"/>
      <c r="AP310" s="19"/>
      <c r="AQ310" s="19"/>
      <c r="AR310" s="19"/>
      <c r="AS310" s="19"/>
    </row>
    <row r="311" spans="1:46" s="10" customFormat="1" ht="63.75" customHeight="1">
      <c r="A311" s="176">
        <v>39898</v>
      </c>
      <c r="B311" s="130" t="s">
        <v>2517</v>
      </c>
      <c r="C311" s="89" t="s">
        <v>148</v>
      </c>
      <c r="D311" s="89" t="s">
        <v>148</v>
      </c>
      <c r="E311" s="89" t="s">
        <v>2557</v>
      </c>
      <c r="F311" s="89" t="s">
        <v>3223</v>
      </c>
      <c r="G311" s="89" t="s">
        <v>3224</v>
      </c>
      <c r="H311" s="118" t="s">
        <v>1243</v>
      </c>
      <c r="I311" s="90" t="s">
        <v>148</v>
      </c>
      <c r="J311" s="90" t="s">
        <v>148</v>
      </c>
      <c r="K311" s="90" t="s">
        <v>2619</v>
      </c>
      <c r="L311" s="90" t="s">
        <v>2736</v>
      </c>
      <c r="M311" s="90" t="s">
        <v>1232</v>
      </c>
      <c r="N311" s="90" t="s">
        <v>2860</v>
      </c>
      <c r="O311" s="90"/>
      <c r="P311" s="90" t="s">
        <v>1513</v>
      </c>
      <c r="Q311" s="90" t="s">
        <v>1250</v>
      </c>
      <c r="R311" s="118"/>
      <c r="S311" s="118"/>
      <c r="T311" s="118"/>
      <c r="U311" s="191"/>
      <c r="V311" s="118"/>
      <c r="W311" s="118"/>
      <c r="X311" s="134"/>
      <c r="Y311" s="134"/>
      <c r="Z311" s="118"/>
      <c r="AA311" s="118"/>
      <c r="AB311" s="118"/>
      <c r="AC311" s="118"/>
      <c r="AD311" s="118"/>
      <c r="AE311" s="118"/>
      <c r="AF311" s="118"/>
      <c r="AG311" s="118"/>
      <c r="AH311" s="118"/>
      <c r="AI311" s="118"/>
      <c r="AJ311" s="118"/>
      <c r="AK311" s="19"/>
      <c r="AL311" s="19"/>
      <c r="AM311" s="19"/>
      <c r="AN311" s="19"/>
      <c r="AO311" s="19"/>
      <c r="AP311" s="19"/>
      <c r="AQ311" s="19"/>
      <c r="AR311" s="19"/>
      <c r="AS311" s="19"/>
      <c r="AT311" s="19"/>
    </row>
    <row r="312" spans="1:46" s="10" customFormat="1" ht="63.75" customHeight="1">
      <c r="A312" s="176">
        <v>39898</v>
      </c>
      <c r="B312" s="130" t="s">
        <v>2517</v>
      </c>
      <c r="C312" s="89" t="s">
        <v>148</v>
      </c>
      <c r="D312" s="89" t="s">
        <v>148</v>
      </c>
      <c r="E312" s="89" t="s">
        <v>2557</v>
      </c>
      <c r="F312" s="89" t="s">
        <v>3223</v>
      </c>
      <c r="G312" s="89" t="s">
        <v>3224</v>
      </c>
      <c r="H312" s="118" t="s">
        <v>1243</v>
      </c>
      <c r="I312" s="90" t="s">
        <v>148</v>
      </c>
      <c r="J312" s="90" t="s">
        <v>148</v>
      </c>
      <c r="K312" s="90" t="s">
        <v>2619</v>
      </c>
      <c r="L312" s="90" t="s">
        <v>2736</v>
      </c>
      <c r="M312" s="90" t="s">
        <v>1232</v>
      </c>
      <c r="N312" s="90" t="s">
        <v>2860</v>
      </c>
      <c r="O312" s="90"/>
      <c r="P312" s="90" t="s">
        <v>1514</v>
      </c>
      <c r="Q312" s="90" t="s">
        <v>1250</v>
      </c>
      <c r="R312" s="118"/>
      <c r="S312" s="118"/>
      <c r="T312" s="118"/>
      <c r="U312" s="191"/>
      <c r="V312" s="118"/>
      <c r="W312" s="118"/>
      <c r="X312" s="134"/>
      <c r="Y312" s="134"/>
      <c r="Z312" s="118"/>
      <c r="AA312" s="118"/>
      <c r="AB312" s="118"/>
      <c r="AC312" s="118"/>
      <c r="AD312" s="118"/>
      <c r="AE312" s="118"/>
      <c r="AF312" s="118"/>
      <c r="AG312" s="118"/>
      <c r="AH312" s="118"/>
      <c r="AI312" s="118"/>
      <c r="AJ312" s="118"/>
      <c r="AK312" s="19"/>
      <c r="AL312" s="19"/>
      <c r="AM312" s="19"/>
      <c r="AN312" s="19"/>
      <c r="AO312" s="19"/>
      <c r="AP312" s="19"/>
      <c r="AQ312" s="19"/>
      <c r="AR312" s="19"/>
      <c r="AS312" s="19"/>
      <c r="AT312" s="19"/>
    </row>
    <row r="313" spans="1:46" s="10" customFormat="1" ht="45" customHeight="1">
      <c r="A313" s="175">
        <v>39899</v>
      </c>
      <c r="B313" s="130" t="s">
        <v>2517</v>
      </c>
      <c r="C313" s="125">
        <v>39902</v>
      </c>
      <c r="D313" s="126">
        <v>3</v>
      </c>
      <c r="E313" s="89" t="s">
        <v>2606</v>
      </c>
      <c r="F313" s="89" t="s">
        <v>3243</v>
      </c>
      <c r="G313" s="89" t="s">
        <v>3244</v>
      </c>
      <c r="H313" s="90" t="s">
        <v>1232</v>
      </c>
      <c r="I313" s="118" t="s">
        <v>2818</v>
      </c>
      <c r="J313" s="84" t="s">
        <v>160</v>
      </c>
      <c r="K313" s="127" t="s">
        <v>3280</v>
      </c>
      <c r="L313" s="118" t="s">
        <v>2685</v>
      </c>
      <c r="M313" s="118" t="s">
        <v>1236</v>
      </c>
      <c r="N313" s="127" t="s">
        <v>148</v>
      </c>
      <c r="O313" s="127" t="s">
        <v>2868</v>
      </c>
      <c r="P313" s="84" t="s">
        <v>254</v>
      </c>
      <c r="Q313" s="84" t="s">
        <v>255</v>
      </c>
      <c r="R313" s="118" t="s">
        <v>148</v>
      </c>
      <c r="S313" s="118" t="s">
        <v>148</v>
      </c>
      <c r="T313" s="118" t="s">
        <v>2900</v>
      </c>
      <c r="U313" s="191" t="s">
        <v>2917</v>
      </c>
      <c r="V313" s="132" t="s">
        <v>2640</v>
      </c>
      <c r="W313" s="84" t="s">
        <v>214</v>
      </c>
      <c r="X313" s="118" t="s">
        <v>2639</v>
      </c>
      <c r="Y313" s="134" t="s">
        <v>148</v>
      </c>
      <c r="Z313" s="84" t="s">
        <v>151</v>
      </c>
      <c r="AA313" s="84" t="s">
        <v>148</v>
      </c>
      <c r="AB313" s="118" t="s">
        <v>2640</v>
      </c>
      <c r="AC313" s="118" t="s">
        <v>2640</v>
      </c>
      <c r="AD313" s="119" t="s">
        <v>148</v>
      </c>
      <c r="AE313" s="130" t="s">
        <v>148</v>
      </c>
      <c r="AF313" s="137" t="s">
        <v>148</v>
      </c>
      <c r="AG313" s="130" t="s">
        <v>148</v>
      </c>
      <c r="AH313" s="130" t="s">
        <v>148</v>
      </c>
      <c r="AI313" s="118" t="s">
        <v>148</v>
      </c>
      <c r="AJ313" s="118" t="s">
        <v>148</v>
      </c>
      <c r="AK313" s="19"/>
      <c r="AL313" s="19"/>
      <c r="AM313" s="19"/>
      <c r="AN313" s="19"/>
      <c r="AO313" s="19"/>
      <c r="AP313" s="19"/>
      <c r="AQ313" s="19"/>
      <c r="AR313" s="19"/>
      <c r="AS313" s="19"/>
    </row>
    <row r="314" spans="1:46" s="10" customFormat="1" ht="30" customHeight="1">
      <c r="A314" s="177">
        <v>39899</v>
      </c>
      <c r="B314" s="130" t="s">
        <v>2517</v>
      </c>
      <c r="C314" s="89" t="s">
        <v>148</v>
      </c>
      <c r="D314" s="89" t="s">
        <v>148</v>
      </c>
      <c r="E314" s="89" t="s">
        <v>148</v>
      </c>
      <c r="F314" s="89" t="s">
        <v>148</v>
      </c>
      <c r="G314" s="92" t="s">
        <v>148</v>
      </c>
      <c r="H314" s="90" t="s">
        <v>2631</v>
      </c>
      <c r="I314" s="90" t="s">
        <v>148</v>
      </c>
      <c r="J314" s="90" t="s">
        <v>148</v>
      </c>
      <c r="K314" s="90" t="s">
        <v>2619</v>
      </c>
      <c r="L314" s="92" t="s">
        <v>2702</v>
      </c>
      <c r="M314" s="92" t="s">
        <v>1236</v>
      </c>
      <c r="N314" s="92" t="s">
        <v>148</v>
      </c>
      <c r="O314" s="92"/>
      <c r="P314" s="114" t="s">
        <v>148</v>
      </c>
      <c r="Q314" s="90" t="s">
        <v>148</v>
      </c>
      <c r="R314" s="118"/>
      <c r="S314" s="118"/>
      <c r="T314" s="118"/>
      <c r="U314" s="191"/>
      <c r="V314" s="118"/>
      <c r="W314" s="118"/>
      <c r="X314" s="134"/>
      <c r="Y314" s="134"/>
      <c r="Z314" s="118"/>
      <c r="AA314" s="118"/>
      <c r="AB314" s="118"/>
      <c r="AC314" s="118"/>
      <c r="AD314" s="118"/>
      <c r="AE314" s="118"/>
      <c r="AF314" s="118"/>
      <c r="AG314" s="118"/>
      <c r="AH314" s="118"/>
      <c r="AI314" s="118"/>
      <c r="AJ314" s="118"/>
      <c r="AK314" s="19"/>
      <c r="AL314" s="19"/>
      <c r="AM314" s="19"/>
      <c r="AN314" s="19"/>
      <c r="AO314" s="19"/>
      <c r="AP314" s="19"/>
      <c r="AQ314" s="19"/>
      <c r="AR314" s="19"/>
      <c r="AS314" s="19"/>
    </row>
    <row r="315" spans="1:46" s="10" customFormat="1" ht="90" customHeight="1">
      <c r="A315" s="175">
        <v>39903</v>
      </c>
      <c r="B315" s="130" t="s">
        <v>2517</v>
      </c>
      <c r="C315" s="125">
        <v>39905</v>
      </c>
      <c r="D315" s="126">
        <v>2</v>
      </c>
      <c r="E315" s="89" t="s">
        <v>2535</v>
      </c>
      <c r="F315" s="89" t="s">
        <v>3201</v>
      </c>
      <c r="G315" s="89" t="s">
        <v>3202</v>
      </c>
      <c r="H315" s="90" t="s">
        <v>1232</v>
      </c>
      <c r="I315" s="118" t="s">
        <v>2773</v>
      </c>
      <c r="J315" s="118" t="s">
        <v>178</v>
      </c>
      <c r="K315" s="127" t="s">
        <v>3280</v>
      </c>
      <c r="L315" s="118" t="s">
        <v>2685</v>
      </c>
      <c r="M315" s="118" t="s">
        <v>1236</v>
      </c>
      <c r="N315" s="127" t="s">
        <v>148</v>
      </c>
      <c r="O315" s="127" t="s">
        <v>2868</v>
      </c>
      <c r="P315" s="84" t="s">
        <v>256</v>
      </c>
      <c r="Q315" s="84" t="s">
        <v>257</v>
      </c>
      <c r="R315" s="118" t="s">
        <v>148</v>
      </c>
      <c r="S315" s="118" t="s">
        <v>148</v>
      </c>
      <c r="T315" s="118" t="s">
        <v>2843</v>
      </c>
      <c r="U315" s="206" t="s">
        <v>3051</v>
      </c>
      <c r="V315" s="118" t="s">
        <v>2639</v>
      </c>
      <c r="W315" s="84" t="s">
        <v>214</v>
      </c>
      <c r="X315" s="134" t="s">
        <v>148</v>
      </c>
      <c r="Y315" s="134" t="s">
        <v>148</v>
      </c>
      <c r="Z315" s="118" t="s">
        <v>2640</v>
      </c>
      <c r="AA315" s="84" t="s">
        <v>148</v>
      </c>
      <c r="AB315" s="118" t="s">
        <v>2640</v>
      </c>
      <c r="AC315" s="119" t="s">
        <v>2639</v>
      </c>
      <c r="AD315" s="125">
        <v>39959</v>
      </c>
      <c r="AE315" s="130" t="s">
        <v>148</v>
      </c>
      <c r="AF315" s="84" t="s">
        <v>258</v>
      </c>
      <c r="AG315" s="125">
        <v>39959</v>
      </c>
      <c r="AH315" s="130" t="s">
        <v>148</v>
      </c>
      <c r="AI315" s="118" t="s">
        <v>148</v>
      </c>
      <c r="AJ315" s="118" t="s">
        <v>148</v>
      </c>
      <c r="AK315" s="19"/>
      <c r="AL315" s="19"/>
      <c r="AM315" s="19"/>
      <c r="AN315" s="19"/>
      <c r="AO315" s="19"/>
      <c r="AP315" s="19"/>
      <c r="AQ315" s="19"/>
      <c r="AR315" s="19"/>
      <c r="AS315" s="19"/>
    </row>
    <row r="316" spans="1:46" s="10" customFormat="1" ht="45" customHeight="1">
      <c r="A316" s="176">
        <v>39903</v>
      </c>
      <c r="B316" s="130" t="s">
        <v>2517</v>
      </c>
      <c r="C316" s="89" t="s">
        <v>148</v>
      </c>
      <c r="D316" s="89" t="s">
        <v>148</v>
      </c>
      <c r="E316" s="118" t="s">
        <v>2559</v>
      </c>
      <c r="F316" s="118" t="s">
        <v>3131</v>
      </c>
      <c r="G316" s="118" t="s">
        <v>3132</v>
      </c>
      <c r="H316" s="118" t="s">
        <v>1226</v>
      </c>
      <c r="I316" s="90" t="s">
        <v>148</v>
      </c>
      <c r="J316" s="90" t="s">
        <v>148</v>
      </c>
      <c r="K316" s="90" t="s">
        <v>2619</v>
      </c>
      <c r="L316" s="90" t="s">
        <v>2694</v>
      </c>
      <c r="M316" s="90" t="s">
        <v>1236</v>
      </c>
      <c r="N316" s="90" t="s">
        <v>2834</v>
      </c>
      <c r="O316" s="90"/>
      <c r="P316" s="90" t="s">
        <v>1515</v>
      </c>
      <c r="Q316" s="90" t="s">
        <v>1250</v>
      </c>
      <c r="R316" s="118"/>
      <c r="S316" s="118"/>
      <c r="T316" s="118"/>
      <c r="U316" s="191"/>
      <c r="V316" s="118"/>
      <c r="W316" s="118"/>
      <c r="X316" s="134"/>
      <c r="Y316" s="134"/>
      <c r="Z316" s="118"/>
      <c r="AA316" s="118"/>
      <c r="AB316" s="118"/>
      <c r="AC316" s="118"/>
      <c r="AD316" s="118"/>
      <c r="AE316" s="118"/>
      <c r="AF316" s="118"/>
      <c r="AG316" s="118"/>
      <c r="AH316" s="118"/>
      <c r="AI316" s="118"/>
      <c r="AJ316" s="118"/>
      <c r="AK316" s="19"/>
      <c r="AL316" s="19"/>
      <c r="AM316" s="19"/>
      <c r="AN316" s="19"/>
      <c r="AO316" s="19"/>
      <c r="AP316" s="19"/>
      <c r="AQ316" s="19"/>
      <c r="AR316" s="19"/>
      <c r="AS316" s="19"/>
    </row>
    <row r="317" spans="1:46" s="10" customFormat="1" ht="38.25" customHeight="1">
      <c r="A317" s="176">
        <v>39903</v>
      </c>
      <c r="B317" s="130" t="s">
        <v>2517</v>
      </c>
      <c r="C317" s="89" t="s">
        <v>148</v>
      </c>
      <c r="D317" s="89" t="s">
        <v>148</v>
      </c>
      <c r="E317" s="89" t="s">
        <v>2606</v>
      </c>
      <c r="F317" s="89" t="s">
        <v>3243</v>
      </c>
      <c r="G317" s="89" t="s">
        <v>3244</v>
      </c>
      <c r="H317" s="118" t="s">
        <v>1243</v>
      </c>
      <c r="I317" s="90" t="s">
        <v>148</v>
      </c>
      <c r="J317" s="90" t="s">
        <v>148</v>
      </c>
      <c r="K317" s="90" t="s">
        <v>2619</v>
      </c>
      <c r="L317" s="90" t="s">
        <v>2694</v>
      </c>
      <c r="M317" s="90" t="s">
        <v>1236</v>
      </c>
      <c r="N317" s="90" t="s">
        <v>2834</v>
      </c>
      <c r="O317" s="90"/>
      <c r="P317" s="90" t="s">
        <v>1516</v>
      </c>
      <c r="Q317" s="90" t="s">
        <v>1250</v>
      </c>
      <c r="R317" s="118"/>
      <c r="S317" s="118"/>
      <c r="T317" s="118"/>
      <c r="U317" s="191"/>
      <c r="V317" s="118"/>
      <c r="W317" s="118"/>
      <c r="X317" s="134"/>
      <c r="Y317" s="134"/>
      <c r="Z317" s="118"/>
      <c r="AA317" s="118"/>
      <c r="AB317" s="118"/>
      <c r="AC317" s="118"/>
      <c r="AD317" s="118"/>
      <c r="AE317" s="118"/>
      <c r="AF317" s="118"/>
      <c r="AG317" s="118"/>
      <c r="AH317" s="118"/>
      <c r="AI317" s="118"/>
      <c r="AJ317" s="118"/>
      <c r="AK317" s="19"/>
      <c r="AL317" s="19"/>
      <c r="AM317" s="19"/>
      <c r="AN317" s="19"/>
      <c r="AO317" s="19"/>
      <c r="AP317" s="19"/>
      <c r="AQ317" s="19"/>
      <c r="AR317" s="19"/>
      <c r="AS317" s="19"/>
    </row>
    <row r="318" spans="1:46" s="10" customFormat="1" ht="38.25" customHeight="1">
      <c r="A318" s="176">
        <v>39903</v>
      </c>
      <c r="B318" s="130" t="s">
        <v>2517</v>
      </c>
      <c r="C318" s="89" t="s">
        <v>148</v>
      </c>
      <c r="D318" s="89" t="s">
        <v>148</v>
      </c>
      <c r="E318" s="118" t="s">
        <v>2559</v>
      </c>
      <c r="F318" s="118" t="s">
        <v>3131</v>
      </c>
      <c r="G318" s="118" t="s">
        <v>3132</v>
      </c>
      <c r="H318" s="90" t="s">
        <v>2631</v>
      </c>
      <c r="I318" s="90" t="s">
        <v>148</v>
      </c>
      <c r="J318" s="90" t="s">
        <v>148</v>
      </c>
      <c r="K318" s="90" t="s">
        <v>2619</v>
      </c>
      <c r="L318" s="90" t="s">
        <v>2694</v>
      </c>
      <c r="M318" s="90" t="s">
        <v>1236</v>
      </c>
      <c r="N318" s="90" t="s">
        <v>2834</v>
      </c>
      <c r="O318" s="90"/>
      <c r="P318" s="90" t="s">
        <v>1517</v>
      </c>
      <c r="Q318" s="90" t="s">
        <v>1250</v>
      </c>
      <c r="R318" s="118"/>
      <c r="S318" s="118"/>
      <c r="T318" s="118"/>
      <c r="U318" s="191"/>
      <c r="V318" s="118"/>
      <c r="W318" s="118"/>
      <c r="X318" s="134"/>
      <c r="Y318" s="134"/>
      <c r="Z318" s="118"/>
      <c r="AA318" s="118"/>
      <c r="AB318" s="118"/>
      <c r="AC318" s="118"/>
      <c r="AD318" s="118"/>
      <c r="AE318" s="118"/>
      <c r="AF318" s="118"/>
      <c r="AG318" s="118"/>
      <c r="AH318" s="118"/>
      <c r="AI318" s="118"/>
      <c r="AJ318" s="118"/>
      <c r="AK318" s="19"/>
      <c r="AL318" s="19"/>
      <c r="AM318" s="19"/>
      <c r="AN318" s="19"/>
      <c r="AO318" s="19"/>
      <c r="AP318" s="19"/>
      <c r="AQ318" s="19"/>
      <c r="AR318" s="19"/>
      <c r="AS318" s="19"/>
    </row>
    <row r="319" spans="1:46" s="10" customFormat="1" ht="38.25" customHeight="1">
      <c r="A319" s="176">
        <v>39903</v>
      </c>
      <c r="B319" s="130" t="s">
        <v>2517</v>
      </c>
      <c r="C319" s="89" t="s">
        <v>148</v>
      </c>
      <c r="D319" s="89" t="s">
        <v>148</v>
      </c>
      <c r="E319" s="89" t="s">
        <v>2606</v>
      </c>
      <c r="F319" s="89" t="s">
        <v>3243</v>
      </c>
      <c r="G319" s="89" t="s">
        <v>3244</v>
      </c>
      <c r="H319" s="90" t="s">
        <v>2631</v>
      </c>
      <c r="I319" s="90" t="s">
        <v>148</v>
      </c>
      <c r="J319" s="90" t="s">
        <v>148</v>
      </c>
      <c r="K319" s="90" t="s">
        <v>2619</v>
      </c>
      <c r="L319" s="90" t="s">
        <v>2694</v>
      </c>
      <c r="M319" s="90" t="s">
        <v>1236</v>
      </c>
      <c r="N319" s="90" t="s">
        <v>2834</v>
      </c>
      <c r="O319" s="90"/>
      <c r="P319" s="90" t="s">
        <v>1518</v>
      </c>
      <c r="Q319" s="90" t="s">
        <v>1250</v>
      </c>
      <c r="R319" s="118"/>
      <c r="S319" s="118"/>
      <c r="T319" s="118"/>
      <c r="U319" s="191"/>
      <c r="V319" s="118"/>
      <c r="W319" s="118"/>
      <c r="X319" s="134"/>
      <c r="Y319" s="134"/>
      <c r="Z319" s="118"/>
      <c r="AA319" s="118"/>
      <c r="AB319" s="118"/>
      <c r="AC319" s="118"/>
      <c r="AD319" s="118"/>
      <c r="AE319" s="118"/>
      <c r="AF319" s="118"/>
      <c r="AG319" s="118"/>
      <c r="AH319" s="118"/>
      <c r="AI319" s="118"/>
      <c r="AJ319" s="118"/>
      <c r="AK319" s="19"/>
      <c r="AL319" s="19"/>
      <c r="AM319" s="19"/>
      <c r="AN319" s="19"/>
      <c r="AO319" s="19"/>
      <c r="AP319" s="19"/>
      <c r="AQ319" s="19"/>
      <c r="AR319" s="19"/>
      <c r="AS319" s="19"/>
    </row>
    <row r="320" spans="1:46" s="10" customFormat="1" ht="45" customHeight="1">
      <c r="A320" s="175">
        <v>39904</v>
      </c>
      <c r="B320" s="118" t="s">
        <v>2509</v>
      </c>
      <c r="C320" s="125">
        <v>39909</v>
      </c>
      <c r="D320" s="126">
        <v>5</v>
      </c>
      <c r="E320" s="89" t="s">
        <v>2535</v>
      </c>
      <c r="F320" s="89" t="s">
        <v>3201</v>
      </c>
      <c r="G320" s="89" t="s">
        <v>3202</v>
      </c>
      <c r="H320" s="90" t="s">
        <v>1232</v>
      </c>
      <c r="I320" s="118" t="s">
        <v>2773</v>
      </c>
      <c r="J320" s="118" t="s">
        <v>178</v>
      </c>
      <c r="K320" s="127" t="s">
        <v>3280</v>
      </c>
      <c r="L320" s="118" t="s">
        <v>2685</v>
      </c>
      <c r="M320" s="118" t="s">
        <v>1236</v>
      </c>
      <c r="N320" s="127" t="s">
        <v>148</v>
      </c>
      <c r="O320" s="127" t="s">
        <v>2868</v>
      </c>
      <c r="P320" s="84" t="s">
        <v>259</v>
      </c>
      <c r="Q320" s="84" t="s">
        <v>260</v>
      </c>
      <c r="R320" s="118" t="s">
        <v>148</v>
      </c>
      <c r="S320" s="118" t="s">
        <v>148</v>
      </c>
      <c r="T320" s="118" t="s">
        <v>2843</v>
      </c>
      <c r="U320" s="191" t="s">
        <v>2945</v>
      </c>
      <c r="V320" s="118" t="s">
        <v>2639</v>
      </c>
      <c r="W320" s="84" t="s">
        <v>214</v>
      </c>
      <c r="X320" s="134" t="s">
        <v>148</v>
      </c>
      <c r="Y320" s="134" t="s">
        <v>148</v>
      </c>
      <c r="Z320" s="118" t="s">
        <v>2640</v>
      </c>
      <c r="AA320" s="84" t="s">
        <v>148</v>
      </c>
      <c r="AB320" s="118" t="s">
        <v>2640</v>
      </c>
      <c r="AC320" s="119" t="s">
        <v>2639</v>
      </c>
      <c r="AD320" s="125">
        <v>39959</v>
      </c>
      <c r="AE320" s="130" t="s">
        <v>148</v>
      </c>
      <c r="AF320" s="84" t="s">
        <v>261</v>
      </c>
      <c r="AG320" s="125">
        <v>39959</v>
      </c>
      <c r="AH320" s="130" t="s">
        <v>148</v>
      </c>
      <c r="AI320" s="118" t="s">
        <v>148</v>
      </c>
      <c r="AJ320" s="118" t="s">
        <v>148</v>
      </c>
      <c r="AK320" s="19"/>
      <c r="AL320" s="19"/>
      <c r="AM320" s="19"/>
      <c r="AN320" s="19"/>
      <c r="AO320" s="19"/>
      <c r="AP320" s="19"/>
      <c r="AQ320" s="19"/>
      <c r="AR320" s="19"/>
      <c r="AS320" s="19"/>
    </row>
    <row r="321" spans="1:45" s="10" customFormat="1" ht="30" customHeight="1">
      <c r="A321" s="177">
        <v>39904</v>
      </c>
      <c r="B321" s="118" t="s">
        <v>2509</v>
      </c>
      <c r="C321" s="89" t="s">
        <v>148</v>
      </c>
      <c r="D321" s="89" t="s">
        <v>148</v>
      </c>
      <c r="E321" s="91" t="s">
        <v>148</v>
      </c>
      <c r="F321" s="89" t="s">
        <v>148</v>
      </c>
      <c r="G321" s="92" t="s">
        <v>148</v>
      </c>
      <c r="H321" s="90" t="s">
        <v>2631</v>
      </c>
      <c r="I321" s="90" t="s">
        <v>148</v>
      </c>
      <c r="J321" s="90" t="s">
        <v>148</v>
      </c>
      <c r="K321" s="90" t="s">
        <v>2619</v>
      </c>
      <c r="L321" s="92" t="s">
        <v>2688</v>
      </c>
      <c r="M321" s="92" t="s">
        <v>1236</v>
      </c>
      <c r="N321" s="92" t="s">
        <v>2845</v>
      </c>
      <c r="O321" s="92"/>
      <c r="P321" s="114" t="s">
        <v>148</v>
      </c>
      <c r="Q321" s="90" t="s">
        <v>148</v>
      </c>
      <c r="R321" s="118"/>
      <c r="S321" s="118"/>
      <c r="T321" s="118"/>
      <c r="U321" s="191"/>
      <c r="V321" s="118"/>
      <c r="W321" s="118"/>
      <c r="X321" s="134"/>
      <c r="Y321" s="134"/>
      <c r="Z321" s="118"/>
      <c r="AA321" s="118"/>
      <c r="AB321" s="118"/>
      <c r="AC321" s="118"/>
      <c r="AD321" s="118"/>
      <c r="AE321" s="118"/>
      <c r="AF321" s="118"/>
      <c r="AG321" s="118"/>
      <c r="AH321" s="118"/>
      <c r="AI321" s="118"/>
      <c r="AJ321" s="118"/>
      <c r="AK321" s="19"/>
      <c r="AL321" s="19"/>
      <c r="AM321" s="19"/>
      <c r="AN321" s="19"/>
      <c r="AO321" s="19"/>
      <c r="AP321" s="19"/>
      <c r="AQ321" s="19"/>
      <c r="AR321" s="19"/>
      <c r="AS321" s="19"/>
    </row>
    <row r="322" spans="1:45" s="10" customFormat="1" ht="60" customHeight="1">
      <c r="A322" s="175">
        <v>39909</v>
      </c>
      <c r="B322" s="118" t="s">
        <v>2509</v>
      </c>
      <c r="C322" s="125">
        <v>39915</v>
      </c>
      <c r="D322" s="84">
        <v>6</v>
      </c>
      <c r="E322" s="118" t="s">
        <v>2538</v>
      </c>
      <c r="F322" s="118" t="s">
        <v>930</v>
      </c>
      <c r="G322" s="118" t="s">
        <v>2627</v>
      </c>
      <c r="H322" s="90" t="s">
        <v>1232</v>
      </c>
      <c r="I322" s="118" t="s">
        <v>2800</v>
      </c>
      <c r="J322" s="141" t="s">
        <v>183</v>
      </c>
      <c r="K322" s="127" t="s">
        <v>3280</v>
      </c>
      <c r="L322" s="118" t="s">
        <v>2685</v>
      </c>
      <c r="M322" s="118" t="s">
        <v>1236</v>
      </c>
      <c r="N322" s="127" t="s">
        <v>148</v>
      </c>
      <c r="O322" s="127" t="s">
        <v>2868</v>
      </c>
      <c r="P322" s="118" t="s">
        <v>276</v>
      </c>
      <c r="Q322" s="84" t="s">
        <v>277</v>
      </c>
      <c r="R322" s="118" t="s">
        <v>148</v>
      </c>
      <c r="S322" s="118" t="s">
        <v>148</v>
      </c>
      <c r="T322" s="118" t="s">
        <v>2837</v>
      </c>
      <c r="U322" s="191" t="s">
        <v>3007</v>
      </c>
      <c r="V322" s="132" t="s">
        <v>2640</v>
      </c>
      <c r="W322" s="118" t="s">
        <v>156</v>
      </c>
      <c r="X322" s="134" t="s">
        <v>148</v>
      </c>
      <c r="Y322" s="134" t="s">
        <v>148</v>
      </c>
      <c r="Z322" s="118" t="s">
        <v>2639</v>
      </c>
      <c r="AA322" s="84" t="s">
        <v>50</v>
      </c>
      <c r="AB322" s="118" t="s">
        <v>2640</v>
      </c>
      <c r="AC322" s="118" t="s">
        <v>2640</v>
      </c>
      <c r="AD322" s="119" t="s">
        <v>148</v>
      </c>
      <c r="AE322" s="130" t="s">
        <v>148</v>
      </c>
      <c r="AF322" s="137" t="s">
        <v>148</v>
      </c>
      <c r="AG322" s="130" t="s">
        <v>148</v>
      </c>
      <c r="AH322" s="130" t="s">
        <v>148</v>
      </c>
      <c r="AI322" s="118" t="s">
        <v>148</v>
      </c>
      <c r="AJ322" s="118" t="s">
        <v>148</v>
      </c>
      <c r="AK322" s="19"/>
      <c r="AL322" s="19"/>
      <c r="AM322" s="19"/>
      <c r="AN322" s="19"/>
      <c r="AO322" s="19"/>
      <c r="AP322" s="19"/>
      <c r="AQ322" s="19"/>
      <c r="AR322" s="19"/>
      <c r="AS322" s="19"/>
    </row>
    <row r="323" spans="1:45" s="10" customFormat="1" ht="60" customHeight="1">
      <c r="A323" s="175">
        <v>39910</v>
      </c>
      <c r="B323" s="118" t="s">
        <v>2509</v>
      </c>
      <c r="C323" s="125">
        <v>39915</v>
      </c>
      <c r="D323" s="84">
        <v>5</v>
      </c>
      <c r="E323" s="118" t="s">
        <v>2551</v>
      </c>
      <c r="F323" s="89" t="s">
        <v>3155</v>
      </c>
      <c r="G323" s="118" t="s">
        <v>3156</v>
      </c>
      <c r="H323" s="90" t="s">
        <v>1232</v>
      </c>
      <c r="I323" s="118" t="s">
        <v>2826</v>
      </c>
      <c r="J323" s="84" t="s">
        <v>237</v>
      </c>
      <c r="K323" s="127" t="s">
        <v>3280</v>
      </c>
      <c r="L323" s="118" t="s">
        <v>2685</v>
      </c>
      <c r="M323" s="118" t="s">
        <v>1236</v>
      </c>
      <c r="N323" s="127" t="s">
        <v>148</v>
      </c>
      <c r="O323" s="127" t="s">
        <v>2868</v>
      </c>
      <c r="P323" s="84" t="s">
        <v>274</v>
      </c>
      <c r="Q323" s="84" t="s">
        <v>275</v>
      </c>
      <c r="R323" s="118" t="s">
        <v>148</v>
      </c>
      <c r="S323" s="118" t="s">
        <v>148</v>
      </c>
      <c r="T323" s="118" t="s">
        <v>2889</v>
      </c>
      <c r="U323" s="191" t="s">
        <v>2966</v>
      </c>
      <c r="V323" s="118" t="s">
        <v>2639</v>
      </c>
      <c r="W323" s="118" t="s">
        <v>148</v>
      </c>
      <c r="X323" s="134" t="s">
        <v>148</v>
      </c>
      <c r="Y323" s="134" t="s">
        <v>148</v>
      </c>
      <c r="Z323" s="118" t="s">
        <v>2640</v>
      </c>
      <c r="AA323" s="84" t="s">
        <v>148</v>
      </c>
      <c r="AB323" s="118" t="s">
        <v>2640</v>
      </c>
      <c r="AC323" s="118" t="s">
        <v>2640</v>
      </c>
      <c r="AD323" s="119" t="s">
        <v>148</v>
      </c>
      <c r="AE323" s="130" t="s">
        <v>148</v>
      </c>
      <c r="AF323" s="137" t="s">
        <v>148</v>
      </c>
      <c r="AG323" s="130" t="s">
        <v>148</v>
      </c>
      <c r="AH323" s="130" t="s">
        <v>148</v>
      </c>
      <c r="AI323" s="118" t="s">
        <v>148</v>
      </c>
      <c r="AJ323" s="118" t="s">
        <v>148</v>
      </c>
      <c r="AK323" s="19"/>
      <c r="AL323" s="19"/>
      <c r="AM323" s="19"/>
      <c r="AN323" s="19"/>
      <c r="AO323" s="19"/>
      <c r="AP323" s="19"/>
      <c r="AQ323" s="19"/>
      <c r="AR323" s="19"/>
      <c r="AS323" s="19"/>
    </row>
    <row r="324" spans="1:45" s="10" customFormat="1" ht="105" customHeight="1">
      <c r="A324" s="175">
        <v>39910</v>
      </c>
      <c r="B324" s="118" t="s">
        <v>2509</v>
      </c>
      <c r="C324" s="125">
        <v>39916</v>
      </c>
      <c r="D324" s="84">
        <v>6</v>
      </c>
      <c r="E324" s="89" t="s">
        <v>2543</v>
      </c>
      <c r="F324" s="89" t="s">
        <v>3195</v>
      </c>
      <c r="G324" s="89" t="s">
        <v>3196</v>
      </c>
      <c r="H324" s="118" t="s">
        <v>1243</v>
      </c>
      <c r="I324" s="118" t="s">
        <v>2772</v>
      </c>
      <c r="J324" s="118" t="s">
        <v>299</v>
      </c>
      <c r="K324" s="127" t="s">
        <v>3280</v>
      </c>
      <c r="L324" s="118" t="s">
        <v>2707</v>
      </c>
      <c r="M324" s="118" t="s">
        <v>1236</v>
      </c>
      <c r="N324" s="127" t="s">
        <v>148</v>
      </c>
      <c r="O324" s="127" t="s">
        <v>2868</v>
      </c>
      <c r="P324" s="84" t="s">
        <v>300</v>
      </c>
      <c r="Q324" s="84" t="s">
        <v>301</v>
      </c>
      <c r="R324" s="118" t="s">
        <v>148</v>
      </c>
      <c r="S324" s="118" t="s">
        <v>148</v>
      </c>
      <c r="T324" s="118" t="s">
        <v>2858</v>
      </c>
      <c r="U324" s="191" t="s">
        <v>81</v>
      </c>
      <c r="V324" s="132" t="s">
        <v>2640</v>
      </c>
      <c r="W324" s="118" t="s">
        <v>302</v>
      </c>
      <c r="X324" s="134" t="s">
        <v>148</v>
      </c>
      <c r="Y324" s="134" t="s">
        <v>148</v>
      </c>
      <c r="Z324" s="84" t="s">
        <v>151</v>
      </c>
      <c r="AA324" s="84" t="s">
        <v>148</v>
      </c>
      <c r="AB324" s="118" t="s">
        <v>2639</v>
      </c>
      <c r="AC324" s="118" t="s">
        <v>2640</v>
      </c>
      <c r="AD324" s="119" t="s">
        <v>148</v>
      </c>
      <c r="AE324" s="130" t="s">
        <v>148</v>
      </c>
      <c r="AF324" s="137" t="s">
        <v>148</v>
      </c>
      <c r="AG324" s="130" t="s">
        <v>148</v>
      </c>
      <c r="AH324" s="130" t="s">
        <v>148</v>
      </c>
      <c r="AI324" s="118" t="s">
        <v>148</v>
      </c>
      <c r="AJ324" s="118" t="s">
        <v>148</v>
      </c>
      <c r="AK324" s="19"/>
      <c r="AL324" s="19"/>
      <c r="AM324" s="19"/>
      <c r="AN324" s="19"/>
      <c r="AO324" s="19"/>
      <c r="AP324" s="19"/>
      <c r="AQ324" s="19"/>
      <c r="AR324" s="19"/>
      <c r="AS324" s="19"/>
    </row>
    <row r="325" spans="1:45" s="10" customFormat="1" ht="45" customHeight="1">
      <c r="A325" s="176">
        <v>39910</v>
      </c>
      <c r="B325" s="118" t="s">
        <v>2509</v>
      </c>
      <c r="C325" s="89" t="s">
        <v>148</v>
      </c>
      <c r="D325" s="89" t="s">
        <v>148</v>
      </c>
      <c r="E325" s="89" t="s">
        <v>2565</v>
      </c>
      <c r="F325" s="89" t="s">
        <v>3251</v>
      </c>
      <c r="G325" s="89" t="s">
        <v>3252</v>
      </c>
      <c r="H325" s="118" t="s">
        <v>1226</v>
      </c>
      <c r="I325" s="90" t="s">
        <v>148</v>
      </c>
      <c r="J325" s="90" t="s">
        <v>148</v>
      </c>
      <c r="K325" s="90" t="s">
        <v>2619</v>
      </c>
      <c r="L325" s="90" t="s">
        <v>2661</v>
      </c>
      <c r="M325" s="90" t="s">
        <v>1236</v>
      </c>
      <c r="N325" s="90" t="s">
        <v>2851</v>
      </c>
      <c r="O325" s="90"/>
      <c r="P325" s="90" t="s">
        <v>1519</v>
      </c>
      <c r="Q325" s="90" t="s">
        <v>1250</v>
      </c>
      <c r="R325" s="118"/>
      <c r="S325" s="118"/>
      <c r="T325" s="118"/>
      <c r="U325" s="191"/>
      <c r="V325" s="118"/>
      <c r="W325" s="118"/>
      <c r="X325" s="134"/>
      <c r="Y325" s="134"/>
      <c r="Z325" s="118"/>
      <c r="AA325" s="118"/>
      <c r="AB325" s="118"/>
      <c r="AC325" s="118"/>
      <c r="AD325" s="118"/>
      <c r="AE325" s="118"/>
      <c r="AF325" s="118"/>
      <c r="AG325" s="118"/>
      <c r="AH325" s="118"/>
      <c r="AI325" s="118"/>
      <c r="AJ325" s="118"/>
      <c r="AK325" s="19"/>
      <c r="AL325" s="19"/>
      <c r="AM325" s="19"/>
      <c r="AN325" s="19"/>
      <c r="AO325" s="19"/>
      <c r="AP325" s="19"/>
      <c r="AQ325" s="19"/>
      <c r="AR325" s="19"/>
      <c r="AS325" s="19"/>
    </row>
    <row r="326" spans="1:45" s="10" customFormat="1" ht="45" customHeight="1">
      <c r="A326" s="176">
        <v>39910</v>
      </c>
      <c r="B326" s="118" t="s">
        <v>2509</v>
      </c>
      <c r="C326" s="89" t="s">
        <v>148</v>
      </c>
      <c r="D326" s="89" t="s">
        <v>148</v>
      </c>
      <c r="E326" s="89" t="s">
        <v>2565</v>
      </c>
      <c r="F326" s="89" t="s">
        <v>3251</v>
      </c>
      <c r="G326" s="89" t="s">
        <v>3252</v>
      </c>
      <c r="H326" s="118" t="s">
        <v>1226</v>
      </c>
      <c r="I326" s="90" t="s">
        <v>148</v>
      </c>
      <c r="J326" s="90" t="s">
        <v>148</v>
      </c>
      <c r="K326" s="90" t="s">
        <v>2619</v>
      </c>
      <c r="L326" s="90" t="s">
        <v>2661</v>
      </c>
      <c r="M326" s="90" t="s">
        <v>1236</v>
      </c>
      <c r="N326" s="90" t="s">
        <v>2851</v>
      </c>
      <c r="O326" s="90"/>
      <c r="P326" s="90" t="s">
        <v>1520</v>
      </c>
      <c r="Q326" s="90" t="s">
        <v>1250</v>
      </c>
      <c r="R326" s="118"/>
      <c r="S326" s="118"/>
      <c r="T326" s="118"/>
      <c r="U326" s="191"/>
      <c r="V326" s="118"/>
      <c r="W326" s="118"/>
      <c r="X326" s="134"/>
      <c r="Y326" s="134"/>
      <c r="Z326" s="118"/>
      <c r="AA326" s="118"/>
      <c r="AB326" s="118"/>
      <c r="AC326" s="118"/>
      <c r="AD326" s="118"/>
      <c r="AE326" s="118"/>
      <c r="AF326" s="118"/>
      <c r="AG326" s="118"/>
      <c r="AH326" s="118"/>
      <c r="AI326" s="118"/>
      <c r="AJ326" s="118"/>
      <c r="AK326" s="19"/>
      <c r="AL326" s="19"/>
      <c r="AM326" s="19"/>
      <c r="AN326" s="19"/>
      <c r="AO326" s="19"/>
      <c r="AP326" s="19"/>
      <c r="AQ326" s="19"/>
      <c r="AR326" s="19"/>
      <c r="AS326" s="19"/>
    </row>
    <row r="327" spans="1:45" s="10" customFormat="1" ht="38.25" customHeight="1">
      <c r="A327" s="176">
        <v>39910</v>
      </c>
      <c r="B327" s="118" t="s">
        <v>2509</v>
      </c>
      <c r="C327" s="89" t="s">
        <v>148</v>
      </c>
      <c r="D327" s="89" t="s">
        <v>148</v>
      </c>
      <c r="E327" s="118" t="s">
        <v>2559</v>
      </c>
      <c r="F327" s="118" t="s">
        <v>3131</v>
      </c>
      <c r="G327" s="118" t="s">
        <v>3132</v>
      </c>
      <c r="H327" s="90" t="s">
        <v>2631</v>
      </c>
      <c r="I327" s="90" t="s">
        <v>148</v>
      </c>
      <c r="J327" s="90" t="s">
        <v>148</v>
      </c>
      <c r="K327" s="90" t="s">
        <v>2619</v>
      </c>
      <c r="L327" s="90" t="s">
        <v>2661</v>
      </c>
      <c r="M327" s="90" t="s">
        <v>1236</v>
      </c>
      <c r="N327" s="90" t="s">
        <v>2851</v>
      </c>
      <c r="O327" s="90"/>
      <c r="P327" s="90" t="s">
        <v>1521</v>
      </c>
      <c r="Q327" s="90" t="s">
        <v>1250</v>
      </c>
      <c r="R327" s="118"/>
      <c r="S327" s="118"/>
      <c r="T327" s="118"/>
      <c r="U327" s="191"/>
      <c r="V327" s="118"/>
      <c r="W327" s="118"/>
      <c r="X327" s="134"/>
      <c r="Y327" s="134"/>
      <c r="Z327" s="118"/>
      <c r="AA327" s="118"/>
      <c r="AB327" s="118"/>
      <c r="AC327" s="118"/>
      <c r="AD327" s="118"/>
      <c r="AE327" s="118"/>
      <c r="AF327" s="118"/>
      <c r="AG327" s="118"/>
      <c r="AH327" s="118"/>
      <c r="AI327" s="118"/>
      <c r="AJ327" s="118"/>
      <c r="AK327" s="19"/>
      <c r="AL327" s="19"/>
      <c r="AM327" s="19"/>
      <c r="AN327" s="19"/>
      <c r="AO327" s="19"/>
      <c r="AP327" s="19"/>
      <c r="AQ327" s="19"/>
      <c r="AR327" s="19"/>
      <c r="AS327" s="19"/>
    </row>
    <row r="328" spans="1:45" s="10" customFormat="1" ht="45" customHeight="1">
      <c r="A328" s="176">
        <v>39910</v>
      </c>
      <c r="B328" s="118" t="s">
        <v>2509</v>
      </c>
      <c r="C328" s="89" t="s">
        <v>148</v>
      </c>
      <c r="D328" s="89" t="s">
        <v>148</v>
      </c>
      <c r="E328" s="89" t="s">
        <v>2565</v>
      </c>
      <c r="F328" s="89" t="s">
        <v>3251</v>
      </c>
      <c r="G328" s="89" t="s">
        <v>3252</v>
      </c>
      <c r="H328" s="118" t="s">
        <v>1226</v>
      </c>
      <c r="I328" s="90" t="s">
        <v>148</v>
      </c>
      <c r="J328" s="90" t="s">
        <v>148</v>
      </c>
      <c r="K328" s="90" t="s">
        <v>2619</v>
      </c>
      <c r="L328" s="90" t="s">
        <v>2661</v>
      </c>
      <c r="M328" s="90" t="s">
        <v>1236</v>
      </c>
      <c r="N328" s="90" t="s">
        <v>2851</v>
      </c>
      <c r="O328" s="90"/>
      <c r="P328" s="90" t="s">
        <v>1522</v>
      </c>
      <c r="Q328" s="90" t="s">
        <v>1250</v>
      </c>
      <c r="R328" s="118"/>
      <c r="S328" s="118"/>
      <c r="T328" s="118"/>
      <c r="U328" s="191"/>
      <c r="V328" s="118"/>
      <c r="W328" s="118"/>
      <c r="X328" s="134"/>
      <c r="Y328" s="134"/>
      <c r="Z328" s="118"/>
      <c r="AA328" s="118"/>
      <c r="AB328" s="118"/>
      <c r="AC328" s="118"/>
      <c r="AD328" s="118"/>
      <c r="AE328" s="118"/>
      <c r="AF328" s="118"/>
      <c r="AG328" s="118"/>
      <c r="AH328" s="118"/>
      <c r="AI328" s="118"/>
      <c r="AJ328" s="118"/>
      <c r="AK328" s="19"/>
      <c r="AL328" s="19"/>
      <c r="AM328" s="19"/>
      <c r="AN328" s="19"/>
      <c r="AO328" s="19"/>
      <c r="AP328" s="19"/>
      <c r="AQ328" s="19"/>
      <c r="AR328" s="19"/>
      <c r="AS328" s="19"/>
    </row>
    <row r="329" spans="1:45" s="10" customFormat="1" ht="38.25" customHeight="1">
      <c r="A329" s="176">
        <v>39910</v>
      </c>
      <c r="B329" s="118" t="s">
        <v>2509</v>
      </c>
      <c r="C329" s="89" t="s">
        <v>148</v>
      </c>
      <c r="D329" s="89" t="s">
        <v>148</v>
      </c>
      <c r="E329" s="89" t="s">
        <v>2543</v>
      </c>
      <c r="F329" s="89" t="s">
        <v>3195</v>
      </c>
      <c r="G329" s="89" t="s">
        <v>3196</v>
      </c>
      <c r="H329" s="118" t="s">
        <v>1243</v>
      </c>
      <c r="I329" s="90" t="s">
        <v>148</v>
      </c>
      <c r="J329" s="90" t="s">
        <v>148</v>
      </c>
      <c r="K329" s="90" t="s">
        <v>2619</v>
      </c>
      <c r="L329" s="90" t="s">
        <v>2742</v>
      </c>
      <c r="M329" s="90" t="s">
        <v>1242</v>
      </c>
      <c r="N329" s="90" t="s">
        <v>2848</v>
      </c>
      <c r="O329" s="90"/>
      <c r="P329" s="90" t="s">
        <v>1523</v>
      </c>
      <c r="Q329" s="90" t="s">
        <v>1250</v>
      </c>
      <c r="R329" s="118"/>
      <c r="S329" s="118"/>
      <c r="T329" s="118"/>
      <c r="U329" s="191"/>
      <c r="V329" s="118"/>
      <c r="W329" s="118"/>
      <c r="X329" s="134"/>
      <c r="Y329" s="134"/>
      <c r="Z329" s="118"/>
      <c r="AA329" s="118"/>
      <c r="AB329" s="118"/>
      <c r="AC329" s="118"/>
      <c r="AD329" s="118"/>
      <c r="AE329" s="118"/>
      <c r="AF329" s="118"/>
      <c r="AG329" s="118"/>
      <c r="AH329" s="118"/>
      <c r="AI329" s="118"/>
      <c r="AJ329" s="118"/>
      <c r="AK329" s="19"/>
      <c r="AL329" s="19"/>
      <c r="AM329" s="19"/>
      <c r="AN329" s="19"/>
      <c r="AO329" s="19"/>
      <c r="AP329" s="19"/>
      <c r="AQ329" s="19"/>
      <c r="AR329" s="19"/>
      <c r="AS329" s="19"/>
    </row>
    <row r="330" spans="1:45" s="10" customFormat="1" ht="38.25" customHeight="1">
      <c r="A330" s="176">
        <v>39910</v>
      </c>
      <c r="B330" s="118" t="s">
        <v>2509</v>
      </c>
      <c r="C330" s="89" t="s">
        <v>148</v>
      </c>
      <c r="D330" s="89" t="s">
        <v>148</v>
      </c>
      <c r="E330" s="118" t="s">
        <v>2559</v>
      </c>
      <c r="F330" s="118" t="s">
        <v>3131</v>
      </c>
      <c r="G330" s="118" t="s">
        <v>3132</v>
      </c>
      <c r="H330" s="90" t="s">
        <v>2631</v>
      </c>
      <c r="I330" s="90" t="s">
        <v>148</v>
      </c>
      <c r="J330" s="90" t="s">
        <v>148</v>
      </c>
      <c r="K330" s="90" t="s">
        <v>2619</v>
      </c>
      <c r="L330" s="90" t="s">
        <v>2742</v>
      </c>
      <c r="M330" s="90" t="s">
        <v>1242</v>
      </c>
      <c r="N330" s="90" t="s">
        <v>2848</v>
      </c>
      <c r="O330" s="90"/>
      <c r="P330" s="90" t="s">
        <v>1524</v>
      </c>
      <c r="Q330" s="90" t="s">
        <v>1250</v>
      </c>
      <c r="R330" s="118"/>
      <c r="S330" s="118"/>
      <c r="T330" s="118"/>
      <c r="U330" s="191"/>
      <c r="V330" s="118"/>
      <c r="W330" s="118"/>
      <c r="X330" s="134"/>
      <c r="Y330" s="134"/>
      <c r="Z330" s="118"/>
      <c r="AA330" s="118"/>
      <c r="AB330" s="118"/>
      <c r="AC330" s="118"/>
      <c r="AD330" s="118"/>
      <c r="AE330" s="118"/>
      <c r="AF330" s="118"/>
      <c r="AG330" s="118"/>
      <c r="AH330" s="118"/>
      <c r="AI330" s="118"/>
      <c r="AJ330" s="118"/>
      <c r="AK330" s="19"/>
      <c r="AL330" s="19"/>
      <c r="AM330" s="19"/>
      <c r="AN330" s="19"/>
      <c r="AO330" s="19"/>
      <c r="AP330" s="19"/>
      <c r="AQ330" s="19"/>
      <c r="AR330" s="19"/>
      <c r="AS330" s="19"/>
    </row>
    <row r="331" spans="1:45" s="10" customFormat="1" ht="38.25" customHeight="1">
      <c r="A331" s="176">
        <v>39910</v>
      </c>
      <c r="B331" s="118" t="s">
        <v>2509</v>
      </c>
      <c r="C331" s="89" t="s">
        <v>148</v>
      </c>
      <c r="D331" s="89" t="s">
        <v>148</v>
      </c>
      <c r="E331" s="89" t="s">
        <v>2535</v>
      </c>
      <c r="F331" s="89" t="s">
        <v>3145</v>
      </c>
      <c r="G331" s="90" t="s">
        <v>3146</v>
      </c>
      <c r="H331" s="90" t="s">
        <v>1242</v>
      </c>
      <c r="I331" s="90" t="s">
        <v>148</v>
      </c>
      <c r="J331" s="90" t="s">
        <v>148</v>
      </c>
      <c r="K331" s="90" t="s">
        <v>2619</v>
      </c>
      <c r="L331" s="90" t="s">
        <v>2742</v>
      </c>
      <c r="M331" s="90" t="s">
        <v>1242</v>
      </c>
      <c r="N331" s="90" t="s">
        <v>2848</v>
      </c>
      <c r="O331" s="90"/>
      <c r="P331" s="90" t="s">
        <v>1525</v>
      </c>
      <c r="Q331" s="90" t="s">
        <v>1250</v>
      </c>
      <c r="R331" s="118"/>
      <c r="S331" s="118"/>
      <c r="T331" s="118"/>
      <c r="U331" s="191"/>
      <c r="V331" s="118"/>
      <c r="W331" s="118"/>
      <c r="X331" s="134"/>
      <c r="Y331" s="134"/>
      <c r="Z331" s="118"/>
      <c r="AA331" s="118"/>
      <c r="AB331" s="118"/>
      <c r="AC331" s="118"/>
      <c r="AD331" s="118"/>
      <c r="AE331" s="118"/>
      <c r="AF331" s="118"/>
      <c r="AG331" s="118"/>
      <c r="AH331" s="118"/>
      <c r="AI331" s="118"/>
      <c r="AJ331" s="118"/>
      <c r="AK331" s="19"/>
      <c r="AL331" s="19"/>
      <c r="AM331" s="19"/>
      <c r="AN331" s="19"/>
      <c r="AO331" s="19"/>
      <c r="AP331" s="19"/>
      <c r="AQ331" s="19"/>
      <c r="AR331" s="19"/>
      <c r="AS331" s="19"/>
    </row>
    <row r="332" spans="1:45" s="10" customFormat="1" ht="38.25" customHeight="1">
      <c r="A332" s="176">
        <v>39910</v>
      </c>
      <c r="B332" s="118" t="s">
        <v>2509</v>
      </c>
      <c r="C332" s="89" t="s">
        <v>148</v>
      </c>
      <c r="D332" s="89" t="s">
        <v>148</v>
      </c>
      <c r="E332" s="89" t="s">
        <v>2535</v>
      </c>
      <c r="F332" s="89" t="s">
        <v>3145</v>
      </c>
      <c r="G332" s="90" t="s">
        <v>3146</v>
      </c>
      <c r="H332" s="90" t="s">
        <v>1242</v>
      </c>
      <c r="I332" s="90" t="s">
        <v>148</v>
      </c>
      <c r="J332" s="90" t="s">
        <v>148</v>
      </c>
      <c r="K332" s="90" t="s">
        <v>2619</v>
      </c>
      <c r="L332" s="90" t="s">
        <v>2742</v>
      </c>
      <c r="M332" s="90" t="s">
        <v>1242</v>
      </c>
      <c r="N332" s="90" t="s">
        <v>2848</v>
      </c>
      <c r="O332" s="90"/>
      <c r="P332" s="90" t="s">
        <v>1526</v>
      </c>
      <c r="Q332" s="90" t="s">
        <v>1250</v>
      </c>
      <c r="R332" s="118"/>
      <c r="S332" s="118"/>
      <c r="T332" s="118"/>
      <c r="U332" s="191"/>
      <c r="V332" s="118"/>
      <c r="W332" s="118"/>
      <c r="X332" s="134"/>
      <c r="Y332" s="134"/>
      <c r="Z332" s="118"/>
      <c r="AA332" s="118"/>
      <c r="AB332" s="118"/>
      <c r="AC332" s="118"/>
      <c r="AD332" s="118"/>
      <c r="AE332" s="118"/>
      <c r="AF332" s="118"/>
      <c r="AG332" s="118"/>
      <c r="AH332" s="118"/>
      <c r="AI332" s="118"/>
      <c r="AJ332" s="118"/>
      <c r="AK332" s="19"/>
      <c r="AL332" s="19"/>
      <c r="AM332" s="19"/>
      <c r="AN332" s="19"/>
      <c r="AO332" s="19"/>
      <c r="AP332" s="19"/>
      <c r="AQ332" s="19"/>
      <c r="AR332" s="19"/>
      <c r="AS332" s="19"/>
    </row>
    <row r="333" spans="1:45" ht="45" customHeight="1">
      <c r="A333" s="176">
        <v>39910</v>
      </c>
      <c r="B333" s="118" t="s">
        <v>2509</v>
      </c>
      <c r="C333" s="89" t="s">
        <v>148</v>
      </c>
      <c r="D333" s="89" t="s">
        <v>148</v>
      </c>
      <c r="E333" s="89" t="s">
        <v>2565</v>
      </c>
      <c r="F333" s="89" t="s">
        <v>3251</v>
      </c>
      <c r="G333" s="89" t="s">
        <v>3252</v>
      </c>
      <c r="H333" s="118" t="s">
        <v>1226</v>
      </c>
      <c r="I333" s="90" t="s">
        <v>148</v>
      </c>
      <c r="J333" s="90" t="s">
        <v>148</v>
      </c>
      <c r="K333" s="90" t="s">
        <v>2619</v>
      </c>
      <c r="L333" s="90" t="s">
        <v>2742</v>
      </c>
      <c r="M333" s="90" t="s">
        <v>1242</v>
      </c>
      <c r="N333" s="90" t="s">
        <v>2848</v>
      </c>
      <c r="O333" s="90"/>
      <c r="P333" s="90" t="s">
        <v>1527</v>
      </c>
      <c r="Q333" s="90" t="s">
        <v>1250</v>
      </c>
      <c r="U333" s="191"/>
    </row>
    <row r="334" spans="1:45" ht="38.25" customHeight="1">
      <c r="A334" s="176">
        <v>39910</v>
      </c>
      <c r="B334" s="118" t="s">
        <v>2509</v>
      </c>
      <c r="C334" s="89" t="s">
        <v>148</v>
      </c>
      <c r="D334" s="89" t="s">
        <v>148</v>
      </c>
      <c r="E334" s="89" t="s">
        <v>2557</v>
      </c>
      <c r="F334" s="89" t="s">
        <v>3223</v>
      </c>
      <c r="G334" s="89" t="s">
        <v>3224</v>
      </c>
      <c r="H334" s="90" t="s">
        <v>2631</v>
      </c>
      <c r="I334" s="90" t="s">
        <v>148</v>
      </c>
      <c r="J334" s="90" t="s">
        <v>148</v>
      </c>
      <c r="K334" s="90" t="s">
        <v>2619</v>
      </c>
      <c r="L334" s="90" t="s">
        <v>2742</v>
      </c>
      <c r="M334" s="90" t="s">
        <v>1242</v>
      </c>
      <c r="N334" s="90" t="s">
        <v>2848</v>
      </c>
      <c r="O334" s="90"/>
      <c r="P334" s="90" t="s">
        <v>1528</v>
      </c>
      <c r="Q334" s="90" t="s">
        <v>1250</v>
      </c>
      <c r="U334" s="191"/>
    </row>
    <row r="335" spans="1:45" ht="38.25" customHeight="1">
      <c r="A335" s="176">
        <v>39910</v>
      </c>
      <c r="B335" s="118" t="s">
        <v>2509</v>
      </c>
      <c r="C335" s="89" t="s">
        <v>148</v>
      </c>
      <c r="D335" s="89" t="s">
        <v>148</v>
      </c>
      <c r="E335" s="89" t="s">
        <v>2544</v>
      </c>
      <c r="F335" s="89" t="s">
        <v>3209</v>
      </c>
      <c r="G335" s="89" t="s">
        <v>3210</v>
      </c>
      <c r="H335" s="90" t="s">
        <v>2631</v>
      </c>
      <c r="I335" s="90" t="s">
        <v>148</v>
      </c>
      <c r="J335" s="90" t="s">
        <v>148</v>
      </c>
      <c r="K335" s="90" t="s">
        <v>2619</v>
      </c>
      <c r="L335" s="90" t="s">
        <v>2742</v>
      </c>
      <c r="M335" s="90" t="s">
        <v>1242</v>
      </c>
      <c r="N335" s="90" t="s">
        <v>2848</v>
      </c>
      <c r="O335" s="90"/>
      <c r="P335" s="90" t="s">
        <v>1529</v>
      </c>
      <c r="Q335" s="90" t="s">
        <v>1250</v>
      </c>
      <c r="U335" s="191"/>
    </row>
    <row r="336" spans="1:45" ht="38.25" customHeight="1">
      <c r="A336" s="176">
        <v>39910</v>
      </c>
      <c r="B336" s="118" t="s">
        <v>2509</v>
      </c>
      <c r="C336" s="89" t="s">
        <v>148</v>
      </c>
      <c r="D336" s="89" t="s">
        <v>148</v>
      </c>
      <c r="E336" s="89" t="s">
        <v>2535</v>
      </c>
      <c r="F336" s="89" t="s">
        <v>3145</v>
      </c>
      <c r="G336" s="90" t="s">
        <v>3146</v>
      </c>
      <c r="H336" s="90" t="s">
        <v>1242</v>
      </c>
      <c r="I336" s="90" t="s">
        <v>148</v>
      </c>
      <c r="J336" s="90" t="s">
        <v>148</v>
      </c>
      <c r="K336" s="90" t="s">
        <v>2619</v>
      </c>
      <c r="L336" s="90" t="s">
        <v>2742</v>
      </c>
      <c r="M336" s="90" t="s">
        <v>1242</v>
      </c>
      <c r="N336" s="90" t="s">
        <v>2848</v>
      </c>
      <c r="O336" s="90"/>
      <c r="P336" s="90" t="s">
        <v>1530</v>
      </c>
      <c r="Q336" s="90" t="s">
        <v>1250</v>
      </c>
      <c r="U336" s="191"/>
    </row>
    <row r="337" spans="1:36" ht="38.25" customHeight="1">
      <c r="A337" s="176">
        <v>39910</v>
      </c>
      <c r="B337" s="118" t="s">
        <v>2509</v>
      </c>
      <c r="C337" s="89" t="s">
        <v>148</v>
      </c>
      <c r="D337" s="89" t="s">
        <v>148</v>
      </c>
      <c r="E337" s="89" t="s">
        <v>2535</v>
      </c>
      <c r="F337" s="89" t="s">
        <v>3145</v>
      </c>
      <c r="G337" s="90" t="s">
        <v>3146</v>
      </c>
      <c r="H337" s="90" t="s">
        <v>1242</v>
      </c>
      <c r="I337" s="90" t="s">
        <v>148</v>
      </c>
      <c r="J337" s="90" t="s">
        <v>148</v>
      </c>
      <c r="K337" s="90" t="s">
        <v>2619</v>
      </c>
      <c r="L337" s="90" t="s">
        <v>2742</v>
      </c>
      <c r="M337" s="90" t="s">
        <v>1242</v>
      </c>
      <c r="N337" s="90" t="s">
        <v>2848</v>
      </c>
      <c r="O337" s="90"/>
      <c r="P337" s="90" t="s">
        <v>1531</v>
      </c>
      <c r="Q337" s="90" t="s">
        <v>1250</v>
      </c>
      <c r="U337" s="191"/>
    </row>
    <row r="338" spans="1:36" ht="38.25" customHeight="1">
      <c r="A338" s="176">
        <v>39910</v>
      </c>
      <c r="B338" s="118" t="s">
        <v>2509</v>
      </c>
      <c r="C338" s="89" t="s">
        <v>148</v>
      </c>
      <c r="D338" s="89" t="s">
        <v>148</v>
      </c>
      <c r="E338" s="89" t="s">
        <v>2606</v>
      </c>
      <c r="F338" s="89" t="s">
        <v>3243</v>
      </c>
      <c r="G338" s="89" t="s">
        <v>3244</v>
      </c>
      <c r="H338" s="90" t="s">
        <v>2631</v>
      </c>
      <c r="I338" s="90" t="s">
        <v>148</v>
      </c>
      <c r="J338" s="90" t="s">
        <v>148</v>
      </c>
      <c r="K338" s="90" t="s">
        <v>2619</v>
      </c>
      <c r="L338" s="90" t="s">
        <v>2742</v>
      </c>
      <c r="M338" s="90" t="s">
        <v>1242</v>
      </c>
      <c r="N338" s="90" t="s">
        <v>2848</v>
      </c>
      <c r="O338" s="90"/>
      <c r="P338" s="90" t="s">
        <v>1532</v>
      </c>
      <c r="Q338" s="90" t="s">
        <v>1250</v>
      </c>
      <c r="U338" s="191"/>
    </row>
    <row r="339" spans="1:36" ht="38.25" customHeight="1">
      <c r="A339" s="176">
        <v>39910</v>
      </c>
      <c r="B339" s="118" t="s">
        <v>2509</v>
      </c>
      <c r="C339" s="89" t="s">
        <v>148</v>
      </c>
      <c r="D339" s="89" t="s">
        <v>148</v>
      </c>
      <c r="E339" s="89" t="s">
        <v>2606</v>
      </c>
      <c r="F339" s="89" t="s">
        <v>3243</v>
      </c>
      <c r="G339" s="89" t="s">
        <v>3244</v>
      </c>
      <c r="H339" s="118" t="s">
        <v>2763</v>
      </c>
      <c r="I339" s="90" t="s">
        <v>148</v>
      </c>
      <c r="J339" s="90" t="s">
        <v>148</v>
      </c>
      <c r="K339" s="90" t="s">
        <v>2619</v>
      </c>
      <c r="L339" s="90" t="s">
        <v>2742</v>
      </c>
      <c r="M339" s="90" t="s">
        <v>1242</v>
      </c>
      <c r="N339" s="90" t="s">
        <v>2848</v>
      </c>
      <c r="O339" s="90"/>
      <c r="P339" s="90" t="s">
        <v>1533</v>
      </c>
      <c r="Q339" s="90" t="s">
        <v>1250</v>
      </c>
      <c r="U339" s="191"/>
    </row>
    <row r="340" spans="1:36" ht="30" customHeight="1">
      <c r="A340" s="178">
        <v>39911</v>
      </c>
      <c r="B340" s="118" t="s">
        <v>2509</v>
      </c>
      <c r="C340" s="89" t="s">
        <v>148</v>
      </c>
      <c r="D340" s="89" t="s">
        <v>148</v>
      </c>
      <c r="E340" s="89" t="s">
        <v>148</v>
      </c>
      <c r="F340" s="89" t="s">
        <v>148</v>
      </c>
      <c r="G340" s="92" t="s">
        <v>148</v>
      </c>
      <c r="H340" s="90" t="s">
        <v>2631</v>
      </c>
      <c r="I340" s="90" t="s">
        <v>148</v>
      </c>
      <c r="J340" s="90" t="s">
        <v>148</v>
      </c>
      <c r="K340" s="90" t="s">
        <v>2619</v>
      </c>
      <c r="L340" s="94" t="s">
        <v>2731</v>
      </c>
      <c r="M340" s="94" t="s">
        <v>1236</v>
      </c>
      <c r="N340" s="94" t="s">
        <v>148</v>
      </c>
      <c r="O340" s="94"/>
      <c r="P340" s="94" t="s">
        <v>148</v>
      </c>
      <c r="Q340" s="90" t="s">
        <v>148</v>
      </c>
      <c r="U340" s="191"/>
    </row>
    <row r="341" spans="1:36" ht="30" customHeight="1">
      <c r="A341" s="176">
        <v>39911</v>
      </c>
      <c r="B341" s="118" t="s">
        <v>2509</v>
      </c>
      <c r="C341" s="89" t="s">
        <v>148</v>
      </c>
      <c r="D341" s="89" t="s">
        <v>148</v>
      </c>
      <c r="E341" s="89" t="s">
        <v>2565</v>
      </c>
      <c r="F341" s="89" t="s">
        <v>3251</v>
      </c>
      <c r="G341" s="89" t="s">
        <v>3252</v>
      </c>
      <c r="H341" s="90" t="s">
        <v>1232</v>
      </c>
      <c r="I341" s="90" t="s">
        <v>148</v>
      </c>
      <c r="J341" s="90" t="s">
        <v>148</v>
      </c>
      <c r="K341" s="90" t="s">
        <v>2619</v>
      </c>
      <c r="L341" s="90" t="s">
        <v>2708</v>
      </c>
      <c r="M341" s="90" t="s">
        <v>1236</v>
      </c>
      <c r="N341" s="90" t="s">
        <v>2860</v>
      </c>
      <c r="O341" s="90"/>
      <c r="P341" s="90" t="s">
        <v>1534</v>
      </c>
      <c r="Q341" s="90" t="s">
        <v>1250</v>
      </c>
      <c r="U341" s="191"/>
    </row>
    <row r="342" spans="1:36" ht="30" customHeight="1">
      <c r="A342" s="176">
        <v>39911</v>
      </c>
      <c r="B342" s="118" t="s">
        <v>2509</v>
      </c>
      <c r="C342" s="89" t="s">
        <v>148</v>
      </c>
      <c r="D342" s="89" t="s">
        <v>148</v>
      </c>
      <c r="E342" s="89" t="s">
        <v>2565</v>
      </c>
      <c r="F342" s="89" t="s">
        <v>3251</v>
      </c>
      <c r="G342" s="89" t="s">
        <v>3252</v>
      </c>
      <c r="H342" s="90" t="s">
        <v>1232</v>
      </c>
      <c r="I342" s="90" t="s">
        <v>148</v>
      </c>
      <c r="J342" s="90" t="s">
        <v>148</v>
      </c>
      <c r="K342" s="90" t="s">
        <v>2619</v>
      </c>
      <c r="L342" s="90" t="s">
        <v>2708</v>
      </c>
      <c r="M342" s="90" t="s">
        <v>1236</v>
      </c>
      <c r="N342" s="90" t="s">
        <v>2860</v>
      </c>
      <c r="O342" s="90"/>
      <c r="P342" s="90" t="s">
        <v>1535</v>
      </c>
      <c r="Q342" s="90" t="s">
        <v>1250</v>
      </c>
      <c r="U342" s="191"/>
    </row>
    <row r="343" spans="1:36" ht="38.25" customHeight="1">
      <c r="A343" s="176">
        <v>39917</v>
      </c>
      <c r="B343" s="118" t="s">
        <v>2509</v>
      </c>
      <c r="C343" s="89" t="s">
        <v>148</v>
      </c>
      <c r="D343" s="89" t="s">
        <v>148</v>
      </c>
      <c r="E343" s="89" t="s">
        <v>2606</v>
      </c>
      <c r="F343" s="89" t="s">
        <v>3243</v>
      </c>
      <c r="G343" s="89" t="s">
        <v>3244</v>
      </c>
      <c r="H343" s="118" t="s">
        <v>1243</v>
      </c>
      <c r="I343" s="90" t="s">
        <v>148</v>
      </c>
      <c r="J343" s="90" t="s">
        <v>148</v>
      </c>
      <c r="K343" s="90" t="s">
        <v>2619</v>
      </c>
      <c r="L343" s="90" t="s">
        <v>2687</v>
      </c>
      <c r="M343" s="90" t="s">
        <v>1236</v>
      </c>
      <c r="N343" s="90" t="s">
        <v>2851</v>
      </c>
      <c r="O343" s="90"/>
      <c r="P343" s="90" t="s">
        <v>1536</v>
      </c>
      <c r="Q343" s="90" t="s">
        <v>1250</v>
      </c>
      <c r="U343" s="191"/>
    </row>
    <row r="344" spans="1:36" ht="38.25" customHeight="1">
      <c r="A344" s="176">
        <v>39917</v>
      </c>
      <c r="B344" s="118" t="s">
        <v>2509</v>
      </c>
      <c r="C344" s="89" t="s">
        <v>148</v>
      </c>
      <c r="D344" s="89" t="s">
        <v>148</v>
      </c>
      <c r="E344" s="89" t="s">
        <v>2565</v>
      </c>
      <c r="F344" s="89" t="s">
        <v>3251</v>
      </c>
      <c r="G344" s="89" t="s">
        <v>3252</v>
      </c>
      <c r="H344" s="90" t="s">
        <v>2631</v>
      </c>
      <c r="I344" s="90" t="s">
        <v>148</v>
      </c>
      <c r="J344" s="90" t="s">
        <v>148</v>
      </c>
      <c r="K344" s="90" t="s">
        <v>2619</v>
      </c>
      <c r="L344" s="90" t="s">
        <v>2687</v>
      </c>
      <c r="M344" s="90" t="s">
        <v>1236</v>
      </c>
      <c r="N344" s="90" t="s">
        <v>2851</v>
      </c>
      <c r="O344" s="90"/>
      <c r="P344" s="90" t="s">
        <v>1537</v>
      </c>
      <c r="Q344" s="90" t="s">
        <v>1250</v>
      </c>
      <c r="U344" s="191"/>
    </row>
    <row r="345" spans="1:36" ht="38.25" customHeight="1">
      <c r="A345" s="176">
        <v>39917</v>
      </c>
      <c r="B345" s="118" t="s">
        <v>2509</v>
      </c>
      <c r="C345" s="89" t="s">
        <v>148</v>
      </c>
      <c r="D345" s="89" t="s">
        <v>148</v>
      </c>
      <c r="E345" s="89" t="s">
        <v>2618</v>
      </c>
      <c r="F345" s="89" t="s">
        <v>3215</v>
      </c>
      <c r="G345" s="89" t="s">
        <v>3216</v>
      </c>
      <c r="H345" s="118" t="s">
        <v>1243</v>
      </c>
      <c r="I345" s="90" t="s">
        <v>148</v>
      </c>
      <c r="J345" s="90" t="s">
        <v>148</v>
      </c>
      <c r="K345" s="90" t="s">
        <v>2619</v>
      </c>
      <c r="L345" s="90" t="s">
        <v>2687</v>
      </c>
      <c r="M345" s="90" t="s">
        <v>1236</v>
      </c>
      <c r="N345" s="90" t="s">
        <v>2851</v>
      </c>
      <c r="O345" s="90"/>
      <c r="P345" s="90" t="s">
        <v>1538</v>
      </c>
      <c r="Q345" s="90" t="s">
        <v>1250</v>
      </c>
      <c r="U345" s="191"/>
    </row>
    <row r="346" spans="1:36" ht="38.25" customHeight="1">
      <c r="A346" s="176">
        <v>39917</v>
      </c>
      <c r="B346" s="118" t="s">
        <v>2509</v>
      </c>
      <c r="C346" s="89" t="s">
        <v>148</v>
      </c>
      <c r="D346" s="89" t="s">
        <v>148</v>
      </c>
      <c r="E346" s="89" t="s">
        <v>2606</v>
      </c>
      <c r="F346" s="89" t="s">
        <v>3243</v>
      </c>
      <c r="G346" s="89" t="s">
        <v>3244</v>
      </c>
      <c r="H346" s="90" t="s">
        <v>2631</v>
      </c>
      <c r="I346" s="90" t="s">
        <v>148</v>
      </c>
      <c r="J346" s="90" t="s">
        <v>148</v>
      </c>
      <c r="K346" s="90" t="s">
        <v>2619</v>
      </c>
      <c r="L346" s="90" t="s">
        <v>2687</v>
      </c>
      <c r="M346" s="90" t="s">
        <v>1236</v>
      </c>
      <c r="N346" s="90" t="s">
        <v>2851</v>
      </c>
      <c r="O346" s="90"/>
      <c r="P346" s="90" t="s">
        <v>1539</v>
      </c>
      <c r="Q346" s="90" t="s">
        <v>1250</v>
      </c>
      <c r="U346" s="191"/>
    </row>
    <row r="347" spans="1:36" ht="51" customHeight="1">
      <c r="A347" s="176">
        <v>39917</v>
      </c>
      <c r="B347" s="118" t="s">
        <v>2509</v>
      </c>
      <c r="C347" s="89" t="s">
        <v>148</v>
      </c>
      <c r="D347" s="89" t="s">
        <v>148</v>
      </c>
      <c r="E347" s="118" t="s">
        <v>2559</v>
      </c>
      <c r="F347" s="118" t="s">
        <v>3131</v>
      </c>
      <c r="G347" s="118" t="s">
        <v>3132</v>
      </c>
      <c r="H347" s="118" t="s">
        <v>1226</v>
      </c>
      <c r="I347" s="90" t="s">
        <v>148</v>
      </c>
      <c r="J347" s="90" t="s">
        <v>148</v>
      </c>
      <c r="K347" s="90" t="s">
        <v>2619</v>
      </c>
      <c r="L347" s="90" t="s">
        <v>2724</v>
      </c>
      <c r="M347" s="90" t="s">
        <v>1236</v>
      </c>
      <c r="N347" s="90" t="s">
        <v>2848</v>
      </c>
      <c r="O347" s="90"/>
      <c r="P347" s="90" t="s">
        <v>1540</v>
      </c>
      <c r="Q347" s="90" t="s">
        <v>1250</v>
      </c>
      <c r="U347" s="191"/>
    </row>
    <row r="348" spans="1:36" ht="51" customHeight="1">
      <c r="A348" s="176">
        <v>39917</v>
      </c>
      <c r="B348" s="118" t="s">
        <v>2509</v>
      </c>
      <c r="C348" s="89" t="s">
        <v>148</v>
      </c>
      <c r="D348" s="89" t="s">
        <v>148</v>
      </c>
      <c r="E348" s="118" t="s">
        <v>2559</v>
      </c>
      <c r="F348" s="118" t="s">
        <v>3131</v>
      </c>
      <c r="G348" s="118" t="s">
        <v>3132</v>
      </c>
      <c r="H348" s="90" t="s">
        <v>2631</v>
      </c>
      <c r="I348" s="90" t="s">
        <v>148</v>
      </c>
      <c r="J348" s="90" t="s">
        <v>148</v>
      </c>
      <c r="K348" s="90" t="s">
        <v>2619</v>
      </c>
      <c r="L348" s="90" t="s">
        <v>2724</v>
      </c>
      <c r="M348" s="90" t="s">
        <v>1236</v>
      </c>
      <c r="N348" s="90" t="s">
        <v>2846</v>
      </c>
      <c r="O348" s="90"/>
      <c r="P348" s="90" t="s">
        <v>1541</v>
      </c>
      <c r="Q348" s="90" t="s">
        <v>1250</v>
      </c>
      <c r="U348" s="191"/>
    </row>
    <row r="349" spans="1:36" ht="51" customHeight="1">
      <c r="A349" s="176">
        <v>39917</v>
      </c>
      <c r="B349" s="118" t="s">
        <v>2509</v>
      </c>
      <c r="C349" s="89" t="s">
        <v>148</v>
      </c>
      <c r="D349" s="89" t="s">
        <v>148</v>
      </c>
      <c r="E349" s="89" t="s">
        <v>2525</v>
      </c>
      <c r="F349" s="89" t="s">
        <v>3229</v>
      </c>
      <c r="G349" s="89" t="s">
        <v>3230</v>
      </c>
      <c r="H349" s="90" t="s">
        <v>1236</v>
      </c>
      <c r="I349" s="90" t="s">
        <v>148</v>
      </c>
      <c r="J349" s="90" t="s">
        <v>148</v>
      </c>
      <c r="K349" s="90" t="s">
        <v>2619</v>
      </c>
      <c r="L349" s="90" t="s">
        <v>2724</v>
      </c>
      <c r="M349" s="90" t="s">
        <v>1236</v>
      </c>
      <c r="N349" s="90" t="s">
        <v>2846</v>
      </c>
      <c r="O349" s="90"/>
      <c r="P349" s="90" t="s">
        <v>1542</v>
      </c>
      <c r="Q349" s="90" t="s">
        <v>1250</v>
      </c>
      <c r="U349" s="191"/>
    </row>
    <row r="350" spans="1:36" ht="51" customHeight="1">
      <c r="A350" s="176">
        <v>39917</v>
      </c>
      <c r="B350" s="118" t="s">
        <v>2509</v>
      </c>
      <c r="C350" s="89" t="s">
        <v>148</v>
      </c>
      <c r="D350" s="89" t="s">
        <v>148</v>
      </c>
      <c r="E350" s="89" t="s">
        <v>2525</v>
      </c>
      <c r="F350" s="89" t="s">
        <v>3229</v>
      </c>
      <c r="G350" s="89" t="s">
        <v>3230</v>
      </c>
      <c r="H350" s="90" t="s">
        <v>2631</v>
      </c>
      <c r="I350" s="90" t="s">
        <v>148</v>
      </c>
      <c r="J350" s="90" t="s">
        <v>148</v>
      </c>
      <c r="K350" s="90" t="s">
        <v>2619</v>
      </c>
      <c r="L350" s="90" t="s">
        <v>2724</v>
      </c>
      <c r="M350" s="90" t="s">
        <v>1236</v>
      </c>
      <c r="N350" s="90" t="s">
        <v>2846</v>
      </c>
      <c r="O350" s="90"/>
      <c r="P350" s="90" t="s">
        <v>1543</v>
      </c>
      <c r="Q350" s="90" t="s">
        <v>1250</v>
      </c>
      <c r="U350" s="191"/>
    </row>
    <row r="351" spans="1:36" ht="51" customHeight="1">
      <c r="A351" s="176">
        <v>39917</v>
      </c>
      <c r="B351" s="118" t="s">
        <v>2509</v>
      </c>
      <c r="C351" s="89" t="s">
        <v>148</v>
      </c>
      <c r="D351" s="89" t="s">
        <v>148</v>
      </c>
      <c r="E351" s="89" t="s">
        <v>2545</v>
      </c>
      <c r="F351" s="89" t="s">
        <v>3179</v>
      </c>
      <c r="G351" s="89" t="s">
        <v>3180</v>
      </c>
      <c r="H351" s="90" t="s">
        <v>2631</v>
      </c>
      <c r="I351" s="90" t="s">
        <v>148</v>
      </c>
      <c r="J351" s="90" t="s">
        <v>148</v>
      </c>
      <c r="K351" s="90" t="s">
        <v>2619</v>
      </c>
      <c r="L351" s="90" t="s">
        <v>2724</v>
      </c>
      <c r="M351" s="90" t="s">
        <v>1236</v>
      </c>
      <c r="N351" s="90" t="s">
        <v>2846</v>
      </c>
      <c r="O351" s="90"/>
      <c r="P351" s="90" t="s">
        <v>1544</v>
      </c>
      <c r="Q351" s="90" t="s">
        <v>1250</v>
      </c>
      <c r="U351" s="191"/>
    </row>
    <row r="352" spans="1:36" ht="45" customHeight="1">
      <c r="A352" s="175">
        <v>39918</v>
      </c>
      <c r="B352" s="118" t="s">
        <v>2509</v>
      </c>
      <c r="C352" s="125">
        <v>39918</v>
      </c>
      <c r="D352" s="84">
        <v>0</v>
      </c>
      <c r="E352" s="118" t="s">
        <v>2558</v>
      </c>
      <c r="F352" s="118" t="s">
        <v>3115</v>
      </c>
      <c r="G352" s="118" t="s">
        <v>3116</v>
      </c>
      <c r="H352" s="118" t="s">
        <v>1226</v>
      </c>
      <c r="I352" s="118" t="s">
        <v>2779</v>
      </c>
      <c r="J352" s="127" t="s">
        <v>285</v>
      </c>
      <c r="K352" s="127" t="s">
        <v>3280</v>
      </c>
      <c r="L352" s="118" t="s">
        <v>2668</v>
      </c>
      <c r="M352" s="118" t="s">
        <v>1232</v>
      </c>
      <c r="N352" s="127" t="s">
        <v>148</v>
      </c>
      <c r="O352" s="127" t="s">
        <v>2868</v>
      </c>
      <c r="P352" s="84" t="s">
        <v>286</v>
      </c>
      <c r="Q352" s="84" t="s">
        <v>287</v>
      </c>
      <c r="R352" s="118" t="s">
        <v>148</v>
      </c>
      <c r="S352" s="118" t="s">
        <v>148</v>
      </c>
      <c r="T352" s="118" t="s">
        <v>2899</v>
      </c>
      <c r="U352" s="191" t="s">
        <v>2977</v>
      </c>
      <c r="V352" s="118" t="s">
        <v>2639</v>
      </c>
      <c r="W352" s="118" t="s">
        <v>148</v>
      </c>
      <c r="X352" s="134" t="s">
        <v>148</v>
      </c>
      <c r="Y352" s="134" t="s">
        <v>148</v>
      </c>
      <c r="Z352" s="118" t="s">
        <v>2639</v>
      </c>
      <c r="AA352" s="84" t="s">
        <v>288</v>
      </c>
      <c r="AB352" s="118" t="s">
        <v>2640</v>
      </c>
      <c r="AC352" s="118" t="s">
        <v>2640</v>
      </c>
      <c r="AD352" s="119" t="s">
        <v>148</v>
      </c>
      <c r="AE352" s="130" t="s">
        <v>148</v>
      </c>
      <c r="AF352" s="84" t="s">
        <v>289</v>
      </c>
      <c r="AG352" s="125">
        <v>39918</v>
      </c>
      <c r="AH352" s="130" t="s">
        <v>148</v>
      </c>
      <c r="AI352" s="118" t="s">
        <v>148</v>
      </c>
      <c r="AJ352" s="118" t="s">
        <v>148</v>
      </c>
    </row>
    <row r="353" spans="1:36" ht="45" customHeight="1">
      <c r="A353" s="175">
        <v>39918</v>
      </c>
      <c r="B353" s="118" t="s">
        <v>2509</v>
      </c>
      <c r="C353" s="125">
        <v>39925</v>
      </c>
      <c r="D353" s="84">
        <v>7</v>
      </c>
      <c r="E353" s="89" t="s">
        <v>2536</v>
      </c>
      <c r="F353" s="118" t="s">
        <v>930</v>
      </c>
      <c r="G353" s="89" t="s">
        <v>2626</v>
      </c>
      <c r="H353" s="118" t="s">
        <v>2763</v>
      </c>
      <c r="I353" s="118" t="s">
        <v>2781</v>
      </c>
      <c r="J353" s="133" t="s">
        <v>200</v>
      </c>
      <c r="K353" s="127" t="s">
        <v>3280</v>
      </c>
      <c r="L353" s="118" t="s">
        <v>2683</v>
      </c>
      <c r="M353" s="118" t="s">
        <v>2763</v>
      </c>
      <c r="N353" s="127" t="s">
        <v>148</v>
      </c>
      <c r="O353" s="127" t="s">
        <v>2868</v>
      </c>
      <c r="P353" s="84" t="s">
        <v>290</v>
      </c>
      <c r="Q353" s="84" t="s">
        <v>291</v>
      </c>
      <c r="R353" s="118" t="s">
        <v>148</v>
      </c>
      <c r="S353" s="118" t="s">
        <v>148</v>
      </c>
      <c r="T353" s="118" t="s">
        <v>2841</v>
      </c>
      <c r="U353" s="191" t="s">
        <v>2984</v>
      </c>
      <c r="V353" s="118" t="s">
        <v>2639</v>
      </c>
      <c r="W353" s="118" t="s">
        <v>148</v>
      </c>
      <c r="X353" s="134" t="s">
        <v>148</v>
      </c>
      <c r="Y353" s="134" t="s">
        <v>148</v>
      </c>
      <c r="Z353" s="118" t="s">
        <v>2640</v>
      </c>
      <c r="AA353" s="84" t="s">
        <v>148</v>
      </c>
      <c r="AB353" s="118" t="s">
        <v>2640</v>
      </c>
      <c r="AC353" s="118" t="s">
        <v>2640</v>
      </c>
      <c r="AD353" s="119" t="s">
        <v>148</v>
      </c>
      <c r="AE353" s="130" t="s">
        <v>148</v>
      </c>
      <c r="AF353" s="137" t="s">
        <v>148</v>
      </c>
      <c r="AG353" s="130" t="s">
        <v>148</v>
      </c>
      <c r="AH353" s="130" t="s">
        <v>148</v>
      </c>
      <c r="AI353" s="118" t="s">
        <v>2638</v>
      </c>
      <c r="AJ353" s="118" t="s">
        <v>148</v>
      </c>
    </row>
    <row r="354" spans="1:36" ht="165" customHeight="1">
      <c r="A354" s="175">
        <v>39918</v>
      </c>
      <c r="B354" s="118" t="s">
        <v>2509</v>
      </c>
      <c r="C354" s="125">
        <v>39925</v>
      </c>
      <c r="D354" s="84">
        <v>7</v>
      </c>
      <c r="E354" s="89" t="s">
        <v>2606</v>
      </c>
      <c r="F354" s="89" t="s">
        <v>3243</v>
      </c>
      <c r="G354" s="89" t="s">
        <v>3244</v>
      </c>
      <c r="H354" s="118" t="s">
        <v>2763</v>
      </c>
      <c r="I354" s="118" t="s">
        <v>2786</v>
      </c>
      <c r="J354" s="118" t="s">
        <v>292</v>
      </c>
      <c r="K354" s="127" t="s">
        <v>3280</v>
      </c>
      <c r="L354" s="118" t="s">
        <v>2683</v>
      </c>
      <c r="M354" s="118" t="s">
        <v>2763</v>
      </c>
      <c r="N354" s="127" t="s">
        <v>148</v>
      </c>
      <c r="O354" s="127" t="s">
        <v>2868</v>
      </c>
      <c r="P354" s="84" t="s">
        <v>293</v>
      </c>
      <c r="Q354" s="84" t="s">
        <v>294</v>
      </c>
      <c r="R354" s="118" t="s">
        <v>148</v>
      </c>
      <c r="S354" s="118" t="s">
        <v>148</v>
      </c>
      <c r="T354" s="118" t="s">
        <v>2854</v>
      </c>
      <c r="U354" s="191" t="s">
        <v>2927</v>
      </c>
      <c r="V354" s="132" t="s">
        <v>2640</v>
      </c>
      <c r="W354" s="118" t="s">
        <v>156</v>
      </c>
      <c r="X354" s="134" t="s">
        <v>148</v>
      </c>
      <c r="Y354" s="134" t="s">
        <v>148</v>
      </c>
      <c r="Z354" s="84" t="s">
        <v>151</v>
      </c>
      <c r="AA354" s="84" t="s">
        <v>148</v>
      </c>
      <c r="AB354" s="118" t="s">
        <v>2640</v>
      </c>
      <c r="AC354" s="118" t="s">
        <v>2640</v>
      </c>
      <c r="AD354" s="119" t="s">
        <v>148</v>
      </c>
      <c r="AE354" s="130" t="s">
        <v>148</v>
      </c>
      <c r="AF354" s="137" t="s">
        <v>148</v>
      </c>
      <c r="AG354" s="130" t="s">
        <v>148</v>
      </c>
      <c r="AH354" s="130" t="s">
        <v>148</v>
      </c>
      <c r="AI354" s="118" t="s">
        <v>148</v>
      </c>
      <c r="AJ354" s="118" t="s">
        <v>148</v>
      </c>
    </row>
    <row r="355" spans="1:36" ht="38.25" customHeight="1">
      <c r="A355" s="176">
        <v>39918</v>
      </c>
      <c r="B355" s="118" t="s">
        <v>2509</v>
      </c>
      <c r="C355" s="89" t="s">
        <v>148</v>
      </c>
      <c r="D355" s="89" t="s">
        <v>148</v>
      </c>
      <c r="E355" s="89" t="s">
        <v>2606</v>
      </c>
      <c r="F355" s="89" t="s">
        <v>3243</v>
      </c>
      <c r="G355" s="89" t="s">
        <v>3244</v>
      </c>
      <c r="H355" s="118" t="s">
        <v>2763</v>
      </c>
      <c r="I355" s="90" t="s">
        <v>148</v>
      </c>
      <c r="J355" s="90" t="s">
        <v>148</v>
      </c>
      <c r="K355" s="90" t="s">
        <v>2619</v>
      </c>
      <c r="L355" s="90" t="s">
        <v>2684</v>
      </c>
      <c r="M355" s="90" t="s">
        <v>2763</v>
      </c>
      <c r="N355" s="90" t="s">
        <v>2854</v>
      </c>
      <c r="O355" s="90"/>
      <c r="P355" s="90" t="s">
        <v>1545</v>
      </c>
      <c r="Q355" s="90" t="s">
        <v>1250</v>
      </c>
      <c r="U355" s="191"/>
    </row>
    <row r="356" spans="1:36" ht="38.25" customHeight="1">
      <c r="A356" s="176">
        <v>39918</v>
      </c>
      <c r="B356" s="118" t="s">
        <v>2509</v>
      </c>
      <c r="C356" s="89" t="s">
        <v>148</v>
      </c>
      <c r="D356" s="89" t="s">
        <v>148</v>
      </c>
      <c r="E356" s="86" t="s">
        <v>2532</v>
      </c>
      <c r="F356" s="89" t="s">
        <v>3163</v>
      </c>
      <c r="G356" s="86" t="s">
        <v>3164</v>
      </c>
      <c r="H356" s="90" t="s">
        <v>1232</v>
      </c>
      <c r="I356" s="90" t="s">
        <v>148</v>
      </c>
      <c r="J356" s="90" t="s">
        <v>148</v>
      </c>
      <c r="K356" s="90" t="s">
        <v>2619</v>
      </c>
      <c r="L356" s="90" t="s">
        <v>2684</v>
      </c>
      <c r="M356" s="90" t="s">
        <v>2763</v>
      </c>
      <c r="N356" s="90" t="s">
        <v>2854</v>
      </c>
      <c r="O356" s="90"/>
      <c r="P356" s="90" t="s">
        <v>1546</v>
      </c>
      <c r="Q356" s="90" t="s">
        <v>1250</v>
      </c>
      <c r="U356" s="191"/>
    </row>
    <row r="357" spans="1:36" ht="38.25" customHeight="1">
      <c r="A357" s="176">
        <v>39918</v>
      </c>
      <c r="B357" s="118" t="s">
        <v>2509</v>
      </c>
      <c r="C357" s="89" t="s">
        <v>148</v>
      </c>
      <c r="D357" s="89" t="s">
        <v>148</v>
      </c>
      <c r="E357" s="89" t="s">
        <v>2606</v>
      </c>
      <c r="F357" s="89" t="s">
        <v>3243</v>
      </c>
      <c r="G357" s="89" t="s">
        <v>3244</v>
      </c>
      <c r="H357" s="118" t="s">
        <v>2763</v>
      </c>
      <c r="I357" s="90" t="s">
        <v>148</v>
      </c>
      <c r="J357" s="90" t="s">
        <v>148</v>
      </c>
      <c r="K357" s="90" t="s">
        <v>2619</v>
      </c>
      <c r="L357" s="90" t="s">
        <v>2684</v>
      </c>
      <c r="M357" s="90" t="s">
        <v>2763</v>
      </c>
      <c r="N357" s="90" t="s">
        <v>2854</v>
      </c>
      <c r="O357" s="90"/>
      <c r="P357" s="90" t="s">
        <v>1547</v>
      </c>
      <c r="Q357" s="90" t="s">
        <v>1250</v>
      </c>
      <c r="U357" s="191"/>
    </row>
    <row r="358" spans="1:36" ht="38.25" customHeight="1">
      <c r="A358" s="176">
        <v>39918</v>
      </c>
      <c r="B358" s="118" t="s">
        <v>2509</v>
      </c>
      <c r="C358" s="89" t="s">
        <v>148</v>
      </c>
      <c r="D358" s="89" t="s">
        <v>148</v>
      </c>
      <c r="E358" s="89" t="s">
        <v>2561</v>
      </c>
      <c r="F358" s="118" t="s">
        <v>3262</v>
      </c>
      <c r="G358" s="118" t="s">
        <v>3263</v>
      </c>
      <c r="H358" s="90" t="s">
        <v>2631</v>
      </c>
      <c r="I358" s="90" t="s">
        <v>148</v>
      </c>
      <c r="J358" s="90" t="s">
        <v>148</v>
      </c>
      <c r="K358" s="90" t="s">
        <v>2619</v>
      </c>
      <c r="L358" s="90" t="s">
        <v>2684</v>
      </c>
      <c r="M358" s="90" t="s">
        <v>2763</v>
      </c>
      <c r="N358" s="90" t="s">
        <v>2854</v>
      </c>
      <c r="O358" s="90"/>
      <c r="P358" s="90" t="s">
        <v>1548</v>
      </c>
      <c r="Q358" s="90" t="s">
        <v>1250</v>
      </c>
      <c r="U358" s="191"/>
    </row>
    <row r="359" spans="1:36" ht="38.25" customHeight="1">
      <c r="A359" s="176">
        <v>39918</v>
      </c>
      <c r="B359" s="118" t="s">
        <v>2509</v>
      </c>
      <c r="C359" s="89" t="s">
        <v>148</v>
      </c>
      <c r="D359" s="89" t="s">
        <v>148</v>
      </c>
      <c r="E359" s="89" t="s">
        <v>2542</v>
      </c>
      <c r="F359" s="89" t="s">
        <v>3157</v>
      </c>
      <c r="G359" s="89" t="s">
        <v>3158</v>
      </c>
      <c r="H359" s="90" t="s">
        <v>2631</v>
      </c>
      <c r="I359" s="90" t="s">
        <v>148</v>
      </c>
      <c r="J359" s="90" t="s">
        <v>148</v>
      </c>
      <c r="K359" s="90" t="s">
        <v>2619</v>
      </c>
      <c r="L359" s="90" t="s">
        <v>2684</v>
      </c>
      <c r="M359" s="90" t="s">
        <v>2763</v>
      </c>
      <c r="N359" s="90" t="s">
        <v>2854</v>
      </c>
      <c r="O359" s="90"/>
      <c r="P359" s="90" t="s">
        <v>1549</v>
      </c>
      <c r="Q359" s="90" t="s">
        <v>1250</v>
      </c>
      <c r="U359" s="191"/>
    </row>
    <row r="360" spans="1:36" ht="75" customHeight="1">
      <c r="A360" s="175">
        <v>39919</v>
      </c>
      <c r="B360" s="118" t="s">
        <v>2509</v>
      </c>
      <c r="C360" s="125">
        <v>39923</v>
      </c>
      <c r="D360" s="84">
        <v>4</v>
      </c>
      <c r="E360" s="89" t="s">
        <v>2606</v>
      </c>
      <c r="F360" s="89" t="s">
        <v>3243</v>
      </c>
      <c r="G360" s="89" t="s">
        <v>3244</v>
      </c>
      <c r="H360" s="118" t="s">
        <v>2763</v>
      </c>
      <c r="I360" s="118" t="s">
        <v>2791</v>
      </c>
      <c r="J360" s="118" t="s">
        <v>262</v>
      </c>
      <c r="K360" s="127" t="s">
        <v>3280</v>
      </c>
      <c r="L360" s="118" t="s">
        <v>2690</v>
      </c>
      <c r="M360" s="118" t="s">
        <v>2763</v>
      </c>
      <c r="N360" s="127" t="s">
        <v>148</v>
      </c>
      <c r="O360" s="127" t="s">
        <v>2868</v>
      </c>
      <c r="P360" s="84" t="s">
        <v>278</v>
      </c>
      <c r="Q360" s="84" t="s">
        <v>279</v>
      </c>
      <c r="R360" s="118" t="s">
        <v>148</v>
      </c>
      <c r="S360" s="118" t="s">
        <v>148</v>
      </c>
      <c r="T360" s="118" t="s">
        <v>2841</v>
      </c>
      <c r="U360" s="191" t="s">
        <v>2934</v>
      </c>
      <c r="V360" s="132" t="s">
        <v>2640</v>
      </c>
      <c r="W360" s="84" t="s">
        <v>163</v>
      </c>
      <c r="X360" s="134" t="s">
        <v>148</v>
      </c>
      <c r="Y360" s="134" t="s">
        <v>148</v>
      </c>
      <c r="Z360" s="118" t="s">
        <v>2639</v>
      </c>
      <c r="AA360" s="84" t="s">
        <v>58</v>
      </c>
      <c r="AB360" s="118" t="s">
        <v>2640</v>
      </c>
      <c r="AC360" s="119" t="s">
        <v>2639</v>
      </c>
      <c r="AD360" s="125">
        <v>39960</v>
      </c>
      <c r="AE360" s="130" t="s">
        <v>148</v>
      </c>
      <c r="AF360" s="84" t="s">
        <v>280</v>
      </c>
      <c r="AG360" s="125">
        <v>39960</v>
      </c>
      <c r="AH360" s="130" t="s">
        <v>148</v>
      </c>
      <c r="AI360" s="118" t="s">
        <v>148</v>
      </c>
      <c r="AJ360" s="118" t="s">
        <v>148</v>
      </c>
    </row>
    <row r="361" spans="1:36" ht="38.25" customHeight="1">
      <c r="A361" s="176">
        <v>39919</v>
      </c>
      <c r="B361" s="118" t="s">
        <v>2509</v>
      </c>
      <c r="C361" s="89" t="s">
        <v>148</v>
      </c>
      <c r="D361" s="89" t="s">
        <v>148</v>
      </c>
      <c r="E361" s="89" t="s">
        <v>2606</v>
      </c>
      <c r="F361" s="89" t="s">
        <v>3243</v>
      </c>
      <c r="G361" s="89" t="s">
        <v>3244</v>
      </c>
      <c r="H361" s="90" t="s">
        <v>1232</v>
      </c>
      <c r="I361" s="90" t="s">
        <v>148</v>
      </c>
      <c r="J361" s="90" t="s">
        <v>148</v>
      </c>
      <c r="K361" s="90" t="s">
        <v>2619</v>
      </c>
      <c r="L361" s="90" t="s">
        <v>2651</v>
      </c>
      <c r="M361" s="90" t="s">
        <v>1232</v>
      </c>
      <c r="N361" s="90" t="s">
        <v>2832</v>
      </c>
      <c r="O361" s="90"/>
      <c r="P361" s="90" t="s">
        <v>1550</v>
      </c>
      <c r="Q361" s="90" t="s">
        <v>1250</v>
      </c>
      <c r="U361" s="191"/>
    </row>
    <row r="362" spans="1:36" ht="38.25" customHeight="1">
      <c r="A362" s="176">
        <v>39919</v>
      </c>
      <c r="B362" s="118" t="s">
        <v>2509</v>
      </c>
      <c r="C362" s="89" t="s">
        <v>148</v>
      </c>
      <c r="D362" s="89" t="s">
        <v>148</v>
      </c>
      <c r="E362" s="89" t="s">
        <v>2606</v>
      </c>
      <c r="F362" s="89" t="s">
        <v>3243</v>
      </c>
      <c r="G362" s="89" t="s">
        <v>3244</v>
      </c>
      <c r="H362" s="90" t="s">
        <v>2631</v>
      </c>
      <c r="I362" s="90" t="s">
        <v>148</v>
      </c>
      <c r="J362" s="90" t="s">
        <v>148</v>
      </c>
      <c r="K362" s="90" t="s">
        <v>2619</v>
      </c>
      <c r="L362" s="90" t="s">
        <v>2651</v>
      </c>
      <c r="M362" s="90" t="s">
        <v>1232</v>
      </c>
      <c r="N362" s="90" t="s">
        <v>2832</v>
      </c>
      <c r="O362" s="90"/>
      <c r="P362" s="90" t="s">
        <v>1551</v>
      </c>
      <c r="Q362" s="90" t="s">
        <v>1250</v>
      </c>
      <c r="U362" s="191"/>
    </row>
    <row r="363" spans="1:36" ht="38.25" customHeight="1">
      <c r="A363" s="176">
        <v>39919</v>
      </c>
      <c r="B363" s="118" t="s">
        <v>2509</v>
      </c>
      <c r="C363" s="89" t="s">
        <v>148</v>
      </c>
      <c r="D363" s="89" t="s">
        <v>148</v>
      </c>
      <c r="E363" s="89" t="s">
        <v>2606</v>
      </c>
      <c r="F363" s="89" t="s">
        <v>3243</v>
      </c>
      <c r="G363" s="89" t="s">
        <v>3244</v>
      </c>
      <c r="H363" s="90" t="s">
        <v>2631</v>
      </c>
      <c r="I363" s="90" t="s">
        <v>148</v>
      </c>
      <c r="J363" s="90" t="s">
        <v>148</v>
      </c>
      <c r="K363" s="90" t="s">
        <v>2619</v>
      </c>
      <c r="L363" s="90" t="s">
        <v>2651</v>
      </c>
      <c r="M363" s="90" t="s">
        <v>1232</v>
      </c>
      <c r="N363" s="90" t="s">
        <v>2832</v>
      </c>
      <c r="O363" s="90"/>
      <c r="P363" s="90" t="s">
        <v>1552</v>
      </c>
      <c r="Q363" s="90" t="s">
        <v>1250</v>
      </c>
      <c r="U363" s="191"/>
    </row>
    <row r="364" spans="1:36" ht="51" customHeight="1">
      <c r="A364" s="176">
        <v>39925</v>
      </c>
      <c r="B364" s="118" t="s">
        <v>2509</v>
      </c>
      <c r="C364" s="89" t="s">
        <v>148</v>
      </c>
      <c r="D364" s="89" t="s">
        <v>148</v>
      </c>
      <c r="E364" s="89" t="s">
        <v>2535</v>
      </c>
      <c r="F364" s="89" t="s">
        <v>3145</v>
      </c>
      <c r="G364" s="90" t="s">
        <v>3146</v>
      </c>
      <c r="H364" s="90" t="s">
        <v>1232</v>
      </c>
      <c r="I364" s="90" t="s">
        <v>148</v>
      </c>
      <c r="J364" s="90" t="s">
        <v>148</v>
      </c>
      <c r="K364" s="90" t="s">
        <v>2619</v>
      </c>
      <c r="L364" s="90" t="s">
        <v>2723</v>
      </c>
      <c r="M364" s="90" t="s">
        <v>1236</v>
      </c>
      <c r="N364" s="90" t="s">
        <v>2836</v>
      </c>
      <c r="O364" s="90"/>
      <c r="P364" s="90" t="s">
        <v>1553</v>
      </c>
      <c r="Q364" s="90" t="s">
        <v>1250</v>
      </c>
      <c r="U364" s="191"/>
    </row>
    <row r="365" spans="1:36" ht="51" customHeight="1">
      <c r="A365" s="176">
        <v>39925</v>
      </c>
      <c r="B365" s="118" t="s">
        <v>2509</v>
      </c>
      <c r="C365" s="89" t="s">
        <v>148</v>
      </c>
      <c r="D365" s="89" t="s">
        <v>148</v>
      </c>
      <c r="E365" s="86" t="s">
        <v>2532</v>
      </c>
      <c r="F365" s="89" t="s">
        <v>3163</v>
      </c>
      <c r="G365" s="86" t="s">
        <v>3164</v>
      </c>
      <c r="H365" s="90" t="s">
        <v>1232</v>
      </c>
      <c r="I365" s="90" t="s">
        <v>148</v>
      </c>
      <c r="J365" s="90" t="s">
        <v>148</v>
      </c>
      <c r="K365" s="90" t="s">
        <v>2619</v>
      </c>
      <c r="L365" s="90" t="s">
        <v>2723</v>
      </c>
      <c r="M365" s="90" t="s">
        <v>1236</v>
      </c>
      <c r="N365" s="90" t="s">
        <v>2836</v>
      </c>
      <c r="O365" s="90"/>
      <c r="P365" s="90" t="s">
        <v>1554</v>
      </c>
      <c r="Q365" s="90" t="s">
        <v>1250</v>
      </c>
      <c r="U365" s="191"/>
    </row>
    <row r="366" spans="1:36" ht="51" customHeight="1">
      <c r="A366" s="176">
        <v>39925</v>
      </c>
      <c r="B366" s="118" t="s">
        <v>2509</v>
      </c>
      <c r="C366" s="89" t="s">
        <v>148</v>
      </c>
      <c r="D366" s="89" t="s">
        <v>148</v>
      </c>
      <c r="E366" s="89" t="s">
        <v>2542</v>
      </c>
      <c r="F366" s="89" t="s">
        <v>3157</v>
      </c>
      <c r="G366" s="89" t="s">
        <v>3158</v>
      </c>
      <c r="H366" s="90" t="s">
        <v>1232</v>
      </c>
      <c r="I366" s="90" t="s">
        <v>148</v>
      </c>
      <c r="J366" s="90" t="s">
        <v>148</v>
      </c>
      <c r="K366" s="90" t="s">
        <v>2619</v>
      </c>
      <c r="L366" s="90" t="s">
        <v>2723</v>
      </c>
      <c r="M366" s="90" t="s">
        <v>1236</v>
      </c>
      <c r="N366" s="90" t="s">
        <v>2836</v>
      </c>
      <c r="O366" s="90"/>
      <c r="P366" s="90" t="s">
        <v>1555</v>
      </c>
      <c r="Q366" s="90" t="s">
        <v>1250</v>
      </c>
      <c r="U366" s="191"/>
    </row>
    <row r="367" spans="1:36" ht="51" customHeight="1">
      <c r="A367" s="176">
        <v>39925</v>
      </c>
      <c r="B367" s="118" t="s">
        <v>2509</v>
      </c>
      <c r="C367" s="89" t="s">
        <v>148</v>
      </c>
      <c r="D367" s="89" t="s">
        <v>148</v>
      </c>
      <c r="E367" s="86" t="s">
        <v>2532</v>
      </c>
      <c r="F367" s="89" t="s">
        <v>3163</v>
      </c>
      <c r="G367" s="86" t="s">
        <v>3164</v>
      </c>
      <c r="H367" s="118" t="s">
        <v>1226</v>
      </c>
      <c r="I367" s="90" t="s">
        <v>148</v>
      </c>
      <c r="J367" s="90" t="s">
        <v>148</v>
      </c>
      <c r="K367" s="90" t="s">
        <v>2619</v>
      </c>
      <c r="L367" s="90" t="s">
        <v>2723</v>
      </c>
      <c r="M367" s="90" t="s">
        <v>1236</v>
      </c>
      <c r="N367" s="90" t="s">
        <v>2836</v>
      </c>
      <c r="O367" s="90"/>
      <c r="P367" s="90" t="s">
        <v>1556</v>
      </c>
      <c r="Q367" s="90" t="s">
        <v>1250</v>
      </c>
      <c r="U367" s="191"/>
    </row>
    <row r="368" spans="1:36" ht="51" customHeight="1">
      <c r="A368" s="176">
        <v>39925</v>
      </c>
      <c r="B368" s="118" t="s">
        <v>2509</v>
      </c>
      <c r="C368" s="89" t="s">
        <v>148</v>
      </c>
      <c r="D368" s="89" t="s">
        <v>148</v>
      </c>
      <c r="E368" s="118" t="s">
        <v>2559</v>
      </c>
      <c r="F368" s="118" t="s">
        <v>3131</v>
      </c>
      <c r="G368" s="118" t="s">
        <v>3132</v>
      </c>
      <c r="H368" s="90" t="s">
        <v>2631</v>
      </c>
      <c r="I368" s="90" t="s">
        <v>148</v>
      </c>
      <c r="J368" s="90" t="s">
        <v>148</v>
      </c>
      <c r="K368" s="90" t="s">
        <v>2619</v>
      </c>
      <c r="L368" s="90" t="s">
        <v>2723</v>
      </c>
      <c r="M368" s="90" t="s">
        <v>1236</v>
      </c>
      <c r="N368" s="90" t="s">
        <v>2836</v>
      </c>
      <c r="O368" s="90"/>
      <c r="P368" s="90" t="s">
        <v>1557</v>
      </c>
      <c r="Q368" s="90" t="s">
        <v>1250</v>
      </c>
      <c r="U368" s="191"/>
    </row>
    <row r="369" spans="1:36" ht="51" customHeight="1">
      <c r="A369" s="176">
        <v>39925</v>
      </c>
      <c r="B369" s="118" t="s">
        <v>2509</v>
      </c>
      <c r="C369" s="89" t="s">
        <v>148</v>
      </c>
      <c r="D369" s="89" t="s">
        <v>148</v>
      </c>
      <c r="E369" s="89" t="s">
        <v>2542</v>
      </c>
      <c r="F369" s="89" t="s">
        <v>3157</v>
      </c>
      <c r="G369" s="89" t="s">
        <v>3158</v>
      </c>
      <c r="H369" s="90" t="s">
        <v>2631</v>
      </c>
      <c r="I369" s="90" t="s">
        <v>148</v>
      </c>
      <c r="J369" s="90" t="s">
        <v>148</v>
      </c>
      <c r="K369" s="90" t="s">
        <v>2619</v>
      </c>
      <c r="L369" s="90" t="s">
        <v>2723</v>
      </c>
      <c r="M369" s="90" t="s">
        <v>1236</v>
      </c>
      <c r="N369" s="90" t="s">
        <v>2836</v>
      </c>
      <c r="O369" s="90"/>
      <c r="P369" s="90" t="s">
        <v>1558</v>
      </c>
      <c r="Q369" s="90" t="s">
        <v>1250</v>
      </c>
      <c r="U369" s="191"/>
    </row>
    <row r="370" spans="1:36" ht="51" customHeight="1">
      <c r="A370" s="176">
        <v>39925</v>
      </c>
      <c r="B370" s="118" t="s">
        <v>2509</v>
      </c>
      <c r="C370" s="89" t="s">
        <v>148</v>
      </c>
      <c r="D370" s="89" t="s">
        <v>148</v>
      </c>
      <c r="E370" s="86" t="s">
        <v>2532</v>
      </c>
      <c r="F370" s="89" t="s">
        <v>3163</v>
      </c>
      <c r="G370" s="86" t="s">
        <v>3164</v>
      </c>
      <c r="H370" s="90" t="s">
        <v>2631</v>
      </c>
      <c r="I370" s="90" t="s">
        <v>148</v>
      </c>
      <c r="J370" s="90" t="s">
        <v>148</v>
      </c>
      <c r="K370" s="90" t="s">
        <v>2619</v>
      </c>
      <c r="L370" s="90" t="s">
        <v>2723</v>
      </c>
      <c r="M370" s="90" t="s">
        <v>1236</v>
      </c>
      <c r="N370" s="90" t="s">
        <v>2836</v>
      </c>
      <c r="O370" s="90"/>
      <c r="P370" s="90" t="s">
        <v>1559</v>
      </c>
      <c r="Q370" s="90" t="s">
        <v>1250</v>
      </c>
      <c r="U370" s="191"/>
    </row>
    <row r="371" spans="1:36" ht="51" customHeight="1">
      <c r="A371" s="176">
        <v>39925</v>
      </c>
      <c r="B371" s="118" t="s">
        <v>2509</v>
      </c>
      <c r="C371" s="89" t="s">
        <v>148</v>
      </c>
      <c r="D371" s="89" t="s">
        <v>148</v>
      </c>
      <c r="E371" s="89" t="s">
        <v>2542</v>
      </c>
      <c r="F371" s="89" t="s">
        <v>3157</v>
      </c>
      <c r="G371" s="89" t="s">
        <v>3158</v>
      </c>
      <c r="H371" s="118" t="s">
        <v>2763</v>
      </c>
      <c r="I371" s="90" t="s">
        <v>148</v>
      </c>
      <c r="J371" s="90" t="s">
        <v>148</v>
      </c>
      <c r="K371" s="90" t="s">
        <v>2619</v>
      </c>
      <c r="L371" s="90" t="s">
        <v>2723</v>
      </c>
      <c r="M371" s="90" t="s">
        <v>1236</v>
      </c>
      <c r="N371" s="90" t="s">
        <v>2836</v>
      </c>
      <c r="O371" s="90"/>
      <c r="P371" s="90" t="s">
        <v>1560</v>
      </c>
      <c r="Q371" s="90" t="s">
        <v>1250</v>
      </c>
      <c r="U371" s="191"/>
    </row>
    <row r="372" spans="1:36" ht="51" customHeight="1">
      <c r="A372" s="176">
        <v>39925</v>
      </c>
      <c r="B372" s="118" t="s">
        <v>2509</v>
      </c>
      <c r="C372" s="89" t="s">
        <v>148</v>
      </c>
      <c r="D372" s="89" t="s">
        <v>148</v>
      </c>
      <c r="E372" s="89" t="s">
        <v>2547</v>
      </c>
      <c r="F372" s="89" t="s">
        <v>3193</v>
      </c>
      <c r="G372" s="89" t="s">
        <v>3194</v>
      </c>
      <c r="H372" s="90" t="s">
        <v>2631</v>
      </c>
      <c r="I372" s="90" t="s">
        <v>148</v>
      </c>
      <c r="J372" s="90" t="s">
        <v>148</v>
      </c>
      <c r="K372" s="90" t="s">
        <v>2619</v>
      </c>
      <c r="L372" s="90" t="s">
        <v>2723</v>
      </c>
      <c r="M372" s="90" t="s">
        <v>1236</v>
      </c>
      <c r="N372" s="90" t="s">
        <v>2836</v>
      </c>
      <c r="O372" s="90"/>
      <c r="P372" s="90" t="s">
        <v>1561</v>
      </c>
      <c r="Q372" s="90" t="s">
        <v>1250</v>
      </c>
      <c r="U372" s="191"/>
    </row>
    <row r="373" spans="1:36" ht="30" customHeight="1">
      <c r="A373" s="176">
        <v>39926</v>
      </c>
      <c r="B373" s="118" t="s">
        <v>2509</v>
      </c>
      <c r="C373" s="89" t="s">
        <v>148</v>
      </c>
      <c r="D373" s="89" t="s">
        <v>148</v>
      </c>
      <c r="E373" s="89" t="s">
        <v>2606</v>
      </c>
      <c r="F373" s="89" t="s">
        <v>3243</v>
      </c>
      <c r="G373" s="89" t="s">
        <v>3244</v>
      </c>
      <c r="H373" s="90" t="s">
        <v>2631</v>
      </c>
      <c r="I373" s="90" t="s">
        <v>148</v>
      </c>
      <c r="J373" s="90" t="s">
        <v>148</v>
      </c>
      <c r="K373" s="90" t="s">
        <v>2619</v>
      </c>
      <c r="L373" s="90" t="s">
        <v>2693</v>
      </c>
      <c r="M373" s="90" t="s">
        <v>1232</v>
      </c>
      <c r="N373" s="90" t="s">
        <v>2832</v>
      </c>
      <c r="O373" s="90"/>
      <c r="P373" s="90" t="s">
        <v>1562</v>
      </c>
      <c r="Q373" s="90" t="s">
        <v>1250</v>
      </c>
      <c r="U373" s="191"/>
    </row>
    <row r="374" spans="1:36" ht="30" customHeight="1">
      <c r="A374" s="176">
        <v>39926</v>
      </c>
      <c r="B374" s="118" t="s">
        <v>2509</v>
      </c>
      <c r="C374" s="89" t="s">
        <v>148</v>
      </c>
      <c r="D374" s="89" t="s">
        <v>148</v>
      </c>
      <c r="E374" s="89" t="s">
        <v>2544</v>
      </c>
      <c r="F374" s="89" t="s">
        <v>3237</v>
      </c>
      <c r="G374" s="89" t="s">
        <v>3238</v>
      </c>
      <c r="H374" s="90" t="s">
        <v>1232</v>
      </c>
      <c r="I374" s="90" t="s">
        <v>148</v>
      </c>
      <c r="J374" s="90" t="s">
        <v>148</v>
      </c>
      <c r="K374" s="90" t="s">
        <v>2619</v>
      </c>
      <c r="L374" s="90" t="s">
        <v>2693</v>
      </c>
      <c r="M374" s="90" t="s">
        <v>1232</v>
      </c>
      <c r="N374" s="90" t="s">
        <v>2832</v>
      </c>
      <c r="O374" s="90"/>
      <c r="P374" s="90" t="s">
        <v>1563</v>
      </c>
      <c r="Q374" s="90" t="s">
        <v>1250</v>
      </c>
      <c r="U374" s="191"/>
    </row>
    <row r="375" spans="1:36" ht="30" customHeight="1">
      <c r="A375" s="176">
        <v>39926</v>
      </c>
      <c r="B375" s="118" t="s">
        <v>2509</v>
      </c>
      <c r="C375" s="89" t="s">
        <v>148</v>
      </c>
      <c r="D375" s="89" t="s">
        <v>148</v>
      </c>
      <c r="E375" s="118" t="s">
        <v>2559</v>
      </c>
      <c r="F375" s="118" t="s">
        <v>3131</v>
      </c>
      <c r="G375" s="118" t="s">
        <v>3132</v>
      </c>
      <c r="H375" s="118" t="s">
        <v>2763</v>
      </c>
      <c r="I375" s="90" t="s">
        <v>148</v>
      </c>
      <c r="J375" s="90" t="s">
        <v>148</v>
      </c>
      <c r="K375" s="90" t="s">
        <v>2619</v>
      </c>
      <c r="L375" s="90" t="s">
        <v>2693</v>
      </c>
      <c r="M375" s="90" t="s">
        <v>1232</v>
      </c>
      <c r="N375" s="90" t="s">
        <v>2832</v>
      </c>
      <c r="O375" s="90"/>
      <c r="P375" s="90" t="s">
        <v>1564</v>
      </c>
      <c r="Q375" s="90" t="s">
        <v>1250</v>
      </c>
      <c r="U375" s="191"/>
    </row>
    <row r="376" spans="1:36" ht="30" customHeight="1">
      <c r="A376" s="176">
        <v>39926</v>
      </c>
      <c r="B376" s="118" t="s">
        <v>2509</v>
      </c>
      <c r="C376" s="89" t="s">
        <v>148</v>
      </c>
      <c r="D376" s="89" t="s">
        <v>148</v>
      </c>
      <c r="E376" s="89" t="s">
        <v>2606</v>
      </c>
      <c r="F376" s="89" t="s">
        <v>3243</v>
      </c>
      <c r="G376" s="89" t="s">
        <v>3244</v>
      </c>
      <c r="H376" s="90" t="s">
        <v>1232</v>
      </c>
      <c r="I376" s="90" t="s">
        <v>148</v>
      </c>
      <c r="J376" s="90" t="s">
        <v>148</v>
      </c>
      <c r="K376" s="90" t="s">
        <v>2619</v>
      </c>
      <c r="L376" s="90" t="s">
        <v>2693</v>
      </c>
      <c r="M376" s="90" t="s">
        <v>1232</v>
      </c>
      <c r="N376" s="90" t="s">
        <v>2832</v>
      </c>
      <c r="O376" s="90"/>
      <c r="P376" s="90" t="s">
        <v>1565</v>
      </c>
      <c r="Q376" s="90" t="s">
        <v>1250</v>
      </c>
      <c r="U376" s="191"/>
    </row>
    <row r="377" spans="1:36" ht="30" customHeight="1">
      <c r="A377" s="176">
        <v>39926</v>
      </c>
      <c r="B377" s="118" t="s">
        <v>2509</v>
      </c>
      <c r="C377" s="89" t="s">
        <v>148</v>
      </c>
      <c r="D377" s="89" t="s">
        <v>148</v>
      </c>
      <c r="E377" s="89" t="s">
        <v>2527</v>
      </c>
      <c r="F377" s="89" t="s">
        <v>3268</v>
      </c>
      <c r="G377" s="89" t="s">
        <v>3269</v>
      </c>
      <c r="H377" s="118" t="s">
        <v>1243</v>
      </c>
      <c r="I377" s="90" t="s">
        <v>148</v>
      </c>
      <c r="J377" s="90" t="s">
        <v>148</v>
      </c>
      <c r="K377" s="90" t="s">
        <v>2619</v>
      </c>
      <c r="L377" s="90" t="s">
        <v>2693</v>
      </c>
      <c r="M377" s="90" t="s">
        <v>1232</v>
      </c>
      <c r="N377" s="90" t="s">
        <v>2832</v>
      </c>
      <c r="O377" s="90"/>
      <c r="P377" s="90" t="s">
        <v>1566</v>
      </c>
      <c r="Q377" s="90" t="s">
        <v>1250</v>
      </c>
      <c r="U377" s="191"/>
    </row>
    <row r="378" spans="1:36" ht="30" customHeight="1">
      <c r="A378" s="176">
        <v>39926</v>
      </c>
      <c r="B378" s="118" t="s">
        <v>2509</v>
      </c>
      <c r="C378" s="89" t="s">
        <v>148</v>
      </c>
      <c r="D378" s="89" t="s">
        <v>148</v>
      </c>
      <c r="E378" s="89" t="s">
        <v>2543</v>
      </c>
      <c r="F378" s="89" t="s">
        <v>3195</v>
      </c>
      <c r="G378" s="89" t="s">
        <v>3196</v>
      </c>
      <c r="H378" s="118" t="s">
        <v>2763</v>
      </c>
      <c r="I378" s="90" t="s">
        <v>148</v>
      </c>
      <c r="J378" s="90" t="s">
        <v>148</v>
      </c>
      <c r="K378" s="90" t="s">
        <v>2619</v>
      </c>
      <c r="L378" s="90" t="s">
        <v>2693</v>
      </c>
      <c r="M378" s="90" t="s">
        <v>1232</v>
      </c>
      <c r="N378" s="90" t="s">
        <v>2832</v>
      </c>
      <c r="O378" s="90"/>
      <c r="P378" s="90" t="s">
        <v>1567</v>
      </c>
      <c r="Q378" s="90" t="s">
        <v>1250</v>
      </c>
      <c r="U378" s="191"/>
    </row>
    <row r="379" spans="1:36" ht="30" customHeight="1">
      <c r="A379" s="176">
        <v>39926</v>
      </c>
      <c r="B379" s="118" t="s">
        <v>2509</v>
      </c>
      <c r="C379" s="89" t="s">
        <v>148</v>
      </c>
      <c r="D379" s="89" t="s">
        <v>148</v>
      </c>
      <c r="E379" s="89" t="s">
        <v>2527</v>
      </c>
      <c r="F379" s="89" t="s">
        <v>3268</v>
      </c>
      <c r="G379" s="89" t="s">
        <v>3269</v>
      </c>
      <c r="H379" s="118" t="s">
        <v>1243</v>
      </c>
      <c r="I379" s="90" t="s">
        <v>148</v>
      </c>
      <c r="J379" s="90" t="s">
        <v>148</v>
      </c>
      <c r="K379" s="90" t="s">
        <v>2619</v>
      </c>
      <c r="L379" s="90" t="s">
        <v>2693</v>
      </c>
      <c r="M379" s="90" t="s">
        <v>1232</v>
      </c>
      <c r="N379" s="90" t="s">
        <v>2832</v>
      </c>
      <c r="O379" s="90"/>
      <c r="P379" s="90" t="s">
        <v>1568</v>
      </c>
      <c r="Q379" s="90" t="s">
        <v>1250</v>
      </c>
      <c r="U379" s="191"/>
    </row>
    <row r="380" spans="1:36" ht="30" customHeight="1">
      <c r="A380" s="176">
        <v>39926</v>
      </c>
      <c r="B380" s="118" t="s">
        <v>2509</v>
      </c>
      <c r="C380" s="89" t="s">
        <v>148</v>
      </c>
      <c r="D380" s="89" t="s">
        <v>148</v>
      </c>
      <c r="E380" s="89" t="s">
        <v>2542</v>
      </c>
      <c r="F380" s="89" t="s">
        <v>3205</v>
      </c>
      <c r="G380" s="89" t="s">
        <v>3206</v>
      </c>
      <c r="H380" s="118" t="s">
        <v>1243</v>
      </c>
      <c r="I380" s="90" t="s">
        <v>148</v>
      </c>
      <c r="J380" s="90" t="s">
        <v>148</v>
      </c>
      <c r="K380" s="90" t="s">
        <v>2619</v>
      </c>
      <c r="L380" s="90" t="s">
        <v>2693</v>
      </c>
      <c r="M380" s="90" t="s">
        <v>1232</v>
      </c>
      <c r="N380" s="90" t="s">
        <v>2832</v>
      </c>
      <c r="O380" s="90"/>
      <c r="P380" s="90" t="s">
        <v>1569</v>
      </c>
      <c r="Q380" s="90" t="s">
        <v>1250</v>
      </c>
      <c r="U380" s="191"/>
    </row>
    <row r="381" spans="1:36" ht="30" customHeight="1">
      <c r="A381" s="176">
        <v>39926</v>
      </c>
      <c r="B381" s="118" t="s">
        <v>2509</v>
      </c>
      <c r="C381" s="89" t="s">
        <v>148</v>
      </c>
      <c r="D381" s="89" t="s">
        <v>148</v>
      </c>
      <c r="E381" s="89" t="s">
        <v>2527</v>
      </c>
      <c r="F381" s="89" t="s">
        <v>3268</v>
      </c>
      <c r="G381" s="89" t="s">
        <v>3269</v>
      </c>
      <c r="H381" s="118" t="s">
        <v>1243</v>
      </c>
      <c r="I381" s="90" t="s">
        <v>148</v>
      </c>
      <c r="J381" s="90" t="s">
        <v>148</v>
      </c>
      <c r="K381" s="90" t="s">
        <v>2619</v>
      </c>
      <c r="L381" s="90" t="s">
        <v>2693</v>
      </c>
      <c r="M381" s="90" t="s">
        <v>1232</v>
      </c>
      <c r="N381" s="90" t="s">
        <v>2832</v>
      </c>
      <c r="O381" s="90"/>
      <c r="P381" s="90" t="s">
        <v>1570</v>
      </c>
      <c r="Q381" s="90" t="s">
        <v>1250</v>
      </c>
      <c r="U381" s="191"/>
    </row>
    <row r="382" spans="1:36" ht="30" customHeight="1">
      <c r="A382" s="178">
        <v>39927</v>
      </c>
      <c r="B382" s="118" t="s">
        <v>2509</v>
      </c>
      <c r="C382" s="89" t="s">
        <v>148</v>
      </c>
      <c r="D382" s="89" t="s">
        <v>148</v>
      </c>
      <c r="E382" s="89" t="s">
        <v>148</v>
      </c>
      <c r="F382" s="89" t="s">
        <v>148</v>
      </c>
      <c r="G382" s="92" t="s">
        <v>148</v>
      </c>
      <c r="H382" s="90" t="s">
        <v>2631</v>
      </c>
      <c r="I382" s="90" t="s">
        <v>148</v>
      </c>
      <c r="J382" s="90" t="s">
        <v>148</v>
      </c>
      <c r="K382" s="90" t="s">
        <v>2619</v>
      </c>
      <c r="L382" s="92" t="s">
        <v>2702</v>
      </c>
      <c r="M382" s="94" t="s">
        <v>1236</v>
      </c>
      <c r="N382" s="94" t="s">
        <v>148</v>
      </c>
      <c r="O382" s="94"/>
      <c r="P382" s="94" t="s">
        <v>148</v>
      </c>
      <c r="Q382" s="90" t="s">
        <v>148</v>
      </c>
      <c r="U382" s="191"/>
    </row>
    <row r="383" spans="1:36" ht="105" customHeight="1">
      <c r="A383" s="175">
        <v>39928</v>
      </c>
      <c r="B383" s="118" t="s">
        <v>2509</v>
      </c>
      <c r="C383" s="125">
        <v>39933</v>
      </c>
      <c r="D383" s="84">
        <v>5</v>
      </c>
      <c r="E383" s="118" t="s">
        <v>2559</v>
      </c>
      <c r="F383" s="118" t="s">
        <v>3131</v>
      </c>
      <c r="G383" s="118" t="s">
        <v>3132</v>
      </c>
      <c r="H383" s="90" t="s">
        <v>1232</v>
      </c>
      <c r="I383" s="118" t="s">
        <v>2777</v>
      </c>
      <c r="J383" s="84" t="s">
        <v>171</v>
      </c>
      <c r="K383" s="127" t="s">
        <v>3280</v>
      </c>
      <c r="L383" s="118" t="s">
        <v>2668</v>
      </c>
      <c r="M383" s="118" t="s">
        <v>1232</v>
      </c>
      <c r="N383" s="127" t="s">
        <v>148</v>
      </c>
      <c r="O383" s="127" t="s">
        <v>2868</v>
      </c>
      <c r="P383" s="118" t="s">
        <v>303</v>
      </c>
      <c r="Q383" s="118" t="s">
        <v>304</v>
      </c>
      <c r="R383" s="118" t="s">
        <v>148</v>
      </c>
      <c r="S383" s="118" t="s">
        <v>148</v>
      </c>
      <c r="T383" s="118" t="s">
        <v>2843</v>
      </c>
      <c r="U383" s="191" t="s">
        <v>3030</v>
      </c>
      <c r="V383" s="132" t="s">
        <v>2640</v>
      </c>
      <c r="W383" s="118" t="s">
        <v>156</v>
      </c>
      <c r="X383" s="134" t="s">
        <v>148</v>
      </c>
      <c r="Y383" s="134" t="s">
        <v>148</v>
      </c>
      <c r="Z383" s="118" t="s">
        <v>2639</v>
      </c>
      <c r="AA383" s="84" t="s">
        <v>56</v>
      </c>
      <c r="AB383" s="118" t="s">
        <v>2640</v>
      </c>
      <c r="AC383" s="119" t="s">
        <v>2639</v>
      </c>
      <c r="AD383" s="125">
        <v>39941</v>
      </c>
      <c r="AE383" s="130" t="s">
        <v>148</v>
      </c>
      <c r="AF383" s="84" t="s">
        <v>305</v>
      </c>
      <c r="AG383" s="130" t="s">
        <v>148</v>
      </c>
      <c r="AH383" s="130" t="s">
        <v>148</v>
      </c>
      <c r="AI383" s="118" t="s">
        <v>148</v>
      </c>
      <c r="AJ383" s="118" t="s">
        <v>148</v>
      </c>
    </row>
    <row r="384" spans="1:36" ht="105" customHeight="1">
      <c r="A384" s="175">
        <v>39929</v>
      </c>
      <c r="B384" s="118" t="s">
        <v>2509</v>
      </c>
      <c r="C384" s="125">
        <v>39939</v>
      </c>
      <c r="D384" s="84">
        <v>10</v>
      </c>
      <c r="E384" s="89" t="s">
        <v>2606</v>
      </c>
      <c r="F384" s="89" t="s">
        <v>3243</v>
      </c>
      <c r="G384" s="89" t="s">
        <v>3244</v>
      </c>
      <c r="H384" s="118" t="s">
        <v>2763</v>
      </c>
      <c r="I384" s="118" t="s">
        <v>2791</v>
      </c>
      <c r="J384" s="118" t="s">
        <v>262</v>
      </c>
      <c r="K384" s="127" t="s">
        <v>3280</v>
      </c>
      <c r="L384" s="118" t="s">
        <v>2690</v>
      </c>
      <c r="M384" s="118" t="s">
        <v>2763</v>
      </c>
      <c r="N384" s="127" t="s">
        <v>148</v>
      </c>
      <c r="O384" s="127" t="s">
        <v>2868</v>
      </c>
      <c r="P384" s="118" t="s">
        <v>295</v>
      </c>
      <c r="Q384" s="84" t="s">
        <v>296</v>
      </c>
      <c r="R384" s="118" t="s">
        <v>148</v>
      </c>
      <c r="S384" s="118" t="s">
        <v>148</v>
      </c>
      <c r="T384" s="118" t="s">
        <v>2841</v>
      </c>
      <c r="U384" s="191" t="s">
        <v>2935</v>
      </c>
      <c r="V384" s="132" t="s">
        <v>2640</v>
      </c>
      <c r="W384" s="84" t="s">
        <v>297</v>
      </c>
      <c r="X384" s="134" t="s">
        <v>148</v>
      </c>
      <c r="Y384" s="134" t="s">
        <v>148</v>
      </c>
      <c r="Z384" s="118" t="s">
        <v>2639</v>
      </c>
      <c r="AA384" s="84" t="s">
        <v>58</v>
      </c>
      <c r="AB384" s="118" t="s">
        <v>2640</v>
      </c>
      <c r="AC384" s="119" t="s">
        <v>2639</v>
      </c>
      <c r="AD384" s="125">
        <v>39980</v>
      </c>
      <c r="AE384" s="130" t="s">
        <v>148</v>
      </c>
      <c r="AF384" s="84" t="s">
        <v>298</v>
      </c>
      <c r="AG384" s="125">
        <v>39981</v>
      </c>
      <c r="AH384" s="130" t="s">
        <v>148</v>
      </c>
      <c r="AI384" s="118" t="s">
        <v>148</v>
      </c>
      <c r="AJ384" s="118" t="s">
        <v>148</v>
      </c>
    </row>
    <row r="385" spans="1:21" ht="38.25" customHeight="1">
      <c r="A385" s="178">
        <v>39931</v>
      </c>
      <c r="B385" s="118" t="s">
        <v>2509</v>
      </c>
      <c r="C385" s="89" t="s">
        <v>148</v>
      </c>
      <c r="D385" s="89" t="s">
        <v>148</v>
      </c>
      <c r="E385" s="89" t="s">
        <v>148</v>
      </c>
      <c r="F385" s="89" t="s">
        <v>148</v>
      </c>
      <c r="G385" s="92" t="s">
        <v>148</v>
      </c>
      <c r="H385" s="90" t="s">
        <v>2631</v>
      </c>
      <c r="I385" s="90" t="s">
        <v>148</v>
      </c>
      <c r="J385" s="90" t="s">
        <v>148</v>
      </c>
      <c r="K385" s="90" t="s">
        <v>2619</v>
      </c>
      <c r="L385" s="94" t="s">
        <v>2741</v>
      </c>
      <c r="M385" s="94" t="s">
        <v>1236</v>
      </c>
      <c r="N385" s="90" t="s">
        <v>2859</v>
      </c>
      <c r="O385" s="94"/>
      <c r="P385" s="115" t="s">
        <v>148</v>
      </c>
      <c r="Q385" s="90" t="s">
        <v>148</v>
      </c>
      <c r="U385" s="191"/>
    </row>
    <row r="386" spans="1:21" ht="38.25" customHeight="1">
      <c r="A386" s="176">
        <v>39931</v>
      </c>
      <c r="B386" s="118" t="s">
        <v>2509</v>
      </c>
      <c r="C386" s="89" t="s">
        <v>148</v>
      </c>
      <c r="D386" s="89" t="s">
        <v>148</v>
      </c>
      <c r="E386" s="89" t="s">
        <v>2544</v>
      </c>
      <c r="F386" s="89" t="s">
        <v>3237</v>
      </c>
      <c r="G386" s="89" t="s">
        <v>3238</v>
      </c>
      <c r="H386" s="90" t="s">
        <v>1232</v>
      </c>
      <c r="I386" s="90" t="s">
        <v>148</v>
      </c>
      <c r="J386" s="90" t="s">
        <v>148</v>
      </c>
      <c r="K386" s="90" t="s">
        <v>2619</v>
      </c>
      <c r="L386" s="118" t="s">
        <v>2707</v>
      </c>
      <c r="M386" s="90" t="s">
        <v>1236</v>
      </c>
      <c r="N386" s="90" t="s">
        <v>2834</v>
      </c>
      <c r="O386" s="90"/>
      <c r="P386" s="97" t="s">
        <v>1571</v>
      </c>
      <c r="Q386" s="90" t="s">
        <v>1250</v>
      </c>
      <c r="U386" s="191"/>
    </row>
    <row r="387" spans="1:21" ht="30" customHeight="1">
      <c r="A387" s="176">
        <v>39931</v>
      </c>
      <c r="B387" s="118" t="s">
        <v>2509</v>
      </c>
      <c r="C387" s="89" t="s">
        <v>148</v>
      </c>
      <c r="D387" s="89" t="s">
        <v>148</v>
      </c>
      <c r="E387" s="89" t="s">
        <v>2544</v>
      </c>
      <c r="F387" s="89" t="s">
        <v>3237</v>
      </c>
      <c r="G387" s="89" t="s">
        <v>3238</v>
      </c>
      <c r="H387" s="90" t="s">
        <v>1232</v>
      </c>
      <c r="I387" s="90" t="s">
        <v>148</v>
      </c>
      <c r="J387" s="90" t="s">
        <v>148</v>
      </c>
      <c r="K387" s="90" t="s">
        <v>2619</v>
      </c>
      <c r="L387" s="118" t="s">
        <v>2707</v>
      </c>
      <c r="M387" s="90" t="s">
        <v>1236</v>
      </c>
      <c r="N387" s="90" t="s">
        <v>2834</v>
      </c>
      <c r="O387" s="90"/>
      <c r="P387" s="97" t="s">
        <v>1572</v>
      </c>
      <c r="Q387" s="90" t="s">
        <v>1250</v>
      </c>
      <c r="U387" s="191"/>
    </row>
    <row r="388" spans="1:21" ht="30" customHeight="1">
      <c r="A388" s="176">
        <v>39931</v>
      </c>
      <c r="B388" s="118" t="s">
        <v>2509</v>
      </c>
      <c r="C388" s="89" t="s">
        <v>148</v>
      </c>
      <c r="D388" s="89" t="s">
        <v>148</v>
      </c>
      <c r="E388" s="89" t="s">
        <v>2606</v>
      </c>
      <c r="F388" s="89" t="s">
        <v>3243</v>
      </c>
      <c r="G388" s="89" t="s">
        <v>3244</v>
      </c>
      <c r="H388" s="90" t="s">
        <v>1232</v>
      </c>
      <c r="I388" s="90" t="s">
        <v>148</v>
      </c>
      <c r="J388" s="90" t="s">
        <v>148</v>
      </c>
      <c r="K388" s="90" t="s">
        <v>2619</v>
      </c>
      <c r="L388" s="118" t="s">
        <v>2707</v>
      </c>
      <c r="M388" s="90" t="s">
        <v>1236</v>
      </c>
      <c r="N388" s="90" t="s">
        <v>2834</v>
      </c>
      <c r="O388" s="90"/>
      <c r="P388" s="97" t="s">
        <v>1573</v>
      </c>
      <c r="Q388" s="90" t="s">
        <v>1250</v>
      </c>
      <c r="U388" s="191"/>
    </row>
    <row r="389" spans="1:21" ht="30" customHeight="1">
      <c r="A389" s="176">
        <v>39931</v>
      </c>
      <c r="B389" s="118" t="s">
        <v>2509</v>
      </c>
      <c r="C389" s="89" t="s">
        <v>148</v>
      </c>
      <c r="D389" s="89" t="s">
        <v>148</v>
      </c>
      <c r="E389" s="89" t="s">
        <v>2606</v>
      </c>
      <c r="F389" s="89" t="s">
        <v>3243</v>
      </c>
      <c r="G389" s="89" t="s">
        <v>3244</v>
      </c>
      <c r="H389" s="90" t="s">
        <v>1232</v>
      </c>
      <c r="I389" s="90" t="s">
        <v>148</v>
      </c>
      <c r="J389" s="90" t="s">
        <v>148</v>
      </c>
      <c r="K389" s="90" t="s">
        <v>2619</v>
      </c>
      <c r="L389" s="118" t="s">
        <v>2707</v>
      </c>
      <c r="M389" s="90" t="s">
        <v>1236</v>
      </c>
      <c r="N389" s="90" t="s">
        <v>2834</v>
      </c>
      <c r="O389" s="90"/>
      <c r="P389" s="97" t="s">
        <v>1574</v>
      </c>
      <c r="Q389" s="90" t="s">
        <v>1250</v>
      </c>
      <c r="U389" s="191"/>
    </row>
    <row r="390" spans="1:21" ht="30" customHeight="1">
      <c r="A390" s="176">
        <v>39931</v>
      </c>
      <c r="B390" s="118" t="s">
        <v>2509</v>
      </c>
      <c r="C390" s="89" t="s">
        <v>148</v>
      </c>
      <c r="D390" s="89" t="s">
        <v>148</v>
      </c>
      <c r="E390" s="89" t="s">
        <v>2606</v>
      </c>
      <c r="F390" s="89" t="s">
        <v>3243</v>
      </c>
      <c r="G390" s="89" t="s">
        <v>3244</v>
      </c>
      <c r="H390" s="90" t="s">
        <v>1232</v>
      </c>
      <c r="I390" s="90" t="s">
        <v>148</v>
      </c>
      <c r="J390" s="90" t="s">
        <v>148</v>
      </c>
      <c r="K390" s="90" t="s">
        <v>2619</v>
      </c>
      <c r="L390" s="118" t="s">
        <v>2707</v>
      </c>
      <c r="M390" s="90" t="s">
        <v>1236</v>
      </c>
      <c r="N390" s="90" t="s">
        <v>2834</v>
      </c>
      <c r="O390" s="90"/>
      <c r="P390" s="97" t="s">
        <v>1575</v>
      </c>
      <c r="Q390" s="90" t="s">
        <v>1250</v>
      </c>
      <c r="U390" s="191"/>
    </row>
    <row r="391" spans="1:21" ht="30" customHeight="1">
      <c r="A391" s="176">
        <v>39931</v>
      </c>
      <c r="B391" s="118" t="s">
        <v>2509</v>
      </c>
      <c r="C391" s="89" t="s">
        <v>148</v>
      </c>
      <c r="D391" s="89" t="s">
        <v>148</v>
      </c>
      <c r="E391" s="89" t="s">
        <v>2606</v>
      </c>
      <c r="F391" s="89" t="s">
        <v>3243</v>
      </c>
      <c r="G391" s="89" t="s">
        <v>3244</v>
      </c>
      <c r="H391" s="90" t="s">
        <v>1232</v>
      </c>
      <c r="I391" s="90" t="s">
        <v>148</v>
      </c>
      <c r="J391" s="90" t="s">
        <v>148</v>
      </c>
      <c r="K391" s="90" t="s">
        <v>2619</v>
      </c>
      <c r="L391" s="118" t="s">
        <v>2707</v>
      </c>
      <c r="M391" s="90" t="s">
        <v>1236</v>
      </c>
      <c r="N391" s="90" t="s">
        <v>2834</v>
      </c>
      <c r="O391" s="90"/>
      <c r="P391" s="97" t="s">
        <v>1576</v>
      </c>
      <c r="Q391" s="90" t="s">
        <v>1250</v>
      </c>
      <c r="U391" s="191"/>
    </row>
    <row r="392" spans="1:21" ht="30" customHeight="1">
      <c r="A392" s="176">
        <v>39931</v>
      </c>
      <c r="B392" s="118" t="s">
        <v>2509</v>
      </c>
      <c r="C392" s="89" t="s">
        <v>148</v>
      </c>
      <c r="D392" s="89" t="s">
        <v>148</v>
      </c>
      <c r="E392" s="89" t="s">
        <v>2606</v>
      </c>
      <c r="F392" s="89" t="s">
        <v>3243</v>
      </c>
      <c r="G392" s="89" t="s">
        <v>3244</v>
      </c>
      <c r="H392" s="90" t="s">
        <v>1232</v>
      </c>
      <c r="I392" s="90" t="s">
        <v>148</v>
      </c>
      <c r="J392" s="90" t="s">
        <v>148</v>
      </c>
      <c r="K392" s="90" t="s">
        <v>2619</v>
      </c>
      <c r="L392" s="118" t="s">
        <v>2707</v>
      </c>
      <c r="M392" s="90" t="s">
        <v>1236</v>
      </c>
      <c r="N392" s="90" t="s">
        <v>2834</v>
      </c>
      <c r="O392" s="90"/>
      <c r="P392" s="97" t="s">
        <v>1577</v>
      </c>
      <c r="Q392" s="90" t="s">
        <v>1250</v>
      </c>
      <c r="U392" s="191"/>
    </row>
    <row r="393" spans="1:21" ht="30" customHeight="1">
      <c r="A393" s="176">
        <v>39931</v>
      </c>
      <c r="B393" s="118" t="s">
        <v>2509</v>
      </c>
      <c r="C393" s="89" t="s">
        <v>148</v>
      </c>
      <c r="D393" s="89" t="s">
        <v>148</v>
      </c>
      <c r="E393" s="89" t="s">
        <v>2606</v>
      </c>
      <c r="F393" s="89" t="s">
        <v>3243</v>
      </c>
      <c r="G393" s="89" t="s">
        <v>3244</v>
      </c>
      <c r="H393" s="90" t="s">
        <v>1232</v>
      </c>
      <c r="I393" s="90" t="s">
        <v>148</v>
      </c>
      <c r="J393" s="90" t="s">
        <v>148</v>
      </c>
      <c r="K393" s="90" t="s">
        <v>2619</v>
      </c>
      <c r="L393" s="118" t="s">
        <v>2707</v>
      </c>
      <c r="M393" s="90" t="s">
        <v>1236</v>
      </c>
      <c r="N393" s="90" t="s">
        <v>2834</v>
      </c>
      <c r="O393" s="90"/>
      <c r="P393" s="97" t="s">
        <v>1578</v>
      </c>
      <c r="Q393" s="90" t="s">
        <v>1250</v>
      </c>
      <c r="U393" s="191"/>
    </row>
    <row r="394" spans="1:21" ht="30" customHeight="1">
      <c r="A394" s="176">
        <v>39931</v>
      </c>
      <c r="B394" s="118" t="s">
        <v>2509</v>
      </c>
      <c r="C394" s="89" t="s">
        <v>148</v>
      </c>
      <c r="D394" s="89" t="s">
        <v>148</v>
      </c>
      <c r="E394" s="89" t="s">
        <v>2544</v>
      </c>
      <c r="F394" s="89" t="s">
        <v>3237</v>
      </c>
      <c r="G394" s="89" t="s">
        <v>3238</v>
      </c>
      <c r="H394" s="90" t="s">
        <v>2631</v>
      </c>
      <c r="I394" s="90" t="s">
        <v>148</v>
      </c>
      <c r="J394" s="90" t="s">
        <v>148</v>
      </c>
      <c r="K394" s="90" t="s">
        <v>2619</v>
      </c>
      <c r="L394" s="118" t="s">
        <v>2707</v>
      </c>
      <c r="M394" s="90" t="s">
        <v>1236</v>
      </c>
      <c r="N394" s="90" t="s">
        <v>2834</v>
      </c>
      <c r="O394" s="90"/>
      <c r="P394" s="97" t="s">
        <v>1579</v>
      </c>
      <c r="Q394" s="90" t="s">
        <v>1250</v>
      </c>
      <c r="U394" s="191"/>
    </row>
    <row r="395" spans="1:21" ht="30" customHeight="1">
      <c r="A395" s="176">
        <v>39931</v>
      </c>
      <c r="B395" s="118" t="s">
        <v>2509</v>
      </c>
      <c r="C395" s="89" t="s">
        <v>148</v>
      </c>
      <c r="D395" s="89" t="s">
        <v>148</v>
      </c>
      <c r="E395" s="89" t="s">
        <v>2544</v>
      </c>
      <c r="F395" s="89" t="s">
        <v>3209</v>
      </c>
      <c r="G395" s="89" t="s">
        <v>3210</v>
      </c>
      <c r="H395" s="90" t="s">
        <v>2631</v>
      </c>
      <c r="I395" s="90" t="s">
        <v>148</v>
      </c>
      <c r="J395" s="90" t="s">
        <v>148</v>
      </c>
      <c r="K395" s="90" t="s">
        <v>2619</v>
      </c>
      <c r="L395" s="118" t="s">
        <v>2707</v>
      </c>
      <c r="M395" s="90" t="s">
        <v>1236</v>
      </c>
      <c r="N395" s="90" t="s">
        <v>2834</v>
      </c>
      <c r="O395" s="90"/>
      <c r="P395" s="97" t="s">
        <v>1580</v>
      </c>
      <c r="Q395" s="90" t="s">
        <v>1250</v>
      </c>
      <c r="U395" s="191"/>
    </row>
    <row r="396" spans="1:21" ht="30" customHeight="1">
      <c r="A396" s="176">
        <v>39931</v>
      </c>
      <c r="B396" s="118" t="s">
        <v>2509</v>
      </c>
      <c r="C396" s="89" t="s">
        <v>148</v>
      </c>
      <c r="D396" s="89" t="s">
        <v>148</v>
      </c>
      <c r="E396" s="89" t="s">
        <v>2544</v>
      </c>
      <c r="F396" s="89" t="s">
        <v>3237</v>
      </c>
      <c r="G396" s="89" t="s">
        <v>3238</v>
      </c>
      <c r="H396" s="90" t="s">
        <v>2631</v>
      </c>
      <c r="I396" s="90" t="s">
        <v>148</v>
      </c>
      <c r="J396" s="90" t="s">
        <v>148</v>
      </c>
      <c r="K396" s="90" t="s">
        <v>2619</v>
      </c>
      <c r="L396" s="118" t="s">
        <v>2707</v>
      </c>
      <c r="M396" s="90" t="s">
        <v>1236</v>
      </c>
      <c r="N396" s="90" t="s">
        <v>2834</v>
      </c>
      <c r="O396" s="90"/>
      <c r="P396" s="97" t="s">
        <v>1581</v>
      </c>
      <c r="Q396" s="90" t="s">
        <v>1250</v>
      </c>
      <c r="U396" s="191"/>
    </row>
    <row r="397" spans="1:21" ht="30" customHeight="1">
      <c r="A397" s="176">
        <v>39931</v>
      </c>
      <c r="B397" s="118" t="s">
        <v>2509</v>
      </c>
      <c r="C397" s="89" t="s">
        <v>148</v>
      </c>
      <c r="D397" s="89" t="s">
        <v>148</v>
      </c>
      <c r="E397" s="89" t="s">
        <v>2606</v>
      </c>
      <c r="F397" s="89" t="s">
        <v>3243</v>
      </c>
      <c r="G397" s="89" t="s">
        <v>3244</v>
      </c>
      <c r="H397" s="90" t="s">
        <v>2631</v>
      </c>
      <c r="I397" s="90" t="s">
        <v>148</v>
      </c>
      <c r="J397" s="90" t="s">
        <v>148</v>
      </c>
      <c r="K397" s="90" t="s">
        <v>2619</v>
      </c>
      <c r="L397" s="118" t="s">
        <v>2707</v>
      </c>
      <c r="M397" s="90" t="s">
        <v>1236</v>
      </c>
      <c r="N397" s="90" t="s">
        <v>2834</v>
      </c>
      <c r="O397" s="90"/>
      <c r="P397" s="97" t="s">
        <v>1582</v>
      </c>
      <c r="Q397" s="90" t="s">
        <v>1250</v>
      </c>
      <c r="U397" s="191"/>
    </row>
    <row r="398" spans="1:21" ht="51" customHeight="1">
      <c r="A398" s="176">
        <v>39931</v>
      </c>
      <c r="B398" s="118" t="s">
        <v>2509</v>
      </c>
      <c r="C398" s="89" t="s">
        <v>148</v>
      </c>
      <c r="D398" s="89" t="s">
        <v>148</v>
      </c>
      <c r="E398" s="89" t="s">
        <v>2568</v>
      </c>
      <c r="F398" s="89" t="s">
        <v>3183</v>
      </c>
      <c r="G398" s="89" t="s">
        <v>3184</v>
      </c>
      <c r="H398" s="90" t="s">
        <v>2631</v>
      </c>
      <c r="I398" s="90" t="s">
        <v>148</v>
      </c>
      <c r="J398" s="90" t="s">
        <v>148</v>
      </c>
      <c r="K398" s="90" t="s">
        <v>2619</v>
      </c>
      <c r="L398" s="118" t="s">
        <v>2707</v>
      </c>
      <c r="M398" s="90" t="s">
        <v>1236</v>
      </c>
      <c r="N398" s="90" t="s">
        <v>2834</v>
      </c>
      <c r="O398" s="90"/>
      <c r="P398" s="97" t="s">
        <v>1583</v>
      </c>
      <c r="Q398" s="90" t="s">
        <v>1250</v>
      </c>
      <c r="U398" s="191"/>
    </row>
    <row r="399" spans="1:21" ht="30" customHeight="1">
      <c r="A399" s="176">
        <v>39931</v>
      </c>
      <c r="B399" s="118" t="s">
        <v>2509</v>
      </c>
      <c r="C399" s="89" t="s">
        <v>148</v>
      </c>
      <c r="D399" s="89" t="s">
        <v>148</v>
      </c>
      <c r="E399" s="89" t="s">
        <v>2535</v>
      </c>
      <c r="F399" s="89" t="s">
        <v>3145</v>
      </c>
      <c r="G399" s="90" t="s">
        <v>3146</v>
      </c>
      <c r="H399" s="118" t="s">
        <v>1243</v>
      </c>
      <c r="I399" s="90" t="s">
        <v>148</v>
      </c>
      <c r="J399" s="90" t="s">
        <v>148</v>
      </c>
      <c r="K399" s="90" t="s">
        <v>2619</v>
      </c>
      <c r="L399" s="118" t="s">
        <v>2707</v>
      </c>
      <c r="M399" s="90" t="s">
        <v>1236</v>
      </c>
      <c r="N399" s="90" t="s">
        <v>2834</v>
      </c>
      <c r="O399" s="90"/>
      <c r="P399" s="97" t="s">
        <v>1584</v>
      </c>
      <c r="Q399" s="90" t="s">
        <v>1250</v>
      </c>
      <c r="U399" s="191"/>
    </row>
    <row r="400" spans="1:21" ht="51" customHeight="1">
      <c r="A400" s="176">
        <v>39931</v>
      </c>
      <c r="B400" s="118" t="s">
        <v>2509</v>
      </c>
      <c r="C400" s="89" t="s">
        <v>148</v>
      </c>
      <c r="D400" s="89" t="s">
        <v>148</v>
      </c>
      <c r="E400" s="89" t="s">
        <v>2545</v>
      </c>
      <c r="F400" s="89" t="s">
        <v>3179</v>
      </c>
      <c r="G400" s="89" t="s">
        <v>3180</v>
      </c>
      <c r="H400" s="90" t="s">
        <v>2631</v>
      </c>
      <c r="I400" s="90" t="s">
        <v>148</v>
      </c>
      <c r="J400" s="90" t="s">
        <v>148</v>
      </c>
      <c r="K400" s="90" t="s">
        <v>2619</v>
      </c>
      <c r="L400" s="118" t="s">
        <v>2707</v>
      </c>
      <c r="M400" s="90" t="s">
        <v>1236</v>
      </c>
      <c r="N400" s="90" t="s">
        <v>2834</v>
      </c>
      <c r="O400" s="90"/>
      <c r="P400" s="97" t="s">
        <v>1585</v>
      </c>
      <c r="Q400" s="90" t="s">
        <v>1250</v>
      </c>
      <c r="U400" s="191"/>
    </row>
    <row r="401" spans="1:21" ht="30" customHeight="1">
      <c r="A401" s="176">
        <v>39931</v>
      </c>
      <c r="B401" s="118" t="s">
        <v>2509</v>
      </c>
      <c r="C401" s="89" t="s">
        <v>148</v>
      </c>
      <c r="D401" s="89" t="s">
        <v>148</v>
      </c>
      <c r="E401" s="89" t="s">
        <v>2535</v>
      </c>
      <c r="F401" s="89" t="s">
        <v>3145</v>
      </c>
      <c r="G401" s="90" t="s">
        <v>3146</v>
      </c>
      <c r="H401" s="118" t="s">
        <v>1243</v>
      </c>
      <c r="I401" s="90" t="s">
        <v>148</v>
      </c>
      <c r="J401" s="90" t="s">
        <v>148</v>
      </c>
      <c r="K401" s="90" t="s">
        <v>2619</v>
      </c>
      <c r="L401" s="118" t="s">
        <v>2707</v>
      </c>
      <c r="M401" s="90" t="s">
        <v>1236</v>
      </c>
      <c r="N401" s="90" t="s">
        <v>2834</v>
      </c>
      <c r="O401" s="90"/>
      <c r="P401" s="97" t="s">
        <v>1586</v>
      </c>
      <c r="Q401" s="90" t="s">
        <v>1250</v>
      </c>
      <c r="U401" s="191"/>
    </row>
    <row r="402" spans="1:21" ht="30" customHeight="1">
      <c r="A402" s="176">
        <v>39931</v>
      </c>
      <c r="B402" s="118" t="s">
        <v>2509</v>
      </c>
      <c r="C402" s="89" t="s">
        <v>148</v>
      </c>
      <c r="D402" s="89" t="s">
        <v>148</v>
      </c>
      <c r="E402" s="89" t="s">
        <v>2568</v>
      </c>
      <c r="F402" s="89" t="s">
        <v>3183</v>
      </c>
      <c r="G402" s="89" t="s">
        <v>3184</v>
      </c>
      <c r="H402" s="90" t="s">
        <v>2631</v>
      </c>
      <c r="I402" s="90" t="s">
        <v>148</v>
      </c>
      <c r="J402" s="90" t="s">
        <v>148</v>
      </c>
      <c r="K402" s="90" t="s">
        <v>2619</v>
      </c>
      <c r="L402" s="118" t="s">
        <v>2707</v>
      </c>
      <c r="M402" s="90" t="s">
        <v>1236</v>
      </c>
      <c r="N402" s="90" t="s">
        <v>2834</v>
      </c>
      <c r="O402" s="90"/>
      <c r="P402" s="97" t="s">
        <v>1587</v>
      </c>
      <c r="Q402" s="90" t="s">
        <v>1250</v>
      </c>
      <c r="U402" s="191"/>
    </row>
    <row r="403" spans="1:21" ht="51" customHeight="1">
      <c r="A403" s="176">
        <v>39931</v>
      </c>
      <c r="B403" s="118" t="s">
        <v>2509</v>
      </c>
      <c r="C403" s="89" t="s">
        <v>148</v>
      </c>
      <c r="D403" s="89" t="s">
        <v>148</v>
      </c>
      <c r="E403" s="89" t="s">
        <v>2545</v>
      </c>
      <c r="F403" s="89" t="s">
        <v>3260</v>
      </c>
      <c r="G403" s="89" t="s">
        <v>3261</v>
      </c>
      <c r="H403" s="90" t="s">
        <v>2631</v>
      </c>
      <c r="I403" s="90" t="s">
        <v>148</v>
      </c>
      <c r="J403" s="90" t="s">
        <v>148</v>
      </c>
      <c r="K403" s="90" t="s">
        <v>2619</v>
      </c>
      <c r="L403" s="118" t="s">
        <v>2707</v>
      </c>
      <c r="M403" s="90" t="s">
        <v>1236</v>
      </c>
      <c r="N403" s="90" t="s">
        <v>2834</v>
      </c>
      <c r="O403" s="90"/>
      <c r="P403" s="97" t="s">
        <v>1588</v>
      </c>
      <c r="Q403" s="90" t="s">
        <v>1250</v>
      </c>
      <c r="U403" s="191"/>
    </row>
    <row r="404" spans="1:21" ht="30" customHeight="1">
      <c r="A404" s="176">
        <v>39931</v>
      </c>
      <c r="B404" s="118" t="s">
        <v>2509</v>
      </c>
      <c r="C404" s="89" t="s">
        <v>148</v>
      </c>
      <c r="D404" s="89" t="s">
        <v>148</v>
      </c>
      <c r="E404" s="89" t="s">
        <v>2544</v>
      </c>
      <c r="F404" s="89" t="s">
        <v>3237</v>
      </c>
      <c r="G404" s="89" t="s">
        <v>3238</v>
      </c>
      <c r="H404" s="90" t="s">
        <v>2631</v>
      </c>
      <c r="I404" s="90" t="s">
        <v>148</v>
      </c>
      <c r="J404" s="90" t="s">
        <v>148</v>
      </c>
      <c r="K404" s="90" t="s">
        <v>2619</v>
      </c>
      <c r="L404" s="118" t="s">
        <v>2707</v>
      </c>
      <c r="M404" s="90" t="s">
        <v>1236</v>
      </c>
      <c r="N404" s="90" t="s">
        <v>2834</v>
      </c>
      <c r="O404" s="90"/>
      <c r="P404" s="97" t="s">
        <v>1589</v>
      </c>
      <c r="Q404" s="90" t="s">
        <v>1250</v>
      </c>
      <c r="U404" s="191"/>
    </row>
    <row r="405" spans="1:21" ht="30" customHeight="1">
      <c r="A405" s="176">
        <v>39931</v>
      </c>
      <c r="B405" s="118" t="s">
        <v>2509</v>
      </c>
      <c r="C405" s="89" t="s">
        <v>148</v>
      </c>
      <c r="D405" s="89" t="s">
        <v>148</v>
      </c>
      <c r="E405" s="89" t="s">
        <v>2611</v>
      </c>
      <c r="F405" s="118" t="s">
        <v>930</v>
      </c>
      <c r="G405" s="89" t="s">
        <v>2630</v>
      </c>
      <c r="H405" s="90" t="s">
        <v>2631</v>
      </c>
      <c r="I405" s="90" t="s">
        <v>148</v>
      </c>
      <c r="J405" s="90" t="s">
        <v>148</v>
      </c>
      <c r="K405" s="90" t="s">
        <v>2619</v>
      </c>
      <c r="L405" s="118" t="s">
        <v>2707</v>
      </c>
      <c r="M405" s="90" t="s">
        <v>1236</v>
      </c>
      <c r="N405" s="90" t="s">
        <v>2834</v>
      </c>
      <c r="O405" s="90"/>
      <c r="P405" s="97" t="s">
        <v>1590</v>
      </c>
      <c r="Q405" s="90" t="s">
        <v>1250</v>
      </c>
      <c r="U405" s="191"/>
    </row>
    <row r="406" spans="1:21" ht="30" customHeight="1">
      <c r="A406" s="176">
        <v>39932</v>
      </c>
      <c r="B406" s="118" t="s">
        <v>2509</v>
      </c>
      <c r="C406" s="89" t="s">
        <v>148</v>
      </c>
      <c r="D406" s="89" t="s">
        <v>148</v>
      </c>
      <c r="E406" s="89" t="s">
        <v>2606</v>
      </c>
      <c r="F406" s="89" t="s">
        <v>3243</v>
      </c>
      <c r="G406" s="89" t="s">
        <v>3244</v>
      </c>
      <c r="H406" s="90" t="s">
        <v>2631</v>
      </c>
      <c r="I406" s="90" t="s">
        <v>148</v>
      </c>
      <c r="J406" s="90" t="s">
        <v>148</v>
      </c>
      <c r="K406" s="90" t="s">
        <v>2619</v>
      </c>
      <c r="L406" s="90" t="s">
        <v>2665</v>
      </c>
      <c r="M406" s="90" t="s">
        <v>1232</v>
      </c>
      <c r="N406" s="90" t="s">
        <v>2852</v>
      </c>
      <c r="O406" s="90"/>
      <c r="P406" s="90" t="s">
        <v>1591</v>
      </c>
      <c r="Q406" s="90" t="s">
        <v>1250</v>
      </c>
      <c r="U406" s="191"/>
    </row>
    <row r="407" spans="1:21" ht="30" customHeight="1">
      <c r="A407" s="176">
        <v>39932</v>
      </c>
      <c r="B407" s="118" t="s">
        <v>2509</v>
      </c>
      <c r="C407" s="89" t="s">
        <v>148</v>
      </c>
      <c r="D407" s="89" t="s">
        <v>148</v>
      </c>
      <c r="E407" s="89" t="s">
        <v>2617</v>
      </c>
      <c r="F407" s="89" t="s">
        <v>3272</v>
      </c>
      <c r="G407" s="89" t="s">
        <v>3273</v>
      </c>
      <c r="H407" s="90" t="s">
        <v>2631</v>
      </c>
      <c r="I407" s="90" t="s">
        <v>148</v>
      </c>
      <c r="J407" s="90" t="s">
        <v>148</v>
      </c>
      <c r="K407" s="90" t="s">
        <v>2619</v>
      </c>
      <c r="L407" s="90" t="s">
        <v>2665</v>
      </c>
      <c r="M407" s="90" t="s">
        <v>1232</v>
      </c>
      <c r="N407" s="90" t="s">
        <v>2852</v>
      </c>
      <c r="O407" s="90"/>
      <c r="P407" s="90" t="s">
        <v>1592</v>
      </c>
      <c r="Q407" s="90" t="s">
        <v>1250</v>
      </c>
      <c r="U407" s="191"/>
    </row>
    <row r="408" spans="1:21" ht="30" customHeight="1">
      <c r="A408" s="176">
        <v>39932</v>
      </c>
      <c r="B408" s="118" t="s">
        <v>2509</v>
      </c>
      <c r="C408" s="89" t="s">
        <v>148</v>
      </c>
      <c r="D408" s="89" t="s">
        <v>148</v>
      </c>
      <c r="E408" s="89" t="s">
        <v>2536</v>
      </c>
      <c r="F408" s="89" t="s">
        <v>3175</v>
      </c>
      <c r="G408" s="89" t="s">
        <v>3176</v>
      </c>
      <c r="H408" s="118" t="s">
        <v>2763</v>
      </c>
      <c r="I408" s="90" t="s">
        <v>148</v>
      </c>
      <c r="J408" s="90" t="s">
        <v>148</v>
      </c>
      <c r="K408" s="90" t="s">
        <v>2619</v>
      </c>
      <c r="L408" s="90" t="s">
        <v>2665</v>
      </c>
      <c r="M408" s="90" t="s">
        <v>1232</v>
      </c>
      <c r="N408" s="90" t="s">
        <v>2852</v>
      </c>
      <c r="O408" s="90"/>
      <c r="P408" s="90" t="s">
        <v>1593</v>
      </c>
      <c r="Q408" s="90" t="s">
        <v>1250</v>
      </c>
      <c r="U408" s="191"/>
    </row>
    <row r="409" spans="1:21" ht="30" customHeight="1">
      <c r="A409" s="176">
        <v>39932</v>
      </c>
      <c r="B409" s="118" t="s">
        <v>2509</v>
      </c>
      <c r="C409" s="89" t="s">
        <v>148</v>
      </c>
      <c r="D409" s="89" t="s">
        <v>148</v>
      </c>
      <c r="E409" s="89" t="s">
        <v>2529</v>
      </c>
      <c r="F409" s="89" t="s">
        <v>3133</v>
      </c>
      <c r="G409" s="89" t="s">
        <v>3134</v>
      </c>
      <c r="H409" s="90" t="s">
        <v>1232</v>
      </c>
      <c r="I409" s="90" t="s">
        <v>148</v>
      </c>
      <c r="J409" s="90" t="s">
        <v>148</v>
      </c>
      <c r="K409" s="90" t="s">
        <v>2619</v>
      </c>
      <c r="L409" s="90" t="s">
        <v>2665</v>
      </c>
      <c r="M409" s="90" t="s">
        <v>1232</v>
      </c>
      <c r="N409" s="90" t="s">
        <v>2852</v>
      </c>
      <c r="O409" s="90"/>
      <c r="P409" s="90" t="s">
        <v>1594</v>
      </c>
      <c r="Q409" s="90" t="s">
        <v>1250</v>
      </c>
      <c r="U409" s="191"/>
    </row>
    <row r="410" spans="1:21" ht="45" customHeight="1">
      <c r="A410" s="176">
        <v>39932</v>
      </c>
      <c r="B410" s="118" t="s">
        <v>2509</v>
      </c>
      <c r="C410" s="89" t="s">
        <v>148</v>
      </c>
      <c r="D410" s="89" t="s">
        <v>148</v>
      </c>
      <c r="E410" s="89" t="s">
        <v>2536</v>
      </c>
      <c r="F410" s="89" t="s">
        <v>3175</v>
      </c>
      <c r="G410" s="89" t="s">
        <v>3176</v>
      </c>
      <c r="H410" s="118" t="s">
        <v>1226</v>
      </c>
      <c r="I410" s="90" t="s">
        <v>148</v>
      </c>
      <c r="J410" s="90" t="s">
        <v>148</v>
      </c>
      <c r="K410" s="90" t="s">
        <v>2619</v>
      </c>
      <c r="L410" s="90" t="s">
        <v>2665</v>
      </c>
      <c r="M410" s="90" t="s">
        <v>1232</v>
      </c>
      <c r="N410" s="90" t="s">
        <v>2852</v>
      </c>
      <c r="O410" s="90"/>
      <c r="P410" s="90" t="s">
        <v>1595</v>
      </c>
      <c r="Q410" s="90" t="s">
        <v>1250</v>
      </c>
      <c r="U410" s="191"/>
    </row>
    <row r="411" spans="1:21" ht="30" customHeight="1">
      <c r="A411" s="176">
        <v>39932</v>
      </c>
      <c r="B411" s="118" t="s">
        <v>2509</v>
      </c>
      <c r="C411" s="89" t="s">
        <v>148</v>
      </c>
      <c r="D411" s="89" t="s">
        <v>148</v>
      </c>
      <c r="E411" s="89" t="s">
        <v>2553</v>
      </c>
      <c r="F411" s="89" t="s">
        <v>3203</v>
      </c>
      <c r="G411" s="89" t="s">
        <v>3204</v>
      </c>
      <c r="H411" s="90" t="s">
        <v>2631</v>
      </c>
      <c r="I411" s="90" t="s">
        <v>148</v>
      </c>
      <c r="J411" s="90" t="s">
        <v>148</v>
      </c>
      <c r="K411" s="90" t="s">
        <v>2619</v>
      </c>
      <c r="L411" s="90" t="s">
        <v>2665</v>
      </c>
      <c r="M411" s="90" t="s">
        <v>1232</v>
      </c>
      <c r="N411" s="90" t="s">
        <v>2852</v>
      </c>
      <c r="O411" s="90"/>
      <c r="P411" s="90" t="s">
        <v>1596</v>
      </c>
      <c r="Q411" s="90" t="s">
        <v>1250</v>
      </c>
      <c r="U411" s="191"/>
    </row>
    <row r="412" spans="1:21" ht="30" customHeight="1">
      <c r="A412" s="176">
        <v>39932</v>
      </c>
      <c r="B412" s="118" t="s">
        <v>2509</v>
      </c>
      <c r="C412" s="89" t="s">
        <v>148</v>
      </c>
      <c r="D412" s="89" t="s">
        <v>148</v>
      </c>
      <c r="E412" s="89" t="s">
        <v>2612</v>
      </c>
      <c r="F412" s="89" t="s">
        <v>3245</v>
      </c>
      <c r="G412" s="89" t="s">
        <v>3246</v>
      </c>
      <c r="H412" s="90" t="s">
        <v>2631</v>
      </c>
      <c r="I412" s="90" t="s">
        <v>148</v>
      </c>
      <c r="J412" s="90" t="s">
        <v>148</v>
      </c>
      <c r="K412" s="90" t="s">
        <v>2619</v>
      </c>
      <c r="L412" s="90" t="s">
        <v>2665</v>
      </c>
      <c r="M412" s="90" t="s">
        <v>1232</v>
      </c>
      <c r="N412" s="90" t="s">
        <v>2852</v>
      </c>
      <c r="O412" s="90"/>
      <c r="P412" s="90" t="s">
        <v>1597</v>
      </c>
      <c r="Q412" s="90" t="s">
        <v>1250</v>
      </c>
      <c r="U412" s="191"/>
    </row>
    <row r="413" spans="1:21" ht="30" customHeight="1">
      <c r="A413" s="176">
        <v>39932</v>
      </c>
      <c r="B413" s="118" t="s">
        <v>2509</v>
      </c>
      <c r="C413" s="89" t="s">
        <v>148</v>
      </c>
      <c r="D413" s="89" t="s">
        <v>148</v>
      </c>
      <c r="E413" s="89" t="s">
        <v>2542</v>
      </c>
      <c r="F413" s="89" t="s">
        <v>3205</v>
      </c>
      <c r="G413" s="89" t="s">
        <v>3206</v>
      </c>
      <c r="H413" s="118" t="s">
        <v>1243</v>
      </c>
      <c r="I413" s="90" t="s">
        <v>148</v>
      </c>
      <c r="J413" s="90" t="s">
        <v>148</v>
      </c>
      <c r="K413" s="90" t="s">
        <v>2619</v>
      </c>
      <c r="L413" s="90" t="s">
        <v>2665</v>
      </c>
      <c r="M413" s="90" t="s">
        <v>1232</v>
      </c>
      <c r="N413" s="90" t="s">
        <v>2852</v>
      </c>
      <c r="O413" s="90"/>
      <c r="P413" s="90" t="s">
        <v>1598</v>
      </c>
      <c r="Q413" s="90" t="s">
        <v>1250</v>
      </c>
      <c r="U413" s="191"/>
    </row>
    <row r="414" spans="1:21" ht="30" customHeight="1">
      <c r="A414" s="176">
        <v>39932</v>
      </c>
      <c r="B414" s="118" t="s">
        <v>2509</v>
      </c>
      <c r="C414" s="89" t="s">
        <v>148</v>
      </c>
      <c r="D414" s="89" t="s">
        <v>148</v>
      </c>
      <c r="E414" s="89" t="s">
        <v>2617</v>
      </c>
      <c r="F414" s="89" t="s">
        <v>3272</v>
      </c>
      <c r="G414" s="89" t="s">
        <v>3273</v>
      </c>
      <c r="H414" s="90" t="s">
        <v>2631</v>
      </c>
      <c r="I414" s="90" t="s">
        <v>148</v>
      </c>
      <c r="J414" s="90" t="s">
        <v>148</v>
      </c>
      <c r="K414" s="90" t="s">
        <v>2619</v>
      </c>
      <c r="L414" s="90" t="s">
        <v>2665</v>
      </c>
      <c r="M414" s="90" t="s">
        <v>1232</v>
      </c>
      <c r="N414" s="90" t="s">
        <v>2852</v>
      </c>
      <c r="O414" s="90"/>
      <c r="P414" s="90" t="s">
        <v>1599</v>
      </c>
      <c r="Q414" s="90" t="s">
        <v>1250</v>
      </c>
      <c r="U414" s="191"/>
    </row>
    <row r="415" spans="1:21" ht="30" customHeight="1">
      <c r="A415" s="176">
        <v>39932</v>
      </c>
      <c r="B415" s="118" t="s">
        <v>2509</v>
      </c>
      <c r="C415" s="89" t="s">
        <v>148</v>
      </c>
      <c r="D415" s="89" t="s">
        <v>148</v>
      </c>
      <c r="E415" s="89" t="s">
        <v>2611</v>
      </c>
      <c r="F415" s="118" t="s">
        <v>930</v>
      </c>
      <c r="G415" s="89" t="s">
        <v>2630</v>
      </c>
      <c r="H415" s="90" t="s">
        <v>2631</v>
      </c>
      <c r="I415" s="90" t="s">
        <v>148</v>
      </c>
      <c r="J415" s="90" t="s">
        <v>148</v>
      </c>
      <c r="K415" s="90" t="s">
        <v>2619</v>
      </c>
      <c r="L415" s="90" t="s">
        <v>2665</v>
      </c>
      <c r="M415" s="90" t="s">
        <v>1232</v>
      </c>
      <c r="N415" s="90" t="s">
        <v>2852</v>
      </c>
      <c r="O415" s="90"/>
      <c r="P415" s="90" t="s">
        <v>1600</v>
      </c>
      <c r="Q415" s="90" t="s">
        <v>1250</v>
      </c>
      <c r="U415" s="191"/>
    </row>
    <row r="416" spans="1:21" ht="30" customHeight="1">
      <c r="A416" s="176">
        <v>39932</v>
      </c>
      <c r="B416" s="118" t="s">
        <v>2509</v>
      </c>
      <c r="C416" s="89" t="s">
        <v>148</v>
      </c>
      <c r="D416" s="89" t="s">
        <v>148</v>
      </c>
      <c r="E416" s="89" t="s">
        <v>2612</v>
      </c>
      <c r="F416" s="89" t="s">
        <v>3245</v>
      </c>
      <c r="G416" s="89" t="s">
        <v>3246</v>
      </c>
      <c r="H416" s="90" t="s">
        <v>2631</v>
      </c>
      <c r="I416" s="90" t="s">
        <v>148</v>
      </c>
      <c r="J416" s="90" t="s">
        <v>148</v>
      </c>
      <c r="K416" s="90" t="s">
        <v>2619</v>
      </c>
      <c r="L416" s="90" t="s">
        <v>2665</v>
      </c>
      <c r="M416" s="90" t="s">
        <v>1232</v>
      </c>
      <c r="N416" s="90" t="s">
        <v>2852</v>
      </c>
      <c r="O416" s="90"/>
      <c r="P416" s="90" t="s">
        <v>1601</v>
      </c>
      <c r="Q416" s="90" t="s">
        <v>1250</v>
      </c>
      <c r="U416" s="191"/>
    </row>
    <row r="417" spans="1:36" ht="30" customHeight="1">
      <c r="A417" s="176">
        <v>39932</v>
      </c>
      <c r="B417" s="118" t="s">
        <v>2509</v>
      </c>
      <c r="C417" s="89" t="s">
        <v>148</v>
      </c>
      <c r="D417" s="89" t="s">
        <v>148</v>
      </c>
      <c r="E417" s="89" t="s">
        <v>2611</v>
      </c>
      <c r="F417" s="118" t="s">
        <v>930</v>
      </c>
      <c r="G417" s="89" t="s">
        <v>2630</v>
      </c>
      <c r="H417" s="90" t="s">
        <v>2631</v>
      </c>
      <c r="I417" s="90" t="s">
        <v>148</v>
      </c>
      <c r="J417" s="90" t="s">
        <v>148</v>
      </c>
      <c r="K417" s="90" t="s">
        <v>2619</v>
      </c>
      <c r="L417" s="90" t="s">
        <v>2665</v>
      </c>
      <c r="M417" s="90" t="s">
        <v>1232</v>
      </c>
      <c r="N417" s="90" t="s">
        <v>2852</v>
      </c>
      <c r="O417" s="90"/>
      <c r="P417" s="90" t="s">
        <v>1602</v>
      </c>
      <c r="Q417" s="90" t="s">
        <v>1250</v>
      </c>
      <c r="U417" s="191"/>
    </row>
    <row r="418" spans="1:36" ht="30" customHeight="1">
      <c r="A418" s="176">
        <v>39932</v>
      </c>
      <c r="B418" s="118" t="s">
        <v>2509</v>
      </c>
      <c r="C418" s="89" t="s">
        <v>148</v>
      </c>
      <c r="D418" s="89" t="s">
        <v>148</v>
      </c>
      <c r="E418" s="89" t="s">
        <v>2612</v>
      </c>
      <c r="F418" s="89" t="s">
        <v>3245</v>
      </c>
      <c r="G418" s="89" t="s">
        <v>3246</v>
      </c>
      <c r="H418" s="90" t="s">
        <v>2631</v>
      </c>
      <c r="I418" s="90" t="s">
        <v>148</v>
      </c>
      <c r="J418" s="90" t="s">
        <v>148</v>
      </c>
      <c r="K418" s="90" t="s">
        <v>2619</v>
      </c>
      <c r="L418" s="90" t="s">
        <v>2665</v>
      </c>
      <c r="M418" s="90" t="s">
        <v>1232</v>
      </c>
      <c r="N418" s="90" t="s">
        <v>2852</v>
      </c>
      <c r="O418" s="90"/>
      <c r="P418" s="97" t="s">
        <v>1603</v>
      </c>
      <c r="Q418" s="90" t="s">
        <v>1250</v>
      </c>
      <c r="U418" s="191"/>
    </row>
    <row r="419" spans="1:36" ht="45" customHeight="1">
      <c r="A419" s="176">
        <v>39932</v>
      </c>
      <c r="B419" s="118" t="s">
        <v>2509</v>
      </c>
      <c r="C419" s="89" t="s">
        <v>148</v>
      </c>
      <c r="D419" s="89" t="s">
        <v>148</v>
      </c>
      <c r="E419" s="89" t="s">
        <v>2545</v>
      </c>
      <c r="F419" s="89" t="s">
        <v>3260</v>
      </c>
      <c r="G419" s="89" t="s">
        <v>3261</v>
      </c>
      <c r="H419" s="118" t="s">
        <v>1226</v>
      </c>
      <c r="I419" s="90" t="s">
        <v>148</v>
      </c>
      <c r="J419" s="90" t="s">
        <v>148</v>
      </c>
      <c r="K419" s="90" t="s">
        <v>2619</v>
      </c>
      <c r="L419" s="90" t="s">
        <v>2665</v>
      </c>
      <c r="M419" s="90" t="s">
        <v>1232</v>
      </c>
      <c r="N419" s="90" t="s">
        <v>2852</v>
      </c>
      <c r="O419" s="90"/>
      <c r="P419" s="90" t="s">
        <v>1604</v>
      </c>
      <c r="Q419" s="90" t="s">
        <v>1250</v>
      </c>
      <c r="U419" s="191"/>
    </row>
    <row r="420" spans="1:36" ht="63.75" customHeight="1">
      <c r="A420" s="176">
        <v>39933</v>
      </c>
      <c r="B420" s="118" t="s">
        <v>2509</v>
      </c>
      <c r="C420" s="89" t="s">
        <v>148</v>
      </c>
      <c r="D420" s="89" t="s">
        <v>148</v>
      </c>
      <c r="E420" s="89" t="s">
        <v>2606</v>
      </c>
      <c r="F420" s="89" t="s">
        <v>3243</v>
      </c>
      <c r="G420" s="89" t="s">
        <v>3244</v>
      </c>
      <c r="H420" s="118" t="s">
        <v>2763</v>
      </c>
      <c r="I420" s="90" t="s">
        <v>148</v>
      </c>
      <c r="J420" s="90" t="s">
        <v>148</v>
      </c>
      <c r="K420" s="90" t="s">
        <v>2619</v>
      </c>
      <c r="L420" s="90" t="s">
        <v>2754</v>
      </c>
      <c r="M420" s="90" t="s">
        <v>1232</v>
      </c>
      <c r="N420" s="90" t="s">
        <v>2860</v>
      </c>
      <c r="O420" s="90"/>
      <c r="P420" s="90" t="s">
        <v>1605</v>
      </c>
      <c r="Q420" s="90" t="s">
        <v>1250</v>
      </c>
      <c r="U420" s="191"/>
    </row>
    <row r="421" spans="1:36" ht="63.75" customHeight="1">
      <c r="A421" s="176">
        <v>39933</v>
      </c>
      <c r="B421" s="118" t="s">
        <v>2509</v>
      </c>
      <c r="C421" s="89" t="s">
        <v>148</v>
      </c>
      <c r="D421" s="89" t="s">
        <v>148</v>
      </c>
      <c r="E421" s="89" t="s">
        <v>2606</v>
      </c>
      <c r="F421" s="89" t="s">
        <v>3243</v>
      </c>
      <c r="G421" s="89" t="s">
        <v>3244</v>
      </c>
      <c r="H421" s="90" t="s">
        <v>1232</v>
      </c>
      <c r="I421" s="90" t="s">
        <v>148</v>
      </c>
      <c r="J421" s="90" t="s">
        <v>148</v>
      </c>
      <c r="K421" s="90" t="s">
        <v>2619</v>
      </c>
      <c r="L421" s="90" t="s">
        <v>2754</v>
      </c>
      <c r="M421" s="90" t="s">
        <v>1232</v>
      </c>
      <c r="N421" s="90" t="s">
        <v>2860</v>
      </c>
      <c r="O421" s="90"/>
      <c r="P421" s="90" t="s">
        <v>1606</v>
      </c>
      <c r="Q421" s="90" t="s">
        <v>1250</v>
      </c>
      <c r="U421" s="191"/>
    </row>
    <row r="422" spans="1:36" ht="63.75" customHeight="1">
      <c r="A422" s="176">
        <v>39933</v>
      </c>
      <c r="B422" s="118" t="s">
        <v>2509</v>
      </c>
      <c r="C422" s="89" t="s">
        <v>148</v>
      </c>
      <c r="D422" s="89" t="s">
        <v>148</v>
      </c>
      <c r="E422" s="89" t="s">
        <v>2606</v>
      </c>
      <c r="F422" s="89" t="s">
        <v>3243</v>
      </c>
      <c r="G422" s="89" t="s">
        <v>3244</v>
      </c>
      <c r="H422" s="118" t="s">
        <v>1226</v>
      </c>
      <c r="I422" s="90" t="s">
        <v>148</v>
      </c>
      <c r="J422" s="90" t="s">
        <v>148</v>
      </c>
      <c r="K422" s="90" t="s">
        <v>2619</v>
      </c>
      <c r="L422" s="90" t="s">
        <v>2754</v>
      </c>
      <c r="M422" s="90" t="s">
        <v>1232</v>
      </c>
      <c r="N422" s="90" t="s">
        <v>2860</v>
      </c>
      <c r="O422" s="90"/>
      <c r="P422" s="90" t="s">
        <v>1607</v>
      </c>
      <c r="Q422" s="90" t="s">
        <v>1250</v>
      </c>
      <c r="U422" s="191"/>
    </row>
    <row r="423" spans="1:36" ht="63.75" customHeight="1">
      <c r="A423" s="176">
        <v>39933</v>
      </c>
      <c r="B423" s="118" t="s">
        <v>2509</v>
      </c>
      <c r="C423" s="89" t="s">
        <v>148</v>
      </c>
      <c r="D423" s="89" t="s">
        <v>148</v>
      </c>
      <c r="E423" s="89" t="s">
        <v>2606</v>
      </c>
      <c r="F423" s="89" t="s">
        <v>3243</v>
      </c>
      <c r="G423" s="89" t="s">
        <v>3244</v>
      </c>
      <c r="H423" s="90" t="s">
        <v>1232</v>
      </c>
      <c r="I423" s="90" t="s">
        <v>148</v>
      </c>
      <c r="J423" s="90" t="s">
        <v>148</v>
      </c>
      <c r="K423" s="90" t="s">
        <v>2619</v>
      </c>
      <c r="L423" s="90" t="s">
        <v>2754</v>
      </c>
      <c r="M423" s="90" t="s">
        <v>1232</v>
      </c>
      <c r="N423" s="90" t="s">
        <v>2860</v>
      </c>
      <c r="O423" s="90"/>
      <c r="P423" s="90" t="s">
        <v>1608</v>
      </c>
      <c r="Q423" s="90" t="s">
        <v>1250</v>
      </c>
      <c r="U423" s="191"/>
    </row>
    <row r="424" spans="1:36" ht="63.75" customHeight="1">
      <c r="A424" s="176">
        <v>39933</v>
      </c>
      <c r="B424" s="118" t="s">
        <v>2509</v>
      </c>
      <c r="C424" s="89" t="s">
        <v>148</v>
      </c>
      <c r="D424" s="89" t="s">
        <v>148</v>
      </c>
      <c r="E424" s="89" t="s">
        <v>2611</v>
      </c>
      <c r="F424" s="118" t="s">
        <v>930</v>
      </c>
      <c r="G424" s="89" t="s">
        <v>2630</v>
      </c>
      <c r="H424" s="90" t="s">
        <v>2632</v>
      </c>
      <c r="I424" s="90" t="s">
        <v>148</v>
      </c>
      <c r="J424" s="90" t="s">
        <v>148</v>
      </c>
      <c r="K424" s="90" t="s">
        <v>2619</v>
      </c>
      <c r="L424" s="90" t="s">
        <v>2754</v>
      </c>
      <c r="M424" s="90" t="s">
        <v>1232</v>
      </c>
      <c r="N424" s="90" t="s">
        <v>2860</v>
      </c>
      <c r="O424" s="90"/>
      <c r="P424" s="90" t="s">
        <v>1609</v>
      </c>
      <c r="Q424" s="90" t="s">
        <v>1250</v>
      </c>
      <c r="U424" s="191"/>
    </row>
    <row r="425" spans="1:36" ht="63.75" customHeight="1">
      <c r="A425" s="176">
        <v>39933</v>
      </c>
      <c r="B425" s="118" t="s">
        <v>2509</v>
      </c>
      <c r="C425" s="89" t="s">
        <v>148</v>
      </c>
      <c r="D425" s="89" t="s">
        <v>148</v>
      </c>
      <c r="E425" s="89" t="s">
        <v>2606</v>
      </c>
      <c r="F425" s="89" t="s">
        <v>3243</v>
      </c>
      <c r="G425" s="89" t="s">
        <v>3244</v>
      </c>
      <c r="H425" s="118" t="s">
        <v>1226</v>
      </c>
      <c r="I425" s="90" t="s">
        <v>148</v>
      </c>
      <c r="J425" s="90" t="s">
        <v>148</v>
      </c>
      <c r="K425" s="90" t="s">
        <v>2619</v>
      </c>
      <c r="L425" s="90" t="s">
        <v>2754</v>
      </c>
      <c r="M425" s="90" t="s">
        <v>1232</v>
      </c>
      <c r="N425" s="90" t="s">
        <v>2860</v>
      </c>
      <c r="O425" s="90"/>
      <c r="P425" s="97" t="s">
        <v>1610</v>
      </c>
      <c r="Q425" s="90" t="s">
        <v>1250</v>
      </c>
      <c r="U425" s="191"/>
    </row>
    <row r="426" spans="1:36" ht="63.75" customHeight="1">
      <c r="A426" s="176">
        <v>39933</v>
      </c>
      <c r="B426" s="118" t="s">
        <v>2509</v>
      </c>
      <c r="C426" s="89" t="s">
        <v>148</v>
      </c>
      <c r="D426" s="89" t="s">
        <v>148</v>
      </c>
      <c r="E426" s="89" t="s">
        <v>2611</v>
      </c>
      <c r="F426" s="118" t="s">
        <v>930</v>
      </c>
      <c r="G426" s="89" t="s">
        <v>2630</v>
      </c>
      <c r="H426" s="90" t="s">
        <v>2632</v>
      </c>
      <c r="I426" s="90" t="s">
        <v>148</v>
      </c>
      <c r="J426" s="90" t="s">
        <v>148</v>
      </c>
      <c r="K426" s="90" t="s">
        <v>2619</v>
      </c>
      <c r="L426" s="90" t="s">
        <v>2754</v>
      </c>
      <c r="M426" s="90" t="s">
        <v>1232</v>
      </c>
      <c r="N426" s="90" t="s">
        <v>2860</v>
      </c>
      <c r="O426" s="90"/>
      <c r="P426" s="90" t="s">
        <v>1611</v>
      </c>
      <c r="Q426" s="90" t="s">
        <v>1250</v>
      </c>
      <c r="U426" s="191"/>
    </row>
    <row r="427" spans="1:36" ht="63.75" customHeight="1">
      <c r="A427" s="176">
        <v>39933</v>
      </c>
      <c r="B427" s="118" t="s">
        <v>2509</v>
      </c>
      <c r="C427" s="89" t="s">
        <v>148</v>
      </c>
      <c r="D427" s="89" t="s">
        <v>148</v>
      </c>
      <c r="E427" s="89" t="s">
        <v>2606</v>
      </c>
      <c r="F427" s="89" t="s">
        <v>3243</v>
      </c>
      <c r="G427" s="89" t="s">
        <v>3244</v>
      </c>
      <c r="H427" s="118" t="s">
        <v>1243</v>
      </c>
      <c r="I427" s="90" t="s">
        <v>148</v>
      </c>
      <c r="J427" s="90" t="s">
        <v>148</v>
      </c>
      <c r="K427" s="90" t="s">
        <v>2619</v>
      </c>
      <c r="L427" s="90" t="s">
        <v>2754</v>
      </c>
      <c r="M427" s="90" t="s">
        <v>1232</v>
      </c>
      <c r="N427" s="90" t="s">
        <v>2860</v>
      </c>
      <c r="O427" s="90"/>
      <c r="P427" s="90" t="s">
        <v>1612</v>
      </c>
      <c r="Q427" s="90" t="s">
        <v>1250</v>
      </c>
      <c r="U427" s="191"/>
    </row>
    <row r="428" spans="1:36" ht="180" customHeight="1">
      <c r="A428" s="175">
        <v>39938</v>
      </c>
      <c r="B428" s="118" t="s">
        <v>2516</v>
      </c>
      <c r="C428" s="125">
        <v>39939</v>
      </c>
      <c r="D428" s="84">
        <v>1</v>
      </c>
      <c r="E428" s="89" t="s">
        <v>2544</v>
      </c>
      <c r="F428" s="89" t="s">
        <v>3237</v>
      </c>
      <c r="G428" s="89" t="s">
        <v>3238</v>
      </c>
      <c r="H428" s="90" t="s">
        <v>1232</v>
      </c>
      <c r="I428" s="118" t="s">
        <v>2798</v>
      </c>
      <c r="J428" s="84" t="s">
        <v>145</v>
      </c>
      <c r="K428" s="127" t="s">
        <v>3280</v>
      </c>
      <c r="L428" s="118" t="s">
        <v>2668</v>
      </c>
      <c r="M428" s="118" t="s">
        <v>1232</v>
      </c>
      <c r="N428" s="127" t="s">
        <v>148</v>
      </c>
      <c r="O428" s="127" t="s">
        <v>2868</v>
      </c>
      <c r="P428" s="84" t="s">
        <v>306</v>
      </c>
      <c r="Q428" s="84" t="s">
        <v>307</v>
      </c>
      <c r="R428" s="118" t="s">
        <v>148</v>
      </c>
      <c r="S428" s="118" t="s">
        <v>148</v>
      </c>
      <c r="T428" s="118" t="s">
        <v>2880</v>
      </c>
      <c r="U428" s="207" t="s">
        <v>3052</v>
      </c>
      <c r="V428" s="118" t="s">
        <v>2639</v>
      </c>
      <c r="W428" s="118" t="s">
        <v>148</v>
      </c>
      <c r="X428" s="134" t="s">
        <v>148</v>
      </c>
      <c r="Y428" s="134" t="s">
        <v>148</v>
      </c>
      <c r="Z428" s="118" t="s">
        <v>2640</v>
      </c>
      <c r="AA428" s="84" t="s">
        <v>148</v>
      </c>
      <c r="AB428" s="118" t="s">
        <v>2640</v>
      </c>
      <c r="AC428" s="119" t="s">
        <v>2639</v>
      </c>
      <c r="AD428" s="125">
        <v>40058</v>
      </c>
      <c r="AE428" s="130" t="s">
        <v>148</v>
      </c>
      <c r="AF428" s="118" t="s">
        <v>308</v>
      </c>
      <c r="AG428" s="130" t="s">
        <v>148</v>
      </c>
      <c r="AH428" s="130" t="s">
        <v>148</v>
      </c>
      <c r="AI428" s="118" t="s">
        <v>148</v>
      </c>
      <c r="AJ428" s="118" t="s">
        <v>148</v>
      </c>
    </row>
    <row r="429" spans="1:36" ht="45" customHeight="1">
      <c r="A429" s="176">
        <v>39938</v>
      </c>
      <c r="B429" s="118" t="s">
        <v>2516</v>
      </c>
      <c r="C429" s="89" t="s">
        <v>148</v>
      </c>
      <c r="D429" s="89" t="s">
        <v>148</v>
      </c>
      <c r="E429" s="89" t="s">
        <v>2610</v>
      </c>
      <c r="F429" s="89" t="s">
        <v>3227</v>
      </c>
      <c r="G429" s="89" t="s">
        <v>3228</v>
      </c>
      <c r="H429" s="118" t="s">
        <v>1226</v>
      </c>
      <c r="I429" s="90" t="s">
        <v>148</v>
      </c>
      <c r="J429" s="90" t="s">
        <v>148</v>
      </c>
      <c r="K429" s="90" t="s">
        <v>2619</v>
      </c>
      <c r="L429" s="90" t="s">
        <v>2662</v>
      </c>
      <c r="M429" s="90" t="s">
        <v>1242</v>
      </c>
      <c r="N429" s="90" t="s">
        <v>2848</v>
      </c>
      <c r="O429" s="90"/>
      <c r="P429" s="90" t="s">
        <v>1613</v>
      </c>
      <c r="Q429" s="90" t="s">
        <v>1250</v>
      </c>
      <c r="U429" s="191"/>
    </row>
    <row r="430" spans="1:36" ht="30" customHeight="1">
      <c r="A430" s="176">
        <v>39938</v>
      </c>
      <c r="B430" s="118" t="s">
        <v>2516</v>
      </c>
      <c r="C430" s="89" t="s">
        <v>148</v>
      </c>
      <c r="D430" s="89" t="s">
        <v>148</v>
      </c>
      <c r="E430" s="89" t="s">
        <v>2525</v>
      </c>
      <c r="F430" s="89" t="s">
        <v>3229</v>
      </c>
      <c r="G430" s="89" t="s">
        <v>3230</v>
      </c>
      <c r="H430" s="90" t="s">
        <v>1232</v>
      </c>
      <c r="I430" s="90" t="s">
        <v>148</v>
      </c>
      <c r="J430" s="90" t="s">
        <v>148</v>
      </c>
      <c r="K430" s="90" t="s">
        <v>2619</v>
      </c>
      <c r="L430" s="90" t="s">
        <v>2662</v>
      </c>
      <c r="M430" s="90" t="s">
        <v>1242</v>
      </c>
      <c r="N430" s="90" t="s">
        <v>2848</v>
      </c>
      <c r="O430" s="90"/>
      <c r="P430" s="90" t="s">
        <v>1614</v>
      </c>
      <c r="Q430" s="90" t="s">
        <v>1250</v>
      </c>
      <c r="U430" s="191"/>
    </row>
    <row r="431" spans="1:36" ht="30" customHeight="1">
      <c r="A431" s="176">
        <v>39938</v>
      </c>
      <c r="B431" s="118" t="s">
        <v>2516</v>
      </c>
      <c r="C431" s="89" t="s">
        <v>148</v>
      </c>
      <c r="D431" s="89" t="s">
        <v>148</v>
      </c>
      <c r="E431" s="89" t="s">
        <v>2545</v>
      </c>
      <c r="F431" s="89" t="s">
        <v>3179</v>
      </c>
      <c r="G431" s="89" t="s">
        <v>3180</v>
      </c>
      <c r="H431" s="90" t="s">
        <v>1242</v>
      </c>
      <c r="I431" s="90" t="s">
        <v>148</v>
      </c>
      <c r="J431" s="90" t="s">
        <v>148</v>
      </c>
      <c r="K431" s="90" t="s">
        <v>2619</v>
      </c>
      <c r="L431" s="90" t="s">
        <v>2662</v>
      </c>
      <c r="M431" s="90" t="s">
        <v>1242</v>
      </c>
      <c r="N431" s="90" t="s">
        <v>2848</v>
      </c>
      <c r="O431" s="90"/>
      <c r="P431" s="90" t="s">
        <v>1615</v>
      </c>
      <c r="Q431" s="90" t="s">
        <v>1250</v>
      </c>
      <c r="U431" s="191"/>
    </row>
    <row r="432" spans="1:36" ht="45" customHeight="1">
      <c r="A432" s="176">
        <v>39938</v>
      </c>
      <c r="B432" s="118" t="s">
        <v>2516</v>
      </c>
      <c r="C432" s="89" t="s">
        <v>148</v>
      </c>
      <c r="D432" s="89" t="s">
        <v>148</v>
      </c>
      <c r="E432" s="89" t="s">
        <v>2525</v>
      </c>
      <c r="F432" s="89" t="s">
        <v>3229</v>
      </c>
      <c r="G432" s="89" t="s">
        <v>3230</v>
      </c>
      <c r="H432" s="118" t="s">
        <v>1226</v>
      </c>
      <c r="I432" s="90" t="s">
        <v>148</v>
      </c>
      <c r="J432" s="90" t="s">
        <v>148</v>
      </c>
      <c r="K432" s="90" t="s">
        <v>2619</v>
      </c>
      <c r="L432" s="90" t="s">
        <v>2662</v>
      </c>
      <c r="M432" s="90" t="s">
        <v>1242</v>
      </c>
      <c r="N432" s="90" t="s">
        <v>2848</v>
      </c>
      <c r="O432" s="90"/>
      <c r="P432" s="90" t="s">
        <v>1616</v>
      </c>
      <c r="Q432" s="90" t="s">
        <v>1250</v>
      </c>
      <c r="U432" s="191"/>
    </row>
    <row r="433" spans="1:36" ht="30" customHeight="1">
      <c r="A433" s="176">
        <v>39938</v>
      </c>
      <c r="B433" s="118" t="s">
        <v>2516</v>
      </c>
      <c r="C433" s="89" t="s">
        <v>148</v>
      </c>
      <c r="D433" s="89" t="s">
        <v>148</v>
      </c>
      <c r="E433" s="89" t="s">
        <v>2565</v>
      </c>
      <c r="F433" s="89" t="s">
        <v>3251</v>
      </c>
      <c r="G433" s="89" t="s">
        <v>3252</v>
      </c>
      <c r="H433" s="90" t="s">
        <v>1246</v>
      </c>
      <c r="I433" s="90" t="s">
        <v>148</v>
      </c>
      <c r="J433" s="90" t="s">
        <v>148</v>
      </c>
      <c r="K433" s="90" t="s">
        <v>2619</v>
      </c>
      <c r="L433" s="90" t="s">
        <v>2662</v>
      </c>
      <c r="M433" s="90" t="s">
        <v>1242</v>
      </c>
      <c r="N433" s="90" t="s">
        <v>2848</v>
      </c>
      <c r="O433" s="90"/>
      <c r="P433" s="90" t="s">
        <v>1617</v>
      </c>
      <c r="Q433" s="90" t="s">
        <v>1250</v>
      </c>
      <c r="U433" s="191"/>
    </row>
    <row r="434" spans="1:36" ht="45" customHeight="1">
      <c r="A434" s="176">
        <v>39938</v>
      </c>
      <c r="B434" s="118" t="s">
        <v>2516</v>
      </c>
      <c r="C434" s="89" t="s">
        <v>148</v>
      </c>
      <c r="D434" s="89" t="s">
        <v>148</v>
      </c>
      <c r="E434" s="89" t="s">
        <v>2565</v>
      </c>
      <c r="F434" s="89" t="s">
        <v>3251</v>
      </c>
      <c r="G434" s="89" t="s">
        <v>3252</v>
      </c>
      <c r="H434" s="118" t="s">
        <v>1226</v>
      </c>
      <c r="I434" s="90" t="s">
        <v>148</v>
      </c>
      <c r="J434" s="90" t="s">
        <v>148</v>
      </c>
      <c r="K434" s="90" t="s">
        <v>2619</v>
      </c>
      <c r="L434" s="90" t="s">
        <v>2662</v>
      </c>
      <c r="M434" s="90" t="s">
        <v>1242</v>
      </c>
      <c r="N434" s="90" t="s">
        <v>2848</v>
      </c>
      <c r="O434" s="90"/>
      <c r="P434" s="90" t="s">
        <v>1618</v>
      </c>
      <c r="Q434" s="90" t="s">
        <v>1250</v>
      </c>
      <c r="U434" s="191"/>
    </row>
    <row r="435" spans="1:36" ht="255" customHeight="1">
      <c r="A435" s="175">
        <v>39942</v>
      </c>
      <c r="B435" s="118" t="s">
        <v>2516</v>
      </c>
      <c r="C435" s="125">
        <v>39944</v>
      </c>
      <c r="D435" s="84">
        <v>2</v>
      </c>
      <c r="E435" s="89" t="s">
        <v>2606</v>
      </c>
      <c r="F435" s="89" t="s">
        <v>3243</v>
      </c>
      <c r="G435" s="89" t="s">
        <v>3244</v>
      </c>
      <c r="H435" s="118" t="s">
        <v>2763</v>
      </c>
      <c r="I435" s="84" t="s">
        <v>35</v>
      </c>
      <c r="J435" s="118" t="s">
        <v>262</v>
      </c>
      <c r="K435" s="127" t="s">
        <v>3280</v>
      </c>
      <c r="L435" s="118" t="s">
        <v>2690</v>
      </c>
      <c r="M435" s="118" t="s">
        <v>2763</v>
      </c>
      <c r="N435" s="127" t="s">
        <v>148</v>
      </c>
      <c r="O435" s="127" t="s">
        <v>2868</v>
      </c>
      <c r="P435" s="84" t="s">
        <v>319</v>
      </c>
      <c r="Q435" s="84" t="s">
        <v>320</v>
      </c>
      <c r="R435" s="118" t="s">
        <v>148</v>
      </c>
      <c r="S435" s="118" t="s">
        <v>148</v>
      </c>
      <c r="T435" s="118" t="s">
        <v>2841</v>
      </c>
      <c r="U435" s="191" t="s">
        <v>3020</v>
      </c>
      <c r="V435" s="118" t="s">
        <v>2639</v>
      </c>
      <c r="W435" s="118" t="s">
        <v>148</v>
      </c>
      <c r="X435" s="118" t="s">
        <v>2639</v>
      </c>
      <c r="Y435" s="118" t="s">
        <v>3096</v>
      </c>
      <c r="Z435" s="118" t="s">
        <v>2639</v>
      </c>
      <c r="AA435" s="84" t="s">
        <v>114</v>
      </c>
      <c r="AB435" s="118" t="s">
        <v>2640</v>
      </c>
      <c r="AC435" s="119" t="s">
        <v>2639</v>
      </c>
      <c r="AD435" s="125">
        <v>40139</v>
      </c>
      <c r="AE435" s="130" t="s">
        <v>148</v>
      </c>
      <c r="AF435" s="118" t="s">
        <v>321</v>
      </c>
      <c r="AG435" s="125">
        <v>40156</v>
      </c>
      <c r="AH435" s="130" t="s">
        <v>148</v>
      </c>
      <c r="AI435" s="118" t="s">
        <v>148</v>
      </c>
      <c r="AJ435" s="118" t="s">
        <v>148</v>
      </c>
    </row>
    <row r="436" spans="1:36" ht="75" customHeight="1">
      <c r="A436" s="175">
        <v>39944</v>
      </c>
      <c r="B436" s="118" t="s">
        <v>2516</v>
      </c>
      <c r="C436" s="125">
        <v>39944</v>
      </c>
      <c r="D436" s="84">
        <v>0</v>
      </c>
      <c r="E436" s="89" t="s">
        <v>2565</v>
      </c>
      <c r="F436" s="89" t="s">
        <v>3251</v>
      </c>
      <c r="G436" s="89" t="s">
        <v>3252</v>
      </c>
      <c r="H436" s="118" t="s">
        <v>2763</v>
      </c>
      <c r="I436" s="118" t="s">
        <v>2822</v>
      </c>
      <c r="J436" s="127" t="s">
        <v>323</v>
      </c>
      <c r="K436" s="127" t="s">
        <v>3280</v>
      </c>
      <c r="L436" s="118" t="s">
        <v>2690</v>
      </c>
      <c r="M436" s="118" t="s">
        <v>2763</v>
      </c>
      <c r="N436" s="127" t="s">
        <v>148</v>
      </c>
      <c r="O436" s="127" t="s">
        <v>2868</v>
      </c>
      <c r="P436" s="84" t="s">
        <v>324</v>
      </c>
      <c r="Q436" s="84" t="s">
        <v>325</v>
      </c>
      <c r="R436" s="118" t="s">
        <v>148</v>
      </c>
      <c r="S436" s="118" t="s">
        <v>148</v>
      </c>
      <c r="T436" s="118" t="s">
        <v>2841</v>
      </c>
      <c r="U436" s="191" t="s">
        <v>2957</v>
      </c>
      <c r="V436" s="132" t="s">
        <v>2640</v>
      </c>
      <c r="W436" s="118" t="s">
        <v>156</v>
      </c>
      <c r="X436" s="134" t="s">
        <v>148</v>
      </c>
      <c r="Y436" s="134" t="s">
        <v>148</v>
      </c>
      <c r="Z436" s="84" t="s">
        <v>151</v>
      </c>
      <c r="AA436" s="84" t="s">
        <v>148</v>
      </c>
      <c r="AB436" s="118" t="s">
        <v>2640</v>
      </c>
      <c r="AC436" s="118" t="s">
        <v>2640</v>
      </c>
      <c r="AD436" s="119" t="s">
        <v>148</v>
      </c>
      <c r="AE436" s="130" t="s">
        <v>148</v>
      </c>
      <c r="AF436" s="137" t="s">
        <v>148</v>
      </c>
      <c r="AG436" s="130" t="s">
        <v>148</v>
      </c>
      <c r="AH436" s="130" t="s">
        <v>148</v>
      </c>
      <c r="AI436" s="118" t="s">
        <v>148</v>
      </c>
      <c r="AJ436" s="118" t="s">
        <v>148</v>
      </c>
    </row>
    <row r="437" spans="1:36" ht="30" customHeight="1">
      <c r="A437" s="176">
        <v>39945</v>
      </c>
      <c r="B437" s="118" t="s">
        <v>2516</v>
      </c>
      <c r="C437" s="89" t="s">
        <v>148</v>
      </c>
      <c r="D437" s="89" t="s">
        <v>148</v>
      </c>
      <c r="E437" s="89" t="s">
        <v>2606</v>
      </c>
      <c r="F437" s="89" t="s">
        <v>3243</v>
      </c>
      <c r="G437" s="89" t="s">
        <v>3244</v>
      </c>
      <c r="H437" s="90" t="s">
        <v>1232</v>
      </c>
      <c r="I437" s="90" t="s">
        <v>148</v>
      </c>
      <c r="J437" s="90" t="s">
        <v>148</v>
      </c>
      <c r="K437" s="90" t="s">
        <v>2619</v>
      </c>
      <c r="L437" s="90" t="s">
        <v>2749</v>
      </c>
      <c r="M437" s="90" t="s">
        <v>1236</v>
      </c>
      <c r="N437" s="90" t="s">
        <v>2856</v>
      </c>
      <c r="O437" s="90"/>
      <c r="P437" s="97" t="s">
        <v>1619</v>
      </c>
      <c r="Q437" s="90" t="s">
        <v>1250</v>
      </c>
      <c r="U437" s="191"/>
    </row>
    <row r="438" spans="1:36" ht="30" customHeight="1">
      <c r="A438" s="176">
        <v>39945</v>
      </c>
      <c r="B438" s="118" t="s">
        <v>2516</v>
      </c>
      <c r="C438" s="89" t="s">
        <v>148</v>
      </c>
      <c r="D438" s="89" t="s">
        <v>148</v>
      </c>
      <c r="E438" s="89" t="s">
        <v>2563</v>
      </c>
      <c r="F438" s="89" t="s">
        <v>3270</v>
      </c>
      <c r="G438" s="89" t="s">
        <v>3271</v>
      </c>
      <c r="H438" s="90" t="s">
        <v>2631</v>
      </c>
      <c r="I438" s="90" t="s">
        <v>148</v>
      </c>
      <c r="J438" s="90" t="s">
        <v>148</v>
      </c>
      <c r="K438" s="90" t="s">
        <v>2619</v>
      </c>
      <c r="L438" s="90" t="s">
        <v>2749</v>
      </c>
      <c r="M438" s="90" t="s">
        <v>1236</v>
      </c>
      <c r="N438" s="90" t="s">
        <v>2856</v>
      </c>
      <c r="O438" s="90"/>
      <c r="P438" s="97" t="s">
        <v>1620</v>
      </c>
      <c r="Q438" s="90" t="s">
        <v>1250</v>
      </c>
      <c r="U438" s="191"/>
    </row>
    <row r="439" spans="1:36" ht="30" customHeight="1">
      <c r="A439" s="176">
        <v>39945</v>
      </c>
      <c r="B439" s="118" t="s">
        <v>2516</v>
      </c>
      <c r="C439" s="89" t="s">
        <v>148</v>
      </c>
      <c r="D439" s="89" t="s">
        <v>148</v>
      </c>
      <c r="E439" s="89" t="s">
        <v>2606</v>
      </c>
      <c r="F439" s="89" t="s">
        <v>3243</v>
      </c>
      <c r="G439" s="89" t="s">
        <v>3244</v>
      </c>
      <c r="H439" s="90" t="s">
        <v>1232</v>
      </c>
      <c r="I439" s="90" t="s">
        <v>148</v>
      </c>
      <c r="J439" s="90" t="s">
        <v>148</v>
      </c>
      <c r="K439" s="90" t="s">
        <v>2619</v>
      </c>
      <c r="L439" s="90" t="s">
        <v>2749</v>
      </c>
      <c r="M439" s="90" t="s">
        <v>1236</v>
      </c>
      <c r="N439" s="90" t="s">
        <v>2856</v>
      </c>
      <c r="O439" s="90"/>
      <c r="P439" s="97" t="s">
        <v>1621</v>
      </c>
      <c r="Q439" s="90" t="s">
        <v>1250</v>
      </c>
      <c r="U439" s="191"/>
    </row>
    <row r="440" spans="1:36" ht="30" customHeight="1">
      <c r="A440" s="176">
        <v>39945</v>
      </c>
      <c r="B440" s="118" t="s">
        <v>2516</v>
      </c>
      <c r="C440" s="89" t="s">
        <v>148</v>
      </c>
      <c r="D440" s="89" t="s">
        <v>148</v>
      </c>
      <c r="E440" s="89" t="s">
        <v>2606</v>
      </c>
      <c r="F440" s="89" t="s">
        <v>3243</v>
      </c>
      <c r="G440" s="89" t="s">
        <v>3244</v>
      </c>
      <c r="H440" s="90" t="s">
        <v>1232</v>
      </c>
      <c r="I440" s="90" t="s">
        <v>148</v>
      </c>
      <c r="J440" s="90" t="s">
        <v>148</v>
      </c>
      <c r="K440" s="90" t="s">
        <v>2619</v>
      </c>
      <c r="L440" s="90" t="s">
        <v>2749</v>
      </c>
      <c r="M440" s="90" t="s">
        <v>1236</v>
      </c>
      <c r="N440" s="90" t="s">
        <v>2856</v>
      </c>
      <c r="O440" s="90"/>
      <c r="P440" s="97" t="s">
        <v>1622</v>
      </c>
      <c r="Q440" s="90" t="s">
        <v>1250</v>
      </c>
      <c r="U440" s="191"/>
    </row>
    <row r="441" spans="1:36" ht="45" customHeight="1">
      <c r="A441" s="176">
        <v>39945</v>
      </c>
      <c r="B441" s="118" t="s">
        <v>2516</v>
      </c>
      <c r="C441" s="89" t="s">
        <v>148</v>
      </c>
      <c r="D441" s="89" t="s">
        <v>148</v>
      </c>
      <c r="E441" s="89" t="s">
        <v>2563</v>
      </c>
      <c r="F441" s="89" t="s">
        <v>3270</v>
      </c>
      <c r="G441" s="89" t="s">
        <v>3271</v>
      </c>
      <c r="H441" s="118" t="s">
        <v>1226</v>
      </c>
      <c r="I441" s="90" t="s">
        <v>148</v>
      </c>
      <c r="J441" s="90" t="s">
        <v>148</v>
      </c>
      <c r="K441" s="90" t="s">
        <v>2619</v>
      </c>
      <c r="L441" s="90" t="s">
        <v>2749</v>
      </c>
      <c r="M441" s="90" t="s">
        <v>1236</v>
      </c>
      <c r="N441" s="90" t="s">
        <v>2856</v>
      </c>
      <c r="O441" s="90"/>
      <c r="P441" s="97" t="s">
        <v>1623</v>
      </c>
      <c r="Q441" s="90" t="s">
        <v>1250</v>
      </c>
      <c r="U441" s="191"/>
    </row>
    <row r="442" spans="1:36" ht="30" customHeight="1">
      <c r="A442" s="176">
        <v>39945</v>
      </c>
      <c r="B442" s="118" t="s">
        <v>2516</v>
      </c>
      <c r="C442" s="89" t="s">
        <v>148</v>
      </c>
      <c r="D442" s="89" t="s">
        <v>148</v>
      </c>
      <c r="E442" s="89" t="s">
        <v>2525</v>
      </c>
      <c r="F442" s="89" t="s">
        <v>3229</v>
      </c>
      <c r="G442" s="89" t="s">
        <v>3230</v>
      </c>
      <c r="H442" s="90" t="s">
        <v>2632</v>
      </c>
      <c r="I442" s="90" t="s">
        <v>148</v>
      </c>
      <c r="J442" s="90" t="s">
        <v>148</v>
      </c>
      <c r="K442" s="90" t="s">
        <v>2619</v>
      </c>
      <c r="L442" s="90" t="s">
        <v>2749</v>
      </c>
      <c r="M442" s="90" t="s">
        <v>1236</v>
      </c>
      <c r="N442" s="90" t="s">
        <v>2856</v>
      </c>
      <c r="O442" s="90"/>
      <c r="P442" s="97" t="s">
        <v>1624</v>
      </c>
      <c r="Q442" s="90" t="s">
        <v>1250</v>
      </c>
      <c r="U442" s="191"/>
    </row>
    <row r="443" spans="1:36" ht="45" customHeight="1">
      <c r="A443" s="176">
        <v>39945</v>
      </c>
      <c r="B443" s="118" t="s">
        <v>2516</v>
      </c>
      <c r="C443" s="89" t="s">
        <v>148</v>
      </c>
      <c r="D443" s="89" t="s">
        <v>148</v>
      </c>
      <c r="E443" s="89" t="s">
        <v>2563</v>
      </c>
      <c r="F443" s="89" t="s">
        <v>3270</v>
      </c>
      <c r="G443" s="89" t="s">
        <v>3271</v>
      </c>
      <c r="H443" s="118" t="s">
        <v>1226</v>
      </c>
      <c r="I443" s="90" t="s">
        <v>148</v>
      </c>
      <c r="J443" s="90" t="s">
        <v>148</v>
      </c>
      <c r="K443" s="90" t="s">
        <v>2619</v>
      </c>
      <c r="L443" s="90" t="s">
        <v>2749</v>
      </c>
      <c r="M443" s="90" t="s">
        <v>1236</v>
      </c>
      <c r="N443" s="90" t="s">
        <v>2856</v>
      </c>
      <c r="O443" s="90"/>
      <c r="P443" s="97" t="s">
        <v>1625</v>
      </c>
      <c r="Q443" s="90" t="s">
        <v>1250</v>
      </c>
      <c r="U443" s="191"/>
    </row>
    <row r="444" spans="1:36" ht="45" customHeight="1">
      <c r="A444" s="176">
        <v>39945</v>
      </c>
      <c r="B444" s="118" t="s">
        <v>2516</v>
      </c>
      <c r="C444" s="89" t="s">
        <v>148</v>
      </c>
      <c r="D444" s="89" t="s">
        <v>148</v>
      </c>
      <c r="E444" s="89" t="s">
        <v>2606</v>
      </c>
      <c r="F444" s="89" t="s">
        <v>3243</v>
      </c>
      <c r="G444" s="89" t="s">
        <v>3244</v>
      </c>
      <c r="H444" s="118" t="s">
        <v>1226</v>
      </c>
      <c r="I444" s="90" t="s">
        <v>148</v>
      </c>
      <c r="J444" s="90" t="s">
        <v>148</v>
      </c>
      <c r="K444" s="90" t="s">
        <v>2619</v>
      </c>
      <c r="L444" s="90" t="s">
        <v>2749</v>
      </c>
      <c r="M444" s="90" t="s">
        <v>1236</v>
      </c>
      <c r="N444" s="90" t="s">
        <v>2856</v>
      </c>
      <c r="O444" s="90"/>
      <c r="P444" s="97" t="s">
        <v>1626</v>
      </c>
      <c r="Q444" s="90" t="s">
        <v>1250</v>
      </c>
      <c r="U444" s="191"/>
    </row>
    <row r="445" spans="1:36" ht="45" customHeight="1">
      <c r="A445" s="176">
        <v>39945</v>
      </c>
      <c r="B445" s="118" t="s">
        <v>2516</v>
      </c>
      <c r="C445" s="89" t="s">
        <v>148</v>
      </c>
      <c r="D445" s="89" t="s">
        <v>148</v>
      </c>
      <c r="E445" s="89" t="s">
        <v>2553</v>
      </c>
      <c r="F445" s="89" t="s">
        <v>3203</v>
      </c>
      <c r="G445" s="89" t="s">
        <v>3204</v>
      </c>
      <c r="H445" s="118" t="s">
        <v>1226</v>
      </c>
      <c r="I445" s="90" t="s">
        <v>148</v>
      </c>
      <c r="J445" s="90" t="s">
        <v>148</v>
      </c>
      <c r="K445" s="90" t="s">
        <v>2619</v>
      </c>
      <c r="L445" s="90" t="s">
        <v>2749</v>
      </c>
      <c r="M445" s="90" t="s">
        <v>1236</v>
      </c>
      <c r="N445" s="90" t="s">
        <v>2856</v>
      </c>
      <c r="O445" s="90"/>
      <c r="P445" s="97" t="s">
        <v>1627</v>
      </c>
      <c r="Q445" s="90" t="s">
        <v>1250</v>
      </c>
      <c r="U445" s="191"/>
    </row>
    <row r="446" spans="1:36" ht="38.25" customHeight="1">
      <c r="A446" s="176">
        <v>39945</v>
      </c>
      <c r="B446" s="118" t="s">
        <v>2516</v>
      </c>
      <c r="C446" s="89" t="s">
        <v>148</v>
      </c>
      <c r="D446" s="89" t="s">
        <v>148</v>
      </c>
      <c r="E446" s="89" t="s">
        <v>2535</v>
      </c>
      <c r="F446" s="89" t="s">
        <v>3201</v>
      </c>
      <c r="G446" s="89" t="s">
        <v>3202</v>
      </c>
      <c r="H446" s="90" t="s">
        <v>1232</v>
      </c>
      <c r="I446" s="90" t="s">
        <v>148</v>
      </c>
      <c r="J446" s="90" t="s">
        <v>148</v>
      </c>
      <c r="K446" s="90" t="s">
        <v>2619</v>
      </c>
      <c r="L446" s="90" t="s">
        <v>2762</v>
      </c>
      <c r="M446" s="90" t="s">
        <v>1227</v>
      </c>
      <c r="N446" s="90" t="s">
        <v>2834</v>
      </c>
      <c r="O446" s="90"/>
      <c r="P446" s="97" t="s">
        <v>1628</v>
      </c>
      <c r="Q446" s="90" t="s">
        <v>1250</v>
      </c>
      <c r="U446" s="191"/>
    </row>
    <row r="447" spans="1:36" ht="38.25" customHeight="1">
      <c r="A447" s="176">
        <v>39945</v>
      </c>
      <c r="B447" s="118" t="s">
        <v>2516</v>
      </c>
      <c r="C447" s="89" t="s">
        <v>148</v>
      </c>
      <c r="D447" s="89" t="s">
        <v>148</v>
      </c>
      <c r="E447" s="89" t="s">
        <v>2549</v>
      </c>
      <c r="F447" s="89" t="s">
        <v>3167</v>
      </c>
      <c r="G447" s="89" t="s">
        <v>3168</v>
      </c>
      <c r="H447" s="90" t="s">
        <v>1232</v>
      </c>
      <c r="I447" s="90" t="s">
        <v>148</v>
      </c>
      <c r="J447" s="90" t="s">
        <v>148</v>
      </c>
      <c r="K447" s="90" t="s">
        <v>2619</v>
      </c>
      <c r="L447" s="90" t="s">
        <v>2762</v>
      </c>
      <c r="M447" s="90" t="s">
        <v>1227</v>
      </c>
      <c r="N447" s="90" t="s">
        <v>2834</v>
      </c>
      <c r="O447" s="90"/>
      <c r="P447" s="97" t="s">
        <v>1629</v>
      </c>
      <c r="Q447" s="90" t="s">
        <v>1250</v>
      </c>
      <c r="U447" s="191"/>
    </row>
    <row r="448" spans="1:36" ht="38.25" customHeight="1">
      <c r="A448" s="176">
        <v>39945</v>
      </c>
      <c r="B448" s="118" t="s">
        <v>2516</v>
      </c>
      <c r="C448" s="89" t="s">
        <v>148</v>
      </c>
      <c r="D448" s="89" t="s">
        <v>148</v>
      </c>
      <c r="E448" s="89" t="s">
        <v>2545</v>
      </c>
      <c r="F448" s="89" t="s">
        <v>3179</v>
      </c>
      <c r="G448" s="89" t="s">
        <v>3180</v>
      </c>
      <c r="H448" s="90" t="s">
        <v>1242</v>
      </c>
      <c r="I448" s="90" t="s">
        <v>148</v>
      </c>
      <c r="J448" s="90" t="s">
        <v>148</v>
      </c>
      <c r="K448" s="90" t="s">
        <v>2619</v>
      </c>
      <c r="L448" s="90" t="s">
        <v>2762</v>
      </c>
      <c r="M448" s="90" t="s">
        <v>1227</v>
      </c>
      <c r="N448" s="90" t="s">
        <v>2834</v>
      </c>
      <c r="O448" s="90"/>
      <c r="P448" s="97" t="s">
        <v>1630</v>
      </c>
      <c r="Q448" s="90" t="s">
        <v>1250</v>
      </c>
      <c r="U448" s="191"/>
    </row>
    <row r="449" spans="1:36" ht="45" customHeight="1">
      <c r="A449" s="176">
        <v>39945</v>
      </c>
      <c r="B449" s="118" t="s">
        <v>2516</v>
      </c>
      <c r="C449" s="89" t="s">
        <v>148</v>
      </c>
      <c r="D449" s="89" t="s">
        <v>148</v>
      </c>
      <c r="E449" s="89" t="s">
        <v>2557</v>
      </c>
      <c r="F449" s="89" t="s">
        <v>3223</v>
      </c>
      <c r="G449" s="89" t="s">
        <v>3224</v>
      </c>
      <c r="H449" s="118" t="s">
        <v>1226</v>
      </c>
      <c r="I449" s="90" t="s">
        <v>148</v>
      </c>
      <c r="J449" s="90" t="s">
        <v>148</v>
      </c>
      <c r="K449" s="90" t="s">
        <v>2619</v>
      </c>
      <c r="L449" s="90" t="s">
        <v>2762</v>
      </c>
      <c r="M449" s="90" t="s">
        <v>1227</v>
      </c>
      <c r="N449" s="90" t="s">
        <v>2834</v>
      </c>
      <c r="O449" s="90"/>
      <c r="P449" s="97" t="s">
        <v>1631</v>
      </c>
      <c r="Q449" s="90" t="s">
        <v>1250</v>
      </c>
      <c r="U449" s="191"/>
    </row>
    <row r="450" spans="1:36" ht="51" customHeight="1">
      <c r="A450" s="176">
        <v>39945</v>
      </c>
      <c r="B450" s="118" t="s">
        <v>2516</v>
      </c>
      <c r="C450" s="89" t="s">
        <v>148</v>
      </c>
      <c r="D450" s="89" t="s">
        <v>148</v>
      </c>
      <c r="E450" s="89" t="s">
        <v>2545</v>
      </c>
      <c r="F450" s="89" t="s">
        <v>3179</v>
      </c>
      <c r="G450" s="89" t="s">
        <v>3180</v>
      </c>
      <c r="H450" s="90" t="s">
        <v>2631</v>
      </c>
      <c r="I450" s="90" t="s">
        <v>148</v>
      </c>
      <c r="J450" s="90" t="s">
        <v>148</v>
      </c>
      <c r="K450" s="90" t="s">
        <v>2619</v>
      </c>
      <c r="L450" s="90" t="s">
        <v>2762</v>
      </c>
      <c r="M450" s="90" t="s">
        <v>1227</v>
      </c>
      <c r="N450" s="90" t="s">
        <v>2834</v>
      </c>
      <c r="O450" s="90"/>
      <c r="P450" s="97" t="s">
        <v>1632</v>
      </c>
      <c r="Q450" s="90" t="s">
        <v>1250</v>
      </c>
      <c r="U450" s="191"/>
    </row>
    <row r="451" spans="1:36" ht="38.25" customHeight="1">
      <c r="A451" s="176">
        <v>39946</v>
      </c>
      <c r="B451" s="118" t="s">
        <v>2516</v>
      </c>
      <c r="C451" s="89" t="s">
        <v>148</v>
      </c>
      <c r="D451" s="89" t="s">
        <v>148</v>
      </c>
      <c r="E451" s="89" t="s">
        <v>2617</v>
      </c>
      <c r="F451" s="89" t="s">
        <v>3272</v>
      </c>
      <c r="G451" s="89" t="s">
        <v>3273</v>
      </c>
      <c r="H451" s="90" t="s">
        <v>2631</v>
      </c>
      <c r="I451" s="90" t="s">
        <v>148</v>
      </c>
      <c r="J451" s="90" t="s">
        <v>148</v>
      </c>
      <c r="K451" s="90" t="s">
        <v>2619</v>
      </c>
      <c r="L451" s="90" t="s">
        <v>2682</v>
      </c>
      <c r="M451" s="90" t="s">
        <v>1227</v>
      </c>
      <c r="N451" s="90" t="s">
        <v>2864</v>
      </c>
      <c r="O451" s="90"/>
      <c r="P451" s="97" t="s">
        <v>1633</v>
      </c>
      <c r="Q451" s="90" t="s">
        <v>1250</v>
      </c>
      <c r="U451" s="191"/>
    </row>
    <row r="452" spans="1:36" ht="45" customHeight="1">
      <c r="A452" s="176">
        <v>39946</v>
      </c>
      <c r="B452" s="118" t="s">
        <v>2516</v>
      </c>
      <c r="C452" s="89" t="s">
        <v>148</v>
      </c>
      <c r="D452" s="89" t="s">
        <v>148</v>
      </c>
      <c r="E452" s="89" t="s">
        <v>2536</v>
      </c>
      <c r="F452" s="89" t="s">
        <v>3175</v>
      </c>
      <c r="G452" s="89" t="s">
        <v>3176</v>
      </c>
      <c r="H452" s="118" t="s">
        <v>1226</v>
      </c>
      <c r="I452" s="90" t="s">
        <v>148</v>
      </c>
      <c r="J452" s="90" t="s">
        <v>148</v>
      </c>
      <c r="K452" s="90" t="s">
        <v>2619</v>
      </c>
      <c r="L452" s="90" t="s">
        <v>2682</v>
      </c>
      <c r="M452" s="90" t="s">
        <v>1227</v>
      </c>
      <c r="N452" s="90" t="s">
        <v>2864</v>
      </c>
      <c r="O452" s="90"/>
      <c r="P452" s="97" t="s">
        <v>1634</v>
      </c>
      <c r="Q452" s="90" t="s">
        <v>1250</v>
      </c>
      <c r="U452" s="191"/>
    </row>
    <row r="453" spans="1:36" ht="45" customHeight="1">
      <c r="A453" s="176">
        <v>39946</v>
      </c>
      <c r="B453" s="118" t="s">
        <v>2516</v>
      </c>
      <c r="C453" s="89" t="s">
        <v>148</v>
      </c>
      <c r="D453" s="89" t="s">
        <v>148</v>
      </c>
      <c r="E453" s="89" t="s">
        <v>2536</v>
      </c>
      <c r="F453" s="89" t="s">
        <v>3121</v>
      </c>
      <c r="G453" s="89" t="s">
        <v>3122</v>
      </c>
      <c r="H453" s="118" t="s">
        <v>1226</v>
      </c>
      <c r="I453" s="90" t="s">
        <v>148</v>
      </c>
      <c r="J453" s="90" t="s">
        <v>148</v>
      </c>
      <c r="K453" s="90" t="s">
        <v>2619</v>
      </c>
      <c r="L453" s="90" t="s">
        <v>2682</v>
      </c>
      <c r="M453" s="90" t="s">
        <v>1227</v>
      </c>
      <c r="N453" s="90" t="s">
        <v>2864</v>
      </c>
      <c r="O453" s="90"/>
      <c r="P453" s="97" t="s">
        <v>1635</v>
      </c>
      <c r="Q453" s="90" t="s">
        <v>1250</v>
      </c>
      <c r="U453" s="191"/>
    </row>
    <row r="454" spans="1:36" ht="38.25" customHeight="1">
      <c r="A454" s="176">
        <v>39946</v>
      </c>
      <c r="B454" s="118" t="s">
        <v>2516</v>
      </c>
      <c r="C454" s="89" t="s">
        <v>148</v>
      </c>
      <c r="D454" s="89" t="s">
        <v>148</v>
      </c>
      <c r="E454" s="89" t="s">
        <v>2565</v>
      </c>
      <c r="F454" s="89" t="s">
        <v>3251</v>
      </c>
      <c r="G454" s="89" t="s">
        <v>3252</v>
      </c>
      <c r="H454" s="90" t="s">
        <v>1232</v>
      </c>
      <c r="I454" s="90" t="s">
        <v>148</v>
      </c>
      <c r="J454" s="90" t="s">
        <v>148</v>
      </c>
      <c r="K454" s="90" t="s">
        <v>2619</v>
      </c>
      <c r="L454" s="90" t="s">
        <v>2682</v>
      </c>
      <c r="M454" s="90" t="s">
        <v>1227</v>
      </c>
      <c r="N454" s="90" t="s">
        <v>2864</v>
      </c>
      <c r="O454" s="90"/>
      <c r="P454" s="97" t="s">
        <v>1636</v>
      </c>
      <c r="Q454" s="90" t="s">
        <v>1250</v>
      </c>
      <c r="U454" s="191"/>
    </row>
    <row r="455" spans="1:36" ht="38.25" customHeight="1">
      <c r="A455" s="176">
        <v>39946</v>
      </c>
      <c r="B455" s="118" t="s">
        <v>2516</v>
      </c>
      <c r="C455" s="89" t="s">
        <v>148</v>
      </c>
      <c r="D455" s="89" t="s">
        <v>148</v>
      </c>
      <c r="E455" s="89" t="s">
        <v>2565</v>
      </c>
      <c r="F455" s="89" t="s">
        <v>3251</v>
      </c>
      <c r="G455" s="89" t="s">
        <v>3252</v>
      </c>
      <c r="H455" s="90" t="s">
        <v>1232</v>
      </c>
      <c r="I455" s="90" t="s">
        <v>148</v>
      </c>
      <c r="J455" s="90" t="s">
        <v>148</v>
      </c>
      <c r="K455" s="90" t="s">
        <v>2619</v>
      </c>
      <c r="L455" s="90" t="s">
        <v>2682</v>
      </c>
      <c r="M455" s="90" t="s">
        <v>1227</v>
      </c>
      <c r="N455" s="90" t="s">
        <v>2864</v>
      </c>
      <c r="O455" s="90"/>
      <c r="P455" s="97" t="s">
        <v>1637</v>
      </c>
      <c r="Q455" s="90" t="s">
        <v>1250</v>
      </c>
      <c r="U455" s="191"/>
    </row>
    <row r="456" spans="1:36" ht="45" customHeight="1">
      <c r="A456" s="176">
        <v>39946</v>
      </c>
      <c r="B456" s="118" t="s">
        <v>2516</v>
      </c>
      <c r="C456" s="89" t="s">
        <v>148</v>
      </c>
      <c r="D456" s="89" t="s">
        <v>148</v>
      </c>
      <c r="E456" s="89" t="s">
        <v>2565</v>
      </c>
      <c r="F456" s="89" t="s">
        <v>3251</v>
      </c>
      <c r="G456" s="89" t="s">
        <v>3252</v>
      </c>
      <c r="H456" s="118" t="s">
        <v>1226</v>
      </c>
      <c r="I456" s="90" t="s">
        <v>148</v>
      </c>
      <c r="J456" s="90" t="s">
        <v>148</v>
      </c>
      <c r="K456" s="90" t="s">
        <v>2619</v>
      </c>
      <c r="L456" s="90" t="s">
        <v>2682</v>
      </c>
      <c r="M456" s="90" t="s">
        <v>1227</v>
      </c>
      <c r="N456" s="90" t="s">
        <v>2864</v>
      </c>
      <c r="O456" s="90"/>
      <c r="P456" s="97" t="s">
        <v>1638</v>
      </c>
      <c r="Q456" s="90" t="s">
        <v>1250</v>
      </c>
      <c r="U456" s="191"/>
    </row>
    <row r="457" spans="1:36" ht="45" customHeight="1">
      <c r="A457" s="176">
        <v>39946</v>
      </c>
      <c r="B457" s="118" t="s">
        <v>2516</v>
      </c>
      <c r="C457" s="89" t="s">
        <v>148</v>
      </c>
      <c r="D457" s="89" t="s">
        <v>148</v>
      </c>
      <c r="E457" s="89" t="s">
        <v>2565</v>
      </c>
      <c r="F457" s="89" t="s">
        <v>3251</v>
      </c>
      <c r="G457" s="89" t="s">
        <v>3252</v>
      </c>
      <c r="H457" s="118" t="s">
        <v>1226</v>
      </c>
      <c r="I457" s="90" t="s">
        <v>148</v>
      </c>
      <c r="J457" s="90" t="s">
        <v>148</v>
      </c>
      <c r="K457" s="90" t="s">
        <v>2619</v>
      </c>
      <c r="L457" s="90" t="s">
        <v>2682</v>
      </c>
      <c r="M457" s="90" t="s">
        <v>1227</v>
      </c>
      <c r="N457" s="90" t="s">
        <v>2864</v>
      </c>
      <c r="O457" s="90"/>
      <c r="P457" s="97" t="s">
        <v>1639</v>
      </c>
      <c r="Q457" s="90" t="s">
        <v>1250</v>
      </c>
      <c r="U457" s="191"/>
    </row>
    <row r="458" spans="1:36" ht="173.25" customHeight="1">
      <c r="A458" s="175">
        <v>39947</v>
      </c>
      <c r="B458" s="118" t="s">
        <v>2516</v>
      </c>
      <c r="C458" s="125">
        <v>39948</v>
      </c>
      <c r="D458" s="84">
        <v>1</v>
      </c>
      <c r="E458" s="118" t="s">
        <v>2559</v>
      </c>
      <c r="F458" s="118" t="s">
        <v>3131</v>
      </c>
      <c r="G458" s="118" t="s">
        <v>3132</v>
      </c>
      <c r="H458" s="90" t="s">
        <v>1232</v>
      </c>
      <c r="I458" s="118" t="s">
        <v>2777</v>
      </c>
      <c r="J458" s="84" t="s">
        <v>171</v>
      </c>
      <c r="K458" s="127" t="s">
        <v>3280</v>
      </c>
      <c r="L458" s="118" t="s">
        <v>2722</v>
      </c>
      <c r="M458" s="118" t="s">
        <v>1236</v>
      </c>
      <c r="N458" s="127" t="s">
        <v>148</v>
      </c>
      <c r="O458" s="127" t="s">
        <v>2868</v>
      </c>
      <c r="P458" s="84" t="s">
        <v>309</v>
      </c>
      <c r="Q458" s="142" t="s">
        <v>310</v>
      </c>
      <c r="R458" s="118" t="s">
        <v>148</v>
      </c>
      <c r="S458" s="118" t="s">
        <v>148</v>
      </c>
      <c r="T458" s="118" t="s">
        <v>2850</v>
      </c>
      <c r="U458" s="191" t="s">
        <v>3029</v>
      </c>
      <c r="V458" s="118" t="s">
        <v>2639</v>
      </c>
      <c r="W458" s="118" t="s">
        <v>148</v>
      </c>
      <c r="X458" s="134" t="s">
        <v>148</v>
      </c>
      <c r="Y458" s="134" t="s">
        <v>148</v>
      </c>
      <c r="Z458" s="118" t="s">
        <v>2640</v>
      </c>
      <c r="AA458" s="84" t="s">
        <v>148</v>
      </c>
      <c r="AB458" s="118" t="s">
        <v>2640</v>
      </c>
      <c r="AC458" s="118" t="s">
        <v>2640</v>
      </c>
      <c r="AD458" s="119" t="s">
        <v>148</v>
      </c>
      <c r="AE458" s="130" t="s">
        <v>148</v>
      </c>
      <c r="AF458" s="137" t="s">
        <v>148</v>
      </c>
      <c r="AG458" s="130" t="s">
        <v>148</v>
      </c>
      <c r="AH458" s="130" t="s">
        <v>148</v>
      </c>
      <c r="AI458" s="118" t="s">
        <v>148</v>
      </c>
      <c r="AJ458" s="118" t="s">
        <v>148</v>
      </c>
    </row>
    <row r="459" spans="1:36" ht="165" customHeight="1">
      <c r="A459" s="175">
        <v>39947</v>
      </c>
      <c r="B459" s="118" t="s">
        <v>2516</v>
      </c>
      <c r="C459" s="125">
        <v>39966</v>
      </c>
      <c r="D459" s="84">
        <v>19</v>
      </c>
      <c r="E459" s="89" t="s">
        <v>2544</v>
      </c>
      <c r="F459" s="89" t="s">
        <v>3209</v>
      </c>
      <c r="G459" s="89" t="s">
        <v>3210</v>
      </c>
      <c r="H459" s="90" t="s">
        <v>1232</v>
      </c>
      <c r="I459" s="118" t="s">
        <v>2824</v>
      </c>
      <c r="J459" s="138" t="s">
        <v>330</v>
      </c>
      <c r="K459" s="127" t="s">
        <v>3280</v>
      </c>
      <c r="L459" s="118" t="s">
        <v>2675</v>
      </c>
      <c r="M459" s="118" t="s">
        <v>1236</v>
      </c>
      <c r="N459" s="127" t="s">
        <v>148</v>
      </c>
      <c r="O459" s="127" t="s">
        <v>2868</v>
      </c>
      <c r="P459" s="118" t="s">
        <v>335</v>
      </c>
      <c r="Q459" s="118" t="s">
        <v>336</v>
      </c>
      <c r="R459" s="118" t="s">
        <v>148</v>
      </c>
      <c r="S459" s="118" t="s">
        <v>148</v>
      </c>
      <c r="T459" s="118" t="s">
        <v>2870</v>
      </c>
      <c r="U459" s="191" t="s">
        <v>2948</v>
      </c>
      <c r="V459" s="132" t="s">
        <v>2640</v>
      </c>
      <c r="W459" s="118" t="s">
        <v>156</v>
      </c>
      <c r="X459" s="118" t="s">
        <v>2639</v>
      </c>
      <c r="Y459" s="118" t="s">
        <v>2870</v>
      </c>
      <c r="Z459" s="118" t="s">
        <v>2639</v>
      </c>
      <c r="AA459" s="118" t="s">
        <v>3114</v>
      </c>
      <c r="AB459" s="118" t="s">
        <v>2639</v>
      </c>
      <c r="AC459" s="119" t="s">
        <v>2639</v>
      </c>
      <c r="AD459" s="125">
        <v>40058</v>
      </c>
      <c r="AE459" s="130" t="s">
        <v>148</v>
      </c>
      <c r="AF459" s="118" t="s">
        <v>337</v>
      </c>
      <c r="AG459" s="130" t="s">
        <v>148</v>
      </c>
      <c r="AH459" s="130" t="s">
        <v>148</v>
      </c>
      <c r="AI459" s="118" t="s">
        <v>148</v>
      </c>
      <c r="AJ459" s="118" t="s">
        <v>148</v>
      </c>
    </row>
    <row r="460" spans="1:36" ht="63.75" customHeight="1">
      <c r="A460" s="176">
        <v>39947</v>
      </c>
      <c r="B460" s="118" t="s">
        <v>2516</v>
      </c>
      <c r="C460" s="89" t="s">
        <v>148</v>
      </c>
      <c r="D460" s="89" t="s">
        <v>148</v>
      </c>
      <c r="E460" s="89" t="s">
        <v>2606</v>
      </c>
      <c r="F460" s="89" t="s">
        <v>3243</v>
      </c>
      <c r="G460" s="89" t="s">
        <v>3244</v>
      </c>
      <c r="H460" s="118" t="s">
        <v>2763</v>
      </c>
      <c r="I460" s="90" t="s">
        <v>148</v>
      </c>
      <c r="J460" s="90" t="s">
        <v>148</v>
      </c>
      <c r="K460" s="90" t="s">
        <v>2619</v>
      </c>
      <c r="L460" s="90" t="s">
        <v>2743</v>
      </c>
      <c r="M460" s="90" t="s">
        <v>1232</v>
      </c>
      <c r="N460" s="90" t="s">
        <v>2860</v>
      </c>
      <c r="O460" s="90"/>
      <c r="P460" s="97" t="s">
        <v>1640</v>
      </c>
      <c r="Q460" s="90" t="s">
        <v>1250</v>
      </c>
      <c r="U460" s="191"/>
    </row>
    <row r="461" spans="1:36" ht="63.75" customHeight="1">
      <c r="A461" s="176">
        <v>39947</v>
      </c>
      <c r="B461" s="118" t="s">
        <v>2516</v>
      </c>
      <c r="C461" s="89" t="s">
        <v>148</v>
      </c>
      <c r="D461" s="89" t="s">
        <v>148</v>
      </c>
      <c r="E461" s="89" t="s">
        <v>2566</v>
      </c>
      <c r="F461" s="89" t="s">
        <v>3159</v>
      </c>
      <c r="G461" s="89" t="s">
        <v>3160</v>
      </c>
      <c r="H461" s="90" t="s">
        <v>2631</v>
      </c>
      <c r="I461" s="90" t="s">
        <v>148</v>
      </c>
      <c r="J461" s="90" t="s">
        <v>148</v>
      </c>
      <c r="K461" s="90" t="s">
        <v>2619</v>
      </c>
      <c r="L461" s="90" t="s">
        <v>2743</v>
      </c>
      <c r="M461" s="90" t="s">
        <v>1232</v>
      </c>
      <c r="N461" s="90" t="s">
        <v>2860</v>
      </c>
      <c r="O461" s="90"/>
      <c r="P461" s="97" t="s">
        <v>1641</v>
      </c>
      <c r="Q461" s="90" t="s">
        <v>1250</v>
      </c>
      <c r="U461" s="191"/>
    </row>
    <row r="462" spans="1:36" ht="63.75" customHeight="1">
      <c r="A462" s="176">
        <v>39947</v>
      </c>
      <c r="B462" s="118" t="s">
        <v>2516</v>
      </c>
      <c r="C462" s="89" t="s">
        <v>148</v>
      </c>
      <c r="D462" s="89" t="s">
        <v>148</v>
      </c>
      <c r="E462" s="118" t="s">
        <v>2538</v>
      </c>
      <c r="F462" s="118" t="s">
        <v>930</v>
      </c>
      <c r="G462" s="118" t="s">
        <v>2627</v>
      </c>
      <c r="H462" s="90" t="s">
        <v>1232</v>
      </c>
      <c r="I462" s="90" t="s">
        <v>148</v>
      </c>
      <c r="J462" s="90" t="s">
        <v>148</v>
      </c>
      <c r="K462" s="90" t="s">
        <v>2619</v>
      </c>
      <c r="L462" s="90" t="s">
        <v>2743</v>
      </c>
      <c r="M462" s="90" t="s">
        <v>1232</v>
      </c>
      <c r="N462" s="90" t="s">
        <v>2860</v>
      </c>
      <c r="O462" s="90"/>
      <c r="P462" s="97" t="s">
        <v>1642</v>
      </c>
      <c r="Q462" s="90" t="s">
        <v>1250</v>
      </c>
      <c r="U462" s="191"/>
    </row>
    <row r="463" spans="1:36" ht="63.75" customHeight="1">
      <c r="A463" s="176">
        <v>39947</v>
      </c>
      <c r="B463" s="118" t="s">
        <v>2516</v>
      </c>
      <c r="C463" s="89" t="s">
        <v>148</v>
      </c>
      <c r="D463" s="89" t="s">
        <v>148</v>
      </c>
      <c r="E463" s="89" t="s">
        <v>2525</v>
      </c>
      <c r="F463" s="89" t="s">
        <v>3229</v>
      </c>
      <c r="G463" s="89" t="s">
        <v>3230</v>
      </c>
      <c r="H463" s="90" t="s">
        <v>1232</v>
      </c>
      <c r="I463" s="90" t="s">
        <v>148</v>
      </c>
      <c r="J463" s="90" t="s">
        <v>148</v>
      </c>
      <c r="K463" s="90" t="s">
        <v>2619</v>
      </c>
      <c r="L463" s="90" t="s">
        <v>2743</v>
      </c>
      <c r="M463" s="90" t="s">
        <v>1232</v>
      </c>
      <c r="N463" s="90" t="s">
        <v>2860</v>
      </c>
      <c r="O463" s="90"/>
      <c r="P463" s="97" t="s">
        <v>1643</v>
      </c>
      <c r="Q463" s="90" t="s">
        <v>1250</v>
      </c>
      <c r="U463" s="191"/>
    </row>
    <row r="464" spans="1:36" ht="63.75" customHeight="1">
      <c r="A464" s="176">
        <v>39947</v>
      </c>
      <c r="B464" s="118" t="s">
        <v>2516</v>
      </c>
      <c r="C464" s="89" t="s">
        <v>148</v>
      </c>
      <c r="D464" s="89" t="s">
        <v>148</v>
      </c>
      <c r="E464" s="89" t="s">
        <v>2561</v>
      </c>
      <c r="F464" s="118" t="s">
        <v>3262</v>
      </c>
      <c r="G464" s="118" t="s">
        <v>3263</v>
      </c>
      <c r="H464" s="90" t="s">
        <v>1232</v>
      </c>
      <c r="I464" s="90" t="s">
        <v>148</v>
      </c>
      <c r="J464" s="90" t="s">
        <v>148</v>
      </c>
      <c r="K464" s="90" t="s">
        <v>2619</v>
      </c>
      <c r="L464" s="90" t="s">
        <v>2743</v>
      </c>
      <c r="M464" s="90" t="s">
        <v>1232</v>
      </c>
      <c r="N464" s="90" t="s">
        <v>2860</v>
      </c>
      <c r="O464" s="90"/>
      <c r="P464" s="97" t="s">
        <v>1644</v>
      </c>
      <c r="Q464" s="90" t="s">
        <v>1250</v>
      </c>
      <c r="U464" s="191"/>
    </row>
    <row r="465" spans="1:36" ht="63.75" customHeight="1">
      <c r="A465" s="176">
        <v>39947</v>
      </c>
      <c r="B465" s="118" t="s">
        <v>2516</v>
      </c>
      <c r="C465" s="89" t="s">
        <v>148</v>
      </c>
      <c r="D465" s="89" t="s">
        <v>148</v>
      </c>
      <c r="E465" s="89" t="s">
        <v>2525</v>
      </c>
      <c r="F465" s="89" t="s">
        <v>3229</v>
      </c>
      <c r="G465" s="89" t="s">
        <v>3230</v>
      </c>
      <c r="H465" s="90" t="s">
        <v>1232</v>
      </c>
      <c r="I465" s="90" t="s">
        <v>148</v>
      </c>
      <c r="J465" s="90" t="s">
        <v>148</v>
      </c>
      <c r="K465" s="90" t="s">
        <v>2619</v>
      </c>
      <c r="L465" s="90" t="s">
        <v>2743</v>
      </c>
      <c r="M465" s="90" t="s">
        <v>1232</v>
      </c>
      <c r="N465" s="90" t="s">
        <v>2860</v>
      </c>
      <c r="O465" s="90"/>
      <c r="P465" s="97" t="s">
        <v>1645</v>
      </c>
      <c r="Q465" s="90" t="s">
        <v>1250</v>
      </c>
      <c r="U465" s="191"/>
    </row>
    <row r="466" spans="1:36" ht="63.75" customHeight="1">
      <c r="A466" s="176">
        <v>39947</v>
      </c>
      <c r="B466" s="118" t="s">
        <v>2516</v>
      </c>
      <c r="C466" s="89" t="s">
        <v>148</v>
      </c>
      <c r="D466" s="89" t="s">
        <v>148</v>
      </c>
      <c r="E466" s="89" t="s">
        <v>2609</v>
      </c>
      <c r="F466" s="89" t="s">
        <v>3254</v>
      </c>
      <c r="G466" s="89" t="s">
        <v>3255</v>
      </c>
      <c r="H466" s="118" t="s">
        <v>1226</v>
      </c>
      <c r="I466" s="90" t="s">
        <v>148</v>
      </c>
      <c r="J466" s="90" t="s">
        <v>148</v>
      </c>
      <c r="K466" s="90" t="s">
        <v>2619</v>
      </c>
      <c r="L466" s="90" t="s">
        <v>2743</v>
      </c>
      <c r="M466" s="90" t="s">
        <v>1232</v>
      </c>
      <c r="N466" s="90" t="s">
        <v>2860</v>
      </c>
      <c r="O466" s="90"/>
      <c r="P466" s="97" t="s">
        <v>1646</v>
      </c>
      <c r="Q466" s="90" t="s">
        <v>1250</v>
      </c>
      <c r="U466" s="191"/>
    </row>
    <row r="467" spans="1:36" ht="63.75" customHeight="1">
      <c r="A467" s="176">
        <v>39947</v>
      </c>
      <c r="B467" s="118" t="s">
        <v>2516</v>
      </c>
      <c r="C467" s="89" t="s">
        <v>148</v>
      </c>
      <c r="D467" s="89" t="s">
        <v>148</v>
      </c>
      <c r="E467" s="89" t="s">
        <v>2606</v>
      </c>
      <c r="F467" s="89" t="s">
        <v>3243</v>
      </c>
      <c r="G467" s="89" t="s">
        <v>3244</v>
      </c>
      <c r="H467" s="90" t="s">
        <v>2631</v>
      </c>
      <c r="I467" s="90" t="s">
        <v>148</v>
      </c>
      <c r="J467" s="90" t="s">
        <v>148</v>
      </c>
      <c r="K467" s="90" t="s">
        <v>2619</v>
      </c>
      <c r="L467" s="90" t="s">
        <v>2743</v>
      </c>
      <c r="M467" s="90" t="s">
        <v>1232</v>
      </c>
      <c r="N467" s="90" t="s">
        <v>2860</v>
      </c>
      <c r="O467" s="90"/>
      <c r="P467" s="97" t="s">
        <v>1647</v>
      </c>
      <c r="Q467" s="90" t="s">
        <v>1250</v>
      </c>
      <c r="U467" s="191"/>
    </row>
    <row r="468" spans="1:36" ht="63.75" customHeight="1">
      <c r="A468" s="176">
        <v>39947</v>
      </c>
      <c r="B468" s="118" t="s">
        <v>2516</v>
      </c>
      <c r="C468" s="89" t="s">
        <v>148</v>
      </c>
      <c r="D468" s="89" t="s">
        <v>148</v>
      </c>
      <c r="E468" s="89" t="s">
        <v>2606</v>
      </c>
      <c r="F468" s="89" t="s">
        <v>3243</v>
      </c>
      <c r="G468" s="89" t="s">
        <v>3244</v>
      </c>
      <c r="H468" s="90" t="s">
        <v>2631</v>
      </c>
      <c r="I468" s="90" t="s">
        <v>148</v>
      </c>
      <c r="J468" s="90" t="s">
        <v>148</v>
      </c>
      <c r="K468" s="90" t="s">
        <v>2619</v>
      </c>
      <c r="L468" s="90" t="s">
        <v>2743</v>
      </c>
      <c r="M468" s="90" t="s">
        <v>1232</v>
      </c>
      <c r="N468" s="90" t="s">
        <v>2860</v>
      </c>
      <c r="O468" s="90"/>
      <c r="P468" s="97" t="s">
        <v>1648</v>
      </c>
      <c r="Q468" s="90" t="s">
        <v>1250</v>
      </c>
      <c r="U468" s="191"/>
    </row>
    <row r="469" spans="1:36" ht="63.75" customHeight="1">
      <c r="A469" s="176">
        <v>39947</v>
      </c>
      <c r="B469" s="118" t="s">
        <v>2516</v>
      </c>
      <c r="C469" s="89" t="s">
        <v>148</v>
      </c>
      <c r="D469" s="89" t="s">
        <v>148</v>
      </c>
      <c r="E469" s="89" t="s">
        <v>2535</v>
      </c>
      <c r="F469" s="89" t="s">
        <v>3201</v>
      </c>
      <c r="G469" s="89" t="s">
        <v>3202</v>
      </c>
      <c r="H469" s="90" t="s">
        <v>2631</v>
      </c>
      <c r="I469" s="90" t="s">
        <v>148</v>
      </c>
      <c r="J469" s="90" t="s">
        <v>148</v>
      </c>
      <c r="K469" s="90" t="s">
        <v>2619</v>
      </c>
      <c r="L469" s="90" t="s">
        <v>2743</v>
      </c>
      <c r="M469" s="90" t="s">
        <v>1232</v>
      </c>
      <c r="N469" s="90" t="s">
        <v>2860</v>
      </c>
      <c r="O469" s="90"/>
      <c r="P469" s="97" t="s">
        <v>1649</v>
      </c>
      <c r="Q469" s="90" t="s">
        <v>1250</v>
      </c>
      <c r="U469" s="191"/>
    </row>
    <row r="470" spans="1:36" ht="63.75" customHeight="1">
      <c r="A470" s="176">
        <v>39947</v>
      </c>
      <c r="B470" s="118" t="s">
        <v>2516</v>
      </c>
      <c r="C470" s="89" t="s">
        <v>148</v>
      </c>
      <c r="D470" s="89" t="s">
        <v>148</v>
      </c>
      <c r="E470" s="89" t="s">
        <v>2535</v>
      </c>
      <c r="F470" s="89" t="s">
        <v>3201</v>
      </c>
      <c r="G470" s="89" t="s">
        <v>3202</v>
      </c>
      <c r="H470" s="90" t="s">
        <v>2631</v>
      </c>
      <c r="I470" s="90" t="s">
        <v>148</v>
      </c>
      <c r="J470" s="90" t="s">
        <v>148</v>
      </c>
      <c r="K470" s="90" t="s">
        <v>2619</v>
      </c>
      <c r="L470" s="90" t="s">
        <v>2743</v>
      </c>
      <c r="M470" s="90" t="s">
        <v>1232</v>
      </c>
      <c r="N470" s="90" t="s">
        <v>2860</v>
      </c>
      <c r="O470" s="90"/>
      <c r="P470" s="97" t="s">
        <v>1650</v>
      </c>
      <c r="Q470" s="90" t="s">
        <v>1250</v>
      </c>
      <c r="U470" s="191"/>
    </row>
    <row r="471" spans="1:36" ht="63.75" customHeight="1">
      <c r="A471" s="176">
        <v>39947</v>
      </c>
      <c r="B471" s="118" t="s">
        <v>2516</v>
      </c>
      <c r="C471" s="89" t="s">
        <v>148</v>
      </c>
      <c r="D471" s="89" t="s">
        <v>148</v>
      </c>
      <c r="E471" s="89" t="s">
        <v>2610</v>
      </c>
      <c r="F471" s="89" t="s">
        <v>3227</v>
      </c>
      <c r="G471" s="89" t="s">
        <v>3228</v>
      </c>
      <c r="H471" s="90" t="s">
        <v>2631</v>
      </c>
      <c r="I471" s="90" t="s">
        <v>148</v>
      </c>
      <c r="J471" s="90" t="s">
        <v>148</v>
      </c>
      <c r="K471" s="90" t="s">
        <v>2619</v>
      </c>
      <c r="L471" s="90" t="s">
        <v>2743</v>
      </c>
      <c r="M471" s="90" t="s">
        <v>1232</v>
      </c>
      <c r="N471" s="90" t="s">
        <v>2860</v>
      </c>
      <c r="O471" s="90"/>
      <c r="P471" s="97" t="s">
        <v>1651</v>
      </c>
      <c r="Q471" s="90" t="s">
        <v>1250</v>
      </c>
      <c r="U471" s="191"/>
    </row>
    <row r="472" spans="1:36" ht="45" customHeight="1">
      <c r="A472" s="175">
        <v>39951</v>
      </c>
      <c r="B472" s="118" t="s">
        <v>2516</v>
      </c>
      <c r="C472" s="125">
        <v>39952</v>
      </c>
      <c r="D472" s="84">
        <v>1</v>
      </c>
      <c r="E472" s="89" t="s">
        <v>2536</v>
      </c>
      <c r="F472" s="118" t="s">
        <v>930</v>
      </c>
      <c r="G472" s="89" t="s">
        <v>2626</v>
      </c>
      <c r="H472" s="118" t="s">
        <v>2763</v>
      </c>
      <c r="I472" s="118" t="s">
        <v>2781</v>
      </c>
      <c r="J472" s="133" t="s">
        <v>200</v>
      </c>
      <c r="K472" s="127" t="s">
        <v>3280</v>
      </c>
      <c r="L472" s="118" t="s">
        <v>2690</v>
      </c>
      <c r="M472" s="118" t="s">
        <v>2763</v>
      </c>
      <c r="N472" s="127" t="s">
        <v>148</v>
      </c>
      <c r="O472" s="127" t="s">
        <v>2868</v>
      </c>
      <c r="P472" s="84" t="s">
        <v>315</v>
      </c>
      <c r="Q472" s="84" t="s">
        <v>316</v>
      </c>
      <c r="R472" s="118" t="s">
        <v>148</v>
      </c>
      <c r="S472" s="118" t="s">
        <v>148</v>
      </c>
      <c r="T472" s="118" t="s">
        <v>2875</v>
      </c>
      <c r="U472" s="191" t="s">
        <v>3012</v>
      </c>
      <c r="V472" s="118" t="s">
        <v>2639</v>
      </c>
      <c r="W472" s="118" t="s">
        <v>148</v>
      </c>
      <c r="X472" s="134" t="s">
        <v>148</v>
      </c>
      <c r="Y472" s="134" t="s">
        <v>148</v>
      </c>
      <c r="Z472" s="118" t="s">
        <v>2640</v>
      </c>
      <c r="AA472" s="84" t="s">
        <v>148</v>
      </c>
      <c r="AB472" s="118" t="s">
        <v>2640</v>
      </c>
      <c r="AC472" s="118" t="s">
        <v>2640</v>
      </c>
      <c r="AD472" s="119" t="s">
        <v>148</v>
      </c>
      <c r="AE472" s="130" t="s">
        <v>148</v>
      </c>
      <c r="AF472" s="137" t="s">
        <v>148</v>
      </c>
      <c r="AG472" s="130" t="s">
        <v>148</v>
      </c>
      <c r="AH472" s="130" t="s">
        <v>148</v>
      </c>
      <c r="AI472" s="118" t="s">
        <v>2638</v>
      </c>
      <c r="AJ472" s="118" t="s">
        <v>148</v>
      </c>
    </row>
    <row r="473" spans="1:36" ht="120" customHeight="1">
      <c r="A473" s="175">
        <v>39951</v>
      </c>
      <c r="B473" s="118" t="s">
        <v>2516</v>
      </c>
      <c r="C473" s="125">
        <v>39951</v>
      </c>
      <c r="D473" s="84">
        <v>0</v>
      </c>
      <c r="E473" s="89" t="s">
        <v>2536</v>
      </c>
      <c r="F473" s="118" t="s">
        <v>930</v>
      </c>
      <c r="G473" s="89" t="s">
        <v>2626</v>
      </c>
      <c r="H473" s="118" t="s">
        <v>2763</v>
      </c>
      <c r="I473" s="118" t="s">
        <v>2781</v>
      </c>
      <c r="J473" s="133" t="s">
        <v>200</v>
      </c>
      <c r="K473" s="127" t="s">
        <v>3280</v>
      </c>
      <c r="L473" s="118" t="s">
        <v>2690</v>
      </c>
      <c r="M473" s="118" t="s">
        <v>2763</v>
      </c>
      <c r="N473" s="127" t="s">
        <v>148</v>
      </c>
      <c r="O473" s="127" t="s">
        <v>2868</v>
      </c>
      <c r="P473" s="118" t="s">
        <v>317</v>
      </c>
      <c r="Q473" s="118" t="s">
        <v>318</v>
      </c>
      <c r="R473" s="118" t="s">
        <v>148</v>
      </c>
      <c r="S473" s="118" t="s">
        <v>148</v>
      </c>
      <c r="T473" s="118" t="s">
        <v>2870</v>
      </c>
      <c r="U473" s="191" t="s">
        <v>2988</v>
      </c>
      <c r="V473" s="118" t="s">
        <v>2639</v>
      </c>
      <c r="W473" s="118" t="s">
        <v>148</v>
      </c>
      <c r="X473" s="134" t="s">
        <v>148</v>
      </c>
      <c r="Y473" s="134" t="s">
        <v>148</v>
      </c>
      <c r="Z473" s="118" t="s">
        <v>2640</v>
      </c>
      <c r="AA473" s="84" t="s">
        <v>148</v>
      </c>
      <c r="AB473" s="118" t="s">
        <v>2640</v>
      </c>
      <c r="AC473" s="118" t="s">
        <v>2640</v>
      </c>
      <c r="AD473" s="119" t="s">
        <v>148</v>
      </c>
      <c r="AE473" s="130" t="s">
        <v>148</v>
      </c>
      <c r="AF473" s="137" t="s">
        <v>148</v>
      </c>
      <c r="AG473" s="130" t="s">
        <v>148</v>
      </c>
      <c r="AH473" s="130" t="s">
        <v>148</v>
      </c>
      <c r="AI473" s="118" t="s">
        <v>2638</v>
      </c>
      <c r="AJ473" s="118" t="s">
        <v>148</v>
      </c>
    </row>
    <row r="474" spans="1:36" ht="38.25" customHeight="1">
      <c r="A474" s="179">
        <v>39952</v>
      </c>
      <c r="B474" s="118" t="s">
        <v>2516</v>
      </c>
      <c r="C474" s="89" t="s">
        <v>148</v>
      </c>
      <c r="D474" s="89" t="s">
        <v>148</v>
      </c>
      <c r="E474" s="118" t="s">
        <v>2559</v>
      </c>
      <c r="F474" s="118" t="s">
        <v>3131</v>
      </c>
      <c r="G474" s="118" t="s">
        <v>3132</v>
      </c>
      <c r="H474" s="90" t="s">
        <v>2631</v>
      </c>
      <c r="I474" s="90" t="s">
        <v>148</v>
      </c>
      <c r="J474" s="90" t="s">
        <v>148</v>
      </c>
      <c r="K474" s="90" t="s">
        <v>2619</v>
      </c>
      <c r="L474" s="95" t="s">
        <v>2704</v>
      </c>
      <c r="M474" s="95" t="s">
        <v>1242</v>
      </c>
      <c r="N474" s="90" t="s">
        <v>2833</v>
      </c>
      <c r="O474" s="95"/>
      <c r="P474" s="97" t="s">
        <v>1652</v>
      </c>
      <c r="Q474" s="90" t="s">
        <v>1250</v>
      </c>
      <c r="U474" s="191"/>
    </row>
    <row r="475" spans="1:36" ht="38.25" customHeight="1">
      <c r="A475" s="179">
        <v>39952</v>
      </c>
      <c r="B475" s="118" t="s">
        <v>2516</v>
      </c>
      <c r="C475" s="89" t="s">
        <v>148</v>
      </c>
      <c r="D475" s="89" t="s">
        <v>148</v>
      </c>
      <c r="E475" s="89" t="s">
        <v>2525</v>
      </c>
      <c r="F475" s="89" t="s">
        <v>3229</v>
      </c>
      <c r="G475" s="89" t="s">
        <v>3230</v>
      </c>
      <c r="H475" s="118" t="s">
        <v>1243</v>
      </c>
      <c r="I475" s="90" t="s">
        <v>148</v>
      </c>
      <c r="J475" s="90" t="s">
        <v>148</v>
      </c>
      <c r="K475" s="90" t="s">
        <v>2619</v>
      </c>
      <c r="L475" s="95" t="s">
        <v>2704</v>
      </c>
      <c r="M475" s="95" t="s">
        <v>1242</v>
      </c>
      <c r="N475" s="90" t="s">
        <v>2833</v>
      </c>
      <c r="O475" s="95"/>
      <c r="P475" s="97" t="s">
        <v>1653</v>
      </c>
      <c r="Q475" s="90" t="s">
        <v>1250</v>
      </c>
      <c r="U475" s="191"/>
    </row>
    <row r="476" spans="1:36" ht="38.25" customHeight="1">
      <c r="A476" s="179">
        <v>39952</v>
      </c>
      <c r="B476" s="118" t="s">
        <v>2516</v>
      </c>
      <c r="C476" s="89" t="s">
        <v>148</v>
      </c>
      <c r="D476" s="89" t="s">
        <v>148</v>
      </c>
      <c r="E476" s="89" t="s">
        <v>2606</v>
      </c>
      <c r="F476" s="89" t="s">
        <v>3243</v>
      </c>
      <c r="G476" s="89" t="s">
        <v>3244</v>
      </c>
      <c r="H476" s="90" t="s">
        <v>2631</v>
      </c>
      <c r="I476" s="90" t="s">
        <v>148</v>
      </c>
      <c r="J476" s="90" t="s">
        <v>148</v>
      </c>
      <c r="K476" s="90" t="s">
        <v>2619</v>
      </c>
      <c r="L476" s="95" t="s">
        <v>2704</v>
      </c>
      <c r="M476" s="95" t="s">
        <v>1242</v>
      </c>
      <c r="N476" s="90" t="s">
        <v>2833</v>
      </c>
      <c r="O476" s="95"/>
      <c r="P476" s="97" t="s">
        <v>1654</v>
      </c>
      <c r="Q476" s="90" t="s">
        <v>1250</v>
      </c>
      <c r="U476" s="191"/>
    </row>
    <row r="477" spans="1:36" ht="38.25" customHeight="1">
      <c r="A477" s="179">
        <v>39952</v>
      </c>
      <c r="B477" s="118" t="s">
        <v>2516</v>
      </c>
      <c r="C477" s="89" t="s">
        <v>148</v>
      </c>
      <c r="D477" s="89" t="s">
        <v>148</v>
      </c>
      <c r="E477" s="89" t="s">
        <v>2606</v>
      </c>
      <c r="F477" s="89" t="s">
        <v>3243</v>
      </c>
      <c r="G477" s="89" t="s">
        <v>3244</v>
      </c>
      <c r="H477" s="90" t="s">
        <v>2631</v>
      </c>
      <c r="I477" s="90" t="s">
        <v>148</v>
      </c>
      <c r="J477" s="90" t="s">
        <v>148</v>
      </c>
      <c r="K477" s="90" t="s">
        <v>2619</v>
      </c>
      <c r="L477" s="95" t="s">
        <v>2704</v>
      </c>
      <c r="M477" s="95" t="s">
        <v>1242</v>
      </c>
      <c r="N477" s="90" t="s">
        <v>2833</v>
      </c>
      <c r="O477" s="95"/>
      <c r="P477" s="97" t="s">
        <v>1655</v>
      </c>
      <c r="Q477" s="90" t="s">
        <v>1250</v>
      </c>
      <c r="U477" s="191"/>
    </row>
    <row r="478" spans="1:36" ht="38.25" customHeight="1">
      <c r="A478" s="179">
        <v>39953</v>
      </c>
      <c r="B478" s="118" t="s">
        <v>2516</v>
      </c>
      <c r="C478" s="89" t="s">
        <v>148</v>
      </c>
      <c r="D478" s="89" t="s">
        <v>148</v>
      </c>
      <c r="E478" s="89" t="s">
        <v>2537</v>
      </c>
      <c r="F478" s="89" t="s">
        <v>3185</v>
      </c>
      <c r="G478" s="89" t="s">
        <v>3186</v>
      </c>
      <c r="H478" s="90" t="s">
        <v>2631</v>
      </c>
      <c r="I478" s="90" t="s">
        <v>148</v>
      </c>
      <c r="J478" s="90" t="s">
        <v>148</v>
      </c>
      <c r="K478" s="90" t="s">
        <v>2619</v>
      </c>
      <c r="L478" s="95" t="s">
        <v>2746</v>
      </c>
      <c r="M478" s="95" t="s">
        <v>2763</v>
      </c>
      <c r="N478" s="90" t="s">
        <v>2857</v>
      </c>
      <c r="O478" s="90"/>
      <c r="P478" s="97" t="s">
        <v>1656</v>
      </c>
      <c r="Q478" s="90" t="s">
        <v>1250</v>
      </c>
      <c r="U478" s="191"/>
    </row>
    <row r="479" spans="1:36" ht="30" customHeight="1">
      <c r="A479" s="179">
        <v>39953</v>
      </c>
      <c r="B479" s="118" t="s">
        <v>2516</v>
      </c>
      <c r="C479" s="89" t="s">
        <v>148</v>
      </c>
      <c r="D479" s="89" t="s">
        <v>148</v>
      </c>
      <c r="E479" s="89" t="s">
        <v>2525</v>
      </c>
      <c r="F479" s="89" t="s">
        <v>3229</v>
      </c>
      <c r="G479" s="89" t="s">
        <v>3230</v>
      </c>
      <c r="H479" s="118" t="s">
        <v>2763</v>
      </c>
      <c r="I479" s="90" t="s">
        <v>148</v>
      </c>
      <c r="J479" s="90" t="s">
        <v>148</v>
      </c>
      <c r="K479" s="90" t="s">
        <v>2619</v>
      </c>
      <c r="L479" s="95" t="s">
        <v>2746</v>
      </c>
      <c r="M479" s="95" t="s">
        <v>2763</v>
      </c>
      <c r="N479" s="90" t="s">
        <v>2857</v>
      </c>
      <c r="O479" s="90"/>
      <c r="P479" s="97" t="s">
        <v>1657</v>
      </c>
      <c r="Q479" s="90" t="s">
        <v>1250</v>
      </c>
      <c r="U479" s="191"/>
    </row>
    <row r="480" spans="1:36" ht="41.25" customHeight="1">
      <c r="A480" s="179">
        <v>39953</v>
      </c>
      <c r="B480" s="118" t="s">
        <v>2516</v>
      </c>
      <c r="C480" s="89" t="s">
        <v>148</v>
      </c>
      <c r="D480" s="89" t="s">
        <v>148</v>
      </c>
      <c r="E480" s="89" t="s">
        <v>2521</v>
      </c>
      <c r="F480" s="89" t="s">
        <v>3189</v>
      </c>
      <c r="G480" s="89" t="s">
        <v>3190</v>
      </c>
      <c r="H480" s="90" t="s">
        <v>2631</v>
      </c>
      <c r="I480" s="90" t="s">
        <v>148</v>
      </c>
      <c r="J480" s="90" t="s">
        <v>148</v>
      </c>
      <c r="K480" s="90" t="s">
        <v>2619</v>
      </c>
      <c r="L480" s="95" t="s">
        <v>2746</v>
      </c>
      <c r="M480" s="95" t="s">
        <v>2763</v>
      </c>
      <c r="N480" s="90" t="s">
        <v>2857</v>
      </c>
      <c r="O480" s="90"/>
      <c r="P480" s="97" t="s">
        <v>1658</v>
      </c>
      <c r="Q480" s="90" t="s">
        <v>1250</v>
      </c>
      <c r="U480" s="191"/>
    </row>
    <row r="481" spans="1:36" ht="30" customHeight="1">
      <c r="A481" s="179">
        <v>39953</v>
      </c>
      <c r="B481" s="118" t="s">
        <v>2516</v>
      </c>
      <c r="C481" s="89" t="s">
        <v>148</v>
      </c>
      <c r="D481" s="89" t="s">
        <v>148</v>
      </c>
      <c r="E481" s="89" t="s">
        <v>2552</v>
      </c>
      <c r="F481" s="89" t="s">
        <v>3165</v>
      </c>
      <c r="G481" s="89" t="s">
        <v>3166</v>
      </c>
      <c r="H481" s="90" t="s">
        <v>2631</v>
      </c>
      <c r="I481" s="90" t="s">
        <v>148</v>
      </c>
      <c r="J481" s="90" t="s">
        <v>148</v>
      </c>
      <c r="K481" s="90" t="s">
        <v>2619</v>
      </c>
      <c r="L481" s="95" t="s">
        <v>2746</v>
      </c>
      <c r="M481" s="95" t="s">
        <v>2763</v>
      </c>
      <c r="N481" s="90" t="s">
        <v>2857</v>
      </c>
      <c r="O481" s="90"/>
      <c r="P481" s="97" t="s">
        <v>1659</v>
      </c>
      <c r="Q481" s="90" t="s">
        <v>1250</v>
      </c>
      <c r="U481" s="191"/>
    </row>
    <row r="482" spans="1:36" ht="30" customHeight="1">
      <c r="A482" s="179">
        <v>39953</v>
      </c>
      <c r="B482" s="118" t="s">
        <v>2516</v>
      </c>
      <c r="C482" s="89" t="s">
        <v>148</v>
      </c>
      <c r="D482" s="89" t="s">
        <v>148</v>
      </c>
      <c r="E482" s="89" t="s">
        <v>2537</v>
      </c>
      <c r="F482" s="89" t="s">
        <v>3185</v>
      </c>
      <c r="G482" s="89" t="s">
        <v>3186</v>
      </c>
      <c r="H482" s="118" t="s">
        <v>2763</v>
      </c>
      <c r="I482" s="90" t="s">
        <v>148</v>
      </c>
      <c r="J482" s="90" t="s">
        <v>148</v>
      </c>
      <c r="K482" s="90" t="s">
        <v>2619</v>
      </c>
      <c r="L482" s="95" t="s">
        <v>2746</v>
      </c>
      <c r="M482" s="95" t="s">
        <v>2763</v>
      </c>
      <c r="N482" s="90" t="s">
        <v>2857</v>
      </c>
      <c r="O482" s="90"/>
      <c r="P482" s="97" t="s">
        <v>1660</v>
      </c>
      <c r="Q482" s="90" t="s">
        <v>1250</v>
      </c>
      <c r="U482" s="191"/>
    </row>
    <row r="483" spans="1:36" ht="39.75" customHeight="1">
      <c r="A483" s="179">
        <v>39953</v>
      </c>
      <c r="B483" s="118" t="s">
        <v>2516</v>
      </c>
      <c r="C483" s="89" t="s">
        <v>148</v>
      </c>
      <c r="D483" s="89" t="s">
        <v>148</v>
      </c>
      <c r="E483" s="89" t="s">
        <v>2521</v>
      </c>
      <c r="F483" s="89" t="s">
        <v>3189</v>
      </c>
      <c r="G483" s="89" t="s">
        <v>3190</v>
      </c>
      <c r="H483" s="90" t="s">
        <v>2631</v>
      </c>
      <c r="I483" s="90" t="s">
        <v>148</v>
      </c>
      <c r="J483" s="90" t="s">
        <v>148</v>
      </c>
      <c r="K483" s="90" t="s">
        <v>2619</v>
      </c>
      <c r="L483" s="95" t="s">
        <v>2746</v>
      </c>
      <c r="M483" s="95" t="s">
        <v>2763</v>
      </c>
      <c r="N483" s="90" t="s">
        <v>2857</v>
      </c>
      <c r="O483" s="90"/>
      <c r="P483" s="97" t="s">
        <v>1661</v>
      </c>
      <c r="Q483" s="90" t="s">
        <v>1250</v>
      </c>
      <c r="U483" s="191"/>
    </row>
    <row r="484" spans="1:36" ht="30" customHeight="1">
      <c r="A484" s="179">
        <v>39953</v>
      </c>
      <c r="B484" s="118" t="s">
        <v>2516</v>
      </c>
      <c r="C484" s="89" t="s">
        <v>148</v>
      </c>
      <c r="D484" s="89" t="s">
        <v>148</v>
      </c>
      <c r="E484" s="89" t="s">
        <v>2537</v>
      </c>
      <c r="F484" s="89" t="s">
        <v>3185</v>
      </c>
      <c r="G484" s="89" t="s">
        <v>3186</v>
      </c>
      <c r="H484" s="90" t="s">
        <v>2631</v>
      </c>
      <c r="I484" s="90" t="s">
        <v>148</v>
      </c>
      <c r="J484" s="90" t="s">
        <v>148</v>
      </c>
      <c r="K484" s="90" t="s">
        <v>2619</v>
      </c>
      <c r="L484" s="95" t="s">
        <v>2746</v>
      </c>
      <c r="M484" s="95" t="s">
        <v>2763</v>
      </c>
      <c r="N484" s="90" t="s">
        <v>2857</v>
      </c>
      <c r="O484" s="90"/>
      <c r="P484" s="97" t="s">
        <v>1662</v>
      </c>
      <c r="Q484" s="90" t="s">
        <v>1250</v>
      </c>
      <c r="U484" s="191"/>
    </row>
    <row r="485" spans="1:36" ht="30" customHeight="1">
      <c r="A485" s="179">
        <v>39953</v>
      </c>
      <c r="B485" s="118" t="s">
        <v>2516</v>
      </c>
      <c r="C485" s="89" t="s">
        <v>148</v>
      </c>
      <c r="D485" s="89" t="s">
        <v>148</v>
      </c>
      <c r="E485" s="89" t="s">
        <v>2606</v>
      </c>
      <c r="F485" s="89" t="s">
        <v>3243</v>
      </c>
      <c r="G485" s="89" t="s">
        <v>3244</v>
      </c>
      <c r="H485" s="90" t="s">
        <v>2631</v>
      </c>
      <c r="I485" s="90" t="s">
        <v>148</v>
      </c>
      <c r="J485" s="90" t="s">
        <v>148</v>
      </c>
      <c r="K485" s="90" t="s">
        <v>2619</v>
      </c>
      <c r="L485" s="95" t="s">
        <v>2746</v>
      </c>
      <c r="M485" s="95" t="s">
        <v>2763</v>
      </c>
      <c r="N485" s="90" t="s">
        <v>2857</v>
      </c>
      <c r="O485" s="90"/>
      <c r="P485" s="97" t="s">
        <v>1663</v>
      </c>
      <c r="Q485" s="90" t="s">
        <v>1250</v>
      </c>
      <c r="U485" s="191"/>
    </row>
    <row r="486" spans="1:36" ht="30" customHeight="1">
      <c r="A486" s="179">
        <v>39953</v>
      </c>
      <c r="B486" s="118" t="s">
        <v>2516</v>
      </c>
      <c r="C486" s="89" t="s">
        <v>148</v>
      </c>
      <c r="D486" s="89" t="s">
        <v>148</v>
      </c>
      <c r="E486" s="89" t="s">
        <v>2554</v>
      </c>
      <c r="F486" s="89" t="s">
        <v>3264</v>
      </c>
      <c r="G486" s="89" t="s">
        <v>3265</v>
      </c>
      <c r="H486" s="90" t="s">
        <v>2631</v>
      </c>
      <c r="I486" s="90" t="s">
        <v>148</v>
      </c>
      <c r="J486" s="90" t="s">
        <v>148</v>
      </c>
      <c r="K486" s="90" t="s">
        <v>2619</v>
      </c>
      <c r="L486" s="95" t="s">
        <v>2746</v>
      </c>
      <c r="M486" s="95" t="s">
        <v>2763</v>
      </c>
      <c r="N486" s="90" t="s">
        <v>2857</v>
      </c>
      <c r="O486" s="90"/>
      <c r="P486" s="97" t="s">
        <v>1664</v>
      </c>
      <c r="Q486" s="90" t="s">
        <v>1250</v>
      </c>
      <c r="U486" s="191"/>
    </row>
    <row r="487" spans="1:36" ht="105" customHeight="1">
      <c r="A487" s="175">
        <v>39954</v>
      </c>
      <c r="B487" s="118" t="s">
        <v>2516</v>
      </c>
      <c r="C487" s="125">
        <v>39958</v>
      </c>
      <c r="D487" s="84">
        <v>4</v>
      </c>
      <c r="E487" s="118" t="s">
        <v>2570</v>
      </c>
      <c r="F487" s="118" t="s">
        <v>3147</v>
      </c>
      <c r="G487" s="118" t="s">
        <v>3148</v>
      </c>
      <c r="H487" s="90" t="s">
        <v>1232</v>
      </c>
      <c r="I487" s="118" t="s">
        <v>2770</v>
      </c>
      <c r="J487" s="84" t="s">
        <v>312</v>
      </c>
      <c r="K487" s="127" t="s">
        <v>3280</v>
      </c>
      <c r="L487" s="118" t="s">
        <v>2685</v>
      </c>
      <c r="M487" s="118" t="s">
        <v>1236</v>
      </c>
      <c r="N487" s="127" t="s">
        <v>148</v>
      </c>
      <c r="O487" s="127" t="s">
        <v>2868</v>
      </c>
      <c r="P487" s="84" t="s">
        <v>313</v>
      </c>
      <c r="Q487" s="143" t="s">
        <v>314</v>
      </c>
      <c r="R487" s="118" t="s">
        <v>148</v>
      </c>
      <c r="S487" s="118" t="s">
        <v>148</v>
      </c>
      <c r="T487" s="118" t="s">
        <v>2899</v>
      </c>
      <c r="U487" s="191" t="s">
        <v>3034</v>
      </c>
      <c r="V487" s="118" t="s">
        <v>2639</v>
      </c>
      <c r="W487" s="118" t="s">
        <v>148</v>
      </c>
      <c r="X487" s="134" t="s">
        <v>148</v>
      </c>
      <c r="Y487" s="134" t="s">
        <v>148</v>
      </c>
      <c r="Z487" s="118" t="s">
        <v>2640</v>
      </c>
      <c r="AA487" s="84" t="s">
        <v>148</v>
      </c>
      <c r="AB487" s="118" t="s">
        <v>2640</v>
      </c>
      <c r="AC487" s="118" t="s">
        <v>2640</v>
      </c>
      <c r="AD487" s="119" t="s">
        <v>148</v>
      </c>
      <c r="AE487" s="130" t="s">
        <v>148</v>
      </c>
      <c r="AF487" s="137" t="s">
        <v>148</v>
      </c>
      <c r="AG487" s="130" t="s">
        <v>148</v>
      </c>
      <c r="AH487" s="130" t="s">
        <v>148</v>
      </c>
      <c r="AI487" s="118" t="s">
        <v>148</v>
      </c>
      <c r="AJ487" s="118" t="s">
        <v>148</v>
      </c>
    </row>
    <row r="488" spans="1:36" ht="76.5" customHeight="1">
      <c r="A488" s="176">
        <v>39954</v>
      </c>
      <c r="B488" s="118" t="s">
        <v>2516</v>
      </c>
      <c r="C488" s="89" t="s">
        <v>148</v>
      </c>
      <c r="D488" s="89" t="s">
        <v>148</v>
      </c>
      <c r="E488" s="89" t="s">
        <v>2536</v>
      </c>
      <c r="F488" s="89" t="s">
        <v>3175</v>
      </c>
      <c r="G488" s="89" t="s">
        <v>3176</v>
      </c>
      <c r="H488" s="90" t="s">
        <v>2631</v>
      </c>
      <c r="I488" s="90" t="s">
        <v>148</v>
      </c>
      <c r="J488" s="90" t="s">
        <v>148</v>
      </c>
      <c r="K488" s="90" t="s">
        <v>2619</v>
      </c>
      <c r="L488" s="90" t="s">
        <v>2666</v>
      </c>
      <c r="M488" s="90" t="s">
        <v>1232</v>
      </c>
      <c r="N488" s="90" t="s">
        <v>2860</v>
      </c>
      <c r="O488" s="90"/>
      <c r="P488" s="97" t="s">
        <v>1665</v>
      </c>
      <c r="Q488" s="90" t="s">
        <v>1250</v>
      </c>
      <c r="U488" s="191"/>
    </row>
    <row r="489" spans="1:36" ht="76.5" customHeight="1">
      <c r="A489" s="176">
        <v>39954</v>
      </c>
      <c r="B489" s="118" t="s">
        <v>2516</v>
      </c>
      <c r="C489" s="89" t="s">
        <v>148</v>
      </c>
      <c r="D489" s="89" t="s">
        <v>148</v>
      </c>
      <c r="E489" s="89" t="s">
        <v>2541</v>
      </c>
      <c r="F489" s="89" t="s">
        <v>3191</v>
      </c>
      <c r="G489" s="89" t="s">
        <v>3192</v>
      </c>
      <c r="H489" s="90" t="s">
        <v>2631</v>
      </c>
      <c r="I489" s="90" t="s">
        <v>148</v>
      </c>
      <c r="J489" s="90" t="s">
        <v>148</v>
      </c>
      <c r="K489" s="90" t="s">
        <v>2619</v>
      </c>
      <c r="L489" s="90" t="s">
        <v>2666</v>
      </c>
      <c r="M489" s="90" t="s">
        <v>1232</v>
      </c>
      <c r="N489" s="90" t="s">
        <v>2860</v>
      </c>
      <c r="O489" s="90"/>
      <c r="P489" s="97" t="s">
        <v>1666</v>
      </c>
      <c r="Q489" s="90" t="s">
        <v>1250</v>
      </c>
      <c r="U489" s="191"/>
    </row>
    <row r="490" spans="1:36" ht="76.5" customHeight="1">
      <c r="A490" s="176">
        <v>39954</v>
      </c>
      <c r="B490" s="118" t="s">
        <v>2516</v>
      </c>
      <c r="C490" s="89" t="s">
        <v>148</v>
      </c>
      <c r="D490" s="89" t="s">
        <v>148</v>
      </c>
      <c r="E490" s="89" t="s">
        <v>2554</v>
      </c>
      <c r="F490" s="89" t="s">
        <v>3264</v>
      </c>
      <c r="G490" s="89" t="s">
        <v>3265</v>
      </c>
      <c r="H490" s="118" t="s">
        <v>1243</v>
      </c>
      <c r="I490" s="90" t="s">
        <v>148</v>
      </c>
      <c r="J490" s="90" t="s">
        <v>148</v>
      </c>
      <c r="K490" s="90" t="s">
        <v>2619</v>
      </c>
      <c r="L490" s="90" t="s">
        <v>2666</v>
      </c>
      <c r="M490" s="90" t="s">
        <v>1232</v>
      </c>
      <c r="N490" s="90" t="s">
        <v>2860</v>
      </c>
      <c r="O490" s="90"/>
      <c r="P490" s="97" t="s">
        <v>1667</v>
      </c>
      <c r="Q490" s="90" t="s">
        <v>1250</v>
      </c>
      <c r="U490" s="191"/>
    </row>
    <row r="491" spans="1:36" ht="76.5" customHeight="1">
      <c r="A491" s="176">
        <v>39954</v>
      </c>
      <c r="B491" s="118" t="s">
        <v>2516</v>
      </c>
      <c r="C491" s="89" t="s">
        <v>148</v>
      </c>
      <c r="D491" s="89" t="s">
        <v>148</v>
      </c>
      <c r="E491" s="89" t="s">
        <v>2536</v>
      </c>
      <c r="F491" s="89" t="s">
        <v>3175</v>
      </c>
      <c r="G491" s="89" t="s">
        <v>3176</v>
      </c>
      <c r="H491" s="118" t="s">
        <v>1226</v>
      </c>
      <c r="I491" s="90" t="s">
        <v>148</v>
      </c>
      <c r="J491" s="90" t="s">
        <v>148</v>
      </c>
      <c r="K491" s="90" t="s">
        <v>2619</v>
      </c>
      <c r="L491" s="90" t="s">
        <v>2666</v>
      </c>
      <c r="M491" s="90" t="s">
        <v>1232</v>
      </c>
      <c r="N491" s="90" t="s">
        <v>2860</v>
      </c>
      <c r="O491" s="90"/>
      <c r="P491" s="97" t="s">
        <v>1668</v>
      </c>
      <c r="Q491" s="90" t="s">
        <v>1250</v>
      </c>
      <c r="U491" s="191"/>
    </row>
    <row r="492" spans="1:36" ht="76.5" customHeight="1">
      <c r="A492" s="176">
        <v>39954</v>
      </c>
      <c r="B492" s="118" t="s">
        <v>2516</v>
      </c>
      <c r="C492" s="89" t="s">
        <v>148</v>
      </c>
      <c r="D492" s="89" t="s">
        <v>148</v>
      </c>
      <c r="E492" s="89" t="s">
        <v>2527</v>
      </c>
      <c r="F492" s="89" t="s">
        <v>3268</v>
      </c>
      <c r="G492" s="89" t="s">
        <v>3269</v>
      </c>
      <c r="H492" s="90" t="s">
        <v>1232</v>
      </c>
      <c r="I492" s="90" t="s">
        <v>148</v>
      </c>
      <c r="J492" s="90" t="s">
        <v>148</v>
      </c>
      <c r="K492" s="90" t="s">
        <v>2619</v>
      </c>
      <c r="L492" s="90" t="s">
        <v>2666</v>
      </c>
      <c r="M492" s="90" t="s">
        <v>1232</v>
      </c>
      <c r="N492" s="90" t="s">
        <v>2860</v>
      </c>
      <c r="O492" s="90"/>
      <c r="P492" s="97" t="s">
        <v>1669</v>
      </c>
      <c r="Q492" s="90" t="s">
        <v>1250</v>
      </c>
      <c r="U492" s="191"/>
    </row>
    <row r="493" spans="1:36" ht="76.5" customHeight="1">
      <c r="A493" s="176">
        <v>39954</v>
      </c>
      <c r="B493" s="118" t="s">
        <v>2516</v>
      </c>
      <c r="C493" s="89" t="s">
        <v>148</v>
      </c>
      <c r="D493" s="89" t="s">
        <v>148</v>
      </c>
      <c r="E493" s="89" t="s">
        <v>2554</v>
      </c>
      <c r="F493" s="89" t="s">
        <v>3264</v>
      </c>
      <c r="G493" s="89" t="s">
        <v>3265</v>
      </c>
      <c r="H493" s="90" t="s">
        <v>1236</v>
      </c>
      <c r="I493" s="90" t="s">
        <v>148</v>
      </c>
      <c r="J493" s="90" t="s">
        <v>148</v>
      </c>
      <c r="K493" s="90" t="s">
        <v>2619</v>
      </c>
      <c r="L493" s="90" t="s">
        <v>2666</v>
      </c>
      <c r="M493" s="90" t="s">
        <v>1232</v>
      </c>
      <c r="N493" s="90" t="s">
        <v>2860</v>
      </c>
      <c r="O493" s="90"/>
      <c r="P493" s="97" t="s">
        <v>1670</v>
      </c>
      <c r="Q493" s="90" t="s">
        <v>1250</v>
      </c>
      <c r="U493" s="191"/>
    </row>
    <row r="494" spans="1:36" ht="76.5" customHeight="1">
      <c r="A494" s="176">
        <v>39954</v>
      </c>
      <c r="B494" s="118" t="s">
        <v>2516</v>
      </c>
      <c r="C494" s="89" t="s">
        <v>148</v>
      </c>
      <c r="D494" s="89" t="s">
        <v>148</v>
      </c>
      <c r="E494" s="89" t="s">
        <v>2544</v>
      </c>
      <c r="F494" s="89" t="s">
        <v>3209</v>
      </c>
      <c r="G494" s="89" t="s">
        <v>3210</v>
      </c>
      <c r="H494" s="118" t="s">
        <v>1226</v>
      </c>
      <c r="I494" s="90" t="s">
        <v>148</v>
      </c>
      <c r="J494" s="90" t="s">
        <v>148</v>
      </c>
      <c r="K494" s="90" t="s">
        <v>2619</v>
      </c>
      <c r="L494" s="90" t="s">
        <v>2666</v>
      </c>
      <c r="M494" s="90" t="s">
        <v>1232</v>
      </c>
      <c r="N494" s="90" t="s">
        <v>2860</v>
      </c>
      <c r="O494" s="90"/>
      <c r="P494" s="97" t="s">
        <v>1671</v>
      </c>
      <c r="Q494" s="90" t="s">
        <v>1250</v>
      </c>
      <c r="U494" s="191"/>
    </row>
    <row r="495" spans="1:36" ht="76.5" customHeight="1">
      <c r="A495" s="176">
        <v>39954</v>
      </c>
      <c r="B495" s="118" t="s">
        <v>2516</v>
      </c>
      <c r="C495" s="89" t="s">
        <v>148</v>
      </c>
      <c r="D495" s="89" t="s">
        <v>148</v>
      </c>
      <c r="E495" s="89" t="s">
        <v>2536</v>
      </c>
      <c r="F495" s="89" t="s">
        <v>3175</v>
      </c>
      <c r="G495" s="89" t="s">
        <v>3176</v>
      </c>
      <c r="H495" s="90" t="s">
        <v>1236</v>
      </c>
      <c r="I495" s="90" t="s">
        <v>148</v>
      </c>
      <c r="J495" s="90" t="s">
        <v>148</v>
      </c>
      <c r="K495" s="90" t="s">
        <v>2619</v>
      </c>
      <c r="L495" s="90" t="s">
        <v>2666</v>
      </c>
      <c r="M495" s="90" t="s">
        <v>1232</v>
      </c>
      <c r="N495" s="90" t="s">
        <v>2860</v>
      </c>
      <c r="O495" s="90"/>
      <c r="P495" s="97" t="s">
        <v>1672</v>
      </c>
      <c r="Q495" s="90" t="s">
        <v>1250</v>
      </c>
      <c r="U495" s="191"/>
    </row>
    <row r="496" spans="1:36" ht="76.5" customHeight="1">
      <c r="A496" s="176">
        <v>39954</v>
      </c>
      <c r="B496" s="118" t="s">
        <v>2516</v>
      </c>
      <c r="C496" s="89" t="s">
        <v>148</v>
      </c>
      <c r="D496" s="89" t="s">
        <v>148</v>
      </c>
      <c r="E496" s="89" t="s">
        <v>2617</v>
      </c>
      <c r="F496" s="89" t="s">
        <v>3272</v>
      </c>
      <c r="G496" s="89" t="s">
        <v>3273</v>
      </c>
      <c r="H496" s="118" t="s">
        <v>1226</v>
      </c>
      <c r="I496" s="90" t="s">
        <v>148</v>
      </c>
      <c r="J496" s="90" t="s">
        <v>148</v>
      </c>
      <c r="K496" s="90" t="s">
        <v>2619</v>
      </c>
      <c r="L496" s="90" t="s">
        <v>2666</v>
      </c>
      <c r="M496" s="90" t="s">
        <v>1232</v>
      </c>
      <c r="N496" s="90" t="s">
        <v>2860</v>
      </c>
      <c r="O496" s="90"/>
      <c r="P496" s="97" t="s">
        <v>1673</v>
      </c>
      <c r="Q496" s="90" t="s">
        <v>1250</v>
      </c>
      <c r="U496" s="191"/>
    </row>
    <row r="497" spans="1:21" ht="76.5" customHeight="1">
      <c r="A497" s="176">
        <v>39954</v>
      </c>
      <c r="B497" s="118" t="s">
        <v>2516</v>
      </c>
      <c r="C497" s="89" t="s">
        <v>148</v>
      </c>
      <c r="D497" s="89" t="s">
        <v>148</v>
      </c>
      <c r="E497" s="89" t="s">
        <v>2544</v>
      </c>
      <c r="F497" s="89" t="s">
        <v>3209</v>
      </c>
      <c r="G497" s="89" t="s">
        <v>3210</v>
      </c>
      <c r="H497" s="118" t="s">
        <v>1226</v>
      </c>
      <c r="I497" s="90" t="s">
        <v>148</v>
      </c>
      <c r="J497" s="90" t="s">
        <v>148</v>
      </c>
      <c r="K497" s="90" t="s">
        <v>2619</v>
      </c>
      <c r="L497" s="90" t="s">
        <v>2666</v>
      </c>
      <c r="M497" s="90" t="s">
        <v>1232</v>
      </c>
      <c r="N497" s="90" t="s">
        <v>2860</v>
      </c>
      <c r="O497" s="90"/>
      <c r="P497" s="97" t="s">
        <v>1674</v>
      </c>
      <c r="Q497" s="90" t="s">
        <v>1250</v>
      </c>
      <c r="U497" s="191"/>
    </row>
    <row r="498" spans="1:21" ht="76.5" customHeight="1">
      <c r="A498" s="176">
        <v>39954</v>
      </c>
      <c r="B498" s="118" t="s">
        <v>2516</v>
      </c>
      <c r="C498" s="89" t="s">
        <v>148</v>
      </c>
      <c r="D498" s="89" t="s">
        <v>148</v>
      </c>
      <c r="E498" s="89" t="s">
        <v>2527</v>
      </c>
      <c r="F498" s="89" t="s">
        <v>3268</v>
      </c>
      <c r="G498" s="89" t="s">
        <v>3269</v>
      </c>
      <c r="H498" s="118" t="s">
        <v>1243</v>
      </c>
      <c r="I498" s="90" t="s">
        <v>148</v>
      </c>
      <c r="J498" s="90" t="s">
        <v>148</v>
      </c>
      <c r="K498" s="90" t="s">
        <v>2619</v>
      </c>
      <c r="L498" s="90" t="s">
        <v>2666</v>
      </c>
      <c r="M498" s="90" t="s">
        <v>1232</v>
      </c>
      <c r="N498" s="90" t="s">
        <v>2860</v>
      </c>
      <c r="O498" s="90"/>
      <c r="P498" s="97" t="s">
        <v>1675</v>
      </c>
      <c r="Q498" s="90" t="s">
        <v>1250</v>
      </c>
      <c r="U498" s="191"/>
    </row>
    <row r="499" spans="1:21" ht="76.5" customHeight="1">
      <c r="A499" s="176">
        <v>39954</v>
      </c>
      <c r="B499" s="118" t="s">
        <v>2516</v>
      </c>
      <c r="C499" s="89" t="s">
        <v>148</v>
      </c>
      <c r="D499" s="89" t="s">
        <v>148</v>
      </c>
      <c r="E499" s="89" t="s">
        <v>2544</v>
      </c>
      <c r="F499" s="89" t="s">
        <v>3209</v>
      </c>
      <c r="G499" s="89" t="s">
        <v>3210</v>
      </c>
      <c r="H499" s="118" t="s">
        <v>1226</v>
      </c>
      <c r="I499" s="90" t="s">
        <v>148</v>
      </c>
      <c r="J499" s="90" t="s">
        <v>148</v>
      </c>
      <c r="K499" s="90" t="s">
        <v>2619</v>
      </c>
      <c r="L499" s="90" t="s">
        <v>2666</v>
      </c>
      <c r="M499" s="90" t="s">
        <v>1232</v>
      </c>
      <c r="N499" s="90" t="s">
        <v>2860</v>
      </c>
      <c r="O499" s="90"/>
      <c r="P499" s="97" t="s">
        <v>1676</v>
      </c>
      <c r="Q499" s="90" t="s">
        <v>1250</v>
      </c>
      <c r="U499" s="191"/>
    </row>
    <row r="500" spans="1:21" ht="76.5" customHeight="1">
      <c r="A500" s="176">
        <v>39954</v>
      </c>
      <c r="B500" s="118" t="s">
        <v>2516</v>
      </c>
      <c r="C500" s="89" t="s">
        <v>148</v>
      </c>
      <c r="D500" s="89" t="s">
        <v>148</v>
      </c>
      <c r="E500" s="89" t="s">
        <v>2535</v>
      </c>
      <c r="F500" s="89" t="s">
        <v>3201</v>
      </c>
      <c r="G500" s="89" t="s">
        <v>3202</v>
      </c>
      <c r="H500" s="90" t="s">
        <v>2631</v>
      </c>
      <c r="I500" s="90" t="s">
        <v>148</v>
      </c>
      <c r="J500" s="90" t="s">
        <v>148</v>
      </c>
      <c r="K500" s="90" t="s">
        <v>2619</v>
      </c>
      <c r="L500" s="90" t="s">
        <v>2666</v>
      </c>
      <c r="M500" s="90" t="s">
        <v>1232</v>
      </c>
      <c r="N500" s="90" t="s">
        <v>2860</v>
      </c>
      <c r="O500" s="90"/>
      <c r="P500" s="97" t="s">
        <v>1677</v>
      </c>
      <c r="Q500" s="90" t="s">
        <v>1250</v>
      </c>
      <c r="U500" s="191"/>
    </row>
    <row r="501" spans="1:21" ht="45" customHeight="1">
      <c r="A501" s="176">
        <v>39960</v>
      </c>
      <c r="B501" s="118" t="s">
        <v>2516</v>
      </c>
      <c r="C501" s="89" t="s">
        <v>148</v>
      </c>
      <c r="D501" s="89" t="s">
        <v>148</v>
      </c>
      <c r="E501" s="89" t="s">
        <v>2536</v>
      </c>
      <c r="F501" s="89" t="s">
        <v>3175</v>
      </c>
      <c r="G501" s="89" t="s">
        <v>3176</v>
      </c>
      <c r="H501" s="118" t="s">
        <v>1226</v>
      </c>
      <c r="I501" s="90" t="s">
        <v>148</v>
      </c>
      <c r="J501" s="90" t="s">
        <v>148</v>
      </c>
      <c r="K501" s="90" t="s">
        <v>2619</v>
      </c>
      <c r="L501" s="90" t="s">
        <v>2648</v>
      </c>
      <c r="M501" s="90" t="s">
        <v>2842</v>
      </c>
      <c r="N501" s="90" t="s">
        <v>2842</v>
      </c>
      <c r="O501" s="90"/>
      <c r="P501" s="97" t="s">
        <v>1678</v>
      </c>
      <c r="Q501" s="90" t="s">
        <v>1250</v>
      </c>
      <c r="U501" s="191"/>
    </row>
    <row r="502" spans="1:21" ht="38.25" customHeight="1">
      <c r="A502" s="176">
        <v>39960</v>
      </c>
      <c r="B502" s="118" t="s">
        <v>2516</v>
      </c>
      <c r="C502" s="89" t="s">
        <v>148</v>
      </c>
      <c r="D502" s="89" t="s">
        <v>148</v>
      </c>
      <c r="E502" s="89" t="s">
        <v>2608</v>
      </c>
      <c r="F502" s="89" t="s">
        <v>3258</v>
      </c>
      <c r="G502" s="89" t="s">
        <v>3259</v>
      </c>
      <c r="H502" s="90" t="s">
        <v>1232</v>
      </c>
      <c r="I502" s="90" t="s">
        <v>148</v>
      </c>
      <c r="J502" s="90" t="s">
        <v>148</v>
      </c>
      <c r="K502" s="90" t="s">
        <v>2619</v>
      </c>
      <c r="L502" s="90" t="s">
        <v>2648</v>
      </c>
      <c r="M502" s="90" t="s">
        <v>2842</v>
      </c>
      <c r="N502" s="90" t="s">
        <v>2842</v>
      </c>
      <c r="O502" s="90"/>
      <c r="P502" s="97" t="s">
        <v>1679</v>
      </c>
      <c r="Q502" s="90" t="s">
        <v>1250</v>
      </c>
      <c r="U502" s="191"/>
    </row>
    <row r="503" spans="1:21" ht="38.25" customHeight="1">
      <c r="A503" s="176">
        <v>39960</v>
      </c>
      <c r="B503" s="118" t="s">
        <v>2516</v>
      </c>
      <c r="C503" s="89" t="s">
        <v>148</v>
      </c>
      <c r="D503" s="89" t="s">
        <v>148</v>
      </c>
      <c r="E503" s="89" t="s">
        <v>2536</v>
      </c>
      <c r="F503" s="89" t="s">
        <v>3175</v>
      </c>
      <c r="G503" s="89" t="s">
        <v>3176</v>
      </c>
      <c r="H503" s="90" t="s">
        <v>2631</v>
      </c>
      <c r="I503" s="90" t="s">
        <v>148</v>
      </c>
      <c r="J503" s="90" t="s">
        <v>148</v>
      </c>
      <c r="K503" s="90" t="s">
        <v>2619</v>
      </c>
      <c r="L503" s="90" t="s">
        <v>2648</v>
      </c>
      <c r="M503" s="90" t="s">
        <v>2842</v>
      </c>
      <c r="N503" s="90" t="s">
        <v>2842</v>
      </c>
      <c r="O503" s="90"/>
      <c r="P503" s="97" t="s">
        <v>1680</v>
      </c>
      <c r="Q503" s="90" t="s">
        <v>1250</v>
      </c>
      <c r="U503" s="191"/>
    </row>
    <row r="504" spans="1:21" ht="38.25" customHeight="1">
      <c r="A504" s="176">
        <v>39960</v>
      </c>
      <c r="B504" s="118" t="s">
        <v>2516</v>
      </c>
      <c r="C504" s="89" t="s">
        <v>148</v>
      </c>
      <c r="D504" s="89" t="s">
        <v>148</v>
      </c>
      <c r="E504" s="89" t="s">
        <v>2525</v>
      </c>
      <c r="F504" s="89" t="s">
        <v>3229</v>
      </c>
      <c r="G504" s="89" t="s">
        <v>3230</v>
      </c>
      <c r="H504" s="90" t="s">
        <v>2632</v>
      </c>
      <c r="I504" s="90" t="s">
        <v>148</v>
      </c>
      <c r="J504" s="90" t="s">
        <v>148</v>
      </c>
      <c r="K504" s="90" t="s">
        <v>2619</v>
      </c>
      <c r="L504" s="90" t="s">
        <v>2648</v>
      </c>
      <c r="M504" s="90" t="s">
        <v>2842</v>
      </c>
      <c r="N504" s="90" t="s">
        <v>2842</v>
      </c>
      <c r="O504" s="90"/>
      <c r="P504" s="97" t="s">
        <v>1681</v>
      </c>
      <c r="Q504" s="90" t="s">
        <v>1250</v>
      </c>
      <c r="U504" s="191"/>
    </row>
    <row r="505" spans="1:21" ht="38.25" customHeight="1">
      <c r="A505" s="176">
        <v>39960</v>
      </c>
      <c r="B505" s="118" t="s">
        <v>2516</v>
      </c>
      <c r="C505" s="89" t="s">
        <v>148</v>
      </c>
      <c r="D505" s="89" t="s">
        <v>148</v>
      </c>
      <c r="E505" s="89" t="s">
        <v>2544</v>
      </c>
      <c r="F505" s="89" t="s">
        <v>3209</v>
      </c>
      <c r="G505" s="89" t="s">
        <v>3210</v>
      </c>
      <c r="H505" s="90" t="s">
        <v>2631</v>
      </c>
      <c r="I505" s="90" t="s">
        <v>148</v>
      </c>
      <c r="J505" s="90" t="s">
        <v>148</v>
      </c>
      <c r="K505" s="90" t="s">
        <v>2619</v>
      </c>
      <c r="L505" s="90" t="s">
        <v>2648</v>
      </c>
      <c r="M505" s="90" t="s">
        <v>2842</v>
      </c>
      <c r="N505" s="90" t="s">
        <v>2842</v>
      </c>
      <c r="O505" s="90"/>
      <c r="P505" s="97" t="s">
        <v>1682</v>
      </c>
      <c r="Q505" s="90" t="s">
        <v>1250</v>
      </c>
      <c r="U505" s="191"/>
    </row>
    <row r="506" spans="1:21" ht="38.25" customHeight="1">
      <c r="A506" s="176">
        <v>39960</v>
      </c>
      <c r="B506" s="118" t="s">
        <v>2516</v>
      </c>
      <c r="C506" s="89" t="s">
        <v>148</v>
      </c>
      <c r="D506" s="89" t="s">
        <v>148</v>
      </c>
      <c r="E506" s="89" t="s">
        <v>2552</v>
      </c>
      <c r="F506" s="89" t="s">
        <v>3165</v>
      </c>
      <c r="G506" s="89" t="s">
        <v>3166</v>
      </c>
      <c r="H506" s="90" t="s">
        <v>2632</v>
      </c>
      <c r="I506" s="90" t="s">
        <v>148</v>
      </c>
      <c r="J506" s="90" t="s">
        <v>148</v>
      </c>
      <c r="K506" s="90" t="s">
        <v>2619</v>
      </c>
      <c r="L506" s="90" t="s">
        <v>2648</v>
      </c>
      <c r="M506" s="90" t="s">
        <v>2842</v>
      </c>
      <c r="N506" s="90" t="s">
        <v>2842</v>
      </c>
      <c r="O506" s="90"/>
      <c r="P506" s="97" t="s">
        <v>1683</v>
      </c>
      <c r="Q506" s="90" t="s">
        <v>1250</v>
      </c>
      <c r="U506" s="191"/>
    </row>
    <row r="507" spans="1:21" ht="51" customHeight="1">
      <c r="A507" s="176">
        <v>39961</v>
      </c>
      <c r="B507" s="118" t="s">
        <v>2516</v>
      </c>
      <c r="C507" s="89" t="s">
        <v>148</v>
      </c>
      <c r="D507" s="89" t="s">
        <v>148</v>
      </c>
      <c r="E507" s="89" t="s">
        <v>2537</v>
      </c>
      <c r="F507" s="89" t="s">
        <v>3225</v>
      </c>
      <c r="G507" s="89" t="s">
        <v>3226</v>
      </c>
      <c r="H507" s="118" t="s">
        <v>1243</v>
      </c>
      <c r="I507" s="90" t="s">
        <v>148</v>
      </c>
      <c r="J507" s="90" t="s">
        <v>148</v>
      </c>
      <c r="K507" s="90" t="s">
        <v>2619</v>
      </c>
      <c r="L507" s="90" t="s">
        <v>2691</v>
      </c>
      <c r="M507" s="90" t="s">
        <v>1236</v>
      </c>
      <c r="N507" s="90" t="s">
        <v>2847</v>
      </c>
      <c r="O507" s="90"/>
      <c r="P507" s="97" t="s">
        <v>1684</v>
      </c>
      <c r="Q507" s="90" t="s">
        <v>1250</v>
      </c>
      <c r="U507" s="191"/>
    </row>
    <row r="508" spans="1:21" ht="51" customHeight="1">
      <c r="A508" s="176">
        <v>39961</v>
      </c>
      <c r="B508" s="118" t="s">
        <v>2516</v>
      </c>
      <c r="C508" s="89" t="s">
        <v>148</v>
      </c>
      <c r="D508" s="89" t="s">
        <v>148</v>
      </c>
      <c r="E508" s="89" t="s">
        <v>2563</v>
      </c>
      <c r="F508" s="89" t="s">
        <v>3270</v>
      </c>
      <c r="G508" s="89" t="s">
        <v>3271</v>
      </c>
      <c r="H508" s="90" t="s">
        <v>1232</v>
      </c>
      <c r="I508" s="90" t="s">
        <v>148</v>
      </c>
      <c r="J508" s="90" t="s">
        <v>148</v>
      </c>
      <c r="K508" s="90" t="s">
        <v>2619</v>
      </c>
      <c r="L508" s="90" t="s">
        <v>2691</v>
      </c>
      <c r="M508" s="90" t="s">
        <v>1236</v>
      </c>
      <c r="N508" s="90" t="s">
        <v>2847</v>
      </c>
      <c r="O508" s="90"/>
      <c r="P508" s="97" t="s">
        <v>1685</v>
      </c>
      <c r="Q508" s="90" t="s">
        <v>1250</v>
      </c>
      <c r="U508" s="191"/>
    </row>
    <row r="509" spans="1:21" ht="51" customHeight="1">
      <c r="A509" s="176">
        <v>39961</v>
      </c>
      <c r="B509" s="118" t="s">
        <v>2516</v>
      </c>
      <c r="C509" s="89" t="s">
        <v>148</v>
      </c>
      <c r="D509" s="89" t="s">
        <v>148</v>
      </c>
      <c r="E509" s="89" t="s">
        <v>2544</v>
      </c>
      <c r="F509" s="89" t="s">
        <v>3209</v>
      </c>
      <c r="G509" s="89" t="s">
        <v>3210</v>
      </c>
      <c r="H509" s="118" t="s">
        <v>1226</v>
      </c>
      <c r="I509" s="90" t="s">
        <v>148</v>
      </c>
      <c r="J509" s="90" t="s">
        <v>148</v>
      </c>
      <c r="K509" s="90" t="s">
        <v>2619</v>
      </c>
      <c r="L509" s="90" t="s">
        <v>2691</v>
      </c>
      <c r="M509" s="90" t="s">
        <v>1236</v>
      </c>
      <c r="N509" s="90" t="s">
        <v>2847</v>
      </c>
      <c r="O509" s="90"/>
      <c r="P509" s="97" t="s">
        <v>1686</v>
      </c>
      <c r="Q509" s="90" t="s">
        <v>1250</v>
      </c>
      <c r="U509" s="191"/>
    </row>
    <row r="510" spans="1:21" ht="51" customHeight="1">
      <c r="A510" s="176">
        <v>39961</v>
      </c>
      <c r="B510" s="118" t="s">
        <v>2516</v>
      </c>
      <c r="C510" s="89" t="s">
        <v>148</v>
      </c>
      <c r="D510" s="89" t="s">
        <v>148</v>
      </c>
      <c r="E510" s="89" t="s">
        <v>2544</v>
      </c>
      <c r="F510" s="89" t="s">
        <v>3237</v>
      </c>
      <c r="G510" s="89" t="s">
        <v>3238</v>
      </c>
      <c r="H510" s="118" t="s">
        <v>1226</v>
      </c>
      <c r="I510" s="90" t="s">
        <v>148</v>
      </c>
      <c r="J510" s="90" t="s">
        <v>148</v>
      </c>
      <c r="K510" s="90" t="s">
        <v>2619</v>
      </c>
      <c r="L510" s="90" t="s">
        <v>2691</v>
      </c>
      <c r="M510" s="90" t="s">
        <v>1236</v>
      </c>
      <c r="N510" s="90" t="s">
        <v>2847</v>
      </c>
      <c r="O510" s="90"/>
      <c r="P510" s="97" t="s">
        <v>1687</v>
      </c>
      <c r="Q510" s="90" t="s">
        <v>1250</v>
      </c>
      <c r="U510" s="191"/>
    </row>
    <row r="511" spans="1:21" ht="51" customHeight="1">
      <c r="A511" s="176">
        <v>39961</v>
      </c>
      <c r="B511" s="118" t="s">
        <v>2516</v>
      </c>
      <c r="C511" s="89" t="s">
        <v>148</v>
      </c>
      <c r="D511" s="89" t="s">
        <v>148</v>
      </c>
      <c r="E511" s="89" t="s">
        <v>2544</v>
      </c>
      <c r="F511" s="89" t="s">
        <v>3209</v>
      </c>
      <c r="G511" s="89" t="s">
        <v>3210</v>
      </c>
      <c r="H511" s="90" t="s">
        <v>1232</v>
      </c>
      <c r="I511" s="90" t="s">
        <v>148</v>
      </c>
      <c r="J511" s="90" t="s">
        <v>148</v>
      </c>
      <c r="K511" s="90" t="s">
        <v>2619</v>
      </c>
      <c r="L511" s="90" t="s">
        <v>2691</v>
      </c>
      <c r="M511" s="90" t="s">
        <v>1236</v>
      </c>
      <c r="N511" s="90" t="s">
        <v>2847</v>
      </c>
      <c r="O511" s="90"/>
      <c r="P511" s="97" t="s">
        <v>1688</v>
      </c>
      <c r="Q511" s="90" t="s">
        <v>1250</v>
      </c>
      <c r="U511" s="191"/>
    </row>
    <row r="512" spans="1:21" ht="51" customHeight="1">
      <c r="A512" s="176">
        <v>39961</v>
      </c>
      <c r="B512" s="118" t="s">
        <v>2516</v>
      </c>
      <c r="C512" s="89" t="s">
        <v>148</v>
      </c>
      <c r="D512" s="89" t="s">
        <v>148</v>
      </c>
      <c r="E512" s="118" t="s">
        <v>2530</v>
      </c>
      <c r="F512" s="89" t="s">
        <v>3153</v>
      </c>
      <c r="G512" s="118" t="s">
        <v>3154</v>
      </c>
      <c r="H512" s="90" t="s">
        <v>1232</v>
      </c>
      <c r="I512" s="90" t="s">
        <v>148</v>
      </c>
      <c r="J512" s="90" t="s">
        <v>148</v>
      </c>
      <c r="K512" s="90" t="s">
        <v>2619</v>
      </c>
      <c r="L512" s="90" t="s">
        <v>2691</v>
      </c>
      <c r="M512" s="90" t="s">
        <v>1236</v>
      </c>
      <c r="N512" s="90" t="s">
        <v>2847</v>
      </c>
      <c r="O512" s="90"/>
      <c r="P512" s="97" t="s">
        <v>1689</v>
      </c>
      <c r="Q512" s="90" t="s">
        <v>1250</v>
      </c>
      <c r="U512" s="191"/>
    </row>
    <row r="513" spans="1:36" ht="51" customHeight="1">
      <c r="A513" s="176">
        <v>39961</v>
      </c>
      <c r="B513" s="118" t="s">
        <v>2516</v>
      </c>
      <c r="C513" s="89" t="s">
        <v>148</v>
      </c>
      <c r="D513" s="89" t="s">
        <v>148</v>
      </c>
      <c r="E513" s="89" t="s">
        <v>2537</v>
      </c>
      <c r="F513" s="89" t="s">
        <v>3225</v>
      </c>
      <c r="G513" s="89" t="s">
        <v>3226</v>
      </c>
      <c r="H513" s="118" t="s">
        <v>1243</v>
      </c>
      <c r="I513" s="90" t="s">
        <v>148</v>
      </c>
      <c r="J513" s="90" t="s">
        <v>148</v>
      </c>
      <c r="K513" s="90" t="s">
        <v>2619</v>
      </c>
      <c r="L513" s="90" t="s">
        <v>2691</v>
      </c>
      <c r="M513" s="90" t="s">
        <v>1236</v>
      </c>
      <c r="N513" s="90" t="s">
        <v>2847</v>
      </c>
      <c r="O513" s="90"/>
      <c r="P513" s="97" t="s">
        <v>1690</v>
      </c>
      <c r="Q513" s="90" t="s">
        <v>1250</v>
      </c>
      <c r="U513" s="191"/>
    </row>
    <row r="514" spans="1:36" ht="51" customHeight="1">
      <c r="A514" s="176">
        <v>39961</v>
      </c>
      <c r="B514" s="118" t="s">
        <v>2516</v>
      </c>
      <c r="C514" s="89" t="s">
        <v>148</v>
      </c>
      <c r="D514" s="89" t="s">
        <v>148</v>
      </c>
      <c r="E514" s="89" t="s">
        <v>2544</v>
      </c>
      <c r="F514" s="89" t="s">
        <v>3237</v>
      </c>
      <c r="G514" s="89" t="s">
        <v>3238</v>
      </c>
      <c r="H514" s="118" t="s">
        <v>1226</v>
      </c>
      <c r="I514" s="90" t="s">
        <v>148</v>
      </c>
      <c r="J514" s="90" t="s">
        <v>148</v>
      </c>
      <c r="K514" s="90" t="s">
        <v>2619</v>
      </c>
      <c r="L514" s="90" t="s">
        <v>2691</v>
      </c>
      <c r="M514" s="90" t="s">
        <v>1236</v>
      </c>
      <c r="N514" s="90" t="s">
        <v>2847</v>
      </c>
      <c r="O514" s="90"/>
      <c r="P514" s="97" t="s">
        <v>1691</v>
      </c>
      <c r="Q514" s="90" t="s">
        <v>1250</v>
      </c>
      <c r="U514" s="191"/>
    </row>
    <row r="515" spans="1:36" ht="51" customHeight="1">
      <c r="A515" s="176">
        <v>39961</v>
      </c>
      <c r="B515" s="118" t="s">
        <v>2516</v>
      </c>
      <c r="C515" s="89" t="s">
        <v>148</v>
      </c>
      <c r="D515" s="89" t="s">
        <v>148</v>
      </c>
      <c r="E515" s="89" t="s">
        <v>2617</v>
      </c>
      <c r="F515" s="89" t="s">
        <v>3272</v>
      </c>
      <c r="G515" s="89" t="s">
        <v>3273</v>
      </c>
      <c r="H515" s="118" t="s">
        <v>1243</v>
      </c>
      <c r="I515" s="90" t="s">
        <v>148</v>
      </c>
      <c r="J515" s="90" t="s">
        <v>148</v>
      </c>
      <c r="K515" s="90" t="s">
        <v>2619</v>
      </c>
      <c r="L515" s="90" t="s">
        <v>2691</v>
      </c>
      <c r="M515" s="90" t="s">
        <v>1236</v>
      </c>
      <c r="N515" s="90" t="s">
        <v>2847</v>
      </c>
      <c r="O515" s="90"/>
      <c r="P515" s="97" t="s">
        <v>1692</v>
      </c>
      <c r="Q515" s="90" t="s">
        <v>1250</v>
      </c>
      <c r="U515" s="191"/>
    </row>
    <row r="516" spans="1:36" ht="51" customHeight="1">
      <c r="A516" s="176">
        <v>39961</v>
      </c>
      <c r="B516" s="118" t="s">
        <v>2516</v>
      </c>
      <c r="C516" s="89" t="s">
        <v>148</v>
      </c>
      <c r="D516" s="89" t="s">
        <v>148</v>
      </c>
      <c r="E516" s="89" t="s">
        <v>2525</v>
      </c>
      <c r="F516" s="89" t="s">
        <v>3229</v>
      </c>
      <c r="G516" s="89" t="s">
        <v>3230</v>
      </c>
      <c r="H516" s="118" t="s">
        <v>1243</v>
      </c>
      <c r="I516" s="90" t="s">
        <v>148</v>
      </c>
      <c r="J516" s="90" t="s">
        <v>148</v>
      </c>
      <c r="K516" s="90" t="s">
        <v>2619</v>
      </c>
      <c r="L516" s="90" t="s">
        <v>2691</v>
      </c>
      <c r="M516" s="90" t="s">
        <v>1236</v>
      </c>
      <c r="N516" s="90" t="s">
        <v>2847</v>
      </c>
      <c r="O516" s="90"/>
      <c r="P516" s="97" t="s">
        <v>1693</v>
      </c>
      <c r="Q516" s="90" t="s">
        <v>1250</v>
      </c>
      <c r="U516" s="191"/>
    </row>
    <row r="517" spans="1:36" ht="51" customHeight="1">
      <c r="A517" s="176">
        <v>39961</v>
      </c>
      <c r="B517" s="118" t="s">
        <v>2516</v>
      </c>
      <c r="C517" s="89" t="s">
        <v>148</v>
      </c>
      <c r="D517" s="89" t="s">
        <v>148</v>
      </c>
      <c r="E517" s="89" t="s">
        <v>2525</v>
      </c>
      <c r="F517" s="89" t="s">
        <v>3229</v>
      </c>
      <c r="G517" s="89" t="s">
        <v>3230</v>
      </c>
      <c r="H517" s="118" t="s">
        <v>1243</v>
      </c>
      <c r="I517" s="90" t="s">
        <v>148</v>
      </c>
      <c r="J517" s="90" t="s">
        <v>148</v>
      </c>
      <c r="K517" s="90" t="s">
        <v>2619</v>
      </c>
      <c r="L517" s="90" t="s">
        <v>2691</v>
      </c>
      <c r="M517" s="90" t="s">
        <v>1236</v>
      </c>
      <c r="N517" s="90" t="s">
        <v>2847</v>
      </c>
      <c r="O517" s="90"/>
      <c r="P517" s="97" t="s">
        <v>1694</v>
      </c>
      <c r="Q517" s="90" t="s">
        <v>1250</v>
      </c>
      <c r="U517" s="191"/>
    </row>
    <row r="518" spans="1:36" ht="51" customHeight="1">
      <c r="A518" s="176">
        <v>39961</v>
      </c>
      <c r="B518" s="118" t="s">
        <v>2516</v>
      </c>
      <c r="C518" s="89" t="s">
        <v>148</v>
      </c>
      <c r="D518" s="89" t="s">
        <v>148</v>
      </c>
      <c r="E518" s="89" t="s">
        <v>2521</v>
      </c>
      <c r="F518" s="89" t="s">
        <v>3189</v>
      </c>
      <c r="G518" s="89" t="s">
        <v>3190</v>
      </c>
      <c r="H518" s="90" t="s">
        <v>2631</v>
      </c>
      <c r="I518" s="90" t="s">
        <v>148</v>
      </c>
      <c r="J518" s="90" t="s">
        <v>148</v>
      </c>
      <c r="K518" s="90" t="s">
        <v>2619</v>
      </c>
      <c r="L518" s="90" t="s">
        <v>2691</v>
      </c>
      <c r="M518" s="90" t="s">
        <v>1236</v>
      </c>
      <c r="N518" s="90" t="s">
        <v>2847</v>
      </c>
      <c r="O518" s="90"/>
      <c r="P518" s="97" t="s">
        <v>1695</v>
      </c>
      <c r="Q518" s="90" t="s">
        <v>1250</v>
      </c>
      <c r="U518" s="191"/>
    </row>
    <row r="519" spans="1:36" ht="51" customHeight="1">
      <c r="A519" s="176">
        <v>39961</v>
      </c>
      <c r="B519" s="118" t="s">
        <v>2516</v>
      </c>
      <c r="C519" s="89" t="s">
        <v>148</v>
      </c>
      <c r="D519" s="89" t="s">
        <v>148</v>
      </c>
      <c r="E519" s="89" t="s">
        <v>2544</v>
      </c>
      <c r="F519" s="89" t="s">
        <v>3237</v>
      </c>
      <c r="G519" s="89" t="s">
        <v>3238</v>
      </c>
      <c r="H519" s="118" t="s">
        <v>1226</v>
      </c>
      <c r="I519" s="90" t="s">
        <v>148</v>
      </c>
      <c r="J519" s="90" t="s">
        <v>148</v>
      </c>
      <c r="K519" s="90" t="s">
        <v>2619</v>
      </c>
      <c r="L519" s="90" t="s">
        <v>2691</v>
      </c>
      <c r="M519" s="90" t="s">
        <v>1236</v>
      </c>
      <c r="N519" s="90" t="s">
        <v>2847</v>
      </c>
      <c r="O519" s="90"/>
      <c r="P519" s="97" t="s">
        <v>1696</v>
      </c>
      <c r="Q519" s="90" t="s">
        <v>1250</v>
      </c>
      <c r="U519" s="191"/>
    </row>
    <row r="520" spans="1:36" ht="51" customHeight="1">
      <c r="A520" s="176">
        <v>39961</v>
      </c>
      <c r="B520" s="118" t="s">
        <v>2516</v>
      </c>
      <c r="C520" s="89" t="s">
        <v>148</v>
      </c>
      <c r="D520" s="89" t="s">
        <v>148</v>
      </c>
      <c r="E520" s="89" t="s">
        <v>2529</v>
      </c>
      <c r="F520" s="89" t="s">
        <v>3133</v>
      </c>
      <c r="G520" s="89" t="s">
        <v>3134</v>
      </c>
      <c r="H520" s="90" t="s">
        <v>1232</v>
      </c>
      <c r="I520" s="90" t="s">
        <v>148</v>
      </c>
      <c r="J520" s="90" t="s">
        <v>148</v>
      </c>
      <c r="K520" s="90" t="s">
        <v>2619</v>
      </c>
      <c r="L520" s="90" t="s">
        <v>2691</v>
      </c>
      <c r="M520" s="90" t="s">
        <v>1236</v>
      </c>
      <c r="N520" s="90" t="s">
        <v>2847</v>
      </c>
      <c r="O520" s="90"/>
      <c r="P520" s="97" t="s">
        <v>1697</v>
      </c>
      <c r="Q520" s="90" t="s">
        <v>1250</v>
      </c>
      <c r="U520" s="191"/>
    </row>
    <row r="521" spans="1:36" ht="51" customHeight="1">
      <c r="A521" s="176">
        <v>39961</v>
      </c>
      <c r="B521" s="118" t="s">
        <v>2516</v>
      </c>
      <c r="C521" s="89" t="s">
        <v>148</v>
      </c>
      <c r="D521" s="89" t="s">
        <v>148</v>
      </c>
      <c r="E521" s="89" t="s">
        <v>2541</v>
      </c>
      <c r="F521" s="89" t="s">
        <v>3191</v>
      </c>
      <c r="G521" s="89" t="s">
        <v>3192</v>
      </c>
      <c r="H521" s="118" t="s">
        <v>1226</v>
      </c>
      <c r="I521" s="90" t="s">
        <v>148</v>
      </c>
      <c r="J521" s="90" t="s">
        <v>148</v>
      </c>
      <c r="K521" s="90" t="s">
        <v>2619</v>
      </c>
      <c r="L521" s="90" t="s">
        <v>2691</v>
      </c>
      <c r="M521" s="90" t="s">
        <v>1236</v>
      </c>
      <c r="N521" s="90" t="s">
        <v>2847</v>
      </c>
      <c r="O521" s="90"/>
      <c r="P521" s="97" t="s">
        <v>1698</v>
      </c>
      <c r="Q521" s="90" t="s">
        <v>1250</v>
      </c>
      <c r="U521" s="191"/>
    </row>
    <row r="522" spans="1:36" ht="225" customHeight="1">
      <c r="A522" s="175">
        <v>39965</v>
      </c>
      <c r="B522" s="118" t="s">
        <v>2515</v>
      </c>
      <c r="C522" s="125">
        <v>39965</v>
      </c>
      <c r="D522" s="84">
        <v>0</v>
      </c>
      <c r="E522" s="89" t="s">
        <v>2529</v>
      </c>
      <c r="F522" s="89" t="s">
        <v>3133</v>
      </c>
      <c r="G522" s="89" t="s">
        <v>3134</v>
      </c>
      <c r="H522" s="90" t="s">
        <v>1232</v>
      </c>
      <c r="I522" s="127" t="s">
        <v>2811</v>
      </c>
      <c r="J522" s="85" t="s">
        <v>327</v>
      </c>
      <c r="K522" s="127" t="s">
        <v>3280</v>
      </c>
      <c r="L522" s="118" t="s">
        <v>2658</v>
      </c>
      <c r="M522" s="118" t="s">
        <v>1236</v>
      </c>
      <c r="N522" s="127" t="s">
        <v>148</v>
      </c>
      <c r="O522" s="127" t="s">
        <v>2868</v>
      </c>
      <c r="P522" s="84" t="s">
        <v>328</v>
      </c>
      <c r="Q522" s="128" t="s">
        <v>329</v>
      </c>
      <c r="R522" s="118" t="s">
        <v>148</v>
      </c>
      <c r="S522" s="118" t="s">
        <v>148</v>
      </c>
      <c r="T522" s="118" t="s">
        <v>2843</v>
      </c>
      <c r="U522" s="191" t="s">
        <v>2949</v>
      </c>
      <c r="V522" s="118" t="s">
        <v>2639</v>
      </c>
      <c r="W522" s="118" t="s">
        <v>148</v>
      </c>
      <c r="X522" s="134" t="s">
        <v>148</v>
      </c>
      <c r="Y522" s="134" t="s">
        <v>148</v>
      </c>
      <c r="Z522" s="118" t="s">
        <v>2640</v>
      </c>
      <c r="AA522" s="118" t="s">
        <v>148</v>
      </c>
      <c r="AB522" s="118" t="s">
        <v>2640</v>
      </c>
      <c r="AC522" s="118" t="s">
        <v>2640</v>
      </c>
      <c r="AD522" s="119" t="s">
        <v>148</v>
      </c>
      <c r="AE522" s="130" t="s">
        <v>148</v>
      </c>
      <c r="AF522" s="137" t="s">
        <v>148</v>
      </c>
      <c r="AG522" s="130" t="s">
        <v>148</v>
      </c>
      <c r="AH522" s="130" t="s">
        <v>148</v>
      </c>
      <c r="AI522" s="118" t="s">
        <v>148</v>
      </c>
      <c r="AJ522" s="118" t="s">
        <v>148</v>
      </c>
    </row>
    <row r="523" spans="1:36" ht="30" customHeight="1">
      <c r="A523" s="182">
        <v>39966</v>
      </c>
      <c r="B523" s="118" t="s">
        <v>2515</v>
      </c>
      <c r="C523" s="89" t="s">
        <v>148</v>
      </c>
      <c r="D523" s="89" t="s">
        <v>148</v>
      </c>
      <c r="E523" s="89" t="s">
        <v>2541</v>
      </c>
      <c r="F523" s="89" t="s">
        <v>3191</v>
      </c>
      <c r="G523" s="89" t="s">
        <v>3192</v>
      </c>
      <c r="H523" s="90" t="s">
        <v>2631</v>
      </c>
      <c r="I523" s="90" t="s">
        <v>148</v>
      </c>
      <c r="J523" s="90" t="s">
        <v>148</v>
      </c>
      <c r="K523" s="90" t="s">
        <v>2619</v>
      </c>
      <c r="L523" s="100" t="s">
        <v>2643</v>
      </c>
      <c r="M523" s="96" t="s">
        <v>1236</v>
      </c>
      <c r="N523" s="90" t="s">
        <v>2859</v>
      </c>
      <c r="O523" s="90"/>
      <c r="P523" s="97" t="s">
        <v>1699</v>
      </c>
      <c r="Q523" s="90" t="s">
        <v>1250</v>
      </c>
      <c r="U523" s="191"/>
    </row>
    <row r="524" spans="1:36" ht="30" customHeight="1">
      <c r="A524" s="182">
        <v>39966</v>
      </c>
      <c r="B524" s="118" t="s">
        <v>2515</v>
      </c>
      <c r="C524" s="89" t="s">
        <v>148</v>
      </c>
      <c r="D524" s="89" t="s">
        <v>148</v>
      </c>
      <c r="E524" s="89" t="s">
        <v>2525</v>
      </c>
      <c r="F524" s="89" t="s">
        <v>3229</v>
      </c>
      <c r="G524" s="89" t="s">
        <v>3230</v>
      </c>
      <c r="H524" s="90" t="s">
        <v>1236</v>
      </c>
      <c r="I524" s="90" t="s">
        <v>148</v>
      </c>
      <c r="J524" s="90" t="s">
        <v>148</v>
      </c>
      <c r="K524" s="90" t="s">
        <v>2619</v>
      </c>
      <c r="L524" s="100" t="s">
        <v>2643</v>
      </c>
      <c r="M524" s="96" t="s">
        <v>1236</v>
      </c>
      <c r="N524" s="90" t="s">
        <v>2859</v>
      </c>
      <c r="O524" s="90"/>
      <c r="P524" s="98" t="s">
        <v>1700</v>
      </c>
      <c r="Q524" s="90" t="s">
        <v>1250</v>
      </c>
      <c r="U524" s="191"/>
    </row>
    <row r="525" spans="1:36" ht="30" customHeight="1">
      <c r="A525" s="182">
        <v>39966</v>
      </c>
      <c r="B525" s="118" t="s">
        <v>2515</v>
      </c>
      <c r="C525" s="89" t="s">
        <v>148</v>
      </c>
      <c r="D525" s="89" t="s">
        <v>148</v>
      </c>
      <c r="E525" s="89" t="s">
        <v>2541</v>
      </c>
      <c r="F525" s="89" t="s">
        <v>3191</v>
      </c>
      <c r="G525" s="89" t="s">
        <v>3192</v>
      </c>
      <c r="H525" s="90" t="s">
        <v>1236</v>
      </c>
      <c r="I525" s="90" t="s">
        <v>148</v>
      </c>
      <c r="J525" s="90" t="s">
        <v>148</v>
      </c>
      <c r="K525" s="90" t="s">
        <v>2619</v>
      </c>
      <c r="L525" s="100" t="s">
        <v>2740</v>
      </c>
      <c r="M525" s="96" t="s">
        <v>1242</v>
      </c>
      <c r="N525" s="90" t="s">
        <v>2848</v>
      </c>
      <c r="O525" s="90"/>
      <c r="P525" s="97" t="s">
        <v>1701</v>
      </c>
      <c r="Q525" s="90" t="s">
        <v>1250</v>
      </c>
      <c r="U525" s="191"/>
    </row>
    <row r="526" spans="1:36" ht="38.25" customHeight="1">
      <c r="A526" s="182">
        <v>39966</v>
      </c>
      <c r="B526" s="118" t="s">
        <v>2515</v>
      </c>
      <c r="C526" s="89" t="s">
        <v>148</v>
      </c>
      <c r="D526" s="89" t="s">
        <v>148</v>
      </c>
      <c r="E526" s="89" t="s">
        <v>2535</v>
      </c>
      <c r="F526" s="89" t="s">
        <v>3201</v>
      </c>
      <c r="G526" s="89" t="s">
        <v>3202</v>
      </c>
      <c r="H526" s="90" t="s">
        <v>1232</v>
      </c>
      <c r="I526" s="90" t="s">
        <v>148</v>
      </c>
      <c r="J526" s="90" t="s">
        <v>148</v>
      </c>
      <c r="K526" s="90" t="s">
        <v>2619</v>
      </c>
      <c r="L526" s="100" t="s">
        <v>2740</v>
      </c>
      <c r="M526" s="96" t="s">
        <v>1242</v>
      </c>
      <c r="N526" s="90" t="s">
        <v>2848</v>
      </c>
      <c r="O526" s="90"/>
      <c r="P526" s="97" t="s">
        <v>1702</v>
      </c>
      <c r="Q526" s="90" t="s">
        <v>1250</v>
      </c>
      <c r="U526" s="191"/>
    </row>
    <row r="527" spans="1:36" ht="38.25" customHeight="1">
      <c r="A527" s="182">
        <v>39967</v>
      </c>
      <c r="B527" s="118" t="s">
        <v>2515</v>
      </c>
      <c r="C527" s="89" t="s">
        <v>148</v>
      </c>
      <c r="D527" s="89" t="s">
        <v>148</v>
      </c>
      <c r="E527" s="118" t="s">
        <v>2559</v>
      </c>
      <c r="F527" s="118" t="s">
        <v>3131</v>
      </c>
      <c r="G527" s="118" t="s">
        <v>3132</v>
      </c>
      <c r="H527" s="90" t="s">
        <v>2631</v>
      </c>
      <c r="I527" s="90" t="s">
        <v>148</v>
      </c>
      <c r="J527" s="90" t="s">
        <v>148</v>
      </c>
      <c r="K527" s="90" t="s">
        <v>2619</v>
      </c>
      <c r="L527" s="97" t="s">
        <v>2721</v>
      </c>
      <c r="M527" s="97" t="s">
        <v>2763</v>
      </c>
      <c r="N527" s="90" t="s">
        <v>2853</v>
      </c>
      <c r="O527" s="90"/>
      <c r="P527" s="97" t="s">
        <v>1703</v>
      </c>
      <c r="Q527" s="90" t="s">
        <v>1250</v>
      </c>
      <c r="U527" s="191"/>
    </row>
    <row r="528" spans="1:36" ht="38.25" customHeight="1">
      <c r="A528" s="182">
        <v>39967</v>
      </c>
      <c r="B528" s="118" t="s">
        <v>2515</v>
      </c>
      <c r="C528" s="89" t="s">
        <v>148</v>
      </c>
      <c r="D528" s="89" t="s">
        <v>148</v>
      </c>
      <c r="E528" s="89" t="s">
        <v>2525</v>
      </c>
      <c r="F528" s="89" t="s">
        <v>3229</v>
      </c>
      <c r="G528" s="89" t="s">
        <v>3230</v>
      </c>
      <c r="H528" s="90" t="s">
        <v>2632</v>
      </c>
      <c r="I528" s="90" t="s">
        <v>148</v>
      </c>
      <c r="J528" s="90" t="s">
        <v>148</v>
      </c>
      <c r="K528" s="90" t="s">
        <v>2619</v>
      </c>
      <c r="L528" s="97" t="s">
        <v>2721</v>
      </c>
      <c r="M528" s="97" t="s">
        <v>2763</v>
      </c>
      <c r="N528" s="90" t="s">
        <v>2853</v>
      </c>
      <c r="O528" s="90"/>
      <c r="P528" s="97" t="s">
        <v>1704</v>
      </c>
      <c r="Q528" s="90" t="s">
        <v>1250</v>
      </c>
      <c r="U528" s="191"/>
    </row>
    <row r="529" spans="1:21" ht="38.25" customHeight="1">
      <c r="A529" s="182">
        <v>39967</v>
      </c>
      <c r="B529" s="118" t="s">
        <v>2515</v>
      </c>
      <c r="C529" s="89" t="s">
        <v>148</v>
      </c>
      <c r="D529" s="89" t="s">
        <v>148</v>
      </c>
      <c r="E529" s="89" t="s">
        <v>2544</v>
      </c>
      <c r="F529" s="89" t="s">
        <v>3237</v>
      </c>
      <c r="G529" s="89" t="s">
        <v>3238</v>
      </c>
      <c r="H529" s="90" t="s">
        <v>2631</v>
      </c>
      <c r="I529" s="90" t="s">
        <v>148</v>
      </c>
      <c r="J529" s="90" t="s">
        <v>148</v>
      </c>
      <c r="K529" s="90" t="s">
        <v>2619</v>
      </c>
      <c r="L529" s="97" t="s">
        <v>2721</v>
      </c>
      <c r="M529" s="97" t="s">
        <v>2763</v>
      </c>
      <c r="N529" s="90" t="s">
        <v>2853</v>
      </c>
      <c r="O529" s="90"/>
      <c r="P529" s="97" t="s">
        <v>1705</v>
      </c>
      <c r="Q529" s="90" t="s">
        <v>1250</v>
      </c>
      <c r="U529" s="191"/>
    </row>
    <row r="530" spans="1:21" ht="38.25" customHeight="1">
      <c r="A530" s="182">
        <v>39967</v>
      </c>
      <c r="B530" s="118" t="s">
        <v>2515</v>
      </c>
      <c r="C530" s="89" t="s">
        <v>148</v>
      </c>
      <c r="D530" s="89" t="s">
        <v>148</v>
      </c>
      <c r="E530" s="89" t="s">
        <v>2521</v>
      </c>
      <c r="F530" s="89" t="s">
        <v>3189</v>
      </c>
      <c r="G530" s="89" t="s">
        <v>3190</v>
      </c>
      <c r="H530" s="90" t="s">
        <v>2632</v>
      </c>
      <c r="I530" s="90" t="s">
        <v>148</v>
      </c>
      <c r="J530" s="90" t="s">
        <v>148</v>
      </c>
      <c r="K530" s="90" t="s">
        <v>2619</v>
      </c>
      <c r="L530" s="97" t="s">
        <v>2721</v>
      </c>
      <c r="M530" s="97" t="s">
        <v>2763</v>
      </c>
      <c r="N530" s="90" t="s">
        <v>2853</v>
      </c>
      <c r="O530" s="90"/>
      <c r="P530" s="97" t="s">
        <v>1706</v>
      </c>
      <c r="Q530" s="90" t="s">
        <v>1250</v>
      </c>
      <c r="U530" s="191"/>
    </row>
    <row r="531" spans="1:21" ht="45" customHeight="1">
      <c r="A531" s="182">
        <v>39967</v>
      </c>
      <c r="B531" s="118" t="s">
        <v>2515</v>
      </c>
      <c r="C531" s="89" t="s">
        <v>148</v>
      </c>
      <c r="D531" s="89" t="s">
        <v>148</v>
      </c>
      <c r="E531" s="89" t="s">
        <v>2552</v>
      </c>
      <c r="F531" s="89" t="s">
        <v>3165</v>
      </c>
      <c r="G531" s="89" t="s">
        <v>3166</v>
      </c>
      <c r="H531" s="118" t="s">
        <v>1226</v>
      </c>
      <c r="I531" s="90" t="s">
        <v>148</v>
      </c>
      <c r="J531" s="90" t="s">
        <v>148</v>
      </c>
      <c r="K531" s="90" t="s">
        <v>2619</v>
      </c>
      <c r="L531" s="97" t="s">
        <v>2721</v>
      </c>
      <c r="M531" s="97" t="s">
        <v>2763</v>
      </c>
      <c r="N531" s="90" t="s">
        <v>2853</v>
      </c>
      <c r="O531" s="90"/>
      <c r="P531" s="97" t="s">
        <v>1707</v>
      </c>
      <c r="Q531" s="90" t="s">
        <v>1250</v>
      </c>
      <c r="U531" s="191"/>
    </row>
    <row r="532" spans="1:21" ht="38.25" customHeight="1">
      <c r="A532" s="182">
        <v>39967</v>
      </c>
      <c r="B532" s="118" t="s">
        <v>2515</v>
      </c>
      <c r="C532" s="89" t="s">
        <v>148</v>
      </c>
      <c r="D532" s="89" t="s">
        <v>148</v>
      </c>
      <c r="E532" s="89" t="s">
        <v>2554</v>
      </c>
      <c r="F532" s="89" t="s">
        <v>3264</v>
      </c>
      <c r="G532" s="89" t="s">
        <v>3265</v>
      </c>
      <c r="H532" s="90" t="s">
        <v>2632</v>
      </c>
      <c r="I532" s="90" t="s">
        <v>148</v>
      </c>
      <c r="J532" s="90" t="s">
        <v>148</v>
      </c>
      <c r="K532" s="90" t="s">
        <v>2619</v>
      </c>
      <c r="L532" s="97" t="s">
        <v>2721</v>
      </c>
      <c r="M532" s="97" t="s">
        <v>2763</v>
      </c>
      <c r="N532" s="90" t="s">
        <v>2853</v>
      </c>
      <c r="O532" s="90"/>
      <c r="P532" s="97" t="s">
        <v>1708</v>
      </c>
      <c r="Q532" s="90" t="s">
        <v>1250</v>
      </c>
      <c r="U532" s="191"/>
    </row>
    <row r="533" spans="1:21" ht="38.25" customHeight="1">
      <c r="A533" s="182">
        <v>39967</v>
      </c>
      <c r="B533" s="118" t="s">
        <v>2515</v>
      </c>
      <c r="C533" s="89" t="s">
        <v>148</v>
      </c>
      <c r="D533" s="89" t="s">
        <v>148</v>
      </c>
      <c r="E533" s="89" t="s">
        <v>2521</v>
      </c>
      <c r="F533" s="89" t="s">
        <v>3189</v>
      </c>
      <c r="G533" s="89" t="s">
        <v>3190</v>
      </c>
      <c r="H533" s="90" t="s">
        <v>2632</v>
      </c>
      <c r="I533" s="90" t="s">
        <v>148</v>
      </c>
      <c r="J533" s="90" t="s">
        <v>148</v>
      </c>
      <c r="K533" s="90" t="s">
        <v>2619</v>
      </c>
      <c r="L533" s="97" t="s">
        <v>2721</v>
      </c>
      <c r="M533" s="97" t="s">
        <v>2763</v>
      </c>
      <c r="N533" s="90" t="s">
        <v>2853</v>
      </c>
      <c r="O533" s="90"/>
      <c r="P533" s="97" t="s">
        <v>1709</v>
      </c>
      <c r="Q533" s="90" t="s">
        <v>1250</v>
      </c>
      <c r="U533" s="191"/>
    </row>
    <row r="534" spans="1:21" ht="38.25" customHeight="1">
      <c r="A534" s="182">
        <v>39967</v>
      </c>
      <c r="B534" s="118" t="s">
        <v>2515</v>
      </c>
      <c r="C534" s="89" t="s">
        <v>148</v>
      </c>
      <c r="D534" s="89" t="s">
        <v>148</v>
      </c>
      <c r="E534" s="89" t="s">
        <v>2554</v>
      </c>
      <c r="F534" s="89" t="s">
        <v>3264</v>
      </c>
      <c r="G534" s="89" t="s">
        <v>3265</v>
      </c>
      <c r="H534" s="90" t="s">
        <v>2631</v>
      </c>
      <c r="I534" s="90" t="s">
        <v>148</v>
      </c>
      <c r="J534" s="90" t="s">
        <v>148</v>
      </c>
      <c r="K534" s="90" t="s">
        <v>2619</v>
      </c>
      <c r="L534" s="97" t="s">
        <v>2721</v>
      </c>
      <c r="M534" s="97" t="s">
        <v>2763</v>
      </c>
      <c r="N534" s="90" t="s">
        <v>2853</v>
      </c>
      <c r="O534" s="90"/>
      <c r="P534" s="97" t="s">
        <v>1710</v>
      </c>
      <c r="Q534" s="90" t="s">
        <v>1250</v>
      </c>
      <c r="U534" s="191"/>
    </row>
    <row r="535" spans="1:21" ht="38.25" customHeight="1">
      <c r="A535" s="182">
        <v>39967</v>
      </c>
      <c r="B535" s="118" t="s">
        <v>2515</v>
      </c>
      <c r="C535" s="89" t="s">
        <v>148</v>
      </c>
      <c r="D535" s="89" t="s">
        <v>148</v>
      </c>
      <c r="E535" s="89" t="s">
        <v>2521</v>
      </c>
      <c r="F535" s="89" t="s">
        <v>3189</v>
      </c>
      <c r="G535" s="89" t="s">
        <v>3190</v>
      </c>
      <c r="H535" s="90" t="s">
        <v>2632</v>
      </c>
      <c r="I535" s="90" t="s">
        <v>148</v>
      </c>
      <c r="J535" s="90" t="s">
        <v>148</v>
      </c>
      <c r="K535" s="90" t="s">
        <v>2619</v>
      </c>
      <c r="L535" s="97" t="s">
        <v>2721</v>
      </c>
      <c r="M535" s="97" t="s">
        <v>2763</v>
      </c>
      <c r="N535" s="90" t="s">
        <v>2853</v>
      </c>
      <c r="O535" s="90"/>
      <c r="P535" s="97" t="s">
        <v>1711</v>
      </c>
      <c r="Q535" s="90" t="s">
        <v>1250</v>
      </c>
      <c r="U535" s="191"/>
    </row>
    <row r="536" spans="1:21" ht="38.25" customHeight="1">
      <c r="A536" s="182">
        <v>39967</v>
      </c>
      <c r="B536" s="118" t="s">
        <v>2515</v>
      </c>
      <c r="C536" s="89" t="s">
        <v>148</v>
      </c>
      <c r="D536" s="89" t="s">
        <v>148</v>
      </c>
      <c r="E536" s="89" t="s">
        <v>2521</v>
      </c>
      <c r="F536" s="89" t="s">
        <v>3189</v>
      </c>
      <c r="G536" s="89" t="s">
        <v>3190</v>
      </c>
      <c r="H536" s="90" t="s">
        <v>2632</v>
      </c>
      <c r="I536" s="90" t="s">
        <v>148</v>
      </c>
      <c r="J536" s="90" t="s">
        <v>148</v>
      </c>
      <c r="K536" s="90" t="s">
        <v>2619</v>
      </c>
      <c r="L536" s="97" t="s">
        <v>2721</v>
      </c>
      <c r="M536" s="97" t="s">
        <v>2763</v>
      </c>
      <c r="N536" s="90" t="s">
        <v>2853</v>
      </c>
      <c r="O536" s="90"/>
      <c r="P536" s="97" t="s">
        <v>1712</v>
      </c>
      <c r="Q536" s="90" t="s">
        <v>1250</v>
      </c>
      <c r="U536" s="191"/>
    </row>
    <row r="537" spans="1:21" ht="45" customHeight="1">
      <c r="A537" s="182">
        <v>39967</v>
      </c>
      <c r="B537" s="118" t="s">
        <v>2515</v>
      </c>
      <c r="C537" s="89" t="s">
        <v>148</v>
      </c>
      <c r="D537" s="89" t="s">
        <v>148</v>
      </c>
      <c r="E537" s="89" t="s">
        <v>2525</v>
      </c>
      <c r="F537" s="89" t="s">
        <v>3229</v>
      </c>
      <c r="G537" s="89" t="s">
        <v>3230</v>
      </c>
      <c r="H537" s="118" t="s">
        <v>1226</v>
      </c>
      <c r="I537" s="90" t="s">
        <v>148</v>
      </c>
      <c r="J537" s="90" t="s">
        <v>148</v>
      </c>
      <c r="K537" s="90" t="s">
        <v>2619</v>
      </c>
      <c r="L537" s="97" t="s">
        <v>2721</v>
      </c>
      <c r="M537" s="97" t="s">
        <v>2763</v>
      </c>
      <c r="N537" s="90" t="s">
        <v>2853</v>
      </c>
      <c r="O537" s="90"/>
      <c r="P537" s="97" t="s">
        <v>1713</v>
      </c>
      <c r="Q537" s="90" t="s">
        <v>1250</v>
      </c>
      <c r="U537" s="191"/>
    </row>
    <row r="538" spans="1:21" ht="38.25" customHeight="1">
      <c r="A538" s="182">
        <v>39967</v>
      </c>
      <c r="B538" s="118" t="s">
        <v>2515</v>
      </c>
      <c r="C538" s="89" t="s">
        <v>148</v>
      </c>
      <c r="D538" s="89" t="s">
        <v>148</v>
      </c>
      <c r="E538" s="89" t="s">
        <v>2537</v>
      </c>
      <c r="F538" s="89" t="s">
        <v>3225</v>
      </c>
      <c r="G538" s="89" t="s">
        <v>3226</v>
      </c>
      <c r="H538" s="118" t="s">
        <v>1225</v>
      </c>
      <c r="I538" s="90" t="s">
        <v>148</v>
      </c>
      <c r="J538" s="90" t="s">
        <v>148</v>
      </c>
      <c r="K538" s="90" t="s">
        <v>2619</v>
      </c>
      <c r="L538" s="97" t="s">
        <v>2721</v>
      </c>
      <c r="M538" s="97" t="s">
        <v>2763</v>
      </c>
      <c r="N538" s="90" t="s">
        <v>2853</v>
      </c>
      <c r="O538" s="90"/>
      <c r="P538" s="97" t="s">
        <v>1714</v>
      </c>
      <c r="Q538" s="90" t="s">
        <v>1250</v>
      </c>
      <c r="U538" s="191"/>
    </row>
    <row r="539" spans="1:21" ht="45" customHeight="1">
      <c r="A539" s="182">
        <v>39967</v>
      </c>
      <c r="B539" s="118" t="s">
        <v>2515</v>
      </c>
      <c r="C539" s="89" t="s">
        <v>148</v>
      </c>
      <c r="D539" s="89" t="s">
        <v>148</v>
      </c>
      <c r="E539" s="89" t="s">
        <v>2565</v>
      </c>
      <c r="F539" s="89" t="s">
        <v>3251</v>
      </c>
      <c r="G539" s="89" t="s">
        <v>3252</v>
      </c>
      <c r="H539" s="118" t="s">
        <v>1226</v>
      </c>
      <c r="I539" s="90" t="s">
        <v>148</v>
      </c>
      <c r="J539" s="90" t="s">
        <v>148</v>
      </c>
      <c r="K539" s="90" t="s">
        <v>2619</v>
      </c>
      <c r="L539" s="97" t="s">
        <v>2721</v>
      </c>
      <c r="M539" s="97" t="s">
        <v>2763</v>
      </c>
      <c r="N539" s="90" t="s">
        <v>2853</v>
      </c>
      <c r="O539" s="90"/>
      <c r="P539" s="97" t="s">
        <v>1715</v>
      </c>
      <c r="Q539" s="90" t="s">
        <v>1250</v>
      </c>
      <c r="U539" s="191"/>
    </row>
    <row r="540" spans="1:21" ht="38.25" customHeight="1">
      <c r="A540" s="182">
        <v>39967</v>
      </c>
      <c r="B540" s="118" t="s">
        <v>2515</v>
      </c>
      <c r="C540" s="89" t="s">
        <v>148</v>
      </c>
      <c r="D540" s="89" t="s">
        <v>148</v>
      </c>
      <c r="E540" s="89" t="s">
        <v>2568</v>
      </c>
      <c r="F540" s="89" t="s">
        <v>3183</v>
      </c>
      <c r="G540" s="89" t="s">
        <v>3184</v>
      </c>
      <c r="H540" s="90" t="s">
        <v>2631</v>
      </c>
      <c r="I540" s="90" t="s">
        <v>148</v>
      </c>
      <c r="J540" s="90" t="s">
        <v>148</v>
      </c>
      <c r="K540" s="90" t="s">
        <v>2619</v>
      </c>
      <c r="L540" s="97" t="s">
        <v>2721</v>
      </c>
      <c r="M540" s="97" t="s">
        <v>2763</v>
      </c>
      <c r="N540" s="90" t="s">
        <v>2853</v>
      </c>
      <c r="O540" s="90"/>
      <c r="P540" s="97" t="s">
        <v>1716</v>
      </c>
      <c r="Q540" s="90" t="s">
        <v>1250</v>
      </c>
      <c r="U540" s="191"/>
    </row>
    <row r="541" spans="1:21" ht="38.25" customHeight="1">
      <c r="A541" s="182">
        <v>39967</v>
      </c>
      <c r="B541" s="118" t="s">
        <v>2515</v>
      </c>
      <c r="C541" s="89" t="s">
        <v>148</v>
      </c>
      <c r="D541" s="89" t="s">
        <v>148</v>
      </c>
      <c r="E541" s="89" t="s">
        <v>2554</v>
      </c>
      <c r="F541" s="89" t="s">
        <v>3264</v>
      </c>
      <c r="G541" s="89" t="s">
        <v>3265</v>
      </c>
      <c r="H541" s="118" t="s">
        <v>2763</v>
      </c>
      <c r="I541" s="90" t="s">
        <v>148</v>
      </c>
      <c r="J541" s="90" t="s">
        <v>148</v>
      </c>
      <c r="K541" s="90" t="s">
        <v>2619</v>
      </c>
      <c r="L541" s="97" t="s">
        <v>2721</v>
      </c>
      <c r="M541" s="97" t="s">
        <v>2763</v>
      </c>
      <c r="N541" s="90" t="s">
        <v>2853</v>
      </c>
      <c r="O541" s="90"/>
      <c r="P541" s="97" t="s">
        <v>1717</v>
      </c>
      <c r="Q541" s="90" t="s">
        <v>1250</v>
      </c>
      <c r="U541" s="191"/>
    </row>
    <row r="542" spans="1:21" ht="38.25" customHeight="1">
      <c r="A542" s="182">
        <v>39967</v>
      </c>
      <c r="B542" s="118" t="s">
        <v>2515</v>
      </c>
      <c r="C542" s="89" t="s">
        <v>148</v>
      </c>
      <c r="D542" s="89" t="s">
        <v>148</v>
      </c>
      <c r="E542" s="89" t="s">
        <v>2535</v>
      </c>
      <c r="F542" s="89" t="s">
        <v>3201</v>
      </c>
      <c r="G542" s="89" t="s">
        <v>3202</v>
      </c>
      <c r="H542" s="90" t="s">
        <v>1232</v>
      </c>
      <c r="I542" s="90" t="s">
        <v>148</v>
      </c>
      <c r="J542" s="90" t="s">
        <v>148</v>
      </c>
      <c r="K542" s="90" t="s">
        <v>2619</v>
      </c>
      <c r="L542" s="97" t="s">
        <v>2721</v>
      </c>
      <c r="M542" s="97" t="s">
        <v>2763</v>
      </c>
      <c r="N542" s="90" t="s">
        <v>2853</v>
      </c>
      <c r="O542" s="90"/>
      <c r="P542" s="97" t="s">
        <v>1718</v>
      </c>
      <c r="Q542" s="90" t="s">
        <v>1250</v>
      </c>
      <c r="U542" s="191"/>
    </row>
    <row r="543" spans="1:21" ht="38.25" customHeight="1">
      <c r="A543" s="182">
        <v>39967</v>
      </c>
      <c r="B543" s="118" t="s">
        <v>2515</v>
      </c>
      <c r="C543" s="89" t="s">
        <v>148</v>
      </c>
      <c r="D543" s="89" t="s">
        <v>148</v>
      </c>
      <c r="E543" s="89" t="s">
        <v>2525</v>
      </c>
      <c r="F543" s="89" t="s">
        <v>3229</v>
      </c>
      <c r="G543" s="89" t="s">
        <v>3230</v>
      </c>
      <c r="H543" s="118" t="s">
        <v>2763</v>
      </c>
      <c r="I543" s="90" t="s">
        <v>148</v>
      </c>
      <c r="J543" s="90" t="s">
        <v>148</v>
      </c>
      <c r="K543" s="90" t="s">
        <v>2619</v>
      </c>
      <c r="L543" s="97" t="s">
        <v>2721</v>
      </c>
      <c r="M543" s="97" t="s">
        <v>2763</v>
      </c>
      <c r="N543" s="90" t="s">
        <v>2853</v>
      </c>
      <c r="O543" s="90"/>
      <c r="P543" s="97" t="s">
        <v>1719</v>
      </c>
      <c r="Q543" s="90" t="s">
        <v>1250</v>
      </c>
      <c r="U543" s="191"/>
    </row>
    <row r="544" spans="1:21" ht="38.25" customHeight="1">
      <c r="A544" s="182">
        <v>39967</v>
      </c>
      <c r="B544" s="118" t="s">
        <v>2515</v>
      </c>
      <c r="C544" s="89" t="s">
        <v>148</v>
      </c>
      <c r="D544" s="89" t="s">
        <v>148</v>
      </c>
      <c r="E544" s="89" t="s">
        <v>2568</v>
      </c>
      <c r="F544" s="89" t="s">
        <v>3183</v>
      </c>
      <c r="G544" s="89" t="s">
        <v>3184</v>
      </c>
      <c r="H544" s="90" t="s">
        <v>2631</v>
      </c>
      <c r="I544" s="90" t="s">
        <v>148</v>
      </c>
      <c r="J544" s="90" t="s">
        <v>148</v>
      </c>
      <c r="K544" s="90" t="s">
        <v>2619</v>
      </c>
      <c r="L544" s="97" t="s">
        <v>2721</v>
      </c>
      <c r="M544" s="97" t="s">
        <v>2763</v>
      </c>
      <c r="N544" s="90" t="s">
        <v>2853</v>
      </c>
      <c r="O544" s="90"/>
      <c r="P544" s="97" t="s">
        <v>1720</v>
      </c>
      <c r="Q544" s="90" t="s">
        <v>1250</v>
      </c>
      <c r="U544" s="191"/>
    </row>
    <row r="545" spans="1:36" ht="45" customHeight="1">
      <c r="A545" s="182">
        <v>39967</v>
      </c>
      <c r="B545" s="118" t="s">
        <v>2515</v>
      </c>
      <c r="C545" s="89" t="s">
        <v>148</v>
      </c>
      <c r="D545" s="89" t="s">
        <v>148</v>
      </c>
      <c r="E545" s="89" t="s">
        <v>2552</v>
      </c>
      <c r="F545" s="89" t="s">
        <v>3165</v>
      </c>
      <c r="G545" s="89" t="s">
        <v>3166</v>
      </c>
      <c r="H545" s="118" t="s">
        <v>1226</v>
      </c>
      <c r="I545" s="90" t="s">
        <v>148</v>
      </c>
      <c r="J545" s="90" t="s">
        <v>148</v>
      </c>
      <c r="K545" s="90" t="s">
        <v>2619</v>
      </c>
      <c r="L545" s="97" t="s">
        <v>2721</v>
      </c>
      <c r="M545" s="97" t="s">
        <v>2763</v>
      </c>
      <c r="N545" s="90" t="s">
        <v>2853</v>
      </c>
      <c r="O545" s="90"/>
      <c r="P545" s="97" t="s">
        <v>1721</v>
      </c>
      <c r="Q545" s="90" t="s">
        <v>1250</v>
      </c>
      <c r="U545" s="191"/>
    </row>
    <row r="546" spans="1:36" ht="38.25" customHeight="1">
      <c r="A546" s="182">
        <v>39967</v>
      </c>
      <c r="B546" s="118" t="s">
        <v>2515</v>
      </c>
      <c r="C546" s="89" t="s">
        <v>148</v>
      </c>
      <c r="D546" s="89" t="s">
        <v>148</v>
      </c>
      <c r="E546" s="89" t="s">
        <v>2521</v>
      </c>
      <c r="F546" s="89" t="s">
        <v>3189</v>
      </c>
      <c r="G546" s="89" t="s">
        <v>3190</v>
      </c>
      <c r="H546" s="118" t="s">
        <v>2763</v>
      </c>
      <c r="I546" s="90" t="s">
        <v>148</v>
      </c>
      <c r="J546" s="90" t="s">
        <v>148</v>
      </c>
      <c r="K546" s="90" t="s">
        <v>2619</v>
      </c>
      <c r="L546" s="97" t="s">
        <v>2721</v>
      </c>
      <c r="M546" s="97" t="s">
        <v>2763</v>
      </c>
      <c r="N546" s="90" t="s">
        <v>2853</v>
      </c>
      <c r="O546" s="90"/>
      <c r="P546" s="97" t="s">
        <v>1722</v>
      </c>
      <c r="Q546" s="90" t="s">
        <v>1250</v>
      </c>
      <c r="U546" s="191"/>
    </row>
    <row r="547" spans="1:36" ht="180" customHeight="1">
      <c r="A547" s="175">
        <v>39968</v>
      </c>
      <c r="B547" s="118" t="s">
        <v>2515</v>
      </c>
      <c r="C547" s="125">
        <v>39993</v>
      </c>
      <c r="D547" s="84">
        <v>25</v>
      </c>
      <c r="E547" s="89" t="s">
        <v>2544</v>
      </c>
      <c r="F547" s="89" t="s">
        <v>3209</v>
      </c>
      <c r="G547" s="89" t="s">
        <v>3210</v>
      </c>
      <c r="H547" s="90" t="s">
        <v>1232</v>
      </c>
      <c r="I547" s="118" t="s">
        <v>2824</v>
      </c>
      <c r="J547" s="118" t="s">
        <v>330</v>
      </c>
      <c r="K547" s="127" t="s">
        <v>3280</v>
      </c>
      <c r="L547" s="118" t="s">
        <v>2707</v>
      </c>
      <c r="M547" s="118" t="s">
        <v>1236</v>
      </c>
      <c r="N547" s="127" t="s">
        <v>148</v>
      </c>
      <c r="O547" s="127" t="s">
        <v>2868</v>
      </c>
      <c r="P547" s="118" t="s">
        <v>331</v>
      </c>
      <c r="Q547" s="118" t="s">
        <v>332</v>
      </c>
      <c r="R547" s="118" t="s">
        <v>148</v>
      </c>
      <c r="S547" s="118" t="s">
        <v>148</v>
      </c>
      <c r="T547" s="118" t="s">
        <v>2858</v>
      </c>
      <c r="U547" s="191" t="s">
        <v>2980</v>
      </c>
      <c r="V547" s="132" t="s">
        <v>2640</v>
      </c>
      <c r="W547" s="118" t="s">
        <v>333</v>
      </c>
      <c r="X547" s="118" t="s">
        <v>2639</v>
      </c>
      <c r="Y547" s="118" t="s">
        <v>2898</v>
      </c>
      <c r="Z547" s="118" t="s">
        <v>2639</v>
      </c>
      <c r="AA547" s="84" t="s">
        <v>57</v>
      </c>
      <c r="AB547" s="118" t="s">
        <v>2640</v>
      </c>
      <c r="AC547" s="119" t="s">
        <v>2639</v>
      </c>
      <c r="AD547" s="125">
        <v>40058</v>
      </c>
      <c r="AE547" s="130" t="s">
        <v>148</v>
      </c>
      <c r="AF547" s="118" t="s">
        <v>334</v>
      </c>
      <c r="AG547" s="130" t="s">
        <v>148</v>
      </c>
      <c r="AH547" s="130" t="s">
        <v>148</v>
      </c>
      <c r="AI547" s="118" t="s">
        <v>148</v>
      </c>
      <c r="AJ547" s="118" t="s">
        <v>148</v>
      </c>
    </row>
    <row r="548" spans="1:36" ht="30" customHeight="1">
      <c r="A548" s="182">
        <v>39968</v>
      </c>
      <c r="B548" s="118" t="s">
        <v>2515</v>
      </c>
      <c r="C548" s="89" t="s">
        <v>148</v>
      </c>
      <c r="D548" s="89" t="s">
        <v>148</v>
      </c>
      <c r="E548" s="89" t="s">
        <v>2525</v>
      </c>
      <c r="F548" s="89" t="s">
        <v>3229</v>
      </c>
      <c r="G548" s="89" t="s">
        <v>3230</v>
      </c>
      <c r="H548" s="90" t="s">
        <v>1236</v>
      </c>
      <c r="I548" s="90" t="s">
        <v>148</v>
      </c>
      <c r="J548" s="90" t="s">
        <v>148</v>
      </c>
      <c r="K548" s="90" t="s">
        <v>2619</v>
      </c>
      <c r="L548" s="97" t="s">
        <v>2738</v>
      </c>
      <c r="M548" s="98" t="s">
        <v>1232</v>
      </c>
      <c r="N548" s="90" t="s">
        <v>2860</v>
      </c>
      <c r="O548" s="90"/>
      <c r="P548" s="97" t="s">
        <v>1723</v>
      </c>
      <c r="Q548" s="90" t="s">
        <v>1250</v>
      </c>
      <c r="U548" s="191"/>
    </row>
    <row r="549" spans="1:36" ht="30" customHeight="1">
      <c r="A549" s="182">
        <v>39968</v>
      </c>
      <c r="B549" s="118" t="s">
        <v>2515</v>
      </c>
      <c r="C549" s="89" t="s">
        <v>148</v>
      </c>
      <c r="D549" s="89" t="s">
        <v>148</v>
      </c>
      <c r="E549" s="89" t="s">
        <v>2535</v>
      </c>
      <c r="F549" s="89" t="s">
        <v>3201</v>
      </c>
      <c r="G549" s="89" t="s">
        <v>3202</v>
      </c>
      <c r="H549" s="90" t="s">
        <v>1232</v>
      </c>
      <c r="I549" s="90" t="s">
        <v>148</v>
      </c>
      <c r="J549" s="90" t="s">
        <v>148</v>
      </c>
      <c r="K549" s="90" t="s">
        <v>2619</v>
      </c>
      <c r="L549" s="97" t="s">
        <v>2738</v>
      </c>
      <c r="M549" s="98" t="s">
        <v>1232</v>
      </c>
      <c r="N549" s="90" t="s">
        <v>2860</v>
      </c>
      <c r="O549" s="90"/>
      <c r="P549" s="97" t="s">
        <v>1724</v>
      </c>
      <c r="Q549" s="90" t="s">
        <v>1250</v>
      </c>
      <c r="U549" s="191"/>
    </row>
    <row r="550" spans="1:36" ht="30" customHeight="1">
      <c r="A550" s="182">
        <v>39968</v>
      </c>
      <c r="B550" s="118" t="s">
        <v>2515</v>
      </c>
      <c r="C550" s="89" t="s">
        <v>148</v>
      </c>
      <c r="D550" s="89" t="s">
        <v>148</v>
      </c>
      <c r="E550" s="118" t="s">
        <v>2559</v>
      </c>
      <c r="F550" s="118" t="s">
        <v>3131</v>
      </c>
      <c r="G550" s="118" t="s">
        <v>3132</v>
      </c>
      <c r="H550" s="90" t="s">
        <v>2631</v>
      </c>
      <c r="I550" s="90" t="s">
        <v>148</v>
      </c>
      <c r="J550" s="90" t="s">
        <v>148</v>
      </c>
      <c r="K550" s="90" t="s">
        <v>2619</v>
      </c>
      <c r="L550" s="97" t="s">
        <v>2738</v>
      </c>
      <c r="M550" s="98" t="s">
        <v>1232</v>
      </c>
      <c r="N550" s="90" t="s">
        <v>2860</v>
      </c>
      <c r="O550" s="90"/>
      <c r="P550" s="97" t="s">
        <v>1725</v>
      </c>
      <c r="Q550" s="90" t="s">
        <v>1250</v>
      </c>
      <c r="U550" s="191"/>
    </row>
    <row r="551" spans="1:36" ht="45" customHeight="1">
      <c r="A551" s="182">
        <v>39968</v>
      </c>
      <c r="B551" s="118" t="s">
        <v>2515</v>
      </c>
      <c r="C551" s="89" t="s">
        <v>148</v>
      </c>
      <c r="D551" s="89" t="s">
        <v>148</v>
      </c>
      <c r="E551" s="89" t="s">
        <v>2544</v>
      </c>
      <c r="F551" s="89" t="s">
        <v>3209</v>
      </c>
      <c r="G551" s="89" t="s">
        <v>3210</v>
      </c>
      <c r="H551" s="118" t="s">
        <v>1226</v>
      </c>
      <c r="I551" s="90" t="s">
        <v>148</v>
      </c>
      <c r="J551" s="90" t="s">
        <v>148</v>
      </c>
      <c r="K551" s="90" t="s">
        <v>2619</v>
      </c>
      <c r="L551" s="97" t="s">
        <v>2738</v>
      </c>
      <c r="M551" s="98" t="s">
        <v>1232</v>
      </c>
      <c r="N551" s="90" t="s">
        <v>2860</v>
      </c>
      <c r="O551" s="90"/>
      <c r="P551" s="97" t="s">
        <v>1726</v>
      </c>
      <c r="Q551" s="90" t="s">
        <v>1250</v>
      </c>
      <c r="U551" s="191"/>
    </row>
    <row r="552" spans="1:36" ht="45" customHeight="1">
      <c r="A552" s="182">
        <v>39968</v>
      </c>
      <c r="B552" s="118" t="s">
        <v>2515</v>
      </c>
      <c r="C552" s="89" t="s">
        <v>148</v>
      </c>
      <c r="D552" s="89" t="s">
        <v>148</v>
      </c>
      <c r="E552" s="89" t="s">
        <v>2544</v>
      </c>
      <c r="F552" s="89" t="s">
        <v>3209</v>
      </c>
      <c r="G552" s="89" t="s">
        <v>3210</v>
      </c>
      <c r="H552" s="118" t="s">
        <v>1226</v>
      </c>
      <c r="I552" s="90" t="s">
        <v>148</v>
      </c>
      <c r="J552" s="90" t="s">
        <v>148</v>
      </c>
      <c r="K552" s="90" t="s">
        <v>2619</v>
      </c>
      <c r="L552" s="97" t="s">
        <v>2738</v>
      </c>
      <c r="M552" s="98" t="s">
        <v>1232</v>
      </c>
      <c r="N552" s="90" t="s">
        <v>2860</v>
      </c>
      <c r="O552" s="90"/>
      <c r="P552" s="97" t="s">
        <v>1727</v>
      </c>
      <c r="Q552" s="90" t="s">
        <v>1250</v>
      </c>
      <c r="U552" s="191"/>
    </row>
    <row r="553" spans="1:36" ht="30" customHeight="1">
      <c r="A553" s="182">
        <v>39968</v>
      </c>
      <c r="B553" s="118" t="s">
        <v>2515</v>
      </c>
      <c r="C553" s="89" t="s">
        <v>148</v>
      </c>
      <c r="D553" s="89" t="s">
        <v>148</v>
      </c>
      <c r="E553" s="89" t="s">
        <v>2535</v>
      </c>
      <c r="F553" s="89" t="s">
        <v>3201</v>
      </c>
      <c r="G553" s="89" t="s">
        <v>3202</v>
      </c>
      <c r="H553" s="90" t="s">
        <v>2631</v>
      </c>
      <c r="I553" s="90" t="s">
        <v>148</v>
      </c>
      <c r="J553" s="90" t="s">
        <v>148</v>
      </c>
      <c r="K553" s="90" t="s">
        <v>2619</v>
      </c>
      <c r="L553" s="97" t="s">
        <v>2738</v>
      </c>
      <c r="M553" s="98" t="s">
        <v>1232</v>
      </c>
      <c r="N553" s="90" t="s">
        <v>2860</v>
      </c>
      <c r="O553" s="90"/>
      <c r="P553" s="97" t="s">
        <v>1728</v>
      </c>
      <c r="Q553" s="90" t="s">
        <v>1250</v>
      </c>
      <c r="U553" s="191"/>
    </row>
    <row r="554" spans="1:36" ht="240" customHeight="1">
      <c r="A554" s="175">
        <v>39973</v>
      </c>
      <c r="B554" s="118" t="s">
        <v>2515</v>
      </c>
      <c r="C554" s="125">
        <v>39978</v>
      </c>
      <c r="D554" s="84">
        <v>5</v>
      </c>
      <c r="E554" s="89" t="s">
        <v>2606</v>
      </c>
      <c r="F554" s="89" t="s">
        <v>3243</v>
      </c>
      <c r="G554" s="89" t="s">
        <v>3244</v>
      </c>
      <c r="H554" s="90" t="s">
        <v>1232</v>
      </c>
      <c r="I554" s="118" t="s">
        <v>2818</v>
      </c>
      <c r="J554" s="84" t="s">
        <v>160</v>
      </c>
      <c r="K554" s="127" t="s">
        <v>3280</v>
      </c>
      <c r="L554" s="118" t="s">
        <v>2685</v>
      </c>
      <c r="M554" s="118" t="s">
        <v>1236</v>
      </c>
      <c r="N554" s="127" t="s">
        <v>148</v>
      </c>
      <c r="O554" s="127" t="s">
        <v>2868</v>
      </c>
      <c r="P554" s="84" t="s">
        <v>338</v>
      </c>
      <c r="Q554" s="143" t="s">
        <v>339</v>
      </c>
      <c r="R554" s="118" t="s">
        <v>148</v>
      </c>
      <c r="S554" s="118" t="s">
        <v>148</v>
      </c>
      <c r="T554" s="118" t="s">
        <v>2843</v>
      </c>
      <c r="U554" s="208" t="s">
        <v>3053</v>
      </c>
      <c r="V554" s="118" t="s">
        <v>2639</v>
      </c>
      <c r="W554" s="118" t="s">
        <v>148</v>
      </c>
      <c r="X554" s="134" t="s">
        <v>148</v>
      </c>
      <c r="Y554" s="134" t="s">
        <v>148</v>
      </c>
      <c r="Z554" s="118" t="s">
        <v>2640</v>
      </c>
      <c r="AA554" s="118" t="s">
        <v>148</v>
      </c>
      <c r="AB554" s="118" t="s">
        <v>2640</v>
      </c>
      <c r="AC554" s="118" t="s">
        <v>2640</v>
      </c>
      <c r="AD554" s="119" t="s">
        <v>148</v>
      </c>
      <c r="AE554" s="130" t="s">
        <v>148</v>
      </c>
      <c r="AF554" s="137" t="s">
        <v>148</v>
      </c>
      <c r="AG554" s="130" t="s">
        <v>148</v>
      </c>
      <c r="AH554" s="130" t="s">
        <v>148</v>
      </c>
      <c r="AI554" s="118" t="s">
        <v>148</v>
      </c>
      <c r="AJ554" s="118" t="s">
        <v>148</v>
      </c>
    </row>
    <row r="555" spans="1:36" ht="30" customHeight="1">
      <c r="A555" s="183">
        <v>39973</v>
      </c>
      <c r="B555" s="118" t="s">
        <v>2515</v>
      </c>
      <c r="C555" s="89" t="s">
        <v>148</v>
      </c>
      <c r="D555" s="89" t="s">
        <v>148</v>
      </c>
      <c r="E555" s="180" t="s">
        <v>148</v>
      </c>
      <c r="F555" s="89" t="s">
        <v>148</v>
      </c>
      <c r="G555" s="92" t="s">
        <v>148</v>
      </c>
      <c r="H555" s="90" t="s">
        <v>2631</v>
      </c>
      <c r="I555" s="90" t="s">
        <v>148</v>
      </c>
      <c r="J555" s="90" t="s">
        <v>148</v>
      </c>
      <c r="K555" s="90" t="s">
        <v>2619</v>
      </c>
      <c r="L555" s="97" t="s">
        <v>2679</v>
      </c>
      <c r="M555" s="99" t="s">
        <v>1232</v>
      </c>
      <c r="N555" s="94" t="s">
        <v>1316</v>
      </c>
      <c r="O555" s="94"/>
      <c r="P555" s="115" t="s">
        <v>148</v>
      </c>
      <c r="Q555" s="90" t="s">
        <v>148</v>
      </c>
      <c r="U555" s="191"/>
    </row>
    <row r="556" spans="1:36" ht="30" customHeight="1">
      <c r="A556" s="182">
        <v>39973</v>
      </c>
      <c r="B556" s="118" t="s">
        <v>2515</v>
      </c>
      <c r="C556" s="89" t="s">
        <v>148</v>
      </c>
      <c r="D556" s="89" t="s">
        <v>148</v>
      </c>
      <c r="E556" s="89" t="s">
        <v>2552</v>
      </c>
      <c r="F556" s="89" t="s">
        <v>3197</v>
      </c>
      <c r="G556" s="89" t="s">
        <v>3198</v>
      </c>
      <c r="H556" s="118" t="s">
        <v>2763</v>
      </c>
      <c r="I556" s="90" t="s">
        <v>148</v>
      </c>
      <c r="J556" s="90" t="s">
        <v>148</v>
      </c>
      <c r="K556" s="90" t="s">
        <v>2619</v>
      </c>
      <c r="L556" s="100" t="s">
        <v>2643</v>
      </c>
      <c r="M556" s="98" t="s">
        <v>1236</v>
      </c>
      <c r="N556" s="90" t="s">
        <v>2863</v>
      </c>
      <c r="O556" s="90"/>
      <c r="P556" s="97" t="s">
        <v>1729</v>
      </c>
      <c r="Q556" s="90" t="s">
        <v>1250</v>
      </c>
      <c r="U556" s="191"/>
    </row>
    <row r="557" spans="1:36" ht="30" customHeight="1">
      <c r="A557" s="182">
        <v>39973</v>
      </c>
      <c r="B557" s="118" t="s">
        <v>2515</v>
      </c>
      <c r="C557" s="89" t="s">
        <v>148</v>
      </c>
      <c r="D557" s="89" t="s">
        <v>148</v>
      </c>
      <c r="E557" s="89" t="s">
        <v>2606</v>
      </c>
      <c r="F557" s="89" t="s">
        <v>3243</v>
      </c>
      <c r="G557" s="89" t="s">
        <v>3244</v>
      </c>
      <c r="H557" s="118" t="s">
        <v>1243</v>
      </c>
      <c r="I557" s="90" t="s">
        <v>148</v>
      </c>
      <c r="J557" s="90" t="s">
        <v>148</v>
      </c>
      <c r="K557" s="90" t="s">
        <v>2619</v>
      </c>
      <c r="L557" s="100" t="s">
        <v>2643</v>
      </c>
      <c r="M557" s="98" t="s">
        <v>1236</v>
      </c>
      <c r="N557" s="90" t="s">
        <v>2863</v>
      </c>
      <c r="O557" s="90"/>
      <c r="P557" s="97" t="s">
        <v>1730</v>
      </c>
      <c r="Q557" s="90" t="s">
        <v>1250</v>
      </c>
      <c r="U557" s="191"/>
    </row>
    <row r="558" spans="1:36" ht="30" customHeight="1">
      <c r="A558" s="182">
        <v>39973</v>
      </c>
      <c r="B558" s="118" t="s">
        <v>2515</v>
      </c>
      <c r="C558" s="89" t="s">
        <v>148</v>
      </c>
      <c r="D558" s="89" t="s">
        <v>148</v>
      </c>
      <c r="E558" s="89" t="s">
        <v>2521</v>
      </c>
      <c r="F558" s="180" t="s">
        <v>3161</v>
      </c>
      <c r="G558" s="180" t="s">
        <v>3162</v>
      </c>
      <c r="H558" s="90" t="s">
        <v>1238</v>
      </c>
      <c r="I558" s="90" t="s">
        <v>148</v>
      </c>
      <c r="J558" s="90" t="s">
        <v>148</v>
      </c>
      <c r="K558" s="90" t="s">
        <v>2619</v>
      </c>
      <c r="L558" s="100" t="s">
        <v>2643</v>
      </c>
      <c r="M558" s="98" t="s">
        <v>1236</v>
      </c>
      <c r="N558" s="90" t="s">
        <v>2863</v>
      </c>
      <c r="O558" s="90"/>
      <c r="P558" s="97" t="s">
        <v>1731</v>
      </c>
      <c r="Q558" s="90" t="s">
        <v>1250</v>
      </c>
      <c r="U558" s="191"/>
    </row>
    <row r="559" spans="1:36" ht="30" customHeight="1">
      <c r="A559" s="182">
        <v>39973</v>
      </c>
      <c r="B559" s="118" t="s">
        <v>2515</v>
      </c>
      <c r="C559" s="89" t="s">
        <v>148</v>
      </c>
      <c r="D559" s="89" t="s">
        <v>148</v>
      </c>
      <c r="E559" s="89" t="s">
        <v>2552</v>
      </c>
      <c r="F559" s="89" t="s">
        <v>3197</v>
      </c>
      <c r="G559" s="89" t="s">
        <v>3198</v>
      </c>
      <c r="H559" s="118" t="s">
        <v>2763</v>
      </c>
      <c r="I559" s="90" t="s">
        <v>148</v>
      </c>
      <c r="J559" s="90" t="s">
        <v>148</v>
      </c>
      <c r="K559" s="90" t="s">
        <v>2619</v>
      </c>
      <c r="L559" s="100" t="s">
        <v>2643</v>
      </c>
      <c r="M559" s="98" t="s">
        <v>1236</v>
      </c>
      <c r="N559" s="90" t="s">
        <v>2863</v>
      </c>
      <c r="O559" s="90"/>
      <c r="P559" s="97" t="s">
        <v>1732</v>
      </c>
      <c r="Q559" s="90" t="s">
        <v>1250</v>
      </c>
      <c r="U559" s="191"/>
    </row>
    <row r="560" spans="1:36" ht="45" customHeight="1">
      <c r="A560" s="182">
        <v>39973</v>
      </c>
      <c r="B560" s="118" t="s">
        <v>2515</v>
      </c>
      <c r="C560" s="89" t="s">
        <v>148</v>
      </c>
      <c r="D560" s="89" t="s">
        <v>148</v>
      </c>
      <c r="E560" s="89" t="s">
        <v>2527</v>
      </c>
      <c r="F560" s="89" t="s">
        <v>3268</v>
      </c>
      <c r="G560" s="89" t="s">
        <v>3269</v>
      </c>
      <c r="H560" s="118" t="s">
        <v>1226</v>
      </c>
      <c r="I560" s="90" t="s">
        <v>148</v>
      </c>
      <c r="J560" s="90" t="s">
        <v>148</v>
      </c>
      <c r="K560" s="90" t="s">
        <v>2619</v>
      </c>
      <c r="L560" s="100" t="s">
        <v>2643</v>
      </c>
      <c r="M560" s="98" t="s">
        <v>1236</v>
      </c>
      <c r="N560" s="90" t="s">
        <v>2863</v>
      </c>
      <c r="O560" s="90"/>
      <c r="P560" s="97" t="s">
        <v>1733</v>
      </c>
      <c r="Q560" s="90" t="s">
        <v>1250</v>
      </c>
      <c r="U560" s="191"/>
    </row>
    <row r="561" spans="1:21" ht="38.25" customHeight="1">
      <c r="A561" s="182">
        <v>39974</v>
      </c>
      <c r="B561" s="118" t="s">
        <v>2515</v>
      </c>
      <c r="C561" s="89" t="s">
        <v>148</v>
      </c>
      <c r="D561" s="89" t="s">
        <v>148</v>
      </c>
      <c r="E561" s="86" t="s">
        <v>2532</v>
      </c>
      <c r="F561" s="89" t="s">
        <v>3163</v>
      </c>
      <c r="G561" s="86" t="s">
        <v>3164</v>
      </c>
      <c r="H561" s="90" t="s">
        <v>1232</v>
      </c>
      <c r="I561" s="90" t="s">
        <v>148</v>
      </c>
      <c r="J561" s="90" t="s">
        <v>148</v>
      </c>
      <c r="K561" s="90" t="s">
        <v>2619</v>
      </c>
      <c r="L561" s="90" t="s">
        <v>2700</v>
      </c>
      <c r="M561" s="90" t="s">
        <v>1236</v>
      </c>
      <c r="N561" s="90" t="s">
        <v>2843</v>
      </c>
      <c r="O561" s="90"/>
      <c r="P561" s="90" t="s">
        <v>1734</v>
      </c>
      <c r="Q561" s="90" t="s">
        <v>1250</v>
      </c>
      <c r="U561" s="191"/>
    </row>
    <row r="562" spans="1:21" ht="38.25" customHeight="1">
      <c r="A562" s="182">
        <v>39974</v>
      </c>
      <c r="B562" s="118" t="s">
        <v>2515</v>
      </c>
      <c r="C562" s="89" t="s">
        <v>148</v>
      </c>
      <c r="D562" s="89" t="s">
        <v>148</v>
      </c>
      <c r="E562" s="180" t="s">
        <v>2540</v>
      </c>
      <c r="F562" s="180" t="s">
        <v>3177</v>
      </c>
      <c r="G562" s="180" t="s">
        <v>3178</v>
      </c>
      <c r="H562" s="90" t="s">
        <v>1232</v>
      </c>
      <c r="I562" s="90" t="s">
        <v>148</v>
      </c>
      <c r="J562" s="90" t="s">
        <v>148</v>
      </c>
      <c r="K562" s="90" t="s">
        <v>2619</v>
      </c>
      <c r="L562" s="90" t="s">
        <v>2700</v>
      </c>
      <c r="M562" s="90" t="s">
        <v>1236</v>
      </c>
      <c r="N562" s="90" t="s">
        <v>2843</v>
      </c>
      <c r="O562" s="90"/>
      <c r="P562" s="90" t="s">
        <v>1735</v>
      </c>
      <c r="Q562" s="90" t="s">
        <v>1250</v>
      </c>
      <c r="U562" s="191"/>
    </row>
    <row r="563" spans="1:21" ht="38.25" customHeight="1">
      <c r="A563" s="182">
        <v>39974</v>
      </c>
      <c r="B563" s="118" t="s">
        <v>2515</v>
      </c>
      <c r="C563" s="89" t="s">
        <v>148</v>
      </c>
      <c r="D563" s="89" t="s">
        <v>148</v>
      </c>
      <c r="E563" s="89" t="s">
        <v>2609</v>
      </c>
      <c r="F563" s="89" t="s">
        <v>3254</v>
      </c>
      <c r="G563" s="89" t="s">
        <v>3255</v>
      </c>
      <c r="H563" s="90" t="s">
        <v>1232</v>
      </c>
      <c r="I563" s="90" t="s">
        <v>148</v>
      </c>
      <c r="J563" s="90" t="s">
        <v>148</v>
      </c>
      <c r="K563" s="90" t="s">
        <v>2619</v>
      </c>
      <c r="L563" s="90" t="s">
        <v>2700</v>
      </c>
      <c r="M563" s="90" t="s">
        <v>1236</v>
      </c>
      <c r="N563" s="90" t="s">
        <v>2843</v>
      </c>
      <c r="O563" s="90"/>
      <c r="P563" s="90" t="s">
        <v>1736</v>
      </c>
      <c r="Q563" s="90" t="s">
        <v>1250</v>
      </c>
      <c r="U563" s="191"/>
    </row>
    <row r="564" spans="1:21" ht="38.25" customHeight="1">
      <c r="A564" s="182">
        <v>39974</v>
      </c>
      <c r="B564" s="118" t="s">
        <v>2515</v>
      </c>
      <c r="C564" s="89" t="s">
        <v>148</v>
      </c>
      <c r="D564" s="89" t="s">
        <v>148</v>
      </c>
      <c r="E564" s="89" t="s">
        <v>2606</v>
      </c>
      <c r="F564" s="89" t="s">
        <v>3243</v>
      </c>
      <c r="G564" s="89" t="s">
        <v>3244</v>
      </c>
      <c r="H564" s="90" t="s">
        <v>2631</v>
      </c>
      <c r="I564" s="90" t="s">
        <v>148</v>
      </c>
      <c r="J564" s="90" t="s">
        <v>148</v>
      </c>
      <c r="K564" s="90" t="s">
        <v>2619</v>
      </c>
      <c r="L564" s="90" t="s">
        <v>2700</v>
      </c>
      <c r="M564" s="90" t="s">
        <v>1236</v>
      </c>
      <c r="N564" s="90" t="s">
        <v>2843</v>
      </c>
      <c r="O564" s="90"/>
      <c r="P564" s="90" t="s">
        <v>1737</v>
      </c>
      <c r="Q564" s="90" t="s">
        <v>1250</v>
      </c>
      <c r="U564" s="191"/>
    </row>
    <row r="565" spans="1:21" ht="38.25" customHeight="1">
      <c r="A565" s="182">
        <v>39974</v>
      </c>
      <c r="B565" s="118" t="s">
        <v>2515</v>
      </c>
      <c r="C565" s="89" t="s">
        <v>148</v>
      </c>
      <c r="D565" s="89" t="s">
        <v>148</v>
      </c>
      <c r="E565" s="89" t="s">
        <v>2537</v>
      </c>
      <c r="F565" s="89" t="s">
        <v>3225</v>
      </c>
      <c r="G565" s="89" t="s">
        <v>3226</v>
      </c>
      <c r="H565" s="90" t="s">
        <v>1232</v>
      </c>
      <c r="I565" s="90" t="s">
        <v>148</v>
      </c>
      <c r="J565" s="90" t="s">
        <v>148</v>
      </c>
      <c r="K565" s="90" t="s">
        <v>2619</v>
      </c>
      <c r="L565" s="90" t="s">
        <v>2700</v>
      </c>
      <c r="M565" s="90" t="s">
        <v>1236</v>
      </c>
      <c r="N565" s="90" t="s">
        <v>2843</v>
      </c>
      <c r="O565" s="90"/>
      <c r="P565" s="90" t="s">
        <v>1738</v>
      </c>
      <c r="Q565" s="90" t="s">
        <v>1250</v>
      </c>
      <c r="U565" s="191"/>
    </row>
    <row r="566" spans="1:21" ht="38.25" customHeight="1">
      <c r="A566" s="182">
        <v>39974</v>
      </c>
      <c r="B566" s="118" t="s">
        <v>2515</v>
      </c>
      <c r="C566" s="89" t="s">
        <v>148</v>
      </c>
      <c r="D566" s="89" t="s">
        <v>148</v>
      </c>
      <c r="E566" s="89" t="s">
        <v>2544</v>
      </c>
      <c r="F566" s="89" t="s">
        <v>3237</v>
      </c>
      <c r="G566" s="89" t="s">
        <v>3238</v>
      </c>
      <c r="H566" s="90" t="s">
        <v>1232</v>
      </c>
      <c r="I566" s="90" t="s">
        <v>148</v>
      </c>
      <c r="J566" s="90" t="s">
        <v>148</v>
      </c>
      <c r="K566" s="90" t="s">
        <v>2619</v>
      </c>
      <c r="L566" s="90" t="s">
        <v>2700</v>
      </c>
      <c r="M566" s="90" t="s">
        <v>1236</v>
      </c>
      <c r="N566" s="90" t="s">
        <v>2843</v>
      </c>
      <c r="O566" s="90"/>
      <c r="P566" s="116" t="s">
        <v>1739</v>
      </c>
      <c r="Q566" s="90" t="s">
        <v>1250</v>
      </c>
      <c r="U566" s="191"/>
    </row>
    <row r="567" spans="1:21" ht="38.25" customHeight="1">
      <c r="A567" s="182">
        <v>39974</v>
      </c>
      <c r="B567" s="118" t="s">
        <v>2515</v>
      </c>
      <c r="C567" s="89" t="s">
        <v>148</v>
      </c>
      <c r="D567" s="89" t="s">
        <v>148</v>
      </c>
      <c r="E567" s="89" t="s">
        <v>2542</v>
      </c>
      <c r="F567" s="89" t="s">
        <v>3157</v>
      </c>
      <c r="G567" s="89" t="s">
        <v>3158</v>
      </c>
      <c r="H567" s="90" t="s">
        <v>2631</v>
      </c>
      <c r="I567" s="90" t="s">
        <v>148</v>
      </c>
      <c r="J567" s="90" t="s">
        <v>148</v>
      </c>
      <c r="K567" s="90" t="s">
        <v>2619</v>
      </c>
      <c r="L567" s="90" t="s">
        <v>2700</v>
      </c>
      <c r="M567" s="90" t="s">
        <v>1236</v>
      </c>
      <c r="N567" s="90" t="s">
        <v>2843</v>
      </c>
      <c r="O567" s="90"/>
      <c r="P567" s="90" t="s">
        <v>1740</v>
      </c>
      <c r="Q567" s="90" t="s">
        <v>1250</v>
      </c>
      <c r="U567" s="191"/>
    </row>
    <row r="568" spans="1:21" ht="38.25" customHeight="1">
      <c r="A568" s="182">
        <v>39974</v>
      </c>
      <c r="B568" s="118" t="s">
        <v>2515</v>
      </c>
      <c r="C568" s="89" t="s">
        <v>148</v>
      </c>
      <c r="D568" s="89" t="s">
        <v>148</v>
      </c>
      <c r="E568" s="89" t="s">
        <v>2606</v>
      </c>
      <c r="F568" s="89" t="s">
        <v>3243</v>
      </c>
      <c r="G568" s="89" t="s">
        <v>3244</v>
      </c>
      <c r="H568" s="90" t="s">
        <v>2631</v>
      </c>
      <c r="I568" s="90" t="s">
        <v>148</v>
      </c>
      <c r="J568" s="90" t="s">
        <v>148</v>
      </c>
      <c r="K568" s="90" t="s">
        <v>2619</v>
      </c>
      <c r="L568" s="90" t="s">
        <v>2700</v>
      </c>
      <c r="M568" s="90" t="s">
        <v>1236</v>
      </c>
      <c r="N568" s="90" t="s">
        <v>2843</v>
      </c>
      <c r="O568" s="90"/>
      <c r="P568" s="90" t="s">
        <v>1741</v>
      </c>
      <c r="Q568" s="90" t="s">
        <v>1250</v>
      </c>
      <c r="U568" s="191"/>
    </row>
    <row r="569" spans="1:21" ht="38.25" customHeight="1">
      <c r="A569" s="182">
        <v>39974</v>
      </c>
      <c r="B569" s="118" t="s">
        <v>2515</v>
      </c>
      <c r="C569" s="89" t="s">
        <v>148</v>
      </c>
      <c r="D569" s="89" t="s">
        <v>148</v>
      </c>
      <c r="E569" s="89" t="s">
        <v>2535</v>
      </c>
      <c r="F569" s="89" t="s">
        <v>3201</v>
      </c>
      <c r="G569" s="89" t="s">
        <v>3202</v>
      </c>
      <c r="H569" s="90" t="s">
        <v>1232</v>
      </c>
      <c r="I569" s="90" t="s">
        <v>148</v>
      </c>
      <c r="J569" s="90" t="s">
        <v>148</v>
      </c>
      <c r="K569" s="90" t="s">
        <v>2619</v>
      </c>
      <c r="L569" s="90" t="s">
        <v>2700</v>
      </c>
      <c r="M569" s="90" t="s">
        <v>1236</v>
      </c>
      <c r="N569" s="90" t="s">
        <v>2843</v>
      </c>
      <c r="O569" s="90"/>
      <c r="P569" s="90" t="s">
        <v>1742</v>
      </c>
      <c r="Q569" s="90" t="s">
        <v>1250</v>
      </c>
      <c r="U569" s="191"/>
    </row>
    <row r="570" spans="1:21" ht="38.25" customHeight="1">
      <c r="A570" s="182">
        <v>39974</v>
      </c>
      <c r="B570" s="118" t="s">
        <v>2515</v>
      </c>
      <c r="C570" s="89" t="s">
        <v>148</v>
      </c>
      <c r="D570" s="89" t="s">
        <v>148</v>
      </c>
      <c r="E570" s="89" t="s">
        <v>2544</v>
      </c>
      <c r="F570" s="89" t="s">
        <v>3237</v>
      </c>
      <c r="G570" s="89" t="s">
        <v>3238</v>
      </c>
      <c r="H570" s="90" t="s">
        <v>1236</v>
      </c>
      <c r="I570" s="90" t="s">
        <v>148</v>
      </c>
      <c r="J570" s="90" t="s">
        <v>148</v>
      </c>
      <c r="K570" s="90" t="s">
        <v>2619</v>
      </c>
      <c r="L570" s="90" t="s">
        <v>2700</v>
      </c>
      <c r="M570" s="90" t="s">
        <v>1236</v>
      </c>
      <c r="N570" s="90" t="s">
        <v>2843</v>
      </c>
      <c r="O570" s="90"/>
      <c r="P570" s="90" t="s">
        <v>1743</v>
      </c>
      <c r="Q570" s="90" t="s">
        <v>1250</v>
      </c>
      <c r="U570" s="191"/>
    </row>
    <row r="571" spans="1:21" ht="38.25" customHeight="1">
      <c r="A571" s="182">
        <v>39974</v>
      </c>
      <c r="B571" s="118" t="s">
        <v>2515</v>
      </c>
      <c r="C571" s="89" t="s">
        <v>148</v>
      </c>
      <c r="D571" s="89" t="s">
        <v>148</v>
      </c>
      <c r="E571" s="89" t="s">
        <v>2542</v>
      </c>
      <c r="F571" s="89" t="s">
        <v>3205</v>
      </c>
      <c r="G571" s="89" t="s">
        <v>3206</v>
      </c>
      <c r="H571" s="90" t="s">
        <v>1232</v>
      </c>
      <c r="I571" s="90" t="s">
        <v>148</v>
      </c>
      <c r="J571" s="90" t="s">
        <v>148</v>
      </c>
      <c r="K571" s="90" t="s">
        <v>2619</v>
      </c>
      <c r="L571" s="90" t="s">
        <v>2700</v>
      </c>
      <c r="M571" s="90" t="s">
        <v>1236</v>
      </c>
      <c r="N571" s="90" t="s">
        <v>2843</v>
      </c>
      <c r="O571" s="90"/>
      <c r="P571" s="90" t="s">
        <v>1744</v>
      </c>
      <c r="Q571" s="90" t="s">
        <v>1250</v>
      </c>
      <c r="U571" s="191"/>
    </row>
    <row r="572" spans="1:21" ht="38.25" customHeight="1">
      <c r="A572" s="182">
        <v>39974</v>
      </c>
      <c r="B572" s="118" t="s">
        <v>2515</v>
      </c>
      <c r="C572" s="89" t="s">
        <v>148</v>
      </c>
      <c r="D572" s="89" t="s">
        <v>148</v>
      </c>
      <c r="E572" s="89" t="s">
        <v>2544</v>
      </c>
      <c r="F572" s="89" t="s">
        <v>3237</v>
      </c>
      <c r="G572" s="89" t="s">
        <v>3238</v>
      </c>
      <c r="H572" s="90" t="s">
        <v>1236</v>
      </c>
      <c r="I572" s="90" t="s">
        <v>148</v>
      </c>
      <c r="J572" s="90" t="s">
        <v>148</v>
      </c>
      <c r="K572" s="90" t="s">
        <v>2619</v>
      </c>
      <c r="L572" s="90" t="s">
        <v>2700</v>
      </c>
      <c r="M572" s="90" t="s">
        <v>1236</v>
      </c>
      <c r="N572" s="90" t="s">
        <v>2843</v>
      </c>
      <c r="O572" s="90"/>
      <c r="P572" s="90" t="s">
        <v>1745</v>
      </c>
      <c r="Q572" s="90" t="s">
        <v>1250</v>
      </c>
      <c r="U572" s="191"/>
    </row>
    <row r="573" spans="1:21" ht="38.25" customHeight="1">
      <c r="A573" s="182">
        <v>39974</v>
      </c>
      <c r="B573" s="118" t="s">
        <v>2515</v>
      </c>
      <c r="C573" s="89" t="s">
        <v>148</v>
      </c>
      <c r="D573" s="89" t="s">
        <v>148</v>
      </c>
      <c r="E573" s="89" t="s">
        <v>2542</v>
      </c>
      <c r="F573" s="89" t="s">
        <v>3205</v>
      </c>
      <c r="G573" s="89" t="s">
        <v>3206</v>
      </c>
      <c r="H573" s="90" t="s">
        <v>1232</v>
      </c>
      <c r="I573" s="90" t="s">
        <v>148</v>
      </c>
      <c r="J573" s="90" t="s">
        <v>148</v>
      </c>
      <c r="K573" s="90" t="s">
        <v>2619</v>
      </c>
      <c r="L573" s="90" t="s">
        <v>2700</v>
      </c>
      <c r="M573" s="90" t="s">
        <v>1236</v>
      </c>
      <c r="N573" s="90" t="s">
        <v>2843</v>
      </c>
      <c r="O573" s="90"/>
      <c r="P573" s="90" t="s">
        <v>1746</v>
      </c>
      <c r="Q573" s="90" t="s">
        <v>1250</v>
      </c>
      <c r="U573" s="191"/>
    </row>
    <row r="574" spans="1:21" ht="38.25" customHeight="1">
      <c r="A574" s="182">
        <v>39974</v>
      </c>
      <c r="B574" s="118" t="s">
        <v>2515</v>
      </c>
      <c r="C574" s="89" t="s">
        <v>148</v>
      </c>
      <c r="D574" s="89" t="s">
        <v>148</v>
      </c>
      <c r="E574" s="89" t="s">
        <v>2542</v>
      </c>
      <c r="F574" s="89" t="s">
        <v>3157</v>
      </c>
      <c r="G574" s="89" t="s">
        <v>3158</v>
      </c>
      <c r="H574" s="90" t="s">
        <v>1232</v>
      </c>
      <c r="I574" s="90" t="s">
        <v>148</v>
      </c>
      <c r="J574" s="90" t="s">
        <v>148</v>
      </c>
      <c r="K574" s="90" t="s">
        <v>2619</v>
      </c>
      <c r="L574" s="90" t="s">
        <v>2700</v>
      </c>
      <c r="M574" s="90" t="s">
        <v>1236</v>
      </c>
      <c r="N574" s="90" t="s">
        <v>2843</v>
      </c>
      <c r="O574" s="90"/>
      <c r="P574" s="90" t="s">
        <v>1747</v>
      </c>
      <c r="Q574" s="90" t="s">
        <v>1250</v>
      </c>
      <c r="U574" s="191"/>
    </row>
    <row r="575" spans="1:21" ht="38.25" customHeight="1">
      <c r="A575" s="182">
        <v>39974</v>
      </c>
      <c r="B575" s="118" t="s">
        <v>2515</v>
      </c>
      <c r="C575" s="89" t="s">
        <v>148</v>
      </c>
      <c r="D575" s="89" t="s">
        <v>148</v>
      </c>
      <c r="E575" s="89" t="s">
        <v>2606</v>
      </c>
      <c r="F575" s="89" t="s">
        <v>3243</v>
      </c>
      <c r="G575" s="89" t="s">
        <v>3244</v>
      </c>
      <c r="H575" s="90" t="s">
        <v>2631</v>
      </c>
      <c r="I575" s="90" t="s">
        <v>148</v>
      </c>
      <c r="J575" s="90" t="s">
        <v>148</v>
      </c>
      <c r="K575" s="90" t="s">
        <v>2619</v>
      </c>
      <c r="L575" s="90" t="s">
        <v>2700</v>
      </c>
      <c r="M575" s="90" t="s">
        <v>1236</v>
      </c>
      <c r="N575" s="90" t="s">
        <v>2843</v>
      </c>
      <c r="O575" s="90"/>
      <c r="P575" s="97" t="s">
        <v>1748</v>
      </c>
      <c r="Q575" s="90" t="s">
        <v>1250</v>
      </c>
      <c r="U575" s="191"/>
    </row>
    <row r="576" spans="1:21" ht="38.25" customHeight="1">
      <c r="A576" s="182">
        <v>39974</v>
      </c>
      <c r="B576" s="118" t="s">
        <v>2515</v>
      </c>
      <c r="C576" s="89" t="s">
        <v>148</v>
      </c>
      <c r="D576" s="89" t="s">
        <v>148</v>
      </c>
      <c r="E576" s="89" t="s">
        <v>2537</v>
      </c>
      <c r="F576" s="89" t="s">
        <v>3225</v>
      </c>
      <c r="G576" s="89" t="s">
        <v>3226</v>
      </c>
      <c r="H576" s="90" t="s">
        <v>1232</v>
      </c>
      <c r="I576" s="90" t="s">
        <v>148</v>
      </c>
      <c r="J576" s="90" t="s">
        <v>148</v>
      </c>
      <c r="K576" s="90" t="s">
        <v>2619</v>
      </c>
      <c r="L576" s="90" t="s">
        <v>2700</v>
      </c>
      <c r="M576" s="90" t="s">
        <v>1236</v>
      </c>
      <c r="N576" s="90" t="s">
        <v>2843</v>
      </c>
      <c r="O576" s="90"/>
      <c r="P576" s="90" t="s">
        <v>1749</v>
      </c>
      <c r="Q576" s="90" t="s">
        <v>1250</v>
      </c>
      <c r="U576" s="191"/>
    </row>
    <row r="577" spans="1:21" ht="38.25" customHeight="1">
      <c r="A577" s="182">
        <v>39974</v>
      </c>
      <c r="B577" s="118" t="s">
        <v>2515</v>
      </c>
      <c r="C577" s="89" t="s">
        <v>148</v>
      </c>
      <c r="D577" s="89" t="s">
        <v>148</v>
      </c>
      <c r="E577" s="89" t="s">
        <v>2612</v>
      </c>
      <c r="F577" s="89" t="s">
        <v>3245</v>
      </c>
      <c r="G577" s="89" t="s">
        <v>3246</v>
      </c>
      <c r="H577" s="90" t="s">
        <v>1232</v>
      </c>
      <c r="I577" s="90" t="s">
        <v>148</v>
      </c>
      <c r="J577" s="90" t="s">
        <v>148</v>
      </c>
      <c r="K577" s="90" t="s">
        <v>2619</v>
      </c>
      <c r="L577" s="90" t="s">
        <v>2700</v>
      </c>
      <c r="M577" s="90" t="s">
        <v>1236</v>
      </c>
      <c r="N577" s="90" t="s">
        <v>2843</v>
      </c>
      <c r="O577" s="90"/>
      <c r="P577" s="90" t="s">
        <v>1750</v>
      </c>
      <c r="Q577" s="90" t="s">
        <v>1250</v>
      </c>
      <c r="U577" s="191"/>
    </row>
    <row r="578" spans="1:21" ht="38.25" customHeight="1">
      <c r="A578" s="182">
        <v>39974</v>
      </c>
      <c r="B578" s="118" t="s">
        <v>2515</v>
      </c>
      <c r="C578" s="89" t="s">
        <v>148</v>
      </c>
      <c r="D578" s="89" t="s">
        <v>148</v>
      </c>
      <c r="E578" s="89" t="s">
        <v>2542</v>
      </c>
      <c r="F578" s="89" t="s">
        <v>3157</v>
      </c>
      <c r="G578" s="89" t="s">
        <v>3158</v>
      </c>
      <c r="H578" s="90" t="s">
        <v>1232</v>
      </c>
      <c r="I578" s="90" t="s">
        <v>148</v>
      </c>
      <c r="J578" s="90" t="s">
        <v>148</v>
      </c>
      <c r="K578" s="90" t="s">
        <v>2619</v>
      </c>
      <c r="L578" s="90" t="s">
        <v>2700</v>
      </c>
      <c r="M578" s="90" t="s">
        <v>1236</v>
      </c>
      <c r="N578" s="90" t="s">
        <v>2843</v>
      </c>
      <c r="O578" s="90"/>
      <c r="P578" s="90" t="s">
        <v>1751</v>
      </c>
      <c r="Q578" s="90" t="s">
        <v>1250</v>
      </c>
      <c r="U578" s="191"/>
    </row>
    <row r="579" spans="1:21" ht="38.25" customHeight="1">
      <c r="A579" s="182">
        <v>39974</v>
      </c>
      <c r="B579" s="118" t="s">
        <v>2515</v>
      </c>
      <c r="C579" s="89" t="s">
        <v>148</v>
      </c>
      <c r="D579" s="89" t="s">
        <v>148</v>
      </c>
      <c r="E579" s="86" t="s">
        <v>2532</v>
      </c>
      <c r="F579" s="89" t="s">
        <v>3163</v>
      </c>
      <c r="G579" s="86" t="s">
        <v>3164</v>
      </c>
      <c r="H579" s="90" t="s">
        <v>1232</v>
      </c>
      <c r="I579" s="90" t="s">
        <v>148</v>
      </c>
      <c r="J579" s="90" t="s">
        <v>148</v>
      </c>
      <c r="K579" s="90" t="s">
        <v>2619</v>
      </c>
      <c r="L579" s="90" t="s">
        <v>2700</v>
      </c>
      <c r="M579" s="90" t="s">
        <v>1236</v>
      </c>
      <c r="N579" s="90" t="s">
        <v>2843</v>
      </c>
      <c r="O579" s="90"/>
      <c r="P579" s="90" t="s">
        <v>1752</v>
      </c>
      <c r="Q579" s="90" t="s">
        <v>1250</v>
      </c>
      <c r="U579" s="191"/>
    </row>
    <row r="580" spans="1:21" ht="38.25" customHeight="1">
      <c r="A580" s="182">
        <v>39974</v>
      </c>
      <c r="B580" s="118" t="s">
        <v>2515</v>
      </c>
      <c r="C580" s="89" t="s">
        <v>148</v>
      </c>
      <c r="D580" s="89" t="s">
        <v>148</v>
      </c>
      <c r="E580" s="89" t="s">
        <v>2561</v>
      </c>
      <c r="F580" s="118" t="s">
        <v>3262</v>
      </c>
      <c r="G580" s="118" t="s">
        <v>3263</v>
      </c>
      <c r="H580" s="90" t="s">
        <v>1236</v>
      </c>
      <c r="I580" s="90" t="s">
        <v>148</v>
      </c>
      <c r="J580" s="90" t="s">
        <v>148</v>
      </c>
      <c r="K580" s="90" t="s">
        <v>2619</v>
      </c>
      <c r="L580" s="90" t="s">
        <v>2700</v>
      </c>
      <c r="M580" s="90" t="s">
        <v>1236</v>
      </c>
      <c r="N580" s="90" t="s">
        <v>2843</v>
      </c>
      <c r="O580" s="90"/>
      <c r="P580" s="90" t="s">
        <v>1753</v>
      </c>
      <c r="Q580" s="90" t="s">
        <v>1250</v>
      </c>
      <c r="U580" s="191"/>
    </row>
    <row r="581" spans="1:21" ht="38.25" customHeight="1">
      <c r="A581" s="182">
        <v>39974</v>
      </c>
      <c r="B581" s="118" t="s">
        <v>2515</v>
      </c>
      <c r="C581" s="89" t="s">
        <v>148</v>
      </c>
      <c r="D581" s="89" t="s">
        <v>148</v>
      </c>
      <c r="E581" s="89" t="s">
        <v>2535</v>
      </c>
      <c r="F581" s="89" t="s">
        <v>3201</v>
      </c>
      <c r="G581" s="89" t="s">
        <v>3202</v>
      </c>
      <c r="H581" s="90" t="s">
        <v>2631</v>
      </c>
      <c r="I581" s="90" t="s">
        <v>148</v>
      </c>
      <c r="J581" s="90" t="s">
        <v>148</v>
      </c>
      <c r="K581" s="90" t="s">
        <v>2619</v>
      </c>
      <c r="L581" s="90" t="s">
        <v>2700</v>
      </c>
      <c r="M581" s="90" t="s">
        <v>1236</v>
      </c>
      <c r="N581" s="90" t="s">
        <v>2843</v>
      </c>
      <c r="O581" s="90"/>
      <c r="P581" s="90" t="s">
        <v>1754</v>
      </c>
      <c r="Q581" s="90" t="s">
        <v>1250</v>
      </c>
      <c r="U581" s="191"/>
    </row>
    <row r="582" spans="1:21" ht="38.25" customHeight="1">
      <c r="A582" s="182">
        <v>39974</v>
      </c>
      <c r="B582" s="118" t="s">
        <v>2515</v>
      </c>
      <c r="C582" s="89" t="s">
        <v>148</v>
      </c>
      <c r="D582" s="89" t="s">
        <v>148</v>
      </c>
      <c r="E582" s="89" t="s">
        <v>2544</v>
      </c>
      <c r="F582" s="89" t="s">
        <v>3237</v>
      </c>
      <c r="G582" s="89" t="s">
        <v>3238</v>
      </c>
      <c r="H582" s="90" t="s">
        <v>1232</v>
      </c>
      <c r="I582" s="90" t="s">
        <v>148</v>
      </c>
      <c r="J582" s="90" t="s">
        <v>148</v>
      </c>
      <c r="K582" s="90" t="s">
        <v>2619</v>
      </c>
      <c r="L582" s="90" t="s">
        <v>2700</v>
      </c>
      <c r="M582" s="90" t="s">
        <v>1236</v>
      </c>
      <c r="N582" s="90" t="s">
        <v>2843</v>
      </c>
      <c r="O582" s="90"/>
      <c r="P582" s="90" t="s">
        <v>1755</v>
      </c>
      <c r="Q582" s="90" t="s">
        <v>1250</v>
      </c>
      <c r="U582" s="191"/>
    </row>
    <row r="583" spans="1:21" ht="38.25" customHeight="1">
      <c r="A583" s="182">
        <v>39974</v>
      </c>
      <c r="B583" s="118" t="s">
        <v>2515</v>
      </c>
      <c r="C583" s="89" t="s">
        <v>148</v>
      </c>
      <c r="D583" s="89" t="s">
        <v>148</v>
      </c>
      <c r="E583" s="118" t="s">
        <v>2538</v>
      </c>
      <c r="F583" s="118" t="s">
        <v>930</v>
      </c>
      <c r="G583" s="118" t="s">
        <v>2627</v>
      </c>
      <c r="H583" s="90" t="s">
        <v>1232</v>
      </c>
      <c r="I583" s="90" t="s">
        <v>148</v>
      </c>
      <c r="J583" s="90" t="s">
        <v>148</v>
      </c>
      <c r="K583" s="90" t="s">
        <v>2619</v>
      </c>
      <c r="L583" s="90" t="s">
        <v>2700</v>
      </c>
      <c r="M583" s="90" t="s">
        <v>1236</v>
      </c>
      <c r="N583" s="90" t="s">
        <v>2843</v>
      </c>
      <c r="O583" s="90"/>
      <c r="P583" s="90" t="s">
        <v>1756</v>
      </c>
      <c r="Q583" s="90" t="s">
        <v>1250</v>
      </c>
      <c r="U583" s="191"/>
    </row>
    <row r="584" spans="1:21" ht="38.25" customHeight="1">
      <c r="A584" s="182">
        <v>39974</v>
      </c>
      <c r="B584" s="118" t="s">
        <v>2515</v>
      </c>
      <c r="C584" s="89" t="s">
        <v>148</v>
      </c>
      <c r="D584" s="89" t="s">
        <v>148</v>
      </c>
      <c r="E584" s="89" t="s">
        <v>2606</v>
      </c>
      <c r="F584" s="89" t="s">
        <v>3243</v>
      </c>
      <c r="G584" s="89" t="s">
        <v>3244</v>
      </c>
      <c r="H584" s="90" t="s">
        <v>2631</v>
      </c>
      <c r="I584" s="90" t="s">
        <v>148</v>
      </c>
      <c r="J584" s="90" t="s">
        <v>148</v>
      </c>
      <c r="K584" s="90" t="s">
        <v>2619</v>
      </c>
      <c r="L584" s="90" t="s">
        <v>2700</v>
      </c>
      <c r="M584" s="90" t="s">
        <v>1236</v>
      </c>
      <c r="N584" s="90" t="s">
        <v>2843</v>
      </c>
      <c r="O584" s="90"/>
      <c r="P584" s="90" t="s">
        <v>1757</v>
      </c>
      <c r="Q584" s="90" t="s">
        <v>1250</v>
      </c>
      <c r="U584" s="191"/>
    </row>
    <row r="585" spans="1:21" ht="38.25" customHeight="1">
      <c r="A585" s="182">
        <v>39974</v>
      </c>
      <c r="B585" s="118" t="s">
        <v>2515</v>
      </c>
      <c r="C585" s="89" t="s">
        <v>148</v>
      </c>
      <c r="D585" s="89" t="s">
        <v>148</v>
      </c>
      <c r="E585" s="118" t="s">
        <v>2558</v>
      </c>
      <c r="F585" s="118" t="s">
        <v>3115</v>
      </c>
      <c r="G585" s="118" t="s">
        <v>3116</v>
      </c>
      <c r="H585" s="90" t="s">
        <v>1232</v>
      </c>
      <c r="I585" s="90" t="s">
        <v>148</v>
      </c>
      <c r="J585" s="90" t="s">
        <v>148</v>
      </c>
      <c r="K585" s="90" t="s">
        <v>2619</v>
      </c>
      <c r="L585" s="90" t="s">
        <v>2700</v>
      </c>
      <c r="M585" s="90" t="s">
        <v>1236</v>
      </c>
      <c r="N585" s="90" t="s">
        <v>2843</v>
      </c>
      <c r="O585" s="90"/>
      <c r="P585" s="90" t="s">
        <v>1758</v>
      </c>
      <c r="Q585" s="90" t="s">
        <v>1250</v>
      </c>
      <c r="U585" s="191"/>
    </row>
    <row r="586" spans="1:21" ht="45" customHeight="1">
      <c r="A586" s="182">
        <v>39974</v>
      </c>
      <c r="B586" s="118" t="s">
        <v>2515</v>
      </c>
      <c r="C586" s="89" t="s">
        <v>148</v>
      </c>
      <c r="D586" s="89" t="s">
        <v>148</v>
      </c>
      <c r="E586" s="89" t="s">
        <v>2544</v>
      </c>
      <c r="F586" s="89" t="s">
        <v>3209</v>
      </c>
      <c r="G586" s="89" t="s">
        <v>3210</v>
      </c>
      <c r="H586" s="118" t="s">
        <v>1226</v>
      </c>
      <c r="I586" s="90" t="s">
        <v>148</v>
      </c>
      <c r="J586" s="90" t="s">
        <v>148</v>
      </c>
      <c r="K586" s="90" t="s">
        <v>2619</v>
      </c>
      <c r="L586" s="90" t="s">
        <v>2700</v>
      </c>
      <c r="M586" s="90" t="s">
        <v>1236</v>
      </c>
      <c r="N586" s="90" t="s">
        <v>2843</v>
      </c>
      <c r="O586" s="90"/>
      <c r="P586" s="90" t="s">
        <v>1759</v>
      </c>
      <c r="Q586" s="90" t="s">
        <v>1250</v>
      </c>
      <c r="U586" s="191"/>
    </row>
    <row r="587" spans="1:21" ht="38.25" customHeight="1">
      <c r="A587" s="182">
        <v>39974</v>
      </c>
      <c r="B587" s="118" t="s">
        <v>2515</v>
      </c>
      <c r="C587" s="89" t="s">
        <v>148</v>
      </c>
      <c r="D587" s="89" t="s">
        <v>148</v>
      </c>
      <c r="E587" s="89" t="s">
        <v>2606</v>
      </c>
      <c r="F587" s="89" t="s">
        <v>3243</v>
      </c>
      <c r="G587" s="89" t="s">
        <v>3244</v>
      </c>
      <c r="H587" s="90" t="s">
        <v>2631</v>
      </c>
      <c r="I587" s="90" t="s">
        <v>148</v>
      </c>
      <c r="J587" s="90" t="s">
        <v>148</v>
      </c>
      <c r="K587" s="90" t="s">
        <v>2619</v>
      </c>
      <c r="L587" s="90" t="s">
        <v>2700</v>
      </c>
      <c r="M587" s="90" t="s">
        <v>1236</v>
      </c>
      <c r="N587" s="90" t="s">
        <v>2843</v>
      </c>
      <c r="O587" s="90"/>
      <c r="P587" s="90" t="s">
        <v>1760</v>
      </c>
      <c r="Q587" s="90" t="s">
        <v>1250</v>
      </c>
      <c r="U587" s="191"/>
    </row>
    <row r="588" spans="1:21" ht="45" customHeight="1">
      <c r="A588" s="182">
        <v>39974</v>
      </c>
      <c r="B588" s="118" t="s">
        <v>2515</v>
      </c>
      <c r="C588" s="89" t="s">
        <v>148</v>
      </c>
      <c r="D588" s="89" t="s">
        <v>148</v>
      </c>
      <c r="E588" s="89" t="s">
        <v>2565</v>
      </c>
      <c r="F588" s="89" t="s">
        <v>3251</v>
      </c>
      <c r="G588" s="89" t="s">
        <v>3252</v>
      </c>
      <c r="H588" s="118" t="s">
        <v>1226</v>
      </c>
      <c r="I588" s="90" t="s">
        <v>148</v>
      </c>
      <c r="J588" s="90" t="s">
        <v>148</v>
      </c>
      <c r="K588" s="90" t="s">
        <v>2619</v>
      </c>
      <c r="L588" s="90" t="s">
        <v>2700</v>
      </c>
      <c r="M588" s="90" t="s">
        <v>1236</v>
      </c>
      <c r="N588" s="90" t="s">
        <v>2843</v>
      </c>
      <c r="O588" s="90"/>
      <c r="P588" s="90" t="s">
        <v>1761</v>
      </c>
      <c r="Q588" s="90" t="s">
        <v>1250</v>
      </c>
      <c r="U588" s="191"/>
    </row>
    <row r="589" spans="1:21" ht="38.25" customHeight="1">
      <c r="A589" s="182">
        <v>39974</v>
      </c>
      <c r="B589" s="118" t="s">
        <v>2515</v>
      </c>
      <c r="C589" s="89" t="s">
        <v>148</v>
      </c>
      <c r="D589" s="89" t="s">
        <v>148</v>
      </c>
      <c r="E589" s="89" t="s">
        <v>2606</v>
      </c>
      <c r="F589" s="89" t="s">
        <v>3243</v>
      </c>
      <c r="G589" s="89" t="s">
        <v>3244</v>
      </c>
      <c r="H589" s="90" t="s">
        <v>2631</v>
      </c>
      <c r="I589" s="90" t="s">
        <v>148</v>
      </c>
      <c r="J589" s="90" t="s">
        <v>148</v>
      </c>
      <c r="K589" s="90" t="s">
        <v>2619</v>
      </c>
      <c r="L589" s="90" t="s">
        <v>2700</v>
      </c>
      <c r="M589" s="90" t="s">
        <v>1236</v>
      </c>
      <c r="N589" s="90" t="s">
        <v>2843</v>
      </c>
      <c r="O589" s="90"/>
      <c r="P589" s="90" t="s">
        <v>1762</v>
      </c>
      <c r="Q589" s="90" t="s">
        <v>1250</v>
      </c>
      <c r="U589" s="191"/>
    </row>
    <row r="590" spans="1:21" ht="38.25" customHeight="1">
      <c r="A590" s="182">
        <v>39974</v>
      </c>
      <c r="B590" s="118" t="s">
        <v>2515</v>
      </c>
      <c r="C590" s="89" t="s">
        <v>148</v>
      </c>
      <c r="D590" s="89" t="s">
        <v>148</v>
      </c>
      <c r="E590" s="89" t="s">
        <v>2537</v>
      </c>
      <c r="F590" s="89" t="s">
        <v>3225</v>
      </c>
      <c r="G590" s="89" t="s">
        <v>3226</v>
      </c>
      <c r="H590" s="90" t="s">
        <v>1232</v>
      </c>
      <c r="I590" s="90" t="s">
        <v>148</v>
      </c>
      <c r="J590" s="90" t="s">
        <v>148</v>
      </c>
      <c r="K590" s="90" t="s">
        <v>2619</v>
      </c>
      <c r="L590" s="90" t="s">
        <v>2700</v>
      </c>
      <c r="M590" s="90" t="s">
        <v>1236</v>
      </c>
      <c r="N590" s="90" t="s">
        <v>2843</v>
      </c>
      <c r="O590" s="90"/>
      <c r="P590" s="90" t="s">
        <v>1763</v>
      </c>
      <c r="Q590" s="90" t="s">
        <v>1250</v>
      </c>
      <c r="U590" s="191"/>
    </row>
    <row r="591" spans="1:21" ht="38.25" customHeight="1">
      <c r="A591" s="182">
        <v>39974</v>
      </c>
      <c r="B591" s="118" t="s">
        <v>2515</v>
      </c>
      <c r="C591" s="89" t="s">
        <v>148</v>
      </c>
      <c r="D591" s="89" t="s">
        <v>148</v>
      </c>
      <c r="E591" s="89" t="s">
        <v>2521</v>
      </c>
      <c r="F591" s="180" t="s">
        <v>3161</v>
      </c>
      <c r="G591" s="180" t="s">
        <v>3162</v>
      </c>
      <c r="H591" s="90" t="s">
        <v>1232</v>
      </c>
      <c r="I591" s="90" t="s">
        <v>148</v>
      </c>
      <c r="J591" s="90" t="s">
        <v>148</v>
      </c>
      <c r="K591" s="90" t="s">
        <v>2619</v>
      </c>
      <c r="L591" s="90" t="s">
        <v>2700</v>
      </c>
      <c r="M591" s="90" t="s">
        <v>1236</v>
      </c>
      <c r="N591" s="90" t="s">
        <v>2843</v>
      </c>
      <c r="O591" s="90"/>
      <c r="P591" s="90" t="s">
        <v>1764</v>
      </c>
      <c r="Q591" s="90" t="s">
        <v>1250</v>
      </c>
      <c r="U591" s="191"/>
    </row>
    <row r="592" spans="1:21" ht="38.25" customHeight="1">
      <c r="A592" s="182">
        <v>39974</v>
      </c>
      <c r="B592" s="118" t="s">
        <v>2515</v>
      </c>
      <c r="C592" s="89" t="s">
        <v>148</v>
      </c>
      <c r="D592" s="89" t="s">
        <v>148</v>
      </c>
      <c r="E592" s="89" t="s">
        <v>2544</v>
      </c>
      <c r="F592" s="89" t="s">
        <v>3209</v>
      </c>
      <c r="G592" s="89" t="s">
        <v>3210</v>
      </c>
      <c r="H592" s="118" t="s">
        <v>1243</v>
      </c>
      <c r="I592" s="90" t="s">
        <v>148</v>
      </c>
      <c r="J592" s="90" t="s">
        <v>148</v>
      </c>
      <c r="K592" s="90" t="s">
        <v>2619</v>
      </c>
      <c r="L592" s="90" t="s">
        <v>2700</v>
      </c>
      <c r="M592" s="90" t="s">
        <v>1236</v>
      </c>
      <c r="N592" s="90" t="s">
        <v>2843</v>
      </c>
      <c r="O592" s="90"/>
      <c r="P592" s="90" t="s">
        <v>1765</v>
      </c>
      <c r="Q592" s="90" t="s">
        <v>1250</v>
      </c>
      <c r="U592" s="191"/>
    </row>
    <row r="593" spans="1:36" ht="38.25" customHeight="1">
      <c r="A593" s="182">
        <v>39974</v>
      </c>
      <c r="B593" s="118" t="s">
        <v>2515</v>
      </c>
      <c r="C593" s="89" t="s">
        <v>148</v>
      </c>
      <c r="D593" s="89" t="s">
        <v>148</v>
      </c>
      <c r="E593" s="89" t="s">
        <v>2566</v>
      </c>
      <c r="F593" s="89" t="s">
        <v>3159</v>
      </c>
      <c r="G593" s="89" t="s">
        <v>3160</v>
      </c>
      <c r="H593" s="90" t="s">
        <v>2631</v>
      </c>
      <c r="I593" s="90" t="s">
        <v>148</v>
      </c>
      <c r="J593" s="90" t="s">
        <v>148</v>
      </c>
      <c r="K593" s="90" t="s">
        <v>2619</v>
      </c>
      <c r="L593" s="90" t="s">
        <v>2700</v>
      </c>
      <c r="M593" s="90" t="s">
        <v>1236</v>
      </c>
      <c r="N593" s="90" t="s">
        <v>2843</v>
      </c>
      <c r="O593" s="90"/>
      <c r="P593" s="90" t="s">
        <v>1766</v>
      </c>
      <c r="Q593" s="90" t="s">
        <v>1250</v>
      </c>
      <c r="U593" s="191"/>
    </row>
    <row r="594" spans="1:36" ht="38.25" customHeight="1">
      <c r="A594" s="182">
        <v>39974</v>
      </c>
      <c r="B594" s="118" t="s">
        <v>2515</v>
      </c>
      <c r="C594" s="89" t="s">
        <v>148</v>
      </c>
      <c r="D594" s="89" t="s">
        <v>148</v>
      </c>
      <c r="E594" s="89" t="s">
        <v>2566</v>
      </c>
      <c r="F594" s="89" t="s">
        <v>3159</v>
      </c>
      <c r="G594" s="89" t="s">
        <v>3160</v>
      </c>
      <c r="H594" s="90" t="s">
        <v>1232</v>
      </c>
      <c r="I594" s="90" t="s">
        <v>148</v>
      </c>
      <c r="J594" s="90" t="s">
        <v>148</v>
      </c>
      <c r="K594" s="90" t="s">
        <v>2619</v>
      </c>
      <c r="L594" s="90" t="s">
        <v>2700</v>
      </c>
      <c r="M594" s="90" t="s">
        <v>1236</v>
      </c>
      <c r="N594" s="90" t="s">
        <v>2843</v>
      </c>
      <c r="O594" s="90"/>
      <c r="P594" s="90" t="s">
        <v>1767</v>
      </c>
      <c r="Q594" s="90" t="s">
        <v>1250</v>
      </c>
      <c r="U594" s="191"/>
    </row>
    <row r="595" spans="1:36" ht="38.25" customHeight="1">
      <c r="A595" s="182">
        <v>39974</v>
      </c>
      <c r="B595" s="118" t="s">
        <v>2515</v>
      </c>
      <c r="C595" s="89" t="s">
        <v>148</v>
      </c>
      <c r="D595" s="89" t="s">
        <v>148</v>
      </c>
      <c r="E595" s="118" t="s">
        <v>2538</v>
      </c>
      <c r="F595" s="118" t="s">
        <v>930</v>
      </c>
      <c r="G595" s="118" t="s">
        <v>2627</v>
      </c>
      <c r="H595" s="90" t="s">
        <v>2631</v>
      </c>
      <c r="I595" s="90" t="s">
        <v>148</v>
      </c>
      <c r="J595" s="90" t="s">
        <v>148</v>
      </c>
      <c r="K595" s="90" t="s">
        <v>2619</v>
      </c>
      <c r="L595" s="90" t="s">
        <v>2700</v>
      </c>
      <c r="M595" s="90" t="s">
        <v>1236</v>
      </c>
      <c r="N595" s="90" t="s">
        <v>2843</v>
      </c>
      <c r="O595" s="90"/>
      <c r="P595" s="90" t="s">
        <v>1768</v>
      </c>
      <c r="Q595" s="90" t="s">
        <v>1250</v>
      </c>
      <c r="U595" s="191"/>
    </row>
    <row r="596" spans="1:36" ht="38.25" customHeight="1">
      <c r="A596" s="182">
        <v>39974</v>
      </c>
      <c r="B596" s="118" t="s">
        <v>2515</v>
      </c>
      <c r="C596" s="89" t="s">
        <v>148</v>
      </c>
      <c r="D596" s="89" t="s">
        <v>148</v>
      </c>
      <c r="E596" s="89" t="s">
        <v>2542</v>
      </c>
      <c r="F596" s="89" t="s">
        <v>3205</v>
      </c>
      <c r="G596" s="89" t="s">
        <v>3206</v>
      </c>
      <c r="H596" s="118" t="s">
        <v>1243</v>
      </c>
      <c r="I596" s="90" t="s">
        <v>148</v>
      </c>
      <c r="J596" s="90" t="s">
        <v>148</v>
      </c>
      <c r="K596" s="90" t="s">
        <v>2619</v>
      </c>
      <c r="L596" s="90" t="s">
        <v>2700</v>
      </c>
      <c r="M596" s="90" t="s">
        <v>1236</v>
      </c>
      <c r="N596" s="90" t="s">
        <v>2843</v>
      </c>
      <c r="O596" s="90"/>
      <c r="P596" s="90" t="s">
        <v>1769</v>
      </c>
      <c r="Q596" s="90" t="s">
        <v>1250</v>
      </c>
      <c r="U596" s="191"/>
    </row>
    <row r="597" spans="1:36" ht="38.25" customHeight="1">
      <c r="A597" s="182">
        <v>39974</v>
      </c>
      <c r="B597" s="118" t="s">
        <v>2515</v>
      </c>
      <c r="C597" s="89" t="s">
        <v>148</v>
      </c>
      <c r="D597" s="89" t="s">
        <v>148</v>
      </c>
      <c r="E597" s="89" t="s">
        <v>2537</v>
      </c>
      <c r="F597" s="89" t="s">
        <v>3225</v>
      </c>
      <c r="G597" s="89" t="s">
        <v>3226</v>
      </c>
      <c r="H597" s="90" t="s">
        <v>1232</v>
      </c>
      <c r="I597" s="90" t="s">
        <v>148</v>
      </c>
      <c r="J597" s="90" t="s">
        <v>148</v>
      </c>
      <c r="K597" s="90" t="s">
        <v>2619</v>
      </c>
      <c r="L597" s="90" t="s">
        <v>2700</v>
      </c>
      <c r="M597" s="90" t="s">
        <v>1236</v>
      </c>
      <c r="N597" s="90" t="s">
        <v>2843</v>
      </c>
      <c r="O597" s="90"/>
      <c r="P597" s="90" t="s">
        <v>1770</v>
      </c>
      <c r="Q597" s="90" t="s">
        <v>1250</v>
      </c>
      <c r="U597" s="191"/>
    </row>
    <row r="598" spans="1:36" ht="38.25" customHeight="1">
      <c r="A598" s="182">
        <v>39974</v>
      </c>
      <c r="B598" s="118" t="s">
        <v>2515</v>
      </c>
      <c r="C598" s="89" t="s">
        <v>148</v>
      </c>
      <c r="D598" s="89" t="s">
        <v>148</v>
      </c>
      <c r="E598" s="89" t="s">
        <v>2606</v>
      </c>
      <c r="F598" s="89" t="s">
        <v>3243</v>
      </c>
      <c r="G598" s="89" t="s">
        <v>3244</v>
      </c>
      <c r="H598" s="90" t="s">
        <v>2631</v>
      </c>
      <c r="I598" s="90" t="s">
        <v>148</v>
      </c>
      <c r="J598" s="90" t="s">
        <v>148</v>
      </c>
      <c r="K598" s="90" t="s">
        <v>2619</v>
      </c>
      <c r="L598" s="90" t="s">
        <v>2700</v>
      </c>
      <c r="M598" s="90" t="s">
        <v>1236</v>
      </c>
      <c r="N598" s="90" t="s">
        <v>2843</v>
      </c>
      <c r="O598" s="90"/>
      <c r="P598" s="90" t="s">
        <v>1771</v>
      </c>
      <c r="Q598" s="90" t="s">
        <v>1250</v>
      </c>
      <c r="U598" s="191"/>
    </row>
    <row r="599" spans="1:36" ht="38.25" customHeight="1">
      <c r="A599" s="182">
        <v>39974</v>
      </c>
      <c r="B599" s="118" t="s">
        <v>2515</v>
      </c>
      <c r="C599" s="89" t="s">
        <v>148</v>
      </c>
      <c r="D599" s="89" t="s">
        <v>148</v>
      </c>
      <c r="E599" s="89" t="s">
        <v>2557</v>
      </c>
      <c r="F599" s="89" t="s">
        <v>3223</v>
      </c>
      <c r="G599" s="89" t="s">
        <v>3224</v>
      </c>
      <c r="H599" s="118" t="s">
        <v>1243</v>
      </c>
      <c r="I599" s="90" t="s">
        <v>148</v>
      </c>
      <c r="J599" s="90" t="s">
        <v>148</v>
      </c>
      <c r="K599" s="90" t="s">
        <v>2619</v>
      </c>
      <c r="L599" s="90" t="s">
        <v>2700</v>
      </c>
      <c r="M599" s="90" t="s">
        <v>1236</v>
      </c>
      <c r="N599" s="90" t="s">
        <v>2843</v>
      </c>
      <c r="O599" s="90"/>
      <c r="P599" s="90" t="s">
        <v>1772</v>
      </c>
      <c r="Q599" s="90" t="s">
        <v>1250</v>
      </c>
      <c r="U599" s="191"/>
    </row>
    <row r="600" spans="1:36" ht="38.25" customHeight="1">
      <c r="A600" s="176">
        <v>39980</v>
      </c>
      <c r="B600" s="118" t="s">
        <v>2515</v>
      </c>
      <c r="C600" s="89" t="s">
        <v>148</v>
      </c>
      <c r="D600" s="89" t="s">
        <v>148</v>
      </c>
      <c r="E600" s="89" t="s">
        <v>2612</v>
      </c>
      <c r="F600" s="89" t="s">
        <v>3245</v>
      </c>
      <c r="G600" s="89" t="s">
        <v>3246</v>
      </c>
      <c r="H600" s="90" t="s">
        <v>1232</v>
      </c>
      <c r="I600" s="90" t="s">
        <v>148</v>
      </c>
      <c r="J600" s="90" t="s">
        <v>148</v>
      </c>
      <c r="K600" s="90" t="s">
        <v>2619</v>
      </c>
      <c r="L600" s="90" t="s">
        <v>2755</v>
      </c>
      <c r="M600" s="98" t="s">
        <v>148</v>
      </c>
      <c r="N600" s="90" t="s">
        <v>2834</v>
      </c>
      <c r="O600" s="90"/>
      <c r="P600" s="90" t="s">
        <v>1773</v>
      </c>
      <c r="Q600" s="90" t="s">
        <v>1250</v>
      </c>
      <c r="U600" s="191"/>
    </row>
    <row r="601" spans="1:36" ht="45" customHeight="1">
      <c r="A601" s="176">
        <v>39980</v>
      </c>
      <c r="B601" s="118" t="s">
        <v>2515</v>
      </c>
      <c r="C601" s="89" t="s">
        <v>148</v>
      </c>
      <c r="D601" s="89" t="s">
        <v>148</v>
      </c>
      <c r="E601" s="118" t="s">
        <v>2559</v>
      </c>
      <c r="F601" s="118" t="s">
        <v>3131</v>
      </c>
      <c r="G601" s="118" t="s">
        <v>3132</v>
      </c>
      <c r="H601" s="118" t="s">
        <v>1226</v>
      </c>
      <c r="I601" s="90" t="s">
        <v>148</v>
      </c>
      <c r="J601" s="90" t="s">
        <v>148</v>
      </c>
      <c r="K601" s="90" t="s">
        <v>2619</v>
      </c>
      <c r="L601" s="90" t="s">
        <v>2755</v>
      </c>
      <c r="M601" s="98" t="s">
        <v>148</v>
      </c>
      <c r="N601" s="90" t="s">
        <v>2834</v>
      </c>
      <c r="O601" s="90"/>
      <c r="P601" s="90" t="s">
        <v>1774</v>
      </c>
      <c r="Q601" s="90" t="s">
        <v>1250</v>
      </c>
      <c r="U601" s="191"/>
    </row>
    <row r="602" spans="1:36" ht="45" customHeight="1">
      <c r="A602" s="176">
        <v>39980</v>
      </c>
      <c r="B602" s="118" t="s">
        <v>2515</v>
      </c>
      <c r="C602" s="89" t="s">
        <v>148</v>
      </c>
      <c r="D602" s="89" t="s">
        <v>148</v>
      </c>
      <c r="E602" s="89" t="s">
        <v>2525</v>
      </c>
      <c r="F602" s="89" t="s">
        <v>3229</v>
      </c>
      <c r="G602" s="89" t="s">
        <v>3230</v>
      </c>
      <c r="H602" s="118" t="s">
        <v>1226</v>
      </c>
      <c r="I602" s="90" t="s">
        <v>148</v>
      </c>
      <c r="J602" s="90" t="s">
        <v>148</v>
      </c>
      <c r="K602" s="90" t="s">
        <v>2619</v>
      </c>
      <c r="L602" s="90" t="s">
        <v>2755</v>
      </c>
      <c r="M602" s="98" t="s">
        <v>148</v>
      </c>
      <c r="N602" s="90" t="s">
        <v>2834</v>
      </c>
      <c r="O602" s="90"/>
      <c r="P602" s="90" t="s">
        <v>1775</v>
      </c>
      <c r="Q602" s="90" t="s">
        <v>1250</v>
      </c>
      <c r="U602" s="191"/>
    </row>
    <row r="603" spans="1:36" ht="30" customHeight="1">
      <c r="A603" s="176">
        <v>39980</v>
      </c>
      <c r="B603" s="118" t="s">
        <v>2515</v>
      </c>
      <c r="C603" s="89" t="s">
        <v>148</v>
      </c>
      <c r="D603" s="89" t="s">
        <v>148</v>
      </c>
      <c r="E603" s="89" t="s">
        <v>2568</v>
      </c>
      <c r="F603" s="89" t="s">
        <v>3183</v>
      </c>
      <c r="G603" s="89" t="s">
        <v>3184</v>
      </c>
      <c r="H603" s="90" t="s">
        <v>1242</v>
      </c>
      <c r="I603" s="90" t="s">
        <v>148</v>
      </c>
      <c r="J603" s="90" t="s">
        <v>148</v>
      </c>
      <c r="K603" s="90" t="s">
        <v>2619</v>
      </c>
      <c r="L603" s="90" t="s">
        <v>2755</v>
      </c>
      <c r="M603" s="98" t="s">
        <v>148</v>
      </c>
      <c r="N603" s="90" t="s">
        <v>2834</v>
      </c>
      <c r="O603" s="90"/>
      <c r="P603" s="90" t="s">
        <v>1776</v>
      </c>
      <c r="Q603" s="90" t="s">
        <v>1250</v>
      </c>
      <c r="U603" s="191"/>
    </row>
    <row r="604" spans="1:36" ht="30" customHeight="1">
      <c r="A604" s="176">
        <v>39980</v>
      </c>
      <c r="B604" s="118" t="s">
        <v>2515</v>
      </c>
      <c r="C604" s="89" t="s">
        <v>148</v>
      </c>
      <c r="D604" s="89" t="s">
        <v>148</v>
      </c>
      <c r="E604" s="180" t="s">
        <v>2522</v>
      </c>
      <c r="F604" s="180" t="s">
        <v>3123</v>
      </c>
      <c r="G604" s="97" t="s">
        <v>3124</v>
      </c>
      <c r="H604" s="90" t="s">
        <v>2631</v>
      </c>
      <c r="I604" s="90" t="s">
        <v>148</v>
      </c>
      <c r="J604" s="90" t="s">
        <v>148</v>
      </c>
      <c r="K604" s="90" t="s">
        <v>2619</v>
      </c>
      <c r="L604" s="90" t="s">
        <v>2755</v>
      </c>
      <c r="M604" s="98" t="s">
        <v>148</v>
      </c>
      <c r="N604" s="90" t="s">
        <v>2834</v>
      </c>
      <c r="O604" s="90"/>
      <c r="P604" s="90" t="s">
        <v>1777</v>
      </c>
      <c r="Q604" s="90" t="s">
        <v>1250</v>
      </c>
      <c r="U604" s="191"/>
    </row>
    <row r="605" spans="1:36" ht="30" customHeight="1">
      <c r="A605" s="176">
        <v>39980</v>
      </c>
      <c r="B605" s="118" t="s">
        <v>2515</v>
      </c>
      <c r="C605" s="89" t="s">
        <v>148</v>
      </c>
      <c r="D605" s="89" t="s">
        <v>148</v>
      </c>
      <c r="E605" s="89" t="s">
        <v>2612</v>
      </c>
      <c r="F605" s="89" t="s">
        <v>3245</v>
      </c>
      <c r="G605" s="89" t="s">
        <v>3246</v>
      </c>
      <c r="H605" s="90" t="s">
        <v>1232</v>
      </c>
      <c r="I605" s="90" t="s">
        <v>148</v>
      </c>
      <c r="J605" s="90" t="s">
        <v>148</v>
      </c>
      <c r="K605" s="90" t="s">
        <v>2619</v>
      </c>
      <c r="L605" s="90" t="s">
        <v>2755</v>
      </c>
      <c r="M605" s="98" t="s">
        <v>148</v>
      </c>
      <c r="N605" s="90" t="s">
        <v>2834</v>
      </c>
      <c r="O605" s="90"/>
      <c r="P605" s="90" t="s">
        <v>1778</v>
      </c>
      <c r="Q605" s="90" t="s">
        <v>1250</v>
      </c>
      <c r="U605" s="191"/>
    </row>
    <row r="606" spans="1:36" ht="60" customHeight="1">
      <c r="A606" s="175">
        <v>39981</v>
      </c>
      <c r="B606" s="118" t="s">
        <v>2515</v>
      </c>
      <c r="C606" s="125">
        <v>39992</v>
      </c>
      <c r="D606" s="84">
        <v>11</v>
      </c>
      <c r="E606" s="118" t="s">
        <v>2551</v>
      </c>
      <c r="F606" s="89" t="s">
        <v>3155</v>
      </c>
      <c r="G606" s="118" t="s">
        <v>3156</v>
      </c>
      <c r="H606" s="118" t="s">
        <v>1226</v>
      </c>
      <c r="I606" s="119" t="s">
        <v>2809</v>
      </c>
      <c r="J606" s="119" t="s">
        <v>340</v>
      </c>
      <c r="K606" s="127" t="s">
        <v>3280</v>
      </c>
      <c r="L606" s="118" t="s">
        <v>2685</v>
      </c>
      <c r="M606" s="118" t="s">
        <v>1236</v>
      </c>
      <c r="N606" s="127" t="s">
        <v>148</v>
      </c>
      <c r="O606" s="127" t="s">
        <v>2868</v>
      </c>
      <c r="P606" s="84" t="s">
        <v>341</v>
      </c>
      <c r="Q606" s="84" t="s">
        <v>342</v>
      </c>
      <c r="R606" s="118" t="s">
        <v>148</v>
      </c>
      <c r="S606" s="118" t="s">
        <v>148</v>
      </c>
      <c r="T606" s="118" t="s">
        <v>2837</v>
      </c>
      <c r="U606" s="209" t="s">
        <v>3054</v>
      </c>
      <c r="V606" s="132" t="s">
        <v>2640</v>
      </c>
      <c r="W606" s="118" t="s">
        <v>156</v>
      </c>
      <c r="X606" s="134" t="s">
        <v>148</v>
      </c>
      <c r="Y606" s="134" t="s">
        <v>148</v>
      </c>
      <c r="Z606" s="84" t="s">
        <v>151</v>
      </c>
      <c r="AA606" s="84" t="s">
        <v>148</v>
      </c>
      <c r="AB606" s="118" t="s">
        <v>2640</v>
      </c>
      <c r="AC606" s="118" t="s">
        <v>2640</v>
      </c>
      <c r="AD606" s="119" t="s">
        <v>148</v>
      </c>
      <c r="AE606" s="130" t="s">
        <v>148</v>
      </c>
      <c r="AF606" s="137" t="s">
        <v>148</v>
      </c>
      <c r="AG606" s="130" t="s">
        <v>148</v>
      </c>
      <c r="AH606" s="130" t="s">
        <v>148</v>
      </c>
      <c r="AI606" s="118" t="s">
        <v>148</v>
      </c>
      <c r="AJ606" s="118" t="s">
        <v>148</v>
      </c>
    </row>
    <row r="607" spans="1:36" ht="38.25" customHeight="1">
      <c r="A607" s="176">
        <v>39981</v>
      </c>
      <c r="B607" s="118" t="s">
        <v>2515</v>
      </c>
      <c r="C607" s="89" t="s">
        <v>148</v>
      </c>
      <c r="D607" s="89" t="s">
        <v>148</v>
      </c>
      <c r="E607" s="118" t="s">
        <v>2559</v>
      </c>
      <c r="F607" s="118" t="s">
        <v>3131</v>
      </c>
      <c r="G607" s="118" t="s">
        <v>3132</v>
      </c>
      <c r="H607" s="90" t="s">
        <v>2631</v>
      </c>
      <c r="I607" s="90" t="s">
        <v>148</v>
      </c>
      <c r="J607" s="90" t="s">
        <v>148</v>
      </c>
      <c r="K607" s="90" t="s">
        <v>2619</v>
      </c>
      <c r="L607" s="90" t="s">
        <v>2663</v>
      </c>
      <c r="M607" s="90" t="s">
        <v>1236</v>
      </c>
      <c r="N607" s="90" t="s">
        <v>2849</v>
      </c>
      <c r="O607" s="90"/>
      <c r="P607" s="90" t="s">
        <v>1779</v>
      </c>
      <c r="Q607" s="90" t="s">
        <v>1250</v>
      </c>
      <c r="U607" s="191"/>
    </row>
    <row r="608" spans="1:36" ht="30" customHeight="1">
      <c r="A608" s="176">
        <v>39981</v>
      </c>
      <c r="B608" s="118" t="s">
        <v>2515</v>
      </c>
      <c r="C608" s="89" t="s">
        <v>148</v>
      </c>
      <c r="D608" s="89" t="s">
        <v>148</v>
      </c>
      <c r="E608" s="118" t="s">
        <v>2559</v>
      </c>
      <c r="F608" s="118" t="s">
        <v>3131</v>
      </c>
      <c r="G608" s="118" t="s">
        <v>3132</v>
      </c>
      <c r="H608" s="90" t="s">
        <v>2631</v>
      </c>
      <c r="I608" s="90" t="s">
        <v>148</v>
      </c>
      <c r="J608" s="90" t="s">
        <v>148</v>
      </c>
      <c r="K608" s="90" t="s">
        <v>2619</v>
      </c>
      <c r="L608" s="90" t="s">
        <v>2663</v>
      </c>
      <c r="M608" s="90" t="s">
        <v>1236</v>
      </c>
      <c r="N608" s="90" t="s">
        <v>2849</v>
      </c>
      <c r="O608" s="90"/>
      <c r="P608" s="90" t="s">
        <v>1780</v>
      </c>
      <c r="Q608" s="90" t="s">
        <v>1250</v>
      </c>
      <c r="U608" s="191"/>
    </row>
    <row r="609" spans="1:21" ht="30" customHeight="1">
      <c r="A609" s="176">
        <v>39981</v>
      </c>
      <c r="B609" s="118" t="s">
        <v>2515</v>
      </c>
      <c r="C609" s="89" t="s">
        <v>148</v>
      </c>
      <c r="D609" s="89" t="s">
        <v>148</v>
      </c>
      <c r="E609" s="89" t="s">
        <v>2542</v>
      </c>
      <c r="F609" s="89" t="s">
        <v>3205</v>
      </c>
      <c r="G609" s="89" t="s">
        <v>3206</v>
      </c>
      <c r="H609" s="90" t="s">
        <v>1232</v>
      </c>
      <c r="I609" s="90" t="s">
        <v>148</v>
      </c>
      <c r="J609" s="90" t="s">
        <v>148</v>
      </c>
      <c r="K609" s="90" t="s">
        <v>2619</v>
      </c>
      <c r="L609" s="90" t="s">
        <v>2663</v>
      </c>
      <c r="M609" s="90" t="s">
        <v>1236</v>
      </c>
      <c r="N609" s="90" t="s">
        <v>2849</v>
      </c>
      <c r="O609" s="90"/>
      <c r="P609" s="90" t="s">
        <v>1781</v>
      </c>
      <c r="Q609" s="90" t="s">
        <v>1250</v>
      </c>
      <c r="U609" s="191"/>
    </row>
    <row r="610" spans="1:21" ht="30" customHeight="1">
      <c r="A610" s="176">
        <v>39981</v>
      </c>
      <c r="B610" s="118" t="s">
        <v>2515</v>
      </c>
      <c r="C610" s="89" t="s">
        <v>148</v>
      </c>
      <c r="D610" s="89" t="s">
        <v>148</v>
      </c>
      <c r="E610" s="89" t="s">
        <v>2612</v>
      </c>
      <c r="F610" s="89" t="s">
        <v>3245</v>
      </c>
      <c r="G610" s="89" t="s">
        <v>3246</v>
      </c>
      <c r="H610" s="90" t="s">
        <v>1232</v>
      </c>
      <c r="I610" s="90" t="s">
        <v>148</v>
      </c>
      <c r="J610" s="90" t="s">
        <v>148</v>
      </c>
      <c r="K610" s="90" t="s">
        <v>2619</v>
      </c>
      <c r="L610" s="90" t="s">
        <v>2663</v>
      </c>
      <c r="M610" s="90" t="s">
        <v>1236</v>
      </c>
      <c r="N610" s="90" t="s">
        <v>2849</v>
      </c>
      <c r="O610" s="90"/>
      <c r="P610" s="90" t="s">
        <v>1782</v>
      </c>
      <c r="Q610" s="90" t="s">
        <v>1250</v>
      </c>
      <c r="U610" s="191"/>
    </row>
    <row r="611" spans="1:21" ht="30" customHeight="1">
      <c r="A611" s="176">
        <v>39981</v>
      </c>
      <c r="B611" s="118" t="s">
        <v>2515</v>
      </c>
      <c r="C611" s="89" t="s">
        <v>148</v>
      </c>
      <c r="D611" s="89" t="s">
        <v>148</v>
      </c>
      <c r="E611" s="89" t="s">
        <v>2612</v>
      </c>
      <c r="F611" s="89" t="s">
        <v>3245</v>
      </c>
      <c r="G611" s="89" t="s">
        <v>3246</v>
      </c>
      <c r="H611" s="90" t="s">
        <v>1232</v>
      </c>
      <c r="I611" s="90" t="s">
        <v>148</v>
      </c>
      <c r="J611" s="90" t="s">
        <v>148</v>
      </c>
      <c r="K611" s="90" t="s">
        <v>2619</v>
      </c>
      <c r="L611" s="90" t="s">
        <v>2663</v>
      </c>
      <c r="M611" s="90" t="s">
        <v>1236</v>
      </c>
      <c r="N611" s="90" t="s">
        <v>2849</v>
      </c>
      <c r="O611" s="90"/>
      <c r="P611" s="90" t="s">
        <v>1783</v>
      </c>
      <c r="Q611" s="90" t="s">
        <v>1250</v>
      </c>
      <c r="U611" s="191"/>
    </row>
    <row r="612" spans="1:21" ht="30" customHeight="1">
      <c r="A612" s="176">
        <v>39981</v>
      </c>
      <c r="B612" s="118" t="s">
        <v>2515</v>
      </c>
      <c r="C612" s="89" t="s">
        <v>148</v>
      </c>
      <c r="D612" s="89" t="s">
        <v>148</v>
      </c>
      <c r="E612" s="86" t="s">
        <v>2532</v>
      </c>
      <c r="F612" s="89" t="s">
        <v>3163</v>
      </c>
      <c r="G612" s="86" t="s">
        <v>3164</v>
      </c>
      <c r="H612" s="90" t="s">
        <v>1232</v>
      </c>
      <c r="I612" s="90" t="s">
        <v>148</v>
      </c>
      <c r="J612" s="90" t="s">
        <v>148</v>
      </c>
      <c r="K612" s="90" t="s">
        <v>2619</v>
      </c>
      <c r="L612" s="90" t="s">
        <v>2663</v>
      </c>
      <c r="M612" s="90" t="s">
        <v>1236</v>
      </c>
      <c r="N612" s="90" t="s">
        <v>2849</v>
      </c>
      <c r="O612" s="90"/>
      <c r="P612" s="90" t="s">
        <v>1784</v>
      </c>
      <c r="Q612" s="90" t="s">
        <v>1250</v>
      </c>
      <c r="U612" s="191"/>
    </row>
    <row r="613" spans="1:21" ht="30" customHeight="1">
      <c r="A613" s="176">
        <v>39981</v>
      </c>
      <c r="B613" s="118" t="s">
        <v>2515</v>
      </c>
      <c r="C613" s="89" t="s">
        <v>148</v>
      </c>
      <c r="D613" s="89" t="s">
        <v>148</v>
      </c>
      <c r="E613" s="89" t="s">
        <v>2606</v>
      </c>
      <c r="F613" s="89" t="s">
        <v>3243</v>
      </c>
      <c r="G613" s="89" t="s">
        <v>3244</v>
      </c>
      <c r="H613" s="90" t="s">
        <v>2631</v>
      </c>
      <c r="I613" s="90" t="s">
        <v>148</v>
      </c>
      <c r="J613" s="90" t="s">
        <v>148</v>
      </c>
      <c r="K613" s="90" t="s">
        <v>2619</v>
      </c>
      <c r="L613" s="90" t="s">
        <v>2663</v>
      </c>
      <c r="M613" s="90" t="s">
        <v>1236</v>
      </c>
      <c r="N613" s="90" t="s">
        <v>2849</v>
      </c>
      <c r="O613" s="90"/>
      <c r="P613" s="90" t="s">
        <v>1785</v>
      </c>
      <c r="Q613" s="90" t="s">
        <v>1250</v>
      </c>
      <c r="U613" s="191"/>
    </row>
    <row r="614" spans="1:21" ht="30" customHeight="1">
      <c r="A614" s="176">
        <v>39981</v>
      </c>
      <c r="B614" s="118" t="s">
        <v>2515</v>
      </c>
      <c r="C614" s="89" t="s">
        <v>148</v>
      </c>
      <c r="D614" s="89" t="s">
        <v>148</v>
      </c>
      <c r="E614" s="89" t="s">
        <v>2544</v>
      </c>
      <c r="F614" s="89" t="s">
        <v>3209</v>
      </c>
      <c r="G614" s="89" t="s">
        <v>3210</v>
      </c>
      <c r="H614" s="90" t="s">
        <v>2631</v>
      </c>
      <c r="I614" s="90" t="s">
        <v>148</v>
      </c>
      <c r="J614" s="90" t="s">
        <v>148</v>
      </c>
      <c r="K614" s="90" t="s">
        <v>2619</v>
      </c>
      <c r="L614" s="90" t="s">
        <v>2663</v>
      </c>
      <c r="M614" s="90" t="s">
        <v>1236</v>
      </c>
      <c r="N614" s="90" t="s">
        <v>2849</v>
      </c>
      <c r="O614" s="90"/>
      <c r="P614" s="90" t="s">
        <v>1786</v>
      </c>
      <c r="Q614" s="90" t="s">
        <v>1250</v>
      </c>
      <c r="U614" s="191"/>
    </row>
    <row r="615" spans="1:21" ht="30" customHeight="1">
      <c r="A615" s="176">
        <v>39981</v>
      </c>
      <c r="B615" s="118" t="s">
        <v>2515</v>
      </c>
      <c r="C615" s="89" t="s">
        <v>148</v>
      </c>
      <c r="D615" s="89" t="s">
        <v>148</v>
      </c>
      <c r="E615" s="89" t="s">
        <v>2544</v>
      </c>
      <c r="F615" s="89" t="s">
        <v>3237</v>
      </c>
      <c r="G615" s="89" t="s">
        <v>3238</v>
      </c>
      <c r="H615" s="90" t="s">
        <v>1236</v>
      </c>
      <c r="I615" s="90" t="s">
        <v>148</v>
      </c>
      <c r="J615" s="90" t="s">
        <v>148</v>
      </c>
      <c r="K615" s="90" t="s">
        <v>2619</v>
      </c>
      <c r="L615" s="90" t="s">
        <v>2663</v>
      </c>
      <c r="M615" s="90" t="s">
        <v>1236</v>
      </c>
      <c r="N615" s="90" t="s">
        <v>2849</v>
      </c>
      <c r="O615" s="90"/>
      <c r="P615" s="90" t="s">
        <v>1787</v>
      </c>
      <c r="Q615" s="90" t="s">
        <v>1250</v>
      </c>
      <c r="U615" s="191"/>
    </row>
    <row r="616" spans="1:21" ht="45" customHeight="1">
      <c r="A616" s="176">
        <v>39981</v>
      </c>
      <c r="B616" s="118" t="s">
        <v>2515</v>
      </c>
      <c r="C616" s="89" t="s">
        <v>148</v>
      </c>
      <c r="D616" s="89" t="s">
        <v>148</v>
      </c>
      <c r="E616" s="89" t="s">
        <v>2525</v>
      </c>
      <c r="F616" s="89" t="s">
        <v>3229</v>
      </c>
      <c r="G616" s="89" t="s">
        <v>3230</v>
      </c>
      <c r="H616" s="118" t="s">
        <v>1226</v>
      </c>
      <c r="I616" s="90" t="s">
        <v>148</v>
      </c>
      <c r="J616" s="90" t="s">
        <v>148</v>
      </c>
      <c r="K616" s="90" t="s">
        <v>2619</v>
      </c>
      <c r="L616" s="90" t="s">
        <v>2663</v>
      </c>
      <c r="M616" s="90" t="s">
        <v>1236</v>
      </c>
      <c r="N616" s="90" t="s">
        <v>2849</v>
      </c>
      <c r="O616" s="90"/>
      <c r="P616" s="90" t="s">
        <v>1788</v>
      </c>
      <c r="Q616" s="90" t="s">
        <v>1250</v>
      </c>
      <c r="U616" s="191"/>
    </row>
    <row r="617" spans="1:21" ht="30" customHeight="1">
      <c r="A617" s="176">
        <v>39981</v>
      </c>
      <c r="B617" s="118" t="s">
        <v>2515</v>
      </c>
      <c r="C617" s="89" t="s">
        <v>148</v>
      </c>
      <c r="D617" s="89" t="s">
        <v>148</v>
      </c>
      <c r="E617" s="89" t="s">
        <v>2528</v>
      </c>
      <c r="F617" s="89" t="s">
        <v>3231</v>
      </c>
      <c r="G617" s="89" t="s">
        <v>3232</v>
      </c>
      <c r="H617" s="90" t="s">
        <v>1232</v>
      </c>
      <c r="I617" s="90" t="s">
        <v>148</v>
      </c>
      <c r="J617" s="90" t="s">
        <v>148</v>
      </c>
      <c r="K617" s="90" t="s">
        <v>2619</v>
      </c>
      <c r="L617" s="90" t="s">
        <v>2663</v>
      </c>
      <c r="M617" s="90" t="s">
        <v>1236</v>
      </c>
      <c r="N617" s="90" t="s">
        <v>2849</v>
      </c>
      <c r="O617" s="90"/>
      <c r="P617" s="90" t="s">
        <v>1789</v>
      </c>
      <c r="Q617" s="90" t="s">
        <v>1250</v>
      </c>
      <c r="U617" s="191"/>
    </row>
    <row r="618" spans="1:21" ht="45" customHeight="1">
      <c r="A618" s="176">
        <v>39981</v>
      </c>
      <c r="B618" s="118" t="s">
        <v>2515</v>
      </c>
      <c r="C618" s="89" t="s">
        <v>148</v>
      </c>
      <c r="D618" s="89" t="s">
        <v>148</v>
      </c>
      <c r="E618" s="89" t="s">
        <v>2554</v>
      </c>
      <c r="F618" s="89" t="s">
        <v>3264</v>
      </c>
      <c r="G618" s="89" t="s">
        <v>3265</v>
      </c>
      <c r="H618" s="118" t="s">
        <v>1226</v>
      </c>
      <c r="I618" s="90" t="s">
        <v>148</v>
      </c>
      <c r="J618" s="90" t="s">
        <v>148</v>
      </c>
      <c r="K618" s="90" t="s">
        <v>2619</v>
      </c>
      <c r="L618" s="90" t="s">
        <v>2663</v>
      </c>
      <c r="M618" s="90" t="s">
        <v>1236</v>
      </c>
      <c r="N618" s="90" t="s">
        <v>2849</v>
      </c>
      <c r="O618" s="90"/>
      <c r="P618" s="90" t="s">
        <v>1790</v>
      </c>
      <c r="Q618" s="90" t="s">
        <v>1250</v>
      </c>
      <c r="U618" s="191"/>
    </row>
    <row r="619" spans="1:21" ht="45" customHeight="1">
      <c r="A619" s="176">
        <v>39981</v>
      </c>
      <c r="B619" s="118" t="s">
        <v>2515</v>
      </c>
      <c r="C619" s="89" t="s">
        <v>148</v>
      </c>
      <c r="D619" s="89" t="s">
        <v>148</v>
      </c>
      <c r="E619" s="180" t="s">
        <v>2540</v>
      </c>
      <c r="F619" s="180" t="s">
        <v>3177</v>
      </c>
      <c r="G619" s="180" t="s">
        <v>3178</v>
      </c>
      <c r="H619" s="118" t="s">
        <v>1226</v>
      </c>
      <c r="I619" s="90" t="s">
        <v>148</v>
      </c>
      <c r="J619" s="90" t="s">
        <v>148</v>
      </c>
      <c r="K619" s="90" t="s">
        <v>2619</v>
      </c>
      <c r="L619" s="90" t="s">
        <v>2663</v>
      </c>
      <c r="M619" s="90" t="s">
        <v>1236</v>
      </c>
      <c r="N619" s="90" t="s">
        <v>2849</v>
      </c>
      <c r="O619" s="90"/>
      <c r="P619" s="90" t="s">
        <v>1791</v>
      </c>
      <c r="Q619" s="90" t="s">
        <v>1250</v>
      </c>
      <c r="U619" s="191"/>
    </row>
    <row r="620" spans="1:21" ht="45" customHeight="1">
      <c r="A620" s="176">
        <v>39981</v>
      </c>
      <c r="B620" s="118" t="s">
        <v>2515</v>
      </c>
      <c r="C620" s="89" t="s">
        <v>148</v>
      </c>
      <c r="D620" s="89" t="s">
        <v>148</v>
      </c>
      <c r="E620" s="89" t="s">
        <v>2544</v>
      </c>
      <c r="F620" s="89" t="s">
        <v>3209</v>
      </c>
      <c r="G620" s="89" t="s">
        <v>3210</v>
      </c>
      <c r="H620" s="118" t="s">
        <v>1226</v>
      </c>
      <c r="I620" s="90" t="s">
        <v>148</v>
      </c>
      <c r="J620" s="90" t="s">
        <v>148</v>
      </c>
      <c r="K620" s="90" t="s">
        <v>2619</v>
      </c>
      <c r="L620" s="90" t="s">
        <v>2663</v>
      </c>
      <c r="M620" s="90" t="s">
        <v>1236</v>
      </c>
      <c r="N620" s="90" t="s">
        <v>2849</v>
      </c>
      <c r="O620" s="90"/>
      <c r="P620" s="90" t="s">
        <v>1792</v>
      </c>
      <c r="Q620" s="90" t="s">
        <v>1250</v>
      </c>
      <c r="U620" s="191"/>
    </row>
    <row r="621" spans="1:21" ht="45" customHeight="1">
      <c r="A621" s="176">
        <v>39981</v>
      </c>
      <c r="B621" s="118" t="s">
        <v>2515</v>
      </c>
      <c r="C621" s="89" t="s">
        <v>148</v>
      </c>
      <c r="D621" s="89" t="s">
        <v>148</v>
      </c>
      <c r="E621" s="180" t="s">
        <v>2540</v>
      </c>
      <c r="F621" s="180" t="s">
        <v>3177</v>
      </c>
      <c r="G621" s="180" t="s">
        <v>3178</v>
      </c>
      <c r="H621" s="118" t="s">
        <v>1226</v>
      </c>
      <c r="I621" s="90" t="s">
        <v>148</v>
      </c>
      <c r="J621" s="90" t="s">
        <v>148</v>
      </c>
      <c r="K621" s="90" t="s">
        <v>2619</v>
      </c>
      <c r="L621" s="90" t="s">
        <v>2663</v>
      </c>
      <c r="M621" s="90" t="s">
        <v>1236</v>
      </c>
      <c r="N621" s="90" t="s">
        <v>2849</v>
      </c>
      <c r="O621" s="90"/>
      <c r="P621" s="90" t="s">
        <v>1793</v>
      </c>
      <c r="Q621" s="90" t="s">
        <v>1250</v>
      </c>
      <c r="U621" s="191"/>
    </row>
    <row r="622" spans="1:21" ht="30" customHeight="1">
      <c r="A622" s="176">
        <v>39981</v>
      </c>
      <c r="B622" s="118" t="s">
        <v>2515</v>
      </c>
      <c r="C622" s="89" t="s">
        <v>148</v>
      </c>
      <c r="D622" s="89" t="s">
        <v>148</v>
      </c>
      <c r="E622" s="118" t="s">
        <v>2559</v>
      </c>
      <c r="F622" s="118" t="s">
        <v>3131</v>
      </c>
      <c r="G622" s="118" t="s">
        <v>3132</v>
      </c>
      <c r="H622" s="118" t="s">
        <v>1243</v>
      </c>
      <c r="I622" s="90" t="s">
        <v>148</v>
      </c>
      <c r="J622" s="90" t="s">
        <v>148</v>
      </c>
      <c r="K622" s="90" t="s">
        <v>2619</v>
      </c>
      <c r="L622" s="90" t="s">
        <v>2663</v>
      </c>
      <c r="M622" s="90" t="s">
        <v>1236</v>
      </c>
      <c r="N622" s="90" t="s">
        <v>2849</v>
      </c>
      <c r="O622" s="90"/>
      <c r="P622" s="90" t="s">
        <v>1794</v>
      </c>
      <c r="Q622" s="90" t="s">
        <v>1250</v>
      </c>
      <c r="U622" s="191"/>
    </row>
    <row r="623" spans="1:21" ht="45" customHeight="1">
      <c r="A623" s="176">
        <v>39981</v>
      </c>
      <c r="B623" s="118" t="s">
        <v>2515</v>
      </c>
      <c r="C623" s="89" t="s">
        <v>148</v>
      </c>
      <c r="D623" s="89" t="s">
        <v>148</v>
      </c>
      <c r="E623" s="89" t="s">
        <v>2544</v>
      </c>
      <c r="F623" s="89" t="s">
        <v>3209</v>
      </c>
      <c r="G623" s="89" t="s">
        <v>3210</v>
      </c>
      <c r="H623" s="118" t="s">
        <v>1226</v>
      </c>
      <c r="I623" s="90" t="s">
        <v>148</v>
      </c>
      <c r="J623" s="90" t="s">
        <v>148</v>
      </c>
      <c r="K623" s="90" t="s">
        <v>2619</v>
      </c>
      <c r="L623" s="90" t="s">
        <v>2663</v>
      </c>
      <c r="M623" s="90" t="s">
        <v>1236</v>
      </c>
      <c r="N623" s="90" t="s">
        <v>2849</v>
      </c>
      <c r="O623" s="90"/>
      <c r="P623" s="90" t="s">
        <v>1795</v>
      </c>
      <c r="Q623" s="90" t="s">
        <v>1250</v>
      </c>
      <c r="U623" s="191"/>
    </row>
    <row r="624" spans="1:21" ht="45" customHeight="1">
      <c r="A624" s="176">
        <v>39981</v>
      </c>
      <c r="B624" s="118" t="s">
        <v>2515</v>
      </c>
      <c r="C624" s="89" t="s">
        <v>148</v>
      </c>
      <c r="D624" s="89" t="s">
        <v>148</v>
      </c>
      <c r="E624" s="89" t="s">
        <v>2525</v>
      </c>
      <c r="F624" s="89" t="s">
        <v>3229</v>
      </c>
      <c r="G624" s="89" t="s">
        <v>3230</v>
      </c>
      <c r="H624" s="118" t="s">
        <v>1226</v>
      </c>
      <c r="I624" s="90" t="s">
        <v>148</v>
      </c>
      <c r="J624" s="90" t="s">
        <v>148</v>
      </c>
      <c r="K624" s="90" t="s">
        <v>2619</v>
      </c>
      <c r="L624" s="90" t="s">
        <v>2663</v>
      </c>
      <c r="M624" s="90" t="s">
        <v>1236</v>
      </c>
      <c r="N624" s="90" t="s">
        <v>2849</v>
      </c>
      <c r="O624" s="90"/>
      <c r="P624" s="90" t="s">
        <v>1796</v>
      </c>
      <c r="Q624" s="90" t="s">
        <v>1250</v>
      </c>
      <c r="U624" s="191"/>
    </row>
    <row r="625" spans="1:36" ht="30" customHeight="1">
      <c r="A625" s="176">
        <v>39981</v>
      </c>
      <c r="B625" s="118" t="s">
        <v>2515</v>
      </c>
      <c r="C625" s="89" t="s">
        <v>148</v>
      </c>
      <c r="D625" s="89" t="s">
        <v>148</v>
      </c>
      <c r="E625" s="89" t="s">
        <v>2554</v>
      </c>
      <c r="F625" s="89" t="s">
        <v>3264</v>
      </c>
      <c r="G625" s="89" t="s">
        <v>3265</v>
      </c>
      <c r="H625" s="90" t="s">
        <v>2631</v>
      </c>
      <c r="I625" s="90" t="s">
        <v>148</v>
      </c>
      <c r="J625" s="90" t="s">
        <v>148</v>
      </c>
      <c r="K625" s="90" t="s">
        <v>2619</v>
      </c>
      <c r="L625" s="90" t="s">
        <v>2663</v>
      </c>
      <c r="M625" s="90" t="s">
        <v>1236</v>
      </c>
      <c r="N625" s="90" t="s">
        <v>2849</v>
      </c>
      <c r="O625" s="90"/>
      <c r="P625" s="90" t="s">
        <v>1797</v>
      </c>
      <c r="Q625" s="90" t="s">
        <v>1250</v>
      </c>
      <c r="U625" s="191"/>
    </row>
    <row r="626" spans="1:36" ht="30" customHeight="1">
      <c r="A626" s="176">
        <v>39981</v>
      </c>
      <c r="B626" s="118" t="s">
        <v>2515</v>
      </c>
      <c r="C626" s="89" t="s">
        <v>148</v>
      </c>
      <c r="D626" s="89" t="s">
        <v>148</v>
      </c>
      <c r="E626" s="89" t="s">
        <v>2612</v>
      </c>
      <c r="F626" s="89" t="s">
        <v>3245</v>
      </c>
      <c r="G626" s="89" t="s">
        <v>3246</v>
      </c>
      <c r="H626" s="90" t="s">
        <v>1232</v>
      </c>
      <c r="I626" s="90" t="s">
        <v>148</v>
      </c>
      <c r="J626" s="90" t="s">
        <v>148</v>
      </c>
      <c r="K626" s="90" t="s">
        <v>2619</v>
      </c>
      <c r="L626" s="90" t="s">
        <v>2663</v>
      </c>
      <c r="M626" s="90" t="s">
        <v>1236</v>
      </c>
      <c r="N626" s="90" t="s">
        <v>2849</v>
      </c>
      <c r="O626" s="90"/>
      <c r="P626" s="90" t="s">
        <v>1798</v>
      </c>
      <c r="Q626" s="90" t="s">
        <v>1250</v>
      </c>
      <c r="U626" s="191"/>
    </row>
    <row r="627" spans="1:36" ht="45" customHeight="1">
      <c r="A627" s="176">
        <v>39981</v>
      </c>
      <c r="B627" s="118" t="s">
        <v>2515</v>
      </c>
      <c r="C627" s="89" t="s">
        <v>148</v>
      </c>
      <c r="D627" s="89" t="s">
        <v>148</v>
      </c>
      <c r="E627" s="89" t="s">
        <v>2561</v>
      </c>
      <c r="F627" s="118" t="s">
        <v>3262</v>
      </c>
      <c r="G627" s="118" t="s">
        <v>3263</v>
      </c>
      <c r="H627" s="118" t="s">
        <v>1226</v>
      </c>
      <c r="I627" s="90" t="s">
        <v>148</v>
      </c>
      <c r="J627" s="90" t="s">
        <v>148</v>
      </c>
      <c r="K627" s="90" t="s">
        <v>2619</v>
      </c>
      <c r="L627" s="90" t="s">
        <v>2663</v>
      </c>
      <c r="M627" s="90" t="s">
        <v>1236</v>
      </c>
      <c r="N627" s="90" t="s">
        <v>2849</v>
      </c>
      <c r="O627" s="90"/>
      <c r="P627" s="90" t="s">
        <v>1799</v>
      </c>
      <c r="Q627" s="90" t="s">
        <v>1250</v>
      </c>
      <c r="U627" s="191"/>
    </row>
    <row r="628" spans="1:36" ht="45" customHeight="1">
      <c r="A628" s="176">
        <v>39981</v>
      </c>
      <c r="B628" s="118" t="s">
        <v>2515</v>
      </c>
      <c r="C628" s="89" t="s">
        <v>148</v>
      </c>
      <c r="D628" s="89" t="s">
        <v>148</v>
      </c>
      <c r="E628" s="89" t="s">
        <v>2544</v>
      </c>
      <c r="F628" s="89" t="s">
        <v>3209</v>
      </c>
      <c r="G628" s="89" t="s">
        <v>3210</v>
      </c>
      <c r="H628" s="118" t="s">
        <v>1226</v>
      </c>
      <c r="I628" s="90" t="s">
        <v>148</v>
      </c>
      <c r="J628" s="90" t="s">
        <v>148</v>
      </c>
      <c r="K628" s="90" t="s">
        <v>2619</v>
      </c>
      <c r="L628" s="90" t="s">
        <v>2663</v>
      </c>
      <c r="M628" s="90" t="s">
        <v>1236</v>
      </c>
      <c r="N628" s="90" t="s">
        <v>2849</v>
      </c>
      <c r="O628" s="90"/>
      <c r="P628" s="90" t="s">
        <v>1800</v>
      </c>
      <c r="Q628" s="90" t="s">
        <v>1250</v>
      </c>
      <c r="U628" s="191"/>
    </row>
    <row r="629" spans="1:36" ht="30" customHeight="1">
      <c r="A629" s="176">
        <v>39981</v>
      </c>
      <c r="B629" s="118" t="s">
        <v>2515</v>
      </c>
      <c r="C629" s="89" t="s">
        <v>148</v>
      </c>
      <c r="D629" s="89" t="s">
        <v>148</v>
      </c>
      <c r="E629" s="180" t="s">
        <v>2540</v>
      </c>
      <c r="F629" s="180" t="s">
        <v>3177</v>
      </c>
      <c r="G629" s="180" t="s">
        <v>3178</v>
      </c>
      <c r="H629" s="90" t="s">
        <v>2631</v>
      </c>
      <c r="I629" s="90" t="s">
        <v>148</v>
      </c>
      <c r="J629" s="90" t="s">
        <v>148</v>
      </c>
      <c r="K629" s="90" t="s">
        <v>2619</v>
      </c>
      <c r="L629" s="90" t="s">
        <v>2663</v>
      </c>
      <c r="M629" s="90" t="s">
        <v>1236</v>
      </c>
      <c r="N629" s="90" t="s">
        <v>2849</v>
      </c>
      <c r="O629" s="90"/>
      <c r="P629" s="90" t="s">
        <v>1801</v>
      </c>
      <c r="Q629" s="90" t="s">
        <v>1250</v>
      </c>
      <c r="U629" s="191"/>
    </row>
    <row r="630" spans="1:36" ht="63.75" customHeight="1">
      <c r="A630" s="176">
        <v>39981</v>
      </c>
      <c r="B630" s="118" t="s">
        <v>2515</v>
      </c>
      <c r="C630" s="89" t="s">
        <v>148</v>
      </c>
      <c r="D630" s="89" t="s">
        <v>148</v>
      </c>
      <c r="E630" s="89" t="s">
        <v>2612</v>
      </c>
      <c r="F630" s="89" t="s">
        <v>3245</v>
      </c>
      <c r="G630" s="89" t="s">
        <v>3246</v>
      </c>
      <c r="H630" s="90" t="s">
        <v>2631</v>
      </c>
      <c r="I630" s="90" t="s">
        <v>148</v>
      </c>
      <c r="J630" s="90" t="s">
        <v>148</v>
      </c>
      <c r="K630" s="90" t="s">
        <v>2619</v>
      </c>
      <c r="L630" s="90" t="s">
        <v>2663</v>
      </c>
      <c r="M630" s="90" t="s">
        <v>1236</v>
      </c>
      <c r="N630" s="90" t="s">
        <v>2849</v>
      </c>
      <c r="O630" s="90"/>
      <c r="P630" s="90" t="s">
        <v>1802</v>
      </c>
      <c r="Q630" s="90" t="s">
        <v>1250</v>
      </c>
      <c r="U630" s="191"/>
    </row>
    <row r="631" spans="1:36" ht="45" customHeight="1">
      <c r="A631" s="176">
        <v>39981</v>
      </c>
      <c r="B631" s="118" t="s">
        <v>2515</v>
      </c>
      <c r="C631" s="89" t="s">
        <v>148</v>
      </c>
      <c r="D631" s="89" t="s">
        <v>148</v>
      </c>
      <c r="E631" s="89" t="s">
        <v>2525</v>
      </c>
      <c r="F631" s="89" t="s">
        <v>3229</v>
      </c>
      <c r="G631" s="89" t="s">
        <v>3230</v>
      </c>
      <c r="H631" s="118" t="s">
        <v>1226</v>
      </c>
      <c r="I631" s="90" t="s">
        <v>148</v>
      </c>
      <c r="J631" s="90" t="s">
        <v>148</v>
      </c>
      <c r="K631" s="90" t="s">
        <v>2619</v>
      </c>
      <c r="L631" s="90" t="s">
        <v>2663</v>
      </c>
      <c r="M631" s="90" t="s">
        <v>1236</v>
      </c>
      <c r="N631" s="90" t="s">
        <v>2849</v>
      </c>
      <c r="O631" s="90"/>
      <c r="P631" s="90" t="s">
        <v>1803</v>
      </c>
      <c r="Q631" s="90" t="s">
        <v>1250</v>
      </c>
      <c r="U631" s="191"/>
    </row>
    <row r="632" spans="1:36" ht="45" customHeight="1">
      <c r="A632" s="176">
        <v>39981</v>
      </c>
      <c r="B632" s="118" t="s">
        <v>2515</v>
      </c>
      <c r="C632" s="89" t="s">
        <v>148</v>
      </c>
      <c r="D632" s="89" t="s">
        <v>148</v>
      </c>
      <c r="E632" s="180" t="s">
        <v>2540</v>
      </c>
      <c r="F632" s="180" t="s">
        <v>3177</v>
      </c>
      <c r="G632" s="180" t="s">
        <v>3178</v>
      </c>
      <c r="H632" s="118" t="s">
        <v>1226</v>
      </c>
      <c r="I632" s="90" t="s">
        <v>148</v>
      </c>
      <c r="J632" s="90" t="s">
        <v>148</v>
      </c>
      <c r="K632" s="90" t="s">
        <v>2619</v>
      </c>
      <c r="L632" s="90" t="s">
        <v>2663</v>
      </c>
      <c r="M632" s="90" t="s">
        <v>1236</v>
      </c>
      <c r="N632" s="90" t="s">
        <v>2849</v>
      </c>
      <c r="O632" s="90"/>
      <c r="P632" s="90" t="s">
        <v>1804</v>
      </c>
      <c r="Q632" s="90" t="s">
        <v>1250</v>
      </c>
      <c r="U632" s="191"/>
    </row>
    <row r="633" spans="1:36" ht="165" customHeight="1">
      <c r="A633" s="175">
        <v>39982</v>
      </c>
      <c r="B633" s="118" t="s">
        <v>2515</v>
      </c>
      <c r="C633" s="125">
        <v>39994</v>
      </c>
      <c r="D633" s="84">
        <v>12</v>
      </c>
      <c r="E633" s="89" t="s">
        <v>2606</v>
      </c>
      <c r="F633" s="89" t="s">
        <v>3243</v>
      </c>
      <c r="G633" s="89" t="s">
        <v>3244</v>
      </c>
      <c r="H633" s="90" t="s">
        <v>1232</v>
      </c>
      <c r="I633" s="118" t="s">
        <v>2818</v>
      </c>
      <c r="J633" s="84" t="s">
        <v>160</v>
      </c>
      <c r="K633" s="127" t="s">
        <v>3280</v>
      </c>
      <c r="L633" s="118" t="s">
        <v>2658</v>
      </c>
      <c r="M633" s="118" t="s">
        <v>1236</v>
      </c>
      <c r="N633" s="127" t="s">
        <v>148</v>
      </c>
      <c r="O633" s="127" t="s">
        <v>2868</v>
      </c>
      <c r="P633" s="84" t="s">
        <v>343</v>
      </c>
      <c r="Q633" s="128" t="s">
        <v>344</v>
      </c>
      <c r="R633" s="118" t="s">
        <v>148</v>
      </c>
      <c r="S633" s="118" t="s">
        <v>148</v>
      </c>
      <c r="T633" s="118" t="s">
        <v>2905</v>
      </c>
      <c r="U633" s="191" t="s">
        <v>2924</v>
      </c>
      <c r="V633" s="118" t="s">
        <v>2639</v>
      </c>
      <c r="W633" s="84" t="s">
        <v>148</v>
      </c>
      <c r="X633" s="134" t="s">
        <v>148</v>
      </c>
      <c r="Y633" s="134" t="s">
        <v>148</v>
      </c>
      <c r="Z633" s="118" t="s">
        <v>2640</v>
      </c>
      <c r="AA633" s="84" t="s">
        <v>148</v>
      </c>
      <c r="AB633" s="118" t="s">
        <v>2640</v>
      </c>
      <c r="AC633" s="118" t="s">
        <v>2640</v>
      </c>
      <c r="AD633" s="119" t="s">
        <v>148</v>
      </c>
      <c r="AE633" s="130" t="s">
        <v>148</v>
      </c>
      <c r="AF633" s="137" t="s">
        <v>148</v>
      </c>
      <c r="AG633" s="130" t="s">
        <v>148</v>
      </c>
      <c r="AH633" s="130" t="s">
        <v>148</v>
      </c>
      <c r="AI633" s="118" t="s">
        <v>148</v>
      </c>
      <c r="AJ633" s="118" t="s">
        <v>148</v>
      </c>
    </row>
    <row r="634" spans="1:36" ht="165" customHeight="1">
      <c r="A634" s="175">
        <v>39982</v>
      </c>
      <c r="B634" s="118" t="s">
        <v>2515</v>
      </c>
      <c r="C634" s="125">
        <v>39982</v>
      </c>
      <c r="D634" s="84">
        <v>0</v>
      </c>
      <c r="E634" s="118" t="s">
        <v>2551</v>
      </c>
      <c r="F634" s="89" t="s">
        <v>3155</v>
      </c>
      <c r="G634" s="118" t="s">
        <v>3156</v>
      </c>
      <c r="H634" s="118" t="s">
        <v>1225</v>
      </c>
      <c r="I634" s="118" t="s">
        <v>2823</v>
      </c>
      <c r="J634" s="84" t="s">
        <v>345</v>
      </c>
      <c r="K634" s="127" t="s">
        <v>3280</v>
      </c>
      <c r="L634" s="118" t="s">
        <v>2668</v>
      </c>
      <c r="M634" s="118" t="s">
        <v>1232</v>
      </c>
      <c r="N634" s="127" t="s">
        <v>148</v>
      </c>
      <c r="O634" s="127" t="s">
        <v>2868</v>
      </c>
      <c r="P634" s="84" t="s">
        <v>346</v>
      </c>
      <c r="Q634" s="84" t="s">
        <v>347</v>
      </c>
      <c r="R634" s="118" t="s">
        <v>148</v>
      </c>
      <c r="S634" s="118" t="s">
        <v>148</v>
      </c>
      <c r="T634" s="118" t="s">
        <v>2899</v>
      </c>
      <c r="U634" s="191" t="s">
        <v>3005</v>
      </c>
      <c r="V634" s="118" t="s">
        <v>2639</v>
      </c>
      <c r="W634" s="84" t="s">
        <v>148</v>
      </c>
      <c r="X634" s="118" t="s">
        <v>2639</v>
      </c>
      <c r="Y634" s="118" t="s">
        <v>2899</v>
      </c>
      <c r="Z634" s="118" t="s">
        <v>2640</v>
      </c>
      <c r="AA634" s="84" t="s">
        <v>148</v>
      </c>
      <c r="AB634" s="118" t="s">
        <v>2640</v>
      </c>
      <c r="AC634" s="119" t="s">
        <v>2639</v>
      </c>
      <c r="AD634" s="125">
        <v>40057</v>
      </c>
      <c r="AE634" s="130" t="s">
        <v>148</v>
      </c>
      <c r="AF634" s="118" t="s">
        <v>348</v>
      </c>
      <c r="AG634" s="125">
        <v>40057</v>
      </c>
      <c r="AH634" s="130" t="s">
        <v>148</v>
      </c>
      <c r="AI634" s="118" t="s">
        <v>2638</v>
      </c>
      <c r="AJ634" s="118" t="s">
        <v>148</v>
      </c>
    </row>
    <row r="635" spans="1:36" ht="45" customHeight="1">
      <c r="A635" s="176">
        <v>39982</v>
      </c>
      <c r="B635" s="118" t="s">
        <v>2515</v>
      </c>
      <c r="C635" s="89" t="s">
        <v>148</v>
      </c>
      <c r="D635" s="89" t="s">
        <v>148</v>
      </c>
      <c r="E635" s="89" t="s">
        <v>2544</v>
      </c>
      <c r="F635" s="89" t="s">
        <v>3209</v>
      </c>
      <c r="G635" s="89" t="s">
        <v>3210</v>
      </c>
      <c r="H635" s="118" t="s">
        <v>1226</v>
      </c>
      <c r="I635" s="90" t="s">
        <v>148</v>
      </c>
      <c r="J635" s="90" t="s">
        <v>148</v>
      </c>
      <c r="K635" s="90" t="s">
        <v>2619</v>
      </c>
      <c r="L635" s="90" t="s">
        <v>2737</v>
      </c>
      <c r="M635" s="90" t="s">
        <v>1232</v>
      </c>
      <c r="N635" s="90" t="s">
        <v>2860</v>
      </c>
      <c r="O635" s="90"/>
      <c r="P635" s="90" t="s">
        <v>1805</v>
      </c>
      <c r="Q635" s="90" t="s">
        <v>1250</v>
      </c>
      <c r="U635" s="191"/>
    </row>
    <row r="636" spans="1:36" ht="38.25" customHeight="1">
      <c r="A636" s="176">
        <v>39982</v>
      </c>
      <c r="B636" s="118" t="s">
        <v>2515</v>
      </c>
      <c r="C636" s="89" t="s">
        <v>148</v>
      </c>
      <c r="D636" s="89" t="s">
        <v>148</v>
      </c>
      <c r="E636" s="180" t="s">
        <v>2540</v>
      </c>
      <c r="F636" s="180" t="s">
        <v>3177</v>
      </c>
      <c r="G636" s="180" t="s">
        <v>3178</v>
      </c>
      <c r="H636" s="90" t="s">
        <v>1232</v>
      </c>
      <c r="I636" s="90" t="s">
        <v>148</v>
      </c>
      <c r="J636" s="90" t="s">
        <v>148</v>
      </c>
      <c r="K636" s="90" t="s">
        <v>2619</v>
      </c>
      <c r="L636" s="90" t="s">
        <v>2737</v>
      </c>
      <c r="M636" s="90" t="s">
        <v>1232</v>
      </c>
      <c r="N636" s="90" t="s">
        <v>2860</v>
      </c>
      <c r="O636" s="90"/>
      <c r="P636" s="90" t="s">
        <v>1806</v>
      </c>
      <c r="Q636" s="90" t="s">
        <v>1250</v>
      </c>
      <c r="U636" s="191"/>
    </row>
    <row r="637" spans="1:36" ht="38.25" customHeight="1">
      <c r="A637" s="176">
        <v>39982</v>
      </c>
      <c r="B637" s="118" t="s">
        <v>2515</v>
      </c>
      <c r="C637" s="89" t="s">
        <v>148</v>
      </c>
      <c r="D637" s="89" t="s">
        <v>148</v>
      </c>
      <c r="E637" s="89" t="s">
        <v>2525</v>
      </c>
      <c r="F637" s="89" t="s">
        <v>3229</v>
      </c>
      <c r="G637" s="89" t="s">
        <v>3230</v>
      </c>
      <c r="H637" s="90" t="s">
        <v>1232</v>
      </c>
      <c r="I637" s="90" t="s">
        <v>148</v>
      </c>
      <c r="J637" s="90" t="s">
        <v>148</v>
      </c>
      <c r="K637" s="90" t="s">
        <v>2619</v>
      </c>
      <c r="L637" s="90" t="s">
        <v>2737</v>
      </c>
      <c r="M637" s="90" t="s">
        <v>1232</v>
      </c>
      <c r="N637" s="90" t="s">
        <v>2860</v>
      </c>
      <c r="O637" s="90"/>
      <c r="P637" s="90" t="s">
        <v>1807</v>
      </c>
      <c r="Q637" s="90" t="s">
        <v>1250</v>
      </c>
      <c r="U637" s="191"/>
    </row>
    <row r="638" spans="1:36" ht="38.25" customHeight="1">
      <c r="A638" s="176">
        <v>39982</v>
      </c>
      <c r="B638" s="118" t="s">
        <v>2515</v>
      </c>
      <c r="C638" s="89" t="s">
        <v>148</v>
      </c>
      <c r="D638" s="89" t="s">
        <v>148</v>
      </c>
      <c r="E638" s="89" t="s">
        <v>2561</v>
      </c>
      <c r="F638" s="118" t="s">
        <v>3262</v>
      </c>
      <c r="G638" s="118" t="s">
        <v>3263</v>
      </c>
      <c r="H638" s="90" t="s">
        <v>1232</v>
      </c>
      <c r="I638" s="90" t="s">
        <v>148</v>
      </c>
      <c r="J638" s="90" t="s">
        <v>148</v>
      </c>
      <c r="K638" s="90" t="s">
        <v>2619</v>
      </c>
      <c r="L638" s="90" t="s">
        <v>2737</v>
      </c>
      <c r="M638" s="90" t="s">
        <v>1232</v>
      </c>
      <c r="N638" s="90" t="s">
        <v>2860</v>
      </c>
      <c r="O638" s="90"/>
      <c r="P638" s="90" t="s">
        <v>1808</v>
      </c>
      <c r="Q638" s="90" t="s">
        <v>1250</v>
      </c>
      <c r="U638" s="191"/>
    </row>
    <row r="639" spans="1:36" ht="38.25" customHeight="1">
      <c r="A639" s="176">
        <v>39982</v>
      </c>
      <c r="B639" s="118" t="s">
        <v>2515</v>
      </c>
      <c r="C639" s="89" t="s">
        <v>148</v>
      </c>
      <c r="D639" s="89" t="s">
        <v>148</v>
      </c>
      <c r="E639" s="89" t="s">
        <v>2612</v>
      </c>
      <c r="F639" s="89" t="s">
        <v>3245</v>
      </c>
      <c r="G639" s="89" t="s">
        <v>3246</v>
      </c>
      <c r="H639" s="90" t="s">
        <v>1232</v>
      </c>
      <c r="I639" s="90" t="s">
        <v>148</v>
      </c>
      <c r="J639" s="90" t="s">
        <v>148</v>
      </c>
      <c r="K639" s="90" t="s">
        <v>2619</v>
      </c>
      <c r="L639" s="90" t="s">
        <v>2737</v>
      </c>
      <c r="M639" s="90" t="s">
        <v>1232</v>
      </c>
      <c r="N639" s="90" t="s">
        <v>2860</v>
      </c>
      <c r="O639" s="90"/>
      <c r="P639" s="90" t="s">
        <v>1809</v>
      </c>
      <c r="Q639" s="90" t="s">
        <v>1250</v>
      </c>
      <c r="U639" s="191"/>
    </row>
    <row r="640" spans="1:36" ht="38.25" customHeight="1">
      <c r="A640" s="176">
        <v>39982</v>
      </c>
      <c r="B640" s="118" t="s">
        <v>2515</v>
      </c>
      <c r="C640" s="89" t="s">
        <v>148</v>
      </c>
      <c r="D640" s="89" t="s">
        <v>148</v>
      </c>
      <c r="E640" s="89" t="s">
        <v>2524</v>
      </c>
      <c r="F640" s="89" t="s">
        <v>3125</v>
      </c>
      <c r="G640" s="89" t="s">
        <v>3126</v>
      </c>
      <c r="H640" s="90" t="s">
        <v>2631</v>
      </c>
      <c r="I640" s="90" t="s">
        <v>148</v>
      </c>
      <c r="J640" s="90" t="s">
        <v>148</v>
      </c>
      <c r="K640" s="90" t="s">
        <v>2619</v>
      </c>
      <c r="L640" s="90" t="s">
        <v>2737</v>
      </c>
      <c r="M640" s="90" t="s">
        <v>1232</v>
      </c>
      <c r="N640" s="90" t="s">
        <v>2860</v>
      </c>
      <c r="O640" s="90"/>
      <c r="P640" s="90" t="s">
        <v>1810</v>
      </c>
      <c r="Q640" s="90" t="s">
        <v>1250</v>
      </c>
      <c r="U640" s="191"/>
    </row>
    <row r="641" spans="1:21" ht="38.25" customHeight="1">
      <c r="A641" s="176">
        <v>39982</v>
      </c>
      <c r="B641" s="118" t="s">
        <v>2515</v>
      </c>
      <c r="C641" s="89" t="s">
        <v>148</v>
      </c>
      <c r="D641" s="89" t="s">
        <v>148</v>
      </c>
      <c r="E641" s="89" t="s">
        <v>2565</v>
      </c>
      <c r="F641" s="89" t="s">
        <v>3251</v>
      </c>
      <c r="G641" s="89" t="s">
        <v>3252</v>
      </c>
      <c r="H641" s="90" t="s">
        <v>2631</v>
      </c>
      <c r="I641" s="90" t="s">
        <v>148</v>
      </c>
      <c r="J641" s="90" t="s">
        <v>148</v>
      </c>
      <c r="K641" s="90" t="s">
        <v>2619</v>
      </c>
      <c r="L641" s="90" t="s">
        <v>2737</v>
      </c>
      <c r="M641" s="90" t="s">
        <v>1232</v>
      </c>
      <c r="N641" s="90" t="s">
        <v>2860</v>
      </c>
      <c r="O641" s="90"/>
      <c r="P641" s="90" t="s">
        <v>1811</v>
      </c>
      <c r="Q641" s="90" t="s">
        <v>1250</v>
      </c>
      <c r="U641" s="191"/>
    </row>
    <row r="642" spans="1:21" ht="38.25" customHeight="1">
      <c r="A642" s="176">
        <v>39982</v>
      </c>
      <c r="B642" s="118" t="s">
        <v>2515</v>
      </c>
      <c r="C642" s="89" t="s">
        <v>148</v>
      </c>
      <c r="D642" s="89" t="s">
        <v>148</v>
      </c>
      <c r="E642" s="89" t="s">
        <v>2535</v>
      </c>
      <c r="F642" s="89" t="s">
        <v>3145</v>
      </c>
      <c r="G642" s="90" t="s">
        <v>3146</v>
      </c>
      <c r="H642" s="90" t="s">
        <v>1232</v>
      </c>
      <c r="I642" s="90" t="s">
        <v>148</v>
      </c>
      <c r="J642" s="90" t="s">
        <v>148</v>
      </c>
      <c r="K642" s="90" t="s">
        <v>2619</v>
      </c>
      <c r="L642" s="90" t="s">
        <v>2737</v>
      </c>
      <c r="M642" s="90" t="s">
        <v>1232</v>
      </c>
      <c r="N642" s="90" t="s">
        <v>2860</v>
      </c>
      <c r="O642" s="90"/>
      <c r="P642" s="90" t="s">
        <v>1812</v>
      </c>
      <c r="Q642" s="90" t="s">
        <v>1250</v>
      </c>
      <c r="U642" s="191"/>
    </row>
    <row r="643" spans="1:21" ht="38.25" customHeight="1">
      <c r="A643" s="176">
        <v>39982</v>
      </c>
      <c r="B643" s="118" t="s">
        <v>2515</v>
      </c>
      <c r="C643" s="89" t="s">
        <v>148</v>
      </c>
      <c r="D643" s="89" t="s">
        <v>148</v>
      </c>
      <c r="E643" s="89" t="s">
        <v>2606</v>
      </c>
      <c r="F643" s="89" t="s">
        <v>3243</v>
      </c>
      <c r="G643" s="89" t="s">
        <v>3244</v>
      </c>
      <c r="H643" s="90" t="s">
        <v>2631</v>
      </c>
      <c r="I643" s="90" t="s">
        <v>148</v>
      </c>
      <c r="J643" s="90" t="s">
        <v>148</v>
      </c>
      <c r="K643" s="90" t="s">
        <v>2619</v>
      </c>
      <c r="L643" s="90" t="s">
        <v>2737</v>
      </c>
      <c r="M643" s="90" t="s">
        <v>1232</v>
      </c>
      <c r="N643" s="90" t="s">
        <v>2860</v>
      </c>
      <c r="O643" s="90"/>
      <c r="P643" s="90" t="s">
        <v>1813</v>
      </c>
      <c r="Q643" s="90" t="s">
        <v>1250</v>
      </c>
      <c r="U643" s="191"/>
    </row>
    <row r="644" spans="1:21" ht="38.25" customHeight="1">
      <c r="A644" s="176">
        <v>39982</v>
      </c>
      <c r="B644" s="118" t="s">
        <v>2515</v>
      </c>
      <c r="C644" s="89" t="s">
        <v>148</v>
      </c>
      <c r="D644" s="89" t="s">
        <v>148</v>
      </c>
      <c r="E644" s="89" t="s">
        <v>2554</v>
      </c>
      <c r="F644" s="89" t="s">
        <v>3264</v>
      </c>
      <c r="G644" s="89" t="s">
        <v>3265</v>
      </c>
      <c r="H644" s="90" t="s">
        <v>1232</v>
      </c>
      <c r="I644" s="90" t="s">
        <v>148</v>
      </c>
      <c r="J644" s="90" t="s">
        <v>148</v>
      </c>
      <c r="K644" s="90" t="s">
        <v>2619</v>
      </c>
      <c r="L644" s="90" t="s">
        <v>2737</v>
      </c>
      <c r="M644" s="90" t="s">
        <v>1232</v>
      </c>
      <c r="N644" s="90" t="s">
        <v>2860</v>
      </c>
      <c r="O644" s="90"/>
      <c r="P644" s="90" t="s">
        <v>1814</v>
      </c>
      <c r="Q644" s="90" t="s">
        <v>1250</v>
      </c>
      <c r="U644" s="191"/>
    </row>
    <row r="645" spans="1:21" ht="45" customHeight="1">
      <c r="A645" s="176">
        <v>39982</v>
      </c>
      <c r="B645" s="118" t="s">
        <v>2515</v>
      </c>
      <c r="C645" s="89" t="s">
        <v>148</v>
      </c>
      <c r="D645" s="89" t="s">
        <v>148</v>
      </c>
      <c r="E645" s="89" t="s">
        <v>2544</v>
      </c>
      <c r="F645" s="89" t="s">
        <v>3237</v>
      </c>
      <c r="G645" s="89" t="s">
        <v>3238</v>
      </c>
      <c r="H645" s="118" t="s">
        <v>1226</v>
      </c>
      <c r="I645" s="90" t="s">
        <v>148</v>
      </c>
      <c r="J645" s="90" t="s">
        <v>148</v>
      </c>
      <c r="K645" s="90" t="s">
        <v>2619</v>
      </c>
      <c r="L645" s="90" t="s">
        <v>2737</v>
      </c>
      <c r="M645" s="90" t="s">
        <v>1232</v>
      </c>
      <c r="N645" s="90" t="s">
        <v>2860</v>
      </c>
      <c r="O645" s="90"/>
      <c r="P645" s="90" t="s">
        <v>1815</v>
      </c>
      <c r="Q645" s="90" t="s">
        <v>1250</v>
      </c>
      <c r="U645" s="191"/>
    </row>
    <row r="646" spans="1:21" ht="38.25" customHeight="1">
      <c r="A646" s="176">
        <v>39982</v>
      </c>
      <c r="B646" s="118" t="s">
        <v>2515</v>
      </c>
      <c r="C646" s="89" t="s">
        <v>148</v>
      </c>
      <c r="D646" s="89" t="s">
        <v>148</v>
      </c>
      <c r="E646" s="89" t="s">
        <v>2557</v>
      </c>
      <c r="F646" s="89" t="s">
        <v>3223</v>
      </c>
      <c r="G646" s="89" t="s">
        <v>3224</v>
      </c>
      <c r="H646" s="118" t="s">
        <v>1243</v>
      </c>
      <c r="I646" s="90" t="s">
        <v>148</v>
      </c>
      <c r="J646" s="90" t="s">
        <v>148</v>
      </c>
      <c r="K646" s="90" t="s">
        <v>2619</v>
      </c>
      <c r="L646" s="90" t="s">
        <v>2737</v>
      </c>
      <c r="M646" s="90" t="s">
        <v>1232</v>
      </c>
      <c r="N646" s="90" t="s">
        <v>2860</v>
      </c>
      <c r="O646" s="90"/>
      <c r="P646" s="90" t="s">
        <v>1816</v>
      </c>
      <c r="Q646" s="90" t="s">
        <v>1250</v>
      </c>
      <c r="U646" s="191"/>
    </row>
    <row r="647" spans="1:21" ht="38.25" customHeight="1">
      <c r="A647" s="176">
        <v>39982</v>
      </c>
      <c r="B647" s="118" t="s">
        <v>2515</v>
      </c>
      <c r="C647" s="89" t="s">
        <v>148</v>
      </c>
      <c r="D647" s="89" t="s">
        <v>148</v>
      </c>
      <c r="E647" s="89" t="s">
        <v>2544</v>
      </c>
      <c r="F647" s="89" t="s">
        <v>3209</v>
      </c>
      <c r="G647" s="89" t="s">
        <v>3210</v>
      </c>
      <c r="H647" s="118" t="s">
        <v>1243</v>
      </c>
      <c r="I647" s="90" t="s">
        <v>148</v>
      </c>
      <c r="J647" s="90" t="s">
        <v>148</v>
      </c>
      <c r="K647" s="90" t="s">
        <v>2619</v>
      </c>
      <c r="L647" s="90" t="s">
        <v>2737</v>
      </c>
      <c r="M647" s="90" t="s">
        <v>1232</v>
      </c>
      <c r="N647" s="90" t="s">
        <v>2860</v>
      </c>
      <c r="O647" s="90"/>
      <c r="P647" s="90" t="s">
        <v>1817</v>
      </c>
      <c r="Q647" s="90" t="s">
        <v>1250</v>
      </c>
      <c r="U647" s="191"/>
    </row>
    <row r="648" spans="1:21" ht="38.25" customHeight="1">
      <c r="A648" s="176">
        <v>39982</v>
      </c>
      <c r="B648" s="118" t="s">
        <v>2515</v>
      </c>
      <c r="C648" s="89" t="s">
        <v>148</v>
      </c>
      <c r="D648" s="89" t="s">
        <v>148</v>
      </c>
      <c r="E648" s="89" t="s">
        <v>2525</v>
      </c>
      <c r="F648" s="89" t="s">
        <v>3229</v>
      </c>
      <c r="G648" s="89" t="s">
        <v>3230</v>
      </c>
      <c r="H648" s="90" t="s">
        <v>1232</v>
      </c>
      <c r="I648" s="90" t="s">
        <v>148</v>
      </c>
      <c r="J648" s="90" t="s">
        <v>148</v>
      </c>
      <c r="K648" s="90" t="s">
        <v>2619</v>
      </c>
      <c r="L648" s="90" t="s">
        <v>2737</v>
      </c>
      <c r="M648" s="90" t="s">
        <v>1232</v>
      </c>
      <c r="N648" s="90" t="s">
        <v>2860</v>
      </c>
      <c r="O648" s="90"/>
      <c r="P648" s="90" t="s">
        <v>1818</v>
      </c>
      <c r="Q648" s="90" t="s">
        <v>1250</v>
      </c>
      <c r="U648" s="191"/>
    </row>
    <row r="649" spans="1:21" ht="38.25" customHeight="1">
      <c r="A649" s="176">
        <v>39982</v>
      </c>
      <c r="B649" s="118" t="s">
        <v>2515</v>
      </c>
      <c r="C649" s="89" t="s">
        <v>148</v>
      </c>
      <c r="D649" s="89" t="s">
        <v>148</v>
      </c>
      <c r="E649" s="89" t="s">
        <v>2561</v>
      </c>
      <c r="F649" s="118" t="s">
        <v>3262</v>
      </c>
      <c r="G649" s="118" t="s">
        <v>3263</v>
      </c>
      <c r="H649" s="90" t="s">
        <v>1232</v>
      </c>
      <c r="I649" s="90" t="s">
        <v>148</v>
      </c>
      <c r="J649" s="90" t="s">
        <v>148</v>
      </c>
      <c r="K649" s="90" t="s">
        <v>2619</v>
      </c>
      <c r="L649" s="90" t="s">
        <v>2737</v>
      </c>
      <c r="M649" s="90" t="s">
        <v>1232</v>
      </c>
      <c r="N649" s="90" t="s">
        <v>2860</v>
      </c>
      <c r="O649" s="90"/>
      <c r="P649" s="90" t="s">
        <v>1819</v>
      </c>
      <c r="Q649" s="90" t="s">
        <v>1250</v>
      </c>
      <c r="U649" s="191"/>
    </row>
    <row r="650" spans="1:21" ht="38.25" customHeight="1">
      <c r="A650" s="176">
        <v>39982</v>
      </c>
      <c r="B650" s="118" t="s">
        <v>2515</v>
      </c>
      <c r="C650" s="89" t="s">
        <v>148</v>
      </c>
      <c r="D650" s="89" t="s">
        <v>148</v>
      </c>
      <c r="E650" s="89" t="s">
        <v>2606</v>
      </c>
      <c r="F650" s="89" t="s">
        <v>3243</v>
      </c>
      <c r="G650" s="89" t="s">
        <v>3244</v>
      </c>
      <c r="H650" s="90" t="s">
        <v>2631</v>
      </c>
      <c r="I650" s="90" t="s">
        <v>148</v>
      </c>
      <c r="J650" s="90" t="s">
        <v>148</v>
      </c>
      <c r="K650" s="90" t="s">
        <v>2619</v>
      </c>
      <c r="L650" s="90" t="s">
        <v>2737</v>
      </c>
      <c r="M650" s="90" t="s">
        <v>1232</v>
      </c>
      <c r="N650" s="90" t="s">
        <v>2860</v>
      </c>
      <c r="O650" s="90"/>
      <c r="P650" s="90" t="s">
        <v>1820</v>
      </c>
      <c r="Q650" s="90" t="s">
        <v>1250</v>
      </c>
      <c r="U650" s="191"/>
    </row>
    <row r="651" spans="1:21" ht="45" customHeight="1">
      <c r="A651" s="176">
        <v>39982</v>
      </c>
      <c r="B651" s="118" t="s">
        <v>2515</v>
      </c>
      <c r="C651" s="89" t="s">
        <v>148</v>
      </c>
      <c r="D651" s="89" t="s">
        <v>148</v>
      </c>
      <c r="E651" s="180" t="s">
        <v>2540</v>
      </c>
      <c r="F651" s="180" t="s">
        <v>3177</v>
      </c>
      <c r="G651" s="180" t="s">
        <v>3178</v>
      </c>
      <c r="H651" s="118" t="s">
        <v>1226</v>
      </c>
      <c r="I651" s="90" t="s">
        <v>148</v>
      </c>
      <c r="J651" s="90" t="s">
        <v>148</v>
      </c>
      <c r="K651" s="90" t="s">
        <v>2619</v>
      </c>
      <c r="L651" s="90" t="s">
        <v>2737</v>
      </c>
      <c r="M651" s="90" t="s">
        <v>1232</v>
      </c>
      <c r="N651" s="90" t="s">
        <v>2860</v>
      </c>
      <c r="O651" s="90"/>
      <c r="P651" s="90" t="s">
        <v>1821</v>
      </c>
      <c r="Q651" s="90" t="s">
        <v>1250</v>
      </c>
      <c r="U651" s="191"/>
    </row>
    <row r="652" spans="1:21" ht="45" customHeight="1">
      <c r="A652" s="176">
        <v>39982</v>
      </c>
      <c r="B652" s="118" t="s">
        <v>2515</v>
      </c>
      <c r="C652" s="89" t="s">
        <v>148</v>
      </c>
      <c r="D652" s="89" t="s">
        <v>148</v>
      </c>
      <c r="E652" s="89" t="s">
        <v>2544</v>
      </c>
      <c r="F652" s="89" t="s">
        <v>3209</v>
      </c>
      <c r="G652" s="89" t="s">
        <v>3210</v>
      </c>
      <c r="H652" s="118" t="s">
        <v>1226</v>
      </c>
      <c r="I652" s="90" t="s">
        <v>148</v>
      </c>
      <c r="J652" s="90" t="s">
        <v>148</v>
      </c>
      <c r="K652" s="90" t="s">
        <v>2619</v>
      </c>
      <c r="L652" s="90" t="s">
        <v>2737</v>
      </c>
      <c r="M652" s="90" t="s">
        <v>1232</v>
      </c>
      <c r="N652" s="90" t="s">
        <v>2860</v>
      </c>
      <c r="O652" s="90"/>
      <c r="P652" s="90" t="s">
        <v>1822</v>
      </c>
      <c r="Q652" s="90" t="s">
        <v>1250</v>
      </c>
      <c r="U652" s="191"/>
    </row>
    <row r="653" spans="1:21" ht="45" customHeight="1">
      <c r="A653" s="176">
        <v>39982</v>
      </c>
      <c r="B653" s="118" t="s">
        <v>2515</v>
      </c>
      <c r="C653" s="89" t="s">
        <v>148</v>
      </c>
      <c r="D653" s="89" t="s">
        <v>148</v>
      </c>
      <c r="E653" s="89" t="s">
        <v>2606</v>
      </c>
      <c r="F653" s="89" t="s">
        <v>3243</v>
      </c>
      <c r="G653" s="89" t="s">
        <v>3244</v>
      </c>
      <c r="H653" s="118" t="s">
        <v>1226</v>
      </c>
      <c r="I653" s="90" t="s">
        <v>148</v>
      </c>
      <c r="J653" s="90" t="s">
        <v>148</v>
      </c>
      <c r="K653" s="90" t="s">
        <v>2619</v>
      </c>
      <c r="L653" s="90" t="s">
        <v>2737</v>
      </c>
      <c r="M653" s="90" t="s">
        <v>1232</v>
      </c>
      <c r="N653" s="90" t="s">
        <v>2860</v>
      </c>
      <c r="O653" s="90"/>
      <c r="P653" s="90" t="s">
        <v>1823</v>
      </c>
      <c r="Q653" s="90" t="s">
        <v>1250</v>
      </c>
      <c r="U653" s="191"/>
    </row>
    <row r="654" spans="1:21" ht="38.25" customHeight="1">
      <c r="A654" s="176">
        <v>39982</v>
      </c>
      <c r="B654" s="118" t="s">
        <v>2515</v>
      </c>
      <c r="C654" s="89" t="s">
        <v>148</v>
      </c>
      <c r="D654" s="89" t="s">
        <v>148</v>
      </c>
      <c r="E654" s="89" t="s">
        <v>2557</v>
      </c>
      <c r="F654" s="89" t="s">
        <v>3223</v>
      </c>
      <c r="G654" s="89" t="s">
        <v>3224</v>
      </c>
      <c r="H654" s="118" t="s">
        <v>1243</v>
      </c>
      <c r="I654" s="90" t="s">
        <v>148</v>
      </c>
      <c r="J654" s="90" t="s">
        <v>148</v>
      </c>
      <c r="K654" s="90" t="s">
        <v>2619</v>
      </c>
      <c r="L654" s="90" t="s">
        <v>2737</v>
      </c>
      <c r="M654" s="90" t="s">
        <v>1232</v>
      </c>
      <c r="N654" s="90" t="s">
        <v>2860</v>
      </c>
      <c r="O654" s="90"/>
      <c r="P654" s="90" t="s">
        <v>1824</v>
      </c>
      <c r="Q654" s="90" t="s">
        <v>1250</v>
      </c>
      <c r="U654" s="191"/>
    </row>
    <row r="655" spans="1:21" ht="38.25" customHeight="1">
      <c r="A655" s="176">
        <v>39982</v>
      </c>
      <c r="B655" s="118" t="s">
        <v>2515</v>
      </c>
      <c r="C655" s="89" t="s">
        <v>148</v>
      </c>
      <c r="D655" s="89" t="s">
        <v>148</v>
      </c>
      <c r="E655" s="89" t="s">
        <v>2529</v>
      </c>
      <c r="F655" s="89" t="s">
        <v>3133</v>
      </c>
      <c r="G655" s="89" t="s">
        <v>3134</v>
      </c>
      <c r="H655" s="90" t="s">
        <v>1232</v>
      </c>
      <c r="I655" s="90" t="s">
        <v>148</v>
      </c>
      <c r="J655" s="90" t="s">
        <v>148</v>
      </c>
      <c r="K655" s="90" t="s">
        <v>2619</v>
      </c>
      <c r="L655" s="90" t="s">
        <v>2737</v>
      </c>
      <c r="M655" s="90" t="s">
        <v>1232</v>
      </c>
      <c r="N655" s="90" t="s">
        <v>2860</v>
      </c>
      <c r="O655" s="90"/>
      <c r="P655" s="90" t="s">
        <v>1825</v>
      </c>
      <c r="Q655" s="90" t="s">
        <v>1250</v>
      </c>
      <c r="U655" s="191"/>
    </row>
    <row r="656" spans="1:21" ht="38.25" customHeight="1">
      <c r="A656" s="176">
        <v>39982</v>
      </c>
      <c r="B656" s="118" t="s">
        <v>2515</v>
      </c>
      <c r="C656" s="89" t="s">
        <v>148</v>
      </c>
      <c r="D656" s="89" t="s">
        <v>148</v>
      </c>
      <c r="E656" s="89" t="s">
        <v>2554</v>
      </c>
      <c r="F656" s="89" t="s">
        <v>3264</v>
      </c>
      <c r="G656" s="89" t="s">
        <v>3265</v>
      </c>
      <c r="H656" s="90" t="s">
        <v>1236</v>
      </c>
      <c r="I656" s="90" t="s">
        <v>148</v>
      </c>
      <c r="J656" s="90" t="s">
        <v>148</v>
      </c>
      <c r="K656" s="90" t="s">
        <v>2619</v>
      </c>
      <c r="L656" s="90" t="s">
        <v>2737</v>
      </c>
      <c r="M656" s="90" t="s">
        <v>1232</v>
      </c>
      <c r="N656" s="90" t="s">
        <v>2860</v>
      </c>
      <c r="O656" s="90"/>
      <c r="P656" s="90" t="s">
        <v>1826</v>
      </c>
      <c r="Q656" s="90" t="s">
        <v>1250</v>
      </c>
      <c r="U656" s="191"/>
    </row>
    <row r="657" spans="1:36" ht="38.25" customHeight="1">
      <c r="A657" s="176">
        <v>39982</v>
      </c>
      <c r="B657" s="118" t="s">
        <v>2515</v>
      </c>
      <c r="C657" s="89" t="s">
        <v>148</v>
      </c>
      <c r="D657" s="89" t="s">
        <v>148</v>
      </c>
      <c r="E657" s="89" t="s">
        <v>2606</v>
      </c>
      <c r="F657" s="89" t="s">
        <v>3243</v>
      </c>
      <c r="G657" s="89" t="s">
        <v>3244</v>
      </c>
      <c r="H657" s="118" t="s">
        <v>1243</v>
      </c>
      <c r="I657" s="90" t="s">
        <v>148</v>
      </c>
      <c r="J657" s="90" t="s">
        <v>148</v>
      </c>
      <c r="K657" s="90" t="s">
        <v>2619</v>
      </c>
      <c r="L657" s="90" t="s">
        <v>2737</v>
      </c>
      <c r="M657" s="90" t="s">
        <v>1232</v>
      </c>
      <c r="N657" s="90" t="s">
        <v>2860</v>
      </c>
      <c r="O657" s="90"/>
      <c r="P657" s="90" t="s">
        <v>1827</v>
      </c>
      <c r="Q657" s="90" t="s">
        <v>1250</v>
      </c>
      <c r="U657" s="191"/>
    </row>
    <row r="658" spans="1:36" ht="38.25" customHeight="1">
      <c r="A658" s="176">
        <v>39982</v>
      </c>
      <c r="B658" s="118" t="s">
        <v>2515</v>
      </c>
      <c r="C658" s="89" t="s">
        <v>148</v>
      </c>
      <c r="D658" s="89" t="s">
        <v>148</v>
      </c>
      <c r="E658" s="180" t="s">
        <v>2540</v>
      </c>
      <c r="F658" s="180" t="s">
        <v>3177</v>
      </c>
      <c r="G658" s="180" t="s">
        <v>3178</v>
      </c>
      <c r="H658" s="90" t="s">
        <v>2631</v>
      </c>
      <c r="I658" s="90" t="s">
        <v>148</v>
      </c>
      <c r="J658" s="90" t="s">
        <v>148</v>
      </c>
      <c r="K658" s="90" t="s">
        <v>2619</v>
      </c>
      <c r="L658" s="90" t="s">
        <v>2737</v>
      </c>
      <c r="M658" s="90" t="s">
        <v>1232</v>
      </c>
      <c r="N658" s="90" t="s">
        <v>2860</v>
      </c>
      <c r="O658" s="90"/>
      <c r="P658" s="90" t="s">
        <v>1828</v>
      </c>
      <c r="Q658" s="90" t="s">
        <v>1250</v>
      </c>
      <c r="U658" s="191"/>
    </row>
    <row r="659" spans="1:36" ht="150" customHeight="1">
      <c r="A659" s="175">
        <v>39983</v>
      </c>
      <c r="B659" s="118" t="s">
        <v>2515</v>
      </c>
      <c r="C659" s="125">
        <v>39994</v>
      </c>
      <c r="D659" s="144">
        <v>7</v>
      </c>
      <c r="E659" s="89" t="s">
        <v>2536</v>
      </c>
      <c r="F659" s="118" t="s">
        <v>930</v>
      </c>
      <c r="G659" s="89" t="s">
        <v>2626</v>
      </c>
      <c r="H659" s="90" t="s">
        <v>1232</v>
      </c>
      <c r="I659" s="118" t="s">
        <v>2783</v>
      </c>
      <c r="J659" s="118" t="s">
        <v>353</v>
      </c>
      <c r="K659" s="127" t="s">
        <v>3280</v>
      </c>
      <c r="L659" s="118" t="s">
        <v>2658</v>
      </c>
      <c r="M659" s="118" t="s">
        <v>1236</v>
      </c>
      <c r="N659" s="127" t="s">
        <v>148</v>
      </c>
      <c r="O659" s="127" t="s">
        <v>2868</v>
      </c>
      <c r="P659" s="84" t="s">
        <v>354</v>
      </c>
      <c r="Q659" s="128" t="s">
        <v>355</v>
      </c>
      <c r="R659" s="118" t="s">
        <v>148</v>
      </c>
      <c r="S659" s="118" t="s">
        <v>148</v>
      </c>
      <c r="T659" s="118" t="s">
        <v>2899</v>
      </c>
      <c r="U659" s="191" t="s">
        <v>3015</v>
      </c>
      <c r="V659" s="118" t="s">
        <v>2639</v>
      </c>
      <c r="W659" s="84" t="s">
        <v>148</v>
      </c>
      <c r="X659" s="118" t="s">
        <v>2639</v>
      </c>
      <c r="Y659" s="118" t="s">
        <v>2899</v>
      </c>
      <c r="Z659" s="118" t="s">
        <v>2640</v>
      </c>
      <c r="AA659" s="84" t="s">
        <v>148</v>
      </c>
      <c r="AB659" s="118" t="s">
        <v>2640</v>
      </c>
      <c r="AC659" s="119" t="s">
        <v>2639</v>
      </c>
      <c r="AD659" s="125">
        <v>40011</v>
      </c>
      <c r="AE659" s="130" t="s">
        <v>148</v>
      </c>
      <c r="AF659" s="103" t="s">
        <v>356</v>
      </c>
      <c r="AG659" s="125">
        <v>40011</v>
      </c>
      <c r="AH659" s="130" t="s">
        <v>148</v>
      </c>
      <c r="AI659" s="118" t="s">
        <v>148</v>
      </c>
      <c r="AJ659" s="118" t="s">
        <v>148</v>
      </c>
    </row>
    <row r="660" spans="1:36" ht="60" customHeight="1">
      <c r="A660" s="175">
        <v>39986</v>
      </c>
      <c r="B660" s="118" t="s">
        <v>2515</v>
      </c>
      <c r="C660" s="125">
        <v>39993</v>
      </c>
      <c r="D660" s="84">
        <v>7</v>
      </c>
      <c r="E660" s="118" t="s">
        <v>2570</v>
      </c>
      <c r="F660" s="118" t="s">
        <v>3147</v>
      </c>
      <c r="G660" s="118" t="s">
        <v>3148</v>
      </c>
      <c r="H660" s="90" t="s">
        <v>1236</v>
      </c>
      <c r="I660" s="118" t="s">
        <v>2766</v>
      </c>
      <c r="J660" s="118" t="s">
        <v>312</v>
      </c>
      <c r="K660" s="127" t="s">
        <v>3280</v>
      </c>
      <c r="L660" s="118" t="s">
        <v>2707</v>
      </c>
      <c r="M660" s="118" t="s">
        <v>1236</v>
      </c>
      <c r="N660" s="127" t="s">
        <v>148</v>
      </c>
      <c r="O660" s="127" t="s">
        <v>2868</v>
      </c>
      <c r="P660" s="84" t="s">
        <v>357</v>
      </c>
      <c r="Q660" s="128" t="s">
        <v>358</v>
      </c>
      <c r="R660" s="118" t="s">
        <v>148</v>
      </c>
      <c r="S660" s="118" t="s">
        <v>148</v>
      </c>
      <c r="T660" s="118" t="s">
        <v>2858</v>
      </c>
      <c r="U660" s="191" t="s">
        <v>3037</v>
      </c>
      <c r="V660" s="118" t="s">
        <v>2639</v>
      </c>
      <c r="W660" s="84" t="s">
        <v>148</v>
      </c>
      <c r="X660" s="134" t="s">
        <v>148</v>
      </c>
      <c r="Y660" s="134" t="s">
        <v>148</v>
      </c>
      <c r="Z660" s="118" t="s">
        <v>2640</v>
      </c>
      <c r="AA660" s="84" t="s">
        <v>148</v>
      </c>
      <c r="AB660" s="118" t="s">
        <v>2640</v>
      </c>
      <c r="AC660" s="119" t="s">
        <v>2639</v>
      </c>
      <c r="AD660" s="119" t="s">
        <v>148</v>
      </c>
      <c r="AE660" s="130" t="s">
        <v>148</v>
      </c>
      <c r="AF660" s="103" t="s">
        <v>359</v>
      </c>
      <c r="AG660" s="130" t="s">
        <v>148</v>
      </c>
      <c r="AH660" s="130" t="s">
        <v>148</v>
      </c>
      <c r="AI660" s="118" t="s">
        <v>148</v>
      </c>
      <c r="AJ660" s="118" t="s">
        <v>148</v>
      </c>
    </row>
    <row r="661" spans="1:36" ht="180" customHeight="1">
      <c r="A661" s="175">
        <v>39990</v>
      </c>
      <c r="B661" s="118" t="s">
        <v>2515</v>
      </c>
      <c r="C661" s="125">
        <v>40000</v>
      </c>
      <c r="D661" s="84">
        <v>10</v>
      </c>
      <c r="E661" s="89" t="s">
        <v>2544</v>
      </c>
      <c r="F661" s="89" t="s">
        <v>3237</v>
      </c>
      <c r="G661" s="89" t="s">
        <v>3238</v>
      </c>
      <c r="H661" s="90" t="s">
        <v>1232</v>
      </c>
      <c r="I661" s="118" t="s">
        <v>2798</v>
      </c>
      <c r="J661" s="84" t="s">
        <v>145</v>
      </c>
      <c r="K661" s="127" t="s">
        <v>3280</v>
      </c>
      <c r="L661" s="118" t="s">
        <v>2685</v>
      </c>
      <c r="M661" s="118" t="s">
        <v>1236</v>
      </c>
      <c r="N661" s="127" t="s">
        <v>148</v>
      </c>
      <c r="O661" s="127" t="s">
        <v>2868</v>
      </c>
      <c r="P661" s="84" t="s">
        <v>349</v>
      </c>
      <c r="Q661" s="142" t="s">
        <v>350</v>
      </c>
      <c r="R661" s="118" t="s">
        <v>148</v>
      </c>
      <c r="S661" s="118" t="s">
        <v>148</v>
      </c>
      <c r="T661" s="118" t="s">
        <v>2837</v>
      </c>
      <c r="U661" s="191" t="s">
        <v>3027</v>
      </c>
      <c r="V661" s="132" t="s">
        <v>2640</v>
      </c>
      <c r="W661" s="118" t="s">
        <v>333</v>
      </c>
      <c r="X661" s="118" t="s">
        <v>2639</v>
      </c>
      <c r="Y661" s="118" t="s">
        <v>2837</v>
      </c>
      <c r="Z661" s="118" t="s">
        <v>2639</v>
      </c>
      <c r="AA661" s="118" t="s">
        <v>50</v>
      </c>
      <c r="AB661" s="118" t="s">
        <v>2640</v>
      </c>
      <c r="AC661" s="119" t="s">
        <v>2639</v>
      </c>
      <c r="AD661" s="125">
        <v>39998</v>
      </c>
      <c r="AE661" s="130" t="s">
        <v>148</v>
      </c>
      <c r="AF661" s="84" t="s">
        <v>351</v>
      </c>
      <c r="AG661" s="125">
        <v>40029</v>
      </c>
      <c r="AH661" s="130" t="s">
        <v>148</v>
      </c>
      <c r="AI661" s="118" t="s">
        <v>2638</v>
      </c>
      <c r="AJ661" s="118" t="s">
        <v>352</v>
      </c>
    </row>
    <row r="662" spans="1:36" ht="45" customHeight="1">
      <c r="A662" s="176">
        <v>39994</v>
      </c>
      <c r="B662" s="118" t="s">
        <v>2515</v>
      </c>
      <c r="C662" s="89" t="s">
        <v>148</v>
      </c>
      <c r="D662" s="89" t="s">
        <v>148</v>
      </c>
      <c r="E662" s="89" t="s">
        <v>2606</v>
      </c>
      <c r="F662" s="89" t="s">
        <v>3243</v>
      </c>
      <c r="G662" s="89" t="s">
        <v>3244</v>
      </c>
      <c r="H662" s="118" t="s">
        <v>1226</v>
      </c>
      <c r="I662" s="90" t="s">
        <v>148</v>
      </c>
      <c r="J662" s="90" t="s">
        <v>148</v>
      </c>
      <c r="K662" s="90" t="s">
        <v>2619</v>
      </c>
      <c r="L662" s="118" t="s">
        <v>2707</v>
      </c>
      <c r="M662" s="90" t="s">
        <v>1236</v>
      </c>
      <c r="N662" s="90" t="s">
        <v>2834</v>
      </c>
      <c r="O662" s="90"/>
      <c r="P662" s="90" t="s">
        <v>1829</v>
      </c>
      <c r="Q662" s="90" t="s">
        <v>1250</v>
      </c>
      <c r="U662" s="191"/>
    </row>
    <row r="663" spans="1:36" ht="45" customHeight="1">
      <c r="A663" s="176">
        <v>39994</v>
      </c>
      <c r="B663" s="118" t="s">
        <v>2515</v>
      </c>
      <c r="C663" s="89" t="s">
        <v>148</v>
      </c>
      <c r="D663" s="89" t="s">
        <v>148</v>
      </c>
      <c r="E663" s="89" t="s">
        <v>2544</v>
      </c>
      <c r="F663" s="89" t="s">
        <v>3209</v>
      </c>
      <c r="G663" s="89" t="s">
        <v>3210</v>
      </c>
      <c r="H663" s="118" t="s">
        <v>1226</v>
      </c>
      <c r="I663" s="90" t="s">
        <v>148</v>
      </c>
      <c r="J663" s="90" t="s">
        <v>148</v>
      </c>
      <c r="K663" s="90" t="s">
        <v>2619</v>
      </c>
      <c r="L663" s="118" t="s">
        <v>2707</v>
      </c>
      <c r="M663" s="90" t="s">
        <v>1236</v>
      </c>
      <c r="N663" s="90" t="s">
        <v>2834</v>
      </c>
      <c r="O663" s="90"/>
      <c r="P663" s="90" t="s">
        <v>1830</v>
      </c>
      <c r="Q663" s="90" t="s">
        <v>1250</v>
      </c>
      <c r="U663" s="191"/>
    </row>
    <row r="664" spans="1:36" ht="30" customHeight="1">
      <c r="A664" s="176">
        <v>39994</v>
      </c>
      <c r="B664" s="118" t="s">
        <v>2515</v>
      </c>
      <c r="C664" s="89" t="s">
        <v>148</v>
      </c>
      <c r="D664" s="89" t="s">
        <v>148</v>
      </c>
      <c r="E664" s="89" t="s">
        <v>2525</v>
      </c>
      <c r="F664" s="89" t="s">
        <v>3229</v>
      </c>
      <c r="G664" s="89" t="s">
        <v>3230</v>
      </c>
      <c r="H664" s="90" t="s">
        <v>2632</v>
      </c>
      <c r="I664" s="90" t="s">
        <v>148</v>
      </c>
      <c r="J664" s="90" t="s">
        <v>148</v>
      </c>
      <c r="K664" s="90" t="s">
        <v>2619</v>
      </c>
      <c r="L664" s="118" t="s">
        <v>2707</v>
      </c>
      <c r="M664" s="90" t="s">
        <v>1236</v>
      </c>
      <c r="N664" s="90" t="s">
        <v>2834</v>
      </c>
      <c r="O664" s="90"/>
      <c r="P664" s="90" t="s">
        <v>1831</v>
      </c>
      <c r="Q664" s="90" t="s">
        <v>1250</v>
      </c>
      <c r="U664" s="191"/>
    </row>
    <row r="665" spans="1:36" ht="45" customHeight="1">
      <c r="A665" s="176">
        <v>39994</v>
      </c>
      <c r="B665" s="118" t="s">
        <v>2515</v>
      </c>
      <c r="C665" s="89" t="s">
        <v>148</v>
      </c>
      <c r="D665" s="89" t="s">
        <v>148</v>
      </c>
      <c r="E665" s="89" t="s">
        <v>2571</v>
      </c>
      <c r="F665" s="89" t="s">
        <v>942</v>
      </c>
      <c r="G665" s="89" t="s">
        <v>2629</v>
      </c>
      <c r="H665" s="118" t="s">
        <v>1226</v>
      </c>
      <c r="I665" s="90" t="s">
        <v>148</v>
      </c>
      <c r="J665" s="90" t="s">
        <v>148</v>
      </c>
      <c r="K665" s="90" t="s">
        <v>2619</v>
      </c>
      <c r="L665" s="118" t="s">
        <v>2707</v>
      </c>
      <c r="M665" s="90" t="s">
        <v>1236</v>
      </c>
      <c r="N665" s="90" t="s">
        <v>2834</v>
      </c>
      <c r="O665" s="90"/>
      <c r="P665" s="90" t="s">
        <v>1832</v>
      </c>
      <c r="Q665" s="90" t="s">
        <v>1250</v>
      </c>
      <c r="U665" s="191"/>
    </row>
    <row r="666" spans="1:36" ht="45" customHeight="1">
      <c r="A666" s="176">
        <v>39994</v>
      </c>
      <c r="B666" s="118" t="s">
        <v>2515</v>
      </c>
      <c r="C666" s="89" t="s">
        <v>148</v>
      </c>
      <c r="D666" s="89" t="s">
        <v>148</v>
      </c>
      <c r="E666" s="89" t="s">
        <v>2565</v>
      </c>
      <c r="F666" s="89" t="s">
        <v>3251</v>
      </c>
      <c r="G666" s="89" t="s">
        <v>3252</v>
      </c>
      <c r="H666" s="118" t="s">
        <v>1226</v>
      </c>
      <c r="I666" s="90" t="s">
        <v>148</v>
      </c>
      <c r="J666" s="90" t="s">
        <v>148</v>
      </c>
      <c r="K666" s="90" t="s">
        <v>2619</v>
      </c>
      <c r="L666" s="118" t="s">
        <v>2707</v>
      </c>
      <c r="M666" s="90" t="s">
        <v>1236</v>
      </c>
      <c r="N666" s="90" t="s">
        <v>2834</v>
      </c>
      <c r="O666" s="90"/>
      <c r="P666" s="90" t="s">
        <v>1833</v>
      </c>
      <c r="Q666" s="90" t="s">
        <v>1250</v>
      </c>
      <c r="U666" s="191"/>
    </row>
    <row r="667" spans="1:36" ht="45" customHeight="1">
      <c r="A667" s="176">
        <v>39994</v>
      </c>
      <c r="B667" s="118" t="s">
        <v>2515</v>
      </c>
      <c r="C667" s="89" t="s">
        <v>148</v>
      </c>
      <c r="D667" s="89" t="s">
        <v>148</v>
      </c>
      <c r="E667" s="180" t="s">
        <v>2540</v>
      </c>
      <c r="F667" s="180" t="s">
        <v>3177</v>
      </c>
      <c r="G667" s="180" t="s">
        <v>3178</v>
      </c>
      <c r="H667" s="118" t="s">
        <v>1226</v>
      </c>
      <c r="I667" s="90" t="s">
        <v>148</v>
      </c>
      <c r="J667" s="90" t="s">
        <v>148</v>
      </c>
      <c r="K667" s="90" t="s">
        <v>2619</v>
      </c>
      <c r="L667" s="118" t="s">
        <v>2707</v>
      </c>
      <c r="M667" s="90" t="s">
        <v>1236</v>
      </c>
      <c r="N667" s="90" t="s">
        <v>2834</v>
      </c>
      <c r="O667" s="90"/>
      <c r="P667" s="90" t="s">
        <v>1834</v>
      </c>
      <c r="Q667" s="90" t="s">
        <v>1250</v>
      </c>
      <c r="U667" s="191"/>
    </row>
    <row r="668" spans="1:36" ht="45" customHeight="1">
      <c r="A668" s="176">
        <v>39994</v>
      </c>
      <c r="B668" s="118" t="s">
        <v>2515</v>
      </c>
      <c r="C668" s="89" t="s">
        <v>148</v>
      </c>
      <c r="D668" s="89" t="s">
        <v>148</v>
      </c>
      <c r="E668" s="89" t="s">
        <v>2571</v>
      </c>
      <c r="F668" s="89" t="s">
        <v>942</v>
      </c>
      <c r="G668" s="89" t="s">
        <v>2629</v>
      </c>
      <c r="H668" s="118" t="s">
        <v>1226</v>
      </c>
      <c r="I668" s="90" t="s">
        <v>148</v>
      </c>
      <c r="J668" s="90" t="s">
        <v>148</v>
      </c>
      <c r="K668" s="90" t="s">
        <v>2619</v>
      </c>
      <c r="L668" s="118" t="s">
        <v>2707</v>
      </c>
      <c r="M668" s="90" t="s">
        <v>1236</v>
      </c>
      <c r="N668" s="90" t="s">
        <v>2834</v>
      </c>
      <c r="O668" s="90"/>
      <c r="P668" s="90" t="s">
        <v>1835</v>
      </c>
      <c r="Q668" s="90" t="s">
        <v>1250</v>
      </c>
      <c r="U668" s="191"/>
    </row>
    <row r="669" spans="1:36" ht="30" customHeight="1">
      <c r="A669" s="176">
        <v>39994</v>
      </c>
      <c r="B669" s="118" t="s">
        <v>2515</v>
      </c>
      <c r="C669" s="89" t="s">
        <v>148</v>
      </c>
      <c r="D669" s="89" t="s">
        <v>148</v>
      </c>
      <c r="E669" s="89" t="s">
        <v>2606</v>
      </c>
      <c r="F669" s="89" t="s">
        <v>3243</v>
      </c>
      <c r="G669" s="89" t="s">
        <v>3244</v>
      </c>
      <c r="H669" s="90" t="s">
        <v>1232</v>
      </c>
      <c r="I669" s="90" t="s">
        <v>148</v>
      </c>
      <c r="J669" s="90" t="s">
        <v>148</v>
      </c>
      <c r="K669" s="90" t="s">
        <v>2619</v>
      </c>
      <c r="L669" s="90" t="s">
        <v>2720</v>
      </c>
      <c r="M669" s="90" t="s">
        <v>1236</v>
      </c>
      <c r="N669" s="90" t="s">
        <v>2859</v>
      </c>
      <c r="O669" s="90"/>
      <c r="P669" s="90" t="s">
        <v>1836</v>
      </c>
      <c r="Q669" s="90" t="s">
        <v>1250</v>
      </c>
      <c r="U669" s="191"/>
    </row>
    <row r="670" spans="1:36" ht="30" customHeight="1">
      <c r="A670" s="176">
        <v>39994</v>
      </c>
      <c r="B670" s="118" t="s">
        <v>2515</v>
      </c>
      <c r="C670" s="89" t="s">
        <v>148</v>
      </c>
      <c r="D670" s="89" t="s">
        <v>148</v>
      </c>
      <c r="E670" s="89" t="s">
        <v>2552</v>
      </c>
      <c r="F670" s="89" t="s">
        <v>3165</v>
      </c>
      <c r="G670" s="89" t="s">
        <v>3166</v>
      </c>
      <c r="H670" s="118" t="s">
        <v>1243</v>
      </c>
      <c r="I670" s="90" t="s">
        <v>148</v>
      </c>
      <c r="J670" s="90" t="s">
        <v>148</v>
      </c>
      <c r="K670" s="90" t="s">
        <v>2619</v>
      </c>
      <c r="L670" s="90" t="s">
        <v>2720</v>
      </c>
      <c r="M670" s="90" t="s">
        <v>1236</v>
      </c>
      <c r="N670" s="90" t="s">
        <v>2859</v>
      </c>
      <c r="O670" s="90"/>
      <c r="P670" s="90" t="s">
        <v>1837</v>
      </c>
      <c r="Q670" s="90" t="s">
        <v>1250</v>
      </c>
      <c r="U670" s="191"/>
    </row>
    <row r="671" spans="1:36" ht="30" customHeight="1">
      <c r="A671" s="176">
        <v>39994</v>
      </c>
      <c r="B671" s="118" t="s">
        <v>2515</v>
      </c>
      <c r="C671" s="89" t="s">
        <v>148</v>
      </c>
      <c r="D671" s="89" t="s">
        <v>148</v>
      </c>
      <c r="E671" s="118" t="s">
        <v>2538</v>
      </c>
      <c r="F671" s="118" t="s">
        <v>930</v>
      </c>
      <c r="G671" s="118" t="s">
        <v>2627</v>
      </c>
      <c r="H671" s="118" t="s">
        <v>2763</v>
      </c>
      <c r="I671" s="90" t="s">
        <v>148</v>
      </c>
      <c r="J671" s="90" t="s">
        <v>148</v>
      </c>
      <c r="K671" s="90" t="s">
        <v>2619</v>
      </c>
      <c r="L671" s="90" t="s">
        <v>2720</v>
      </c>
      <c r="M671" s="90" t="s">
        <v>1236</v>
      </c>
      <c r="N671" s="90" t="s">
        <v>2859</v>
      </c>
      <c r="O671" s="90"/>
      <c r="P671" s="90" t="s">
        <v>1838</v>
      </c>
      <c r="Q671" s="90" t="s">
        <v>1250</v>
      </c>
      <c r="U671" s="191"/>
    </row>
    <row r="672" spans="1:36" ht="30" customHeight="1">
      <c r="A672" s="176">
        <v>39994</v>
      </c>
      <c r="B672" s="118" t="s">
        <v>2515</v>
      </c>
      <c r="C672" s="89" t="s">
        <v>148</v>
      </c>
      <c r="D672" s="89" t="s">
        <v>148</v>
      </c>
      <c r="E672" s="118" t="s">
        <v>2551</v>
      </c>
      <c r="F672" s="89" t="s">
        <v>3155</v>
      </c>
      <c r="G672" s="118" t="s">
        <v>3156</v>
      </c>
      <c r="H672" s="90" t="s">
        <v>1236</v>
      </c>
      <c r="I672" s="90" t="s">
        <v>148</v>
      </c>
      <c r="J672" s="90" t="s">
        <v>148</v>
      </c>
      <c r="K672" s="90" t="s">
        <v>2619</v>
      </c>
      <c r="L672" s="90" t="s">
        <v>2720</v>
      </c>
      <c r="M672" s="90" t="s">
        <v>1236</v>
      </c>
      <c r="N672" s="90" t="s">
        <v>2859</v>
      </c>
      <c r="O672" s="90"/>
      <c r="P672" s="90" t="s">
        <v>1839</v>
      </c>
      <c r="Q672" s="90" t="s">
        <v>1250</v>
      </c>
      <c r="U672" s="191"/>
    </row>
    <row r="673" spans="1:36" ht="30" customHeight="1">
      <c r="A673" s="176">
        <v>39994</v>
      </c>
      <c r="B673" s="118" t="s">
        <v>2515</v>
      </c>
      <c r="C673" s="89" t="s">
        <v>148</v>
      </c>
      <c r="D673" s="89" t="s">
        <v>148</v>
      </c>
      <c r="E673" s="118" t="s">
        <v>2558</v>
      </c>
      <c r="F673" s="118" t="s">
        <v>3115</v>
      </c>
      <c r="G673" s="118" t="s">
        <v>3116</v>
      </c>
      <c r="H673" s="90" t="s">
        <v>2631</v>
      </c>
      <c r="I673" s="90" t="s">
        <v>148</v>
      </c>
      <c r="J673" s="90" t="s">
        <v>148</v>
      </c>
      <c r="K673" s="90" t="s">
        <v>2619</v>
      </c>
      <c r="L673" s="90" t="s">
        <v>2720</v>
      </c>
      <c r="M673" s="90" t="s">
        <v>1236</v>
      </c>
      <c r="N673" s="90" t="s">
        <v>2859</v>
      </c>
      <c r="O673" s="90"/>
      <c r="P673" s="90" t="s">
        <v>1840</v>
      </c>
      <c r="Q673" s="90" t="s">
        <v>1250</v>
      </c>
      <c r="U673" s="191"/>
    </row>
    <row r="674" spans="1:36" ht="30" customHeight="1">
      <c r="A674" s="176">
        <v>39994</v>
      </c>
      <c r="B674" s="118" t="s">
        <v>2515</v>
      </c>
      <c r="C674" s="89" t="s">
        <v>148</v>
      </c>
      <c r="D674" s="89" t="s">
        <v>148</v>
      </c>
      <c r="E674" s="89" t="s">
        <v>2527</v>
      </c>
      <c r="F674" s="89" t="s">
        <v>3268</v>
      </c>
      <c r="G674" s="89" t="s">
        <v>3269</v>
      </c>
      <c r="H674" s="90" t="s">
        <v>1232</v>
      </c>
      <c r="I674" s="90" t="s">
        <v>148</v>
      </c>
      <c r="J674" s="90" t="s">
        <v>148</v>
      </c>
      <c r="K674" s="90" t="s">
        <v>2619</v>
      </c>
      <c r="L674" s="90" t="s">
        <v>2720</v>
      </c>
      <c r="M674" s="90" t="s">
        <v>1236</v>
      </c>
      <c r="N674" s="90" t="s">
        <v>2859</v>
      </c>
      <c r="O674" s="90"/>
      <c r="P674" s="90" t="s">
        <v>1841</v>
      </c>
      <c r="Q674" s="90" t="s">
        <v>1250</v>
      </c>
      <c r="U674" s="191"/>
    </row>
    <row r="675" spans="1:36" ht="30" customHeight="1">
      <c r="A675" s="176">
        <v>39994</v>
      </c>
      <c r="B675" s="118" t="s">
        <v>2515</v>
      </c>
      <c r="C675" s="89" t="s">
        <v>148</v>
      </c>
      <c r="D675" s="89" t="s">
        <v>148</v>
      </c>
      <c r="E675" s="118" t="s">
        <v>2570</v>
      </c>
      <c r="F675" s="118" t="s">
        <v>3147</v>
      </c>
      <c r="G675" s="118" t="s">
        <v>3148</v>
      </c>
      <c r="H675" s="90" t="s">
        <v>1232</v>
      </c>
      <c r="I675" s="90" t="s">
        <v>148</v>
      </c>
      <c r="J675" s="90" t="s">
        <v>148</v>
      </c>
      <c r="K675" s="90" t="s">
        <v>2619</v>
      </c>
      <c r="L675" s="90" t="s">
        <v>2720</v>
      </c>
      <c r="M675" s="90" t="s">
        <v>1236</v>
      </c>
      <c r="N675" s="90" t="s">
        <v>2859</v>
      </c>
      <c r="O675" s="90"/>
      <c r="P675" s="90" t="s">
        <v>1842</v>
      </c>
      <c r="Q675" s="90" t="s">
        <v>1250</v>
      </c>
      <c r="U675" s="191"/>
    </row>
    <row r="676" spans="1:36" ht="127.5" customHeight="1">
      <c r="A676" s="175">
        <v>39995</v>
      </c>
      <c r="B676" s="118" t="s">
        <v>2514</v>
      </c>
      <c r="C676" s="125">
        <v>39999</v>
      </c>
      <c r="D676" s="84">
        <v>4</v>
      </c>
      <c r="E676" s="89" t="s">
        <v>2529</v>
      </c>
      <c r="F676" s="89" t="s">
        <v>3133</v>
      </c>
      <c r="G676" s="89" t="s">
        <v>3134</v>
      </c>
      <c r="H676" s="90" t="s">
        <v>1232</v>
      </c>
      <c r="I676" s="127" t="s">
        <v>2811</v>
      </c>
      <c r="J676" s="85" t="s">
        <v>327</v>
      </c>
      <c r="K676" s="127" t="s">
        <v>3280</v>
      </c>
      <c r="L676" s="118" t="s">
        <v>2658</v>
      </c>
      <c r="M676" s="118" t="s">
        <v>1236</v>
      </c>
      <c r="N676" s="127" t="s">
        <v>148</v>
      </c>
      <c r="O676" s="127" t="s">
        <v>2868</v>
      </c>
      <c r="P676" s="84" t="s">
        <v>363</v>
      </c>
      <c r="Q676" s="145" t="s">
        <v>364</v>
      </c>
      <c r="R676" s="118" t="s">
        <v>148</v>
      </c>
      <c r="S676" s="118" t="s">
        <v>148</v>
      </c>
      <c r="T676" s="118" t="s">
        <v>2905</v>
      </c>
      <c r="U676" s="191" t="s">
        <v>3011</v>
      </c>
      <c r="V676" s="118" t="s">
        <v>2639</v>
      </c>
      <c r="W676" s="118" t="s">
        <v>148</v>
      </c>
      <c r="X676" s="118" t="s">
        <v>2639</v>
      </c>
      <c r="Y676" s="129" t="s">
        <v>2871</v>
      </c>
      <c r="Z676" s="118" t="s">
        <v>2640</v>
      </c>
      <c r="AA676" s="118" t="s">
        <v>148</v>
      </c>
      <c r="AB676" s="118" t="s">
        <v>2640</v>
      </c>
      <c r="AC676" s="119" t="s">
        <v>2639</v>
      </c>
      <c r="AD676" s="125">
        <v>40001</v>
      </c>
      <c r="AE676" s="130" t="s">
        <v>148</v>
      </c>
      <c r="AF676" s="84" t="s">
        <v>365</v>
      </c>
      <c r="AG676" s="130" t="s">
        <v>148</v>
      </c>
      <c r="AH676" s="130" t="s">
        <v>148</v>
      </c>
      <c r="AI676" s="118" t="s">
        <v>148</v>
      </c>
      <c r="AJ676" s="118" t="s">
        <v>148</v>
      </c>
    </row>
    <row r="677" spans="1:36" ht="38.25" customHeight="1">
      <c r="A677" s="176">
        <v>39995</v>
      </c>
      <c r="B677" s="118" t="s">
        <v>2514</v>
      </c>
      <c r="C677" s="89" t="s">
        <v>148</v>
      </c>
      <c r="D677" s="89" t="s">
        <v>148</v>
      </c>
      <c r="E677" s="89" t="s">
        <v>2542</v>
      </c>
      <c r="F677" s="89" t="s">
        <v>3205</v>
      </c>
      <c r="G677" s="89" t="s">
        <v>3206</v>
      </c>
      <c r="H677" s="118" t="s">
        <v>2763</v>
      </c>
      <c r="I677" s="90" t="s">
        <v>148</v>
      </c>
      <c r="J677" s="90" t="s">
        <v>148</v>
      </c>
      <c r="K677" s="90" t="s">
        <v>2619</v>
      </c>
      <c r="L677" s="90" t="s">
        <v>2653</v>
      </c>
      <c r="M677" s="90" t="s">
        <v>1236</v>
      </c>
      <c r="N677" s="90" t="s">
        <v>2855</v>
      </c>
      <c r="O677" s="90"/>
      <c r="P677" s="90" t="s">
        <v>1843</v>
      </c>
      <c r="Q677" s="90" t="s">
        <v>1250</v>
      </c>
      <c r="U677" s="191"/>
    </row>
    <row r="678" spans="1:36" ht="45" customHeight="1">
      <c r="A678" s="176">
        <v>39995</v>
      </c>
      <c r="B678" s="118" t="s">
        <v>2514</v>
      </c>
      <c r="C678" s="89" t="s">
        <v>148</v>
      </c>
      <c r="D678" s="89" t="s">
        <v>148</v>
      </c>
      <c r="E678" s="89" t="s">
        <v>2525</v>
      </c>
      <c r="F678" s="89" t="s">
        <v>3229</v>
      </c>
      <c r="G678" s="89" t="s">
        <v>3230</v>
      </c>
      <c r="H678" s="118" t="s">
        <v>1226</v>
      </c>
      <c r="I678" s="90" t="s">
        <v>148</v>
      </c>
      <c r="J678" s="90" t="s">
        <v>148</v>
      </c>
      <c r="K678" s="90" t="s">
        <v>2619</v>
      </c>
      <c r="L678" s="90" t="s">
        <v>2653</v>
      </c>
      <c r="M678" s="90" t="s">
        <v>1236</v>
      </c>
      <c r="N678" s="90" t="s">
        <v>2855</v>
      </c>
      <c r="O678" s="90"/>
      <c r="P678" s="90" t="s">
        <v>1844</v>
      </c>
      <c r="Q678" s="90" t="s">
        <v>1250</v>
      </c>
      <c r="U678" s="191"/>
    </row>
    <row r="679" spans="1:36" ht="45" customHeight="1">
      <c r="A679" s="176">
        <v>39995</v>
      </c>
      <c r="B679" s="118" t="s">
        <v>2514</v>
      </c>
      <c r="C679" s="89" t="s">
        <v>148</v>
      </c>
      <c r="D679" s="89" t="s">
        <v>148</v>
      </c>
      <c r="E679" s="89" t="s">
        <v>2565</v>
      </c>
      <c r="F679" s="89" t="s">
        <v>3251</v>
      </c>
      <c r="G679" s="89" t="s">
        <v>3252</v>
      </c>
      <c r="H679" s="118" t="s">
        <v>1226</v>
      </c>
      <c r="I679" s="90" t="s">
        <v>148</v>
      </c>
      <c r="J679" s="90" t="s">
        <v>148</v>
      </c>
      <c r="K679" s="90" t="s">
        <v>2619</v>
      </c>
      <c r="L679" s="90" t="s">
        <v>2653</v>
      </c>
      <c r="M679" s="90" t="s">
        <v>1236</v>
      </c>
      <c r="N679" s="90" t="s">
        <v>2855</v>
      </c>
      <c r="O679" s="90"/>
      <c r="P679" s="90" t="s">
        <v>1845</v>
      </c>
      <c r="Q679" s="90" t="s">
        <v>1250</v>
      </c>
      <c r="U679" s="191"/>
    </row>
    <row r="680" spans="1:36" ht="45" customHeight="1">
      <c r="A680" s="176">
        <v>39995</v>
      </c>
      <c r="B680" s="118" t="s">
        <v>2514</v>
      </c>
      <c r="C680" s="89" t="s">
        <v>148</v>
      </c>
      <c r="D680" s="89" t="s">
        <v>148</v>
      </c>
      <c r="E680" s="89" t="s">
        <v>2565</v>
      </c>
      <c r="F680" s="89" t="s">
        <v>3251</v>
      </c>
      <c r="G680" s="89" t="s">
        <v>3252</v>
      </c>
      <c r="H680" s="118" t="s">
        <v>1226</v>
      </c>
      <c r="I680" s="90" t="s">
        <v>148</v>
      </c>
      <c r="J680" s="90" t="s">
        <v>148</v>
      </c>
      <c r="K680" s="90" t="s">
        <v>2619</v>
      </c>
      <c r="L680" s="90" t="s">
        <v>2653</v>
      </c>
      <c r="M680" s="90" t="s">
        <v>1236</v>
      </c>
      <c r="N680" s="90" t="s">
        <v>2855</v>
      </c>
      <c r="O680" s="90"/>
      <c r="P680" s="90" t="s">
        <v>1846</v>
      </c>
      <c r="Q680" s="90" t="s">
        <v>1250</v>
      </c>
      <c r="U680" s="191"/>
    </row>
    <row r="681" spans="1:36" ht="38.25" customHeight="1">
      <c r="A681" s="176">
        <v>39995</v>
      </c>
      <c r="B681" s="118" t="s">
        <v>2514</v>
      </c>
      <c r="C681" s="89" t="s">
        <v>148</v>
      </c>
      <c r="D681" s="89" t="s">
        <v>148</v>
      </c>
      <c r="E681" s="89" t="s">
        <v>2571</v>
      </c>
      <c r="F681" s="89" t="s">
        <v>942</v>
      </c>
      <c r="G681" s="89" t="s">
        <v>2629</v>
      </c>
      <c r="H681" s="90" t="s">
        <v>2631</v>
      </c>
      <c r="I681" s="90" t="s">
        <v>148</v>
      </c>
      <c r="J681" s="90" t="s">
        <v>148</v>
      </c>
      <c r="K681" s="90" t="s">
        <v>2619</v>
      </c>
      <c r="L681" s="90" t="s">
        <v>2653</v>
      </c>
      <c r="M681" s="90" t="s">
        <v>1236</v>
      </c>
      <c r="N681" s="90" t="s">
        <v>2855</v>
      </c>
      <c r="O681" s="90"/>
      <c r="P681" s="90" t="s">
        <v>1847</v>
      </c>
      <c r="Q681" s="90" t="s">
        <v>1250</v>
      </c>
      <c r="U681" s="191"/>
    </row>
    <row r="682" spans="1:36" ht="45" customHeight="1">
      <c r="A682" s="176">
        <v>39995</v>
      </c>
      <c r="B682" s="118" t="s">
        <v>2514</v>
      </c>
      <c r="C682" s="89" t="s">
        <v>148</v>
      </c>
      <c r="D682" s="89" t="s">
        <v>148</v>
      </c>
      <c r="E682" s="180" t="s">
        <v>2540</v>
      </c>
      <c r="F682" s="180" t="s">
        <v>3177</v>
      </c>
      <c r="G682" s="180" t="s">
        <v>3178</v>
      </c>
      <c r="H682" s="118" t="s">
        <v>1226</v>
      </c>
      <c r="I682" s="90" t="s">
        <v>148</v>
      </c>
      <c r="J682" s="90" t="s">
        <v>148</v>
      </c>
      <c r="K682" s="90" t="s">
        <v>2619</v>
      </c>
      <c r="L682" s="90" t="s">
        <v>2653</v>
      </c>
      <c r="M682" s="90" t="s">
        <v>1236</v>
      </c>
      <c r="N682" s="90" t="s">
        <v>2855</v>
      </c>
      <c r="O682" s="90"/>
      <c r="P682" s="90" t="s">
        <v>1848</v>
      </c>
      <c r="Q682" s="90" t="s">
        <v>1250</v>
      </c>
      <c r="U682" s="191"/>
    </row>
    <row r="683" spans="1:36" ht="38.25" customHeight="1">
      <c r="A683" s="176">
        <v>39995</v>
      </c>
      <c r="B683" s="118" t="s">
        <v>2514</v>
      </c>
      <c r="C683" s="89" t="s">
        <v>148</v>
      </c>
      <c r="D683" s="89" t="s">
        <v>148</v>
      </c>
      <c r="E683" s="89" t="s">
        <v>2571</v>
      </c>
      <c r="F683" s="89" t="s">
        <v>942</v>
      </c>
      <c r="G683" s="89" t="s">
        <v>2629</v>
      </c>
      <c r="H683" s="90" t="s">
        <v>2631</v>
      </c>
      <c r="I683" s="90" t="s">
        <v>148</v>
      </c>
      <c r="J683" s="90" t="s">
        <v>148</v>
      </c>
      <c r="K683" s="90" t="s">
        <v>2619</v>
      </c>
      <c r="L683" s="90" t="s">
        <v>2653</v>
      </c>
      <c r="M683" s="90" t="s">
        <v>1236</v>
      </c>
      <c r="N683" s="90" t="s">
        <v>2855</v>
      </c>
      <c r="O683" s="90"/>
      <c r="P683" s="90" t="s">
        <v>1849</v>
      </c>
      <c r="Q683" s="90" t="s">
        <v>1250</v>
      </c>
      <c r="U683" s="191"/>
    </row>
    <row r="684" spans="1:36" ht="127.5" customHeight="1">
      <c r="A684" s="175">
        <v>39996</v>
      </c>
      <c r="B684" s="118" t="s">
        <v>2514</v>
      </c>
      <c r="C684" s="125">
        <v>40002</v>
      </c>
      <c r="D684" s="84">
        <v>6</v>
      </c>
      <c r="E684" s="118" t="s">
        <v>2551</v>
      </c>
      <c r="F684" s="89" t="s">
        <v>3155</v>
      </c>
      <c r="G684" s="118" t="s">
        <v>3156</v>
      </c>
      <c r="H684" s="118" t="s">
        <v>1225</v>
      </c>
      <c r="I684" s="118" t="s">
        <v>2823</v>
      </c>
      <c r="J684" s="84" t="s">
        <v>345</v>
      </c>
      <c r="K684" s="127" t="s">
        <v>3280</v>
      </c>
      <c r="L684" s="118" t="s">
        <v>2668</v>
      </c>
      <c r="M684" s="118" t="s">
        <v>1232</v>
      </c>
      <c r="N684" s="127" t="s">
        <v>148</v>
      </c>
      <c r="O684" s="127" t="s">
        <v>2868</v>
      </c>
      <c r="P684" s="118" t="s">
        <v>360</v>
      </c>
      <c r="Q684" s="104" t="s">
        <v>361</v>
      </c>
      <c r="R684" s="118" t="s">
        <v>148</v>
      </c>
      <c r="S684" s="118" t="s">
        <v>148</v>
      </c>
      <c r="T684" s="118" t="s">
        <v>2899</v>
      </c>
      <c r="U684" s="191" t="s">
        <v>2971</v>
      </c>
      <c r="V684" s="118" t="s">
        <v>2639</v>
      </c>
      <c r="W684" s="118" t="s">
        <v>148</v>
      </c>
      <c r="X684" s="118" t="s">
        <v>2639</v>
      </c>
      <c r="Y684" s="118" t="s">
        <v>2899</v>
      </c>
      <c r="Z684" s="118" t="s">
        <v>2640</v>
      </c>
      <c r="AA684" s="118" t="s">
        <v>148</v>
      </c>
      <c r="AB684" s="118" t="s">
        <v>2640</v>
      </c>
      <c r="AC684" s="119" t="s">
        <v>2639</v>
      </c>
      <c r="AD684" s="125">
        <v>40011</v>
      </c>
      <c r="AE684" s="130" t="s">
        <v>148</v>
      </c>
      <c r="AF684" s="103" t="s">
        <v>362</v>
      </c>
      <c r="AG684" s="125">
        <v>40057</v>
      </c>
      <c r="AH684" s="130" t="s">
        <v>148</v>
      </c>
      <c r="AI684" s="118" t="s">
        <v>2638</v>
      </c>
      <c r="AJ684" s="118" t="s">
        <v>148</v>
      </c>
    </row>
    <row r="685" spans="1:36" ht="45" customHeight="1">
      <c r="A685" s="176">
        <v>39996</v>
      </c>
      <c r="B685" s="118" t="s">
        <v>2514</v>
      </c>
      <c r="C685" s="89" t="s">
        <v>148</v>
      </c>
      <c r="D685" s="89" t="s">
        <v>148</v>
      </c>
      <c r="E685" s="89" t="s">
        <v>2552</v>
      </c>
      <c r="F685" s="89" t="s">
        <v>3165</v>
      </c>
      <c r="G685" s="89" t="s">
        <v>3166</v>
      </c>
      <c r="H685" s="118" t="s">
        <v>1226</v>
      </c>
      <c r="I685" s="90" t="s">
        <v>148</v>
      </c>
      <c r="J685" s="90" t="s">
        <v>148</v>
      </c>
      <c r="K685" s="90" t="s">
        <v>2619</v>
      </c>
      <c r="L685" s="90" t="s">
        <v>2647</v>
      </c>
      <c r="M685" s="90" t="s">
        <v>1232</v>
      </c>
      <c r="N685" s="90" t="s">
        <v>2862</v>
      </c>
      <c r="O685" s="90"/>
      <c r="P685" s="90" t="s">
        <v>1850</v>
      </c>
      <c r="Q685" s="90" t="s">
        <v>1250</v>
      </c>
      <c r="U685" s="191"/>
    </row>
    <row r="686" spans="1:36" ht="38.25" customHeight="1">
      <c r="A686" s="176">
        <v>39996</v>
      </c>
      <c r="B686" s="118" t="s">
        <v>2514</v>
      </c>
      <c r="C686" s="89" t="s">
        <v>148</v>
      </c>
      <c r="D686" s="89" t="s">
        <v>148</v>
      </c>
      <c r="E686" s="89" t="s">
        <v>2529</v>
      </c>
      <c r="F686" s="89" t="s">
        <v>3133</v>
      </c>
      <c r="G686" s="89" t="s">
        <v>3134</v>
      </c>
      <c r="H686" s="90" t="s">
        <v>1232</v>
      </c>
      <c r="I686" s="90" t="s">
        <v>148</v>
      </c>
      <c r="J686" s="90" t="s">
        <v>148</v>
      </c>
      <c r="K686" s="90" t="s">
        <v>2619</v>
      </c>
      <c r="L686" s="90" t="s">
        <v>2647</v>
      </c>
      <c r="M686" s="90" t="s">
        <v>1232</v>
      </c>
      <c r="N686" s="90" t="s">
        <v>2862</v>
      </c>
      <c r="O686" s="90"/>
      <c r="P686" s="90" t="s">
        <v>1851</v>
      </c>
      <c r="Q686" s="90" t="s">
        <v>1250</v>
      </c>
      <c r="U686" s="191"/>
    </row>
    <row r="687" spans="1:36" ht="38.25" customHeight="1">
      <c r="A687" s="176">
        <v>39996</v>
      </c>
      <c r="B687" s="118" t="s">
        <v>2514</v>
      </c>
      <c r="C687" s="89" t="s">
        <v>148</v>
      </c>
      <c r="D687" s="89" t="s">
        <v>148</v>
      </c>
      <c r="E687" s="89" t="s">
        <v>2566</v>
      </c>
      <c r="F687" s="89" t="s">
        <v>3159</v>
      </c>
      <c r="G687" s="89" t="s">
        <v>3160</v>
      </c>
      <c r="H687" s="90" t="s">
        <v>1232</v>
      </c>
      <c r="I687" s="90" t="s">
        <v>148</v>
      </c>
      <c r="J687" s="90" t="s">
        <v>148</v>
      </c>
      <c r="K687" s="90" t="s">
        <v>2619</v>
      </c>
      <c r="L687" s="90" t="s">
        <v>2647</v>
      </c>
      <c r="M687" s="90" t="s">
        <v>1232</v>
      </c>
      <c r="N687" s="90" t="s">
        <v>2862</v>
      </c>
      <c r="O687" s="90"/>
      <c r="P687" s="90" t="s">
        <v>1852</v>
      </c>
      <c r="Q687" s="90" t="s">
        <v>1250</v>
      </c>
      <c r="U687" s="191"/>
    </row>
    <row r="688" spans="1:36" ht="38.25" customHeight="1">
      <c r="A688" s="176">
        <v>39996</v>
      </c>
      <c r="B688" s="118" t="s">
        <v>2514</v>
      </c>
      <c r="C688" s="89" t="s">
        <v>148</v>
      </c>
      <c r="D688" s="89" t="s">
        <v>148</v>
      </c>
      <c r="E688" s="89" t="s">
        <v>2521</v>
      </c>
      <c r="F688" s="180" t="s">
        <v>3161</v>
      </c>
      <c r="G688" s="180" t="s">
        <v>3162</v>
      </c>
      <c r="H688" s="90" t="s">
        <v>1232</v>
      </c>
      <c r="I688" s="90" t="s">
        <v>148</v>
      </c>
      <c r="J688" s="90" t="s">
        <v>148</v>
      </c>
      <c r="K688" s="90" t="s">
        <v>2619</v>
      </c>
      <c r="L688" s="90" t="s">
        <v>2647</v>
      </c>
      <c r="M688" s="90" t="s">
        <v>1232</v>
      </c>
      <c r="N688" s="90" t="s">
        <v>2862</v>
      </c>
      <c r="O688" s="90"/>
      <c r="P688" s="90" t="s">
        <v>1853</v>
      </c>
      <c r="Q688" s="90" t="s">
        <v>1250</v>
      </c>
      <c r="U688" s="191"/>
    </row>
    <row r="689" spans="1:38" ht="45" customHeight="1">
      <c r="A689" s="176">
        <v>39996</v>
      </c>
      <c r="B689" s="118" t="s">
        <v>2514</v>
      </c>
      <c r="C689" s="89" t="s">
        <v>148</v>
      </c>
      <c r="D689" s="89" t="s">
        <v>148</v>
      </c>
      <c r="E689" s="89" t="s">
        <v>2552</v>
      </c>
      <c r="F689" s="89" t="s">
        <v>3165</v>
      </c>
      <c r="G689" s="89" t="s">
        <v>3166</v>
      </c>
      <c r="H689" s="118" t="s">
        <v>1226</v>
      </c>
      <c r="I689" s="90" t="s">
        <v>148</v>
      </c>
      <c r="J689" s="90" t="s">
        <v>148</v>
      </c>
      <c r="K689" s="90" t="s">
        <v>2619</v>
      </c>
      <c r="L689" s="90" t="s">
        <v>2647</v>
      </c>
      <c r="M689" s="90" t="s">
        <v>1232</v>
      </c>
      <c r="N689" s="90" t="s">
        <v>2862</v>
      </c>
      <c r="O689" s="90"/>
      <c r="P689" s="90" t="s">
        <v>1854</v>
      </c>
      <c r="Q689" s="90" t="s">
        <v>1250</v>
      </c>
      <c r="U689" s="191"/>
    </row>
    <row r="690" spans="1:38" ht="38.25" customHeight="1">
      <c r="A690" s="176">
        <v>39996</v>
      </c>
      <c r="B690" s="118" t="s">
        <v>2514</v>
      </c>
      <c r="C690" s="89" t="s">
        <v>148</v>
      </c>
      <c r="D690" s="89" t="s">
        <v>148</v>
      </c>
      <c r="E690" s="89" t="s">
        <v>2525</v>
      </c>
      <c r="F690" s="89" t="s">
        <v>3229</v>
      </c>
      <c r="G690" s="89" t="s">
        <v>3230</v>
      </c>
      <c r="H690" s="90" t="s">
        <v>2632</v>
      </c>
      <c r="I690" s="90" t="s">
        <v>148</v>
      </c>
      <c r="J690" s="90" t="s">
        <v>148</v>
      </c>
      <c r="K690" s="90" t="s">
        <v>2619</v>
      </c>
      <c r="L690" s="90" t="s">
        <v>2647</v>
      </c>
      <c r="M690" s="90" t="s">
        <v>1232</v>
      </c>
      <c r="N690" s="90" t="s">
        <v>2862</v>
      </c>
      <c r="O690" s="90"/>
      <c r="P690" s="90" t="s">
        <v>1855</v>
      </c>
      <c r="Q690" s="90" t="s">
        <v>1250</v>
      </c>
      <c r="U690" s="191"/>
    </row>
    <row r="691" spans="1:38" ht="38.25" customHeight="1">
      <c r="A691" s="176">
        <v>39996</v>
      </c>
      <c r="B691" s="118" t="s">
        <v>2514</v>
      </c>
      <c r="C691" s="89" t="s">
        <v>148</v>
      </c>
      <c r="D691" s="89" t="s">
        <v>148</v>
      </c>
      <c r="E691" s="89" t="s">
        <v>2566</v>
      </c>
      <c r="F691" s="89" t="s">
        <v>3159</v>
      </c>
      <c r="G691" s="89" t="s">
        <v>3160</v>
      </c>
      <c r="H691" s="90" t="s">
        <v>1232</v>
      </c>
      <c r="I691" s="90" t="s">
        <v>148</v>
      </c>
      <c r="J691" s="90" t="s">
        <v>148</v>
      </c>
      <c r="K691" s="90" t="s">
        <v>2619</v>
      </c>
      <c r="L691" s="90" t="s">
        <v>2647</v>
      </c>
      <c r="M691" s="90" t="s">
        <v>1232</v>
      </c>
      <c r="N691" s="90" t="s">
        <v>2862</v>
      </c>
      <c r="O691" s="90"/>
      <c r="P691" s="90" t="s">
        <v>1856</v>
      </c>
      <c r="Q691" s="90" t="s">
        <v>1250</v>
      </c>
      <c r="U691" s="191"/>
    </row>
    <row r="692" spans="1:38" ht="38.25" customHeight="1">
      <c r="A692" s="176">
        <v>39996</v>
      </c>
      <c r="B692" s="118" t="s">
        <v>2514</v>
      </c>
      <c r="C692" s="89" t="s">
        <v>148</v>
      </c>
      <c r="D692" s="89" t="s">
        <v>148</v>
      </c>
      <c r="E692" s="89" t="s">
        <v>2521</v>
      </c>
      <c r="F692" s="180" t="s">
        <v>3161</v>
      </c>
      <c r="G692" s="180" t="s">
        <v>3162</v>
      </c>
      <c r="H692" s="90" t="s">
        <v>1232</v>
      </c>
      <c r="I692" s="90" t="s">
        <v>148</v>
      </c>
      <c r="J692" s="90" t="s">
        <v>148</v>
      </c>
      <c r="K692" s="90" t="s">
        <v>2619</v>
      </c>
      <c r="L692" s="90" t="s">
        <v>2647</v>
      </c>
      <c r="M692" s="90" t="s">
        <v>1232</v>
      </c>
      <c r="N692" s="90" t="s">
        <v>2862</v>
      </c>
      <c r="O692" s="90"/>
      <c r="P692" s="97" t="s">
        <v>1857</v>
      </c>
      <c r="Q692" s="90" t="s">
        <v>1250</v>
      </c>
      <c r="U692" s="191"/>
    </row>
    <row r="693" spans="1:38" ht="38.25" customHeight="1">
      <c r="A693" s="176">
        <v>39996</v>
      </c>
      <c r="B693" s="118" t="s">
        <v>2514</v>
      </c>
      <c r="C693" s="89" t="s">
        <v>148</v>
      </c>
      <c r="D693" s="89" t="s">
        <v>148</v>
      </c>
      <c r="E693" s="89" t="s">
        <v>2566</v>
      </c>
      <c r="F693" s="89" t="s">
        <v>3159</v>
      </c>
      <c r="G693" s="89" t="s">
        <v>3160</v>
      </c>
      <c r="H693" s="90" t="s">
        <v>1232</v>
      </c>
      <c r="I693" s="90" t="s">
        <v>148</v>
      </c>
      <c r="J693" s="90" t="s">
        <v>148</v>
      </c>
      <c r="K693" s="90" t="s">
        <v>2619</v>
      </c>
      <c r="L693" s="90" t="s">
        <v>2647</v>
      </c>
      <c r="M693" s="90" t="s">
        <v>1232</v>
      </c>
      <c r="N693" s="90" t="s">
        <v>2862</v>
      </c>
      <c r="O693" s="90"/>
      <c r="P693" s="90" t="s">
        <v>1858</v>
      </c>
      <c r="Q693" s="90" t="s">
        <v>1250</v>
      </c>
      <c r="U693" s="191"/>
    </row>
    <row r="694" spans="1:38" ht="38.25" customHeight="1">
      <c r="A694" s="176">
        <v>39996</v>
      </c>
      <c r="B694" s="118" t="s">
        <v>2514</v>
      </c>
      <c r="C694" s="89" t="s">
        <v>148</v>
      </c>
      <c r="D694" s="89" t="s">
        <v>148</v>
      </c>
      <c r="E694" s="89" t="s">
        <v>2565</v>
      </c>
      <c r="F694" s="89" t="s">
        <v>3251</v>
      </c>
      <c r="G694" s="89" t="s">
        <v>3252</v>
      </c>
      <c r="H694" s="90" t="s">
        <v>2631</v>
      </c>
      <c r="I694" s="90" t="s">
        <v>148</v>
      </c>
      <c r="J694" s="90" t="s">
        <v>148</v>
      </c>
      <c r="K694" s="90" t="s">
        <v>2619</v>
      </c>
      <c r="L694" s="90" t="s">
        <v>2647</v>
      </c>
      <c r="M694" s="90" t="s">
        <v>1232</v>
      </c>
      <c r="N694" s="90" t="s">
        <v>2862</v>
      </c>
      <c r="O694" s="90"/>
      <c r="P694" s="90" t="s">
        <v>1859</v>
      </c>
      <c r="Q694" s="90" t="s">
        <v>1250</v>
      </c>
      <c r="U694" s="191"/>
    </row>
    <row r="695" spans="1:38" ht="38.25" customHeight="1">
      <c r="A695" s="176">
        <v>39996</v>
      </c>
      <c r="B695" s="118" t="s">
        <v>2514</v>
      </c>
      <c r="C695" s="89" t="s">
        <v>148</v>
      </c>
      <c r="D695" s="89" t="s">
        <v>148</v>
      </c>
      <c r="E695" s="118" t="s">
        <v>2559</v>
      </c>
      <c r="F695" s="118" t="s">
        <v>3131</v>
      </c>
      <c r="G695" s="118" t="s">
        <v>3132</v>
      </c>
      <c r="H695" s="90" t="s">
        <v>1232</v>
      </c>
      <c r="I695" s="90" t="s">
        <v>148</v>
      </c>
      <c r="J695" s="90" t="s">
        <v>148</v>
      </c>
      <c r="K695" s="90" t="s">
        <v>2619</v>
      </c>
      <c r="L695" s="90" t="s">
        <v>2647</v>
      </c>
      <c r="M695" s="90" t="s">
        <v>1232</v>
      </c>
      <c r="N695" s="90" t="s">
        <v>2862</v>
      </c>
      <c r="O695" s="90"/>
      <c r="P695" s="97" t="s">
        <v>1860</v>
      </c>
      <c r="Q695" s="90" t="s">
        <v>1250</v>
      </c>
      <c r="U695" s="191"/>
    </row>
    <row r="696" spans="1:38" ht="38.25" customHeight="1">
      <c r="A696" s="176">
        <v>39996</v>
      </c>
      <c r="B696" s="118" t="s">
        <v>2514</v>
      </c>
      <c r="C696" s="89" t="s">
        <v>148</v>
      </c>
      <c r="D696" s="89" t="s">
        <v>148</v>
      </c>
      <c r="E696" s="89" t="s">
        <v>2544</v>
      </c>
      <c r="F696" s="89" t="s">
        <v>3209</v>
      </c>
      <c r="G696" s="89" t="s">
        <v>3210</v>
      </c>
      <c r="H696" s="90" t="s">
        <v>2631</v>
      </c>
      <c r="I696" s="90" t="s">
        <v>148</v>
      </c>
      <c r="J696" s="90" t="s">
        <v>148</v>
      </c>
      <c r="K696" s="90" t="s">
        <v>2619</v>
      </c>
      <c r="L696" s="90" t="s">
        <v>2647</v>
      </c>
      <c r="M696" s="90" t="s">
        <v>1232</v>
      </c>
      <c r="N696" s="90" t="s">
        <v>2862</v>
      </c>
      <c r="O696" s="90"/>
      <c r="P696" s="90" t="s">
        <v>1861</v>
      </c>
      <c r="Q696" s="90" t="s">
        <v>1250</v>
      </c>
      <c r="U696" s="191"/>
    </row>
    <row r="697" spans="1:38" ht="140.25" customHeight="1">
      <c r="A697" s="175">
        <v>40001</v>
      </c>
      <c r="B697" s="118" t="s">
        <v>2514</v>
      </c>
      <c r="C697" s="125">
        <v>40001</v>
      </c>
      <c r="D697" s="84">
        <v>0</v>
      </c>
      <c r="E697" s="89" t="s">
        <v>2521</v>
      </c>
      <c r="F697" s="118" t="s">
        <v>3189</v>
      </c>
      <c r="G697" s="89" t="s">
        <v>3190</v>
      </c>
      <c r="H697" s="90" t="s">
        <v>1232</v>
      </c>
      <c r="I697" s="118" t="s">
        <v>2799</v>
      </c>
      <c r="J697" s="84" t="s">
        <v>367</v>
      </c>
      <c r="K697" s="127" t="s">
        <v>3280</v>
      </c>
      <c r="L697" s="118" t="s">
        <v>2668</v>
      </c>
      <c r="M697" s="118" t="s">
        <v>1232</v>
      </c>
      <c r="N697" s="127" t="s">
        <v>148</v>
      </c>
      <c r="O697" s="127" t="s">
        <v>2868</v>
      </c>
      <c r="P697" s="84" t="s">
        <v>368</v>
      </c>
      <c r="Q697" s="145" t="s">
        <v>369</v>
      </c>
      <c r="R697" s="118" t="s">
        <v>148</v>
      </c>
      <c r="S697" s="118" t="s">
        <v>148</v>
      </c>
      <c r="T697" s="118" t="s">
        <v>2899</v>
      </c>
      <c r="U697" s="210" t="s">
        <v>3055</v>
      </c>
      <c r="V697" s="118" t="s">
        <v>2639</v>
      </c>
      <c r="W697" s="118" t="s">
        <v>148</v>
      </c>
      <c r="X697" s="134" t="s">
        <v>148</v>
      </c>
      <c r="Y697" s="134" t="s">
        <v>148</v>
      </c>
      <c r="Z697" s="118" t="s">
        <v>2640</v>
      </c>
      <c r="AA697" s="118" t="s">
        <v>148</v>
      </c>
      <c r="AB697" s="118" t="s">
        <v>2640</v>
      </c>
      <c r="AC697" s="118" t="s">
        <v>2640</v>
      </c>
      <c r="AD697" s="119" t="s">
        <v>148</v>
      </c>
      <c r="AE697" s="130" t="s">
        <v>148</v>
      </c>
      <c r="AF697" s="137" t="s">
        <v>148</v>
      </c>
      <c r="AG697" s="130" t="s">
        <v>148</v>
      </c>
      <c r="AH697" s="130" t="s">
        <v>148</v>
      </c>
      <c r="AI697" s="118" t="s">
        <v>148</v>
      </c>
      <c r="AJ697" s="118" t="s">
        <v>148</v>
      </c>
    </row>
    <row r="698" spans="1:38" ht="45" customHeight="1">
      <c r="A698" s="175">
        <v>40001</v>
      </c>
      <c r="B698" s="118" t="s">
        <v>2514</v>
      </c>
      <c r="C698" s="118" t="s">
        <v>148</v>
      </c>
      <c r="D698" s="118" t="s">
        <v>148</v>
      </c>
      <c r="E698" s="118" t="s">
        <v>2559</v>
      </c>
      <c r="F698" s="118" t="s">
        <v>3131</v>
      </c>
      <c r="G698" s="118" t="s">
        <v>3132</v>
      </c>
      <c r="H698" s="90" t="s">
        <v>1232</v>
      </c>
      <c r="I698" s="118" t="s">
        <v>2777</v>
      </c>
      <c r="J698" s="118" t="s">
        <v>148</v>
      </c>
      <c r="K698" s="127" t="s">
        <v>2620</v>
      </c>
      <c r="L698" s="118" t="s">
        <v>2668</v>
      </c>
      <c r="M698" s="118" t="s">
        <v>1232</v>
      </c>
      <c r="N698" s="127" t="s">
        <v>148</v>
      </c>
      <c r="O698" s="127" t="s">
        <v>2868</v>
      </c>
      <c r="P698" s="118" t="s">
        <v>852</v>
      </c>
      <c r="Q698" s="119" t="s">
        <v>853</v>
      </c>
      <c r="R698" s="118" t="s">
        <v>148</v>
      </c>
      <c r="S698" s="118" t="s">
        <v>148</v>
      </c>
      <c r="T698" s="118" t="s">
        <v>2843</v>
      </c>
      <c r="U698" s="191" t="s">
        <v>3038</v>
      </c>
      <c r="V698" s="132" t="s">
        <v>2640</v>
      </c>
      <c r="W698" s="118" t="s">
        <v>148</v>
      </c>
      <c r="X698" s="118" t="s">
        <v>2640</v>
      </c>
      <c r="Y698" s="118" t="s">
        <v>2843</v>
      </c>
      <c r="Z698" s="118" t="s">
        <v>2639</v>
      </c>
      <c r="AA698" s="118" t="s">
        <v>48</v>
      </c>
      <c r="AB698" s="118" t="s">
        <v>2639</v>
      </c>
      <c r="AC698" s="119" t="s">
        <v>2639</v>
      </c>
      <c r="AD698" s="130">
        <v>40001</v>
      </c>
      <c r="AE698" s="130" t="s">
        <v>148</v>
      </c>
      <c r="AF698" s="137" t="s">
        <v>148</v>
      </c>
      <c r="AG698" s="130" t="s">
        <v>148</v>
      </c>
      <c r="AH698" s="130" t="s">
        <v>148</v>
      </c>
      <c r="AI698" s="118" t="s">
        <v>148</v>
      </c>
      <c r="AJ698" s="118" t="s">
        <v>148</v>
      </c>
      <c r="AK698" s="106"/>
      <c r="AL698" s="106"/>
    </row>
    <row r="699" spans="1:38" ht="38.25" customHeight="1">
      <c r="A699" s="176">
        <v>40001</v>
      </c>
      <c r="B699" s="118" t="s">
        <v>2514</v>
      </c>
      <c r="C699" s="89" t="s">
        <v>148</v>
      </c>
      <c r="D699" s="89" t="s">
        <v>148</v>
      </c>
      <c r="E699" s="89" t="s">
        <v>2618</v>
      </c>
      <c r="F699" s="89" t="s">
        <v>3215</v>
      </c>
      <c r="G699" s="89" t="s">
        <v>3216</v>
      </c>
      <c r="H699" s="90" t="s">
        <v>1232</v>
      </c>
      <c r="I699" s="90" t="s">
        <v>148</v>
      </c>
      <c r="J699" s="90" t="s">
        <v>148</v>
      </c>
      <c r="K699" s="90" t="s">
        <v>2619</v>
      </c>
      <c r="L699" s="90" t="s">
        <v>2744</v>
      </c>
      <c r="M699" s="90" t="s">
        <v>1236</v>
      </c>
      <c r="N699" s="90" t="s">
        <v>2856</v>
      </c>
      <c r="O699" s="90"/>
      <c r="P699" s="97" t="s">
        <v>1862</v>
      </c>
      <c r="Q699" s="90" t="s">
        <v>1250</v>
      </c>
      <c r="U699" s="191"/>
    </row>
    <row r="700" spans="1:38" ht="38.25" customHeight="1">
      <c r="A700" s="176">
        <v>40001</v>
      </c>
      <c r="B700" s="118" t="s">
        <v>2514</v>
      </c>
      <c r="C700" s="89" t="s">
        <v>148</v>
      </c>
      <c r="D700" s="89" t="s">
        <v>148</v>
      </c>
      <c r="E700" s="89" t="s">
        <v>2606</v>
      </c>
      <c r="F700" s="89" t="s">
        <v>3243</v>
      </c>
      <c r="G700" s="89" t="s">
        <v>3244</v>
      </c>
      <c r="H700" s="90" t="s">
        <v>2632</v>
      </c>
      <c r="I700" s="90" t="s">
        <v>148</v>
      </c>
      <c r="J700" s="90" t="s">
        <v>148</v>
      </c>
      <c r="K700" s="90" t="s">
        <v>2619</v>
      </c>
      <c r="L700" s="90" t="s">
        <v>2744</v>
      </c>
      <c r="M700" s="90" t="s">
        <v>1236</v>
      </c>
      <c r="N700" s="90" t="s">
        <v>2856</v>
      </c>
      <c r="O700" s="90"/>
      <c r="P700" s="97" t="s">
        <v>1863</v>
      </c>
      <c r="Q700" s="90" t="s">
        <v>1250</v>
      </c>
      <c r="U700" s="191"/>
    </row>
    <row r="701" spans="1:38" ht="45" customHeight="1">
      <c r="A701" s="176">
        <v>40001</v>
      </c>
      <c r="B701" s="118" t="s">
        <v>2514</v>
      </c>
      <c r="C701" s="89" t="s">
        <v>148</v>
      </c>
      <c r="D701" s="89" t="s">
        <v>148</v>
      </c>
      <c r="E701" s="89" t="s">
        <v>2552</v>
      </c>
      <c r="F701" s="89" t="s">
        <v>3165</v>
      </c>
      <c r="G701" s="89" t="s">
        <v>3166</v>
      </c>
      <c r="H701" s="118" t="s">
        <v>1226</v>
      </c>
      <c r="I701" s="90" t="s">
        <v>148</v>
      </c>
      <c r="J701" s="90" t="s">
        <v>148</v>
      </c>
      <c r="K701" s="90" t="s">
        <v>2619</v>
      </c>
      <c r="L701" s="90" t="s">
        <v>2744</v>
      </c>
      <c r="M701" s="90" t="s">
        <v>1236</v>
      </c>
      <c r="N701" s="90" t="s">
        <v>2856</v>
      </c>
      <c r="O701" s="90"/>
      <c r="P701" s="97" t="s">
        <v>1864</v>
      </c>
      <c r="Q701" s="90" t="s">
        <v>1250</v>
      </c>
      <c r="U701" s="191"/>
    </row>
    <row r="702" spans="1:38" ht="38.25" customHeight="1">
      <c r="A702" s="176">
        <v>40001</v>
      </c>
      <c r="B702" s="118" t="s">
        <v>2514</v>
      </c>
      <c r="C702" s="89" t="s">
        <v>148</v>
      </c>
      <c r="D702" s="89" t="s">
        <v>148</v>
      </c>
      <c r="E702" s="89" t="s">
        <v>2606</v>
      </c>
      <c r="F702" s="89" t="s">
        <v>3243</v>
      </c>
      <c r="G702" s="89" t="s">
        <v>3244</v>
      </c>
      <c r="H702" s="90" t="s">
        <v>1232</v>
      </c>
      <c r="I702" s="90" t="s">
        <v>148</v>
      </c>
      <c r="J702" s="90" t="s">
        <v>148</v>
      </c>
      <c r="K702" s="90" t="s">
        <v>2619</v>
      </c>
      <c r="L702" s="90" t="s">
        <v>2744</v>
      </c>
      <c r="M702" s="90" t="s">
        <v>1236</v>
      </c>
      <c r="N702" s="90" t="s">
        <v>2856</v>
      </c>
      <c r="O702" s="90"/>
      <c r="P702" s="97" t="s">
        <v>1865</v>
      </c>
      <c r="Q702" s="90" t="s">
        <v>1250</v>
      </c>
      <c r="U702" s="191"/>
    </row>
    <row r="703" spans="1:38" ht="38.25" customHeight="1">
      <c r="A703" s="176">
        <v>40001</v>
      </c>
      <c r="B703" s="118" t="s">
        <v>2514</v>
      </c>
      <c r="C703" s="89" t="s">
        <v>148</v>
      </c>
      <c r="D703" s="89" t="s">
        <v>148</v>
      </c>
      <c r="E703" s="89" t="s">
        <v>2569</v>
      </c>
      <c r="F703" s="89" t="s">
        <v>3187</v>
      </c>
      <c r="G703" s="89" t="s">
        <v>3188</v>
      </c>
      <c r="H703" s="90" t="s">
        <v>1232</v>
      </c>
      <c r="I703" s="90" t="s">
        <v>148</v>
      </c>
      <c r="J703" s="90" t="s">
        <v>148</v>
      </c>
      <c r="K703" s="90" t="s">
        <v>2619</v>
      </c>
      <c r="L703" s="90" t="s">
        <v>2744</v>
      </c>
      <c r="M703" s="90" t="s">
        <v>1236</v>
      </c>
      <c r="N703" s="90" t="s">
        <v>2856</v>
      </c>
      <c r="O703" s="90"/>
      <c r="P703" s="97" t="s">
        <v>1866</v>
      </c>
      <c r="Q703" s="90" t="s">
        <v>1250</v>
      </c>
      <c r="U703" s="191"/>
    </row>
    <row r="704" spans="1:38" ht="45" customHeight="1">
      <c r="A704" s="176">
        <v>40001</v>
      </c>
      <c r="B704" s="118" t="s">
        <v>2514</v>
      </c>
      <c r="C704" s="89" t="s">
        <v>148</v>
      </c>
      <c r="D704" s="89" t="s">
        <v>148</v>
      </c>
      <c r="E704" s="89" t="s">
        <v>2544</v>
      </c>
      <c r="F704" s="89" t="s">
        <v>3209</v>
      </c>
      <c r="G704" s="89" t="s">
        <v>3210</v>
      </c>
      <c r="H704" s="118" t="s">
        <v>1226</v>
      </c>
      <c r="I704" s="90" t="s">
        <v>148</v>
      </c>
      <c r="J704" s="90" t="s">
        <v>148</v>
      </c>
      <c r="K704" s="90" t="s">
        <v>2619</v>
      </c>
      <c r="L704" s="90" t="s">
        <v>2744</v>
      </c>
      <c r="M704" s="90" t="s">
        <v>1236</v>
      </c>
      <c r="N704" s="90" t="s">
        <v>2856</v>
      </c>
      <c r="O704" s="90"/>
      <c r="P704" s="97" t="s">
        <v>1867</v>
      </c>
      <c r="Q704" s="90" t="s">
        <v>1250</v>
      </c>
      <c r="U704" s="191"/>
    </row>
    <row r="705" spans="1:21" ht="38.25" customHeight="1">
      <c r="A705" s="176">
        <v>40001</v>
      </c>
      <c r="B705" s="118" t="s">
        <v>2514</v>
      </c>
      <c r="C705" s="89" t="s">
        <v>148</v>
      </c>
      <c r="D705" s="89" t="s">
        <v>148</v>
      </c>
      <c r="E705" s="89" t="s">
        <v>2606</v>
      </c>
      <c r="F705" s="89" t="s">
        <v>3243</v>
      </c>
      <c r="G705" s="89" t="s">
        <v>3244</v>
      </c>
      <c r="H705" s="90" t="s">
        <v>2631</v>
      </c>
      <c r="I705" s="90" t="s">
        <v>148</v>
      </c>
      <c r="J705" s="90" t="s">
        <v>148</v>
      </c>
      <c r="K705" s="90" t="s">
        <v>2619</v>
      </c>
      <c r="L705" s="90" t="s">
        <v>2744</v>
      </c>
      <c r="M705" s="90" t="s">
        <v>1236</v>
      </c>
      <c r="N705" s="90" t="s">
        <v>2856</v>
      </c>
      <c r="O705" s="90"/>
      <c r="P705" s="97" t="s">
        <v>1868</v>
      </c>
      <c r="Q705" s="90" t="s">
        <v>1250</v>
      </c>
      <c r="U705" s="191"/>
    </row>
    <row r="706" spans="1:21" ht="39.75" customHeight="1">
      <c r="A706" s="176">
        <v>40001</v>
      </c>
      <c r="B706" s="118" t="s">
        <v>2514</v>
      </c>
      <c r="C706" s="89" t="s">
        <v>148</v>
      </c>
      <c r="D706" s="89" t="s">
        <v>148</v>
      </c>
      <c r="E706" s="89" t="s">
        <v>2521</v>
      </c>
      <c r="F706" s="89" t="s">
        <v>3189</v>
      </c>
      <c r="G706" s="89" t="s">
        <v>3190</v>
      </c>
      <c r="H706" s="90" t="s">
        <v>1232</v>
      </c>
      <c r="I706" s="90" t="s">
        <v>148</v>
      </c>
      <c r="J706" s="90" t="s">
        <v>148</v>
      </c>
      <c r="K706" s="90" t="s">
        <v>2619</v>
      </c>
      <c r="L706" s="90" t="s">
        <v>2744</v>
      </c>
      <c r="M706" s="90" t="s">
        <v>1236</v>
      </c>
      <c r="N706" s="90" t="s">
        <v>2856</v>
      </c>
      <c r="O706" s="90"/>
      <c r="P706" s="97" t="s">
        <v>1869</v>
      </c>
      <c r="Q706" s="90" t="s">
        <v>1250</v>
      </c>
      <c r="U706" s="191"/>
    </row>
    <row r="707" spans="1:21" ht="38.25" customHeight="1">
      <c r="A707" s="176">
        <v>40001</v>
      </c>
      <c r="B707" s="118" t="s">
        <v>2514</v>
      </c>
      <c r="C707" s="89" t="s">
        <v>148</v>
      </c>
      <c r="D707" s="89" t="s">
        <v>148</v>
      </c>
      <c r="E707" s="89" t="s">
        <v>2618</v>
      </c>
      <c r="F707" s="89" t="s">
        <v>3215</v>
      </c>
      <c r="G707" s="89" t="s">
        <v>3216</v>
      </c>
      <c r="H707" s="90" t="s">
        <v>2631</v>
      </c>
      <c r="I707" s="90" t="s">
        <v>148</v>
      </c>
      <c r="J707" s="90" t="s">
        <v>148</v>
      </c>
      <c r="K707" s="90" t="s">
        <v>2619</v>
      </c>
      <c r="L707" s="90" t="s">
        <v>2744</v>
      </c>
      <c r="M707" s="90" t="s">
        <v>1236</v>
      </c>
      <c r="N707" s="90" t="s">
        <v>2856</v>
      </c>
      <c r="O707" s="90"/>
      <c r="P707" s="97" t="s">
        <v>1870</v>
      </c>
      <c r="Q707" s="90" t="s">
        <v>1250</v>
      </c>
      <c r="U707" s="191"/>
    </row>
    <row r="708" spans="1:21" ht="45" customHeight="1">
      <c r="A708" s="176">
        <v>40001</v>
      </c>
      <c r="B708" s="118" t="s">
        <v>2514</v>
      </c>
      <c r="C708" s="89" t="s">
        <v>148</v>
      </c>
      <c r="D708" s="89" t="s">
        <v>148</v>
      </c>
      <c r="E708" s="89" t="s">
        <v>2544</v>
      </c>
      <c r="F708" s="89" t="s">
        <v>3209</v>
      </c>
      <c r="G708" s="89" t="s">
        <v>3210</v>
      </c>
      <c r="H708" s="118" t="s">
        <v>1226</v>
      </c>
      <c r="I708" s="90" t="s">
        <v>148</v>
      </c>
      <c r="J708" s="90" t="s">
        <v>148</v>
      </c>
      <c r="K708" s="90" t="s">
        <v>2619</v>
      </c>
      <c r="L708" s="90" t="s">
        <v>2744</v>
      </c>
      <c r="M708" s="90" t="s">
        <v>1236</v>
      </c>
      <c r="N708" s="90" t="s">
        <v>2856</v>
      </c>
      <c r="O708" s="90"/>
      <c r="P708" s="97" t="s">
        <v>1871</v>
      </c>
      <c r="Q708" s="90" t="s">
        <v>1250</v>
      </c>
      <c r="U708" s="191"/>
    </row>
    <row r="709" spans="1:21" ht="38.25" customHeight="1">
      <c r="A709" s="176">
        <v>40001</v>
      </c>
      <c r="B709" s="118" t="s">
        <v>2514</v>
      </c>
      <c r="C709" s="89" t="s">
        <v>148</v>
      </c>
      <c r="D709" s="89" t="s">
        <v>148</v>
      </c>
      <c r="E709" s="89" t="s">
        <v>2544</v>
      </c>
      <c r="F709" s="89" t="s">
        <v>3209</v>
      </c>
      <c r="G709" s="89" t="s">
        <v>3210</v>
      </c>
      <c r="H709" s="90" t="s">
        <v>2631</v>
      </c>
      <c r="I709" s="90" t="s">
        <v>148</v>
      </c>
      <c r="J709" s="90" t="s">
        <v>148</v>
      </c>
      <c r="K709" s="90" t="s">
        <v>2619</v>
      </c>
      <c r="L709" s="90" t="s">
        <v>2744</v>
      </c>
      <c r="M709" s="90" t="s">
        <v>1236</v>
      </c>
      <c r="N709" s="90" t="s">
        <v>2856</v>
      </c>
      <c r="O709" s="90"/>
      <c r="P709" s="117" t="s">
        <v>1872</v>
      </c>
      <c r="Q709" s="90" t="s">
        <v>1250</v>
      </c>
      <c r="U709" s="191"/>
    </row>
    <row r="710" spans="1:21" ht="45" customHeight="1">
      <c r="A710" s="176">
        <v>40001</v>
      </c>
      <c r="B710" s="118" t="s">
        <v>2514</v>
      </c>
      <c r="C710" s="89" t="s">
        <v>148</v>
      </c>
      <c r="D710" s="89" t="s">
        <v>148</v>
      </c>
      <c r="E710" s="89" t="s">
        <v>2544</v>
      </c>
      <c r="F710" s="89" t="s">
        <v>3209</v>
      </c>
      <c r="G710" s="89" t="s">
        <v>3210</v>
      </c>
      <c r="H710" s="118" t="s">
        <v>1226</v>
      </c>
      <c r="I710" s="90" t="s">
        <v>148</v>
      </c>
      <c r="J710" s="90" t="s">
        <v>148</v>
      </c>
      <c r="K710" s="90" t="s">
        <v>2619</v>
      </c>
      <c r="L710" s="90" t="s">
        <v>2744</v>
      </c>
      <c r="M710" s="90" t="s">
        <v>1236</v>
      </c>
      <c r="N710" s="90" t="s">
        <v>2856</v>
      </c>
      <c r="O710" s="90"/>
      <c r="P710" s="97" t="s">
        <v>1873</v>
      </c>
      <c r="Q710" s="90" t="s">
        <v>1250</v>
      </c>
      <c r="U710" s="191"/>
    </row>
    <row r="711" spans="1:21" ht="45" customHeight="1">
      <c r="A711" s="176">
        <v>40001</v>
      </c>
      <c r="B711" s="118" t="s">
        <v>2514</v>
      </c>
      <c r="C711" s="89" t="s">
        <v>148</v>
      </c>
      <c r="D711" s="89" t="s">
        <v>148</v>
      </c>
      <c r="E711" s="89" t="s">
        <v>2552</v>
      </c>
      <c r="F711" s="89" t="s">
        <v>3165</v>
      </c>
      <c r="G711" s="89" t="s">
        <v>3166</v>
      </c>
      <c r="H711" s="118" t="s">
        <v>1226</v>
      </c>
      <c r="I711" s="90" t="s">
        <v>148</v>
      </c>
      <c r="J711" s="90" t="s">
        <v>148</v>
      </c>
      <c r="K711" s="90" t="s">
        <v>2619</v>
      </c>
      <c r="L711" s="90" t="s">
        <v>2744</v>
      </c>
      <c r="M711" s="90" t="s">
        <v>1236</v>
      </c>
      <c r="N711" s="90" t="s">
        <v>2856</v>
      </c>
      <c r="O711" s="90"/>
      <c r="P711" s="97" t="s">
        <v>1874</v>
      </c>
      <c r="Q711" s="90" t="s">
        <v>1250</v>
      </c>
      <c r="U711" s="191"/>
    </row>
    <row r="712" spans="1:21" ht="38.25" customHeight="1">
      <c r="A712" s="176">
        <v>40001</v>
      </c>
      <c r="B712" s="118" t="s">
        <v>2514</v>
      </c>
      <c r="C712" s="89" t="s">
        <v>148</v>
      </c>
      <c r="D712" s="89" t="s">
        <v>148</v>
      </c>
      <c r="E712" s="89" t="s">
        <v>2525</v>
      </c>
      <c r="F712" s="89" t="s">
        <v>3229</v>
      </c>
      <c r="G712" s="89" t="s">
        <v>3230</v>
      </c>
      <c r="H712" s="90" t="s">
        <v>2632</v>
      </c>
      <c r="I712" s="90" t="s">
        <v>148</v>
      </c>
      <c r="J712" s="90" t="s">
        <v>148</v>
      </c>
      <c r="K712" s="90" t="s">
        <v>2619</v>
      </c>
      <c r="L712" s="90" t="s">
        <v>2742</v>
      </c>
      <c r="M712" s="90" t="s">
        <v>1242</v>
      </c>
      <c r="N712" s="90" t="s">
        <v>2848</v>
      </c>
      <c r="O712" s="90"/>
      <c r="P712" s="97" t="s">
        <v>1875</v>
      </c>
      <c r="Q712" s="90" t="s">
        <v>1250</v>
      </c>
      <c r="U712" s="191"/>
    </row>
    <row r="713" spans="1:21" ht="38.25" customHeight="1">
      <c r="A713" s="176">
        <v>40001</v>
      </c>
      <c r="B713" s="118" t="s">
        <v>2514</v>
      </c>
      <c r="C713" s="89" t="s">
        <v>148</v>
      </c>
      <c r="D713" s="89" t="s">
        <v>148</v>
      </c>
      <c r="E713" s="89" t="s">
        <v>2528</v>
      </c>
      <c r="F713" s="89" t="s">
        <v>3231</v>
      </c>
      <c r="G713" s="89" t="s">
        <v>3232</v>
      </c>
      <c r="H713" s="118" t="s">
        <v>1243</v>
      </c>
      <c r="I713" s="90" t="s">
        <v>148</v>
      </c>
      <c r="J713" s="90" t="s">
        <v>148</v>
      </c>
      <c r="K713" s="90" t="s">
        <v>2619</v>
      </c>
      <c r="L713" s="90" t="s">
        <v>2742</v>
      </c>
      <c r="M713" s="90" t="s">
        <v>1242</v>
      </c>
      <c r="N713" s="90" t="s">
        <v>2848</v>
      </c>
      <c r="O713" s="90"/>
      <c r="P713" s="97" t="s">
        <v>1876</v>
      </c>
      <c r="Q713" s="90" t="s">
        <v>1250</v>
      </c>
      <c r="U713" s="191"/>
    </row>
    <row r="714" spans="1:21" ht="45" customHeight="1">
      <c r="A714" s="176">
        <v>40001</v>
      </c>
      <c r="B714" s="118" t="s">
        <v>2514</v>
      </c>
      <c r="C714" s="89" t="s">
        <v>148</v>
      </c>
      <c r="D714" s="89" t="s">
        <v>148</v>
      </c>
      <c r="E714" s="118" t="s">
        <v>2559</v>
      </c>
      <c r="F714" s="118" t="s">
        <v>3131</v>
      </c>
      <c r="G714" s="118" t="s">
        <v>3132</v>
      </c>
      <c r="H714" s="118" t="s">
        <v>1226</v>
      </c>
      <c r="I714" s="90" t="s">
        <v>148</v>
      </c>
      <c r="J714" s="90" t="s">
        <v>148</v>
      </c>
      <c r="K714" s="90" t="s">
        <v>2619</v>
      </c>
      <c r="L714" s="90" t="s">
        <v>2742</v>
      </c>
      <c r="M714" s="90" t="s">
        <v>1242</v>
      </c>
      <c r="N714" s="90" t="s">
        <v>2848</v>
      </c>
      <c r="O714" s="90"/>
      <c r="P714" s="97" t="s">
        <v>1877</v>
      </c>
      <c r="Q714" s="90" t="s">
        <v>1250</v>
      </c>
      <c r="U714" s="191"/>
    </row>
    <row r="715" spans="1:21" ht="45" customHeight="1">
      <c r="A715" s="176">
        <v>40001</v>
      </c>
      <c r="B715" s="118" t="s">
        <v>2514</v>
      </c>
      <c r="C715" s="89" t="s">
        <v>148</v>
      </c>
      <c r="D715" s="89" t="s">
        <v>148</v>
      </c>
      <c r="E715" s="118" t="s">
        <v>2559</v>
      </c>
      <c r="F715" s="118" t="s">
        <v>3131</v>
      </c>
      <c r="G715" s="118" t="s">
        <v>3132</v>
      </c>
      <c r="H715" s="118" t="s">
        <v>1226</v>
      </c>
      <c r="I715" s="90" t="s">
        <v>148</v>
      </c>
      <c r="J715" s="90" t="s">
        <v>148</v>
      </c>
      <c r="K715" s="90" t="s">
        <v>2619</v>
      </c>
      <c r="L715" s="90" t="s">
        <v>2742</v>
      </c>
      <c r="M715" s="90" t="s">
        <v>1242</v>
      </c>
      <c r="N715" s="90" t="s">
        <v>2848</v>
      </c>
      <c r="O715" s="90"/>
      <c r="P715" s="97" t="s">
        <v>1878</v>
      </c>
      <c r="Q715" s="90" t="s">
        <v>1250</v>
      </c>
      <c r="U715" s="191"/>
    </row>
    <row r="716" spans="1:21" ht="38.25" customHeight="1">
      <c r="A716" s="176">
        <v>40001</v>
      </c>
      <c r="B716" s="118" t="s">
        <v>2514</v>
      </c>
      <c r="C716" s="89" t="s">
        <v>148</v>
      </c>
      <c r="D716" s="89" t="s">
        <v>148</v>
      </c>
      <c r="E716" s="89" t="s">
        <v>2565</v>
      </c>
      <c r="F716" s="89" t="s">
        <v>3251</v>
      </c>
      <c r="G716" s="89" t="s">
        <v>3252</v>
      </c>
      <c r="H716" s="90" t="s">
        <v>1232</v>
      </c>
      <c r="I716" s="90" t="s">
        <v>148</v>
      </c>
      <c r="J716" s="90" t="s">
        <v>148</v>
      </c>
      <c r="K716" s="90" t="s">
        <v>2619</v>
      </c>
      <c r="L716" s="90" t="s">
        <v>2742</v>
      </c>
      <c r="M716" s="90" t="s">
        <v>1242</v>
      </c>
      <c r="N716" s="90" t="s">
        <v>2848</v>
      </c>
      <c r="O716" s="90"/>
      <c r="P716" s="97" t="s">
        <v>1879</v>
      </c>
      <c r="Q716" s="90" t="s">
        <v>1250</v>
      </c>
      <c r="U716" s="191"/>
    </row>
    <row r="717" spans="1:21" ht="38.25" customHeight="1">
      <c r="A717" s="176">
        <v>40001</v>
      </c>
      <c r="B717" s="118" t="s">
        <v>2514</v>
      </c>
      <c r="C717" s="89" t="s">
        <v>148</v>
      </c>
      <c r="D717" s="89" t="s">
        <v>148</v>
      </c>
      <c r="E717" s="118" t="s">
        <v>2559</v>
      </c>
      <c r="F717" s="118" t="s">
        <v>3131</v>
      </c>
      <c r="G717" s="118" t="s">
        <v>3132</v>
      </c>
      <c r="H717" s="118" t="s">
        <v>1225</v>
      </c>
      <c r="I717" s="90" t="s">
        <v>148</v>
      </c>
      <c r="J717" s="90" t="s">
        <v>148</v>
      </c>
      <c r="K717" s="90" t="s">
        <v>2619</v>
      </c>
      <c r="L717" s="90" t="s">
        <v>2742</v>
      </c>
      <c r="M717" s="90" t="s">
        <v>1242</v>
      </c>
      <c r="N717" s="90" t="s">
        <v>2848</v>
      </c>
      <c r="O717" s="90"/>
      <c r="P717" s="97" t="s">
        <v>1880</v>
      </c>
      <c r="Q717" s="90" t="s">
        <v>1250</v>
      </c>
      <c r="U717" s="191"/>
    </row>
    <row r="718" spans="1:21" ht="45" customHeight="1">
      <c r="A718" s="176">
        <v>40001</v>
      </c>
      <c r="B718" s="118" t="s">
        <v>2514</v>
      </c>
      <c r="C718" s="89" t="s">
        <v>148</v>
      </c>
      <c r="D718" s="89" t="s">
        <v>148</v>
      </c>
      <c r="E718" s="89" t="s">
        <v>2568</v>
      </c>
      <c r="F718" s="89" t="s">
        <v>3183</v>
      </c>
      <c r="G718" s="89" t="s">
        <v>3184</v>
      </c>
      <c r="H718" s="118" t="s">
        <v>1226</v>
      </c>
      <c r="I718" s="90" t="s">
        <v>148</v>
      </c>
      <c r="J718" s="90" t="s">
        <v>148</v>
      </c>
      <c r="K718" s="90" t="s">
        <v>2619</v>
      </c>
      <c r="L718" s="90" t="s">
        <v>2742</v>
      </c>
      <c r="M718" s="90" t="s">
        <v>1242</v>
      </c>
      <c r="N718" s="90" t="s">
        <v>2848</v>
      </c>
      <c r="O718" s="90"/>
      <c r="P718" s="97" t="s">
        <v>1881</v>
      </c>
      <c r="Q718" s="90" t="s">
        <v>1250</v>
      </c>
      <c r="U718" s="191"/>
    </row>
    <row r="719" spans="1:21" ht="38.25" customHeight="1">
      <c r="A719" s="176">
        <v>40001</v>
      </c>
      <c r="B719" s="118" t="s">
        <v>2514</v>
      </c>
      <c r="C719" s="89" t="s">
        <v>148</v>
      </c>
      <c r="D719" s="89" t="s">
        <v>148</v>
      </c>
      <c r="E719" s="89" t="s">
        <v>2565</v>
      </c>
      <c r="F719" s="89" t="s">
        <v>3251</v>
      </c>
      <c r="G719" s="89" t="s">
        <v>3252</v>
      </c>
      <c r="H719" s="90" t="s">
        <v>1232</v>
      </c>
      <c r="I719" s="90" t="s">
        <v>148</v>
      </c>
      <c r="J719" s="90" t="s">
        <v>148</v>
      </c>
      <c r="K719" s="90" t="s">
        <v>2619</v>
      </c>
      <c r="L719" s="90" t="s">
        <v>2742</v>
      </c>
      <c r="M719" s="90" t="s">
        <v>1242</v>
      </c>
      <c r="N719" s="90" t="s">
        <v>2848</v>
      </c>
      <c r="O719" s="90"/>
      <c r="P719" s="97" t="s">
        <v>1882</v>
      </c>
      <c r="Q719" s="90" t="s">
        <v>1250</v>
      </c>
      <c r="U719" s="191"/>
    </row>
    <row r="720" spans="1:21" ht="38.25" customHeight="1">
      <c r="A720" s="176">
        <v>40001</v>
      </c>
      <c r="B720" s="118" t="s">
        <v>2514</v>
      </c>
      <c r="C720" s="89" t="s">
        <v>148</v>
      </c>
      <c r="D720" s="89" t="s">
        <v>148</v>
      </c>
      <c r="E720" s="89" t="s">
        <v>2565</v>
      </c>
      <c r="F720" s="89" t="s">
        <v>3251</v>
      </c>
      <c r="G720" s="89" t="s">
        <v>3252</v>
      </c>
      <c r="H720" s="90" t="s">
        <v>1232</v>
      </c>
      <c r="I720" s="90" t="s">
        <v>148</v>
      </c>
      <c r="J720" s="90" t="s">
        <v>148</v>
      </c>
      <c r="K720" s="90" t="s">
        <v>2619</v>
      </c>
      <c r="L720" s="90" t="s">
        <v>2742</v>
      </c>
      <c r="M720" s="90" t="s">
        <v>1242</v>
      </c>
      <c r="N720" s="90" t="s">
        <v>2848</v>
      </c>
      <c r="O720" s="90"/>
      <c r="P720" s="97" t="s">
        <v>1883</v>
      </c>
      <c r="Q720" s="90" t="s">
        <v>1250</v>
      </c>
      <c r="U720" s="191"/>
    </row>
    <row r="721" spans="1:36" ht="38.25" customHeight="1">
      <c r="A721" s="176">
        <v>40001</v>
      </c>
      <c r="B721" s="118" t="s">
        <v>2514</v>
      </c>
      <c r="C721" s="89" t="s">
        <v>148</v>
      </c>
      <c r="D721" s="89" t="s">
        <v>148</v>
      </c>
      <c r="E721" s="89" t="s">
        <v>2568</v>
      </c>
      <c r="F721" s="89" t="s">
        <v>3183</v>
      </c>
      <c r="G721" s="89" t="s">
        <v>3184</v>
      </c>
      <c r="H721" s="90" t="s">
        <v>1242</v>
      </c>
      <c r="I721" s="90" t="s">
        <v>148</v>
      </c>
      <c r="J721" s="90" t="s">
        <v>148</v>
      </c>
      <c r="K721" s="90" t="s">
        <v>2619</v>
      </c>
      <c r="L721" s="90" t="s">
        <v>2742</v>
      </c>
      <c r="M721" s="90" t="s">
        <v>1242</v>
      </c>
      <c r="N721" s="90" t="s">
        <v>2848</v>
      </c>
      <c r="O721" s="90"/>
      <c r="P721" s="97" t="s">
        <v>1884</v>
      </c>
      <c r="Q721" s="90" t="s">
        <v>1250</v>
      </c>
      <c r="U721" s="191"/>
    </row>
    <row r="722" spans="1:36" ht="165" customHeight="1">
      <c r="A722" s="175">
        <v>40002</v>
      </c>
      <c r="B722" s="118" t="s">
        <v>2514</v>
      </c>
      <c r="C722" s="125">
        <v>40004</v>
      </c>
      <c r="D722" s="84">
        <v>2</v>
      </c>
      <c r="E722" s="89" t="s">
        <v>2529</v>
      </c>
      <c r="F722" s="89" t="s">
        <v>3133</v>
      </c>
      <c r="G722" s="89" t="s">
        <v>3134</v>
      </c>
      <c r="H722" s="90" t="s">
        <v>1232</v>
      </c>
      <c r="I722" s="127" t="s">
        <v>2811</v>
      </c>
      <c r="J722" s="84" t="s">
        <v>327</v>
      </c>
      <c r="K722" s="127" t="s">
        <v>3280</v>
      </c>
      <c r="L722" s="118" t="s">
        <v>2658</v>
      </c>
      <c r="M722" s="118" t="s">
        <v>1236</v>
      </c>
      <c r="N722" s="127" t="s">
        <v>148</v>
      </c>
      <c r="O722" s="127" t="s">
        <v>2868</v>
      </c>
      <c r="P722" s="118" t="s">
        <v>370</v>
      </c>
      <c r="Q722" s="128" t="s">
        <v>372</v>
      </c>
      <c r="R722" s="118" t="s">
        <v>148</v>
      </c>
      <c r="S722" s="118" t="s">
        <v>148</v>
      </c>
      <c r="T722" s="118" t="s">
        <v>2905</v>
      </c>
      <c r="U722" s="211" t="s">
        <v>3056</v>
      </c>
      <c r="V722" s="118" t="s">
        <v>2639</v>
      </c>
      <c r="W722" s="118" t="s">
        <v>148</v>
      </c>
      <c r="X722" s="118" t="s">
        <v>2639</v>
      </c>
      <c r="Y722" s="134" t="s">
        <v>2905</v>
      </c>
      <c r="Z722" s="118" t="s">
        <v>2640</v>
      </c>
      <c r="AA722" s="118" t="s">
        <v>148</v>
      </c>
      <c r="AB722" s="118" t="s">
        <v>2640</v>
      </c>
      <c r="AC722" s="119" t="s">
        <v>2639</v>
      </c>
      <c r="AD722" s="125">
        <v>40021</v>
      </c>
      <c r="AE722" s="130" t="s">
        <v>148</v>
      </c>
      <c r="AF722" s="125" t="s">
        <v>373</v>
      </c>
      <c r="AG722" s="125">
        <v>40021</v>
      </c>
      <c r="AH722" s="130" t="s">
        <v>148</v>
      </c>
      <c r="AI722" s="118" t="s">
        <v>2638</v>
      </c>
      <c r="AJ722" s="118" t="s">
        <v>148</v>
      </c>
    </row>
    <row r="723" spans="1:36" ht="135" customHeight="1">
      <c r="A723" s="175">
        <v>40002</v>
      </c>
      <c r="B723" s="118" t="s">
        <v>2514</v>
      </c>
      <c r="C723" s="125">
        <v>40010</v>
      </c>
      <c r="D723" s="84">
        <v>7</v>
      </c>
      <c r="E723" s="89" t="s">
        <v>2529</v>
      </c>
      <c r="F723" s="89" t="s">
        <v>3133</v>
      </c>
      <c r="G723" s="89" t="s">
        <v>3134</v>
      </c>
      <c r="H723" s="90" t="s">
        <v>1232</v>
      </c>
      <c r="I723" s="127" t="s">
        <v>2811</v>
      </c>
      <c r="J723" s="84" t="s">
        <v>327</v>
      </c>
      <c r="K723" s="127" t="s">
        <v>3280</v>
      </c>
      <c r="L723" s="118" t="s">
        <v>2685</v>
      </c>
      <c r="M723" s="118" t="s">
        <v>1236</v>
      </c>
      <c r="N723" s="127" t="s">
        <v>148</v>
      </c>
      <c r="O723" s="127" t="s">
        <v>2868</v>
      </c>
      <c r="P723" s="118" t="s">
        <v>374</v>
      </c>
      <c r="Q723" s="128" t="s">
        <v>375</v>
      </c>
      <c r="R723" s="118" t="s">
        <v>148</v>
      </c>
      <c r="S723" s="118" t="s">
        <v>148</v>
      </c>
      <c r="T723" s="118" t="s">
        <v>2838</v>
      </c>
      <c r="U723" s="191" t="s">
        <v>2963</v>
      </c>
      <c r="V723" s="118" t="s">
        <v>2639</v>
      </c>
      <c r="W723" s="118" t="s">
        <v>148</v>
      </c>
      <c r="X723" s="118" t="s">
        <v>2640</v>
      </c>
      <c r="Y723" s="129" t="s">
        <v>148</v>
      </c>
      <c r="Z723" s="118" t="s">
        <v>2640</v>
      </c>
      <c r="AA723" s="118" t="s">
        <v>148</v>
      </c>
      <c r="AB723" s="118" t="s">
        <v>2640</v>
      </c>
      <c r="AC723" s="119" t="s">
        <v>2639</v>
      </c>
      <c r="AD723" s="125">
        <v>40021</v>
      </c>
      <c r="AE723" s="130" t="s">
        <v>148</v>
      </c>
      <c r="AF723" s="118" t="s">
        <v>376</v>
      </c>
      <c r="AG723" s="125">
        <v>40021</v>
      </c>
      <c r="AH723" s="130" t="s">
        <v>148</v>
      </c>
      <c r="AI723" s="118" t="s">
        <v>2638</v>
      </c>
      <c r="AJ723" s="118" t="s">
        <v>148</v>
      </c>
    </row>
    <row r="724" spans="1:36" ht="45" customHeight="1">
      <c r="A724" s="176">
        <v>40002</v>
      </c>
      <c r="B724" s="118" t="s">
        <v>2514</v>
      </c>
      <c r="C724" s="89" t="s">
        <v>148</v>
      </c>
      <c r="D724" s="89" t="s">
        <v>148</v>
      </c>
      <c r="E724" s="86" t="s">
        <v>2532</v>
      </c>
      <c r="F724" s="89" t="s">
        <v>3163</v>
      </c>
      <c r="G724" s="86" t="s">
        <v>3164</v>
      </c>
      <c r="H724" s="118" t="s">
        <v>1226</v>
      </c>
      <c r="I724" s="90" t="s">
        <v>148</v>
      </c>
      <c r="J724" s="90" t="s">
        <v>148</v>
      </c>
      <c r="K724" s="90" t="s">
        <v>2619</v>
      </c>
      <c r="L724" s="90" t="s">
        <v>2650</v>
      </c>
      <c r="M724" s="90" t="s">
        <v>1227</v>
      </c>
      <c r="N724" s="90" t="s">
        <v>2860</v>
      </c>
      <c r="O724" s="90"/>
      <c r="P724" s="97" t="s">
        <v>1885</v>
      </c>
      <c r="Q724" s="90" t="s">
        <v>1250</v>
      </c>
      <c r="U724" s="191"/>
    </row>
    <row r="725" spans="1:36" ht="30" customHeight="1">
      <c r="A725" s="176">
        <v>40002</v>
      </c>
      <c r="B725" s="118" t="s">
        <v>2514</v>
      </c>
      <c r="C725" s="89" t="s">
        <v>148</v>
      </c>
      <c r="D725" s="89" t="s">
        <v>148</v>
      </c>
      <c r="E725" s="89" t="s">
        <v>2525</v>
      </c>
      <c r="F725" s="89" t="s">
        <v>3229</v>
      </c>
      <c r="G725" s="89" t="s">
        <v>3230</v>
      </c>
      <c r="H725" s="90" t="s">
        <v>1236</v>
      </c>
      <c r="I725" s="90" t="s">
        <v>148</v>
      </c>
      <c r="J725" s="90" t="s">
        <v>148</v>
      </c>
      <c r="K725" s="90" t="s">
        <v>2619</v>
      </c>
      <c r="L725" s="90" t="s">
        <v>2650</v>
      </c>
      <c r="M725" s="90" t="s">
        <v>1227</v>
      </c>
      <c r="N725" s="90" t="s">
        <v>2860</v>
      </c>
      <c r="O725" s="90"/>
      <c r="P725" s="97" t="s">
        <v>1886</v>
      </c>
      <c r="Q725" s="90" t="s">
        <v>1250</v>
      </c>
      <c r="U725" s="191"/>
    </row>
    <row r="726" spans="1:36" ht="30" customHeight="1">
      <c r="A726" s="176">
        <v>40002</v>
      </c>
      <c r="B726" s="118" t="s">
        <v>2514</v>
      </c>
      <c r="C726" s="89" t="s">
        <v>148</v>
      </c>
      <c r="D726" s="89" t="s">
        <v>148</v>
      </c>
      <c r="E726" s="180" t="s">
        <v>2540</v>
      </c>
      <c r="F726" s="180" t="s">
        <v>3177</v>
      </c>
      <c r="G726" s="180" t="s">
        <v>3178</v>
      </c>
      <c r="H726" s="90" t="s">
        <v>1236</v>
      </c>
      <c r="I726" s="90" t="s">
        <v>148</v>
      </c>
      <c r="J726" s="90" t="s">
        <v>148</v>
      </c>
      <c r="K726" s="90" t="s">
        <v>2619</v>
      </c>
      <c r="L726" s="90" t="s">
        <v>2650</v>
      </c>
      <c r="M726" s="90" t="s">
        <v>1227</v>
      </c>
      <c r="N726" s="90" t="s">
        <v>2860</v>
      </c>
      <c r="O726" s="90"/>
      <c r="P726" s="97" t="s">
        <v>1887</v>
      </c>
      <c r="Q726" s="90" t="s">
        <v>1250</v>
      </c>
      <c r="U726" s="191"/>
    </row>
    <row r="727" spans="1:36" ht="45" customHeight="1">
      <c r="A727" s="176">
        <v>40002</v>
      </c>
      <c r="B727" s="118" t="s">
        <v>2514</v>
      </c>
      <c r="C727" s="89" t="s">
        <v>148</v>
      </c>
      <c r="D727" s="89" t="s">
        <v>148</v>
      </c>
      <c r="E727" s="89" t="s">
        <v>2528</v>
      </c>
      <c r="F727" s="89" t="s">
        <v>3231</v>
      </c>
      <c r="G727" s="89" t="s">
        <v>3232</v>
      </c>
      <c r="H727" s="118" t="s">
        <v>1226</v>
      </c>
      <c r="I727" s="90" t="s">
        <v>148</v>
      </c>
      <c r="J727" s="90" t="s">
        <v>148</v>
      </c>
      <c r="K727" s="90" t="s">
        <v>2619</v>
      </c>
      <c r="L727" s="90" t="s">
        <v>2650</v>
      </c>
      <c r="M727" s="90" t="s">
        <v>1227</v>
      </c>
      <c r="N727" s="90" t="s">
        <v>2860</v>
      </c>
      <c r="O727" s="90"/>
      <c r="P727" s="97" t="s">
        <v>1888</v>
      </c>
      <c r="Q727" s="90" t="s">
        <v>1250</v>
      </c>
      <c r="U727" s="191"/>
    </row>
    <row r="728" spans="1:36" ht="45" customHeight="1">
      <c r="A728" s="176">
        <v>40002</v>
      </c>
      <c r="B728" s="118" t="s">
        <v>2514</v>
      </c>
      <c r="C728" s="89" t="s">
        <v>148</v>
      </c>
      <c r="D728" s="89" t="s">
        <v>148</v>
      </c>
      <c r="E728" s="89" t="s">
        <v>2552</v>
      </c>
      <c r="F728" s="89" t="s">
        <v>3165</v>
      </c>
      <c r="G728" s="89" t="s">
        <v>3166</v>
      </c>
      <c r="H728" s="118" t="s">
        <v>1226</v>
      </c>
      <c r="I728" s="90" t="s">
        <v>148</v>
      </c>
      <c r="J728" s="90" t="s">
        <v>148</v>
      </c>
      <c r="K728" s="90" t="s">
        <v>2619</v>
      </c>
      <c r="L728" s="90" t="s">
        <v>2650</v>
      </c>
      <c r="M728" s="90" t="s">
        <v>1227</v>
      </c>
      <c r="N728" s="90" t="s">
        <v>2860</v>
      </c>
      <c r="O728" s="90"/>
      <c r="P728" s="97" t="s">
        <v>1889</v>
      </c>
      <c r="Q728" s="90" t="s">
        <v>1250</v>
      </c>
      <c r="U728" s="191"/>
    </row>
    <row r="729" spans="1:36" ht="30" customHeight="1">
      <c r="A729" s="176">
        <v>40002</v>
      </c>
      <c r="B729" s="118" t="s">
        <v>2514</v>
      </c>
      <c r="C729" s="89" t="s">
        <v>148</v>
      </c>
      <c r="D729" s="89" t="s">
        <v>148</v>
      </c>
      <c r="E729" s="180" t="s">
        <v>2540</v>
      </c>
      <c r="F729" s="180" t="s">
        <v>3177</v>
      </c>
      <c r="G729" s="180" t="s">
        <v>3178</v>
      </c>
      <c r="H729" s="90" t="s">
        <v>1236</v>
      </c>
      <c r="I729" s="90" t="s">
        <v>148</v>
      </c>
      <c r="J729" s="90" t="s">
        <v>148</v>
      </c>
      <c r="K729" s="90" t="s">
        <v>2619</v>
      </c>
      <c r="L729" s="90" t="s">
        <v>2650</v>
      </c>
      <c r="M729" s="90" t="s">
        <v>1227</v>
      </c>
      <c r="N729" s="90" t="s">
        <v>2860</v>
      </c>
      <c r="O729" s="90"/>
      <c r="P729" s="97" t="s">
        <v>1890</v>
      </c>
      <c r="Q729" s="90" t="s">
        <v>1250</v>
      </c>
      <c r="U729" s="191"/>
    </row>
    <row r="730" spans="1:36" ht="45" customHeight="1">
      <c r="A730" s="176">
        <v>40002</v>
      </c>
      <c r="B730" s="118" t="s">
        <v>2514</v>
      </c>
      <c r="C730" s="89" t="s">
        <v>148</v>
      </c>
      <c r="D730" s="89" t="s">
        <v>148</v>
      </c>
      <c r="E730" s="89" t="s">
        <v>2552</v>
      </c>
      <c r="F730" s="89" t="s">
        <v>3165</v>
      </c>
      <c r="G730" s="89" t="s">
        <v>3166</v>
      </c>
      <c r="H730" s="118" t="s">
        <v>1226</v>
      </c>
      <c r="I730" s="90" t="s">
        <v>148</v>
      </c>
      <c r="J730" s="90" t="s">
        <v>148</v>
      </c>
      <c r="K730" s="90" t="s">
        <v>2619</v>
      </c>
      <c r="L730" s="90" t="s">
        <v>2650</v>
      </c>
      <c r="M730" s="90" t="s">
        <v>1227</v>
      </c>
      <c r="N730" s="90" t="s">
        <v>2860</v>
      </c>
      <c r="O730" s="90"/>
      <c r="P730" s="97" t="s">
        <v>1891</v>
      </c>
      <c r="Q730" s="90" t="s">
        <v>1250</v>
      </c>
      <c r="U730" s="191"/>
    </row>
    <row r="731" spans="1:36" ht="30" customHeight="1">
      <c r="A731" s="176">
        <v>40002</v>
      </c>
      <c r="B731" s="118" t="s">
        <v>2514</v>
      </c>
      <c r="C731" s="89" t="s">
        <v>148</v>
      </c>
      <c r="D731" s="89" t="s">
        <v>148</v>
      </c>
      <c r="E731" s="89" t="s">
        <v>2542</v>
      </c>
      <c r="F731" s="89" t="s">
        <v>3205</v>
      </c>
      <c r="G731" s="89" t="s">
        <v>3206</v>
      </c>
      <c r="H731" s="90" t="s">
        <v>1232</v>
      </c>
      <c r="I731" s="90" t="s">
        <v>148</v>
      </c>
      <c r="J731" s="90" t="s">
        <v>148</v>
      </c>
      <c r="K731" s="90" t="s">
        <v>2619</v>
      </c>
      <c r="L731" s="90" t="s">
        <v>2650</v>
      </c>
      <c r="M731" s="90" t="s">
        <v>1227</v>
      </c>
      <c r="N731" s="90" t="s">
        <v>2860</v>
      </c>
      <c r="O731" s="90"/>
      <c r="P731" s="103" t="s">
        <v>1892</v>
      </c>
      <c r="Q731" s="90" t="s">
        <v>1250</v>
      </c>
      <c r="U731" s="191"/>
    </row>
    <row r="732" spans="1:36" ht="30" customHeight="1">
      <c r="A732" s="176">
        <v>40002</v>
      </c>
      <c r="B732" s="118" t="s">
        <v>2514</v>
      </c>
      <c r="C732" s="89" t="s">
        <v>148</v>
      </c>
      <c r="D732" s="89" t="s">
        <v>148</v>
      </c>
      <c r="E732" s="89" t="s">
        <v>2525</v>
      </c>
      <c r="F732" s="89" t="s">
        <v>3229</v>
      </c>
      <c r="G732" s="89" t="s">
        <v>3230</v>
      </c>
      <c r="H732" s="90" t="s">
        <v>1236</v>
      </c>
      <c r="I732" s="90" t="s">
        <v>148</v>
      </c>
      <c r="J732" s="90" t="s">
        <v>148</v>
      </c>
      <c r="K732" s="90" t="s">
        <v>2619</v>
      </c>
      <c r="L732" s="90" t="s">
        <v>2650</v>
      </c>
      <c r="M732" s="90" t="s">
        <v>1227</v>
      </c>
      <c r="N732" s="90" t="s">
        <v>2860</v>
      </c>
      <c r="O732" s="90"/>
      <c r="P732" s="103" t="s">
        <v>1893</v>
      </c>
      <c r="Q732" s="90" t="s">
        <v>1250</v>
      </c>
      <c r="U732" s="191"/>
    </row>
    <row r="733" spans="1:36" ht="30" customHeight="1">
      <c r="A733" s="176">
        <v>40002</v>
      </c>
      <c r="B733" s="118" t="s">
        <v>2514</v>
      </c>
      <c r="C733" s="89" t="s">
        <v>148</v>
      </c>
      <c r="D733" s="89" t="s">
        <v>148</v>
      </c>
      <c r="E733" s="89" t="s">
        <v>2554</v>
      </c>
      <c r="F733" s="89" t="s">
        <v>3264</v>
      </c>
      <c r="G733" s="89" t="s">
        <v>3265</v>
      </c>
      <c r="H733" s="90" t="s">
        <v>1232</v>
      </c>
      <c r="I733" s="90" t="s">
        <v>148</v>
      </c>
      <c r="J733" s="90" t="s">
        <v>148</v>
      </c>
      <c r="K733" s="90" t="s">
        <v>2619</v>
      </c>
      <c r="L733" s="90" t="s">
        <v>2650</v>
      </c>
      <c r="M733" s="90" t="s">
        <v>1227</v>
      </c>
      <c r="N733" s="90" t="s">
        <v>2860</v>
      </c>
      <c r="O733" s="90"/>
      <c r="P733" s="103" t="s">
        <v>1894</v>
      </c>
      <c r="Q733" s="90" t="s">
        <v>1250</v>
      </c>
      <c r="U733" s="191"/>
    </row>
    <row r="734" spans="1:36" ht="30" customHeight="1">
      <c r="A734" s="176">
        <v>40002</v>
      </c>
      <c r="B734" s="118" t="s">
        <v>2514</v>
      </c>
      <c r="C734" s="89" t="s">
        <v>148</v>
      </c>
      <c r="D734" s="89" t="s">
        <v>148</v>
      </c>
      <c r="E734" s="89" t="s">
        <v>2542</v>
      </c>
      <c r="F734" s="89" t="s">
        <v>3157</v>
      </c>
      <c r="G734" s="89" t="s">
        <v>3158</v>
      </c>
      <c r="H734" s="90" t="s">
        <v>1232</v>
      </c>
      <c r="I734" s="90" t="s">
        <v>148</v>
      </c>
      <c r="J734" s="90" t="s">
        <v>148</v>
      </c>
      <c r="K734" s="90" t="s">
        <v>2619</v>
      </c>
      <c r="L734" s="90" t="s">
        <v>2650</v>
      </c>
      <c r="M734" s="90" t="s">
        <v>1227</v>
      </c>
      <c r="N734" s="90" t="s">
        <v>2860</v>
      </c>
      <c r="O734" s="90"/>
      <c r="P734" s="103" t="s">
        <v>1895</v>
      </c>
      <c r="Q734" s="90" t="s">
        <v>1250</v>
      </c>
      <c r="U734" s="191"/>
    </row>
    <row r="735" spans="1:36" ht="30" customHeight="1">
      <c r="A735" s="176">
        <v>40002</v>
      </c>
      <c r="B735" s="118" t="s">
        <v>2514</v>
      </c>
      <c r="C735" s="89" t="s">
        <v>148</v>
      </c>
      <c r="D735" s="89" t="s">
        <v>148</v>
      </c>
      <c r="E735" s="180" t="s">
        <v>2540</v>
      </c>
      <c r="F735" s="180" t="s">
        <v>3177</v>
      </c>
      <c r="G735" s="180" t="s">
        <v>3178</v>
      </c>
      <c r="H735" s="90" t="s">
        <v>1232</v>
      </c>
      <c r="I735" s="90" t="s">
        <v>148</v>
      </c>
      <c r="J735" s="90" t="s">
        <v>148</v>
      </c>
      <c r="K735" s="90" t="s">
        <v>2619</v>
      </c>
      <c r="L735" s="90" t="s">
        <v>2650</v>
      </c>
      <c r="M735" s="90" t="s">
        <v>1227</v>
      </c>
      <c r="N735" s="90" t="s">
        <v>2860</v>
      </c>
      <c r="O735" s="90"/>
      <c r="P735" s="103" t="s">
        <v>1896</v>
      </c>
      <c r="Q735" s="90" t="s">
        <v>1250</v>
      </c>
      <c r="U735" s="191"/>
    </row>
    <row r="736" spans="1:36" ht="45" customHeight="1">
      <c r="A736" s="176">
        <v>40002</v>
      </c>
      <c r="B736" s="118" t="s">
        <v>2514</v>
      </c>
      <c r="C736" s="89" t="s">
        <v>148</v>
      </c>
      <c r="D736" s="89" t="s">
        <v>148</v>
      </c>
      <c r="E736" s="89" t="s">
        <v>2528</v>
      </c>
      <c r="F736" s="89" t="s">
        <v>3231</v>
      </c>
      <c r="G736" s="89" t="s">
        <v>3232</v>
      </c>
      <c r="H736" s="118" t="s">
        <v>1226</v>
      </c>
      <c r="I736" s="90" t="s">
        <v>148</v>
      </c>
      <c r="J736" s="90" t="s">
        <v>148</v>
      </c>
      <c r="K736" s="90" t="s">
        <v>2619</v>
      </c>
      <c r="L736" s="90" t="s">
        <v>2650</v>
      </c>
      <c r="M736" s="90" t="s">
        <v>1227</v>
      </c>
      <c r="N736" s="90" t="s">
        <v>2860</v>
      </c>
      <c r="O736" s="90"/>
      <c r="P736" s="93" t="s">
        <v>1897</v>
      </c>
      <c r="Q736" s="90" t="s">
        <v>1250</v>
      </c>
      <c r="U736" s="191"/>
    </row>
    <row r="737" spans="1:36" ht="45" customHeight="1">
      <c r="A737" s="176">
        <v>40002</v>
      </c>
      <c r="B737" s="118" t="s">
        <v>2514</v>
      </c>
      <c r="C737" s="89" t="s">
        <v>148</v>
      </c>
      <c r="D737" s="89" t="s">
        <v>148</v>
      </c>
      <c r="E737" s="89" t="s">
        <v>2552</v>
      </c>
      <c r="F737" s="89" t="s">
        <v>3165</v>
      </c>
      <c r="G737" s="89" t="s">
        <v>3166</v>
      </c>
      <c r="H737" s="118" t="s">
        <v>1226</v>
      </c>
      <c r="I737" s="90" t="s">
        <v>148</v>
      </c>
      <c r="J737" s="90" t="s">
        <v>148</v>
      </c>
      <c r="K737" s="90" t="s">
        <v>2619</v>
      </c>
      <c r="L737" s="90" t="s">
        <v>2650</v>
      </c>
      <c r="M737" s="90" t="s">
        <v>1227</v>
      </c>
      <c r="N737" s="90" t="s">
        <v>2860</v>
      </c>
      <c r="O737" s="90"/>
      <c r="P737" s="93" t="s">
        <v>1898</v>
      </c>
      <c r="Q737" s="90" t="s">
        <v>1250</v>
      </c>
      <c r="U737" s="191"/>
    </row>
    <row r="738" spans="1:36" ht="30" customHeight="1">
      <c r="A738" s="176">
        <v>40002</v>
      </c>
      <c r="B738" s="118" t="s">
        <v>2514</v>
      </c>
      <c r="C738" s="89" t="s">
        <v>148</v>
      </c>
      <c r="D738" s="89" t="s">
        <v>148</v>
      </c>
      <c r="E738" s="89" t="s">
        <v>2554</v>
      </c>
      <c r="F738" s="89" t="s">
        <v>3264</v>
      </c>
      <c r="G738" s="89" t="s">
        <v>3265</v>
      </c>
      <c r="H738" s="90" t="s">
        <v>1232</v>
      </c>
      <c r="I738" s="90" t="s">
        <v>148</v>
      </c>
      <c r="J738" s="90" t="s">
        <v>148</v>
      </c>
      <c r="K738" s="90" t="s">
        <v>2619</v>
      </c>
      <c r="L738" s="90" t="s">
        <v>2650</v>
      </c>
      <c r="M738" s="90" t="s">
        <v>1227</v>
      </c>
      <c r="N738" s="90" t="s">
        <v>2860</v>
      </c>
      <c r="O738" s="90"/>
      <c r="P738" s="103" t="s">
        <v>1899</v>
      </c>
      <c r="Q738" s="90" t="s">
        <v>1250</v>
      </c>
      <c r="U738" s="191"/>
    </row>
    <row r="739" spans="1:36" ht="30" customHeight="1">
      <c r="A739" s="176">
        <v>40002</v>
      </c>
      <c r="B739" s="118" t="s">
        <v>2514</v>
      </c>
      <c r="C739" s="89" t="s">
        <v>148</v>
      </c>
      <c r="D739" s="89" t="s">
        <v>148</v>
      </c>
      <c r="E739" s="89" t="s">
        <v>2529</v>
      </c>
      <c r="F739" s="89" t="s">
        <v>3133</v>
      </c>
      <c r="G739" s="89" t="s">
        <v>3134</v>
      </c>
      <c r="H739" s="90" t="s">
        <v>1232</v>
      </c>
      <c r="I739" s="90" t="s">
        <v>148</v>
      </c>
      <c r="J739" s="90" t="s">
        <v>148</v>
      </c>
      <c r="K739" s="90" t="s">
        <v>2619</v>
      </c>
      <c r="L739" s="90" t="s">
        <v>2650</v>
      </c>
      <c r="M739" s="90" t="s">
        <v>1227</v>
      </c>
      <c r="N739" s="90" t="s">
        <v>2860</v>
      </c>
      <c r="O739" s="90"/>
      <c r="P739" s="103" t="s">
        <v>1900</v>
      </c>
      <c r="Q739" s="90" t="s">
        <v>1250</v>
      </c>
      <c r="U739" s="191"/>
    </row>
    <row r="740" spans="1:36" ht="30" customHeight="1">
      <c r="A740" s="176">
        <v>40002</v>
      </c>
      <c r="B740" s="118" t="s">
        <v>2514</v>
      </c>
      <c r="C740" s="89" t="s">
        <v>148</v>
      </c>
      <c r="D740" s="89" t="s">
        <v>148</v>
      </c>
      <c r="E740" s="89" t="s">
        <v>2557</v>
      </c>
      <c r="F740" s="89" t="s">
        <v>3223</v>
      </c>
      <c r="G740" s="89" t="s">
        <v>3224</v>
      </c>
      <c r="H740" s="118" t="s">
        <v>1243</v>
      </c>
      <c r="I740" s="90" t="s">
        <v>148</v>
      </c>
      <c r="J740" s="90" t="s">
        <v>148</v>
      </c>
      <c r="K740" s="90" t="s">
        <v>2619</v>
      </c>
      <c r="L740" s="90" t="s">
        <v>2650</v>
      </c>
      <c r="M740" s="90" t="s">
        <v>1227</v>
      </c>
      <c r="N740" s="90" t="s">
        <v>2860</v>
      </c>
      <c r="O740" s="90"/>
      <c r="P740" s="103" t="s">
        <v>1901</v>
      </c>
      <c r="Q740" s="90" t="s">
        <v>1250</v>
      </c>
      <c r="U740" s="191"/>
    </row>
    <row r="741" spans="1:36" ht="45" customHeight="1">
      <c r="A741" s="176">
        <v>40002</v>
      </c>
      <c r="B741" s="118" t="s">
        <v>2514</v>
      </c>
      <c r="C741" s="89" t="s">
        <v>148</v>
      </c>
      <c r="D741" s="89" t="s">
        <v>148</v>
      </c>
      <c r="E741" s="89" t="s">
        <v>2565</v>
      </c>
      <c r="F741" s="89" t="s">
        <v>3251</v>
      </c>
      <c r="G741" s="89" t="s">
        <v>3252</v>
      </c>
      <c r="H741" s="118" t="s">
        <v>1226</v>
      </c>
      <c r="I741" s="90" t="s">
        <v>148</v>
      </c>
      <c r="J741" s="90" t="s">
        <v>148</v>
      </c>
      <c r="K741" s="90" t="s">
        <v>2619</v>
      </c>
      <c r="L741" s="90" t="s">
        <v>2650</v>
      </c>
      <c r="M741" s="90" t="s">
        <v>1227</v>
      </c>
      <c r="N741" s="90" t="s">
        <v>2860</v>
      </c>
      <c r="O741" s="90"/>
      <c r="P741" s="103" t="s">
        <v>1902</v>
      </c>
      <c r="Q741" s="90" t="s">
        <v>1250</v>
      </c>
      <c r="U741" s="191"/>
    </row>
    <row r="742" spans="1:36" ht="30" customHeight="1">
      <c r="A742" s="176">
        <v>40002</v>
      </c>
      <c r="B742" s="118" t="s">
        <v>2514</v>
      </c>
      <c r="C742" s="89" t="s">
        <v>148</v>
      </c>
      <c r="D742" s="89" t="s">
        <v>148</v>
      </c>
      <c r="E742" s="89" t="s">
        <v>2529</v>
      </c>
      <c r="F742" s="89" t="s">
        <v>3133</v>
      </c>
      <c r="G742" s="89" t="s">
        <v>3134</v>
      </c>
      <c r="H742" s="90" t="s">
        <v>1232</v>
      </c>
      <c r="I742" s="90" t="s">
        <v>148</v>
      </c>
      <c r="J742" s="90" t="s">
        <v>148</v>
      </c>
      <c r="K742" s="90" t="s">
        <v>2619</v>
      </c>
      <c r="L742" s="90" t="s">
        <v>2650</v>
      </c>
      <c r="M742" s="90" t="s">
        <v>1227</v>
      </c>
      <c r="N742" s="90" t="s">
        <v>2860</v>
      </c>
      <c r="O742" s="90"/>
      <c r="P742" s="103" t="s">
        <v>1903</v>
      </c>
      <c r="Q742" s="90" t="s">
        <v>1250</v>
      </c>
      <c r="U742" s="191"/>
    </row>
    <row r="743" spans="1:36" ht="45" customHeight="1">
      <c r="A743" s="176">
        <v>40002</v>
      </c>
      <c r="B743" s="118" t="s">
        <v>2514</v>
      </c>
      <c r="C743" s="89" t="s">
        <v>148</v>
      </c>
      <c r="D743" s="89" t="s">
        <v>148</v>
      </c>
      <c r="E743" s="89" t="s">
        <v>2528</v>
      </c>
      <c r="F743" s="89" t="s">
        <v>3231</v>
      </c>
      <c r="G743" s="89" t="s">
        <v>3232</v>
      </c>
      <c r="H743" s="118" t="s">
        <v>1226</v>
      </c>
      <c r="I743" s="90" t="s">
        <v>148</v>
      </c>
      <c r="J743" s="90" t="s">
        <v>148</v>
      </c>
      <c r="K743" s="90" t="s">
        <v>2619</v>
      </c>
      <c r="L743" s="90" t="s">
        <v>2650</v>
      </c>
      <c r="M743" s="90" t="s">
        <v>1227</v>
      </c>
      <c r="N743" s="90" t="s">
        <v>2860</v>
      </c>
      <c r="O743" s="90"/>
      <c r="P743" s="93" t="s">
        <v>1904</v>
      </c>
      <c r="Q743" s="90" t="s">
        <v>1250</v>
      </c>
      <c r="U743" s="191"/>
    </row>
    <row r="744" spans="1:36" ht="30" customHeight="1">
      <c r="A744" s="176">
        <v>40002</v>
      </c>
      <c r="B744" s="118" t="s">
        <v>2514</v>
      </c>
      <c r="C744" s="89" t="s">
        <v>148</v>
      </c>
      <c r="D744" s="89" t="s">
        <v>148</v>
      </c>
      <c r="E744" s="180" t="s">
        <v>2540</v>
      </c>
      <c r="F744" s="180" t="s">
        <v>3177</v>
      </c>
      <c r="G744" s="180" t="s">
        <v>3178</v>
      </c>
      <c r="H744" s="90" t="s">
        <v>2631</v>
      </c>
      <c r="I744" s="90" t="s">
        <v>148</v>
      </c>
      <c r="J744" s="90" t="s">
        <v>148</v>
      </c>
      <c r="K744" s="90" t="s">
        <v>2619</v>
      </c>
      <c r="L744" s="90" t="s">
        <v>2650</v>
      </c>
      <c r="M744" s="90" t="s">
        <v>1227</v>
      </c>
      <c r="N744" s="90" t="s">
        <v>2860</v>
      </c>
      <c r="O744" s="90"/>
      <c r="P744" s="103" t="s">
        <v>1905</v>
      </c>
      <c r="Q744" s="90" t="s">
        <v>1250</v>
      </c>
      <c r="U744" s="191"/>
    </row>
    <row r="745" spans="1:36" ht="30" customHeight="1">
      <c r="A745" s="176">
        <v>40002</v>
      </c>
      <c r="B745" s="118" t="s">
        <v>2514</v>
      </c>
      <c r="C745" s="89" t="s">
        <v>148</v>
      </c>
      <c r="D745" s="89" t="s">
        <v>148</v>
      </c>
      <c r="E745" s="89" t="s">
        <v>2529</v>
      </c>
      <c r="F745" s="89" t="s">
        <v>3133</v>
      </c>
      <c r="G745" s="89" t="s">
        <v>3134</v>
      </c>
      <c r="H745" s="90" t="s">
        <v>2632</v>
      </c>
      <c r="I745" s="90" t="s">
        <v>148</v>
      </c>
      <c r="J745" s="90" t="s">
        <v>148</v>
      </c>
      <c r="K745" s="90" t="s">
        <v>2619</v>
      </c>
      <c r="L745" s="90" t="s">
        <v>2650</v>
      </c>
      <c r="M745" s="90" t="s">
        <v>1227</v>
      </c>
      <c r="N745" s="90" t="s">
        <v>2860</v>
      </c>
      <c r="O745" s="90"/>
      <c r="P745" s="103" t="s">
        <v>1906</v>
      </c>
      <c r="Q745" s="90" t="s">
        <v>1250</v>
      </c>
      <c r="U745" s="191"/>
    </row>
    <row r="746" spans="1:36" ht="30" customHeight="1">
      <c r="A746" s="176">
        <v>40002</v>
      </c>
      <c r="B746" s="118" t="s">
        <v>2514</v>
      </c>
      <c r="C746" s="89" t="s">
        <v>148</v>
      </c>
      <c r="D746" s="89" t="s">
        <v>148</v>
      </c>
      <c r="E746" s="89" t="s">
        <v>2529</v>
      </c>
      <c r="F746" s="89" t="s">
        <v>3133</v>
      </c>
      <c r="G746" s="89" t="s">
        <v>3134</v>
      </c>
      <c r="H746" s="90" t="s">
        <v>1232</v>
      </c>
      <c r="I746" s="90" t="s">
        <v>148</v>
      </c>
      <c r="J746" s="90" t="s">
        <v>148</v>
      </c>
      <c r="K746" s="90" t="s">
        <v>2619</v>
      </c>
      <c r="L746" s="90" t="s">
        <v>2650</v>
      </c>
      <c r="M746" s="90" t="s">
        <v>1227</v>
      </c>
      <c r="N746" s="90" t="s">
        <v>2860</v>
      </c>
      <c r="O746" s="90"/>
      <c r="P746" s="103" t="s">
        <v>1907</v>
      </c>
      <c r="Q746" s="90" t="s">
        <v>1250</v>
      </c>
      <c r="U746" s="191"/>
    </row>
    <row r="747" spans="1:36" ht="45" customHeight="1">
      <c r="A747" s="176">
        <v>40002</v>
      </c>
      <c r="B747" s="118" t="s">
        <v>2514</v>
      </c>
      <c r="C747" s="89" t="s">
        <v>148</v>
      </c>
      <c r="D747" s="89" t="s">
        <v>148</v>
      </c>
      <c r="E747" s="89" t="s">
        <v>2565</v>
      </c>
      <c r="F747" s="89" t="s">
        <v>3251</v>
      </c>
      <c r="G747" s="89" t="s">
        <v>3252</v>
      </c>
      <c r="H747" s="118" t="s">
        <v>1226</v>
      </c>
      <c r="I747" s="90" t="s">
        <v>148</v>
      </c>
      <c r="J747" s="90" t="s">
        <v>148</v>
      </c>
      <c r="K747" s="90" t="s">
        <v>2619</v>
      </c>
      <c r="L747" s="90" t="s">
        <v>2650</v>
      </c>
      <c r="M747" s="90" t="s">
        <v>1227</v>
      </c>
      <c r="N747" s="90" t="s">
        <v>2860</v>
      </c>
      <c r="O747" s="90"/>
      <c r="P747" s="103" t="s">
        <v>1908</v>
      </c>
      <c r="Q747" s="90" t="s">
        <v>1250</v>
      </c>
      <c r="U747" s="191"/>
    </row>
    <row r="748" spans="1:36" ht="45" customHeight="1">
      <c r="A748" s="176">
        <v>40002</v>
      </c>
      <c r="B748" s="118" t="s">
        <v>2514</v>
      </c>
      <c r="C748" s="89" t="s">
        <v>148</v>
      </c>
      <c r="D748" s="89" t="s">
        <v>148</v>
      </c>
      <c r="E748" s="89" t="s">
        <v>2528</v>
      </c>
      <c r="F748" s="89" t="s">
        <v>3231</v>
      </c>
      <c r="G748" s="89" t="s">
        <v>3232</v>
      </c>
      <c r="H748" s="118" t="s">
        <v>1226</v>
      </c>
      <c r="I748" s="90" t="s">
        <v>148</v>
      </c>
      <c r="J748" s="90" t="s">
        <v>148</v>
      </c>
      <c r="K748" s="90" t="s">
        <v>2619</v>
      </c>
      <c r="L748" s="90" t="s">
        <v>2650</v>
      </c>
      <c r="M748" s="90" t="s">
        <v>1227</v>
      </c>
      <c r="N748" s="90" t="s">
        <v>2860</v>
      </c>
      <c r="O748" s="90"/>
      <c r="P748" s="103" t="s">
        <v>1909</v>
      </c>
      <c r="Q748" s="90" t="s">
        <v>1250</v>
      </c>
      <c r="U748" s="191"/>
    </row>
    <row r="749" spans="1:36" ht="30" customHeight="1">
      <c r="A749" s="176">
        <v>40002</v>
      </c>
      <c r="B749" s="118" t="s">
        <v>2514</v>
      </c>
      <c r="C749" s="89" t="s">
        <v>148</v>
      </c>
      <c r="D749" s="89" t="s">
        <v>148</v>
      </c>
      <c r="E749" s="89" t="s">
        <v>2529</v>
      </c>
      <c r="F749" s="89" t="s">
        <v>3133</v>
      </c>
      <c r="G749" s="89" t="s">
        <v>3134</v>
      </c>
      <c r="H749" s="90" t="s">
        <v>2632</v>
      </c>
      <c r="I749" s="90" t="s">
        <v>148</v>
      </c>
      <c r="J749" s="90" t="s">
        <v>148</v>
      </c>
      <c r="K749" s="90" t="s">
        <v>2619</v>
      </c>
      <c r="L749" s="90" t="s">
        <v>2650</v>
      </c>
      <c r="M749" s="90" t="s">
        <v>1227</v>
      </c>
      <c r="N749" s="90" t="s">
        <v>2860</v>
      </c>
      <c r="O749" s="90"/>
      <c r="P749" s="103" t="s">
        <v>1910</v>
      </c>
      <c r="Q749" s="90" t="s">
        <v>1250</v>
      </c>
      <c r="U749" s="191"/>
    </row>
    <row r="750" spans="1:36" ht="153.75" customHeight="1">
      <c r="A750" s="175">
        <v>40003</v>
      </c>
      <c r="B750" s="118" t="s">
        <v>2514</v>
      </c>
      <c r="C750" s="125">
        <v>40003</v>
      </c>
      <c r="D750" s="84">
        <v>0</v>
      </c>
      <c r="E750" s="118" t="s">
        <v>2570</v>
      </c>
      <c r="F750" s="118" t="s">
        <v>3147</v>
      </c>
      <c r="G750" s="118" t="s">
        <v>3148</v>
      </c>
      <c r="H750" s="90" t="s">
        <v>1232</v>
      </c>
      <c r="I750" s="118" t="s">
        <v>2770</v>
      </c>
      <c r="J750" s="84" t="s">
        <v>312</v>
      </c>
      <c r="K750" s="127" t="s">
        <v>3280</v>
      </c>
      <c r="L750" s="118" t="s">
        <v>2668</v>
      </c>
      <c r="M750" s="118" t="s">
        <v>1232</v>
      </c>
      <c r="N750" s="127" t="s">
        <v>148</v>
      </c>
      <c r="O750" s="127" t="s">
        <v>2868</v>
      </c>
      <c r="P750" s="128" t="s">
        <v>377</v>
      </c>
      <c r="Q750" s="128" t="s">
        <v>378</v>
      </c>
      <c r="R750" s="118" t="s">
        <v>148</v>
      </c>
      <c r="S750" s="118" t="s">
        <v>148</v>
      </c>
      <c r="T750" s="118" t="s">
        <v>2899</v>
      </c>
      <c r="U750" s="191" t="s">
        <v>3036</v>
      </c>
      <c r="V750" s="118" t="s">
        <v>2639</v>
      </c>
      <c r="W750" s="118" t="s">
        <v>148</v>
      </c>
      <c r="X750" s="118" t="s">
        <v>2639</v>
      </c>
      <c r="Y750" s="118" t="s">
        <v>2899</v>
      </c>
      <c r="Z750" s="118" t="s">
        <v>2639</v>
      </c>
      <c r="AA750" s="118" t="s">
        <v>288</v>
      </c>
      <c r="AB750" s="118" t="s">
        <v>2640</v>
      </c>
      <c r="AC750" s="119" t="s">
        <v>2639</v>
      </c>
      <c r="AD750" s="125">
        <v>40014</v>
      </c>
      <c r="AE750" s="130" t="s">
        <v>148</v>
      </c>
      <c r="AF750" s="146" t="s">
        <v>379</v>
      </c>
      <c r="AG750" s="125">
        <v>40014</v>
      </c>
      <c r="AH750" s="130" t="s">
        <v>148</v>
      </c>
      <c r="AI750" s="118" t="s">
        <v>2638</v>
      </c>
      <c r="AJ750" s="118" t="s">
        <v>148</v>
      </c>
    </row>
    <row r="751" spans="1:36" ht="180" customHeight="1">
      <c r="A751" s="175">
        <v>40003</v>
      </c>
      <c r="B751" s="118" t="s">
        <v>2514</v>
      </c>
      <c r="C751" s="125">
        <v>40008</v>
      </c>
      <c r="D751" s="84">
        <v>5</v>
      </c>
      <c r="E751" s="89" t="s">
        <v>2544</v>
      </c>
      <c r="F751" s="89" t="s">
        <v>3237</v>
      </c>
      <c r="G751" s="89" t="s">
        <v>3238</v>
      </c>
      <c r="H751" s="90" t="s">
        <v>1232</v>
      </c>
      <c r="I751" s="118" t="s">
        <v>2798</v>
      </c>
      <c r="J751" s="127" t="s">
        <v>145</v>
      </c>
      <c r="K751" s="127" t="s">
        <v>3280</v>
      </c>
      <c r="L751" s="90" t="s">
        <v>2712</v>
      </c>
      <c r="M751" s="118" t="s">
        <v>1236</v>
      </c>
      <c r="N751" s="127" t="s">
        <v>148</v>
      </c>
      <c r="O751" s="127" t="s">
        <v>2868</v>
      </c>
      <c r="P751" s="84" t="s">
        <v>349</v>
      </c>
      <c r="Q751" s="84" t="s">
        <v>380</v>
      </c>
      <c r="R751" s="118" t="s">
        <v>148</v>
      </c>
      <c r="S751" s="118" t="s">
        <v>148</v>
      </c>
      <c r="T751" s="118" t="s">
        <v>2837</v>
      </c>
      <c r="U751" s="212" t="s">
        <v>3057</v>
      </c>
      <c r="V751" s="132" t="s">
        <v>2640</v>
      </c>
      <c r="W751" s="118" t="s">
        <v>333</v>
      </c>
      <c r="X751" s="118" t="s">
        <v>2639</v>
      </c>
      <c r="Y751" s="118" t="s">
        <v>2837</v>
      </c>
      <c r="Z751" s="118" t="s">
        <v>2639</v>
      </c>
      <c r="AA751" s="118" t="s">
        <v>50</v>
      </c>
      <c r="AB751" s="118" t="s">
        <v>2640</v>
      </c>
      <c r="AC751" s="119" t="s">
        <v>2639</v>
      </c>
      <c r="AD751" s="125">
        <v>40009</v>
      </c>
      <c r="AE751" s="130" t="s">
        <v>148</v>
      </c>
      <c r="AF751" s="118" t="s">
        <v>381</v>
      </c>
      <c r="AG751" s="125">
        <v>40030</v>
      </c>
      <c r="AH751" s="130" t="s">
        <v>148</v>
      </c>
      <c r="AI751" s="118" t="s">
        <v>148</v>
      </c>
      <c r="AJ751" s="118" t="s">
        <v>382</v>
      </c>
    </row>
    <row r="752" spans="1:36" ht="30" customHeight="1">
      <c r="A752" s="176">
        <v>40003</v>
      </c>
      <c r="B752" s="118" t="s">
        <v>2514</v>
      </c>
      <c r="C752" s="89" t="s">
        <v>148</v>
      </c>
      <c r="D752" s="89" t="s">
        <v>148</v>
      </c>
      <c r="E752" s="89" t="s">
        <v>2525</v>
      </c>
      <c r="F752" s="89" t="s">
        <v>3229</v>
      </c>
      <c r="G752" s="89" t="s">
        <v>3230</v>
      </c>
      <c r="H752" s="90" t="s">
        <v>1236</v>
      </c>
      <c r="I752" s="90" t="s">
        <v>148</v>
      </c>
      <c r="J752" s="90" t="s">
        <v>148</v>
      </c>
      <c r="K752" s="90" t="s">
        <v>2619</v>
      </c>
      <c r="L752" s="90" t="s">
        <v>2641</v>
      </c>
      <c r="M752" s="90" t="s">
        <v>1232</v>
      </c>
      <c r="N752" s="90" t="s">
        <v>2860</v>
      </c>
      <c r="O752" s="90"/>
      <c r="P752" s="103" t="s">
        <v>1911</v>
      </c>
      <c r="Q752" s="90" t="s">
        <v>1250</v>
      </c>
      <c r="U752" s="191"/>
    </row>
    <row r="753" spans="1:36" ht="45" customHeight="1">
      <c r="A753" s="176">
        <v>40003</v>
      </c>
      <c r="B753" s="118" t="s">
        <v>2514</v>
      </c>
      <c r="C753" s="89" t="s">
        <v>148</v>
      </c>
      <c r="D753" s="89" t="s">
        <v>148</v>
      </c>
      <c r="E753" s="89" t="s">
        <v>2544</v>
      </c>
      <c r="F753" s="89" t="s">
        <v>3209</v>
      </c>
      <c r="G753" s="89" t="s">
        <v>3210</v>
      </c>
      <c r="H753" s="118" t="s">
        <v>1226</v>
      </c>
      <c r="I753" s="90" t="s">
        <v>148</v>
      </c>
      <c r="J753" s="90" t="s">
        <v>148</v>
      </c>
      <c r="K753" s="90" t="s">
        <v>2619</v>
      </c>
      <c r="L753" s="90" t="s">
        <v>2641</v>
      </c>
      <c r="M753" s="90" t="s">
        <v>1232</v>
      </c>
      <c r="N753" s="90" t="s">
        <v>2860</v>
      </c>
      <c r="O753" s="90"/>
      <c r="P753" s="103" t="s">
        <v>1912</v>
      </c>
      <c r="Q753" s="90" t="s">
        <v>1250</v>
      </c>
      <c r="U753" s="191"/>
    </row>
    <row r="754" spans="1:36" ht="30" customHeight="1">
      <c r="A754" s="176">
        <v>40003</v>
      </c>
      <c r="B754" s="118" t="s">
        <v>2514</v>
      </c>
      <c r="C754" s="89" t="s">
        <v>148</v>
      </c>
      <c r="D754" s="89" t="s">
        <v>148</v>
      </c>
      <c r="E754" s="89" t="s">
        <v>2529</v>
      </c>
      <c r="F754" s="89" t="s">
        <v>3133</v>
      </c>
      <c r="G754" s="89" t="s">
        <v>3134</v>
      </c>
      <c r="H754" s="90" t="s">
        <v>1232</v>
      </c>
      <c r="I754" s="90" t="s">
        <v>148</v>
      </c>
      <c r="J754" s="90" t="s">
        <v>148</v>
      </c>
      <c r="K754" s="90" t="s">
        <v>2619</v>
      </c>
      <c r="L754" s="90" t="s">
        <v>2641</v>
      </c>
      <c r="M754" s="90" t="s">
        <v>1232</v>
      </c>
      <c r="N754" s="90" t="s">
        <v>2860</v>
      </c>
      <c r="O754" s="90"/>
      <c r="P754" s="103" t="s">
        <v>1913</v>
      </c>
      <c r="Q754" s="90" t="s">
        <v>1250</v>
      </c>
      <c r="U754" s="191"/>
    </row>
    <row r="755" spans="1:36" ht="30" customHeight="1">
      <c r="A755" s="176">
        <v>40003</v>
      </c>
      <c r="B755" s="118" t="s">
        <v>2514</v>
      </c>
      <c r="C755" s="89" t="s">
        <v>148</v>
      </c>
      <c r="D755" s="89" t="s">
        <v>148</v>
      </c>
      <c r="E755" s="89" t="s">
        <v>2557</v>
      </c>
      <c r="F755" s="89" t="s">
        <v>3223</v>
      </c>
      <c r="G755" s="89" t="s">
        <v>3224</v>
      </c>
      <c r="H755" s="118" t="s">
        <v>1243</v>
      </c>
      <c r="I755" s="90" t="s">
        <v>148</v>
      </c>
      <c r="J755" s="90" t="s">
        <v>148</v>
      </c>
      <c r="K755" s="90" t="s">
        <v>2619</v>
      </c>
      <c r="L755" s="90" t="s">
        <v>2641</v>
      </c>
      <c r="M755" s="90" t="s">
        <v>1232</v>
      </c>
      <c r="N755" s="90" t="s">
        <v>2860</v>
      </c>
      <c r="O755" s="90"/>
      <c r="P755" s="103" t="s">
        <v>1914</v>
      </c>
      <c r="Q755" s="90" t="s">
        <v>1250</v>
      </c>
      <c r="U755" s="191"/>
    </row>
    <row r="756" spans="1:36" ht="45" customHeight="1">
      <c r="A756" s="176">
        <v>40003</v>
      </c>
      <c r="B756" s="118" t="s">
        <v>2514</v>
      </c>
      <c r="C756" s="89" t="s">
        <v>148</v>
      </c>
      <c r="D756" s="89" t="s">
        <v>148</v>
      </c>
      <c r="E756" s="89" t="s">
        <v>2552</v>
      </c>
      <c r="F756" s="89" t="s">
        <v>3165</v>
      </c>
      <c r="G756" s="89" t="s">
        <v>3166</v>
      </c>
      <c r="H756" s="118" t="s">
        <v>1226</v>
      </c>
      <c r="I756" s="90" t="s">
        <v>148</v>
      </c>
      <c r="J756" s="90" t="s">
        <v>148</v>
      </c>
      <c r="K756" s="90" t="s">
        <v>2619</v>
      </c>
      <c r="L756" s="90" t="s">
        <v>2641</v>
      </c>
      <c r="M756" s="90" t="s">
        <v>1232</v>
      </c>
      <c r="N756" s="90" t="s">
        <v>2860</v>
      </c>
      <c r="O756" s="90"/>
      <c r="P756" s="103" t="s">
        <v>1915</v>
      </c>
      <c r="Q756" s="90" t="s">
        <v>1250</v>
      </c>
      <c r="U756" s="191"/>
    </row>
    <row r="757" spans="1:36" ht="30" customHeight="1">
      <c r="A757" s="176">
        <v>40003</v>
      </c>
      <c r="B757" s="118" t="s">
        <v>2514</v>
      </c>
      <c r="C757" s="89" t="s">
        <v>148</v>
      </c>
      <c r="D757" s="89" t="s">
        <v>148</v>
      </c>
      <c r="E757" s="89" t="s">
        <v>2529</v>
      </c>
      <c r="F757" s="89" t="s">
        <v>3133</v>
      </c>
      <c r="G757" s="89" t="s">
        <v>3134</v>
      </c>
      <c r="H757" s="90" t="s">
        <v>1232</v>
      </c>
      <c r="I757" s="90" t="s">
        <v>148</v>
      </c>
      <c r="J757" s="90" t="s">
        <v>148</v>
      </c>
      <c r="K757" s="90" t="s">
        <v>2619</v>
      </c>
      <c r="L757" s="90" t="s">
        <v>2641</v>
      </c>
      <c r="M757" s="90" t="s">
        <v>1232</v>
      </c>
      <c r="N757" s="90" t="s">
        <v>2860</v>
      </c>
      <c r="O757" s="90"/>
      <c r="P757" s="103" t="s">
        <v>1913</v>
      </c>
      <c r="Q757" s="90" t="s">
        <v>1250</v>
      </c>
      <c r="U757" s="191"/>
    </row>
    <row r="758" spans="1:36" ht="45" customHeight="1">
      <c r="A758" s="176">
        <v>40003</v>
      </c>
      <c r="B758" s="118" t="s">
        <v>2514</v>
      </c>
      <c r="C758" s="89" t="s">
        <v>148</v>
      </c>
      <c r="D758" s="89" t="s">
        <v>148</v>
      </c>
      <c r="E758" s="89" t="s">
        <v>2557</v>
      </c>
      <c r="F758" s="89" t="s">
        <v>3223</v>
      </c>
      <c r="G758" s="89" t="s">
        <v>3224</v>
      </c>
      <c r="H758" s="118" t="s">
        <v>1226</v>
      </c>
      <c r="I758" s="90" t="s">
        <v>148</v>
      </c>
      <c r="J758" s="90" t="s">
        <v>148</v>
      </c>
      <c r="K758" s="90" t="s">
        <v>2619</v>
      </c>
      <c r="L758" s="90" t="s">
        <v>2641</v>
      </c>
      <c r="M758" s="90" t="s">
        <v>1232</v>
      </c>
      <c r="N758" s="90" t="s">
        <v>2860</v>
      </c>
      <c r="O758" s="90"/>
      <c r="P758" s="103" t="s">
        <v>1916</v>
      </c>
      <c r="Q758" s="90" t="s">
        <v>1250</v>
      </c>
      <c r="U758" s="191"/>
    </row>
    <row r="759" spans="1:36" ht="45" customHeight="1">
      <c r="A759" s="176">
        <v>40003</v>
      </c>
      <c r="B759" s="118" t="s">
        <v>2514</v>
      </c>
      <c r="C759" s="89" t="s">
        <v>148</v>
      </c>
      <c r="D759" s="89" t="s">
        <v>148</v>
      </c>
      <c r="E759" s="89" t="s">
        <v>2544</v>
      </c>
      <c r="F759" s="89" t="s">
        <v>3209</v>
      </c>
      <c r="G759" s="89" t="s">
        <v>3210</v>
      </c>
      <c r="H759" s="118" t="s">
        <v>1226</v>
      </c>
      <c r="I759" s="90" t="s">
        <v>148</v>
      </c>
      <c r="J759" s="90" t="s">
        <v>148</v>
      </c>
      <c r="K759" s="90" t="s">
        <v>2619</v>
      </c>
      <c r="L759" s="90" t="s">
        <v>2641</v>
      </c>
      <c r="M759" s="90" t="s">
        <v>1232</v>
      </c>
      <c r="N759" s="90" t="s">
        <v>2860</v>
      </c>
      <c r="O759" s="90"/>
      <c r="P759" s="103" t="s">
        <v>1917</v>
      </c>
      <c r="Q759" s="90" t="s">
        <v>1250</v>
      </c>
      <c r="U759" s="191"/>
    </row>
    <row r="760" spans="1:36" ht="30" customHeight="1">
      <c r="A760" s="176">
        <v>40003</v>
      </c>
      <c r="B760" s="118" t="s">
        <v>2514</v>
      </c>
      <c r="C760" s="89" t="s">
        <v>148</v>
      </c>
      <c r="D760" s="89" t="s">
        <v>148</v>
      </c>
      <c r="E760" s="89" t="s">
        <v>2525</v>
      </c>
      <c r="F760" s="89" t="s">
        <v>3229</v>
      </c>
      <c r="G760" s="89" t="s">
        <v>3230</v>
      </c>
      <c r="H760" s="90" t="s">
        <v>1232</v>
      </c>
      <c r="I760" s="90" t="s">
        <v>148</v>
      </c>
      <c r="J760" s="90" t="s">
        <v>148</v>
      </c>
      <c r="K760" s="90" t="s">
        <v>2619</v>
      </c>
      <c r="L760" s="90" t="s">
        <v>2641</v>
      </c>
      <c r="M760" s="90" t="s">
        <v>1232</v>
      </c>
      <c r="N760" s="90" t="s">
        <v>2860</v>
      </c>
      <c r="O760" s="90"/>
      <c r="P760" s="103" t="s">
        <v>1918</v>
      </c>
      <c r="Q760" s="90" t="s">
        <v>1250</v>
      </c>
      <c r="U760" s="191"/>
    </row>
    <row r="761" spans="1:36" ht="45" customHeight="1">
      <c r="A761" s="176">
        <v>40003</v>
      </c>
      <c r="B761" s="118" t="s">
        <v>2514</v>
      </c>
      <c r="C761" s="89" t="s">
        <v>148</v>
      </c>
      <c r="D761" s="89" t="s">
        <v>148</v>
      </c>
      <c r="E761" s="89" t="s">
        <v>2544</v>
      </c>
      <c r="F761" s="89" t="s">
        <v>3209</v>
      </c>
      <c r="G761" s="89" t="s">
        <v>3210</v>
      </c>
      <c r="H761" s="118" t="s">
        <v>1226</v>
      </c>
      <c r="I761" s="90" t="s">
        <v>148</v>
      </c>
      <c r="J761" s="90" t="s">
        <v>148</v>
      </c>
      <c r="K761" s="90" t="s">
        <v>2619</v>
      </c>
      <c r="L761" s="90" t="s">
        <v>2641</v>
      </c>
      <c r="M761" s="90" t="s">
        <v>1232</v>
      </c>
      <c r="N761" s="90" t="s">
        <v>2860</v>
      </c>
      <c r="O761" s="90"/>
      <c r="P761" s="103" t="s">
        <v>1919</v>
      </c>
      <c r="Q761" s="90" t="s">
        <v>1250</v>
      </c>
      <c r="U761" s="191"/>
    </row>
    <row r="762" spans="1:36" ht="45" customHeight="1">
      <c r="A762" s="176">
        <v>40003</v>
      </c>
      <c r="B762" s="118" t="s">
        <v>2514</v>
      </c>
      <c r="C762" s="89" t="s">
        <v>148</v>
      </c>
      <c r="D762" s="89" t="s">
        <v>148</v>
      </c>
      <c r="E762" s="89" t="s">
        <v>2544</v>
      </c>
      <c r="F762" s="89" t="s">
        <v>3209</v>
      </c>
      <c r="G762" s="89" t="s">
        <v>3210</v>
      </c>
      <c r="H762" s="118" t="s">
        <v>1226</v>
      </c>
      <c r="I762" s="90" t="s">
        <v>148</v>
      </c>
      <c r="J762" s="90" t="s">
        <v>148</v>
      </c>
      <c r="K762" s="90" t="s">
        <v>2619</v>
      </c>
      <c r="L762" s="90" t="s">
        <v>2641</v>
      </c>
      <c r="M762" s="90" t="s">
        <v>1232</v>
      </c>
      <c r="N762" s="90" t="s">
        <v>2860</v>
      </c>
      <c r="O762" s="90"/>
      <c r="P762" s="103" t="s">
        <v>1920</v>
      </c>
      <c r="Q762" s="90" t="s">
        <v>1250</v>
      </c>
      <c r="U762" s="191"/>
    </row>
    <row r="763" spans="1:36" ht="30" customHeight="1">
      <c r="A763" s="176">
        <v>40003</v>
      </c>
      <c r="B763" s="118" t="s">
        <v>2514</v>
      </c>
      <c r="C763" s="89" t="s">
        <v>148</v>
      </c>
      <c r="D763" s="89" t="s">
        <v>148</v>
      </c>
      <c r="E763" s="89" t="s">
        <v>2552</v>
      </c>
      <c r="F763" s="89" t="s">
        <v>3165</v>
      </c>
      <c r="G763" s="89" t="s">
        <v>3166</v>
      </c>
      <c r="H763" s="90" t="s">
        <v>2632</v>
      </c>
      <c r="I763" s="90" t="s">
        <v>148</v>
      </c>
      <c r="J763" s="90" t="s">
        <v>148</v>
      </c>
      <c r="K763" s="90" t="s">
        <v>2619</v>
      </c>
      <c r="L763" s="90" t="s">
        <v>2641</v>
      </c>
      <c r="M763" s="90" t="s">
        <v>1232</v>
      </c>
      <c r="N763" s="90" t="s">
        <v>2860</v>
      </c>
      <c r="O763" s="90"/>
      <c r="P763" s="103" t="s">
        <v>1921</v>
      </c>
      <c r="Q763" s="90" t="s">
        <v>1250</v>
      </c>
      <c r="U763" s="191"/>
    </row>
    <row r="764" spans="1:36" ht="45" customHeight="1">
      <c r="A764" s="176">
        <v>40003</v>
      </c>
      <c r="B764" s="118" t="s">
        <v>2514</v>
      </c>
      <c r="C764" s="89" t="s">
        <v>148</v>
      </c>
      <c r="D764" s="89" t="s">
        <v>148</v>
      </c>
      <c r="E764" s="89" t="s">
        <v>2552</v>
      </c>
      <c r="F764" s="89" t="s">
        <v>3165</v>
      </c>
      <c r="G764" s="89" t="s">
        <v>3166</v>
      </c>
      <c r="H764" s="118" t="s">
        <v>1226</v>
      </c>
      <c r="I764" s="90" t="s">
        <v>148</v>
      </c>
      <c r="J764" s="90" t="s">
        <v>148</v>
      </c>
      <c r="K764" s="90" t="s">
        <v>2619</v>
      </c>
      <c r="L764" s="90" t="s">
        <v>2641</v>
      </c>
      <c r="M764" s="90" t="s">
        <v>1232</v>
      </c>
      <c r="N764" s="90" t="s">
        <v>2860</v>
      </c>
      <c r="O764" s="90"/>
      <c r="P764" s="103" t="s">
        <v>1922</v>
      </c>
      <c r="Q764" s="90" t="s">
        <v>1250</v>
      </c>
      <c r="U764" s="191"/>
    </row>
    <row r="765" spans="1:36" ht="30" customHeight="1">
      <c r="A765" s="176">
        <v>40003</v>
      </c>
      <c r="B765" s="118" t="s">
        <v>2514</v>
      </c>
      <c r="C765" s="89" t="s">
        <v>148</v>
      </c>
      <c r="D765" s="89" t="s">
        <v>148</v>
      </c>
      <c r="E765" s="89" t="s">
        <v>2529</v>
      </c>
      <c r="F765" s="89" t="s">
        <v>3133</v>
      </c>
      <c r="G765" s="89" t="s">
        <v>3134</v>
      </c>
      <c r="H765" s="90" t="s">
        <v>1232</v>
      </c>
      <c r="I765" s="90" t="s">
        <v>148</v>
      </c>
      <c r="J765" s="90" t="s">
        <v>148</v>
      </c>
      <c r="K765" s="90" t="s">
        <v>2619</v>
      </c>
      <c r="L765" s="90" t="s">
        <v>2641</v>
      </c>
      <c r="M765" s="90" t="s">
        <v>1232</v>
      </c>
      <c r="N765" s="90" t="s">
        <v>2860</v>
      </c>
      <c r="O765" s="90"/>
      <c r="P765" s="103" t="s">
        <v>1923</v>
      </c>
      <c r="Q765" s="90" t="s">
        <v>1250</v>
      </c>
      <c r="U765" s="191"/>
    </row>
    <row r="766" spans="1:36" ht="165.75" customHeight="1">
      <c r="A766" s="175">
        <v>40004</v>
      </c>
      <c r="B766" s="118" t="s">
        <v>2514</v>
      </c>
      <c r="C766" s="125">
        <v>40014</v>
      </c>
      <c r="D766" s="84">
        <v>10</v>
      </c>
      <c r="E766" s="118" t="s">
        <v>2556</v>
      </c>
      <c r="F766" s="118" t="s">
        <v>3169</v>
      </c>
      <c r="G766" s="118" t="s">
        <v>3170</v>
      </c>
      <c r="H766" s="90" t="s">
        <v>1232</v>
      </c>
      <c r="I766" s="118" t="s">
        <v>2771</v>
      </c>
      <c r="J766" s="118" t="s">
        <v>414</v>
      </c>
      <c r="K766" s="127" t="s">
        <v>3280</v>
      </c>
      <c r="L766" s="118" t="s">
        <v>2658</v>
      </c>
      <c r="M766" s="118" t="s">
        <v>1236</v>
      </c>
      <c r="N766" s="127" t="s">
        <v>148</v>
      </c>
      <c r="O766" s="127" t="s">
        <v>2868</v>
      </c>
      <c r="P766" s="118" t="s">
        <v>415</v>
      </c>
      <c r="Q766" s="118" t="s">
        <v>416</v>
      </c>
      <c r="R766" s="118" t="s">
        <v>148</v>
      </c>
      <c r="S766" s="118" t="s">
        <v>148</v>
      </c>
      <c r="T766" s="118" t="s">
        <v>2837</v>
      </c>
      <c r="U766" s="191" t="s">
        <v>3007</v>
      </c>
      <c r="V766" s="118" t="s">
        <v>2639</v>
      </c>
      <c r="W766" s="118" t="s">
        <v>148</v>
      </c>
      <c r="X766" s="118" t="s">
        <v>2639</v>
      </c>
      <c r="Y766" s="118" t="s">
        <v>2837</v>
      </c>
      <c r="Z766" s="118" t="s">
        <v>2639</v>
      </c>
      <c r="AA766" s="118" t="s">
        <v>50</v>
      </c>
      <c r="AB766" s="118" t="s">
        <v>2640</v>
      </c>
      <c r="AC766" s="118" t="s">
        <v>2640</v>
      </c>
      <c r="AD766" s="119" t="s">
        <v>148</v>
      </c>
      <c r="AE766" s="130" t="s">
        <v>148</v>
      </c>
      <c r="AF766" s="147" t="s">
        <v>417</v>
      </c>
      <c r="AG766" s="130" t="s">
        <v>148</v>
      </c>
      <c r="AH766" s="130" t="s">
        <v>148</v>
      </c>
      <c r="AI766" s="118" t="s">
        <v>148</v>
      </c>
      <c r="AJ766" s="118" t="s">
        <v>148</v>
      </c>
    </row>
    <row r="767" spans="1:36" ht="120" customHeight="1">
      <c r="A767" s="175">
        <v>40007</v>
      </c>
      <c r="B767" s="118" t="s">
        <v>2514</v>
      </c>
      <c r="C767" s="125">
        <v>40008</v>
      </c>
      <c r="D767" s="84">
        <v>1</v>
      </c>
      <c r="E767" s="89" t="s">
        <v>2606</v>
      </c>
      <c r="F767" s="89" t="s">
        <v>3243</v>
      </c>
      <c r="G767" s="89" t="s">
        <v>3244</v>
      </c>
      <c r="H767" s="118" t="s">
        <v>2763</v>
      </c>
      <c r="I767" s="118" t="s">
        <v>2795</v>
      </c>
      <c r="J767" s="138" t="s">
        <v>383</v>
      </c>
      <c r="K767" s="127" t="s">
        <v>3280</v>
      </c>
      <c r="L767" s="118" t="s">
        <v>2690</v>
      </c>
      <c r="M767" s="118" t="s">
        <v>2763</v>
      </c>
      <c r="N767" s="127" t="s">
        <v>148</v>
      </c>
      <c r="O767" s="127" t="s">
        <v>2868</v>
      </c>
      <c r="P767" s="118" t="s">
        <v>384</v>
      </c>
      <c r="Q767" s="118" t="s">
        <v>385</v>
      </c>
      <c r="R767" s="118" t="s">
        <v>148</v>
      </c>
      <c r="S767" s="118" t="s">
        <v>148</v>
      </c>
      <c r="T767" s="118" t="s">
        <v>2841</v>
      </c>
      <c r="U767" s="191" t="s">
        <v>3024</v>
      </c>
      <c r="V767" s="132" t="s">
        <v>2640</v>
      </c>
      <c r="W767" s="118" t="s">
        <v>385</v>
      </c>
      <c r="X767" s="134" t="s">
        <v>148</v>
      </c>
      <c r="Y767" s="134" t="s">
        <v>148</v>
      </c>
      <c r="Z767" s="118" t="s">
        <v>81</v>
      </c>
      <c r="AA767" s="118" t="s">
        <v>81</v>
      </c>
      <c r="AB767" s="118" t="s">
        <v>2640</v>
      </c>
      <c r="AC767" s="119" t="s">
        <v>2639</v>
      </c>
      <c r="AD767" s="118" t="s">
        <v>386</v>
      </c>
      <c r="AE767" s="130" t="s">
        <v>148</v>
      </c>
      <c r="AF767" s="118" t="s">
        <v>387</v>
      </c>
      <c r="AG767" s="130" t="s">
        <v>148</v>
      </c>
      <c r="AH767" s="130" t="s">
        <v>148</v>
      </c>
      <c r="AI767" s="118" t="s">
        <v>148</v>
      </c>
      <c r="AJ767" s="118" t="s">
        <v>148</v>
      </c>
    </row>
    <row r="768" spans="1:36" ht="60" customHeight="1">
      <c r="A768" s="175">
        <v>40007</v>
      </c>
      <c r="B768" s="118" t="s">
        <v>2514</v>
      </c>
      <c r="C768" s="125">
        <v>40008</v>
      </c>
      <c r="D768" s="84">
        <v>1</v>
      </c>
      <c r="E768" s="118" t="s">
        <v>2556</v>
      </c>
      <c r="F768" s="118" t="s">
        <v>3169</v>
      </c>
      <c r="G768" s="118" t="s">
        <v>3170</v>
      </c>
      <c r="H768" s="118" t="s">
        <v>2763</v>
      </c>
      <c r="I768" s="118" t="s">
        <v>2787</v>
      </c>
      <c r="J768" s="84" t="s">
        <v>404</v>
      </c>
      <c r="K768" s="127" t="s">
        <v>3280</v>
      </c>
      <c r="L768" s="118" t="s">
        <v>2668</v>
      </c>
      <c r="M768" s="118" t="s">
        <v>1232</v>
      </c>
      <c r="N768" s="127" t="s">
        <v>148</v>
      </c>
      <c r="O768" s="127" t="s">
        <v>2868</v>
      </c>
      <c r="P768" s="118" t="s">
        <v>405</v>
      </c>
      <c r="Q768" s="118" t="s">
        <v>406</v>
      </c>
      <c r="R768" s="118" t="s">
        <v>148</v>
      </c>
      <c r="S768" s="118" t="s">
        <v>148</v>
      </c>
      <c r="T768" s="118" t="s">
        <v>2899</v>
      </c>
      <c r="U768" s="191" t="s">
        <v>2916</v>
      </c>
      <c r="V768" s="118" t="s">
        <v>2639</v>
      </c>
      <c r="W768" s="118" t="s">
        <v>148</v>
      </c>
      <c r="X768" s="118" t="s">
        <v>2639</v>
      </c>
      <c r="Y768" s="118" t="s">
        <v>2899</v>
      </c>
      <c r="Z768" s="118" t="s">
        <v>2640</v>
      </c>
      <c r="AA768" s="118" t="s">
        <v>148</v>
      </c>
      <c r="AB768" s="118" t="s">
        <v>2640</v>
      </c>
      <c r="AC768" s="118" t="s">
        <v>2640</v>
      </c>
      <c r="AD768" s="119" t="s">
        <v>148</v>
      </c>
      <c r="AE768" s="130" t="s">
        <v>148</v>
      </c>
      <c r="AF768" s="137" t="s">
        <v>148</v>
      </c>
      <c r="AG768" s="130" t="s">
        <v>148</v>
      </c>
      <c r="AH768" s="130" t="s">
        <v>148</v>
      </c>
      <c r="AI768" s="118" t="s">
        <v>148</v>
      </c>
      <c r="AJ768" s="118" t="s">
        <v>148</v>
      </c>
    </row>
    <row r="769" spans="1:36" ht="30" customHeight="1">
      <c r="A769" s="182">
        <v>40008</v>
      </c>
      <c r="B769" s="118" t="s">
        <v>2514</v>
      </c>
      <c r="C769" s="89" t="s">
        <v>148</v>
      </c>
      <c r="D769" s="89" t="s">
        <v>148</v>
      </c>
      <c r="E769" s="89" t="s">
        <v>2544</v>
      </c>
      <c r="F769" s="89" t="s">
        <v>3237</v>
      </c>
      <c r="G769" s="89" t="s">
        <v>3238</v>
      </c>
      <c r="H769" s="90" t="s">
        <v>1232</v>
      </c>
      <c r="I769" s="90" t="s">
        <v>148</v>
      </c>
      <c r="J769" s="90" t="s">
        <v>148</v>
      </c>
      <c r="K769" s="90" t="s">
        <v>2619</v>
      </c>
      <c r="L769" s="100" t="s">
        <v>2739</v>
      </c>
      <c r="M769" s="100" t="s">
        <v>1236</v>
      </c>
      <c r="N769" s="90" t="s">
        <v>2856</v>
      </c>
      <c r="O769" s="90"/>
      <c r="P769" s="103" t="s">
        <v>1924</v>
      </c>
      <c r="Q769" s="90" t="s">
        <v>1250</v>
      </c>
      <c r="U769" s="191"/>
    </row>
    <row r="770" spans="1:36" ht="30" customHeight="1">
      <c r="A770" s="182">
        <v>40008</v>
      </c>
      <c r="B770" s="118" t="s">
        <v>2514</v>
      </c>
      <c r="C770" s="89" t="s">
        <v>148</v>
      </c>
      <c r="D770" s="89" t="s">
        <v>148</v>
      </c>
      <c r="E770" s="89" t="s">
        <v>2552</v>
      </c>
      <c r="F770" s="89" t="s">
        <v>3165</v>
      </c>
      <c r="G770" s="89" t="s">
        <v>3166</v>
      </c>
      <c r="H770" s="118" t="s">
        <v>1225</v>
      </c>
      <c r="I770" s="90" t="s">
        <v>148</v>
      </c>
      <c r="J770" s="90" t="s">
        <v>148</v>
      </c>
      <c r="K770" s="90" t="s">
        <v>2619</v>
      </c>
      <c r="L770" s="100" t="s">
        <v>2739</v>
      </c>
      <c r="M770" s="100" t="s">
        <v>1236</v>
      </c>
      <c r="N770" s="90" t="s">
        <v>2856</v>
      </c>
      <c r="O770" s="90"/>
      <c r="P770" s="103" t="s">
        <v>1925</v>
      </c>
      <c r="Q770" s="90" t="s">
        <v>1250</v>
      </c>
      <c r="U770" s="191"/>
    </row>
    <row r="771" spans="1:36" ht="30" customHeight="1">
      <c r="A771" s="182">
        <v>40008</v>
      </c>
      <c r="B771" s="118" t="s">
        <v>2514</v>
      </c>
      <c r="C771" s="89" t="s">
        <v>148</v>
      </c>
      <c r="D771" s="89" t="s">
        <v>148</v>
      </c>
      <c r="E771" s="118" t="s">
        <v>2559</v>
      </c>
      <c r="F771" s="118" t="s">
        <v>3131</v>
      </c>
      <c r="G771" s="118" t="s">
        <v>3132</v>
      </c>
      <c r="H771" s="90" t="s">
        <v>1232</v>
      </c>
      <c r="I771" s="90" t="s">
        <v>148</v>
      </c>
      <c r="J771" s="90" t="s">
        <v>148</v>
      </c>
      <c r="K771" s="90" t="s">
        <v>2619</v>
      </c>
      <c r="L771" s="100" t="s">
        <v>2739</v>
      </c>
      <c r="M771" s="100" t="s">
        <v>1236</v>
      </c>
      <c r="N771" s="90" t="s">
        <v>2856</v>
      </c>
      <c r="O771" s="90"/>
      <c r="P771" s="103" t="s">
        <v>1926</v>
      </c>
      <c r="Q771" s="90" t="s">
        <v>1250</v>
      </c>
      <c r="U771" s="191"/>
    </row>
    <row r="772" spans="1:36" ht="30" customHeight="1">
      <c r="A772" s="182">
        <v>40008</v>
      </c>
      <c r="B772" s="118" t="s">
        <v>2514</v>
      </c>
      <c r="C772" s="89" t="s">
        <v>148</v>
      </c>
      <c r="D772" s="89" t="s">
        <v>148</v>
      </c>
      <c r="E772" s="89" t="s">
        <v>2554</v>
      </c>
      <c r="F772" s="89" t="s">
        <v>3264</v>
      </c>
      <c r="G772" s="89" t="s">
        <v>3265</v>
      </c>
      <c r="H772" s="118" t="s">
        <v>1243</v>
      </c>
      <c r="I772" s="90" t="s">
        <v>148</v>
      </c>
      <c r="J772" s="90" t="s">
        <v>148</v>
      </c>
      <c r="K772" s="90" t="s">
        <v>2619</v>
      </c>
      <c r="L772" s="100" t="s">
        <v>2739</v>
      </c>
      <c r="M772" s="100" t="s">
        <v>1236</v>
      </c>
      <c r="N772" s="90" t="s">
        <v>2856</v>
      </c>
      <c r="O772" s="90"/>
      <c r="P772" s="103" t="s">
        <v>1927</v>
      </c>
      <c r="Q772" s="90" t="s">
        <v>1250</v>
      </c>
      <c r="U772" s="191"/>
    </row>
    <row r="773" spans="1:36" ht="30" customHeight="1">
      <c r="A773" s="182">
        <v>40008</v>
      </c>
      <c r="B773" s="118" t="s">
        <v>2514</v>
      </c>
      <c r="C773" s="89" t="s">
        <v>148</v>
      </c>
      <c r="D773" s="89" t="s">
        <v>148</v>
      </c>
      <c r="E773" s="89" t="s">
        <v>2618</v>
      </c>
      <c r="F773" s="89" t="s">
        <v>3215</v>
      </c>
      <c r="G773" s="89" t="s">
        <v>3216</v>
      </c>
      <c r="H773" s="90" t="s">
        <v>1232</v>
      </c>
      <c r="I773" s="90" t="s">
        <v>148</v>
      </c>
      <c r="J773" s="90" t="s">
        <v>148</v>
      </c>
      <c r="K773" s="90" t="s">
        <v>2619</v>
      </c>
      <c r="L773" s="100" t="s">
        <v>2739</v>
      </c>
      <c r="M773" s="100" t="s">
        <v>1236</v>
      </c>
      <c r="N773" s="90" t="s">
        <v>2856</v>
      </c>
      <c r="O773" s="90"/>
      <c r="P773" s="103" t="s">
        <v>1928</v>
      </c>
      <c r="Q773" s="90" t="s">
        <v>1250</v>
      </c>
      <c r="U773" s="191"/>
    </row>
    <row r="774" spans="1:36" ht="30" customHeight="1">
      <c r="A774" s="182">
        <v>40008</v>
      </c>
      <c r="B774" s="118" t="s">
        <v>2514</v>
      </c>
      <c r="C774" s="89" t="s">
        <v>148</v>
      </c>
      <c r="D774" s="89" t="s">
        <v>148</v>
      </c>
      <c r="E774" s="89" t="s">
        <v>2552</v>
      </c>
      <c r="F774" s="89" t="s">
        <v>3165</v>
      </c>
      <c r="G774" s="89" t="s">
        <v>3166</v>
      </c>
      <c r="H774" s="90" t="s">
        <v>2632</v>
      </c>
      <c r="I774" s="90" t="s">
        <v>148</v>
      </c>
      <c r="J774" s="90" t="s">
        <v>148</v>
      </c>
      <c r="K774" s="90" t="s">
        <v>2619</v>
      </c>
      <c r="L774" s="100" t="s">
        <v>2739</v>
      </c>
      <c r="M774" s="100" t="s">
        <v>1236</v>
      </c>
      <c r="N774" s="90" t="s">
        <v>2856</v>
      </c>
      <c r="O774" s="90"/>
      <c r="P774" s="103" t="s">
        <v>1929</v>
      </c>
      <c r="Q774" s="90" t="s">
        <v>1250</v>
      </c>
      <c r="U774" s="191"/>
    </row>
    <row r="775" spans="1:36" ht="30" customHeight="1">
      <c r="A775" s="182">
        <v>40008</v>
      </c>
      <c r="B775" s="118" t="s">
        <v>2514</v>
      </c>
      <c r="C775" s="89" t="s">
        <v>148</v>
      </c>
      <c r="D775" s="89" t="s">
        <v>148</v>
      </c>
      <c r="E775" s="118" t="s">
        <v>2570</v>
      </c>
      <c r="F775" s="118" t="s">
        <v>3147</v>
      </c>
      <c r="G775" s="118" t="s">
        <v>3148</v>
      </c>
      <c r="H775" s="90" t="s">
        <v>2631</v>
      </c>
      <c r="I775" s="90" t="s">
        <v>148</v>
      </c>
      <c r="J775" s="90" t="s">
        <v>148</v>
      </c>
      <c r="K775" s="90" t="s">
        <v>2619</v>
      </c>
      <c r="L775" s="100" t="s">
        <v>2739</v>
      </c>
      <c r="M775" s="100" t="s">
        <v>1236</v>
      </c>
      <c r="N775" s="90" t="s">
        <v>2856</v>
      </c>
      <c r="O775" s="90"/>
      <c r="P775" s="103" t="s">
        <v>1930</v>
      </c>
      <c r="Q775" s="90" t="s">
        <v>1250</v>
      </c>
      <c r="U775" s="191"/>
    </row>
    <row r="776" spans="1:36" ht="30" customHeight="1">
      <c r="A776" s="182">
        <v>40008</v>
      </c>
      <c r="B776" s="118" t="s">
        <v>2514</v>
      </c>
      <c r="C776" s="89" t="s">
        <v>148</v>
      </c>
      <c r="D776" s="89" t="s">
        <v>148</v>
      </c>
      <c r="E776" s="89" t="s">
        <v>2618</v>
      </c>
      <c r="F776" s="89" t="s">
        <v>3215</v>
      </c>
      <c r="G776" s="89" t="s">
        <v>3216</v>
      </c>
      <c r="H776" s="90" t="s">
        <v>1232</v>
      </c>
      <c r="I776" s="90" t="s">
        <v>148</v>
      </c>
      <c r="J776" s="90" t="s">
        <v>148</v>
      </c>
      <c r="K776" s="90" t="s">
        <v>2619</v>
      </c>
      <c r="L776" s="100" t="s">
        <v>2739</v>
      </c>
      <c r="M776" s="100" t="s">
        <v>1236</v>
      </c>
      <c r="N776" s="90" t="s">
        <v>2856</v>
      </c>
      <c r="O776" s="90"/>
      <c r="P776" s="103" t="s">
        <v>1931</v>
      </c>
      <c r="Q776" s="90" t="s">
        <v>1250</v>
      </c>
      <c r="U776" s="191"/>
    </row>
    <row r="777" spans="1:36" ht="45" customHeight="1">
      <c r="A777" s="182">
        <v>40008</v>
      </c>
      <c r="B777" s="118" t="s">
        <v>2514</v>
      </c>
      <c r="C777" s="89" t="s">
        <v>148</v>
      </c>
      <c r="D777" s="89" t="s">
        <v>148</v>
      </c>
      <c r="E777" s="89" t="s">
        <v>2552</v>
      </c>
      <c r="F777" s="89" t="s">
        <v>3165</v>
      </c>
      <c r="G777" s="89" t="s">
        <v>3166</v>
      </c>
      <c r="H777" s="118" t="s">
        <v>1226</v>
      </c>
      <c r="I777" s="90" t="s">
        <v>148</v>
      </c>
      <c r="J777" s="90" t="s">
        <v>148</v>
      </c>
      <c r="K777" s="90" t="s">
        <v>2619</v>
      </c>
      <c r="L777" s="100" t="s">
        <v>2739</v>
      </c>
      <c r="M777" s="100" t="s">
        <v>1236</v>
      </c>
      <c r="N777" s="90" t="s">
        <v>2856</v>
      </c>
      <c r="O777" s="90"/>
      <c r="P777" s="103" t="s">
        <v>1932</v>
      </c>
      <c r="Q777" s="90" t="s">
        <v>1250</v>
      </c>
      <c r="U777" s="191"/>
    </row>
    <row r="778" spans="1:36" ht="30" customHeight="1">
      <c r="A778" s="176">
        <v>40008</v>
      </c>
      <c r="B778" s="118" t="s">
        <v>2514</v>
      </c>
      <c r="C778" s="89" t="s">
        <v>148</v>
      </c>
      <c r="D778" s="89" t="s">
        <v>148</v>
      </c>
      <c r="E778" s="89" t="s">
        <v>2544</v>
      </c>
      <c r="F778" s="89" t="s">
        <v>3209</v>
      </c>
      <c r="G778" s="89" t="s">
        <v>3210</v>
      </c>
      <c r="H778" s="90" t="s">
        <v>1242</v>
      </c>
      <c r="I778" s="90" t="s">
        <v>148</v>
      </c>
      <c r="J778" s="90" t="s">
        <v>148</v>
      </c>
      <c r="K778" s="90" t="s">
        <v>2619</v>
      </c>
      <c r="L778" s="90" t="s">
        <v>2654</v>
      </c>
      <c r="M778" s="100" t="s">
        <v>1236</v>
      </c>
      <c r="N778" s="90" t="s">
        <v>2834</v>
      </c>
      <c r="O778" s="90"/>
      <c r="P778" s="103" t="s">
        <v>1933</v>
      </c>
      <c r="Q778" s="90" t="s">
        <v>1250</v>
      </c>
      <c r="U778" s="191"/>
    </row>
    <row r="779" spans="1:36" ht="45" customHeight="1">
      <c r="A779" s="176">
        <v>40008</v>
      </c>
      <c r="B779" s="118" t="s">
        <v>2514</v>
      </c>
      <c r="C779" s="89" t="s">
        <v>148</v>
      </c>
      <c r="D779" s="89" t="s">
        <v>148</v>
      </c>
      <c r="E779" s="89" t="s">
        <v>2565</v>
      </c>
      <c r="F779" s="89" t="s">
        <v>3251</v>
      </c>
      <c r="G779" s="89" t="s">
        <v>3252</v>
      </c>
      <c r="H779" s="118" t="s">
        <v>1226</v>
      </c>
      <c r="I779" s="90" t="s">
        <v>148</v>
      </c>
      <c r="J779" s="90" t="s">
        <v>148</v>
      </c>
      <c r="K779" s="90" t="s">
        <v>2619</v>
      </c>
      <c r="L779" s="90" t="s">
        <v>2654</v>
      </c>
      <c r="M779" s="100" t="s">
        <v>1236</v>
      </c>
      <c r="N779" s="90" t="s">
        <v>2834</v>
      </c>
      <c r="O779" s="90"/>
      <c r="P779" s="103" t="s">
        <v>1934</v>
      </c>
      <c r="Q779" s="90" t="s">
        <v>1250</v>
      </c>
      <c r="U779" s="191"/>
    </row>
    <row r="780" spans="1:36" ht="148.5" customHeight="1">
      <c r="A780" s="175">
        <v>40009</v>
      </c>
      <c r="B780" s="118" t="s">
        <v>2514</v>
      </c>
      <c r="C780" s="125">
        <v>40015</v>
      </c>
      <c r="D780" s="84">
        <v>6</v>
      </c>
      <c r="E780" s="89" t="s">
        <v>2565</v>
      </c>
      <c r="F780" s="89" t="s">
        <v>3251</v>
      </c>
      <c r="G780" s="89" t="s">
        <v>3252</v>
      </c>
      <c r="H780" s="118" t="s">
        <v>1226</v>
      </c>
      <c r="I780" s="118" t="s">
        <v>2815</v>
      </c>
      <c r="J780" s="138" t="s">
        <v>388</v>
      </c>
      <c r="K780" s="127" t="s">
        <v>3280</v>
      </c>
      <c r="L780" s="118" t="s">
        <v>2685</v>
      </c>
      <c r="M780" s="118" t="s">
        <v>1236</v>
      </c>
      <c r="N780" s="127" t="s">
        <v>148</v>
      </c>
      <c r="O780" s="127" t="s">
        <v>2868</v>
      </c>
      <c r="P780" s="118" t="s">
        <v>389</v>
      </c>
      <c r="Q780" s="148" t="s">
        <v>390</v>
      </c>
      <c r="R780" s="118" t="s">
        <v>148</v>
      </c>
      <c r="S780" s="118" t="s">
        <v>148</v>
      </c>
      <c r="T780" s="118" t="s">
        <v>2836</v>
      </c>
      <c r="U780" s="191" t="s">
        <v>3013</v>
      </c>
      <c r="V780" s="118" t="s">
        <v>2639</v>
      </c>
      <c r="W780" s="118" t="s">
        <v>148</v>
      </c>
      <c r="X780" s="118" t="s">
        <v>2639</v>
      </c>
      <c r="Y780" s="129" t="s">
        <v>2836</v>
      </c>
      <c r="Z780" s="118" t="s">
        <v>2640</v>
      </c>
      <c r="AA780" s="118" t="s">
        <v>148</v>
      </c>
      <c r="AB780" s="118" t="s">
        <v>2640</v>
      </c>
      <c r="AC780" s="118" t="s">
        <v>2640</v>
      </c>
      <c r="AD780" s="119" t="s">
        <v>148</v>
      </c>
      <c r="AE780" s="130" t="s">
        <v>148</v>
      </c>
      <c r="AF780" s="137" t="s">
        <v>148</v>
      </c>
      <c r="AG780" s="130" t="s">
        <v>148</v>
      </c>
      <c r="AH780" s="130" t="s">
        <v>148</v>
      </c>
      <c r="AI780" s="118" t="s">
        <v>148</v>
      </c>
      <c r="AJ780" s="118" t="s">
        <v>148</v>
      </c>
    </row>
    <row r="781" spans="1:36" ht="120" customHeight="1">
      <c r="A781" s="175">
        <v>40009</v>
      </c>
      <c r="B781" s="118" t="s">
        <v>2514</v>
      </c>
      <c r="C781" s="125">
        <v>40014</v>
      </c>
      <c r="D781" s="84">
        <v>5</v>
      </c>
      <c r="E781" s="89" t="s">
        <v>2536</v>
      </c>
      <c r="F781" s="89" t="s">
        <v>3121</v>
      </c>
      <c r="G781" s="89" t="s">
        <v>3122</v>
      </c>
      <c r="H781" s="118" t="s">
        <v>2763</v>
      </c>
      <c r="I781" s="118" t="s">
        <v>2793</v>
      </c>
      <c r="J781" s="138" t="s">
        <v>391</v>
      </c>
      <c r="K781" s="127" t="s">
        <v>3280</v>
      </c>
      <c r="L781" s="95" t="s">
        <v>2746</v>
      </c>
      <c r="M781" s="118" t="s">
        <v>2763</v>
      </c>
      <c r="N781" s="127" t="s">
        <v>148</v>
      </c>
      <c r="O781" s="127" t="s">
        <v>2868</v>
      </c>
      <c r="P781" s="118" t="s">
        <v>392</v>
      </c>
      <c r="Q781" s="84" t="s">
        <v>393</v>
      </c>
      <c r="R781" s="118" t="s">
        <v>148</v>
      </c>
      <c r="S781" s="118" t="s">
        <v>148</v>
      </c>
      <c r="T781" s="118" t="s">
        <v>2857</v>
      </c>
      <c r="U781" s="191" t="s">
        <v>2997</v>
      </c>
      <c r="V781" s="118" t="s">
        <v>2639</v>
      </c>
      <c r="W781" s="118" t="s">
        <v>148</v>
      </c>
      <c r="X781" s="118" t="s">
        <v>2639</v>
      </c>
      <c r="Y781" s="134" t="s">
        <v>2857</v>
      </c>
      <c r="Z781" s="118" t="s">
        <v>2640</v>
      </c>
      <c r="AA781" s="118" t="s">
        <v>148</v>
      </c>
      <c r="AB781" s="118" t="s">
        <v>2640</v>
      </c>
      <c r="AC781" s="119" t="s">
        <v>2639</v>
      </c>
      <c r="AD781" s="125">
        <v>40023</v>
      </c>
      <c r="AE781" s="130" t="s">
        <v>148</v>
      </c>
      <c r="AF781" s="118" t="s">
        <v>394</v>
      </c>
      <c r="AG781" s="130" t="s">
        <v>148</v>
      </c>
      <c r="AH781" s="130" t="s">
        <v>148</v>
      </c>
      <c r="AI781" s="118" t="s">
        <v>2638</v>
      </c>
      <c r="AJ781" s="118" t="s">
        <v>148</v>
      </c>
    </row>
    <row r="782" spans="1:36" ht="165" customHeight="1">
      <c r="A782" s="175">
        <v>40009</v>
      </c>
      <c r="B782" s="118" t="s">
        <v>2514</v>
      </c>
      <c r="C782" s="125">
        <v>40018</v>
      </c>
      <c r="D782" s="84">
        <v>8</v>
      </c>
      <c r="E782" s="118" t="s">
        <v>2538</v>
      </c>
      <c r="F782" s="118" t="s">
        <v>930</v>
      </c>
      <c r="G782" s="118" t="s">
        <v>2627</v>
      </c>
      <c r="H782" s="90" t="s">
        <v>1232</v>
      </c>
      <c r="I782" s="118" t="s">
        <v>2800</v>
      </c>
      <c r="J782" s="84" t="s">
        <v>183</v>
      </c>
      <c r="K782" s="127" t="s">
        <v>3280</v>
      </c>
      <c r="L782" s="118" t="s">
        <v>2658</v>
      </c>
      <c r="M782" s="118" t="s">
        <v>1236</v>
      </c>
      <c r="N782" s="127" t="s">
        <v>148</v>
      </c>
      <c r="O782" s="127" t="s">
        <v>2868</v>
      </c>
      <c r="P782" s="118" t="s">
        <v>395</v>
      </c>
      <c r="Q782" s="128" t="s">
        <v>396</v>
      </c>
      <c r="R782" s="118" t="s">
        <v>148</v>
      </c>
      <c r="S782" s="118" t="s">
        <v>148</v>
      </c>
      <c r="T782" s="118" t="s">
        <v>2908</v>
      </c>
      <c r="U782" s="213" t="s">
        <v>3041</v>
      </c>
      <c r="V782" s="118" t="s">
        <v>2639</v>
      </c>
      <c r="W782" s="118" t="s">
        <v>148</v>
      </c>
      <c r="X782" s="118" t="s">
        <v>2639</v>
      </c>
      <c r="Y782" s="129" t="s">
        <v>2908</v>
      </c>
      <c r="Z782" s="118" t="s">
        <v>2640</v>
      </c>
      <c r="AA782" s="118" t="s">
        <v>148</v>
      </c>
      <c r="AB782" s="118" t="s">
        <v>2640</v>
      </c>
      <c r="AC782" s="118" t="s">
        <v>2640</v>
      </c>
      <c r="AD782" s="119" t="s">
        <v>148</v>
      </c>
      <c r="AE782" s="130" t="s">
        <v>148</v>
      </c>
      <c r="AF782" s="137" t="s">
        <v>148</v>
      </c>
      <c r="AG782" s="130" t="s">
        <v>148</v>
      </c>
      <c r="AH782" s="130" t="s">
        <v>148</v>
      </c>
      <c r="AI782" s="118" t="s">
        <v>148</v>
      </c>
      <c r="AJ782" s="118" t="s">
        <v>148</v>
      </c>
    </row>
    <row r="783" spans="1:36" ht="210" customHeight="1">
      <c r="A783" s="175">
        <v>40009</v>
      </c>
      <c r="B783" s="118" t="s">
        <v>2514</v>
      </c>
      <c r="C783" s="125">
        <v>40011</v>
      </c>
      <c r="D783" s="84">
        <v>2</v>
      </c>
      <c r="E783" s="118" t="s">
        <v>2538</v>
      </c>
      <c r="F783" s="118" t="s">
        <v>930</v>
      </c>
      <c r="G783" s="118" t="s">
        <v>2627</v>
      </c>
      <c r="H783" s="90" t="s">
        <v>1232</v>
      </c>
      <c r="I783" s="118" t="s">
        <v>2800</v>
      </c>
      <c r="J783" s="84" t="s">
        <v>183</v>
      </c>
      <c r="K783" s="127" t="s">
        <v>3280</v>
      </c>
      <c r="L783" s="118" t="s">
        <v>2658</v>
      </c>
      <c r="M783" s="118" t="s">
        <v>1236</v>
      </c>
      <c r="N783" s="127" t="s">
        <v>148</v>
      </c>
      <c r="O783" s="127" t="s">
        <v>2868</v>
      </c>
      <c r="P783" s="118" t="s">
        <v>397</v>
      </c>
      <c r="Q783" s="118" t="s">
        <v>398</v>
      </c>
      <c r="R783" s="118" t="s">
        <v>148</v>
      </c>
      <c r="S783" s="118" t="s">
        <v>148</v>
      </c>
      <c r="T783" s="118" t="s">
        <v>2836</v>
      </c>
      <c r="U783" s="191" t="s">
        <v>3013</v>
      </c>
      <c r="V783" s="132" t="s">
        <v>2640</v>
      </c>
      <c r="W783" s="118" t="s">
        <v>333</v>
      </c>
      <c r="X783" s="118" t="s">
        <v>2639</v>
      </c>
      <c r="Y783" s="129" t="s">
        <v>2836</v>
      </c>
      <c r="Z783" s="118" t="s">
        <v>2639</v>
      </c>
      <c r="AA783" s="118" t="s">
        <v>2836</v>
      </c>
      <c r="AB783" s="118" t="s">
        <v>2640</v>
      </c>
      <c r="AC783" s="119" t="s">
        <v>2639</v>
      </c>
      <c r="AD783" s="125">
        <v>40018</v>
      </c>
      <c r="AE783" s="130" t="s">
        <v>148</v>
      </c>
      <c r="AF783" s="149" t="s">
        <v>399</v>
      </c>
      <c r="AG783" s="130" t="s">
        <v>148</v>
      </c>
      <c r="AH783" s="130" t="s">
        <v>148</v>
      </c>
      <c r="AI783" s="118" t="s">
        <v>148</v>
      </c>
      <c r="AJ783" s="118" t="s">
        <v>148</v>
      </c>
    </row>
    <row r="784" spans="1:36" ht="30" customHeight="1">
      <c r="A784" s="176">
        <v>40009</v>
      </c>
      <c r="B784" s="118" t="s">
        <v>2514</v>
      </c>
      <c r="C784" s="89" t="s">
        <v>148</v>
      </c>
      <c r="D784" s="89" t="s">
        <v>148</v>
      </c>
      <c r="E784" s="180" t="s">
        <v>2540</v>
      </c>
      <c r="F784" s="180" t="s">
        <v>3177</v>
      </c>
      <c r="G784" s="180" t="s">
        <v>3178</v>
      </c>
      <c r="H784" s="90" t="s">
        <v>1236</v>
      </c>
      <c r="I784" s="90" t="s">
        <v>148</v>
      </c>
      <c r="J784" s="90" t="s">
        <v>148</v>
      </c>
      <c r="K784" s="90" t="s">
        <v>2619</v>
      </c>
      <c r="L784" s="90" t="s">
        <v>2673</v>
      </c>
      <c r="M784" s="100" t="s">
        <v>1236</v>
      </c>
      <c r="N784" s="90" t="s">
        <v>2836</v>
      </c>
      <c r="O784" s="90"/>
      <c r="P784" s="103" t="s">
        <v>1935</v>
      </c>
      <c r="Q784" s="90" t="s">
        <v>1250</v>
      </c>
      <c r="U784" s="191"/>
    </row>
    <row r="785" spans="1:21" ht="30" customHeight="1">
      <c r="A785" s="176">
        <v>40009</v>
      </c>
      <c r="B785" s="118" t="s">
        <v>2514</v>
      </c>
      <c r="C785" s="89" t="s">
        <v>148</v>
      </c>
      <c r="D785" s="89" t="s">
        <v>148</v>
      </c>
      <c r="E785" s="89" t="s">
        <v>2544</v>
      </c>
      <c r="F785" s="89" t="s">
        <v>3209</v>
      </c>
      <c r="G785" s="89" t="s">
        <v>3210</v>
      </c>
      <c r="H785" s="90" t="s">
        <v>1232</v>
      </c>
      <c r="I785" s="90" t="s">
        <v>148</v>
      </c>
      <c r="J785" s="90" t="s">
        <v>148</v>
      </c>
      <c r="K785" s="90" t="s">
        <v>2619</v>
      </c>
      <c r="L785" s="90" t="s">
        <v>2673</v>
      </c>
      <c r="M785" s="100" t="s">
        <v>1236</v>
      </c>
      <c r="N785" s="90" t="s">
        <v>2836</v>
      </c>
      <c r="O785" s="90"/>
      <c r="P785" s="93" t="s">
        <v>1936</v>
      </c>
      <c r="Q785" s="90" t="s">
        <v>1250</v>
      </c>
      <c r="U785" s="191"/>
    </row>
    <row r="786" spans="1:21" ht="45" customHeight="1">
      <c r="A786" s="176">
        <v>40009</v>
      </c>
      <c r="B786" s="118" t="s">
        <v>2514</v>
      </c>
      <c r="C786" s="89" t="s">
        <v>148</v>
      </c>
      <c r="D786" s="89" t="s">
        <v>148</v>
      </c>
      <c r="E786" s="89" t="s">
        <v>2536</v>
      </c>
      <c r="F786" s="89" t="s">
        <v>3121</v>
      </c>
      <c r="G786" s="89" t="s">
        <v>3122</v>
      </c>
      <c r="H786" s="118" t="s">
        <v>1226</v>
      </c>
      <c r="I786" s="90" t="s">
        <v>148</v>
      </c>
      <c r="J786" s="90" t="s">
        <v>148</v>
      </c>
      <c r="K786" s="90" t="s">
        <v>2619</v>
      </c>
      <c r="L786" s="90" t="s">
        <v>2673</v>
      </c>
      <c r="M786" s="100" t="s">
        <v>1236</v>
      </c>
      <c r="N786" s="90" t="s">
        <v>2836</v>
      </c>
      <c r="O786" s="90"/>
      <c r="P786" s="103" t="s">
        <v>1937</v>
      </c>
      <c r="Q786" s="90" t="s">
        <v>1250</v>
      </c>
      <c r="U786" s="191"/>
    </row>
    <row r="787" spans="1:21" ht="30" customHeight="1">
      <c r="A787" s="176">
        <v>40009</v>
      </c>
      <c r="B787" s="118" t="s">
        <v>2514</v>
      </c>
      <c r="C787" s="89" t="s">
        <v>148</v>
      </c>
      <c r="D787" s="89" t="s">
        <v>148</v>
      </c>
      <c r="E787" s="89" t="s">
        <v>2536</v>
      </c>
      <c r="F787" s="89" t="s">
        <v>3175</v>
      </c>
      <c r="G787" s="89" t="s">
        <v>3176</v>
      </c>
      <c r="H787" s="90" t="s">
        <v>1232</v>
      </c>
      <c r="I787" s="90" t="s">
        <v>148</v>
      </c>
      <c r="J787" s="90" t="s">
        <v>148</v>
      </c>
      <c r="K787" s="90" t="s">
        <v>2619</v>
      </c>
      <c r="L787" s="90" t="s">
        <v>2673</v>
      </c>
      <c r="M787" s="100" t="s">
        <v>1236</v>
      </c>
      <c r="N787" s="90" t="s">
        <v>2836</v>
      </c>
      <c r="O787" s="90"/>
      <c r="P787" s="103" t="s">
        <v>1938</v>
      </c>
      <c r="Q787" s="90" t="s">
        <v>1250</v>
      </c>
      <c r="U787" s="191"/>
    </row>
    <row r="788" spans="1:21" ht="51" customHeight="1">
      <c r="A788" s="176">
        <v>40009</v>
      </c>
      <c r="B788" s="118" t="s">
        <v>2514</v>
      </c>
      <c r="C788" s="89" t="s">
        <v>148</v>
      </c>
      <c r="D788" s="89" t="s">
        <v>148</v>
      </c>
      <c r="E788" s="118" t="s">
        <v>2538</v>
      </c>
      <c r="F788" s="118" t="s">
        <v>930</v>
      </c>
      <c r="G788" s="118" t="s">
        <v>2627</v>
      </c>
      <c r="H788" s="90" t="s">
        <v>2631</v>
      </c>
      <c r="I788" s="90" t="s">
        <v>148</v>
      </c>
      <c r="J788" s="90" t="s">
        <v>148</v>
      </c>
      <c r="K788" s="90" t="s">
        <v>2619</v>
      </c>
      <c r="L788" s="90" t="s">
        <v>2673</v>
      </c>
      <c r="M788" s="100" t="s">
        <v>1236</v>
      </c>
      <c r="N788" s="90" t="s">
        <v>2836</v>
      </c>
      <c r="O788" s="90"/>
      <c r="P788" s="93" t="s">
        <v>1939</v>
      </c>
      <c r="Q788" s="90" t="s">
        <v>1250</v>
      </c>
      <c r="U788" s="191"/>
    </row>
    <row r="789" spans="1:21" ht="45" customHeight="1">
      <c r="A789" s="176">
        <v>40009</v>
      </c>
      <c r="B789" s="118" t="s">
        <v>2514</v>
      </c>
      <c r="C789" s="89" t="s">
        <v>148</v>
      </c>
      <c r="D789" s="89" t="s">
        <v>148</v>
      </c>
      <c r="E789" s="89" t="s">
        <v>2536</v>
      </c>
      <c r="F789" s="89" t="s">
        <v>3175</v>
      </c>
      <c r="G789" s="89" t="s">
        <v>3176</v>
      </c>
      <c r="H789" s="118" t="s">
        <v>1226</v>
      </c>
      <c r="I789" s="90" t="s">
        <v>148</v>
      </c>
      <c r="J789" s="90" t="s">
        <v>148</v>
      </c>
      <c r="K789" s="90" t="s">
        <v>2619</v>
      </c>
      <c r="L789" s="90" t="s">
        <v>2673</v>
      </c>
      <c r="M789" s="100" t="s">
        <v>1236</v>
      </c>
      <c r="N789" s="90" t="s">
        <v>2836</v>
      </c>
      <c r="O789" s="90"/>
      <c r="P789" s="103" t="s">
        <v>1940</v>
      </c>
      <c r="Q789" s="90" t="s">
        <v>1250</v>
      </c>
      <c r="U789" s="191"/>
    </row>
    <row r="790" spans="1:21" ht="30" customHeight="1">
      <c r="A790" s="176">
        <v>40009</v>
      </c>
      <c r="B790" s="118" t="s">
        <v>2514</v>
      </c>
      <c r="C790" s="89" t="s">
        <v>148</v>
      </c>
      <c r="D790" s="89" t="s">
        <v>148</v>
      </c>
      <c r="E790" s="180" t="s">
        <v>2540</v>
      </c>
      <c r="F790" s="180" t="s">
        <v>3177</v>
      </c>
      <c r="G790" s="180" t="s">
        <v>3178</v>
      </c>
      <c r="H790" s="90" t="s">
        <v>1236</v>
      </c>
      <c r="I790" s="90" t="s">
        <v>148</v>
      </c>
      <c r="J790" s="90" t="s">
        <v>148</v>
      </c>
      <c r="K790" s="90" t="s">
        <v>2619</v>
      </c>
      <c r="L790" s="90" t="s">
        <v>2673</v>
      </c>
      <c r="M790" s="100" t="s">
        <v>1236</v>
      </c>
      <c r="N790" s="90" t="s">
        <v>2836</v>
      </c>
      <c r="O790" s="90"/>
      <c r="P790" s="103" t="s">
        <v>1941</v>
      </c>
      <c r="Q790" s="90" t="s">
        <v>1250</v>
      </c>
      <c r="U790" s="191"/>
    </row>
    <row r="791" spans="1:21" ht="30" customHeight="1">
      <c r="A791" s="176">
        <v>40009</v>
      </c>
      <c r="B791" s="118" t="s">
        <v>2514</v>
      </c>
      <c r="C791" s="89" t="s">
        <v>148</v>
      </c>
      <c r="D791" s="89" t="s">
        <v>148</v>
      </c>
      <c r="E791" s="89" t="s">
        <v>2544</v>
      </c>
      <c r="F791" s="89" t="s">
        <v>3209</v>
      </c>
      <c r="G791" s="89" t="s">
        <v>3210</v>
      </c>
      <c r="H791" s="90" t="s">
        <v>2631</v>
      </c>
      <c r="I791" s="90" t="s">
        <v>148</v>
      </c>
      <c r="J791" s="90" t="s">
        <v>148</v>
      </c>
      <c r="K791" s="90" t="s">
        <v>2619</v>
      </c>
      <c r="L791" s="90" t="s">
        <v>2673</v>
      </c>
      <c r="M791" s="100" t="s">
        <v>1236</v>
      </c>
      <c r="N791" s="90" t="s">
        <v>2836</v>
      </c>
      <c r="O791" s="90"/>
      <c r="P791" s="93" t="s">
        <v>1942</v>
      </c>
      <c r="Q791" s="90" t="s">
        <v>1250</v>
      </c>
      <c r="U791" s="191"/>
    </row>
    <row r="792" spans="1:21" ht="38.25" customHeight="1">
      <c r="A792" s="176">
        <v>40009</v>
      </c>
      <c r="B792" s="118" t="s">
        <v>2514</v>
      </c>
      <c r="C792" s="89" t="s">
        <v>148</v>
      </c>
      <c r="D792" s="89" t="s">
        <v>148</v>
      </c>
      <c r="E792" s="89" t="s">
        <v>2566</v>
      </c>
      <c r="F792" s="89" t="s">
        <v>3159</v>
      </c>
      <c r="G792" s="89" t="s">
        <v>3160</v>
      </c>
      <c r="H792" s="90" t="s">
        <v>2631</v>
      </c>
      <c r="I792" s="90" t="s">
        <v>148</v>
      </c>
      <c r="J792" s="90" t="s">
        <v>148</v>
      </c>
      <c r="K792" s="90" t="s">
        <v>2619</v>
      </c>
      <c r="L792" s="90" t="s">
        <v>2673</v>
      </c>
      <c r="M792" s="100" t="s">
        <v>1236</v>
      </c>
      <c r="N792" s="90" t="s">
        <v>2836</v>
      </c>
      <c r="O792" s="90"/>
      <c r="P792" s="93" t="s">
        <v>1943</v>
      </c>
      <c r="Q792" s="90" t="s">
        <v>1250</v>
      </c>
      <c r="U792" s="191"/>
    </row>
    <row r="793" spans="1:21" ht="30" customHeight="1">
      <c r="A793" s="176">
        <v>40009</v>
      </c>
      <c r="B793" s="118" t="s">
        <v>2514</v>
      </c>
      <c r="C793" s="89" t="s">
        <v>148</v>
      </c>
      <c r="D793" s="89" t="s">
        <v>148</v>
      </c>
      <c r="E793" s="89" t="s">
        <v>2566</v>
      </c>
      <c r="F793" s="89" t="s">
        <v>3159</v>
      </c>
      <c r="G793" s="89" t="s">
        <v>3160</v>
      </c>
      <c r="H793" s="90" t="s">
        <v>2631</v>
      </c>
      <c r="I793" s="90" t="s">
        <v>148</v>
      </c>
      <c r="J793" s="90" t="s">
        <v>148</v>
      </c>
      <c r="K793" s="90" t="s">
        <v>2619</v>
      </c>
      <c r="L793" s="90" t="s">
        <v>2673</v>
      </c>
      <c r="M793" s="100" t="s">
        <v>1236</v>
      </c>
      <c r="N793" s="90" t="s">
        <v>2836</v>
      </c>
      <c r="O793" s="90"/>
      <c r="P793" s="93" t="s">
        <v>1944</v>
      </c>
      <c r="Q793" s="90" t="s">
        <v>1250</v>
      </c>
      <c r="U793" s="191"/>
    </row>
    <row r="794" spans="1:21" ht="45" customHeight="1">
      <c r="A794" s="176">
        <v>40009</v>
      </c>
      <c r="B794" s="118" t="s">
        <v>2514</v>
      </c>
      <c r="C794" s="89" t="s">
        <v>148</v>
      </c>
      <c r="D794" s="89" t="s">
        <v>148</v>
      </c>
      <c r="E794" s="89" t="s">
        <v>2565</v>
      </c>
      <c r="F794" s="89" t="s">
        <v>3251</v>
      </c>
      <c r="G794" s="89" t="s">
        <v>3252</v>
      </c>
      <c r="H794" s="118" t="s">
        <v>1226</v>
      </c>
      <c r="I794" s="90" t="s">
        <v>148</v>
      </c>
      <c r="J794" s="90" t="s">
        <v>148</v>
      </c>
      <c r="K794" s="90" t="s">
        <v>2619</v>
      </c>
      <c r="L794" s="90" t="s">
        <v>2673</v>
      </c>
      <c r="M794" s="100" t="s">
        <v>1236</v>
      </c>
      <c r="N794" s="90" t="s">
        <v>2836</v>
      </c>
      <c r="O794" s="90"/>
      <c r="P794" s="103" t="s">
        <v>1945</v>
      </c>
      <c r="Q794" s="90" t="s">
        <v>1250</v>
      </c>
      <c r="U794" s="191"/>
    </row>
    <row r="795" spans="1:21" ht="38.25" customHeight="1">
      <c r="A795" s="176">
        <v>40009</v>
      </c>
      <c r="B795" s="118" t="s">
        <v>2514</v>
      </c>
      <c r="C795" s="89" t="s">
        <v>148</v>
      </c>
      <c r="D795" s="89" t="s">
        <v>148</v>
      </c>
      <c r="E795" s="89" t="s">
        <v>2547</v>
      </c>
      <c r="F795" s="89" t="s">
        <v>3233</v>
      </c>
      <c r="G795" s="89" t="s">
        <v>3234</v>
      </c>
      <c r="H795" s="90" t="s">
        <v>2631</v>
      </c>
      <c r="I795" s="90" t="s">
        <v>148</v>
      </c>
      <c r="J795" s="90" t="s">
        <v>148</v>
      </c>
      <c r="K795" s="90" t="s">
        <v>2619</v>
      </c>
      <c r="L795" s="90" t="s">
        <v>2673</v>
      </c>
      <c r="M795" s="100" t="s">
        <v>1236</v>
      </c>
      <c r="N795" s="90" t="s">
        <v>2836</v>
      </c>
      <c r="O795" s="90"/>
      <c r="P795" s="103" t="s">
        <v>1946</v>
      </c>
      <c r="Q795" s="90" t="s">
        <v>1250</v>
      </c>
      <c r="U795" s="191"/>
    </row>
    <row r="796" spans="1:21" ht="38.25" customHeight="1">
      <c r="A796" s="176">
        <v>40009</v>
      </c>
      <c r="B796" s="118" t="s">
        <v>2514</v>
      </c>
      <c r="C796" s="89" t="s">
        <v>148</v>
      </c>
      <c r="D796" s="89" t="s">
        <v>148</v>
      </c>
      <c r="E796" s="89" t="s">
        <v>2536</v>
      </c>
      <c r="F796" s="89" t="s">
        <v>3121</v>
      </c>
      <c r="G796" s="89" t="s">
        <v>3122</v>
      </c>
      <c r="H796" s="118" t="s">
        <v>2763</v>
      </c>
      <c r="I796" s="90" t="s">
        <v>148</v>
      </c>
      <c r="J796" s="90" t="s">
        <v>148</v>
      </c>
      <c r="K796" s="90" t="s">
        <v>2619</v>
      </c>
      <c r="L796" s="90" t="s">
        <v>2673</v>
      </c>
      <c r="M796" s="100" t="s">
        <v>1236</v>
      </c>
      <c r="N796" s="90" t="s">
        <v>2836</v>
      </c>
      <c r="O796" s="90"/>
      <c r="P796" s="97" t="s">
        <v>1947</v>
      </c>
      <c r="Q796" s="90" t="s">
        <v>1250</v>
      </c>
      <c r="U796" s="191"/>
    </row>
    <row r="797" spans="1:21" ht="38.25" customHeight="1">
      <c r="A797" s="176">
        <v>40009</v>
      </c>
      <c r="B797" s="118" t="s">
        <v>2514</v>
      </c>
      <c r="C797" s="89" t="s">
        <v>148</v>
      </c>
      <c r="D797" s="89" t="s">
        <v>148</v>
      </c>
      <c r="E797" s="89" t="s">
        <v>2544</v>
      </c>
      <c r="F797" s="89" t="s">
        <v>3237</v>
      </c>
      <c r="G797" s="89" t="s">
        <v>3238</v>
      </c>
      <c r="H797" s="90" t="s">
        <v>1236</v>
      </c>
      <c r="I797" s="90" t="s">
        <v>148</v>
      </c>
      <c r="J797" s="90" t="s">
        <v>148</v>
      </c>
      <c r="K797" s="90" t="s">
        <v>2619</v>
      </c>
      <c r="L797" s="90" t="s">
        <v>2673</v>
      </c>
      <c r="M797" s="100" t="s">
        <v>1236</v>
      </c>
      <c r="N797" s="90" t="s">
        <v>2836</v>
      </c>
      <c r="O797" s="90"/>
      <c r="P797" s="97" t="s">
        <v>1948</v>
      </c>
      <c r="Q797" s="90" t="s">
        <v>1250</v>
      </c>
      <c r="U797" s="191"/>
    </row>
    <row r="798" spans="1:21" ht="30" customHeight="1">
      <c r="A798" s="176">
        <v>40009</v>
      </c>
      <c r="B798" s="118" t="s">
        <v>2514</v>
      </c>
      <c r="C798" s="89" t="s">
        <v>148</v>
      </c>
      <c r="D798" s="89" t="s">
        <v>148</v>
      </c>
      <c r="E798" s="89" t="s">
        <v>2554</v>
      </c>
      <c r="F798" s="89" t="s">
        <v>3264</v>
      </c>
      <c r="G798" s="89" t="s">
        <v>3265</v>
      </c>
      <c r="H798" s="90" t="s">
        <v>1232</v>
      </c>
      <c r="I798" s="90" t="s">
        <v>148</v>
      </c>
      <c r="J798" s="90" t="s">
        <v>148</v>
      </c>
      <c r="K798" s="90" t="s">
        <v>2619</v>
      </c>
      <c r="L798" s="90" t="s">
        <v>2673</v>
      </c>
      <c r="M798" s="100" t="s">
        <v>1236</v>
      </c>
      <c r="N798" s="90" t="s">
        <v>2836</v>
      </c>
      <c r="O798" s="90"/>
      <c r="P798" s="97" t="s">
        <v>1949</v>
      </c>
      <c r="Q798" s="90" t="s">
        <v>1250</v>
      </c>
      <c r="U798" s="191"/>
    </row>
    <row r="799" spans="1:21" ht="45" customHeight="1">
      <c r="A799" s="176">
        <v>40009</v>
      </c>
      <c r="B799" s="118" t="s">
        <v>2514</v>
      </c>
      <c r="C799" s="89" t="s">
        <v>148</v>
      </c>
      <c r="D799" s="89" t="s">
        <v>148</v>
      </c>
      <c r="E799" s="118" t="s">
        <v>2559</v>
      </c>
      <c r="F799" s="118" t="s">
        <v>3131</v>
      </c>
      <c r="G799" s="118" t="s">
        <v>3132</v>
      </c>
      <c r="H799" s="118" t="s">
        <v>1226</v>
      </c>
      <c r="I799" s="90" t="s">
        <v>148</v>
      </c>
      <c r="J799" s="90" t="s">
        <v>148</v>
      </c>
      <c r="K799" s="90" t="s">
        <v>2619</v>
      </c>
      <c r="L799" s="90" t="s">
        <v>2673</v>
      </c>
      <c r="M799" s="100" t="s">
        <v>1236</v>
      </c>
      <c r="N799" s="90" t="s">
        <v>2836</v>
      </c>
      <c r="O799" s="90"/>
      <c r="P799" s="97" t="s">
        <v>1950</v>
      </c>
      <c r="Q799" s="90" t="s">
        <v>1250</v>
      </c>
      <c r="U799" s="191"/>
    </row>
    <row r="800" spans="1:21" ht="30" customHeight="1">
      <c r="A800" s="176">
        <v>40009</v>
      </c>
      <c r="B800" s="118" t="s">
        <v>2514</v>
      </c>
      <c r="C800" s="89" t="s">
        <v>148</v>
      </c>
      <c r="D800" s="89" t="s">
        <v>148</v>
      </c>
      <c r="E800" s="89" t="s">
        <v>2544</v>
      </c>
      <c r="F800" s="89" t="s">
        <v>3209</v>
      </c>
      <c r="G800" s="89" t="s">
        <v>3210</v>
      </c>
      <c r="H800" s="90" t="s">
        <v>1232</v>
      </c>
      <c r="I800" s="90" t="s">
        <v>148</v>
      </c>
      <c r="J800" s="90" t="s">
        <v>148</v>
      </c>
      <c r="K800" s="90" t="s">
        <v>2619</v>
      </c>
      <c r="L800" s="90" t="s">
        <v>2673</v>
      </c>
      <c r="M800" s="100" t="s">
        <v>1236</v>
      </c>
      <c r="N800" s="90" t="s">
        <v>2836</v>
      </c>
      <c r="O800" s="90"/>
      <c r="P800" s="97" t="s">
        <v>1951</v>
      </c>
      <c r="Q800" s="90" t="s">
        <v>1250</v>
      </c>
      <c r="U800" s="191"/>
    </row>
    <row r="801" spans="1:36" ht="30" customHeight="1">
      <c r="A801" s="176">
        <v>40009</v>
      </c>
      <c r="B801" s="118" t="s">
        <v>2514</v>
      </c>
      <c r="C801" s="89" t="s">
        <v>148</v>
      </c>
      <c r="D801" s="89" t="s">
        <v>148</v>
      </c>
      <c r="E801" s="89" t="s">
        <v>2544</v>
      </c>
      <c r="F801" s="89" t="s">
        <v>3209</v>
      </c>
      <c r="G801" s="89" t="s">
        <v>3210</v>
      </c>
      <c r="H801" s="90" t="s">
        <v>1232</v>
      </c>
      <c r="I801" s="90" t="s">
        <v>148</v>
      </c>
      <c r="J801" s="90" t="s">
        <v>148</v>
      </c>
      <c r="K801" s="90" t="s">
        <v>2619</v>
      </c>
      <c r="L801" s="90" t="s">
        <v>2673</v>
      </c>
      <c r="M801" s="100" t="s">
        <v>1236</v>
      </c>
      <c r="N801" s="90" t="s">
        <v>2836</v>
      </c>
      <c r="O801" s="90"/>
      <c r="P801" s="97" t="s">
        <v>1952</v>
      </c>
      <c r="Q801" s="90" t="s">
        <v>1250</v>
      </c>
      <c r="U801" s="191"/>
    </row>
    <row r="802" spans="1:36" ht="45" customHeight="1">
      <c r="A802" s="176">
        <v>40009</v>
      </c>
      <c r="B802" s="118" t="s">
        <v>2514</v>
      </c>
      <c r="C802" s="89" t="s">
        <v>148</v>
      </c>
      <c r="D802" s="89" t="s">
        <v>148</v>
      </c>
      <c r="E802" s="180" t="s">
        <v>2540</v>
      </c>
      <c r="F802" s="180" t="s">
        <v>3177</v>
      </c>
      <c r="G802" s="180" t="s">
        <v>3178</v>
      </c>
      <c r="H802" s="118" t="s">
        <v>1226</v>
      </c>
      <c r="I802" s="90" t="s">
        <v>148</v>
      </c>
      <c r="J802" s="90" t="s">
        <v>148</v>
      </c>
      <c r="K802" s="90" t="s">
        <v>2619</v>
      </c>
      <c r="L802" s="90" t="s">
        <v>2673</v>
      </c>
      <c r="M802" s="100" t="s">
        <v>1236</v>
      </c>
      <c r="N802" s="90" t="s">
        <v>2836</v>
      </c>
      <c r="O802" s="90"/>
      <c r="P802" s="97" t="s">
        <v>1953</v>
      </c>
      <c r="Q802" s="90" t="s">
        <v>1250</v>
      </c>
      <c r="U802" s="191"/>
    </row>
    <row r="803" spans="1:36" ht="30" customHeight="1">
      <c r="A803" s="176">
        <v>40009</v>
      </c>
      <c r="B803" s="118" t="s">
        <v>2514</v>
      </c>
      <c r="C803" s="89" t="s">
        <v>148</v>
      </c>
      <c r="D803" s="89" t="s">
        <v>148</v>
      </c>
      <c r="E803" s="118" t="s">
        <v>2538</v>
      </c>
      <c r="F803" s="118" t="s">
        <v>930</v>
      </c>
      <c r="G803" s="118" t="s">
        <v>2627</v>
      </c>
      <c r="H803" s="90" t="s">
        <v>1232</v>
      </c>
      <c r="I803" s="90" t="s">
        <v>148</v>
      </c>
      <c r="J803" s="90" t="s">
        <v>148</v>
      </c>
      <c r="K803" s="90" t="s">
        <v>2619</v>
      </c>
      <c r="L803" s="90" t="s">
        <v>2673</v>
      </c>
      <c r="M803" s="100" t="s">
        <v>1236</v>
      </c>
      <c r="N803" s="90" t="s">
        <v>2836</v>
      </c>
      <c r="O803" s="90"/>
      <c r="P803" s="97" t="s">
        <v>1954</v>
      </c>
      <c r="Q803" s="90" t="s">
        <v>1250</v>
      </c>
      <c r="U803" s="191"/>
    </row>
    <row r="804" spans="1:36" ht="45" customHeight="1">
      <c r="A804" s="176">
        <v>40009</v>
      </c>
      <c r="B804" s="118" t="s">
        <v>2514</v>
      </c>
      <c r="C804" s="89" t="s">
        <v>148</v>
      </c>
      <c r="D804" s="89" t="s">
        <v>148</v>
      </c>
      <c r="E804" s="118" t="s">
        <v>2559</v>
      </c>
      <c r="F804" s="118" t="s">
        <v>3131</v>
      </c>
      <c r="G804" s="118" t="s">
        <v>3132</v>
      </c>
      <c r="H804" s="118" t="s">
        <v>1226</v>
      </c>
      <c r="I804" s="90" t="s">
        <v>148</v>
      </c>
      <c r="J804" s="90" t="s">
        <v>148</v>
      </c>
      <c r="K804" s="90" t="s">
        <v>2619</v>
      </c>
      <c r="L804" s="90" t="s">
        <v>2673</v>
      </c>
      <c r="M804" s="100" t="s">
        <v>1236</v>
      </c>
      <c r="N804" s="90" t="s">
        <v>2836</v>
      </c>
      <c r="O804" s="90"/>
      <c r="P804" s="97" t="s">
        <v>1955</v>
      </c>
      <c r="Q804" s="90" t="s">
        <v>1250</v>
      </c>
      <c r="U804" s="191"/>
    </row>
    <row r="805" spans="1:36" ht="45" customHeight="1">
      <c r="A805" s="176">
        <v>40009</v>
      </c>
      <c r="B805" s="118" t="s">
        <v>2514</v>
      </c>
      <c r="C805" s="89" t="s">
        <v>148</v>
      </c>
      <c r="D805" s="89" t="s">
        <v>148</v>
      </c>
      <c r="E805" s="89" t="s">
        <v>2554</v>
      </c>
      <c r="F805" s="89" t="s">
        <v>3264</v>
      </c>
      <c r="G805" s="89" t="s">
        <v>3265</v>
      </c>
      <c r="H805" s="118" t="s">
        <v>1226</v>
      </c>
      <c r="I805" s="90" t="s">
        <v>148</v>
      </c>
      <c r="J805" s="90" t="s">
        <v>148</v>
      </c>
      <c r="K805" s="90" t="s">
        <v>2619</v>
      </c>
      <c r="L805" s="90" t="s">
        <v>2673</v>
      </c>
      <c r="M805" s="100" t="s">
        <v>1236</v>
      </c>
      <c r="N805" s="90" t="s">
        <v>2836</v>
      </c>
      <c r="O805" s="90"/>
      <c r="P805" s="97" t="s">
        <v>1956</v>
      </c>
      <c r="Q805" s="90" t="s">
        <v>1250</v>
      </c>
      <c r="U805" s="191"/>
    </row>
    <row r="806" spans="1:36" ht="45" customHeight="1">
      <c r="A806" s="176">
        <v>40009</v>
      </c>
      <c r="B806" s="118" t="s">
        <v>2514</v>
      </c>
      <c r="C806" s="89" t="s">
        <v>148</v>
      </c>
      <c r="D806" s="89" t="s">
        <v>148</v>
      </c>
      <c r="E806" s="89" t="s">
        <v>2536</v>
      </c>
      <c r="F806" s="89" t="s">
        <v>3121</v>
      </c>
      <c r="G806" s="89" t="s">
        <v>3122</v>
      </c>
      <c r="H806" s="118" t="s">
        <v>1226</v>
      </c>
      <c r="I806" s="90" t="s">
        <v>148</v>
      </c>
      <c r="J806" s="90" t="s">
        <v>148</v>
      </c>
      <c r="K806" s="90" t="s">
        <v>2619</v>
      </c>
      <c r="L806" s="90" t="s">
        <v>2673</v>
      </c>
      <c r="M806" s="100" t="s">
        <v>1236</v>
      </c>
      <c r="N806" s="90" t="s">
        <v>2836</v>
      </c>
      <c r="O806" s="90"/>
      <c r="P806" s="97" t="s">
        <v>1957</v>
      </c>
      <c r="Q806" s="90" t="s">
        <v>1250</v>
      </c>
      <c r="U806" s="191"/>
    </row>
    <row r="807" spans="1:36" ht="53.25" customHeight="1">
      <c r="A807" s="176">
        <v>40009</v>
      </c>
      <c r="B807" s="118" t="s">
        <v>2514</v>
      </c>
      <c r="C807" s="89" t="s">
        <v>148</v>
      </c>
      <c r="D807" s="89" t="s">
        <v>148</v>
      </c>
      <c r="E807" s="89" t="s">
        <v>2553</v>
      </c>
      <c r="F807" s="89" t="s">
        <v>3119</v>
      </c>
      <c r="G807" s="89" t="s">
        <v>3120</v>
      </c>
      <c r="H807" s="118" t="s">
        <v>1226</v>
      </c>
      <c r="I807" s="90" t="s">
        <v>148</v>
      </c>
      <c r="J807" s="90" t="s">
        <v>148</v>
      </c>
      <c r="K807" s="90" t="s">
        <v>2619</v>
      </c>
      <c r="L807" s="90" t="s">
        <v>2673</v>
      </c>
      <c r="M807" s="100" t="s">
        <v>1236</v>
      </c>
      <c r="N807" s="90" t="s">
        <v>2836</v>
      </c>
      <c r="O807" s="90"/>
      <c r="P807" s="97" t="s">
        <v>1958</v>
      </c>
      <c r="Q807" s="90" t="s">
        <v>1250</v>
      </c>
      <c r="U807" s="191"/>
    </row>
    <row r="808" spans="1:36" ht="45" customHeight="1">
      <c r="A808" s="176">
        <v>40009</v>
      </c>
      <c r="B808" s="118" t="s">
        <v>2514</v>
      </c>
      <c r="C808" s="89" t="s">
        <v>148</v>
      </c>
      <c r="D808" s="89" t="s">
        <v>148</v>
      </c>
      <c r="E808" s="89" t="s">
        <v>2565</v>
      </c>
      <c r="F808" s="89" t="s">
        <v>3251</v>
      </c>
      <c r="G808" s="89" t="s">
        <v>3252</v>
      </c>
      <c r="H808" s="118" t="s">
        <v>1226</v>
      </c>
      <c r="I808" s="90" t="s">
        <v>148</v>
      </c>
      <c r="J808" s="90" t="s">
        <v>148</v>
      </c>
      <c r="K808" s="90" t="s">
        <v>2619</v>
      </c>
      <c r="L808" s="90" t="s">
        <v>2673</v>
      </c>
      <c r="M808" s="100" t="s">
        <v>1236</v>
      </c>
      <c r="N808" s="90" t="s">
        <v>2836</v>
      </c>
      <c r="O808" s="90"/>
      <c r="P808" s="97" t="s">
        <v>1959</v>
      </c>
      <c r="Q808" s="90" t="s">
        <v>1250</v>
      </c>
      <c r="U808" s="191"/>
    </row>
    <row r="809" spans="1:36" ht="30" customHeight="1">
      <c r="A809" s="176">
        <v>40009</v>
      </c>
      <c r="B809" s="118" t="s">
        <v>2514</v>
      </c>
      <c r="C809" s="89" t="s">
        <v>148</v>
      </c>
      <c r="D809" s="89" t="s">
        <v>148</v>
      </c>
      <c r="E809" s="89" t="s">
        <v>2557</v>
      </c>
      <c r="F809" s="89" t="s">
        <v>3223</v>
      </c>
      <c r="G809" s="89" t="s">
        <v>3224</v>
      </c>
      <c r="H809" s="90" t="s">
        <v>2631</v>
      </c>
      <c r="I809" s="90" t="s">
        <v>148</v>
      </c>
      <c r="J809" s="90" t="s">
        <v>148</v>
      </c>
      <c r="K809" s="90" t="s">
        <v>2619</v>
      </c>
      <c r="L809" s="90" t="s">
        <v>2673</v>
      </c>
      <c r="M809" s="100" t="s">
        <v>1236</v>
      </c>
      <c r="N809" s="90" t="s">
        <v>2836</v>
      </c>
      <c r="O809" s="90"/>
      <c r="P809" s="97" t="s">
        <v>1960</v>
      </c>
      <c r="Q809" s="90" t="s">
        <v>1250</v>
      </c>
      <c r="U809" s="191"/>
    </row>
    <row r="810" spans="1:36" ht="150" customHeight="1">
      <c r="A810" s="175">
        <v>40010</v>
      </c>
      <c r="B810" s="118" t="s">
        <v>2514</v>
      </c>
      <c r="C810" s="125">
        <v>40011</v>
      </c>
      <c r="D810" s="84">
        <v>1</v>
      </c>
      <c r="E810" s="118" t="s">
        <v>2538</v>
      </c>
      <c r="F810" s="118" t="s">
        <v>930</v>
      </c>
      <c r="G810" s="118" t="s">
        <v>2627</v>
      </c>
      <c r="H810" s="90" t="s">
        <v>1232</v>
      </c>
      <c r="I810" s="118" t="s">
        <v>2800</v>
      </c>
      <c r="J810" s="84" t="s">
        <v>183</v>
      </c>
      <c r="K810" s="127" t="s">
        <v>3280</v>
      </c>
      <c r="L810" s="118" t="s">
        <v>2707</v>
      </c>
      <c r="M810" s="118" t="s">
        <v>1236</v>
      </c>
      <c r="N810" s="127" t="s">
        <v>148</v>
      </c>
      <c r="O810" s="127" t="s">
        <v>2868</v>
      </c>
      <c r="P810" s="118" t="s">
        <v>400</v>
      </c>
      <c r="Q810" s="118" t="s">
        <v>401</v>
      </c>
      <c r="R810" s="118" t="s">
        <v>148</v>
      </c>
      <c r="S810" s="118" t="s">
        <v>148</v>
      </c>
      <c r="T810" s="118" t="s">
        <v>2872</v>
      </c>
      <c r="U810" s="191" t="s">
        <v>3032</v>
      </c>
      <c r="V810" s="132" t="s">
        <v>2640</v>
      </c>
      <c r="W810" s="118" t="s">
        <v>333</v>
      </c>
      <c r="X810" s="134" t="s">
        <v>148</v>
      </c>
      <c r="Y810" s="134" t="s">
        <v>148</v>
      </c>
      <c r="Z810" s="118" t="s">
        <v>2639</v>
      </c>
      <c r="AA810" s="118" t="s">
        <v>2872</v>
      </c>
      <c r="AB810" s="118" t="s">
        <v>2639</v>
      </c>
      <c r="AC810" s="119" t="s">
        <v>2639</v>
      </c>
      <c r="AD810" s="125">
        <v>40018</v>
      </c>
      <c r="AE810" s="130" t="s">
        <v>148</v>
      </c>
      <c r="AF810" s="84" t="s">
        <v>402</v>
      </c>
      <c r="AG810" s="130" t="s">
        <v>148</v>
      </c>
      <c r="AH810" s="130" t="s">
        <v>148</v>
      </c>
      <c r="AI810" s="118" t="s">
        <v>148</v>
      </c>
      <c r="AJ810" s="118" t="s">
        <v>148</v>
      </c>
    </row>
    <row r="811" spans="1:36" ht="75" customHeight="1">
      <c r="A811" s="175">
        <v>40010</v>
      </c>
      <c r="B811" s="118" t="s">
        <v>2514</v>
      </c>
      <c r="C811" s="125">
        <v>40011</v>
      </c>
      <c r="D811" s="84">
        <v>1</v>
      </c>
      <c r="E811" s="89" t="s">
        <v>2561</v>
      </c>
      <c r="F811" s="118" t="s">
        <v>3262</v>
      </c>
      <c r="G811" s="118" t="s">
        <v>3263</v>
      </c>
      <c r="H811" s="90" t="s">
        <v>1236</v>
      </c>
      <c r="I811" s="118" t="s">
        <v>2803</v>
      </c>
      <c r="J811" s="84" t="s">
        <v>408</v>
      </c>
      <c r="K811" s="127" t="s">
        <v>3280</v>
      </c>
      <c r="L811" s="118" t="s">
        <v>2707</v>
      </c>
      <c r="M811" s="118" t="s">
        <v>1236</v>
      </c>
      <c r="N811" s="127" t="s">
        <v>148</v>
      </c>
      <c r="O811" s="127" t="s">
        <v>2868</v>
      </c>
      <c r="P811" s="118" t="s">
        <v>409</v>
      </c>
      <c r="Q811" s="118" t="s">
        <v>410</v>
      </c>
      <c r="R811" s="118" t="s">
        <v>148</v>
      </c>
      <c r="S811" s="118" t="s">
        <v>148</v>
      </c>
      <c r="T811" s="118" t="s">
        <v>2858</v>
      </c>
      <c r="U811" s="191" t="s">
        <v>2953</v>
      </c>
      <c r="V811" s="118" t="s">
        <v>2639</v>
      </c>
      <c r="W811" s="118" t="s">
        <v>148</v>
      </c>
      <c r="X811" s="118" t="s">
        <v>2639</v>
      </c>
      <c r="Y811" s="120" t="s">
        <v>2858</v>
      </c>
      <c r="Z811" s="118" t="s">
        <v>2640</v>
      </c>
      <c r="AA811" s="118" t="s">
        <v>148</v>
      </c>
      <c r="AB811" s="118" t="s">
        <v>2640</v>
      </c>
      <c r="AC811" s="118" t="s">
        <v>2640</v>
      </c>
      <c r="AD811" s="119" t="s">
        <v>148</v>
      </c>
      <c r="AE811" s="130" t="s">
        <v>148</v>
      </c>
      <c r="AF811" s="137" t="s">
        <v>148</v>
      </c>
      <c r="AG811" s="130" t="s">
        <v>148</v>
      </c>
      <c r="AH811" s="130" t="s">
        <v>148</v>
      </c>
      <c r="AI811" s="118" t="s">
        <v>148</v>
      </c>
      <c r="AJ811" s="118" t="s">
        <v>148</v>
      </c>
    </row>
    <row r="812" spans="1:36" ht="140.25" customHeight="1">
      <c r="A812" s="175">
        <v>40014</v>
      </c>
      <c r="B812" s="118" t="s">
        <v>2514</v>
      </c>
      <c r="C812" s="130">
        <v>40014</v>
      </c>
      <c r="D812" s="84">
        <v>0</v>
      </c>
      <c r="E812" s="118" t="s">
        <v>2559</v>
      </c>
      <c r="F812" s="118" t="s">
        <v>3131</v>
      </c>
      <c r="G812" s="118" t="s">
        <v>3132</v>
      </c>
      <c r="H812" s="90" t="s">
        <v>1232</v>
      </c>
      <c r="I812" s="118" t="s">
        <v>2777</v>
      </c>
      <c r="J812" s="133" t="s">
        <v>171</v>
      </c>
      <c r="K812" s="127" t="s">
        <v>3280</v>
      </c>
      <c r="L812" s="118" t="s">
        <v>2722</v>
      </c>
      <c r="M812" s="118" t="s">
        <v>1236</v>
      </c>
      <c r="N812" s="127" t="s">
        <v>148</v>
      </c>
      <c r="O812" s="127" t="s">
        <v>2868</v>
      </c>
      <c r="P812" s="118" t="s">
        <v>411</v>
      </c>
      <c r="Q812" s="104" t="s">
        <v>412</v>
      </c>
      <c r="R812" s="118" t="s">
        <v>148</v>
      </c>
      <c r="S812" s="118" t="s">
        <v>148</v>
      </c>
      <c r="T812" s="118" t="s">
        <v>2896</v>
      </c>
      <c r="U812" s="191" t="s">
        <v>3009</v>
      </c>
      <c r="V812" s="118" t="s">
        <v>2639</v>
      </c>
      <c r="W812" s="118" t="s">
        <v>148</v>
      </c>
      <c r="X812" s="118" t="s">
        <v>2639</v>
      </c>
      <c r="Y812" s="118" t="s">
        <v>3100</v>
      </c>
      <c r="Z812" s="118" t="s">
        <v>2640</v>
      </c>
      <c r="AA812" s="118" t="s">
        <v>148</v>
      </c>
      <c r="AB812" s="118" t="s">
        <v>2640</v>
      </c>
      <c r="AC812" s="119" t="s">
        <v>2639</v>
      </c>
      <c r="AD812" s="125">
        <v>40018</v>
      </c>
      <c r="AE812" s="130" t="s">
        <v>148</v>
      </c>
      <c r="AF812" s="150" t="s">
        <v>413</v>
      </c>
      <c r="AG812" s="130" t="s">
        <v>148</v>
      </c>
      <c r="AH812" s="130" t="s">
        <v>148</v>
      </c>
      <c r="AI812" s="118" t="s">
        <v>148</v>
      </c>
      <c r="AJ812" s="118" t="s">
        <v>148</v>
      </c>
    </row>
    <row r="813" spans="1:36" ht="38.25" customHeight="1">
      <c r="A813" s="182">
        <v>40015</v>
      </c>
      <c r="B813" s="118" t="s">
        <v>2514</v>
      </c>
      <c r="C813" s="89" t="s">
        <v>148</v>
      </c>
      <c r="D813" s="89" t="s">
        <v>148</v>
      </c>
      <c r="E813" s="118" t="s">
        <v>2559</v>
      </c>
      <c r="F813" s="118" t="s">
        <v>3131</v>
      </c>
      <c r="G813" s="118" t="s">
        <v>3132</v>
      </c>
      <c r="H813" s="90" t="s">
        <v>1232</v>
      </c>
      <c r="I813" s="90" t="s">
        <v>148</v>
      </c>
      <c r="J813" s="90" t="s">
        <v>148</v>
      </c>
      <c r="K813" s="90" t="s">
        <v>2619</v>
      </c>
      <c r="L813" s="100" t="s">
        <v>2748</v>
      </c>
      <c r="M813" s="100" t="s">
        <v>1236</v>
      </c>
      <c r="N813" s="90" t="s">
        <v>2856</v>
      </c>
      <c r="O813" s="90"/>
      <c r="P813" s="97" t="s">
        <v>1961</v>
      </c>
      <c r="Q813" s="90" t="s">
        <v>1250</v>
      </c>
      <c r="U813" s="191"/>
    </row>
    <row r="814" spans="1:36" ht="38.25" customHeight="1">
      <c r="A814" s="182">
        <v>40015</v>
      </c>
      <c r="B814" s="118" t="s">
        <v>2514</v>
      </c>
      <c r="C814" s="89" t="s">
        <v>148</v>
      </c>
      <c r="D814" s="89" t="s">
        <v>148</v>
      </c>
      <c r="E814" s="89" t="s">
        <v>2528</v>
      </c>
      <c r="F814" s="89" t="s">
        <v>3231</v>
      </c>
      <c r="G814" s="89" t="s">
        <v>3232</v>
      </c>
      <c r="H814" s="90" t="s">
        <v>1232</v>
      </c>
      <c r="I814" s="90" t="s">
        <v>148</v>
      </c>
      <c r="J814" s="90" t="s">
        <v>148</v>
      </c>
      <c r="K814" s="90" t="s">
        <v>2619</v>
      </c>
      <c r="L814" s="100" t="s">
        <v>2748</v>
      </c>
      <c r="M814" s="100" t="s">
        <v>1236</v>
      </c>
      <c r="N814" s="90" t="s">
        <v>2856</v>
      </c>
      <c r="O814" s="90"/>
      <c r="P814" s="97" t="s">
        <v>1962</v>
      </c>
      <c r="Q814" s="90" t="s">
        <v>1250</v>
      </c>
      <c r="U814" s="191"/>
    </row>
    <row r="815" spans="1:36" ht="45" customHeight="1">
      <c r="A815" s="182">
        <v>40015</v>
      </c>
      <c r="B815" s="118" t="s">
        <v>2514</v>
      </c>
      <c r="C815" s="89" t="s">
        <v>148</v>
      </c>
      <c r="D815" s="89" t="s">
        <v>148</v>
      </c>
      <c r="E815" s="89" t="s">
        <v>2525</v>
      </c>
      <c r="F815" s="89" t="s">
        <v>3229</v>
      </c>
      <c r="G815" s="89" t="s">
        <v>3230</v>
      </c>
      <c r="H815" s="118" t="s">
        <v>1226</v>
      </c>
      <c r="I815" s="90" t="s">
        <v>148</v>
      </c>
      <c r="J815" s="90" t="s">
        <v>148</v>
      </c>
      <c r="K815" s="90" t="s">
        <v>2619</v>
      </c>
      <c r="L815" s="100" t="s">
        <v>2748</v>
      </c>
      <c r="M815" s="100" t="s">
        <v>1236</v>
      </c>
      <c r="N815" s="90" t="s">
        <v>2856</v>
      </c>
      <c r="O815" s="90"/>
      <c r="P815" s="97" t="s">
        <v>1963</v>
      </c>
      <c r="Q815" s="90" t="s">
        <v>1250</v>
      </c>
      <c r="U815" s="191"/>
    </row>
    <row r="816" spans="1:36" ht="38.25" customHeight="1">
      <c r="A816" s="182">
        <v>40015</v>
      </c>
      <c r="B816" s="118" t="s">
        <v>2514</v>
      </c>
      <c r="C816" s="89" t="s">
        <v>148</v>
      </c>
      <c r="D816" s="89" t="s">
        <v>148</v>
      </c>
      <c r="E816" s="89" t="s">
        <v>2552</v>
      </c>
      <c r="F816" s="89" t="s">
        <v>3165</v>
      </c>
      <c r="G816" s="89" t="s">
        <v>3166</v>
      </c>
      <c r="H816" s="90" t="s">
        <v>2631</v>
      </c>
      <c r="I816" s="90" t="s">
        <v>148</v>
      </c>
      <c r="J816" s="90" t="s">
        <v>148</v>
      </c>
      <c r="K816" s="90" t="s">
        <v>2619</v>
      </c>
      <c r="L816" s="100" t="s">
        <v>2748</v>
      </c>
      <c r="M816" s="100" t="s">
        <v>1236</v>
      </c>
      <c r="N816" s="90" t="s">
        <v>2856</v>
      </c>
      <c r="O816" s="90"/>
      <c r="P816" s="97" t="s">
        <v>1964</v>
      </c>
      <c r="Q816" s="90" t="s">
        <v>1250</v>
      </c>
      <c r="U816" s="191"/>
    </row>
    <row r="817" spans="1:46" ht="30" customHeight="1">
      <c r="A817" s="182">
        <v>40015</v>
      </c>
      <c r="B817" s="118" t="s">
        <v>2514</v>
      </c>
      <c r="C817" s="89" t="s">
        <v>148</v>
      </c>
      <c r="D817" s="89" t="s">
        <v>148</v>
      </c>
      <c r="E817" s="89" t="s">
        <v>2544</v>
      </c>
      <c r="F817" s="89" t="s">
        <v>3209</v>
      </c>
      <c r="G817" s="89" t="s">
        <v>3210</v>
      </c>
      <c r="H817" s="90" t="s">
        <v>1232</v>
      </c>
      <c r="I817" s="90" t="s">
        <v>148</v>
      </c>
      <c r="J817" s="90" t="s">
        <v>148</v>
      </c>
      <c r="K817" s="90" t="s">
        <v>2619</v>
      </c>
      <c r="L817" s="97" t="s">
        <v>2679</v>
      </c>
      <c r="M817" s="97" t="s">
        <v>1232</v>
      </c>
      <c r="N817" s="90" t="s">
        <v>2833</v>
      </c>
      <c r="O817" s="97"/>
      <c r="P817" s="97" t="s">
        <v>1965</v>
      </c>
      <c r="Q817" s="90" t="s">
        <v>1250</v>
      </c>
      <c r="U817" s="191"/>
    </row>
    <row r="818" spans="1:46" ht="45" customHeight="1">
      <c r="A818" s="182">
        <v>40015</v>
      </c>
      <c r="B818" s="118" t="s">
        <v>2514</v>
      </c>
      <c r="C818" s="89" t="s">
        <v>148</v>
      </c>
      <c r="D818" s="89" t="s">
        <v>148</v>
      </c>
      <c r="E818" s="89" t="s">
        <v>2544</v>
      </c>
      <c r="F818" s="89" t="s">
        <v>3209</v>
      </c>
      <c r="G818" s="89" t="s">
        <v>3210</v>
      </c>
      <c r="H818" s="118" t="s">
        <v>1226</v>
      </c>
      <c r="I818" s="90" t="s">
        <v>148</v>
      </c>
      <c r="J818" s="90" t="s">
        <v>148</v>
      </c>
      <c r="K818" s="90" t="s">
        <v>2619</v>
      </c>
      <c r="L818" s="97" t="s">
        <v>2679</v>
      </c>
      <c r="M818" s="97" t="s">
        <v>1232</v>
      </c>
      <c r="N818" s="90" t="s">
        <v>2833</v>
      </c>
      <c r="O818" s="97"/>
      <c r="P818" s="97" t="s">
        <v>1966</v>
      </c>
      <c r="Q818" s="90" t="s">
        <v>1250</v>
      </c>
      <c r="U818" s="191"/>
    </row>
    <row r="819" spans="1:46" ht="45" customHeight="1">
      <c r="A819" s="182">
        <v>40015</v>
      </c>
      <c r="B819" s="118" t="s">
        <v>2514</v>
      </c>
      <c r="C819" s="89" t="s">
        <v>148</v>
      </c>
      <c r="D819" s="89" t="s">
        <v>148</v>
      </c>
      <c r="E819" s="118" t="s">
        <v>2559</v>
      </c>
      <c r="F819" s="118" t="s">
        <v>3131</v>
      </c>
      <c r="G819" s="118" t="s">
        <v>3132</v>
      </c>
      <c r="H819" s="118" t="s">
        <v>1226</v>
      </c>
      <c r="I819" s="90" t="s">
        <v>148</v>
      </c>
      <c r="J819" s="90" t="s">
        <v>148</v>
      </c>
      <c r="K819" s="90" t="s">
        <v>2619</v>
      </c>
      <c r="L819" s="97" t="s">
        <v>2679</v>
      </c>
      <c r="M819" s="97" t="s">
        <v>1232</v>
      </c>
      <c r="N819" s="90" t="s">
        <v>2833</v>
      </c>
      <c r="O819" s="97"/>
      <c r="P819" s="97" t="s">
        <v>1967</v>
      </c>
      <c r="Q819" s="90" t="s">
        <v>1250</v>
      </c>
      <c r="U819" s="191"/>
    </row>
    <row r="820" spans="1:46" ht="38.25" customHeight="1">
      <c r="A820" s="182">
        <v>40015</v>
      </c>
      <c r="B820" s="118" t="s">
        <v>2514</v>
      </c>
      <c r="C820" s="89" t="s">
        <v>148</v>
      </c>
      <c r="D820" s="89" t="s">
        <v>148</v>
      </c>
      <c r="E820" s="89" t="s">
        <v>2541</v>
      </c>
      <c r="F820" s="89" t="s">
        <v>3191</v>
      </c>
      <c r="G820" s="89" t="s">
        <v>3192</v>
      </c>
      <c r="H820" s="90" t="s">
        <v>1232</v>
      </c>
      <c r="I820" s="90" t="s">
        <v>148</v>
      </c>
      <c r="J820" s="90" t="s">
        <v>148</v>
      </c>
      <c r="K820" s="90" t="s">
        <v>2619</v>
      </c>
      <c r="L820" s="97" t="s">
        <v>2679</v>
      </c>
      <c r="M820" s="97" t="s">
        <v>1232</v>
      </c>
      <c r="N820" s="90" t="s">
        <v>2833</v>
      </c>
      <c r="O820" s="97"/>
      <c r="P820" s="97" t="s">
        <v>1968</v>
      </c>
      <c r="Q820" s="90" t="s">
        <v>1250</v>
      </c>
      <c r="U820" s="191"/>
    </row>
    <row r="821" spans="1:46" ht="173.25" customHeight="1">
      <c r="A821" s="175">
        <v>40016</v>
      </c>
      <c r="B821" s="118" t="s">
        <v>2514</v>
      </c>
      <c r="C821" s="125">
        <v>40016</v>
      </c>
      <c r="D821" s="84">
        <v>0</v>
      </c>
      <c r="E821" s="180" t="s">
        <v>2522</v>
      </c>
      <c r="F821" s="89" t="s">
        <v>3266</v>
      </c>
      <c r="G821" s="89" t="s">
        <v>3267</v>
      </c>
      <c r="H821" s="90" t="s">
        <v>1232</v>
      </c>
      <c r="I821" s="118" t="s">
        <v>2828</v>
      </c>
      <c r="J821" s="118" t="s">
        <v>422</v>
      </c>
      <c r="K821" s="127" t="s">
        <v>3280</v>
      </c>
      <c r="L821" s="118" t="s">
        <v>2668</v>
      </c>
      <c r="M821" s="118" t="s">
        <v>1232</v>
      </c>
      <c r="N821" s="127" t="s">
        <v>148</v>
      </c>
      <c r="O821" s="127" t="s">
        <v>2868</v>
      </c>
      <c r="P821" s="118" t="s">
        <v>423</v>
      </c>
      <c r="Q821" s="150" t="s">
        <v>424</v>
      </c>
      <c r="R821" s="118" t="s">
        <v>148</v>
      </c>
      <c r="S821" s="118" t="s">
        <v>148</v>
      </c>
      <c r="T821" s="118" t="s">
        <v>2905</v>
      </c>
      <c r="U821" s="214" t="s">
        <v>3058</v>
      </c>
      <c r="V821" s="118" t="s">
        <v>2639</v>
      </c>
      <c r="W821" s="118" t="s">
        <v>148</v>
      </c>
      <c r="X821" s="118" t="s">
        <v>2639</v>
      </c>
      <c r="Y821" s="134" t="s">
        <v>2905</v>
      </c>
      <c r="Z821" s="118" t="s">
        <v>2640</v>
      </c>
      <c r="AA821" s="118" t="s">
        <v>148</v>
      </c>
      <c r="AB821" s="118" t="s">
        <v>2640</v>
      </c>
      <c r="AC821" s="118" t="s">
        <v>2640</v>
      </c>
      <c r="AD821" s="119" t="s">
        <v>148</v>
      </c>
      <c r="AE821" s="130" t="s">
        <v>148</v>
      </c>
      <c r="AF821" s="137" t="s">
        <v>148</v>
      </c>
      <c r="AG821" s="130" t="s">
        <v>148</v>
      </c>
      <c r="AH821" s="130" t="s">
        <v>148</v>
      </c>
      <c r="AI821" s="118" t="s">
        <v>148</v>
      </c>
      <c r="AJ821" s="118" t="s">
        <v>148</v>
      </c>
    </row>
    <row r="822" spans="1:46" ht="173.25" customHeight="1">
      <c r="A822" s="175">
        <v>40016</v>
      </c>
      <c r="B822" s="118" t="s">
        <v>2514</v>
      </c>
      <c r="C822" s="125">
        <v>40017</v>
      </c>
      <c r="D822" s="84">
        <v>1</v>
      </c>
      <c r="E822" s="89" t="s">
        <v>2536</v>
      </c>
      <c r="F822" s="118" t="s">
        <v>930</v>
      </c>
      <c r="G822" s="89" t="s">
        <v>2626</v>
      </c>
      <c r="H822" s="90" t="s">
        <v>1232</v>
      </c>
      <c r="I822" s="118" t="s">
        <v>2783</v>
      </c>
      <c r="J822" s="118" t="s">
        <v>353</v>
      </c>
      <c r="K822" s="127" t="s">
        <v>3280</v>
      </c>
      <c r="L822" s="118" t="s">
        <v>2669</v>
      </c>
      <c r="M822" s="118" t="s">
        <v>2831</v>
      </c>
      <c r="N822" s="127" t="s">
        <v>148</v>
      </c>
      <c r="O822" s="127" t="s">
        <v>2868</v>
      </c>
      <c r="P822" s="118" t="s">
        <v>425</v>
      </c>
      <c r="Q822" s="150" t="s">
        <v>426</v>
      </c>
      <c r="R822" s="118" t="s">
        <v>148</v>
      </c>
      <c r="S822" s="118" t="s">
        <v>148</v>
      </c>
      <c r="T822" s="118" t="s">
        <v>2899</v>
      </c>
      <c r="U822" s="191" t="s">
        <v>2959</v>
      </c>
      <c r="V822" s="118" t="s">
        <v>2639</v>
      </c>
      <c r="W822" s="118" t="s">
        <v>148</v>
      </c>
      <c r="X822" s="118" t="s">
        <v>2639</v>
      </c>
      <c r="Y822" s="120" t="s">
        <v>2858</v>
      </c>
      <c r="Z822" s="118" t="s">
        <v>2640</v>
      </c>
      <c r="AA822" s="118" t="s">
        <v>148</v>
      </c>
      <c r="AB822" s="118" t="s">
        <v>2640</v>
      </c>
      <c r="AC822" s="118" t="s">
        <v>2640</v>
      </c>
      <c r="AD822" s="119" t="s">
        <v>148</v>
      </c>
      <c r="AE822" s="130" t="s">
        <v>148</v>
      </c>
      <c r="AF822" s="137" t="s">
        <v>148</v>
      </c>
      <c r="AG822" s="130" t="s">
        <v>148</v>
      </c>
      <c r="AH822" s="130" t="s">
        <v>148</v>
      </c>
      <c r="AI822" s="118" t="s">
        <v>148</v>
      </c>
      <c r="AJ822" s="118" t="s">
        <v>148</v>
      </c>
    </row>
    <row r="823" spans="1:46" ht="45" customHeight="1">
      <c r="A823" s="175">
        <v>40016</v>
      </c>
      <c r="B823" s="118" t="s">
        <v>2514</v>
      </c>
      <c r="C823" s="118" t="s">
        <v>148</v>
      </c>
      <c r="D823" s="118" t="s">
        <v>148</v>
      </c>
      <c r="E823" s="180" t="s">
        <v>2522</v>
      </c>
      <c r="F823" s="89" t="s">
        <v>3266</v>
      </c>
      <c r="G823" s="89" t="s">
        <v>3267</v>
      </c>
      <c r="H823" s="90" t="s">
        <v>1232</v>
      </c>
      <c r="I823" s="118" t="s">
        <v>2828</v>
      </c>
      <c r="J823" s="118" t="s">
        <v>148</v>
      </c>
      <c r="K823" s="127" t="s">
        <v>2620</v>
      </c>
      <c r="L823" s="118" t="s">
        <v>2668</v>
      </c>
      <c r="M823" s="118" t="s">
        <v>1232</v>
      </c>
      <c r="N823" s="127" t="s">
        <v>148</v>
      </c>
      <c r="O823" s="127" t="s">
        <v>2868</v>
      </c>
      <c r="P823" s="118" t="s">
        <v>854</v>
      </c>
      <c r="Q823" s="119" t="s">
        <v>855</v>
      </c>
      <c r="R823" s="118" t="s">
        <v>148</v>
      </c>
      <c r="S823" s="118" t="s">
        <v>148</v>
      </c>
      <c r="T823" s="118" t="s">
        <v>2899</v>
      </c>
      <c r="U823" s="215" t="s">
        <v>3046</v>
      </c>
      <c r="V823" s="132" t="s">
        <v>2640</v>
      </c>
      <c r="W823" s="118" t="s">
        <v>148</v>
      </c>
      <c r="X823" s="118" t="s">
        <v>2639</v>
      </c>
      <c r="Y823" s="118" t="s">
        <v>2899</v>
      </c>
      <c r="Z823" s="118" t="s">
        <v>2639</v>
      </c>
      <c r="AA823" s="118" t="s">
        <v>148</v>
      </c>
      <c r="AB823" s="118" t="s">
        <v>2640</v>
      </c>
      <c r="AC823" s="118" t="s">
        <v>2640</v>
      </c>
      <c r="AD823" s="119" t="s">
        <v>148</v>
      </c>
      <c r="AE823" s="130" t="s">
        <v>148</v>
      </c>
      <c r="AF823" s="137" t="s">
        <v>148</v>
      </c>
      <c r="AG823" s="130" t="s">
        <v>148</v>
      </c>
      <c r="AH823" s="130" t="s">
        <v>148</v>
      </c>
      <c r="AI823" s="118" t="s">
        <v>148</v>
      </c>
      <c r="AJ823" s="118" t="s">
        <v>148</v>
      </c>
      <c r="AK823" s="107"/>
      <c r="AL823" s="107"/>
      <c r="AM823" s="109"/>
      <c r="AN823" s="109"/>
      <c r="AO823" s="109"/>
      <c r="AP823" s="109"/>
      <c r="AQ823" s="109"/>
      <c r="AR823" s="109"/>
      <c r="AS823" s="109"/>
      <c r="AT823" s="109"/>
    </row>
    <row r="824" spans="1:46" ht="45" customHeight="1">
      <c r="A824" s="175">
        <v>40016</v>
      </c>
      <c r="B824" s="118" t="s">
        <v>2514</v>
      </c>
      <c r="C824" s="118" t="s">
        <v>148</v>
      </c>
      <c r="D824" s="118" t="s">
        <v>148</v>
      </c>
      <c r="E824" s="118" t="s">
        <v>2559</v>
      </c>
      <c r="F824" s="118" t="s">
        <v>3131</v>
      </c>
      <c r="G824" s="118" t="s">
        <v>3132</v>
      </c>
      <c r="H824" s="118" t="s">
        <v>1226</v>
      </c>
      <c r="I824" s="127" t="s">
        <v>2782</v>
      </c>
      <c r="J824" s="118" t="s">
        <v>148</v>
      </c>
      <c r="K824" s="127" t="s">
        <v>2620</v>
      </c>
      <c r="L824" s="118" t="s">
        <v>2668</v>
      </c>
      <c r="M824" s="118" t="s">
        <v>1232</v>
      </c>
      <c r="N824" s="127" t="s">
        <v>148</v>
      </c>
      <c r="O824" s="127" t="s">
        <v>2868</v>
      </c>
      <c r="P824" s="118" t="s">
        <v>857</v>
      </c>
      <c r="Q824" s="124" t="s">
        <v>858</v>
      </c>
      <c r="R824" s="118" t="s">
        <v>148</v>
      </c>
      <c r="S824" s="118" t="s">
        <v>148</v>
      </c>
      <c r="T824" s="118" t="s">
        <v>2843</v>
      </c>
      <c r="U824" s="191" t="s">
        <v>3038</v>
      </c>
      <c r="V824" s="132" t="s">
        <v>2640</v>
      </c>
      <c r="W824" s="118" t="s">
        <v>148</v>
      </c>
      <c r="X824" s="118" t="s">
        <v>2639</v>
      </c>
      <c r="Y824" s="118" t="s">
        <v>2843</v>
      </c>
      <c r="Z824" s="118" t="s">
        <v>2639</v>
      </c>
      <c r="AA824" s="118" t="s">
        <v>48</v>
      </c>
      <c r="AB824" s="118" t="s">
        <v>2639</v>
      </c>
      <c r="AC824" s="119" t="s">
        <v>2639</v>
      </c>
      <c r="AD824" s="130">
        <v>40016</v>
      </c>
      <c r="AE824" s="130" t="s">
        <v>148</v>
      </c>
      <c r="AF824" s="137" t="s">
        <v>148</v>
      </c>
      <c r="AG824" s="130" t="s">
        <v>148</v>
      </c>
      <c r="AH824" s="130" t="s">
        <v>148</v>
      </c>
      <c r="AI824" s="118" t="s">
        <v>148</v>
      </c>
      <c r="AJ824" s="118" t="s">
        <v>148</v>
      </c>
      <c r="AK824" s="107"/>
      <c r="AL824" s="107"/>
      <c r="AM824" s="109"/>
      <c r="AN824" s="109"/>
      <c r="AO824" s="109"/>
      <c r="AP824" s="109"/>
      <c r="AQ824" s="109"/>
      <c r="AR824" s="109"/>
      <c r="AS824" s="109"/>
      <c r="AT824" s="109"/>
    </row>
    <row r="825" spans="1:46" ht="165.75" customHeight="1">
      <c r="A825" s="175">
        <v>40017</v>
      </c>
      <c r="B825" s="118" t="s">
        <v>2514</v>
      </c>
      <c r="C825" s="125">
        <v>40018</v>
      </c>
      <c r="D825" s="84">
        <v>1</v>
      </c>
      <c r="E825" s="118" t="s">
        <v>2559</v>
      </c>
      <c r="F825" s="118" t="s">
        <v>3131</v>
      </c>
      <c r="G825" s="118" t="s">
        <v>3132</v>
      </c>
      <c r="H825" s="90" t="s">
        <v>1232</v>
      </c>
      <c r="I825" s="118" t="s">
        <v>2777</v>
      </c>
      <c r="J825" s="118" t="s">
        <v>171</v>
      </c>
      <c r="K825" s="127" t="s">
        <v>3280</v>
      </c>
      <c r="L825" s="118" t="s">
        <v>2722</v>
      </c>
      <c r="M825" s="118" t="s">
        <v>1236</v>
      </c>
      <c r="N825" s="127" t="s">
        <v>148</v>
      </c>
      <c r="O825" s="127" t="s">
        <v>2868</v>
      </c>
      <c r="P825" s="118" t="s">
        <v>418</v>
      </c>
      <c r="Q825" s="151" t="s">
        <v>419</v>
      </c>
      <c r="R825" s="118" t="s">
        <v>148</v>
      </c>
      <c r="S825" s="118" t="s">
        <v>148</v>
      </c>
      <c r="T825" s="118" t="s">
        <v>2850</v>
      </c>
      <c r="U825" s="191" t="s">
        <v>2929</v>
      </c>
      <c r="V825" s="132" t="s">
        <v>2640</v>
      </c>
      <c r="W825" s="118" t="s">
        <v>222</v>
      </c>
      <c r="X825" s="118" t="s">
        <v>2639</v>
      </c>
      <c r="Y825" s="118" t="s">
        <v>3100</v>
      </c>
      <c r="Z825" s="118" t="s">
        <v>2639</v>
      </c>
      <c r="AA825" s="118" t="s">
        <v>420</v>
      </c>
      <c r="AB825" s="118" t="s">
        <v>2640</v>
      </c>
      <c r="AC825" s="118" t="s">
        <v>2640</v>
      </c>
      <c r="AD825" s="119" t="s">
        <v>148</v>
      </c>
      <c r="AE825" s="130" t="s">
        <v>148</v>
      </c>
      <c r="AF825" s="137" t="s">
        <v>148</v>
      </c>
      <c r="AG825" s="130" t="s">
        <v>148</v>
      </c>
      <c r="AH825" s="130" t="s">
        <v>148</v>
      </c>
      <c r="AI825" s="118" t="s">
        <v>148</v>
      </c>
      <c r="AJ825" s="118" t="s">
        <v>148</v>
      </c>
    </row>
    <row r="826" spans="1:46" ht="30" customHeight="1">
      <c r="A826" s="176">
        <v>40017</v>
      </c>
      <c r="B826" s="118" t="s">
        <v>2514</v>
      </c>
      <c r="C826" s="89" t="s">
        <v>148</v>
      </c>
      <c r="D826" s="89" t="s">
        <v>148</v>
      </c>
      <c r="E826" s="89" t="s">
        <v>2535</v>
      </c>
      <c r="F826" s="89" t="s">
        <v>3201</v>
      </c>
      <c r="G826" s="89" t="s">
        <v>3202</v>
      </c>
      <c r="H826" s="90" t="s">
        <v>1232</v>
      </c>
      <c r="I826" s="90" t="s">
        <v>148</v>
      </c>
      <c r="J826" s="90" t="s">
        <v>148</v>
      </c>
      <c r="K826" s="90" t="s">
        <v>2619</v>
      </c>
      <c r="L826" s="90" t="s">
        <v>2759</v>
      </c>
      <c r="M826" s="97" t="s">
        <v>1232</v>
      </c>
      <c r="N826" s="90" t="s">
        <v>2860</v>
      </c>
      <c r="O826" s="90"/>
      <c r="P826" s="90" t="s">
        <v>1969</v>
      </c>
      <c r="Q826" s="90" t="s">
        <v>1250</v>
      </c>
      <c r="U826" s="191"/>
    </row>
    <row r="827" spans="1:46" ht="30" customHeight="1">
      <c r="A827" s="176">
        <v>40017</v>
      </c>
      <c r="B827" s="118" t="s">
        <v>2514</v>
      </c>
      <c r="C827" s="89" t="s">
        <v>148</v>
      </c>
      <c r="D827" s="89" t="s">
        <v>148</v>
      </c>
      <c r="E827" s="89" t="s">
        <v>2544</v>
      </c>
      <c r="F827" s="89" t="s">
        <v>3237</v>
      </c>
      <c r="G827" s="89" t="s">
        <v>3238</v>
      </c>
      <c r="H827" s="90" t="s">
        <v>1232</v>
      </c>
      <c r="I827" s="90" t="s">
        <v>148</v>
      </c>
      <c r="J827" s="90" t="s">
        <v>148</v>
      </c>
      <c r="K827" s="90" t="s">
        <v>2619</v>
      </c>
      <c r="L827" s="90" t="s">
        <v>2759</v>
      </c>
      <c r="M827" s="97" t="s">
        <v>1232</v>
      </c>
      <c r="N827" s="90" t="s">
        <v>2860</v>
      </c>
      <c r="O827" s="90"/>
      <c r="P827" s="90" t="s">
        <v>1970</v>
      </c>
      <c r="Q827" s="90" t="s">
        <v>1250</v>
      </c>
      <c r="U827" s="191"/>
    </row>
    <row r="828" spans="1:46" ht="30" customHeight="1">
      <c r="A828" s="176">
        <v>40017</v>
      </c>
      <c r="B828" s="118" t="s">
        <v>2514</v>
      </c>
      <c r="C828" s="89" t="s">
        <v>148</v>
      </c>
      <c r="D828" s="89" t="s">
        <v>148</v>
      </c>
      <c r="E828" s="89" t="s">
        <v>2544</v>
      </c>
      <c r="F828" s="89" t="s">
        <v>3237</v>
      </c>
      <c r="G828" s="89" t="s">
        <v>3238</v>
      </c>
      <c r="H828" s="90" t="s">
        <v>1232</v>
      </c>
      <c r="I828" s="90" t="s">
        <v>148</v>
      </c>
      <c r="J828" s="90" t="s">
        <v>148</v>
      </c>
      <c r="K828" s="90" t="s">
        <v>2619</v>
      </c>
      <c r="L828" s="90" t="s">
        <v>2759</v>
      </c>
      <c r="M828" s="97" t="s">
        <v>1232</v>
      </c>
      <c r="N828" s="90" t="s">
        <v>2860</v>
      </c>
      <c r="O828" s="90"/>
      <c r="P828" s="90" t="s">
        <v>1971</v>
      </c>
      <c r="Q828" s="90" t="s">
        <v>1250</v>
      </c>
      <c r="U828" s="191"/>
    </row>
    <row r="829" spans="1:46" ht="30" customHeight="1">
      <c r="A829" s="176">
        <v>40017</v>
      </c>
      <c r="B829" s="118" t="s">
        <v>2514</v>
      </c>
      <c r="C829" s="89" t="s">
        <v>148</v>
      </c>
      <c r="D829" s="89" t="s">
        <v>148</v>
      </c>
      <c r="E829" s="89" t="s">
        <v>2535</v>
      </c>
      <c r="F829" s="89" t="s">
        <v>3201</v>
      </c>
      <c r="G829" s="89" t="s">
        <v>3202</v>
      </c>
      <c r="H829" s="90" t="s">
        <v>1232</v>
      </c>
      <c r="I829" s="90" t="s">
        <v>148</v>
      </c>
      <c r="J829" s="90" t="s">
        <v>148</v>
      </c>
      <c r="K829" s="90" t="s">
        <v>2619</v>
      </c>
      <c r="L829" s="90" t="s">
        <v>2759</v>
      </c>
      <c r="M829" s="97" t="s">
        <v>1232</v>
      </c>
      <c r="N829" s="90" t="s">
        <v>2860</v>
      </c>
      <c r="O829" s="90"/>
      <c r="P829" s="90" t="s">
        <v>1972</v>
      </c>
      <c r="Q829" s="90" t="s">
        <v>1250</v>
      </c>
      <c r="U829" s="191"/>
    </row>
    <row r="830" spans="1:46" ht="30" customHeight="1">
      <c r="A830" s="176">
        <v>40017</v>
      </c>
      <c r="B830" s="118" t="s">
        <v>2514</v>
      </c>
      <c r="C830" s="89" t="s">
        <v>148</v>
      </c>
      <c r="D830" s="89" t="s">
        <v>148</v>
      </c>
      <c r="E830" s="89" t="s">
        <v>2536</v>
      </c>
      <c r="F830" s="89" t="s">
        <v>3121</v>
      </c>
      <c r="G830" s="89" t="s">
        <v>3122</v>
      </c>
      <c r="H830" s="118" t="s">
        <v>1243</v>
      </c>
      <c r="I830" s="90" t="s">
        <v>148</v>
      </c>
      <c r="J830" s="90" t="s">
        <v>148</v>
      </c>
      <c r="K830" s="90" t="s">
        <v>2619</v>
      </c>
      <c r="L830" s="90" t="s">
        <v>2759</v>
      </c>
      <c r="M830" s="97" t="s">
        <v>1232</v>
      </c>
      <c r="N830" s="90" t="s">
        <v>2860</v>
      </c>
      <c r="O830" s="90"/>
      <c r="P830" s="90" t="s">
        <v>1973</v>
      </c>
      <c r="Q830" s="90" t="s">
        <v>1250</v>
      </c>
      <c r="U830" s="191"/>
    </row>
    <row r="831" spans="1:46" ht="45" customHeight="1">
      <c r="A831" s="176">
        <v>40017</v>
      </c>
      <c r="B831" s="118" t="s">
        <v>2514</v>
      </c>
      <c r="C831" s="89" t="s">
        <v>148</v>
      </c>
      <c r="D831" s="89" t="s">
        <v>148</v>
      </c>
      <c r="E831" s="89" t="s">
        <v>2544</v>
      </c>
      <c r="F831" s="89" t="s">
        <v>3209</v>
      </c>
      <c r="G831" s="89" t="s">
        <v>3210</v>
      </c>
      <c r="H831" s="118" t="s">
        <v>1226</v>
      </c>
      <c r="I831" s="90" t="s">
        <v>148</v>
      </c>
      <c r="J831" s="90" t="s">
        <v>148</v>
      </c>
      <c r="K831" s="90" t="s">
        <v>2619</v>
      </c>
      <c r="L831" s="90" t="s">
        <v>2759</v>
      </c>
      <c r="M831" s="97" t="s">
        <v>1232</v>
      </c>
      <c r="N831" s="90" t="s">
        <v>2860</v>
      </c>
      <c r="O831" s="90"/>
      <c r="P831" s="90" t="s">
        <v>1974</v>
      </c>
      <c r="Q831" s="90" t="s">
        <v>1250</v>
      </c>
      <c r="U831" s="191"/>
    </row>
    <row r="832" spans="1:46" ht="30" customHeight="1">
      <c r="A832" s="176">
        <v>40017</v>
      </c>
      <c r="B832" s="118" t="s">
        <v>2514</v>
      </c>
      <c r="C832" s="89" t="s">
        <v>148</v>
      </c>
      <c r="D832" s="89" t="s">
        <v>148</v>
      </c>
      <c r="E832" s="89" t="s">
        <v>2535</v>
      </c>
      <c r="F832" s="89" t="s">
        <v>3201</v>
      </c>
      <c r="G832" s="89" t="s">
        <v>3202</v>
      </c>
      <c r="H832" s="90" t="s">
        <v>2631</v>
      </c>
      <c r="I832" s="90" t="s">
        <v>148</v>
      </c>
      <c r="J832" s="90" t="s">
        <v>148</v>
      </c>
      <c r="K832" s="90" t="s">
        <v>2619</v>
      </c>
      <c r="L832" s="90" t="s">
        <v>2759</v>
      </c>
      <c r="M832" s="97" t="s">
        <v>1232</v>
      </c>
      <c r="N832" s="90" t="s">
        <v>2860</v>
      </c>
      <c r="O832" s="90"/>
      <c r="P832" s="90" t="s">
        <v>1975</v>
      </c>
      <c r="Q832" s="90" t="s">
        <v>1250</v>
      </c>
      <c r="U832" s="191"/>
    </row>
    <row r="833" spans="1:36" ht="45" customHeight="1">
      <c r="A833" s="176">
        <v>40017</v>
      </c>
      <c r="B833" s="118" t="s">
        <v>2514</v>
      </c>
      <c r="C833" s="89" t="s">
        <v>148</v>
      </c>
      <c r="D833" s="89" t="s">
        <v>148</v>
      </c>
      <c r="E833" s="89" t="s">
        <v>2536</v>
      </c>
      <c r="F833" s="89" t="s">
        <v>3121</v>
      </c>
      <c r="G833" s="89" t="s">
        <v>3122</v>
      </c>
      <c r="H833" s="118" t="s">
        <v>1226</v>
      </c>
      <c r="I833" s="90" t="s">
        <v>148</v>
      </c>
      <c r="J833" s="90" t="s">
        <v>148</v>
      </c>
      <c r="K833" s="90" t="s">
        <v>2619</v>
      </c>
      <c r="L833" s="90" t="s">
        <v>2759</v>
      </c>
      <c r="M833" s="97" t="s">
        <v>1232</v>
      </c>
      <c r="N833" s="90" t="s">
        <v>2860</v>
      </c>
      <c r="O833" s="90"/>
      <c r="P833" s="90" t="s">
        <v>1976</v>
      </c>
      <c r="Q833" s="90" t="s">
        <v>1250</v>
      </c>
      <c r="U833" s="191"/>
    </row>
    <row r="834" spans="1:36" ht="30" customHeight="1">
      <c r="A834" s="176">
        <v>40017</v>
      </c>
      <c r="B834" s="118" t="s">
        <v>2514</v>
      </c>
      <c r="C834" s="89" t="s">
        <v>148</v>
      </c>
      <c r="D834" s="89" t="s">
        <v>148</v>
      </c>
      <c r="E834" s="89" t="s">
        <v>2544</v>
      </c>
      <c r="F834" s="89" t="s">
        <v>3209</v>
      </c>
      <c r="G834" s="89" t="s">
        <v>3210</v>
      </c>
      <c r="H834" s="90" t="s">
        <v>2631</v>
      </c>
      <c r="I834" s="90" t="s">
        <v>148</v>
      </c>
      <c r="J834" s="90" t="s">
        <v>148</v>
      </c>
      <c r="K834" s="90" t="s">
        <v>2619</v>
      </c>
      <c r="L834" s="90" t="s">
        <v>2759</v>
      </c>
      <c r="M834" s="97" t="s">
        <v>1232</v>
      </c>
      <c r="N834" s="90" t="s">
        <v>2860</v>
      </c>
      <c r="O834" s="90"/>
      <c r="P834" s="90" t="s">
        <v>1977</v>
      </c>
      <c r="Q834" s="90" t="s">
        <v>1250</v>
      </c>
      <c r="U834" s="191"/>
    </row>
    <row r="835" spans="1:36" ht="45" customHeight="1">
      <c r="A835" s="176">
        <v>40017</v>
      </c>
      <c r="B835" s="118" t="s">
        <v>2514</v>
      </c>
      <c r="C835" s="89" t="s">
        <v>148</v>
      </c>
      <c r="D835" s="89" t="s">
        <v>148</v>
      </c>
      <c r="E835" s="89" t="s">
        <v>2544</v>
      </c>
      <c r="F835" s="89" t="s">
        <v>3209</v>
      </c>
      <c r="G835" s="89" t="s">
        <v>3210</v>
      </c>
      <c r="H835" s="118" t="s">
        <v>1226</v>
      </c>
      <c r="I835" s="90" t="s">
        <v>148</v>
      </c>
      <c r="J835" s="90" t="s">
        <v>148</v>
      </c>
      <c r="K835" s="90" t="s">
        <v>2619</v>
      </c>
      <c r="L835" s="90" t="s">
        <v>2759</v>
      </c>
      <c r="M835" s="97" t="s">
        <v>1232</v>
      </c>
      <c r="N835" s="90" t="s">
        <v>2860</v>
      </c>
      <c r="O835" s="90"/>
      <c r="P835" s="90" t="s">
        <v>1978</v>
      </c>
      <c r="Q835" s="90" t="s">
        <v>1250</v>
      </c>
      <c r="U835" s="191"/>
    </row>
    <row r="836" spans="1:36" ht="105" customHeight="1">
      <c r="A836" s="175">
        <v>40019</v>
      </c>
      <c r="B836" s="118" t="s">
        <v>2514</v>
      </c>
      <c r="C836" s="125">
        <v>40023</v>
      </c>
      <c r="D836" s="84">
        <v>2</v>
      </c>
      <c r="E836" s="89" t="s">
        <v>2553</v>
      </c>
      <c r="F836" s="89" t="s">
        <v>3203</v>
      </c>
      <c r="G836" s="89" t="s">
        <v>3204</v>
      </c>
      <c r="H836" s="90" t="s">
        <v>1236</v>
      </c>
      <c r="I836" s="118" t="s">
        <v>2802</v>
      </c>
      <c r="J836" s="118" t="s">
        <v>432</v>
      </c>
      <c r="K836" s="127" t="s">
        <v>3280</v>
      </c>
      <c r="L836" s="118" t="s">
        <v>2685</v>
      </c>
      <c r="M836" s="118" t="s">
        <v>1236</v>
      </c>
      <c r="N836" s="127" t="s">
        <v>148</v>
      </c>
      <c r="O836" s="127" t="s">
        <v>2868</v>
      </c>
      <c r="P836" s="118" t="s">
        <v>433</v>
      </c>
      <c r="Q836" s="118" t="s">
        <v>434</v>
      </c>
      <c r="R836" s="118" t="s">
        <v>148</v>
      </c>
      <c r="S836" s="118" t="s">
        <v>148</v>
      </c>
      <c r="T836" s="118" t="s">
        <v>2836</v>
      </c>
      <c r="U836" s="191" t="s">
        <v>3013</v>
      </c>
      <c r="V836" s="118" t="s">
        <v>2639</v>
      </c>
      <c r="W836" s="118" t="s">
        <v>148</v>
      </c>
      <c r="X836" s="118" t="s">
        <v>2640</v>
      </c>
      <c r="Y836" s="129" t="s">
        <v>148</v>
      </c>
      <c r="Z836" s="118" t="s">
        <v>2640</v>
      </c>
      <c r="AA836" s="118" t="s">
        <v>148</v>
      </c>
      <c r="AB836" s="118" t="s">
        <v>2640</v>
      </c>
      <c r="AC836" s="118" t="s">
        <v>2640</v>
      </c>
      <c r="AD836" s="119" t="s">
        <v>148</v>
      </c>
      <c r="AE836" s="130" t="s">
        <v>148</v>
      </c>
      <c r="AF836" s="118" t="s">
        <v>435</v>
      </c>
      <c r="AG836" s="125">
        <v>40024</v>
      </c>
      <c r="AH836" s="130" t="s">
        <v>148</v>
      </c>
      <c r="AI836" s="118" t="s">
        <v>2638</v>
      </c>
      <c r="AJ836" s="118" t="s">
        <v>148</v>
      </c>
    </row>
    <row r="837" spans="1:36" ht="165" customHeight="1">
      <c r="A837" s="175">
        <v>40021</v>
      </c>
      <c r="B837" s="118" t="s">
        <v>2514</v>
      </c>
      <c r="C837" s="125">
        <v>40023</v>
      </c>
      <c r="D837" s="84">
        <v>2</v>
      </c>
      <c r="E837" s="89" t="s">
        <v>2529</v>
      </c>
      <c r="F837" s="89" t="s">
        <v>3133</v>
      </c>
      <c r="G837" s="89" t="s">
        <v>3134</v>
      </c>
      <c r="H837" s="90" t="s">
        <v>1232</v>
      </c>
      <c r="I837" s="127" t="s">
        <v>2811</v>
      </c>
      <c r="J837" s="84" t="s">
        <v>327</v>
      </c>
      <c r="K837" s="127" t="s">
        <v>3280</v>
      </c>
      <c r="L837" s="118" t="s">
        <v>2658</v>
      </c>
      <c r="M837" s="118" t="s">
        <v>1236</v>
      </c>
      <c r="N837" s="127" t="s">
        <v>148</v>
      </c>
      <c r="O837" s="127" t="s">
        <v>2868</v>
      </c>
      <c r="P837" s="118" t="s">
        <v>427</v>
      </c>
      <c r="Q837" s="118" t="s">
        <v>428</v>
      </c>
      <c r="R837" s="118" t="s">
        <v>148</v>
      </c>
      <c r="S837" s="118" t="s">
        <v>148</v>
      </c>
      <c r="T837" s="118" t="s">
        <v>2880</v>
      </c>
      <c r="U837" s="216" t="s">
        <v>3059</v>
      </c>
      <c r="V837" s="132" t="s">
        <v>2640</v>
      </c>
      <c r="W837" s="118" t="s">
        <v>429</v>
      </c>
      <c r="X837" s="118" t="s">
        <v>2639</v>
      </c>
      <c r="Y837" s="134" t="s">
        <v>2905</v>
      </c>
      <c r="Z837" s="84" t="s">
        <v>151</v>
      </c>
      <c r="AA837" s="118" t="s">
        <v>148</v>
      </c>
      <c r="AB837" s="118" t="s">
        <v>2640</v>
      </c>
      <c r="AC837" s="119" t="s">
        <v>2639</v>
      </c>
      <c r="AD837" s="125">
        <v>40023</v>
      </c>
      <c r="AE837" s="130" t="s">
        <v>148</v>
      </c>
      <c r="AF837" s="147" t="s">
        <v>430</v>
      </c>
      <c r="AG837" s="130" t="s">
        <v>148</v>
      </c>
      <c r="AH837" s="130" t="s">
        <v>148</v>
      </c>
      <c r="AI837" s="118" t="s">
        <v>2638</v>
      </c>
      <c r="AJ837" s="118" t="s">
        <v>431</v>
      </c>
    </row>
    <row r="838" spans="1:36" ht="45" customHeight="1">
      <c r="A838" s="182">
        <v>40022</v>
      </c>
      <c r="B838" s="118" t="s">
        <v>2514</v>
      </c>
      <c r="C838" s="89" t="s">
        <v>148</v>
      </c>
      <c r="D838" s="89" t="s">
        <v>148</v>
      </c>
      <c r="E838" s="118" t="s">
        <v>2551</v>
      </c>
      <c r="F838" s="89" t="s">
        <v>3155</v>
      </c>
      <c r="G838" s="118" t="s">
        <v>3156</v>
      </c>
      <c r="H838" s="118" t="s">
        <v>1226</v>
      </c>
      <c r="I838" s="90" t="s">
        <v>148</v>
      </c>
      <c r="J838" s="90" t="s">
        <v>148</v>
      </c>
      <c r="K838" s="90" t="s">
        <v>2619</v>
      </c>
      <c r="L838" s="100" t="s">
        <v>2756</v>
      </c>
      <c r="M838" s="100" t="s">
        <v>1236</v>
      </c>
      <c r="N838" s="90" t="s">
        <v>2856</v>
      </c>
      <c r="O838" s="90"/>
      <c r="P838" s="100" t="s">
        <v>1979</v>
      </c>
      <c r="Q838" s="90" t="s">
        <v>1250</v>
      </c>
      <c r="U838" s="191"/>
    </row>
    <row r="839" spans="1:36" ht="45" customHeight="1">
      <c r="A839" s="182">
        <v>40022</v>
      </c>
      <c r="B839" s="118" t="s">
        <v>2514</v>
      </c>
      <c r="C839" s="89" t="s">
        <v>148</v>
      </c>
      <c r="D839" s="89" t="s">
        <v>148</v>
      </c>
      <c r="E839" s="89" t="s">
        <v>2612</v>
      </c>
      <c r="F839" s="89" t="s">
        <v>3245</v>
      </c>
      <c r="G839" s="89" t="s">
        <v>3246</v>
      </c>
      <c r="H839" s="118" t="s">
        <v>1226</v>
      </c>
      <c r="I839" s="90" t="s">
        <v>148</v>
      </c>
      <c r="J839" s="90" t="s">
        <v>148</v>
      </c>
      <c r="K839" s="90" t="s">
        <v>2619</v>
      </c>
      <c r="L839" s="100" t="s">
        <v>2756</v>
      </c>
      <c r="M839" s="100" t="s">
        <v>1236</v>
      </c>
      <c r="N839" s="90" t="s">
        <v>2856</v>
      </c>
      <c r="O839" s="90"/>
      <c r="P839" s="104" t="s">
        <v>1980</v>
      </c>
      <c r="Q839" s="90" t="s">
        <v>1250</v>
      </c>
      <c r="U839" s="191"/>
    </row>
    <row r="840" spans="1:36" ht="45" customHeight="1">
      <c r="A840" s="182">
        <v>40022</v>
      </c>
      <c r="B840" s="118" t="s">
        <v>2514</v>
      </c>
      <c r="C840" s="89" t="s">
        <v>148</v>
      </c>
      <c r="D840" s="89" t="s">
        <v>148</v>
      </c>
      <c r="E840" s="86" t="s">
        <v>2532</v>
      </c>
      <c r="F840" s="89" t="s">
        <v>3163</v>
      </c>
      <c r="G840" s="86" t="s">
        <v>3164</v>
      </c>
      <c r="H840" s="118" t="s">
        <v>1226</v>
      </c>
      <c r="I840" s="90" t="s">
        <v>148</v>
      </c>
      <c r="J840" s="90" t="s">
        <v>148</v>
      </c>
      <c r="K840" s="90" t="s">
        <v>2619</v>
      </c>
      <c r="L840" s="118" t="s">
        <v>2707</v>
      </c>
      <c r="M840" s="100" t="s">
        <v>1236</v>
      </c>
      <c r="N840" s="90" t="s">
        <v>2834</v>
      </c>
      <c r="O840" s="90"/>
      <c r="P840" s="90" t="s">
        <v>1981</v>
      </c>
      <c r="Q840" s="90" t="s">
        <v>1250</v>
      </c>
      <c r="U840" s="191"/>
    </row>
    <row r="841" spans="1:36" ht="45" customHeight="1">
      <c r="A841" s="182">
        <v>40022</v>
      </c>
      <c r="B841" s="118" t="s">
        <v>2514</v>
      </c>
      <c r="C841" s="89" t="s">
        <v>148</v>
      </c>
      <c r="D841" s="89" t="s">
        <v>148</v>
      </c>
      <c r="E841" s="86" t="s">
        <v>2532</v>
      </c>
      <c r="F841" s="89" t="s">
        <v>3163</v>
      </c>
      <c r="G841" s="86" t="s">
        <v>3164</v>
      </c>
      <c r="H841" s="118" t="s">
        <v>1226</v>
      </c>
      <c r="I841" s="90" t="s">
        <v>148</v>
      </c>
      <c r="J841" s="90" t="s">
        <v>148</v>
      </c>
      <c r="K841" s="90" t="s">
        <v>2619</v>
      </c>
      <c r="L841" s="118" t="s">
        <v>2707</v>
      </c>
      <c r="M841" s="100" t="s">
        <v>1236</v>
      </c>
      <c r="N841" s="90" t="s">
        <v>2834</v>
      </c>
      <c r="O841" s="90"/>
      <c r="P841" s="90" t="s">
        <v>1982</v>
      </c>
      <c r="Q841" s="90" t="s">
        <v>1250</v>
      </c>
      <c r="U841" s="191"/>
    </row>
    <row r="842" spans="1:36" ht="38.25" customHeight="1">
      <c r="A842" s="182">
        <v>40022</v>
      </c>
      <c r="B842" s="118" t="s">
        <v>2514</v>
      </c>
      <c r="C842" s="89" t="s">
        <v>148</v>
      </c>
      <c r="D842" s="89" t="s">
        <v>148</v>
      </c>
      <c r="E842" s="89" t="s">
        <v>2541</v>
      </c>
      <c r="F842" s="89" t="s">
        <v>3191</v>
      </c>
      <c r="G842" s="89" t="s">
        <v>3192</v>
      </c>
      <c r="H842" s="90" t="s">
        <v>2631</v>
      </c>
      <c r="I842" s="90" t="s">
        <v>148</v>
      </c>
      <c r="J842" s="90" t="s">
        <v>148</v>
      </c>
      <c r="K842" s="90" t="s">
        <v>2619</v>
      </c>
      <c r="L842" s="118" t="s">
        <v>2707</v>
      </c>
      <c r="M842" s="100" t="s">
        <v>1236</v>
      </c>
      <c r="N842" s="90" t="s">
        <v>2834</v>
      </c>
      <c r="O842" s="90"/>
      <c r="P842" s="90" t="s">
        <v>1983</v>
      </c>
      <c r="Q842" s="90" t="s">
        <v>1250</v>
      </c>
      <c r="U842" s="191"/>
    </row>
    <row r="843" spans="1:36" ht="30" customHeight="1">
      <c r="A843" s="182">
        <v>40022</v>
      </c>
      <c r="B843" s="118" t="s">
        <v>2514</v>
      </c>
      <c r="C843" s="89" t="s">
        <v>148</v>
      </c>
      <c r="D843" s="89" t="s">
        <v>148</v>
      </c>
      <c r="E843" s="89" t="s">
        <v>2527</v>
      </c>
      <c r="F843" s="89" t="s">
        <v>3268</v>
      </c>
      <c r="G843" s="89" t="s">
        <v>3269</v>
      </c>
      <c r="H843" s="118" t="s">
        <v>1243</v>
      </c>
      <c r="I843" s="90" t="s">
        <v>148</v>
      </c>
      <c r="J843" s="90" t="s">
        <v>148</v>
      </c>
      <c r="K843" s="90" t="s">
        <v>2619</v>
      </c>
      <c r="L843" s="118" t="s">
        <v>2707</v>
      </c>
      <c r="M843" s="100" t="s">
        <v>1236</v>
      </c>
      <c r="N843" s="90" t="s">
        <v>2834</v>
      </c>
      <c r="O843" s="90"/>
      <c r="P843" s="90" t="s">
        <v>1984</v>
      </c>
      <c r="Q843" s="90" t="s">
        <v>1250</v>
      </c>
      <c r="U843" s="191"/>
    </row>
    <row r="844" spans="1:36" ht="30" customHeight="1">
      <c r="A844" s="176">
        <v>40024</v>
      </c>
      <c r="B844" s="118" t="s">
        <v>2514</v>
      </c>
      <c r="C844" s="89" t="s">
        <v>148</v>
      </c>
      <c r="D844" s="89" t="s">
        <v>148</v>
      </c>
      <c r="E844" s="118" t="s">
        <v>2570</v>
      </c>
      <c r="F844" s="118" t="s">
        <v>3147</v>
      </c>
      <c r="G844" s="118" t="s">
        <v>3148</v>
      </c>
      <c r="H844" s="90" t="s">
        <v>2631</v>
      </c>
      <c r="I844" s="90" t="s">
        <v>148</v>
      </c>
      <c r="J844" s="90" t="s">
        <v>148</v>
      </c>
      <c r="K844" s="90" t="s">
        <v>2619</v>
      </c>
      <c r="L844" s="90" t="s">
        <v>2689</v>
      </c>
      <c r="M844" s="97" t="s">
        <v>1232</v>
      </c>
      <c r="N844" s="90" t="s">
        <v>2862</v>
      </c>
      <c r="O844" s="90"/>
      <c r="P844" s="90" t="s">
        <v>1985</v>
      </c>
      <c r="Q844" s="90" t="s">
        <v>1250</v>
      </c>
      <c r="U844" s="191"/>
    </row>
    <row r="845" spans="1:36" ht="30" customHeight="1">
      <c r="A845" s="176">
        <v>40024</v>
      </c>
      <c r="B845" s="118" t="s">
        <v>2514</v>
      </c>
      <c r="C845" s="89" t="s">
        <v>148</v>
      </c>
      <c r="D845" s="89" t="s">
        <v>148</v>
      </c>
      <c r="E845" s="89" t="s">
        <v>2544</v>
      </c>
      <c r="F845" s="89" t="s">
        <v>3237</v>
      </c>
      <c r="G845" s="89" t="s">
        <v>3238</v>
      </c>
      <c r="H845" s="90" t="s">
        <v>1232</v>
      </c>
      <c r="I845" s="90" t="s">
        <v>148</v>
      </c>
      <c r="J845" s="90" t="s">
        <v>148</v>
      </c>
      <c r="K845" s="90" t="s">
        <v>2619</v>
      </c>
      <c r="L845" s="90" t="s">
        <v>2689</v>
      </c>
      <c r="M845" s="97" t="s">
        <v>1232</v>
      </c>
      <c r="N845" s="90" t="s">
        <v>2862</v>
      </c>
      <c r="O845" s="90"/>
      <c r="P845" s="90" t="s">
        <v>1986</v>
      </c>
      <c r="Q845" s="90" t="s">
        <v>1250</v>
      </c>
      <c r="U845" s="191"/>
    </row>
    <row r="846" spans="1:36" ht="30" customHeight="1">
      <c r="A846" s="176">
        <v>40024</v>
      </c>
      <c r="B846" s="118" t="s">
        <v>2514</v>
      </c>
      <c r="C846" s="89" t="s">
        <v>148</v>
      </c>
      <c r="D846" s="89" t="s">
        <v>148</v>
      </c>
      <c r="E846" s="180" t="s">
        <v>2540</v>
      </c>
      <c r="F846" s="180" t="s">
        <v>3177</v>
      </c>
      <c r="G846" s="180" t="s">
        <v>3178</v>
      </c>
      <c r="H846" s="90" t="s">
        <v>1236</v>
      </c>
      <c r="I846" s="90" t="s">
        <v>148</v>
      </c>
      <c r="J846" s="90" t="s">
        <v>148</v>
      </c>
      <c r="K846" s="90" t="s">
        <v>2619</v>
      </c>
      <c r="L846" s="90" t="s">
        <v>2689</v>
      </c>
      <c r="M846" s="97" t="s">
        <v>1232</v>
      </c>
      <c r="N846" s="90" t="s">
        <v>2862</v>
      </c>
      <c r="O846" s="90"/>
      <c r="P846" s="90" t="s">
        <v>1987</v>
      </c>
      <c r="Q846" s="90" t="s">
        <v>1250</v>
      </c>
      <c r="U846" s="191"/>
    </row>
    <row r="847" spans="1:36" ht="30" customHeight="1">
      <c r="A847" s="176">
        <v>40024</v>
      </c>
      <c r="B847" s="118" t="s">
        <v>2514</v>
      </c>
      <c r="C847" s="89" t="s">
        <v>148</v>
      </c>
      <c r="D847" s="89" t="s">
        <v>148</v>
      </c>
      <c r="E847" s="180" t="s">
        <v>2540</v>
      </c>
      <c r="F847" s="180" t="s">
        <v>3177</v>
      </c>
      <c r="G847" s="180" t="s">
        <v>3178</v>
      </c>
      <c r="H847" s="90" t="s">
        <v>2631</v>
      </c>
      <c r="I847" s="90" t="s">
        <v>148</v>
      </c>
      <c r="J847" s="90" t="s">
        <v>148</v>
      </c>
      <c r="K847" s="90" t="s">
        <v>2619</v>
      </c>
      <c r="L847" s="90" t="s">
        <v>2689</v>
      </c>
      <c r="M847" s="97" t="s">
        <v>1232</v>
      </c>
      <c r="N847" s="90" t="s">
        <v>2862</v>
      </c>
      <c r="O847" s="90"/>
      <c r="P847" s="90" t="s">
        <v>1988</v>
      </c>
      <c r="Q847" s="90" t="s">
        <v>1250</v>
      </c>
      <c r="U847" s="191"/>
    </row>
    <row r="848" spans="1:36" ht="38.25" customHeight="1">
      <c r="A848" s="176">
        <v>40024</v>
      </c>
      <c r="B848" s="118" t="s">
        <v>2514</v>
      </c>
      <c r="C848" s="89" t="s">
        <v>148</v>
      </c>
      <c r="D848" s="89" t="s">
        <v>148</v>
      </c>
      <c r="E848" s="89" t="s">
        <v>2536</v>
      </c>
      <c r="F848" s="89" t="s">
        <v>3121</v>
      </c>
      <c r="G848" s="89" t="s">
        <v>3122</v>
      </c>
      <c r="H848" s="90" t="s">
        <v>1236</v>
      </c>
      <c r="I848" s="90" t="s">
        <v>148</v>
      </c>
      <c r="J848" s="90" t="s">
        <v>148</v>
      </c>
      <c r="K848" s="90" t="s">
        <v>2619</v>
      </c>
      <c r="L848" s="90" t="s">
        <v>2689</v>
      </c>
      <c r="M848" s="97" t="s">
        <v>1232</v>
      </c>
      <c r="N848" s="90" t="s">
        <v>2862</v>
      </c>
      <c r="O848" s="90"/>
      <c r="P848" s="103" t="s">
        <v>1989</v>
      </c>
      <c r="Q848" s="90" t="s">
        <v>1250</v>
      </c>
      <c r="U848" s="191"/>
    </row>
    <row r="849" spans="1:21" ht="45" customHeight="1">
      <c r="A849" s="176">
        <v>40024</v>
      </c>
      <c r="B849" s="118" t="s">
        <v>2514</v>
      </c>
      <c r="C849" s="89" t="s">
        <v>148</v>
      </c>
      <c r="D849" s="89" t="s">
        <v>148</v>
      </c>
      <c r="E849" s="89" t="s">
        <v>2531</v>
      </c>
      <c r="F849" s="89" t="s">
        <v>3149</v>
      </c>
      <c r="G849" s="89" t="s">
        <v>3150</v>
      </c>
      <c r="H849" s="118" t="s">
        <v>1226</v>
      </c>
      <c r="I849" s="90" t="s">
        <v>148</v>
      </c>
      <c r="J849" s="90" t="s">
        <v>148</v>
      </c>
      <c r="K849" s="90" t="s">
        <v>2619</v>
      </c>
      <c r="L849" s="90" t="s">
        <v>2689</v>
      </c>
      <c r="M849" s="97" t="s">
        <v>1232</v>
      </c>
      <c r="N849" s="90" t="s">
        <v>2862</v>
      </c>
      <c r="O849" s="90"/>
      <c r="P849" s="90" t="s">
        <v>1990</v>
      </c>
      <c r="Q849" s="90" t="s">
        <v>1250</v>
      </c>
      <c r="U849" s="191"/>
    </row>
    <row r="850" spans="1:21" ht="30" customHeight="1">
      <c r="A850" s="176">
        <v>40024</v>
      </c>
      <c r="B850" s="118" t="s">
        <v>2514</v>
      </c>
      <c r="C850" s="89" t="s">
        <v>148</v>
      </c>
      <c r="D850" s="89" t="s">
        <v>148</v>
      </c>
      <c r="E850" s="89" t="s">
        <v>2612</v>
      </c>
      <c r="F850" s="89" t="s">
        <v>3245</v>
      </c>
      <c r="G850" s="89" t="s">
        <v>3246</v>
      </c>
      <c r="H850" s="118" t="s">
        <v>2763</v>
      </c>
      <c r="I850" s="90" t="s">
        <v>148</v>
      </c>
      <c r="J850" s="90" t="s">
        <v>148</v>
      </c>
      <c r="K850" s="90" t="s">
        <v>2619</v>
      </c>
      <c r="L850" s="90" t="s">
        <v>2689</v>
      </c>
      <c r="M850" s="97" t="s">
        <v>1232</v>
      </c>
      <c r="N850" s="90" t="s">
        <v>2862</v>
      </c>
      <c r="O850" s="90"/>
      <c r="P850" s="90" t="s">
        <v>1991</v>
      </c>
      <c r="Q850" s="90" t="s">
        <v>1250</v>
      </c>
      <c r="U850" s="191"/>
    </row>
    <row r="851" spans="1:21" ht="30" customHeight="1">
      <c r="A851" s="176">
        <v>40024</v>
      </c>
      <c r="B851" s="118" t="s">
        <v>2514</v>
      </c>
      <c r="C851" s="89" t="s">
        <v>148</v>
      </c>
      <c r="D851" s="89" t="s">
        <v>148</v>
      </c>
      <c r="E851" s="89" t="s">
        <v>2544</v>
      </c>
      <c r="F851" s="89" t="s">
        <v>3237</v>
      </c>
      <c r="G851" s="89" t="s">
        <v>3238</v>
      </c>
      <c r="H851" s="90" t="s">
        <v>2631</v>
      </c>
      <c r="I851" s="90" t="s">
        <v>148</v>
      </c>
      <c r="J851" s="90" t="s">
        <v>148</v>
      </c>
      <c r="K851" s="90" t="s">
        <v>2619</v>
      </c>
      <c r="L851" s="90" t="s">
        <v>2689</v>
      </c>
      <c r="M851" s="97" t="s">
        <v>1232</v>
      </c>
      <c r="N851" s="90" t="s">
        <v>2862</v>
      </c>
      <c r="O851" s="90"/>
      <c r="P851" s="90" t="s">
        <v>1992</v>
      </c>
      <c r="Q851" s="90" t="s">
        <v>1250</v>
      </c>
      <c r="U851" s="191"/>
    </row>
    <row r="852" spans="1:21" ht="30" customHeight="1">
      <c r="A852" s="176">
        <v>40024</v>
      </c>
      <c r="B852" s="118" t="s">
        <v>2514</v>
      </c>
      <c r="C852" s="89" t="s">
        <v>148</v>
      </c>
      <c r="D852" s="89" t="s">
        <v>148</v>
      </c>
      <c r="E852" s="180" t="s">
        <v>2540</v>
      </c>
      <c r="F852" s="180" t="s">
        <v>3177</v>
      </c>
      <c r="G852" s="180" t="s">
        <v>3178</v>
      </c>
      <c r="H852" s="118" t="s">
        <v>2763</v>
      </c>
      <c r="I852" s="90" t="s">
        <v>148</v>
      </c>
      <c r="J852" s="90" t="s">
        <v>148</v>
      </c>
      <c r="K852" s="90" t="s">
        <v>2619</v>
      </c>
      <c r="L852" s="90" t="s">
        <v>2689</v>
      </c>
      <c r="M852" s="97" t="s">
        <v>1232</v>
      </c>
      <c r="N852" s="90" t="s">
        <v>2862</v>
      </c>
      <c r="O852" s="90"/>
      <c r="P852" s="90" t="s">
        <v>1993</v>
      </c>
      <c r="Q852" s="90" t="s">
        <v>1250</v>
      </c>
      <c r="U852" s="191"/>
    </row>
    <row r="853" spans="1:21" ht="30" customHeight="1">
      <c r="A853" s="176">
        <v>40024</v>
      </c>
      <c r="B853" s="118" t="s">
        <v>2514</v>
      </c>
      <c r="C853" s="89" t="s">
        <v>148</v>
      </c>
      <c r="D853" s="89" t="s">
        <v>148</v>
      </c>
      <c r="E853" s="89" t="s">
        <v>2544</v>
      </c>
      <c r="F853" s="89" t="s">
        <v>3237</v>
      </c>
      <c r="G853" s="89" t="s">
        <v>3238</v>
      </c>
      <c r="H853" s="90" t="s">
        <v>1232</v>
      </c>
      <c r="I853" s="90" t="s">
        <v>148</v>
      </c>
      <c r="J853" s="90" t="s">
        <v>148</v>
      </c>
      <c r="K853" s="90" t="s">
        <v>2619</v>
      </c>
      <c r="L853" s="90" t="s">
        <v>2689</v>
      </c>
      <c r="M853" s="97" t="s">
        <v>1232</v>
      </c>
      <c r="N853" s="90" t="s">
        <v>2862</v>
      </c>
      <c r="O853" s="90"/>
      <c r="P853" s="90" t="s">
        <v>1994</v>
      </c>
      <c r="Q853" s="90" t="s">
        <v>1250</v>
      </c>
      <c r="U853" s="191"/>
    </row>
    <row r="854" spans="1:21" ht="30" customHeight="1">
      <c r="A854" s="176">
        <v>40024</v>
      </c>
      <c r="B854" s="118" t="s">
        <v>2514</v>
      </c>
      <c r="C854" s="89" t="s">
        <v>148</v>
      </c>
      <c r="D854" s="89" t="s">
        <v>148</v>
      </c>
      <c r="E854" s="180" t="s">
        <v>2540</v>
      </c>
      <c r="F854" s="180" t="s">
        <v>3177</v>
      </c>
      <c r="G854" s="180" t="s">
        <v>3178</v>
      </c>
      <c r="H854" s="90" t="s">
        <v>1236</v>
      </c>
      <c r="I854" s="90" t="s">
        <v>148</v>
      </c>
      <c r="J854" s="90" t="s">
        <v>148</v>
      </c>
      <c r="K854" s="90" t="s">
        <v>2619</v>
      </c>
      <c r="L854" s="90" t="s">
        <v>2689</v>
      </c>
      <c r="M854" s="97" t="s">
        <v>1232</v>
      </c>
      <c r="N854" s="90" t="s">
        <v>2862</v>
      </c>
      <c r="O854" s="90"/>
      <c r="P854" s="90" t="s">
        <v>1995</v>
      </c>
      <c r="Q854" s="90" t="s">
        <v>1250</v>
      </c>
      <c r="U854" s="191"/>
    </row>
    <row r="855" spans="1:21" ht="30" customHeight="1">
      <c r="A855" s="176">
        <v>40024</v>
      </c>
      <c r="B855" s="118" t="s">
        <v>2514</v>
      </c>
      <c r="C855" s="89" t="s">
        <v>148</v>
      </c>
      <c r="D855" s="89" t="s">
        <v>148</v>
      </c>
      <c r="E855" s="89" t="s">
        <v>2544</v>
      </c>
      <c r="F855" s="89" t="s">
        <v>3209</v>
      </c>
      <c r="G855" s="89" t="s">
        <v>3210</v>
      </c>
      <c r="H855" s="90" t="s">
        <v>2631</v>
      </c>
      <c r="I855" s="90" t="s">
        <v>148</v>
      </c>
      <c r="J855" s="90" t="s">
        <v>148</v>
      </c>
      <c r="K855" s="90" t="s">
        <v>2619</v>
      </c>
      <c r="L855" s="90" t="s">
        <v>2689</v>
      </c>
      <c r="M855" s="97" t="s">
        <v>1232</v>
      </c>
      <c r="N855" s="90" t="s">
        <v>2862</v>
      </c>
      <c r="O855" s="90"/>
      <c r="P855" s="90" t="s">
        <v>1996</v>
      </c>
      <c r="Q855" s="90" t="s">
        <v>1250</v>
      </c>
      <c r="U855" s="191"/>
    </row>
    <row r="856" spans="1:21" ht="30" customHeight="1">
      <c r="A856" s="176">
        <v>40024</v>
      </c>
      <c r="B856" s="118" t="s">
        <v>2514</v>
      </c>
      <c r="C856" s="89" t="s">
        <v>148</v>
      </c>
      <c r="D856" s="89" t="s">
        <v>148</v>
      </c>
      <c r="E856" s="180" t="s">
        <v>2540</v>
      </c>
      <c r="F856" s="180" t="s">
        <v>3177</v>
      </c>
      <c r="G856" s="180" t="s">
        <v>3178</v>
      </c>
      <c r="H856" s="90" t="s">
        <v>2631</v>
      </c>
      <c r="I856" s="90" t="s">
        <v>148</v>
      </c>
      <c r="J856" s="90" t="s">
        <v>148</v>
      </c>
      <c r="K856" s="90" t="s">
        <v>2619</v>
      </c>
      <c r="L856" s="90" t="s">
        <v>2689</v>
      </c>
      <c r="M856" s="97" t="s">
        <v>1232</v>
      </c>
      <c r="N856" s="90" t="s">
        <v>2862</v>
      </c>
      <c r="O856" s="90"/>
      <c r="P856" s="90" t="s">
        <v>1997</v>
      </c>
      <c r="Q856" s="90" t="s">
        <v>1250</v>
      </c>
      <c r="U856" s="191"/>
    </row>
    <row r="857" spans="1:21" ht="30" customHeight="1">
      <c r="A857" s="176">
        <v>40024</v>
      </c>
      <c r="B857" s="118" t="s">
        <v>2514</v>
      </c>
      <c r="C857" s="89" t="s">
        <v>148</v>
      </c>
      <c r="D857" s="89" t="s">
        <v>148</v>
      </c>
      <c r="E857" s="118" t="s">
        <v>2559</v>
      </c>
      <c r="F857" s="118" t="s">
        <v>3131</v>
      </c>
      <c r="G857" s="118" t="s">
        <v>3132</v>
      </c>
      <c r="H857" s="90" t="s">
        <v>1232</v>
      </c>
      <c r="I857" s="90" t="s">
        <v>148</v>
      </c>
      <c r="J857" s="90" t="s">
        <v>148</v>
      </c>
      <c r="K857" s="90" t="s">
        <v>2619</v>
      </c>
      <c r="L857" s="90" t="s">
        <v>2689</v>
      </c>
      <c r="M857" s="97" t="s">
        <v>1232</v>
      </c>
      <c r="N857" s="90" t="s">
        <v>2862</v>
      </c>
      <c r="O857" s="90"/>
      <c r="P857" s="90" t="s">
        <v>1998</v>
      </c>
      <c r="Q857" s="90" t="s">
        <v>1250</v>
      </c>
      <c r="U857" s="191"/>
    </row>
    <row r="858" spans="1:21" ht="30" customHeight="1">
      <c r="A858" s="176">
        <v>40024</v>
      </c>
      <c r="B858" s="118" t="s">
        <v>2514</v>
      </c>
      <c r="C858" s="89" t="s">
        <v>148</v>
      </c>
      <c r="D858" s="89" t="s">
        <v>148</v>
      </c>
      <c r="E858" s="89" t="s">
        <v>2535</v>
      </c>
      <c r="F858" s="89" t="s">
        <v>3201</v>
      </c>
      <c r="G858" s="89" t="s">
        <v>3202</v>
      </c>
      <c r="H858" s="90" t="s">
        <v>1232</v>
      </c>
      <c r="I858" s="90" t="s">
        <v>148</v>
      </c>
      <c r="J858" s="90" t="s">
        <v>148</v>
      </c>
      <c r="K858" s="90" t="s">
        <v>2619</v>
      </c>
      <c r="L858" s="90" t="s">
        <v>2689</v>
      </c>
      <c r="M858" s="97" t="s">
        <v>1232</v>
      </c>
      <c r="N858" s="90" t="s">
        <v>2862</v>
      </c>
      <c r="O858" s="90"/>
      <c r="P858" s="90" t="s">
        <v>1999</v>
      </c>
      <c r="Q858" s="90" t="s">
        <v>1250</v>
      </c>
      <c r="U858" s="191"/>
    </row>
    <row r="859" spans="1:21" ht="51" customHeight="1">
      <c r="A859" s="176">
        <v>40024</v>
      </c>
      <c r="B859" s="118" t="s">
        <v>2514</v>
      </c>
      <c r="C859" s="89" t="s">
        <v>148</v>
      </c>
      <c r="D859" s="89" t="s">
        <v>148</v>
      </c>
      <c r="E859" s="118" t="s">
        <v>2559</v>
      </c>
      <c r="F859" s="118" t="s">
        <v>3131</v>
      </c>
      <c r="G859" s="118" t="s">
        <v>3132</v>
      </c>
      <c r="H859" s="90" t="s">
        <v>1232</v>
      </c>
      <c r="I859" s="90" t="s">
        <v>148</v>
      </c>
      <c r="J859" s="90" t="s">
        <v>148</v>
      </c>
      <c r="K859" s="90" t="s">
        <v>2619</v>
      </c>
      <c r="L859" s="90" t="s">
        <v>2689</v>
      </c>
      <c r="M859" s="97" t="s">
        <v>1232</v>
      </c>
      <c r="N859" s="90" t="s">
        <v>2862</v>
      </c>
      <c r="O859" s="90"/>
      <c r="P859" s="90" t="s">
        <v>2000</v>
      </c>
      <c r="Q859" s="90" t="s">
        <v>1250</v>
      </c>
      <c r="U859" s="191"/>
    </row>
    <row r="860" spans="1:21" ht="30" customHeight="1">
      <c r="A860" s="176">
        <v>40024</v>
      </c>
      <c r="B860" s="118" t="s">
        <v>2514</v>
      </c>
      <c r="C860" s="89" t="s">
        <v>148</v>
      </c>
      <c r="D860" s="89" t="s">
        <v>148</v>
      </c>
      <c r="E860" s="89" t="s">
        <v>2554</v>
      </c>
      <c r="F860" s="89" t="s">
        <v>3264</v>
      </c>
      <c r="G860" s="89" t="s">
        <v>3265</v>
      </c>
      <c r="H860" s="90" t="s">
        <v>1232</v>
      </c>
      <c r="I860" s="90" t="s">
        <v>148</v>
      </c>
      <c r="J860" s="90" t="s">
        <v>148</v>
      </c>
      <c r="K860" s="90" t="s">
        <v>2619</v>
      </c>
      <c r="L860" s="90" t="s">
        <v>2689</v>
      </c>
      <c r="M860" s="97" t="s">
        <v>1232</v>
      </c>
      <c r="N860" s="90" t="s">
        <v>2862</v>
      </c>
      <c r="O860" s="90"/>
      <c r="P860" s="103" t="s">
        <v>2001</v>
      </c>
      <c r="Q860" s="90" t="s">
        <v>1250</v>
      </c>
      <c r="U860" s="191"/>
    </row>
    <row r="861" spans="1:21" ht="30" customHeight="1">
      <c r="A861" s="176">
        <v>40024</v>
      </c>
      <c r="B861" s="118" t="s">
        <v>2514</v>
      </c>
      <c r="C861" s="89" t="s">
        <v>148</v>
      </c>
      <c r="D861" s="89" t="s">
        <v>148</v>
      </c>
      <c r="E861" s="89" t="s">
        <v>2536</v>
      </c>
      <c r="F861" s="89" t="s">
        <v>3121</v>
      </c>
      <c r="G861" s="89" t="s">
        <v>3122</v>
      </c>
      <c r="H861" s="90" t="s">
        <v>1236</v>
      </c>
      <c r="I861" s="90" t="s">
        <v>148</v>
      </c>
      <c r="J861" s="90" t="s">
        <v>148</v>
      </c>
      <c r="K861" s="90" t="s">
        <v>2619</v>
      </c>
      <c r="L861" s="90" t="s">
        <v>2689</v>
      </c>
      <c r="M861" s="97" t="s">
        <v>1232</v>
      </c>
      <c r="N861" s="90" t="s">
        <v>2862</v>
      </c>
      <c r="O861" s="90"/>
      <c r="P861" s="90" t="s">
        <v>2002</v>
      </c>
      <c r="Q861" s="90" t="s">
        <v>1250</v>
      </c>
      <c r="U861" s="191"/>
    </row>
    <row r="862" spans="1:21" ht="30" customHeight="1">
      <c r="A862" s="176">
        <v>40024</v>
      </c>
      <c r="B862" s="118" t="s">
        <v>2514</v>
      </c>
      <c r="C862" s="89" t="s">
        <v>148</v>
      </c>
      <c r="D862" s="89" t="s">
        <v>148</v>
      </c>
      <c r="E862" s="180" t="s">
        <v>2522</v>
      </c>
      <c r="F862" s="89" t="s">
        <v>3266</v>
      </c>
      <c r="G862" s="89" t="s">
        <v>3267</v>
      </c>
      <c r="H862" s="90" t="s">
        <v>1232</v>
      </c>
      <c r="I862" s="90" t="s">
        <v>148</v>
      </c>
      <c r="J862" s="90" t="s">
        <v>148</v>
      </c>
      <c r="K862" s="90" t="s">
        <v>2619</v>
      </c>
      <c r="L862" s="90" t="s">
        <v>2689</v>
      </c>
      <c r="M862" s="97" t="s">
        <v>1232</v>
      </c>
      <c r="N862" s="90" t="s">
        <v>2862</v>
      </c>
      <c r="O862" s="90"/>
      <c r="P862" s="90" t="s">
        <v>2003</v>
      </c>
      <c r="Q862" s="90" t="s">
        <v>1250</v>
      </c>
      <c r="U862" s="191"/>
    </row>
    <row r="863" spans="1:21" ht="30" customHeight="1">
      <c r="A863" s="176">
        <v>40024</v>
      </c>
      <c r="B863" s="118" t="s">
        <v>2514</v>
      </c>
      <c r="C863" s="89" t="s">
        <v>148</v>
      </c>
      <c r="D863" s="89" t="s">
        <v>148</v>
      </c>
      <c r="E863" s="89" t="s">
        <v>2542</v>
      </c>
      <c r="F863" s="89" t="s">
        <v>3205</v>
      </c>
      <c r="G863" s="89" t="s">
        <v>3206</v>
      </c>
      <c r="H863" s="118" t="s">
        <v>1243</v>
      </c>
      <c r="I863" s="90" t="s">
        <v>148</v>
      </c>
      <c r="J863" s="90" t="s">
        <v>148</v>
      </c>
      <c r="K863" s="90" t="s">
        <v>2619</v>
      </c>
      <c r="L863" s="90" t="s">
        <v>2689</v>
      </c>
      <c r="M863" s="97" t="s">
        <v>1232</v>
      </c>
      <c r="N863" s="90" t="s">
        <v>2862</v>
      </c>
      <c r="O863" s="90"/>
      <c r="P863" s="90" t="s">
        <v>2004</v>
      </c>
      <c r="Q863" s="90" t="s">
        <v>1250</v>
      </c>
      <c r="U863" s="191"/>
    </row>
    <row r="864" spans="1:21" ht="30" customHeight="1">
      <c r="A864" s="176">
        <v>40024</v>
      </c>
      <c r="B864" s="118" t="s">
        <v>2514</v>
      </c>
      <c r="C864" s="89" t="s">
        <v>148</v>
      </c>
      <c r="D864" s="89" t="s">
        <v>148</v>
      </c>
      <c r="E864" s="89" t="s">
        <v>2536</v>
      </c>
      <c r="F864" s="89" t="s">
        <v>3121</v>
      </c>
      <c r="G864" s="89" t="s">
        <v>3122</v>
      </c>
      <c r="H864" s="90" t="s">
        <v>2631</v>
      </c>
      <c r="I864" s="90" t="s">
        <v>148</v>
      </c>
      <c r="J864" s="90" t="s">
        <v>148</v>
      </c>
      <c r="K864" s="90" t="s">
        <v>2619</v>
      </c>
      <c r="L864" s="90" t="s">
        <v>2689</v>
      </c>
      <c r="M864" s="97" t="s">
        <v>1232</v>
      </c>
      <c r="N864" s="90" t="s">
        <v>2862</v>
      </c>
      <c r="O864" s="90"/>
      <c r="P864" s="90" t="s">
        <v>2005</v>
      </c>
      <c r="Q864" s="90" t="s">
        <v>1250</v>
      </c>
      <c r="U864" s="191"/>
    </row>
    <row r="865" spans="1:36" ht="30" customHeight="1">
      <c r="A865" s="176">
        <v>40024</v>
      </c>
      <c r="B865" s="118" t="s">
        <v>2514</v>
      </c>
      <c r="C865" s="89" t="s">
        <v>148</v>
      </c>
      <c r="D865" s="89" t="s">
        <v>148</v>
      </c>
      <c r="E865" s="89" t="s">
        <v>2535</v>
      </c>
      <c r="F865" s="89" t="s">
        <v>3201</v>
      </c>
      <c r="G865" s="89" t="s">
        <v>3202</v>
      </c>
      <c r="H865" s="90" t="s">
        <v>2631</v>
      </c>
      <c r="I865" s="90" t="s">
        <v>148</v>
      </c>
      <c r="J865" s="90" t="s">
        <v>148</v>
      </c>
      <c r="K865" s="90" t="s">
        <v>2619</v>
      </c>
      <c r="L865" s="90" t="s">
        <v>2689</v>
      </c>
      <c r="M865" s="97" t="s">
        <v>1232</v>
      </c>
      <c r="N865" s="90" t="s">
        <v>2862</v>
      </c>
      <c r="O865" s="90"/>
      <c r="P865" s="90" t="s">
        <v>2006</v>
      </c>
      <c r="Q865" s="90" t="s">
        <v>1250</v>
      </c>
      <c r="U865" s="191"/>
    </row>
    <row r="866" spans="1:36" ht="30" customHeight="1">
      <c r="A866" s="176">
        <v>40024</v>
      </c>
      <c r="B866" s="118" t="s">
        <v>2514</v>
      </c>
      <c r="C866" s="89" t="s">
        <v>148</v>
      </c>
      <c r="D866" s="89" t="s">
        <v>148</v>
      </c>
      <c r="E866" s="180" t="s">
        <v>2522</v>
      </c>
      <c r="F866" s="89" t="s">
        <v>3266</v>
      </c>
      <c r="G866" s="89" t="s">
        <v>3267</v>
      </c>
      <c r="H866" s="90" t="s">
        <v>2631</v>
      </c>
      <c r="I866" s="90" t="s">
        <v>148</v>
      </c>
      <c r="J866" s="90" t="s">
        <v>148</v>
      </c>
      <c r="K866" s="90" t="s">
        <v>2619</v>
      </c>
      <c r="L866" s="90" t="s">
        <v>2689</v>
      </c>
      <c r="M866" s="97" t="s">
        <v>1232</v>
      </c>
      <c r="N866" s="90" t="s">
        <v>2862</v>
      </c>
      <c r="O866" s="90"/>
      <c r="P866" s="103" t="s">
        <v>2007</v>
      </c>
      <c r="Q866" s="90" t="s">
        <v>1250</v>
      </c>
      <c r="U866" s="191"/>
    </row>
    <row r="867" spans="1:36" ht="45" customHeight="1">
      <c r="A867" s="176">
        <v>40024</v>
      </c>
      <c r="B867" s="118" t="s">
        <v>2514</v>
      </c>
      <c r="C867" s="89" t="s">
        <v>148</v>
      </c>
      <c r="D867" s="89" t="s">
        <v>148</v>
      </c>
      <c r="E867" s="89" t="s">
        <v>2541</v>
      </c>
      <c r="F867" s="89" t="s">
        <v>3191</v>
      </c>
      <c r="G867" s="89" t="s">
        <v>3192</v>
      </c>
      <c r="H867" s="118" t="s">
        <v>1226</v>
      </c>
      <c r="I867" s="90" t="s">
        <v>148</v>
      </c>
      <c r="J867" s="90" t="s">
        <v>148</v>
      </c>
      <c r="K867" s="90" t="s">
        <v>2619</v>
      </c>
      <c r="L867" s="90" t="s">
        <v>2689</v>
      </c>
      <c r="M867" s="97" t="s">
        <v>1232</v>
      </c>
      <c r="N867" s="90" t="s">
        <v>2862</v>
      </c>
      <c r="O867" s="90"/>
      <c r="P867" s="90" t="s">
        <v>2008</v>
      </c>
      <c r="Q867" s="90" t="s">
        <v>1250</v>
      </c>
      <c r="U867" s="191"/>
    </row>
    <row r="868" spans="1:36" ht="30" customHeight="1">
      <c r="A868" s="176">
        <v>40024</v>
      </c>
      <c r="B868" s="118" t="s">
        <v>2514</v>
      </c>
      <c r="C868" s="89" t="s">
        <v>148</v>
      </c>
      <c r="D868" s="89" t="s">
        <v>148</v>
      </c>
      <c r="E868" s="180" t="s">
        <v>2540</v>
      </c>
      <c r="F868" s="180" t="s">
        <v>3177</v>
      </c>
      <c r="G868" s="180" t="s">
        <v>3178</v>
      </c>
      <c r="H868" s="90" t="s">
        <v>1236</v>
      </c>
      <c r="I868" s="90" t="s">
        <v>148</v>
      </c>
      <c r="J868" s="90" t="s">
        <v>148</v>
      </c>
      <c r="K868" s="90" t="s">
        <v>2619</v>
      </c>
      <c r="L868" s="90" t="s">
        <v>2689</v>
      </c>
      <c r="M868" s="97" t="s">
        <v>1232</v>
      </c>
      <c r="N868" s="90" t="s">
        <v>2862</v>
      </c>
      <c r="O868" s="90"/>
      <c r="P868" s="90" t="s">
        <v>2009</v>
      </c>
      <c r="Q868" s="90" t="s">
        <v>1250</v>
      </c>
      <c r="U868" s="191"/>
    </row>
    <row r="869" spans="1:36" ht="30" customHeight="1">
      <c r="A869" s="176">
        <v>40024</v>
      </c>
      <c r="B869" s="118" t="s">
        <v>2514</v>
      </c>
      <c r="C869" s="89" t="s">
        <v>148</v>
      </c>
      <c r="D869" s="89" t="s">
        <v>148</v>
      </c>
      <c r="E869" s="89" t="s">
        <v>2531</v>
      </c>
      <c r="F869" s="89" t="s">
        <v>3149</v>
      </c>
      <c r="G869" s="89" t="s">
        <v>3150</v>
      </c>
      <c r="H869" s="90" t="s">
        <v>1232</v>
      </c>
      <c r="I869" s="90" t="s">
        <v>148</v>
      </c>
      <c r="J869" s="90" t="s">
        <v>148</v>
      </c>
      <c r="K869" s="90" t="s">
        <v>2619</v>
      </c>
      <c r="L869" s="90" t="s">
        <v>2689</v>
      </c>
      <c r="M869" s="97" t="s">
        <v>1232</v>
      </c>
      <c r="N869" s="90" t="s">
        <v>2862</v>
      </c>
      <c r="O869" s="90"/>
      <c r="P869" s="90" t="s">
        <v>2010</v>
      </c>
      <c r="Q869" s="90" t="s">
        <v>1250</v>
      </c>
      <c r="U869" s="191"/>
    </row>
    <row r="870" spans="1:36" ht="150" customHeight="1">
      <c r="A870" s="175">
        <v>40026</v>
      </c>
      <c r="B870" s="118" t="s">
        <v>2510</v>
      </c>
      <c r="C870" s="125">
        <v>39997</v>
      </c>
      <c r="D870" s="118">
        <v>0</v>
      </c>
      <c r="E870" s="89" t="s">
        <v>2526</v>
      </c>
      <c r="F870" s="89" t="s">
        <v>3217</v>
      </c>
      <c r="G870" s="89" t="s">
        <v>3218</v>
      </c>
      <c r="H870" s="90" t="s">
        <v>1232</v>
      </c>
      <c r="I870" s="118" t="s">
        <v>2769</v>
      </c>
      <c r="J870" s="118" t="s">
        <v>448</v>
      </c>
      <c r="K870" s="127" t="s">
        <v>3280</v>
      </c>
      <c r="L870" s="118" t="s">
        <v>2668</v>
      </c>
      <c r="M870" s="118" t="s">
        <v>1232</v>
      </c>
      <c r="N870" s="127" t="s">
        <v>148</v>
      </c>
      <c r="O870" s="127" t="s">
        <v>2868</v>
      </c>
      <c r="P870" s="118" t="s">
        <v>449</v>
      </c>
      <c r="Q870" s="118" t="s">
        <v>450</v>
      </c>
      <c r="R870" s="118" t="s">
        <v>148</v>
      </c>
      <c r="S870" s="118" t="s">
        <v>148</v>
      </c>
      <c r="T870" s="118" t="s">
        <v>2840</v>
      </c>
      <c r="U870" s="217" t="s">
        <v>3060</v>
      </c>
      <c r="V870" s="132" t="s">
        <v>2640</v>
      </c>
      <c r="W870" s="118" t="s">
        <v>429</v>
      </c>
      <c r="X870" s="118" t="s">
        <v>2639</v>
      </c>
      <c r="Y870" s="118" t="s">
        <v>3097</v>
      </c>
      <c r="Z870" s="84" t="s">
        <v>151</v>
      </c>
      <c r="AA870" s="118" t="s">
        <v>148</v>
      </c>
      <c r="AB870" s="118" t="s">
        <v>2640</v>
      </c>
      <c r="AC870" s="118" t="s">
        <v>2640</v>
      </c>
      <c r="AD870" s="119" t="s">
        <v>148</v>
      </c>
      <c r="AE870" s="130" t="s">
        <v>148</v>
      </c>
      <c r="AF870" s="137" t="s">
        <v>148</v>
      </c>
      <c r="AG870" s="130" t="s">
        <v>148</v>
      </c>
      <c r="AH870" s="130" t="s">
        <v>148</v>
      </c>
      <c r="AI870" s="118" t="s">
        <v>148</v>
      </c>
      <c r="AJ870" s="118" t="s">
        <v>148</v>
      </c>
    </row>
    <row r="871" spans="1:36" ht="90" customHeight="1">
      <c r="A871" s="175">
        <v>40028</v>
      </c>
      <c r="B871" s="118" t="s">
        <v>2510</v>
      </c>
      <c r="C871" s="125">
        <v>40029</v>
      </c>
      <c r="D871" s="84">
        <v>1</v>
      </c>
      <c r="E871" s="89" t="s">
        <v>2535</v>
      </c>
      <c r="F871" s="89" t="s">
        <v>3201</v>
      </c>
      <c r="G871" s="89" t="s">
        <v>3202</v>
      </c>
      <c r="H871" s="90" t="s">
        <v>1232</v>
      </c>
      <c r="I871" s="118" t="s">
        <v>2773</v>
      </c>
      <c r="J871" s="118" t="s">
        <v>436</v>
      </c>
      <c r="K871" s="127" t="s">
        <v>3280</v>
      </c>
      <c r="L871" s="118" t="s">
        <v>2722</v>
      </c>
      <c r="M871" s="118" t="s">
        <v>1236</v>
      </c>
      <c r="N871" s="127" t="s">
        <v>148</v>
      </c>
      <c r="O871" s="127" t="s">
        <v>2868</v>
      </c>
      <c r="P871" s="84" t="s">
        <v>437</v>
      </c>
      <c r="Q871" s="152" t="s">
        <v>439</v>
      </c>
      <c r="R871" s="118" t="s">
        <v>148</v>
      </c>
      <c r="S871" s="118" t="s">
        <v>148</v>
      </c>
      <c r="T871" s="118" t="s">
        <v>2850</v>
      </c>
      <c r="U871" s="191" t="s">
        <v>438</v>
      </c>
      <c r="V871" s="118" t="s">
        <v>2639</v>
      </c>
      <c r="W871" s="118" t="s">
        <v>148</v>
      </c>
      <c r="X871" s="118" t="s">
        <v>2639</v>
      </c>
      <c r="Y871" s="129" t="s">
        <v>2850</v>
      </c>
      <c r="Z871" s="118" t="s">
        <v>2640</v>
      </c>
      <c r="AA871" s="118" t="s">
        <v>148</v>
      </c>
      <c r="AB871" s="118" t="s">
        <v>2640</v>
      </c>
      <c r="AC871" s="118" t="s">
        <v>2640</v>
      </c>
      <c r="AD871" s="153">
        <v>40036</v>
      </c>
      <c r="AE871" s="130" t="s">
        <v>148</v>
      </c>
      <c r="AF871" s="118" t="s">
        <v>440</v>
      </c>
      <c r="AG871" s="125">
        <v>40036</v>
      </c>
      <c r="AH871" s="130" t="s">
        <v>148</v>
      </c>
      <c r="AI871" s="118" t="s">
        <v>2638</v>
      </c>
      <c r="AJ871" s="118" t="s">
        <v>148</v>
      </c>
    </row>
    <row r="872" spans="1:36" ht="195" customHeight="1">
      <c r="A872" s="175">
        <v>40028</v>
      </c>
      <c r="B872" s="118" t="s">
        <v>2510</v>
      </c>
      <c r="C872" s="125">
        <v>40030</v>
      </c>
      <c r="D872" s="84">
        <v>1</v>
      </c>
      <c r="E872" s="89" t="s">
        <v>2535</v>
      </c>
      <c r="F872" s="89" t="s">
        <v>3201</v>
      </c>
      <c r="G872" s="89" t="s">
        <v>3202</v>
      </c>
      <c r="H872" s="90" t="s">
        <v>1232</v>
      </c>
      <c r="I872" s="118" t="s">
        <v>2773</v>
      </c>
      <c r="J872" s="138" t="s">
        <v>436</v>
      </c>
      <c r="K872" s="127" t="s">
        <v>3280</v>
      </c>
      <c r="L872" s="118" t="s">
        <v>2658</v>
      </c>
      <c r="M872" s="118" t="s">
        <v>1236</v>
      </c>
      <c r="N872" s="127" t="s">
        <v>148</v>
      </c>
      <c r="O872" s="127" t="s">
        <v>2868</v>
      </c>
      <c r="P872" s="118" t="s">
        <v>441</v>
      </c>
      <c r="Q872" s="118" t="s">
        <v>442</v>
      </c>
      <c r="R872" s="118" t="s">
        <v>148</v>
      </c>
      <c r="S872" s="118" t="s">
        <v>148</v>
      </c>
      <c r="T872" s="118" t="s">
        <v>2850</v>
      </c>
      <c r="U872" s="218" t="s">
        <v>3061</v>
      </c>
      <c r="V872" s="118" t="s">
        <v>2639</v>
      </c>
      <c r="W872" s="118" t="s">
        <v>148</v>
      </c>
      <c r="X872" s="118" t="s">
        <v>2639</v>
      </c>
      <c r="Y872" s="129" t="s">
        <v>2850</v>
      </c>
      <c r="Z872" s="118" t="s">
        <v>2640</v>
      </c>
      <c r="AA872" s="118" t="s">
        <v>148</v>
      </c>
      <c r="AB872" s="118" t="s">
        <v>2640</v>
      </c>
      <c r="AC872" s="119" t="s">
        <v>2639</v>
      </c>
      <c r="AD872" s="125">
        <v>40036</v>
      </c>
      <c r="AE872" s="130" t="s">
        <v>148</v>
      </c>
      <c r="AF872" s="118" t="s">
        <v>443</v>
      </c>
      <c r="AG872" s="125">
        <v>40036</v>
      </c>
      <c r="AH872" s="130" t="s">
        <v>148</v>
      </c>
      <c r="AI872" s="118" t="s">
        <v>2638</v>
      </c>
      <c r="AJ872" s="118" t="s">
        <v>148</v>
      </c>
    </row>
    <row r="873" spans="1:36" ht="180" customHeight="1">
      <c r="A873" s="175">
        <v>40028</v>
      </c>
      <c r="B873" s="118" t="s">
        <v>2510</v>
      </c>
      <c r="C873" s="125">
        <v>40030</v>
      </c>
      <c r="D873" s="84">
        <v>1</v>
      </c>
      <c r="E873" s="89" t="s">
        <v>2535</v>
      </c>
      <c r="F873" s="89" t="s">
        <v>3201</v>
      </c>
      <c r="G873" s="89" t="s">
        <v>3202</v>
      </c>
      <c r="H873" s="90" t="s">
        <v>1232</v>
      </c>
      <c r="I873" s="118" t="s">
        <v>2773</v>
      </c>
      <c r="J873" s="138" t="s">
        <v>436</v>
      </c>
      <c r="K873" s="127" t="s">
        <v>3280</v>
      </c>
      <c r="L873" s="118" t="s">
        <v>2685</v>
      </c>
      <c r="M873" s="118" t="s">
        <v>1236</v>
      </c>
      <c r="N873" s="127" t="s">
        <v>148</v>
      </c>
      <c r="O873" s="127" t="s">
        <v>2868</v>
      </c>
      <c r="P873" s="118" t="s">
        <v>444</v>
      </c>
      <c r="Q873" s="118" t="s">
        <v>445</v>
      </c>
      <c r="R873" s="118" t="s">
        <v>148</v>
      </c>
      <c r="S873" s="118" t="s">
        <v>148</v>
      </c>
      <c r="T873" s="118" t="s">
        <v>2899</v>
      </c>
      <c r="U873" s="191" t="s">
        <v>2925</v>
      </c>
      <c r="V873" s="118" t="s">
        <v>2639</v>
      </c>
      <c r="W873" s="118" t="s">
        <v>148</v>
      </c>
      <c r="X873" s="118" t="s">
        <v>2639</v>
      </c>
      <c r="Y873" s="129" t="s">
        <v>2871</v>
      </c>
      <c r="Z873" s="118" t="s">
        <v>2639</v>
      </c>
      <c r="AA873" s="118" t="s">
        <v>2871</v>
      </c>
      <c r="AB873" s="118" t="s">
        <v>2640</v>
      </c>
      <c r="AC873" s="119" t="s">
        <v>2639</v>
      </c>
      <c r="AD873" s="125">
        <v>40036</v>
      </c>
      <c r="AE873" s="130" t="s">
        <v>148</v>
      </c>
      <c r="AF873" s="118" t="s">
        <v>446</v>
      </c>
      <c r="AG873" s="125">
        <v>40036</v>
      </c>
      <c r="AH873" s="130" t="s">
        <v>148</v>
      </c>
      <c r="AI873" s="118" t="s">
        <v>2638</v>
      </c>
      <c r="AJ873" s="118" t="s">
        <v>148</v>
      </c>
    </row>
    <row r="874" spans="1:36" ht="120" customHeight="1">
      <c r="A874" s="175">
        <v>40029</v>
      </c>
      <c r="B874" s="118" t="s">
        <v>2510</v>
      </c>
      <c r="C874" s="125">
        <v>40030</v>
      </c>
      <c r="D874" s="84">
        <v>1</v>
      </c>
      <c r="E874" s="89" t="s">
        <v>2521</v>
      </c>
      <c r="F874" s="118" t="s">
        <v>3189</v>
      </c>
      <c r="G874" s="89" t="s">
        <v>3190</v>
      </c>
      <c r="H874" s="90" t="s">
        <v>1232</v>
      </c>
      <c r="I874" s="118" t="s">
        <v>2799</v>
      </c>
      <c r="J874" s="118" t="s">
        <v>452</v>
      </c>
      <c r="K874" s="127" t="s">
        <v>3280</v>
      </c>
      <c r="L874" s="118" t="s">
        <v>2658</v>
      </c>
      <c r="M874" s="118" t="s">
        <v>1236</v>
      </c>
      <c r="N874" s="127" t="s">
        <v>148</v>
      </c>
      <c r="O874" s="127" t="s">
        <v>2868</v>
      </c>
      <c r="P874" s="118" t="s">
        <v>453</v>
      </c>
      <c r="Q874" s="118" t="s">
        <v>454</v>
      </c>
      <c r="R874" s="118" t="s">
        <v>148</v>
      </c>
      <c r="S874" s="118" t="s">
        <v>148</v>
      </c>
      <c r="T874" s="118" t="s">
        <v>2843</v>
      </c>
      <c r="U874" s="191" t="s">
        <v>2952</v>
      </c>
      <c r="V874" s="118" t="s">
        <v>2639</v>
      </c>
      <c r="W874" s="118" t="s">
        <v>148</v>
      </c>
      <c r="X874" s="118" t="s">
        <v>2639</v>
      </c>
      <c r="Y874" s="118" t="s">
        <v>2843</v>
      </c>
      <c r="Z874" s="118" t="s">
        <v>2640</v>
      </c>
      <c r="AA874" s="118" t="s">
        <v>148</v>
      </c>
      <c r="AB874" s="118" t="s">
        <v>2640</v>
      </c>
      <c r="AC874" s="118" t="s">
        <v>2640</v>
      </c>
      <c r="AD874" s="119" t="s">
        <v>148</v>
      </c>
      <c r="AE874" s="130" t="s">
        <v>148</v>
      </c>
      <c r="AF874" s="137" t="s">
        <v>148</v>
      </c>
      <c r="AG874" s="130" t="s">
        <v>148</v>
      </c>
      <c r="AH874" s="130" t="s">
        <v>148</v>
      </c>
      <c r="AI874" s="118" t="s">
        <v>148</v>
      </c>
      <c r="AJ874" s="118" t="s">
        <v>148</v>
      </c>
    </row>
    <row r="875" spans="1:36" ht="45" customHeight="1">
      <c r="A875" s="176">
        <v>40029</v>
      </c>
      <c r="B875" s="118" t="s">
        <v>2510</v>
      </c>
      <c r="C875" s="89" t="s">
        <v>148</v>
      </c>
      <c r="D875" s="89" t="s">
        <v>148</v>
      </c>
      <c r="E875" s="180" t="s">
        <v>2540</v>
      </c>
      <c r="F875" s="180" t="s">
        <v>3177</v>
      </c>
      <c r="G875" s="180" t="s">
        <v>3178</v>
      </c>
      <c r="H875" s="118" t="s">
        <v>1226</v>
      </c>
      <c r="I875" s="90" t="s">
        <v>148</v>
      </c>
      <c r="J875" s="90" t="s">
        <v>148</v>
      </c>
      <c r="K875" s="90" t="s">
        <v>2619</v>
      </c>
      <c r="L875" s="90" t="s">
        <v>2753</v>
      </c>
      <c r="M875" s="90" t="s">
        <v>1236</v>
      </c>
      <c r="N875" s="90" t="s">
        <v>2863</v>
      </c>
      <c r="O875" s="90"/>
      <c r="P875" s="100" t="s">
        <v>2011</v>
      </c>
      <c r="Q875" s="90" t="s">
        <v>1250</v>
      </c>
      <c r="U875" s="191"/>
    </row>
    <row r="876" spans="1:36" ht="38.25" customHeight="1">
      <c r="A876" s="176">
        <v>40029</v>
      </c>
      <c r="B876" s="118" t="s">
        <v>2510</v>
      </c>
      <c r="C876" s="89" t="s">
        <v>148</v>
      </c>
      <c r="D876" s="89" t="s">
        <v>148</v>
      </c>
      <c r="E876" s="89" t="s">
        <v>2524</v>
      </c>
      <c r="F876" s="89" t="s">
        <v>3125</v>
      </c>
      <c r="G876" s="89" t="s">
        <v>3126</v>
      </c>
      <c r="H876" s="118" t="s">
        <v>1243</v>
      </c>
      <c r="I876" s="90" t="s">
        <v>148</v>
      </c>
      <c r="J876" s="90" t="s">
        <v>148</v>
      </c>
      <c r="K876" s="90" t="s">
        <v>2619</v>
      </c>
      <c r="L876" s="90" t="s">
        <v>2753</v>
      </c>
      <c r="M876" s="90" t="s">
        <v>1236</v>
      </c>
      <c r="N876" s="90" t="s">
        <v>2863</v>
      </c>
      <c r="O876" s="90"/>
      <c r="P876" s="96" t="s">
        <v>2012</v>
      </c>
      <c r="Q876" s="90" t="s">
        <v>1250</v>
      </c>
      <c r="U876" s="191"/>
    </row>
    <row r="877" spans="1:36" ht="38.25" customHeight="1">
      <c r="A877" s="176">
        <v>40029</v>
      </c>
      <c r="B877" s="118" t="s">
        <v>2510</v>
      </c>
      <c r="C877" s="89" t="s">
        <v>148</v>
      </c>
      <c r="D877" s="89" t="s">
        <v>148</v>
      </c>
      <c r="E877" s="118" t="s">
        <v>2538</v>
      </c>
      <c r="F877" s="118" t="s">
        <v>930</v>
      </c>
      <c r="G877" s="118" t="s">
        <v>2627</v>
      </c>
      <c r="H877" s="118" t="s">
        <v>2763</v>
      </c>
      <c r="I877" s="90" t="s">
        <v>148</v>
      </c>
      <c r="J877" s="90" t="s">
        <v>148</v>
      </c>
      <c r="K877" s="90" t="s">
        <v>2619</v>
      </c>
      <c r="L877" s="90" t="s">
        <v>2753</v>
      </c>
      <c r="M877" s="90" t="s">
        <v>1236</v>
      </c>
      <c r="N877" s="90" t="s">
        <v>2863</v>
      </c>
      <c r="O877" s="90"/>
      <c r="P877" s="100" t="s">
        <v>2013</v>
      </c>
      <c r="Q877" s="90" t="s">
        <v>1250</v>
      </c>
      <c r="U877" s="191"/>
    </row>
    <row r="878" spans="1:36" ht="38.25" customHeight="1">
      <c r="A878" s="176">
        <v>40029</v>
      </c>
      <c r="B878" s="118" t="s">
        <v>2510</v>
      </c>
      <c r="C878" s="89" t="s">
        <v>148</v>
      </c>
      <c r="D878" s="89" t="s">
        <v>148</v>
      </c>
      <c r="E878" s="118" t="s">
        <v>2538</v>
      </c>
      <c r="F878" s="118" t="s">
        <v>930</v>
      </c>
      <c r="G878" s="118" t="s">
        <v>2627</v>
      </c>
      <c r="H878" s="118" t="s">
        <v>2763</v>
      </c>
      <c r="I878" s="90" t="s">
        <v>148</v>
      </c>
      <c r="J878" s="90" t="s">
        <v>148</v>
      </c>
      <c r="K878" s="90" t="s">
        <v>2619</v>
      </c>
      <c r="L878" s="90" t="s">
        <v>2753</v>
      </c>
      <c r="M878" s="90" t="s">
        <v>1236</v>
      </c>
      <c r="N878" s="90" t="s">
        <v>2863</v>
      </c>
      <c r="O878" s="90"/>
      <c r="P878" s="100" t="s">
        <v>2014</v>
      </c>
      <c r="Q878" s="90" t="s">
        <v>1250</v>
      </c>
      <c r="U878" s="191"/>
    </row>
    <row r="879" spans="1:36" ht="45" customHeight="1">
      <c r="A879" s="176">
        <v>40029</v>
      </c>
      <c r="B879" s="118" t="s">
        <v>2510</v>
      </c>
      <c r="C879" s="89" t="s">
        <v>148</v>
      </c>
      <c r="D879" s="89" t="s">
        <v>148</v>
      </c>
      <c r="E879" s="180" t="s">
        <v>2540</v>
      </c>
      <c r="F879" s="180" t="s">
        <v>3177</v>
      </c>
      <c r="G879" s="180" t="s">
        <v>3178</v>
      </c>
      <c r="H879" s="118" t="s">
        <v>1226</v>
      </c>
      <c r="I879" s="90" t="s">
        <v>148</v>
      </c>
      <c r="J879" s="90" t="s">
        <v>148</v>
      </c>
      <c r="K879" s="90" t="s">
        <v>2619</v>
      </c>
      <c r="L879" s="90" t="s">
        <v>2753</v>
      </c>
      <c r="M879" s="90" t="s">
        <v>1236</v>
      </c>
      <c r="N879" s="90" t="s">
        <v>2863</v>
      </c>
      <c r="O879" s="90"/>
      <c r="P879" s="100" t="s">
        <v>2015</v>
      </c>
      <c r="Q879" s="90" t="s">
        <v>1250</v>
      </c>
      <c r="U879" s="191"/>
    </row>
    <row r="880" spans="1:36" ht="45" customHeight="1">
      <c r="A880" s="176">
        <v>40029</v>
      </c>
      <c r="B880" s="118" t="s">
        <v>2510</v>
      </c>
      <c r="C880" s="89" t="s">
        <v>148</v>
      </c>
      <c r="D880" s="89" t="s">
        <v>148</v>
      </c>
      <c r="E880" s="89" t="s">
        <v>2544</v>
      </c>
      <c r="F880" s="89" t="s">
        <v>3237</v>
      </c>
      <c r="G880" s="89" t="s">
        <v>3238</v>
      </c>
      <c r="H880" s="118" t="s">
        <v>1226</v>
      </c>
      <c r="I880" s="90" t="s">
        <v>148</v>
      </c>
      <c r="J880" s="90" t="s">
        <v>148</v>
      </c>
      <c r="K880" s="90" t="s">
        <v>2619</v>
      </c>
      <c r="L880" s="90" t="s">
        <v>2753</v>
      </c>
      <c r="M880" s="90" t="s">
        <v>1236</v>
      </c>
      <c r="N880" s="90" t="s">
        <v>2863</v>
      </c>
      <c r="O880" s="90"/>
      <c r="P880" s="100" t="s">
        <v>2016</v>
      </c>
      <c r="Q880" s="90" t="s">
        <v>1250</v>
      </c>
      <c r="U880" s="191"/>
    </row>
    <row r="881" spans="1:21" ht="45" customHeight="1">
      <c r="A881" s="176">
        <v>40029</v>
      </c>
      <c r="B881" s="118" t="s">
        <v>2510</v>
      </c>
      <c r="C881" s="89" t="s">
        <v>148</v>
      </c>
      <c r="D881" s="89" t="s">
        <v>148</v>
      </c>
      <c r="E881" s="180" t="s">
        <v>2522</v>
      </c>
      <c r="F881" s="89" t="s">
        <v>3266</v>
      </c>
      <c r="G881" s="89" t="s">
        <v>3267</v>
      </c>
      <c r="H881" s="118" t="s">
        <v>1226</v>
      </c>
      <c r="I881" s="90" t="s">
        <v>148</v>
      </c>
      <c r="J881" s="90" t="s">
        <v>148</v>
      </c>
      <c r="K881" s="90" t="s">
        <v>2619</v>
      </c>
      <c r="L881" s="118" t="s">
        <v>2707</v>
      </c>
      <c r="M881" s="90" t="s">
        <v>1236</v>
      </c>
      <c r="N881" s="90" t="s">
        <v>2848</v>
      </c>
      <c r="O881" s="90"/>
      <c r="P881" s="90" t="s">
        <v>2017</v>
      </c>
      <c r="Q881" s="90" t="s">
        <v>1250</v>
      </c>
      <c r="U881" s="191"/>
    </row>
    <row r="882" spans="1:21" ht="45" customHeight="1">
      <c r="A882" s="176">
        <v>40029</v>
      </c>
      <c r="B882" s="118" t="s">
        <v>2510</v>
      </c>
      <c r="C882" s="89" t="s">
        <v>148</v>
      </c>
      <c r="D882" s="89" t="s">
        <v>148</v>
      </c>
      <c r="E882" s="89" t="s">
        <v>2527</v>
      </c>
      <c r="F882" s="89" t="s">
        <v>3268</v>
      </c>
      <c r="G882" s="89" t="s">
        <v>3269</v>
      </c>
      <c r="H882" s="118" t="s">
        <v>1226</v>
      </c>
      <c r="I882" s="90" t="s">
        <v>148</v>
      </c>
      <c r="J882" s="90" t="s">
        <v>148</v>
      </c>
      <c r="K882" s="90" t="s">
        <v>2619</v>
      </c>
      <c r="L882" s="118" t="s">
        <v>2707</v>
      </c>
      <c r="M882" s="90" t="s">
        <v>1236</v>
      </c>
      <c r="N882" s="90" t="s">
        <v>2848</v>
      </c>
      <c r="O882" s="90"/>
      <c r="P882" s="90" t="s">
        <v>2018</v>
      </c>
      <c r="Q882" s="90" t="s">
        <v>1250</v>
      </c>
      <c r="U882" s="191"/>
    </row>
    <row r="883" spans="1:21" ht="30" customHeight="1">
      <c r="A883" s="176">
        <v>40029</v>
      </c>
      <c r="B883" s="118" t="s">
        <v>2510</v>
      </c>
      <c r="C883" s="89" t="s">
        <v>148</v>
      </c>
      <c r="D883" s="89" t="s">
        <v>148</v>
      </c>
      <c r="E883" s="180" t="s">
        <v>2522</v>
      </c>
      <c r="F883" s="89" t="s">
        <v>3266</v>
      </c>
      <c r="G883" s="89" t="s">
        <v>3267</v>
      </c>
      <c r="H883" s="118" t="s">
        <v>1243</v>
      </c>
      <c r="I883" s="90" t="s">
        <v>148</v>
      </c>
      <c r="J883" s="90" t="s">
        <v>148</v>
      </c>
      <c r="K883" s="90" t="s">
        <v>2619</v>
      </c>
      <c r="L883" s="118" t="s">
        <v>2707</v>
      </c>
      <c r="M883" s="90" t="s">
        <v>1236</v>
      </c>
      <c r="N883" s="90" t="s">
        <v>2848</v>
      </c>
      <c r="O883" s="90"/>
      <c r="P883" s="90" t="s">
        <v>2019</v>
      </c>
      <c r="Q883" s="90" t="s">
        <v>1250</v>
      </c>
      <c r="U883" s="191"/>
    </row>
    <row r="884" spans="1:21" ht="38.25" customHeight="1">
      <c r="A884" s="176">
        <v>40029</v>
      </c>
      <c r="B884" s="118" t="s">
        <v>2510</v>
      </c>
      <c r="C884" s="89" t="s">
        <v>148</v>
      </c>
      <c r="D884" s="89" t="s">
        <v>148</v>
      </c>
      <c r="E884" s="89" t="s">
        <v>2541</v>
      </c>
      <c r="F884" s="89" t="s">
        <v>3191</v>
      </c>
      <c r="G884" s="89" t="s">
        <v>3192</v>
      </c>
      <c r="H884" s="90" t="s">
        <v>1232</v>
      </c>
      <c r="I884" s="90" t="s">
        <v>148</v>
      </c>
      <c r="J884" s="90" t="s">
        <v>148</v>
      </c>
      <c r="K884" s="90" t="s">
        <v>2619</v>
      </c>
      <c r="L884" s="118" t="s">
        <v>2707</v>
      </c>
      <c r="M884" s="90" t="s">
        <v>1236</v>
      </c>
      <c r="N884" s="90" t="s">
        <v>2848</v>
      </c>
      <c r="O884" s="90"/>
      <c r="P884" s="90" t="s">
        <v>2020</v>
      </c>
      <c r="Q884" s="90" t="s">
        <v>1250</v>
      </c>
      <c r="U884" s="191"/>
    </row>
    <row r="885" spans="1:21" ht="38.25" customHeight="1">
      <c r="A885" s="176">
        <v>40029</v>
      </c>
      <c r="B885" s="118" t="s">
        <v>2510</v>
      </c>
      <c r="C885" s="89" t="s">
        <v>148</v>
      </c>
      <c r="D885" s="89" t="s">
        <v>148</v>
      </c>
      <c r="E885" s="89" t="s">
        <v>2541</v>
      </c>
      <c r="F885" s="89" t="s">
        <v>3191</v>
      </c>
      <c r="G885" s="89" t="s">
        <v>3192</v>
      </c>
      <c r="H885" s="90" t="s">
        <v>2631</v>
      </c>
      <c r="I885" s="90" t="s">
        <v>148</v>
      </c>
      <c r="J885" s="90" t="s">
        <v>148</v>
      </c>
      <c r="K885" s="90" t="s">
        <v>2619</v>
      </c>
      <c r="L885" s="118" t="s">
        <v>2707</v>
      </c>
      <c r="M885" s="90" t="s">
        <v>1236</v>
      </c>
      <c r="N885" s="90" t="s">
        <v>2848</v>
      </c>
      <c r="O885" s="90"/>
      <c r="P885" s="90" t="s">
        <v>2021</v>
      </c>
      <c r="Q885" s="90" t="s">
        <v>1250</v>
      </c>
      <c r="U885" s="191"/>
    </row>
    <row r="886" spans="1:21" ht="38.25" customHeight="1">
      <c r="A886" s="176">
        <v>40029</v>
      </c>
      <c r="B886" s="118" t="s">
        <v>2510</v>
      </c>
      <c r="C886" s="89" t="s">
        <v>148</v>
      </c>
      <c r="D886" s="89" t="s">
        <v>148</v>
      </c>
      <c r="E886" s="89" t="s">
        <v>2541</v>
      </c>
      <c r="F886" s="89" t="s">
        <v>3191</v>
      </c>
      <c r="G886" s="89" t="s">
        <v>3192</v>
      </c>
      <c r="H886" s="90" t="s">
        <v>2631</v>
      </c>
      <c r="I886" s="90" t="s">
        <v>148</v>
      </c>
      <c r="J886" s="90" t="s">
        <v>148</v>
      </c>
      <c r="K886" s="90" t="s">
        <v>2619</v>
      </c>
      <c r="L886" s="118" t="s">
        <v>2707</v>
      </c>
      <c r="M886" s="90" t="s">
        <v>1236</v>
      </c>
      <c r="N886" s="90" t="s">
        <v>2848</v>
      </c>
      <c r="O886" s="90"/>
      <c r="P886" s="90" t="s">
        <v>2022</v>
      </c>
      <c r="Q886" s="90" t="s">
        <v>1250</v>
      </c>
      <c r="U886" s="191"/>
    </row>
    <row r="887" spans="1:21" ht="38.25" customHeight="1">
      <c r="A887" s="176">
        <v>40029</v>
      </c>
      <c r="B887" s="118" t="s">
        <v>2510</v>
      </c>
      <c r="C887" s="89" t="s">
        <v>148</v>
      </c>
      <c r="D887" s="89" t="s">
        <v>148</v>
      </c>
      <c r="E887" s="89" t="s">
        <v>2541</v>
      </c>
      <c r="F887" s="89" t="s">
        <v>3191</v>
      </c>
      <c r="G887" s="89" t="s">
        <v>3192</v>
      </c>
      <c r="H887" s="90" t="s">
        <v>2631</v>
      </c>
      <c r="I887" s="90" t="s">
        <v>148</v>
      </c>
      <c r="J887" s="90" t="s">
        <v>148</v>
      </c>
      <c r="K887" s="90" t="s">
        <v>2619</v>
      </c>
      <c r="L887" s="118" t="s">
        <v>2707</v>
      </c>
      <c r="M887" s="90" t="s">
        <v>1236</v>
      </c>
      <c r="N887" s="90" t="s">
        <v>2848</v>
      </c>
      <c r="O887" s="90"/>
      <c r="P887" s="90" t="s">
        <v>2023</v>
      </c>
      <c r="Q887" s="90" t="s">
        <v>1250</v>
      </c>
      <c r="U887" s="191"/>
    </row>
    <row r="888" spans="1:21" ht="38.25" customHeight="1">
      <c r="A888" s="176">
        <v>40030</v>
      </c>
      <c r="B888" s="118" t="s">
        <v>2510</v>
      </c>
      <c r="C888" s="89" t="s">
        <v>148</v>
      </c>
      <c r="D888" s="89" t="s">
        <v>148</v>
      </c>
      <c r="E888" s="89" t="s">
        <v>2565</v>
      </c>
      <c r="F888" s="89" t="s">
        <v>3251</v>
      </c>
      <c r="G888" s="89" t="s">
        <v>3252</v>
      </c>
      <c r="H888" s="90" t="s">
        <v>1232</v>
      </c>
      <c r="I888" s="90" t="s">
        <v>148</v>
      </c>
      <c r="J888" s="90" t="s">
        <v>148</v>
      </c>
      <c r="K888" s="90" t="s">
        <v>2619</v>
      </c>
      <c r="L888" s="100" t="s">
        <v>2729</v>
      </c>
      <c r="M888" s="100" t="s">
        <v>1227</v>
      </c>
      <c r="N888" s="90" t="s">
        <v>2865</v>
      </c>
      <c r="O888" s="90"/>
      <c r="P888" s="97" t="s">
        <v>2024</v>
      </c>
      <c r="Q888" s="90" t="s">
        <v>1250</v>
      </c>
      <c r="U888" s="191"/>
    </row>
    <row r="889" spans="1:21" ht="38.25" customHeight="1">
      <c r="A889" s="176">
        <v>40030</v>
      </c>
      <c r="B889" s="118" t="s">
        <v>2510</v>
      </c>
      <c r="C889" s="89" t="s">
        <v>148</v>
      </c>
      <c r="D889" s="89" t="s">
        <v>148</v>
      </c>
      <c r="E889" s="89" t="s">
        <v>2542</v>
      </c>
      <c r="F889" s="89" t="s">
        <v>3205</v>
      </c>
      <c r="G889" s="89" t="s">
        <v>3206</v>
      </c>
      <c r="H889" s="90" t="s">
        <v>1232</v>
      </c>
      <c r="I889" s="90" t="s">
        <v>148</v>
      </c>
      <c r="J889" s="90" t="s">
        <v>148</v>
      </c>
      <c r="K889" s="90" t="s">
        <v>2619</v>
      </c>
      <c r="L889" s="100" t="s">
        <v>2729</v>
      </c>
      <c r="M889" s="100" t="s">
        <v>1227</v>
      </c>
      <c r="N889" s="90" t="s">
        <v>2865</v>
      </c>
      <c r="O889" s="90"/>
      <c r="P889" s="97" t="s">
        <v>2025</v>
      </c>
      <c r="Q889" s="90" t="s">
        <v>1250</v>
      </c>
      <c r="U889" s="191"/>
    </row>
    <row r="890" spans="1:21" ht="45" customHeight="1">
      <c r="A890" s="176">
        <v>40030</v>
      </c>
      <c r="B890" s="118" t="s">
        <v>2510</v>
      </c>
      <c r="C890" s="89" t="s">
        <v>148</v>
      </c>
      <c r="D890" s="89" t="s">
        <v>148</v>
      </c>
      <c r="E890" s="86" t="s">
        <v>2532</v>
      </c>
      <c r="F890" s="89" t="s">
        <v>3163</v>
      </c>
      <c r="G890" s="86" t="s">
        <v>3164</v>
      </c>
      <c r="H890" s="118" t="s">
        <v>1226</v>
      </c>
      <c r="I890" s="90" t="s">
        <v>148</v>
      </c>
      <c r="J890" s="90" t="s">
        <v>148</v>
      </c>
      <c r="K890" s="90" t="s">
        <v>2619</v>
      </c>
      <c r="L890" s="100" t="s">
        <v>2729</v>
      </c>
      <c r="M890" s="100" t="s">
        <v>1227</v>
      </c>
      <c r="N890" s="90" t="s">
        <v>2865</v>
      </c>
      <c r="O890" s="90"/>
      <c r="P890" s="97" t="s">
        <v>2026</v>
      </c>
      <c r="Q890" s="90" t="s">
        <v>1250</v>
      </c>
      <c r="U890" s="191"/>
    </row>
    <row r="891" spans="1:21" ht="38.25" customHeight="1">
      <c r="A891" s="176">
        <v>40030</v>
      </c>
      <c r="B891" s="118" t="s">
        <v>2510</v>
      </c>
      <c r="C891" s="89" t="s">
        <v>148</v>
      </c>
      <c r="D891" s="89" t="s">
        <v>148</v>
      </c>
      <c r="E891" s="89" t="s">
        <v>2569</v>
      </c>
      <c r="F891" s="89" t="s">
        <v>3187</v>
      </c>
      <c r="G891" s="89" t="s">
        <v>3188</v>
      </c>
      <c r="H891" s="90" t="s">
        <v>1232</v>
      </c>
      <c r="I891" s="90" t="s">
        <v>148</v>
      </c>
      <c r="J891" s="90" t="s">
        <v>148</v>
      </c>
      <c r="K891" s="90" t="s">
        <v>2619</v>
      </c>
      <c r="L891" s="100" t="s">
        <v>2729</v>
      </c>
      <c r="M891" s="100" t="s">
        <v>1227</v>
      </c>
      <c r="N891" s="90" t="s">
        <v>2865</v>
      </c>
      <c r="O891" s="90"/>
      <c r="P891" s="97" t="s">
        <v>2027</v>
      </c>
      <c r="Q891" s="90" t="s">
        <v>1250</v>
      </c>
      <c r="U891" s="191"/>
    </row>
    <row r="892" spans="1:21" ht="38.25" customHeight="1">
      <c r="A892" s="176">
        <v>40030</v>
      </c>
      <c r="B892" s="118" t="s">
        <v>2510</v>
      </c>
      <c r="C892" s="89" t="s">
        <v>148</v>
      </c>
      <c r="D892" s="89" t="s">
        <v>148</v>
      </c>
      <c r="E892" s="89" t="s">
        <v>2544</v>
      </c>
      <c r="F892" s="89" t="s">
        <v>3237</v>
      </c>
      <c r="G892" s="89" t="s">
        <v>3238</v>
      </c>
      <c r="H892" s="90" t="s">
        <v>1232</v>
      </c>
      <c r="I892" s="90" t="s">
        <v>148</v>
      </c>
      <c r="J892" s="90" t="s">
        <v>148</v>
      </c>
      <c r="K892" s="90" t="s">
        <v>2619</v>
      </c>
      <c r="L892" s="100" t="s">
        <v>2729</v>
      </c>
      <c r="M892" s="100" t="s">
        <v>1227</v>
      </c>
      <c r="N892" s="90" t="s">
        <v>2865</v>
      </c>
      <c r="O892" s="90"/>
      <c r="P892" s="97" t="s">
        <v>2028</v>
      </c>
      <c r="Q892" s="90" t="s">
        <v>1250</v>
      </c>
      <c r="U892" s="191"/>
    </row>
    <row r="893" spans="1:21" ht="38.25" customHeight="1">
      <c r="A893" s="176">
        <v>40030</v>
      </c>
      <c r="B893" s="118" t="s">
        <v>2510</v>
      </c>
      <c r="C893" s="89" t="s">
        <v>148</v>
      </c>
      <c r="D893" s="89" t="s">
        <v>148</v>
      </c>
      <c r="E893" s="86" t="s">
        <v>2532</v>
      </c>
      <c r="F893" s="89" t="s">
        <v>3163</v>
      </c>
      <c r="G893" s="86" t="s">
        <v>3164</v>
      </c>
      <c r="H893" s="90" t="s">
        <v>1232</v>
      </c>
      <c r="I893" s="90" t="s">
        <v>148</v>
      </c>
      <c r="J893" s="90" t="s">
        <v>148</v>
      </c>
      <c r="K893" s="90" t="s">
        <v>2619</v>
      </c>
      <c r="L893" s="100" t="s">
        <v>2729</v>
      </c>
      <c r="M893" s="100" t="s">
        <v>1227</v>
      </c>
      <c r="N893" s="90" t="s">
        <v>2865</v>
      </c>
      <c r="O893" s="90"/>
      <c r="P893" s="97" t="s">
        <v>2029</v>
      </c>
      <c r="Q893" s="90" t="s">
        <v>1250</v>
      </c>
      <c r="U893" s="191"/>
    </row>
    <row r="894" spans="1:21" ht="38.25" customHeight="1">
      <c r="A894" s="176">
        <v>40030</v>
      </c>
      <c r="B894" s="118" t="s">
        <v>2510</v>
      </c>
      <c r="C894" s="89" t="s">
        <v>148</v>
      </c>
      <c r="D894" s="89" t="s">
        <v>148</v>
      </c>
      <c r="E894" s="89" t="s">
        <v>2565</v>
      </c>
      <c r="F894" s="89" t="s">
        <v>3251</v>
      </c>
      <c r="G894" s="89" t="s">
        <v>3252</v>
      </c>
      <c r="H894" s="90" t="s">
        <v>1232</v>
      </c>
      <c r="I894" s="90" t="s">
        <v>148</v>
      </c>
      <c r="J894" s="90" t="s">
        <v>148</v>
      </c>
      <c r="K894" s="90" t="s">
        <v>2619</v>
      </c>
      <c r="L894" s="100" t="s">
        <v>2729</v>
      </c>
      <c r="M894" s="100" t="s">
        <v>1227</v>
      </c>
      <c r="N894" s="90" t="s">
        <v>2865</v>
      </c>
      <c r="O894" s="90"/>
      <c r="P894" s="97" t="s">
        <v>2030</v>
      </c>
      <c r="Q894" s="90" t="s">
        <v>1250</v>
      </c>
      <c r="U894" s="191"/>
    </row>
    <row r="895" spans="1:21" ht="38.25" customHeight="1">
      <c r="A895" s="176">
        <v>40030</v>
      </c>
      <c r="B895" s="118" t="s">
        <v>2510</v>
      </c>
      <c r="C895" s="89" t="s">
        <v>148</v>
      </c>
      <c r="D895" s="89" t="s">
        <v>148</v>
      </c>
      <c r="E895" s="89" t="s">
        <v>2565</v>
      </c>
      <c r="F895" s="89" t="s">
        <v>3251</v>
      </c>
      <c r="G895" s="89" t="s">
        <v>3252</v>
      </c>
      <c r="H895" s="90" t="s">
        <v>1232</v>
      </c>
      <c r="I895" s="90" t="s">
        <v>148</v>
      </c>
      <c r="J895" s="90" t="s">
        <v>148</v>
      </c>
      <c r="K895" s="90" t="s">
        <v>2619</v>
      </c>
      <c r="L895" s="100" t="s">
        <v>2729</v>
      </c>
      <c r="M895" s="100" t="s">
        <v>1227</v>
      </c>
      <c r="N895" s="90" t="s">
        <v>2865</v>
      </c>
      <c r="O895" s="90"/>
      <c r="P895" s="97" t="s">
        <v>2031</v>
      </c>
      <c r="Q895" s="90" t="s">
        <v>1250</v>
      </c>
      <c r="U895" s="191"/>
    </row>
    <row r="896" spans="1:21" ht="45" customHeight="1">
      <c r="A896" s="176">
        <v>40030</v>
      </c>
      <c r="B896" s="118" t="s">
        <v>2510</v>
      </c>
      <c r="C896" s="89" t="s">
        <v>148</v>
      </c>
      <c r="D896" s="89" t="s">
        <v>148</v>
      </c>
      <c r="E896" s="180" t="s">
        <v>2540</v>
      </c>
      <c r="F896" s="180" t="s">
        <v>3177</v>
      </c>
      <c r="G896" s="180" t="s">
        <v>3178</v>
      </c>
      <c r="H896" s="118" t="s">
        <v>1226</v>
      </c>
      <c r="I896" s="90" t="s">
        <v>148</v>
      </c>
      <c r="J896" s="90" t="s">
        <v>148</v>
      </c>
      <c r="K896" s="90" t="s">
        <v>2619</v>
      </c>
      <c r="L896" s="100" t="s">
        <v>2729</v>
      </c>
      <c r="M896" s="100" t="s">
        <v>1227</v>
      </c>
      <c r="N896" s="90" t="s">
        <v>2865</v>
      </c>
      <c r="O896" s="90"/>
      <c r="P896" s="97" t="s">
        <v>2032</v>
      </c>
      <c r="Q896" s="90" t="s">
        <v>1250</v>
      </c>
      <c r="U896" s="191"/>
    </row>
    <row r="897" spans="1:36" ht="165" customHeight="1">
      <c r="A897" s="175">
        <v>40035</v>
      </c>
      <c r="B897" s="118" t="s">
        <v>2510</v>
      </c>
      <c r="C897" s="125">
        <v>40036</v>
      </c>
      <c r="D897" s="84">
        <v>1</v>
      </c>
      <c r="E897" s="118" t="s">
        <v>2538</v>
      </c>
      <c r="F897" s="89" t="s">
        <v>942</v>
      </c>
      <c r="G897" s="118" t="s">
        <v>2628</v>
      </c>
      <c r="H897" s="90" t="s">
        <v>1236</v>
      </c>
      <c r="I897" s="118" t="s">
        <v>2796</v>
      </c>
      <c r="J897" s="85" t="s">
        <v>455</v>
      </c>
      <c r="K897" s="127" t="s">
        <v>3280</v>
      </c>
      <c r="L897" s="118" t="s">
        <v>2658</v>
      </c>
      <c r="M897" s="118" t="s">
        <v>1236</v>
      </c>
      <c r="N897" s="127" t="s">
        <v>148</v>
      </c>
      <c r="O897" s="127" t="s">
        <v>2868</v>
      </c>
      <c r="P897" s="118" t="s">
        <v>456</v>
      </c>
      <c r="Q897" s="128" t="s">
        <v>457</v>
      </c>
      <c r="R897" s="118" t="s">
        <v>148</v>
      </c>
      <c r="S897" s="118" t="s">
        <v>148</v>
      </c>
      <c r="T897" s="118" t="s">
        <v>2877</v>
      </c>
      <c r="U897" s="219" t="s">
        <v>3062</v>
      </c>
      <c r="V897" s="118" t="s">
        <v>2639</v>
      </c>
      <c r="W897" s="118" t="s">
        <v>148</v>
      </c>
      <c r="X897" s="118" t="s">
        <v>2639</v>
      </c>
      <c r="Y897" s="134" t="s">
        <v>2877</v>
      </c>
      <c r="Z897" s="118" t="s">
        <v>2640</v>
      </c>
      <c r="AA897" s="118" t="s">
        <v>148</v>
      </c>
      <c r="AB897" s="118" t="s">
        <v>2640</v>
      </c>
      <c r="AC897" s="118" t="s">
        <v>2640</v>
      </c>
      <c r="AD897" s="119" t="s">
        <v>148</v>
      </c>
      <c r="AE897" s="130" t="s">
        <v>148</v>
      </c>
      <c r="AF897" s="137" t="s">
        <v>148</v>
      </c>
      <c r="AG897" s="130" t="s">
        <v>148</v>
      </c>
      <c r="AH897" s="130" t="s">
        <v>148</v>
      </c>
      <c r="AI897" s="118" t="s">
        <v>148</v>
      </c>
      <c r="AJ897" s="118" t="s">
        <v>148</v>
      </c>
    </row>
    <row r="898" spans="1:36" ht="142.5" customHeight="1">
      <c r="A898" s="175">
        <v>40036</v>
      </c>
      <c r="B898" s="118" t="s">
        <v>2510</v>
      </c>
      <c r="C898" s="125">
        <v>40037</v>
      </c>
      <c r="D898" s="84">
        <v>1</v>
      </c>
      <c r="E898" s="89" t="s">
        <v>2535</v>
      </c>
      <c r="F898" s="89" t="s">
        <v>3201</v>
      </c>
      <c r="G898" s="89" t="s">
        <v>3202</v>
      </c>
      <c r="H898" s="90" t="s">
        <v>1232</v>
      </c>
      <c r="I898" s="118" t="s">
        <v>2773</v>
      </c>
      <c r="J898" s="138" t="s">
        <v>436</v>
      </c>
      <c r="K898" s="127" t="s">
        <v>3280</v>
      </c>
      <c r="L898" s="118" t="s">
        <v>2668</v>
      </c>
      <c r="M898" s="118" t="s">
        <v>1232</v>
      </c>
      <c r="N898" s="127" t="s">
        <v>148</v>
      </c>
      <c r="O898" s="127" t="s">
        <v>2868</v>
      </c>
      <c r="P898" s="84" t="s">
        <v>458</v>
      </c>
      <c r="Q898" s="154" t="s">
        <v>459</v>
      </c>
      <c r="R898" s="118" t="s">
        <v>148</v>
      </c>
      <c r="S898" s="118" t="s">
        <v>148</v>
      </c>
      <c r="T898" s="118" t="s">
        <v>2899</v>
      </c>
      <c r="U898" s="220" t="s">
        <v>3063</v>
      </c>
      <c r="V898" s="118" t="s">
        <v>2639</v>
      </c>
      <c r="W898" s="118" t="s">
        <v>148</v>
      </c>
      <c r="X898" s="118" t="s">
        <v>2639</v>
      </c>
      <c r="Y898" s="118" t="s">
        <v>2899</v>
      </c>
      <c r="Z898" s="118" t="s">
        <v>2640</v>
      </c>
      <c r="AA898" s="118" t="s">
        <v>148</v>
      </c>
      <c r="AB898" s="118" t="s">
        <v>2640</v>
      </c>
      <c r="AC898" s="118" t="s">
        <v>2640</v>
      </c>
      <c r="AD898" s="119" t="s">
        <v>148</v>
      </c>
      <c r="AE898" s="130" t="s">
        <v>148</v>
      </c>
      <c r="AF898" s="137" t="s">
        <v>148</v>
      </c>
      <c r="AG898" s="130" t="s">
        <v>148</v>
      </c>
      <c r="AH898" s="130" t="s">
        <v>148</v>
      </c>
      <c r="AI898" s="118" t="s">
        <v>148</v>
      </c>
      <c r="AJ898" s="118" t="s">
        <v>148</v>
      </c>
    </row>
    <row r="899" spans="1:36" ht="120" customHeight="1">
      <c r="A899" s="175">
        <v>40036</v>
      </c>
      <c r="B899" s="118" t="s">
        <v>2510</v>
      </c>
      <c r="C899" s="125">
        <v>40043</v>
      </c>
      <c r="D899" s="84">
        <v>7</v>
      </c>
      <c r="E899" s="118" t="s">
        <v>2607</v>
      </c>
      <c r="F899" s="89" t="s">
        <v>3207</v>
      </c>
      <c r="G899" s="118" t="s">
        <v>3208</v>
      </c>
      <c r="H899" s="118" t="s">
        <v>2763</v>
      </c>
      <c r="I899" s="118" t="s">
        <v>2764</v>
      </c>
      <c r="J899" s="133" t="s">
        <v>460</v>
      </c>
      <c r="K899" s="127" t="s">
        <v>3280</v>
      </c>
      <c r="L899" s="118" t="s">
        <v>2695</v>
      </c>
      <c r="M899" s="118" t="s">
        <v>2763</v>
      </c>
      <c r="N899" s="127" t="s">
        <v>148</v>
      </c>
      <c r="O899" s="127" t="s">
        <v>2868</v>
      </c>
      <c r="P899" s="118" t="s">
        <v>461</v>
      </c>
      <c r="Q899" s="118" t="s">
        <v>462</v>
      </c>
      <c r="R899" s="118" t="s">
        <v>148</v>
      </c>
      <c r="S899" s="118" t="s">
        <v>148</v>
      </c>
      <c r="T899" s="118" t="s">
        <v>2876</v>
      </c>
      <c r="U899" s="244" t="s">
        <v>3083</v>
      </c>
      <c r="V899" s="118" t="s">
        <v>2639</v>
      </c>
      <c r="W899" s="118" t="s">
        <v>463</v>
      </c>
      <c r="X899" s="134" t="s">
        <v>148</v>
      </c>
      <c r="Y899" s="134" t="s">
        <v>148</v>
      </c>
      <c r="Z899" s="118" t="s">
        <v>2640</v>
      </c>
      <c r="AA899" s="118" t="s">
        <v>148</v>
      </c>
      <c r="AB899" s="118" t="s">
        <v>2640</v>
      </c>
      <c r="AC899" s="118" t="s">
        <v>2640</v>
      </c>
      <c r="AD899" s="119" t="s">
        <v>148</v>
      </c>
      <c r="AE899" s="130" t="s">
        <v>148</v>
      </c>
      <c r="AF899" s="137" t="s">
        <v>148</v>
      </c>
      <c r="AG899" s="130" t="s">
        <v>148</v>
      </c>
      <c r="AH899" s="130" t="s">
        <v>148</v>
      </c>
      <c r="AI899" s="118" t="s">
        <v>148</v>
      </c>
      <c r="AJ899" s="118" t="s">
        <v>148</v>
      </c>
    </row>
    <row r="900" spans="1:36" ht="51" customHeight="1">
      <c r="A900" s="176">
        <v>40036</v>
      </c>
      <c r="B900" s="118" t="s">
        <v>2510</v>
      </c>
      <c r="C900" s="89" t="s">
        <v>148</v>
      </c>
      <c r="D900" s="89" t="s">
        <v>148</v>
      </c>
      <c r="E900" s="89" t="s">
        <v>2535</v>
      </c>
      <c r="F900" s="89" t="s">
        <v>3201</v>
      </c>
      <c r="G900" s="89" t="s">
        <v>3202</v>
      </c>
      <c r="H900" s="90" t="s">
        <v>2631</v>
      </c>
      <c r="I900" s="90" t="s">
        <v>148</v>
      </c>
      <c r="J900" s="90" t="s">
        <v>148</v>
      </c>
      <c r="K900" s="90" t="s">
        <v>2619</v>
      </c>
      <c r="L900" s="90" t="s">
        <v>2724</v>
      </c>
      <c r="M900" s="100" t="s">
        <v>1236</v>
      </c>
      <c r="N900" s="90" t="s">
        <v>2846</v>
      </c>
      <c r="O900" s="90"/>
      <c r="P900" s="97" t="s">
        <v>2033</v>
      </c>
      <c r="Q900" s="90" t="s">
        <v>1250</v>
      </c>
      <c r="U900" s="191"/>
    </row>
    <row r="901" spans="1:36" ht="51" customHeight="1">
      <c r="A901" s="176">
        <v>40036</v>
      </c>
      <c r="B901" s="118" t="s">
        <v>2510</v>
      </c>
      <c r="C901" s="89" t="s">
        <v>148</v>
      </c>
      <c r="D901" s="89" t="s">
        <v>148</v>
      </c>
      <c r="E901" s="89" t="s">
        <v>2535</v>
      </c>
      <c r="F901" s="89" t="s">
        <v>3201</v>
      </c>
      <c r="G901" s="89" t="s">
        <v>3202</v>
      </c>
      <c r="H901" s="90" t="s">
        <v>2631</v>
      </c>
      <c r="I901" s="90" t="s">
        <v>148</v>
      </c>
      <c r="J901" s="90" t="s">
        <v>148</v>
      </c>
      <c r="K901" s="90" t="s">
        <v>2619</v>
      </c>
      <c r="L901" s="90" t="s">
        <v>2724</v>
      </c>
      <c r="M901" s="100" t="s">
        <v>1236</v>
      </c>
      <c r="N901" s="90" t="s">
        <v>2846</v>
      </c>
      <c r="O901" s="90"/>
      <c r="P901" s="97" t="s">
        <v>2034</v>
      </c>
      <c r="Q901" s="90" t="s">
        <v>1250</v>
      </c>
      <c r="U901" s="191"/>
    </row>
    <row r="902" spans="1:36" ht="51" customHeight="1">
      <c r="A902" s="176">
        <v>40036</v>
      </c>
      <c r="B902" s="118" t="s">
        <v>2510</v>
      </c>
      <c r="C902" s="89" t="s">
        <v>148</v>
      </c>
      <c r="D902" s="89" t="s">
        <v>148</v>
      </c>
      <c r="E902" s="89" t="s">
        <v>2535</v>
      </c>
      <c r="F902" s="89" t="s">
        <v>3201</v>
      </c>
      <c r="G902" s="89" t="s">
        <v>3202</v>
      </c>
      <c r="H902" s="90" t="s">
        <v>2631</v>
      </c>
      <c r="I902" s="90" t="s">
        <v>148</v>
      </c>
      <c r="J902" s="90" t="s">
        <v>148</v>
      </c>
      <c r="K902" s="90" t="s">
        <v>2619</v>
      </c>
      <c r="L902" s="90" t="s">
        <v>2724</v>
      </c>
      <c r="M902" s="100" t="s">
        <v>1236</v>
      </c>
      <c r="N902" s="90" t="s">
        <v>2846</v>
      </c>
      <c r="O902" s="90"/>
      <c r="P902" s="90" t="s">
        <v>2035</v>
      </c>
      <c r="Q902" s="90" t="s">
        <v>1250</v>
      </c>
      <c r="U902" s="191"/>
    </row>
    <row r="903" spans="1:36" ht="30" customHeight="1">
      <c r="A903" s="176">
        <v>40037</v>
      </c>
      <c r="B903" s="118" t="s">
        <v>2510</v>
      </c>
      <c r="C903" s="89" t="s">
        <v>148</v>
      </c>
      <c r="D903" s="89" t="s">
        <v>148</v>
      </c>
      <c r="E903" s="86" t="s">
        <v>2532</v>
      </c>
      <c r="F903" s="89" t="s">
        <v>3163</v>
      </c>
      <c r="G903" s="86" t="s">
        <v>3164</v>
      </c>
      <c r="H903" s="90" t="s">
        <v>1232</v>
      </c>
      <c r="I903" s="90" t="s">
        <v>148</v>
      </c>
      <c r="J903" s="90" t="s">
        <v>148</v>
      </c>
      <c r="K903" s="90" t="s">
        <v>2619</v>
      </c>
      <c r="L903" s="100" t="s">
        <v>2676</v>
      </c>
      <c r="M903" s="100" t="s">
        <v>1236</v>
      </c>
      <c r="N903" s="90" t="s">
        <v>2843</v>
      </c>
      <c r="O903" s="90"/>
      <c r="P903" s="97" t="s">
        <v>2036</v>
      </c>
      <c r="Q903" s="90" t="s">
        <v>1250</v>
      </c>
      <c r="U903" s="191"/>
    </row>
    <row r="904" spans="1:36" ht="38.25" customHeight="1">
      <c r="A904" s="176">
        <v>40037</v>
      </c>
      <c r="B904" s="118" t="s">
        <v>2510</v>
      </c>
      <c r="C904" s="89" t="s">
        <v>148</v>
      </c>
      <c r="D904" s="89" t="s">
        <v>148</v>
      </c>
      <c r="E904" s="86" t="s">
        <v>2532</v>
      </c>
      <c r="F904" s="89" t="s">
        <v>3163</v>
      </c>
      <c r="G904" s="86" t="s">
        <v>3164</v>
      </c>
      <c r="H904" s="90" t="s">
        <v>1232</v>
      </c>
      <c r="I904" s="90" t="s">
        <v>148</v>
      </c>
      <c r="J904" s="90" t="s">
        <v>148</v>
      </c>
      <c r="K904" s="90" t="s">
        <v>2619</v>
      </c>
      <c r="L904" s="100" t="s">
        <v>2676</v>
      </c>
      <c r="M904" s="100" t="s">
        <v>1236</v>
      </c>
      <c r="N904" s="90" t="s">
        <v>2843</v>
      </c>
      <c r="O904" s="90"/>
      <c r="P904" s="97" t="s">
        <v>2037</v>
      </c>
      <c r="Q904" s="90" t="s">
        <v>1250</v>
      </c>
      <c r="U904" s="191"/>
    </row>
    <row r="905" spans="1:36" ht="30" customHeight="1">
      <c r="A905" s="176">
        <v>40037</v>
      </c>
      <c r="B905" s="118" t="s">
        <v>2510</v>
      </c>
      <c r="C905" s="89" t="s">
        <v>148</v>
      </c>
      <c r="D905" s="89" t="s">
        <v>148</v>
      </c>
      <c r="E905" s="86" t="s">
        <v>2532</v>
      </c>
      <c r="F905" s="89" t="s">
        <v>3163</v>
      </c>
      <c r="G905" s="86" t="s">
        <v>3164</v>
      </c>
      <c r="H905" s="90" t="s">
        <v>1232</v>
      </c>
      <c r="I905" s="90" t="s">
        <v>148</v>
      </c>
      <c r="J905" s="90" t="s">
        <v>148</v>
      </c>
      <c r="K905" s="90" t="s">
        <v>2619</v>
      </c>
      <c r="L905" s="100" t="s">
        <v>2676</v>
      </c>
      <c r="M905" s="100" t="s">
        <v>1236</v>
      </c>
      <c r="N905" s="90" t="s">
        <v>2843</v>
      </c>
      <c r="O905" s="90"/>
      <c r="P905" s="97" t="s">
        <v>2038</v>
      </c>
      <c r="Q905" s="90" t="s">
        <v>1250</v>
      </c>
      <c r="U905" s="191"/>
    </row>
    <row r="906" spans="1:36" ht="30" customHeight="1">
      <c r="A906" s="176">
        <v>40037</v>
      </c>
      <c r="B906" s="118" t="s">
        <v>2510</v>
      </c>
      <c r="C906" s="89" t="s">
        <v>148</v>
      </c>
      <c r="D906" s="89" t="s">
        <v>148</v>
      </c>
      <c r="E906" s="89" t="s">
        <v>2542</v>
      </c>
      <c r="F906" s="89" t="s">
        <v>3205</v>
      </c>
      <c r="G906" s="89" t="s">
        <v>3206</v>
      </c>
      <c r="H906" s="90" t="s">
        <v>1232</v>
      </c>
      <c r="I906" s="90" t="s">
        <v>148</v>
      </c>
      <c r="J906" s="90" t="s">
        <v>148</v>
      </c>
      <c r="K906" s="90" t="s">
        <v>2619</v>
      </c>
      <c r="L906" s="100" t="s">
        <v>2676</v>
      </c>
      <c r="M906" s="100" t="s">
        <v>1236</v>
      </c>
      <c r="N906" s="90" t="s">
        <v>2843</v>
      </c>
      <c r="O906" s="90"/>
      <c r="P906" s="90" t="s">
        <v>2039</v>
      </c>
      <c r="Q906" s="90" t="s">
        <v>1250</v>
      </c>
      <c r="U906" s="191"/>
    </row>
    <row r="907" spans="1:36" ht="30" customHeight="1">
      <c r="A907" s="176">
        <v>40037</v>
      </c>
      <c r="B907" s="118" t="s">
        <v>2510</v>
      </c>
      <c r="C907" s="89" t="s">
        <v>148</v>
      </c>
      <c r="D907" s="89" t="s">
        <v>148</v>
      </c>
      <c r="E907" s="89" t="s">
        <v>2542</v>
      </c>
      <c r="F907" s="89" t="s">
        <v>3205</v>
      </c>
      <c r="G907" s="89" t="s">
        <v>3206</v>
      </c>
      <c r="H907" s="118" t="s">
        <v>1243</v>
      </c>
      <c r="I907" s="90" t="s">
        <v>148</v>
      </c>
      <c r="J907" s="90" t="s">
        <v>148</v>
      </c>
      <c r="K907" s="90" t="s">
        <v>2619</v>
      </c>
      <c r="L907" s="100" t="s">
        <v>2676</v>
      </c>
      <c r="M907" s="100" t="s">
        <v>1236</v>
      </c>
      <c r="N907" s="90" t="s">
        <v>2843</v>
      </c>
      <c r="O907" s="90"/>
      <c r="P907" s="90" t="s">
        <v>2040</v>
      </c>
      <c r="Q907" s="90" t="s">
        <v>1250</v>
      </c>
      <c r="U907" s="191"/>
    </row>
    <row r="908" spans="1:36" ht="30" customHeight="1">
      <c r="A908" s="176">
        <v>40037</v>
      </c>
      <c r="B908" s="118" t="s">
        <v>2510</v>
      </c>
      <c r="C908" s="89" t="s">
        <v>148</v>
      </c>
      <c r="D908" s="89" t="s">
        <v>148</v>
      </c>
      <c r="E908" s="86" t="s">
        <v>2532</v>
      </c>
      <c r="F908" s="89" t="s">
        <v>3163</v>
      </c>
      <c r="G908" s="86" t="s">
        <v>3164</v>
      </c>
      <c r="H908" s="90" t="s">
        <v>1236</v>
      </c>
      <c r="I908" s="90" t="s">
        <v>148</v>
      </c>
      <c r="J908" s="90" t="s">
        <v>148</v>
      </c>
      <c r="K908" s="90" t="s">
        <v>2619</v>
      </c>
      <c r="L908" s="100" t="s">
        <v>2676</v>
      </c>
      <c r="M908" s="100" t="s">
        <v>1236</v>
      </c>
      <c r="N908" s="90" t="s">
        <v>2843</v>
      </c>
      <c r="O908" s="90"/>
      <c r="P908" s="97" t="s">
        <v>2041</v>
      </c>
      <c r="Q908" s="90" t="s">
        <v>1250</v>
      </c>
      <c r="U908" s="191"/>
    </row>
    <row r="909" spans="1:36" ht="30" customHeight="1">
      <c r="A909" s="176">
        <v>40037</v>
      </c>
      <c r="B909" s="118" t="s">
        <v>2510</v>
      </c>
      <c r="C909" s="89" t="s">
        <v>148</v>
      </c>
      <c r="D909" s="89" t="s">
        <v>148</v>
      </c>
      <c r="E909" s="89" t="s">
        <v>2535</v>
      </c>
      <c r="F909" s="89" t="s">
        <v>3145</v>
      </c>
      <c r="G909" s="90" t="s">
        <v>3146</v>
      </c>
      <c r="H909" s="90" t="s">
        <v>1232</v>
      </c>
      <c r="I909" s="90" t="s">
        <v>148</v>
      </c>
      <c r="J909" s="90" t="s">
        <v>148</v>
      </c>
      <c r="K909" s="90" t="s">
        <v>2619</v>
      </c>
      <c r="L909" s="100" t="s">
        <v>2676</v>
      </c>
      <c r="M909" s="100" t="s">
        <v>1236</v>
      </c>
      <c r="N909" s="90" t="s">
        <v>2843</v>
      </c>
      <c r="O909" s="90"/>
      <c r="P909" s="90" t="s">
        <v>2042</v>
      </c>
      <c r="Q909" s="90" t="s">
        <v>1250</v>
      </c>
      <c r="U909" s="191"/>
    </row>
    <row r="910" spans="1:36" ht="30" customHeight="1">
      <c r="A910" s="176">
        <v>40037</v>
      </c>
      <c r="B910" s="118" t="s">
        <v>2510</v>
      </c>
      <c r="C910" s="89" t="s">
        <v>148</v>
      </c>
      <c r="D910" s="89" t="s">
        <v>148</v>
      </c>
      <c r="E910" s="89" t="s">
        <v>2535</v>
      </c>
      <c r="F910" s="89" t="s">
        <v>3145</v>
      </c>
      <c r="G910" s="90" t="s">
        <v>3146</v>
      </c>
      <c r="H910" s="90" t="s">
        <v>1232</v>
      </c>
      <c r="I910" s="90" t="s">
        <v>148</v>
      </c>
      <c r="J910" s="90" t="s">
        <v>148</v>
      </c>
      <c r="K910" s="90" t="s">
        <v>2619</v>
      </c>
      <c r="L910" s="100" t="s">
        <v>2676</v>
      </c>
      <c r="M910" s="100" t="s">
        <v>1236</v>
      </c>
      <c r="N910" s="90" t="s">
        <v>2843</v>
      </c>
      <c r="O910" s="90"/>
      <c r="P910" s="90" t="s">
        <v>2043</v>
      </c>
      <c r="Q910" s="90" t="s">
        <v>1250</v>
      </c>
      <c r="U910" s="191"/>
    </row>
    <row r="911" spans="1:36" ht="30" customHeight="1">
      <c r="A911" s="176">
        <v>40037</v>
      </c>
      <c r="B911" s="118" t="s">
        <v>2510</v>
      </c>
      <c r="C911" s="89" t="s">
        <v>148</v>
      </c>
      <c r="D911" s="89" t="s">
        <v>148</v>
      </c>
      <c r="E911" s="89" t="s">
        <v>2552</v>
      </c>
      <c r="F911" s="89" t="s">
        <v>3197</v>
      </c>
      <c r="G911" s="89" t="s">
        <v>3198</v>
      </c>
      <c r="H911" s="90" t="s">
        <v>1232</v>
      </c>
      <c r="I911" s="90" t="s">
        <v>148</v>
      </c>
      <c r="J911" s="90" t="s">
        <v>148</v>
      </c>
      <c r="K911" s="90" t="s">
        <v>2619</v>
      </c>
      <c r="L911" s="100" t="s">
        <v>2676</v>
      </c>
      <c r="M911" s="100" t="s">
        <v>1236</v>
      </c>
      <c r="N911" s="90" t="s">
        <v>2843</v>
      </c>
      <c r="O911" s="90"/>
      <c r="P911" s="97" t="s">
        <v>2044</v>
      </c>
      <c r="Q911" s="90" t="s">
        <v>1250</v>
      </c>
      <c r="U911" s="191"/>
    </row>
    <row r="912" spans="1:36" ht="173.25" customHeight="1">
      <c r="A912" s="175">
        <v>40044</v>
      </c>
      <c r="B912" s="118" t="s">
        <v>2510</v>
      </c>
      <c r="C912" s="125">
        <v>40047</v>
      </c>
      <c r="D912" s="84">
        <v>2</v>
      </c>
      <c r="E912" s="89" t="s">
        <v>2523</v>
      </c>
      <c r="F912" s="89" t="s">
        <v>3135</v>
      </c>
      <c r="G912" s="89" t="s">
        <v>3136</v>
      </c>
      <c r="H912" s="90" t="s">
        <v>1236</v>
      </c>
      <c r="I912" s="118" t="s">
        <v>2813</v>
      </c>
      <c r="J912" s="133" t="s">
        <v>166</v>
      </c>
      <c r="K912" s="127" t="s">
        <v>3280</v>
      </c>
      <c r="L912" s="118" t="s">
        <v>2685</v>
      </c>
      <c r="M912" s="118" t="s">
        <v>1236</v>
      </c>
      <c r="N912" s="127" t="s">
        <v>148</v>
      </c>
      <c r="O912" s="133" t="s">
        <v>148</v>
      </c>
      <c r="P912" s="118" t="s">
        <v>464</v>
      </c>
      <c r="Q912" s="150" t="s">
        <v>465</v>
      </c>
      <c r="R912" s="118" t="s">
        <v>148</v>
      </c>
      <c r="S912" s="118" t="s">
        <v>148</v>
      </c>
      <c r="T912" s="118" t="s">
        <v>2882</v>
      </c>
      <c r="U912" s="191" t="s">
        <v>2995</v>
      </c>
      <c r="V912" s="132" t="s">
        <v>2640</v>
      </c>
      <c r="W912" s="118" t="s">
        <v>463</v>
      </c>
      <c r="X912" s="118" t="s">
        <v>2639</v>
      </c>
      <c r="Y912" s="134" t="s">
        <v>2905</v>
      </c>
      <c r="Z912" s="118" t="s">
        <v>151</v>
      </c>
      <c r="AA912" s="118" t="s">
        <v>148</v>
      </c>
      <c r="AB912" s="118" t="s">
        <v>2640</v>
      </c>
      <c r="AC912" s="118" t="s">
        <v>2640</v>
      </c>
      <c r="AD912" s="119" t="s">
        <v>148</v>
      </c>
      <c r="AE912" s="130" t="s">
        <v>148</v>
      </c>
      <c r="AF912" s="137" t="s">
        <v>148</v>
      </c>
      <c r="AG912" s="130" t="s">
        <v>148</v>
      </c>
      <c r="AH912" s="130" t="s">
        <v>148</v>
      </c>
      <c r="AI912" s="118" t="s">
        <v>148</v>
      </c>
      <c r="AJ912" s="118" t="s">
        <v>148</v>
      </c>
    </row>
    <row r="913" spans="1:36" ht="45" customHeight="1">
      <c r="A913" s="175">
        <v>40044</v>
      </c>
      <c r="B913" s="118" t="s">
        <v>2510</v>
      </c>
      <c r="C913" s="118" t="s">
        <v>148</v>
      </c>
      <c r="D913" s="118" t="s">
        <v>148</v>
      </c>
      <c r="E913" s="89" t="s">
        <v>2523</v>
      </c>
      <c r="F913" s="89" t="s">
        <v>3135</v>
      </c>
      <c r="G913" s="89" t="s">
        <v>3136</v>
      </c>
      <c r="H913" s="90" t="s">
        <v>1236</v>
      </c>
      <c r="I913" s="118" t="s">
        <v>2813</v>
      </c>
      <c r="J913" s="127" t="s">
        <v>166</v>
      </c>
      <c r="K913" s="127" t="s">
        <v>3280</v>
      </c>
      <c r="L913" s="118" t="s">
        <v>2658</v>
      </c>
      <c r="M913" s="118" t="s">
        <v>1236</v>
      </c>
      <c r="N913" s="127" t="s">
        <v>148</v>
      </c>
      <c r="O913" s="127" t="s">
        <v>148</v>
      </c>
      <c r="P913" s="118" t="s">
        <v>466</v>
      </c>
      <c r="Q913" s="155" t="s">
        <v>467</v>
      </c>
      <c r="R913" s="118" t="s">
        <v>148</v>
      </c>
      <c r="S913" s="118" t="s">
        <v>148</v>
      </c>
      <c r="T913" s="118" t="s">
        <v>2882</v>
      </c>
      <c r="U913" s="191" t="s">
        <v>2965</v>
      </c>
      <c r="V913" s="132" t="s">
        <v>2640</v>
      </c>
      <c r="W913" s="118" t="s">
        <v>467</v>
      </c>
      <c r="X913" s="134" t="s">
        <v>148</v>
      </c>
      <c r="Y913" s="134" t="s">
        <v>148</v>
      </c>
      <c r="Z913" s="118" t="s">
        <v>148</v>
      </c>
      <c r="AA913" s="118" t="s">
        <v>148</v>
      </c>
      <c r="AB913" s="118" t="s">
        <v>148</v>
      </c>
      <c r="AC913" s="118" t="s">
        <v>2640</v>
      </c>
      <c r="AD913" s="119" t="s">
        <v>148</v>
      </c>
      <c r="AE913" s="130" t="s">
        <v>148</v>
      </c>
      <c r="AF913" s="137" t="s">
        <v>148</v>
      </c>
      <c r="AG913" s="130" t="s">
        <v>148</v>
      </c>
      <c r="AH913" s="130" t="s">
        <v>148</v>
      </c>
      <c r="AI913" s="118" t="s">
        <v>148</v>
      </c>
      <c r="AJ913" s="118" t="s">
        <v>148</v>
      </c>
    </row>
    <row r="914" spans="1:36" ht="45" customHeight="1">
      <c r="A914" s="175">
        <v>40044</v>
      </c>
      <c r="B914" s="118" t="s">
        <v>2510</v>
      </c>
      <c r="C914" s="118" t="s">
        <v>148</v>
      </c>
      <c r="D914" s="118" t="s">
        <v>148</v>
      </c>
      <c r="E914" s="89" t="s">
        <v>2523</v>
      </c>
      <c r="F914" s="89" t="s">
        <v>3135</v>
      </c>
      <c r="G914" s="89" t="s">
        <v>3136</v>
      </c>
      <c r="H914" s="90" t="s">
        <v>1236</v>
      </c>
      <c r="I914" s="118" t="s">
        <v>2813</v>
      </c>
      <c r="J914" s="133" t="s">
        <v>166</v>
      </c>
      <c r="K914" s="127" t="s">
        <v>3280</v>
      </c>
      <c r="L914" s="118" t="s">
        <v>2707</v>
      </c>
      <c r="M914" s="118" t="s">
        <v>1236</v>
      </c>
      <c r="N914" s="127" t="s">
        <v>148</v>
      </c>
      <c r="O914" s="133" t="s">
        <v>148</v>
      </c>
      <c r="P914" s="118" t="s">
        <v>468</v>
      </c>
      <c r="Q914" s="155" t="s">
        <v>467</v>
      </c>
      <c r="R914" s="118" t="s">
        <v>148</v>
      </c>
      <c r="S914" s="118" t="s">
        <v>148</v>
      </c>
      <c r="T914" s="118" t="s">
        <v>2858</v>
      </c>
      <c r="U914" s="191" t="s">
        <v>2915</v>
      </c>
      <c r="V914" s="132" t="s">
        <v>2640</v>
      </c>
      <c r="W914" s="118" t="s">
        <v>467</v>
      </c>
      <c r="X914" s="134" t="s">
        <v>148</v>
      </c>
      <c r="Y914" s="134" t="s">
        <v>148</v>
      </c>
      <c r="Z914" s="118" t="s">
        <v>148</v>
      </c>
      <c r="AA914" s="118" t="s">
        <v>148</v>
      </c>
      <c r="AB914" s="118" t="s">
        <v>148</v>
      </c>
      <c r="AC914" s="118" t="s">
        <v>2640</v>
      </c>
      <c r="AD914" s="119" t="s">
        <v>148</v>
      </c>
      <c r="AE914" s="130" t="s">
        <v>148</v>
      </c>
      <c r="AF914" s="137" t="s">
        <v>148</v>
      </c>
      <c r="AG914" s="130" t="s">
        <v>148</v>
      </c>
      <c r="AH914" s="130" t="s">
        <v>148</v>
      </c>
      <c r="AI914" s="118" t="s">
        <v>148</v>
      </c>
      <c r="AJ914" s="118" t="s">
        <v>148</v>
      </c>
    </row>
    <row r="915" spans="1:36" ht="75" customHeight="1">
      <c r="A915" s="175">
        <v>40044</v>
      </c>
      <c r="B915" s="118" t="s">
        <v>2510</v>
      </c>
      <c r="C915" s="125">
        <v>40052</v>
      </c>
      <c r="D915" s="84">
        <v>6</v>
      </c>
      <c r="E915" s="118" t="s">
        <v>2570</v>
      </c>
      <c r="F915" s="118" t="s">
        <v>3147</v>
      </c>
      <c r="G915" s="118" t="s">
        <v>3148</v>
      </c>
      <c r="H915" s="90" t="s">
        <v>1232</v>
      </c>
      <c r="I915" s="118" t="s">
        <v>2770</v>
      </c>
      <c r="J915" s="141" t="s">
        <v>312</v>
      </c>
      <c r="K915" s="127" t="s">
        <v>3280</v>
      </c>
      <c r="L915" s="118" t="s">
        <v>2658</v>
      </c>
      <c r="M915" s="118" t="s">
        <v>1236</v>
      </c>
      <c r="N915" s="127" t="s">
        <v>148</v>
      </c>
      <c r="O915" s="127" t="s">
        <v>2868</v>
      </c>
      <c r="P915" s="118" t="s">
        <v>469</v>
      </c>
      <c r="Q915" s="118" t="s">
        <v>470</v>
      </c>
      <c r="R915" s="118" t="s">
        <v>148</v>
      </c>
      <c r="S915" s="118" t="s">
        <v>148</v>
      </c>
      <c r="T915" s="118" t="s">
        <v>2843</v>
      </c>
      <c r="U915" s="191" t="s">
        <v>2942</v>
      </c>
      <c r="V915" s="118" t="s">
        <v>2639</v>
      </c>
      <c r="W915" s="118" t="s">
        <v>148</v>
      </c>
      <c r="X915" s="118" t="s">
        <v>2639</v>
      </c>
      <c r="Y915" s="118" t="s">
        <v>2843</v>
      </c>
      <c r="Z915" s="118" t="s">
        <v>2640</v>
      </c>
      <c r="AA915" s="118" t="s">
        <v>148</v>
      </c>
      <c r="AB915" s="118" t="s">
        <v>2640</v>
      </c>
      <c r="AC915" s="118" t="s">
        <v>2640</v>
      </c>
      <c r="AD915" s="119" t="s">
        <v>148</v>
      </c>
      <c r="AE915" s="130" t="s">
        <v>148</v>
      </c>
      <c r="AF915" s="137" t="s">
        <v>148</v>
      </c>
      <c r="AG915" s="130" t="s">
        <v>148</v>
      </c>
      <c r="AH915" s="130" t="s">
        <v>148</v>
      </c>
      <c r="AI915" s="118" t="s">
        <v>148</v>
      </c>
      <c r="AJ915" s="118" t="s">
        <v>148</v>
      </c>
    </row>
    <row r="916" spans="1:36" ht="120" customHeight="1">
      <c r="A916" s="175">
        <v>40045</v>
      </c>
      <c r="B916" s="118" t="s">
        <v>2510</v>
      </c>
      <c r="C916" s="130">
        <v>40047</v>
      </c>
      <c r="D916" s="118">
        <v>1</v>
      </c>
      <c r="E916" s="89" t="s">
        <v>2524</v>
      </c>
      <c r="F916" s="89" t="s">
        <v>3117</v>
      </c>
      <c r="G916" s="89" t="s">
        <v>3118</v>
      </c>
      <c r="H916" s="118" t="s">
        <v>1243</v>
      </c>
      <c r="I916" s="118" t="s">
        <v>2807</v>
      </c>
      <c r="J916" s="141" t="s">
        <v>472</v>
      </c>
      <c r="K916" s="127" t="s">
        <v>3280</v>
      </c>
      <c r="L916" s="118" t="s">
        <v>2685</v>
      </c>
      <c r="M916" s="118" t="s">
        <v>1236</v>
      </c>
      <c r="N916" s="127" t="s">
        <v>148</v>
      </c>
      <c r="O916" s="127" t="s">
        <v>2868</v>
      </c>
      <c r="P916" s="118" t="s">
        <v>473</v>
      </c>
      <c r="Q916" s="128" t="s">
        <v>474</v>
      </c>
      <c r="R916" s="118" t="s">
        <v>148</v>
      </c>
      <c r="S916" s="118" t="s">
        <v>148</v>
      </c>
      <c r="T916" s="118" t="s">
        <v>2849</v>
      </c>
      <c r="U916" s="191" t="s">
        <v>3007</v>
      </c>
      <c r="V916" s="118" t="s">
        <v>2639</v>
      </c>
      <c r="W916" s="118" t="s">
        <v>148</v>
      </c>
      <c r="X916" s="118" t="s">
        <v>2639</v>
      </c>
      <c r="Y916" s="118" t="s">
        <v>2837</v>
      </c>
      <c r="Z916" s="118" t="s">
        <v>2640</v>
      </c>
      <c r="AA916" s="118" t="s">
        <v>148</v>
      </c>
      <c r="AB916" s="118" t="s">
        <v>2640</v>
      </c>
      <c r="AC916" s="118" t="s">
        <v>2640</v>
      </c>
      <c r="AD916" s="119" t="s">
        <v>148</v>
      </c>
      <c r="AE916" s="130" t="s">
        <v>148</v>
      </c>
      <c r="AF916" s="137" t="s">
        <v>148</v>
      </c>
      <c r="AG916" s="130" t="s">
        <v>148</v>
      </c>
      <c r="AH916" s="130" t="s">
        <v>148</v>
      </c>
      <c r="AI916" s="118" t="s">
        <v>148</v>
      </c>
      <c r="AJ916" s="118" t="s">
        <v>148</v>
      </c>
    </row>
    <row r="917" spans="1:36" ht="150" customHeight="1">
      <c r="A917" s="175">
        <v>40045</v>
      </c>
      <c r="B917" s="118" t="s">
        <v>2510</v>
      </c>
      <c r="C917" s="125">
        <v>40045</v>
      </c>
      <c r="D917" s="84">
        <v>0</v>
      </c>
      <c r="E917" s="89" t="s">
        <v>2524</v>
      </c>
      <c r="F917" s="89" t="s">
        <v>3117</v>
      </c>
      <c r="G917" s="89" t="s">
        <v>3118</v>
      </c>
      <c r="H917" s="118" t="s">
        <v>1243</v>
      </c>
      <c r="I917" s="118" t="s">
        <v>2807</v>
      </c>
      <c r="J917" s="118" t="s">
        <v>472</v>
      </c>
      <c r="K917" s="127" t="s">
        <v>3280</v>
      </c>
      <c r="L917" s="118" t="s">
        <v>2677</v>
      </c>
      <c r="M917" s="118" t="s">
        <v>1232</v>
      </c>
      <c r="N917" s="127" t="s">
        <v>148</v>
      </c>
      <c r="O917" s="127" t="s">
        <v>2868</v>
      </c>
      <c r="P917" s="118" t="s">
        <v>475</v>
      </c>
      <c r="Q917" s="84" t="s">
        <v>476</v>
      </c>
      <c r="R917" s="118" t="s">
        <v>148</v>
      </c>
      <c r="S917" s="118" t="s">
        <v>148</v>
      </c>
      <c r="T917" s="118" t="s">
        <v>2880</v>
      </c>
      <c r="U917" s="221" t="s">
        <v>3064</v>
      </c>
      <c r="V917" s="118" t="s">
        <v>2639</v>
      </c>
      <c r="W917" s="118" t="s">
        <v>148</v>
      </c>
      <c r="X917" s="118" t="s">
        <v>2639</v>
      </c>
      <c r="Y917" s="134" t="s">
        <v>3102</v>
      </c>
      <c r="Z917" s="118" t="s">
        <v>2640</v>
      </c>
      <c r="AA917" s="118" t="s">
        <v>148</v>
      </c>
      <c r="AB917" s="118" t="s">
        <v>2640</v>
      </c>
      <c r="AC917" s="118" t="s">
        <v>2640</v>
      </c>
      <c r="AD917" s="119" t="s">
        <v>148</v>
      </c>
      <c r="AE917" s="130" t="s">
        <v>148</v>
      </c>
      <c r="AF917" s="137" t="s">
        <v>148</v>
      </c>
      <c r="AG917" s="130" t="s">
        <v>148</v>
      </c>
      <c r="AH917" s="130" t="s">
        <v>148</v>
      </c>
      <c r="AI917" s="118" t="s">
        <v>148</v>
      </c>
      <c r="AJ917" s="118" t="s">
        <v>148</v>
      </c>
    </row>
    <row r="918" spans="1:36" ht="45" customHeight="1">
      <c r="A918" s="184">
        <v>40045</v>
      </c>
      <c r="B918" s="118" t="s">
        <v>2510</v>
      </c>
      <c r="C918" s="89" t="s">
        <v>148</v>
      </c>
      <c r="D918" s="89" t="s">
        <v>148</v>
      </c>
      <c r="E918" s="89" t="s">
        <v>2528</v>
      </c>
      <c r="F918" s="89" t="s">
        <v>3231</v>
      </c>
      <c r="G918" s="89" t="s">
        <v>3232</v>
      </c>
      <c r="H918" s="118" t="s">
        <v>1226</v>
      </c>
      <c r="I918" s="90" t="s">
        <v>148</v>
      </c>
      <c r="J918" s="90" t="s">
        <v>148</v>
      </c>
      <c r="K918" s="90" t="s">
        <v>2619</v>
      </c>
      <c r="L918" s="100" t="s">
        <v>2730</v>
      </c>
      <c r="M918" s="96" t="s">
        <v>1232</v>
      </c>
      <c r="N918" s="90" t="s">
        <v>2861</v>
      </c>
      <c r="O918" s="90"/>
      <c r="P918" s="97" t="s">
        <v>2045</v>
      </c>
      <c r="Q918" s="90" t="s">
        <v>1250</v>
      </c>
      <c r="U918" s="191"/>
    </row>
    <row r="919" spans="1:36" ht="45" customHeight="1">
      <c r="A919" s="184">
        <v>40045</v>
      </c>
      <c r="B919" s="118" t="s">
        <v>2510</v>
      </c>
      <c r="C919" s="89" t="s">
        <v>148</v>
      </c>
      <c r="D919" s="89" t="s">
        <v>148</v>
      </c>
      <c r="E919" s="89" t="s">
        <v>2531</v>
      </c>
      <c r="F919" s="89" t="s">
        <v>3149</v>
      </c>
      <c r="G919" s="89" t="s">
        <v>3150</v>
      </c>
      <c r="H919" s="118" t="s">
        <v>1226</v>
      </c>
      <c r="I919" s="90" t="s">
        <v>148</v>
      </c>
      <c r="J919" s="90" t="s">
        <v>148</v>
      </c>
      <c r="K919" s="90" t="s">
        <v>2619</v>
      </c>
      <c r="L919" s="100" t="s">
        <v>2730</v>
      </c>
      <c r="M919" s="96" t="s">
        <v>1232</v>
      </c>
      <c r="N919" s="90" t="s">
        <v>2861</v>
      </c>
      <c r="O919" s="90"/>
      <c r="P919" s="97" t="s">
        <v>2046</v>
      </c>
      <c r="Q919" s="90" t="s">
        <v>1250</v>
      </c>
      <c r="U919" s="191"/>
    </row>
    <row r="920" spans="1:36" ht="30" customHeight="1">
      <c r="A920" s="184">
        <v>40045</v>
      </c>
      <c r="B920" s="118" t="s">
        <v>2510</v>
      </c>
      <c r="C920" s="89" t="s">
        <v>148</v>
      </c>
      <c r="D920" s="89" t="s">
        <v>148</v>
      </c>
      <c r="E920" s="118" t="s">
        <v>2607</v>
      </c>
      <c r="F920" s="89" t="s">
        <v>3207</v>
      </c>
      <c r="G920" s="118" t="s">
        <v>3208</v>
      </c>
      <c r="H920" s="90" t="s">
        <v>1232</v>
      </c>
      <c r="I920" s="90" t="s">
        <v>148</v>
      </c>
      <c r="J920" s="90" t="s">
        <v>148</v>
      </c>
      <c r="K920" s="90" t="s">
        <v>2619</v>
      </c>
      <c r="L920" s="100" t="s">
        <v>2730</v>
      </c>
      <c r="M920" s="96" t="s">
        <v>1232</v>
      </c>
      <c r="N920" s="90" t="s">
        <v>2861</v>
      </c>
      <c r="O920" s="90"/>
      <c r="P920" s="97" t="s">
        <v>2047</v>
      </c>
      <c r="Q920" s="90" t="s">
        <v>1250</v>
      </c>
      <c r="U920" s="191"/>
    </row>
    <row r="921" spans="1:36" ht="30" customHeight="1">
      <c r="A921" s="184">
        <v>40045</v>
      </c>
      <c r="B921" s="118" t="s">
        <v>2510</v>
      </c>
      <c r="C921" s="89" t="s">
        <v>148</v>
      </c>
      <c r="D921" s="89" t="s">
        <v>148</v>
      </c>
      <c r="E921" s="89" t="s">
        <v>2544</v>
      </c>
      <c r="F921" s="89" t="s">
        <v>3237</v>
      </c>
      <c r="G921" s="89" t="s">
        <v>3238</v>
      </c>
      <c r="H921" s="90" t="s">
        <v>1232</v>
      </c>
      <c r="I921" s="90" t="s">
        <v>148</v>
      </c>
      <c r="J921" s="90" t="s">
        <v>148</v>
      </c>
      <c r="K921" s="90" t="s">
        <v>2619</v>
      </c>
      <c r="L921" s="100" t="s">
        <v>2730</v>
      </c>
      <c r="M921" s="96" t="s">
        <v>1232</v>
      </c>
      <c r="N921" s="90" t="s">
        <v>2861</v>
      </c>
      <c r="O921" s="90"/>
      <c r="P921" s="97" t="s">
        <v>2048</v>
      </c>
      <c r="Q921" s="90" t="s">
        <v>1250</v>
      </c>
      <c r="U921" s="191"/>
    </row>
    <row r="922" spans="1:36" ht="30" customHeight="1">
      <c r="A922" s="184">
        <v>40045</v>
      </c>
      <c r="B922" s="118" t="s">
        <v>2510</v>
      </c>
      <c r="C922" s="89" t="s">
        <v>148</v>
      </c>
      <c r="D922" s="89" t="s">
        <v>148</v>
      </c>
      <c r="E922" s="118" t="s">
        <v>2551</v>
      </c>
      <c r="F922" s="89" t="s">
        <v>3155</v>
      </c>
      <c r="G922" s="118" t="s">
        <v>3156</v>
      </c>
      <c r="H922" s="90" t="s">
        <v>2631</v>
      </c>
      <c r="I922" s="90" t="s">
        <v>148</v>
      </c>
      <c r="J922" s="90" t="s">
        <v>148</v>
      </c>
      <c r="K922" s="90" t="s">
        <v>2619</v>
      </c>
      <c r="L922" s="100" t="s">
        <v>2730</v>
      </c>
      <c r="M922" s="96" t="s">
        <v>1232</v>
      </c>
      <c r="N922" s="90" t="s">
        <v>2861</v>
      </c>
      <c r="O922" s="90"/>
      <c r="P922" s="97" t="s">
        <v>2049</v>
      </c>
      <c r="Q922" s="90" t="s">
        <v>1250</v>
      </c>
      <c r="U922" s="191"/>
    </row>
    <row r="923" spans="1:36" ht="45" customHeight="1">
      <c r="A923" s="184">
        <v>40045</v>
      </c>
      <c r="B923" s="118" t="s">
        <v>2510</v>
      </c>
      <c r="C923" s="89" t="s">
        <v>148</v>
      </c>
      <c r="D923" s="89" t="s">
        <v>148</v>
      </c>
      <c r="E923" s="89" t="s">
        <v>2528</v>
      </c>
      <c r="F923" s="89" t="s">
        <v>3231</v>
      </c>
      <c r="G923" s="89" t="s">
        <v>3232</v>
      </c>
      <c r="H923" s="118" t="s">
        <v>1226</v>
      </c>
      <c r="I923" s="90" t="s">
        <v>148</v>
      </c>
      <c r="J923" s="90" t="s">
        <v>148</v>
      </c>
      <c r="K923" s="90" t="s">
        <v>2619</v>
      </c>
      <c r="L923" s="100" t="s">
        <v>2730</v>
      </c>
      <c r="M923" s="96" t="s">
        <v>1232</v>
      </c>
      <c r="N923" s="90" t="s">
        <v>2861</v>
      </c>
      <c r="O923" s="90"/>
      <c r="P923" s="98" t="s">
        <v>2050</v>
      </c>
      <c r="Q923" s="90" t="s">
        <v>1250</v>
      </c>
      <c r="U923" s="191"/>
    </row>
    <row r="924" spans="1:36" ht="45" customHeight="1">
      <c r="A924" s="184">
        <v>40045</v>
      </c>
      <c r="B924" s="118" t="s">
        <v>2510</v>
      </c>
      <c r="C924" s="89" t="s">
        <v>148</v>
      </c>
      <c r="D924" s="89" t="s">
        <v>148</v>
      </c>
      <c r="E924" s="89" t="s">
        <v>2536</v>
      </c>
      <c r="F924" s="89" t="s">
        <v>3121</v>
      </c>
      <c r="G924" s="89" t="s">
        <v>3122</v>
      </c>
      <c r="H924" s="118" t="s">
        <v>1226</v>
      </c>
      <c r="I924" s="90" t="s">
        <v>148</v>
      </c>
      <c r="J924" s="90" t="s">
        <v>148</v>
      </c>
      <c r="K924" s="90" t="s">
        <v>2619</v>
      </c>
      <c r="L924" s="100" t="s">
        <v>2730</v>
      </c>
      <c r="M924" s="96" t="s">
        <v>1232</v>
      </c>
      <c r="N924" s="90" t="s">
        <v>2861</v>
      </c>
      <c r="O924" s="90"/>
      <c r="P924" s="90" t="s">
        <v>2051</v>
      </c>
      <c r="Q924" s="90" t="s">
        <v>1250</v>
      </c>
      <c r="U924" s="191"/>
    </row>
    <row r="925" spans="1:36" ht="45" customHeight="1">
      <c r="A925" s="184">
        <v>40045</v>
      </c>
      <c r="B925" s="118" t="s">
        <v>2510</v>
      </c>
      <c r="C925" s="89" t="s">
        <v>148</v>
      </c>
      <c r="D925" s="89" t="s">
        <v>148</v>
      </c>
      <c r="E925" s="89" t="s">
        <v>2536</v>
      </c>
      <c r="F925" s="89" t="s">
        <v>3121</v>
      </c>
      <c r="G925" s="89" t="s">
        <v>3122</v>
      </c>
      <c r="H925" s="118" t="s">
        <v>1226</v>
      </c>
      <c r="I925" s="90" t="s">
        <v>148</v>
      </c>
      <c r="J925" s="90" t="s">
        <v>148</v>
      </c>
      <c r="K925" s="90" t="s">
        <v>2619</v>
      </c>
      <c r="L925" s="100" t="s">
        <v>2730</v>
      </c>
      <c r="M925" s="96" t="s">
        <v>1232</v>
      </c>
      <c r="N925" s="90" t="s">
        <v>2861</v>
      </c>
      <c r="O925" s="90"/>
      <c r="P925" s="90" t="s">
        <v>2052</v>
      </c>
      <c r="Q925" s="90" t="s">
        <v>1250</v>
      </c>
      <c r="U925" s="191"/>
    </row>
    <row r="926" spans="1:36" ht="30" customHeight="1">
      <c r="A926" s="184">
        <v>40045</v>
      </c>
      <c r="B926" s="118" t="s">
        <v>2510</v>
      </c>
      <c r="C926" s="89" t="s">
        <v>148</v>
      </c>
      <c r="D926" s="89" t="s">
        <v>148</v>
      </c>
      <c r="E926" s="118" t="s">
        <v>2559</v>
      </c>
      <c r="F926" s="118" t="s">
        <v>3131</v>
      </c>
      <c r="G926" s="118" t="s">
        <v>3132</v>
      </c>
      <c r="H926" s="90" t="s">
        <v>2631</v>
      </c>
      <c r="I926" s="90" t="s">
        <v>148</v>
      </c>
      <c r="J926" s="90" t="s">
        <v>148</v>
      </c>
      <c r="K926" s="90" t="s">
        <v>2619</v>
      </c>
      <c r="L926" s="100" t="s">
        <v>2730</v>
      </c>
      <c r="M926" s="96" t="s">
        <v>1232</v>
      </c>
      <c r="N926" s="90" t="s">
        <v>2861</v>
      </c>
      <c r="O926" s="90"/>
      <c r="P926" s="97" t="s">
        <v>2053</v>
      </c>
      <c r="Q926" s="90" t="s">
        <v>1250</v>
      </c>
      <c r="U926" s="191"/>
    </row>
    <row r="927" spans="1:36" ht="38.25" customHeight="1">
      <c r="A927" s="184">
        <v>40045</v>
      </c>
      <c r="B927" s="118" t="s">
        <v>2510</v>
      </c>
      <c r="C927" s="89" t="s">
        <v>148</v>
      </c>
      <c r="D927" s="89" t="s">
        <v>148</v>
      </c>
      <c r="E927" s="89" t="s">
        <v>2541</v>
      </c>
      <c r="F927" s="89" t="s">
        <v>3191</v>
      </c>
      <c r="G927" s="89" t="s">
        <v>3192</v>
      </c>
      <c r="H927" s="90" t="s">
        <v>2631</v>
      </c>
      <c r="I927" s="90" t="s">
        <v>148</v>
      </c>
      <c r="J927" s="90" t="s">
        <v>148</v>
      </c>
      <c r="K927" s="90" t="s">
        <v>2619</v>
      </c>
      <c r="L927" s="100" t="s">
        <v>2730</v>
      </c>
      <c r="M927" s="96" t="s">
        <v>1232</v>
      </c>
      <c r="N927" s="90" t="s">
        <v>2861</v>
      </c>
      <c r="O927" s="90"/>
      <c r="P927" s="97" t="s">
        <v>2054</v>
      </c>
      <c r="Q927" s="90" t="s">
        <v>1250</v>
      </c>
      <c r="U927" s="191"/>
    </row>
    <row r="928" spans="1:36" ht="45" customHeight="1">
      <c r="A928" s="184">
        <v>40045</v>
      </c>
      <c r="B928" s="118" t="s">
        <v>2510</v>
      </c>
      <c r="C928" s="89" t="s">
        <v>148</v>
      </c>
      <c r="D928" s="89" t="s">
        <v>148</v>
      </c>
      <c r="E928" s="89" t="s">
        <v>2544</v>
      </c>
      <c r="F928" s="89" t="s">
        <v>3209</v>
      </c>
      <c r="G928" s="89" t="s">
        <v>3210</v>
      </c>
      <c r="H928" s="118" t="s">
        <v>1226</v>
      </c>
      <c r="I928" s="90" t="s">
        <v>148</v>
      </c>
      <c r="J928" s="90" t="s">
        <v>148</v>
      </c>
      <c r="K928" s="90" t="s">
        <v>2619</v>
      </c>
      <c r="L928" s="100" t="s">
        <v>2730</v>
      </c>
      <c r="M928" s="96" t="s">
        <v>1232</v>
      </c>
      <c r="N928" s="90" t="s">
        <v>2861</v>
      </c>
      <c r="O928" s="90"/>
      <c r="P928" s="97" t="s">
        <v>2055</v>
      </c>
      <c r="Q928" s="90" t="s">
        <v>1250</v>
      </c>
      <c r="U928" s="191"/>
    </row>
    <row r="929" spans="1:36" ht="30" customHeight="1">
      <c r="A929" s="184">
        <v>40045</v>
      </c>
      <c r="B929" s="118" t="s">
        <v>2510</v>
      </c>
      <c r="C929" s="89" t="s">
        <v>148</v>
      </c>
      <c r="D929" s="89" t="s">
        <v>148</v>
      </c>
      <c r="E929" s="180" t="s">
        <v>2522</v>
      </c>
      <c r="F929" s="89" t="s">
        <v>3266</v>
      </c>
      <c r="G929" s="89" t="s">
        <v>3267</v>
      </c>
      <c r="H929" s="90" t="s">
        <v>1232</v>
      </c>
      <c r="I929" s="90" t="s">
        <v>148</v>
      </c>
      <c r="J929" s="90" t="s">
        <v>148</v>
      </c>
      <c r="K929" s="90" t="s">
        <v>2619</v>
      </c>
      <c r="L929" s="100" t="s">
        <v>2730</v>
      </c>
      <c r="M929" s="96" t="s">
        <v>1232</v>
      </c>
      <c r="N929" s="90" t="s">
        <v>2861</v>
      </c>
      <c r="O929" s="90"/>
      <c r="P929" s="97" t="s">
        <v>2056</v>
      </c>
      <c r="Q929" s="90" t="s">
        <v>1250</v>
      </c>
      <c r="U929" s="191"/>
    </row>
    <row r="930" spans="1:36" ht="114.75" customHeight="1">
      <c r="A930" s="175">
        <v>40049</v>
      </c>
      <c r="B930" s="118" t="s">
        <v>2510</v>
      </c>
      <c r="C930" s="130">
        <v>40050</v>
      </c>
      <c r="D930" s="84">
        <v>1</v>
      </c>
      <c r="E930" s="118" t="s">
        <v>2548</v>
      </c>
      <c r="F930" s="101" t="s">
        <v>3247</v>
      </c>
      <c r="G930" s="101" t="s">
        <v>3248</v>
      </c>
      <c r="H930" s="118" t="s">
        <v>1243</v>
      </c>
      <c r="I930" s="118" t="s">
        <v>2785</v>
      </c>
      <c r="J930" s="118" t="s">
        <v>479</v>
      </c>
      <c r="K930" s="127" t="s">
        <v>3280</v>
      </c>
      <c r="L930" s="118" t="s">
        <v>2668</v>
      </c>
      <c r="M930" s="118" t="s">
        <v>1232</v>
      </c>
      <c r="N930" s="127" t="s">
        <v>148</v>
      </c>
      <c r="O930" s="127" t="s">
        <v>2868</v>
      </c>
      <c r="P930" s="118" t="s">
        <v>480</v>
      </c>
      <c r="Q930" s="104" t="s">
        <v>481</v>
      </c>
      <c r="R930" s="118" t="s">
        <v>148</v>
      </c>
      <c r="S930" s="118" t="s">
        <v>148</v>
      </c>
      <c r="T930" s="118" t="s">
        <v>2840</v>
      </c>
      <c r="U930" s="222" t="s">
        <v>3065</v>
      </c>
      <c r="V930" s="118" t="s">
        <v>2639</v>
      </c>
      <c r="W930" s="118" t="s">
        <v>148</v>
      </c>
      <c r="X930" s="118" t="s">
        <v>2639</v>
      </c>
      <c r="Y930" s="134" t="s">
        <v>3095</v>
      </c>
      <c r="Z930" s="118" t="s">
        <v>2640</v>
      </c>
      <c r="AA930" s="118" t="s">
        <v>148</v>
      </c>
      <c r="AB930" s="118" t="s">
        <v>2640</v>
      </c>
      <c r="AC930" s="118" t="s">
        <v>2640</v>
      </c>
      <c r="AD930" s="119" t="s">
        <v>148</v>
      </c>
      <c r="AE930" s="130" t="s">
        <v>148</v>
      </c>
      <c r="AF930" s="137" t="s">
        <v>148</v>
      </c>
      <c r="AG930" s="130" t="s">
        <v>148</v>
      </c>
      <c r="AH930" s="130" t="s">
        <v>148</v>
      </c>
      <c r="AI930" s="118" t="s">
        <v>148</v>
      </c>
      <c r="AJ930" s="118" t="s">
        <v>148</v>
      </c>
    </row>
    <row r="931" spans="1:36" ht="132.75" customHeight="1">
      <c r="A931" s="175">
        <v>40050</v>
      </c>
      <c r="B931" s="118" t="s">
        <v>2510</v>
      </c>
      <c r="C931" s="125">
        <v>40052</v>
      </c>
      <c r="D931" s="84">
        <v>2</v>
      </c>
      <c r="E931" s="89" t="s">
        <v>2535</v>
      </c>
      <c r="F931" s="89" t="s">
        <v>3201</v>
      </c>
      <c r="G931" s="89" t="s">
        <v>3202</v>
      </c>
      <c r="H931" s="90" t="s">
        <v>1232</v>
      </c>
      <c r="I931" s="118" t="s">
        <v>2773</v>
      </c>
      <c r="J931" s="141" t="s">
        <v>436</v>
      </c>
      <c r="K931" s="127" t="s">
        <v>3280</v>
      </c>
      <c r="L931" s="118" t="s">
        <v>2668</v>
      </c>
      <c r="M931" s="118" t="s">
        <v>1232</v>
      </c>
      <c r="N931" s="127" t="s">
        <v>148</v>
      </c>
      <c r="O931" s="127" t="s">
        <v>2868</v>
      </c>
      <c r="P931" s="84" t="s">
        <v>496</v>
      </c>
      <c r="Q931" s="118" t="s">
        <v>497</v>
      </c>
      <c r="R931" s="118" t="s">
        <v>148</v>
      </c>
      <c r="S931" s="118" t="s">
        <v>148</v>
      </c>
      <c r="T931" s="118" t="s">
        <v>2843</v>
      </c>
      <c r="U931" s="191" t="s">
        <v>2917</v>
      </c>
      <c r="V931" s="132" t="s">
        <v>2640</v>
      </c>
      <c r="W931" s="118" t="s">
        <v>463</v>
      </c>
      <c r="X931" s="118" t="s">
        <v>2639</v>
      </c>
      <c r="Y931" s="118" t="s">
        <v>2843</v>
      </c>
      <c r="Z931" s="118" t="s">
        <v>151</v>
      </c>
      <c r="AA931" s="118" t="s">
        <v>148</v>
      </c>
      <c r="AB931" s="118" t="s">
        <v>2639</v>
      </c>
      <c r="AC931" s="119" t="s">
        <v>2639</v>
      </c>
      <c r="AD931" s="125">
        <v>40056</v>
      </c>
      <c r="AE931" s="130" t="s">
        <v>148</v>
      </c>
      <c r="AF931" s="118" t="s">
        <v>498</v>
      </c>
      <c r="AG931" s="130" t="s">
        <v>148</v>
      </c>
      <c r="AH931" s="130" t="s">
        <v>148</v>
      </c>
      <c r="AI931" s="118" t="s">
        <v>148</v>
      </c>
      <c r="AJ931" s="118" t="s">
        <v>148</v>
      </c>
    </row>
    <row r="932" spans="1:36" ht="30" customHeight="1">
      <c r="A932" s="184">
        <v>40050</v>
      </c>
      <c r="B932" s="118" t="s">
        <v>2510</v>
      </c>
      <c r="C932" s="89" t="s">
        <v>148</v>
      </c>
      <c r="D932" s="89" t="s">
        <v>148</v>
      </c>
      <c r="E932" s="89" t="s">
        <v>2524</v>
      </c>
      <c r="F932" s="89" t="s">
        <v>3125</v>
      </c>
      <c r="G932" s="89" t="s">
        <v>3126</v>
      </c>
      <c r="H932" s="118" t="s">
        <v>1243</v>
      </c>
      <c r="I932" s="90" t="s">
        <v>148</v>
      </c>
      <c r="J932" s="90" t="s">
        <v>148</v>
      </c>
      <c r="K932" s="90" t="s">
        <v>2619</v>
      </c>
      <c r="L932" s="100" t="s">
        <v>2752</v>
      </c>
      <c r="M932" s="96" t="s">
        <v>1236</v>
      </c>
      <c r="N932" s="90" t="s">
        <v>2834</v>
      </c>
      <c r="O932" s="90"/>
      <c r="P932" s="97" t="s">
        <v>2057</v>
      </c>
      <c r="Q932" s="90" t="s">
        <v>1250</v>
      </c>
      <c r="U932" s="191"/>
    </row>
    <row r="933" spans="1:36" ht="30" customHeight="1">
      <c r="A933" s="184">
        <v>40051</v>
      </c>
      <c r="B933" s="118" t="s">
        <v>2510</v>
      </c>
      <c r="C933" s="89" t="s">
        <v>148</v>
      </c>
      <c r="D933" s="89" t="s">
        <v>148</v>
      </c>
      <c r="E933" s="118" t="s">
        <v>2551</v>
      </c>
      <c r="F933" s="89" t="s">
        <v>3155</v>
      </c>
      <c r="G933" s="118" t="s">
        <v>3156</v>
      </c>
      <c r="H933" s="118" t="s">
        <v>2763</v>
      </c>
      <c r="I933" s="90" t="s">
        <v>148</v>
      </c>
      <c r="J933" s="90" t="s">
        <v>148</v>
      </c>
      <c r="K933" s="90" t="s">
        <v>2619</v>
      </c>
      <c r="L933" s="118" t="s">
        <v>2667</v>
      </c>
      <c r="M933" s="96" t="s">
        <v>2763</v>
      </c>
      <c r="N933" s="90" t="s">
        <v>2841</v>
      </c>
      <c r="O933" s="90"/>
      <c r="P933" s="97" t="s">
        <v>2058</v>
      </c>
      <c r="Q933" s="90" t="s">
        <v>1250</v>
      </c>
      <c r="U933" s="191"/>
    </row>
    <row r="934" spans="1:36" ht="30" customHeight="1">
      <c r="A934" s="184">
        <v>40051</v>
      </c>
      <c r="B934" s="118" t="s">
        <v>2510</v>
      </c>
      <c r="C934" s="89" t="s">
        <v>148</v>
      </c>
      <c r="D934" s="89" t="s">
        <v>148</v>
      </c>
      <c r="E934" s="89" t="s">
        <v>2543</v>
      </c>
      <c r="F934" s="89" t="s">
        <v>3195</v>
      </c>
      <c r="G934" s="89" t="s">
        <v>3196</v>
      </c>
      <c r="H934" s="90" t="s">
        <v>2631</v>
      </c>
      <c r="I934" s="90" t="s">
        <v>148</v>
      </c>
      <c r="J934" s="90" t="s">
        <v>148</v>
      </c>
      <c r="K934" s="90" t="s">
        <v>2619</v>
      </c>
      <c r="L934" s="118" t="s">
        <v>2667</v>
      </c>
      <c r="M934" s="96" t="s">
        <v>2763</v>
      </c>
      <c r="N934" s="90" t="s">
        <v>2841</v>
      </c>
      <c r="O934" s="90"/>
      <c r="P934" s="97" t="s">
        <v>2059</v>
      </c>
      <c r="Q934" s="90" t="s">
        <v>1250</v>
      </c>
      <c r="U934" s="191"/>
    </row>
    <row r="935" spans="1:36" ht="30" customHeight="1">
      <c r="A935" s="184">
        <v>40051</v>
      </c>
      <c r="B935" s="118" t="s">
        <v>2510</v>
      </c>
      <c r="C935" s="89" t="s">
        <v>148</v>
      </c>
      <c r="D935" s="89" t="s">
        <v>148</v>
      </c>
      <c r="E935" s="118" t="s">
        <v>2551</v>
      </c>
      <c r="F935" s="89" t="s">
        <v>3155</v>
      </c>
      <c r="G935" s="118" t="s">
        <v>3156</v>
      </c>
      <c r="H935" s="90" t="s">
        <v>1232</v>
      </c>
      <c r="I935" s="90" t="s">
        <v>148</v>
      </c>
      <c r="J935" s="90" t="s">
        <v>148</v>
      </c>
      <c r="K935" s="90" t="s">
        <v>2619</v>
      </c>
      <c r="L935" s="118" t="s">
        <v>2667</v>
      </c>
      <c r="M935" s="96" t="s">
        <v>2763</v>
      </c>
      <c r="N935" s="90" t="s">
        <v>2841</v>
      </c>
      <c r="O935" s="90"/>
      <c r="P935" s="97" t="s">
        <v>2060</v>
      </c>
      <c r="Q935" s="90" t="s">
        <v>1250</v>
      </c>
      <c r="U935" s="191"/>
    </row>
    <row r="936" spans="1:36" ht="45" customHeight="1">
      <c r="A936" s="184">
        <v>40051</v>
      </c>
      <c r="B936" s="118" t="s">
        <v>2510</v>
      </c>
      <c r="C936" s="89" t="s">
        <v>148</v>
      </c>
      <c r="D936" s="89" t="s">
        <v>148</v>
      </c>
      <c r="E936" s="118" t="s">
        <v>2607</v>
      </c>
      <c r="F936" s="89" t="s">
        <v>3207</v>
      </c>
      <c r="G936" s="118" t="s">
        <v>3208</v>
      </c>
      <c r="H936" s="118" t="s">
        <v>1226</v>
      </c>
      <c r="I936" s="90" t="s">
        <v>148</v>
      </c>
      <c r="J936" s="90" t="s">
        <v>148</v>
      </c>
      <c r="K936" s="90" t="s">
        <v>2619</v>
      </c>
      <c r="L936" s="118" t="s">
        <v>2667</v>
      </c>
      <c r="M936" s="96" t="s">
        <v>2763</v>
      </c>
      <c r="N936" s="90" t="s">
        <v>2841</v>
      </c>
      <c r="O936" s="90"/>
      <c r="P936" s="97" t="s">
        <v>2061</v>
      </c>
      <c r="Q936" s="90" t="s">
        <v>1250</v>
      </c>
      <c r="U936" s="191"/>
    </row>
    <row r="937" spans="1:36" ht="45" customHeight="1">
      <c r="A937" s="184">
        <v>40051</v>
      </c>
      <c r="B937" s="118" t="s">
        <v>2510</v>
      </c>
      <c r="C937" s="89" t="s">
        <v>148</v>
      </c>
      <c r="D937" s="89" t="s">
        <v>148</v>
      </c>
      <c r="E937" s="89" t="s">
        <v>2544</v>
      </c>
      <c r="F937" s="89" t="s">
        <v>3237</v>
      </c>
      <c r="G937" s="89" t="s">
        <v>3238</v>
      </c>
      <c r="H937" s="118" t="s">
        <v>1226</v>
      </c>
      <c r="I937" s="90" t="s">
        <v>148</v>
      </c>
      <c r="J937" s="90" t="s">
        <v>148</v>
      </c>
      <c r="K937" s="90" t="s">
        <v>2619</v>
      </c>
      <c r="L937" s="118" t="s">
        <v>2667</v>
      </c>
      <c r="M937" s="96" t="s">
        <v>2763</v>
      </c>
      <c r="N937" s="90" t="s">
        <v>2841</v>
      </c>
      <c r="O937" s="90"/>
      <c r="P937" s="98" t="s">
        <v>2062</v>
      </c>
      <c r="Q937" s="90" t="s">
        <v>1250</v>
      </c>
      <c r="U937" s="191"/>
    </row>
    <row r="938" spans="1:36" ht="30" customHeight="1">
      <c r="A938" s="184">
        <v>40051</v>
      </c>
      <c r="B938" s="118" t="s">
        <v>2510</v>
      </c>
      <c r="C938" s="89" t="s">
        <v>148</v>
      </c>
      <c r="D938" s="89" t="s">
        <v>148</v>
      </c>
      <c r="E938" s="118" t="s">
        <v>2551</v>
      </c>
      <c r="F938" s="89" t="s">
        <v>3155</v>
      </c>
      <c r="G938" s="118" t="s">
        <v>3156</v>
      </c>
      <c r="H938" s="90" t="s">
        <v>1232</v>
      </c>
      <c r="I938" s="90" t="s">
        <v>148</v>
      </c>
      <c r="J938" s="90" t="s">
        <v>148</v>
      </c>
      <c r="K938" s="90" t="s">
        <v>2619</v>
      </c>
      <c r="L938" s="118" t="s">
        <v>2667</v>
      </c>
      <c r="M938" s="96" t="s">
        <v>2763</v>
      </c>
      <c r="N938" s="90" t="s">
        <v>2841</v>
      </c>
      <c r="O938" s="90"/>
      <c r="P938" s="97" t="s">
        <v>2063</v>
      </c>
      <c r="Q938" s="90" t="s">
        <v>1250</v>
      </c>
      <c r="U938" s="191"/>
    </row>
    <row r="939" spans="1:36" ht="30" customHeight="1">
      <c r="A939" s="184">
        <v>40051</v>
      </c>
      <c r="B939" s="118" t="s">
        <v>2510</v>
      </c>
      <c r="C939" s="89" t="s">
        <v>148</v>
      </c>
      <c r="D939" s="89" t="s">
        <v>148</v>
      </c>
      <c r="E939" s="118" t="s">
        <v>2607</v>
      </c>
      <c r="F939" s="89" t="s">
        <v>3207</v>
      </c>
      <c r="G939" s="118" t="s">
        <v>3208</v>
      </c>
      <c r="H939" s="118" t="s">
        <v>2763</v>
      </c>
      <c r="I939" s="90" t="s">
        <v>148</v>
      </c>
      <c r="J939" s="90" t="s">
        <v>148</v>
      </c>
      <c r="K939" s="90" t="s">
        <v>2619</v>
      </c>
      <c r="L939" s="118" t="s">
        <v>2667</v>
      </c>
      <c r="M939" s="96" t="s">
        <v>2763</v>
      </c>
      <c r="N939" s="90" t="s">
        <v>2841</v>
      </c>
      <c r="O939" s="90"/>
      <c r="P939" s="97" t="s">
        <v>2064</v>
      </c>
      <c r="Q939" s="90" t="s">
        <v>1250</v>
      </c>
      <c r="U939" s="191"/>
    </row>
    <row r="940" spans="1:36" ht="30" customHeight="1">
      <c r="A940" s="184">
        <v>40051</v>
      </c>
      <c r="B940" s="118" t="s">
        <v>2510</v>
      </c>
      <c r="C940" s="89" t="s">
        <v>148</v>
      </c>
      <c r="D940" s="89" t="s">
        <v>148</v>
      </c>
      <c r="E940" s="118" t="s">
        <v>2607</v>
      </c>
      <c r="F940" s="89" t="s">
        <v>3207</v>
      </c>
      <c r="G940" s="118" t="s">
        <v>3208</v>
      </c>
      <c r="H940" s="90" t="s">
        <v>1232</v>
      </c>
      <c r="I940" s="90" t="s">
        <v>148</v>
      </c>
      <c r="J940" s="90" t="s">
        <v>148</v>
      </c>
      <c r="K940" s="90" t="s">
        <v>2619</v>
      </c>
      <c r="L940" s="118" t="s">
        <v>2667</v>
      </c>
      <c r="M940" s="96" t="s">
        <v>2763</v>
      </c>
      <c r="N940" s="90" t="s">
        <v>2841</v>
      </c>
      <c r="O940" s="90"/>
      <c r="P940" s="97" t="s">
        <v>2065</v>
      </c>
      <c r="Q940" s="90" t="s">
        <v>1250</v>
      </c>
      <c r="U940" s="191"/>
    </row>
    <row r="941" spans="1:36" ht="30" customHeight="1">
      <c r="A941" s="184">
        <v>40051</v>
      </c>
      <c r="B941" s="118" t="s">
        <v>2510</v>
      </c>
      <c r="C941" s="89" t="s">
        <v>148</v>
      </c>
      <c r="D941" s="89" t="s">
        <v>148</v>
      </c>
      <c r="E941" s="118" t="s">
        <v>2607</v>
      </c>
      <c r="F941" s="89" t="s">
        <v>3207</v>
      </c>
      <c r="G941" s="118" t="s">
        <v>3208</v>
      </c>
      <c r="H941" s="90" t="s">
        <v>1232</v>
      </c>
      <c r="I941" s="90" t="s">
        <v>148</v>
      </c>
      <c r="J941" s="90" t="s">
        <v>148</v>
      </c>
      <c r="K941" s="90" t="s">
        <v>2619</v>
      </c>
      <c r="L941" s="118" t="s">
        <v>2667</v>
      </c>
      <c r="M941" s="96" t="s">
        <v>2763</v>
      </c>
      <c r="N941" s="90" t="s">
        <v>2841</v>
      </c>
      <c r="O941" s="90"/>
      <c r="P941" s="97" t="s">
        <v>2066</v>
      </c>
      <c r="Q941" s="90" t="s">
        <v>1250</v>
      </c>
      <c r="U941" s="191"/>
    </row>
    <row r="942" spans="1:36" ht="136.5" customHeight="1">
      <c r="A942" s="175">
        <v>40052</v>
      </c>
      <c r="B942" s="118" t="s">
        <v>2510</v>
      </c>
      <c r="C942" s="125">
        <v>40052</v>
      </c>
      <c r="D942" s="84">
        <v>0</v>
      </c>
      <c r="E942" s="89" t="s">
        <v>2521</v>
      </c>
      <c r="F942" s="118" t="s">
        <v>3189</v>
      </c>
      <c r="G942" s="89" t="s">
        <v>3190</v>
      </c>
      <c r="H942" s="90" t="s">
        <v>1232</v>
      </c>
      <c r="I942" s="118" t="s">
        <v>2799</v>
      </c>
      <c r="J942" s="118" t="s">
        <v>452</v>
      </c>
      <c r="K942" s="127" t="s">
        <v>3280</v>
      </c>
      <c r="L942" s="118" t="s">
        <v>2677</v>
      </c>
      <c r="M942" s="118" t="s">
        <v>1232</v>
      </c>
      <c r="N942" s="127" t="s">
        <v>148</v>
      </c>
      <c r="O942" s="127" t="s">
        <v>2868</v>
      </c>
      <c r="P942" s="118" t="s">
        <v>487</v>
      </c>
      <c r="Q942" s="145" t="s">
        <v>488</v>
      </c>
      <c r="R942" s="118" t="s">
        <v>148</v>
      </c>
      <c r="S942" s="118" t="s">
        <v>148</v>
      </c>
      <c r="T942" s="118" t="s">
        <v>2905</v>
      </c>
      <c r="U942" s="191" t="s">
        <v>3019</v>
      </c>
      <c r="V942" s="118" t="s">
        <v>2639</v>
      </c>
      <c r="W942" s="118" t="s">
        <v>148</v>
      </c>
      <c r="X942" s="118" t="s">
        <v>2639</v>
      </c>
      <c r="Y942" s="134" t="s">
        <v>2905</v>
      </c>
      <c r="Z942" s="118" t="s">
        <v>2640</v>
      </c>
      <c r="AA942" s="118" t="s">
        <v>148</v>
      </c>
      <c r="AB942" s="118" t="s">
        <v>2640</v>
      </c>
      <c r="AC942" s="118" t="s">
        <v>2640</v>
      </c>
      <c r="AD942" s="119" t="s">
        <v>148</v>
      </c>
      <c r="AE942" s="130" t="s">
        <v>148</v>
      </c>
      <c r="AF942" s="137" t="s">
        <v>148</v>
      </c>
      <c r="AG942" s="130" t="s">
        <v>148</v>
      </c>
      <c r="AH942" s="130" t="s">
        <v>148</v>
      </c>
      <c r="AI942" s="118" t="s">
        <v>148</v>
      </c>
      <c r="AJ942" s="118" t="s">
        <v>148</v>
      </c>
    </row>
    <row r="943" spans="1:36" ht="165" customHeight="1">
      <c r="A943" s="175">
        <v>40052</v>
      </c>
      <c r="B943" s="118" t="s">
        <v>2510</v>
      </c>
      <c r="C943" s="125">
        <v>40053</v>
      </c>
      <c r="D943" s="84">
        <v>1</v>
      </c>
      <c r="E943" s="89" t="s">
        <v>2531</v>
      </c>
      <c r="F943" s="89" t="s">
        <v>3149</v>
      </c>
      <c r="G943" s="89" t="s">
        <v>3150</v>
      </c>
      <c r="H943" s="118" t="s">
        <v>1226</v>
      </c>
      <c r="I943" s="118" t="s">
        <v>2830</v>
      </c>
      <c r="J943" s="118" t="s">
        <v>490</v>
      </c>
      <c r="K943" s="127" t="s">
        <v>3280</v>
      </c>
      <c r="L943" s="118" t="s">
        <v>2658</v>
      </c>
      <c r="M943" s="118" t="s">
        <v>1236</v>
      </c>
      <c r="N943" s="127" t="s">
        <v>148</v>
      </c>
      <c r="O943" s="127" t="s">
        <v>2868</v>
      </c>
      <c r="P943" s="118" t="s">
        <v>491</v>
      </c>
      <c r="Q943" s="128" t="s">
        <v>492</v>
      </c>
      <c r="R943" s="118" t="s">
        <v>148</v>
      </c>
      <c r="S943" s="118" t="s">
        <v>148</v>
      </c>
      <c r="T943" s="118" t="s">
        <v>2905</v>
      </c>
      <c r="U943" s="191" t="s">
        <v>3008</v>
      </c>
      <c r="V943" s="132" t="s">
        <v>2640</v>
      </c>
      <c r="W943" s="118" t="s">
        <v>222</v>
      </c>
      <c r="X943" s="118" t="s">
        <v>2639</v>
      </c>
      <c r="Y943" s="134" t="s">
        <v>3098</v>
      </c>
      <c r="Z943" s="118" t="s">
        <v>2639</v>
      </c>
      <c r="AA943" s="118" t="s">
        <v>115</v>
      </c>
      <c r="AB943" s="118" t="s">
        <v>2640</v>
      </c>
      <c r="AC943" s="118" t="s">
        <v>2640</v>
      </c>
      <c r="AD943" s="119" t="s">
        <v>148</v>
      </c>
      <c r="AE943" s="130" t="s">
        <v>148</v>
      </c>
      <c r="AF943" s="137" t="s">
        <v>148</v>
      </c>
      <c r="AG943" s="130" t="s">
        <v>148</v>
      </c>
      <c r="AH943" s="130" t="s">
        <v>148</v>
      </c>
      <c r="AI943" s="118" t="s">
        <v>148</v>
      </c>
      <c r="AJ943" s="118" t="s">
        <v>148</v>
      </c>
    </row>
    <row r="944" spans="1:36" ht="165" customHeight="1">
      <c r="A944" s="175">
        <v>40052</v>
      </c>
      <c r="B944" s="118" t="s">
        <v>2510</v>
      </c>
      <c r="C944" s="125">
        <v>40052</v>
      </c>
      <c r="D944" s="84">
        <v>0</v>
      </c>
      <c r="E944" s="118" t="s">
        <v>2538</v>
      </c>
      <c r="F944" s="118" t="s">
        <v>930</v>
      </c>
      <c r="G944" s="118" t="s">
        <v>2627</v>
      </c>
      <c r="H944" s="90" t="s">
        <v>1232</v>
      </c>
      <c r="I944" s="118" t="s">
        <v>2800</v>
      </c>
      <c r="J944" s="84" t="s">
        <v>183</v>
      </c>
      <c r="K944" s="127" t="s">
        <v>3280</v>
      </c>
      <c r="L944" s="118" t="s">
        <v>2668</v>
      </c>
      <c r="M944" s="118" t="s">
        <v>1232</v>
      </c>
      <c r="N944" s="127" t="s">
        <v>148</v>
      </c>
      <c r="O944" s="127" t="s">
        <v>2868</v>
      </c>
      <c r="P944" s="118" t="s">
        <v>493</v>
      </c>
      <c r="Q944" s="128" t="s">
        <v>494</v>
      </c>
      <c r="R944" s="118" t="s">
        <v>148</v>
      </c>
      <c r="S944" s="118" t="s">
        <v>148</v>
      </c>
      <c r="T944" s="118" t="s">
        <v>2899</v>
      </c>
      <c r="U944" s="191" t="s">
        <v>2962</v>
      </c>
      <c r="V944" s="118" t="s">
        <v>2639</v>
      </c>
      <c r="W944" s="118" t="s">
        <v>148</v>
      </c>
      <c r="X944" s="118" t="s">
        <v>2639</v>
      </c>
      <c r="Y944" s="118" t="s">
        <v>2899</v>
      </c>
      <c r="Z944" s="118" t="s">
        <v>2639</v>
      </c>
      <c r="AA944" s="118" t="s">
        <v>288</v>
      </c>
      <c r="AB944" s="118" t="s">
        <v>2640</v>
      </c>
      <c r="AC944" s="119" t="s">
        <v>2639</v>
      </c>
      <c r="AD944" s="125">
        <v>40052</v>
      </c>
      <c r="AE944" s="130" t="s">
        <v>148</v>
      </c>
      <c r="AF944" s="103" t="s">
        <v>495</v>
      </c>
      <c r="AG944" s="130" t="s">
        <v>148</v>
      </c>
      <c r="AH944" s="130" t="s">
        <v>148</v>
      </c>
      <c r="AI944" s="118" t="s">
        <v>148</v>
      </c>
      <c r="AJ944" s="118" t="s">
        <v>148</v>
      </c>
    </row>
    <row r="945" spans="1:36" ht="30" customHeight="1">
      <c r="A945" s="176">
        <v>40052</v>
      </c>
      <c r="B945" s="118" t="s">
        <v>2510</v>
      </c>
      <c r="C945" s="89" t="s">
        <v>148</v>
      </c>
      <c r="D945" s="89" t="s">
        <v>148</v>
      </c>
      <c r="E945" s="89" t="s">
        <v>2525</v>
      </c>
      <c r="F945" s="89" t="s">
        <v>3229</v>
      </c>
      <c r="G945" s="89" t="s">
        <v>3230</v>
      </c>
      <c r="H945" s="90" t="s">
        <v>2631</v>
      </c>
      <c r="I945" s="90" t="s">
        <v>148</v>
      </c>
      <c r="J945" s="90" t="s">
        <v>148</v>
      </c>
      <c r="K945" s="90" t="s">
        <v>2619</v>
      </c>
      <c r="L945" s="90" t="s">
        <v>2718</v>
      </c>
      <c r="M945" s="90" t="s">
        <v>1232</v>
      </c>
      <c r="N945" s="90" t="s">
        <v>2839</v>
      </c>
      <c r="O945" s="90"/>
      <c r="P945" s="97" t="s">
        <v>2067</v>
      </c>
      <c r="Q945" s="90" t="s">
        <v>1250</v>
      </c>
      <c r="U945" s="191"/>
    </row>
    <row r="946" spans="1:36" ht="30" customHeight="1">
      <c r="A946" s="176">
        <v>40052</v>
      </c>
      <c r="B946" s="118" t="s">
        <v>2510</v>
      </c>
      <c r="C946" s="89" t="s">
        <v>148</v>
      </c>
      <c r="D946" s="89" t="s">
        <v>148</v>
      </c>
      <c r="E946" s="89" t="s">
        <v>2529</v>
      </c>
      <c r="F946" s="89" t="s">
        <v>3133</v>
      </c>
      <c r="G946" s="89" t="s">
        <v>3134</v>
      </c>
      <c r="H946" s="118" t="s">
        <v>1225</v>
      </c>
      <c r="I946" s="90" t="s">
        <v>148</v>
      </c>
      <c r="J946" s="90" t="s">
        <v>148</v>
      </c>
      <c r="K946" s="90" t="s">
        <v>2619</v>
      </c>
      <c r="L946" s="90" t="s">
        <v>2718</v>
      </c>
      <c r="M946" s="90" t="s">
        <v>1232</v>
      </c>
      <c r="N946" s="90" t="s">
        <v>2839</v>
      </c>
      <c r="O946" s="90"/>
      <c r="P946" s="97" t="s">
        <v>2068</v>
      </c>
      <c r="Q946" s="90" t="s">
        <v>1250</v>
      </c>
      <c r="U946" s="191"/>
    </row>
    <row r="947" spans="1:36" ht="30" customHeight="1">
      <c r="A947" s="176">
        <v>40052</v>
      </c>
      <c r="B947" s="118" t="s">
        <v>2510</v>
      </c>
      <c r="C947" s="89" t="s">
        <v>148</v>
      </c>
      <c r="D947" s="89" t="s">
        <v>148</v>
      </c>
      <c r="E947" s="89" t="s">
        <v>2535</v>
      </c>
      <c r="F947" s="89" t="s">
        <v>3145</v>
      </c>
      <c r="G947" s="90" t="s">
        <v>3146</v>
      </c>
      <c r="H947" s="118" t="s">
        <v>1243</v>
      </c>
      <c r="I947" s="90" t="s">
        <v>148</v>
      </c>
      <c r="J947" s="90" t="s">
        <v>148</v>
      </c>
      <c r="K947" s="90" t="s">
        <v>2619</v>
      </c>
      <c r="L947" s="90" t="s">
        <v>2718</v>
      </c>
      <c r="M947" s="90" t="s">
        <v>1232</v>
      </c>
      <c r="N947" s="90" t="s">
        <v>2839</v>
      </c>
      <c r="O947" s="90"/>
      <c r="P947" s="97" t="s">
        <v>2069</v>
      </c>
      <c r="Q947" s="90" t="s">
        <v>1250</v>
      </c>
      <c r="U947" s="191"/>
    </row>
    <row r="948" spans="1:36" ht="45" customHeight="1">
      <c r="A948" s="176">
        <v>40052</v>
      </c>
      <c r="B948" s="118" t="s">
        <v>2510</v>
      </c>
      <c r="C948" s="89" t="s">
        <v>148</v>
      </c>
      <c r="D948" s="89" t="s">
        <v>148</v>
      </c>
      <c r="E948" s="118" t="s">
        <v>2607</v>
      </c>
      <c r="F948" s="89" t="s">
        <v>3207</v>
      </c>
      <c r="G948" s="118" t="s">
        <v>3208</v>
      </c>
      <c r="H948" s="118" t="s">
        <v>1226</v>
      </c>
      <c r="I948" s="90" t="s">
        <v>148</v>
      </c>
      <c r="J948" s="90" t="s">
        <v>148</v>
      </c>
      <c r="K948" s="90" t="s">
        <v>2619</v>
      </c>
      <c r="L948" s="90" t="s">
        <v>2718</v>
      </c>
      <c r="M948" s="90" t="s">
        <v>1232</v>
      </c>
      <c r="N948" s="90" t="s">
        <v>2839</v>
      </c>
      <c r="O948" s="90"/>
      <c r="P948" s="97" t="s">
        <v>2070</v>
      </c>
      <c r="Q948" s="90" t="s">
        <v>1250</v>
      </c>
      <c r="U948" s="191"/>
    </row>
    <row r="949" spans="1:36" ht="30" customHeight="1">
      <c r="A949" s="176">
        <v>40052</v>
      </c>
      <c r="B949" s="118" t="s">
        <v>2510</v>
      </c>
      <c r="C949" s="89" t="s">
        <v>148</v>
      </c>
      <c r="D949" s="89" t="s">
        <v>148</v>
      </c>
      <c r="E949" s="89" t="s">
        <v>2525</v>
      </c>
      <c r="F949" s="89" t="s">
        <v>3229</v>
      </c>
      <c r="G949" s="89" t="s">
        <v>3230</v>
      </c>
      <c r="H949" s="90" t="s">
        <v>1232</v>
      </c>
      <c r="I949" s="90" t="s">
        <v>148</v>
      </c>
      <c r="J949" s="90" t="s">
        <v>148</v>
      </c>
      <c r="K949" s="90" t="s">
        <v>2619</v>
      </c>
      <c r="L949" s="90" t="s">
        <v>2718</v>
      </c>
      <c r="M949" s="90" t="s">
        <v>1232</v>
      </c>
      <c r="N949" s="90" t="s">
        <v>2839</v>
      </c>
      <c r="O949" s="90"/>
      <c r="P949" s="97" t="s">
        <v>2071</v>
      </c>
      <c r="Q949" s="90" t="s">
        <v>1250</v>
      </c>
      <c r="U949" s="191"/>
    </row>
    <row r="950" spans="1:36" ht="45" customHeight="1">
      <c r="A950" s="176">
        <v>40052</v>
      </c>
      <c r="B950" s="118" t="s">
        <v>2510</v>
      </c>
      <c r="C950" s="89" t="s">
        <v>148</v>
      </c>
      <c r="D950" s="89" t="s">
        <v>148</v>
      </c>
      <c r="E950" s="118" t="s">
        <v>2607</v>
      </c>
      <c r="F950" s="89" t="s">
        <v>3207</v>
      </c>
      <c r="G950" s="118" t="s">
        <v>3208</v>
      </c>
      <c r="H950" s="118" t="s">
        <v>1226</v>
      </c>
      <c r="I950" s="90" t="s">
        <v>148</v>
      </c>
      <c r="J950" s="90" t="s">
        <v>148</v>
      </c>
      <c r="K950" s="90" t="s">
        <v>2619</v>
      </c>
      <c r="L950" s="90" t="s">
        <v>2718</v>
      </c>
      <c r="M950" s="90" t="s">
        <v>1232</v>
      </c>
      <c r="N950" s="90" t="s">
        <v>2839</v>
      </c>
      <c r="O950" s="90"/>
      <c r="P950" s="97" t="s">
        <v>2072</v>
      </c>
      <c r="Q950" s="90" t="s">
        <v>1250</v>
      </c>
      <c r="U950" s="191"/>
    </row>
    <row r="951" spans="1:36" ht="38.25" customHeight="1">
      <c r="A951" s="176">
        <v>40052</v>
      </c>
      <c r="B951" s="118" t="s">
        <v>2510</v>
      </c>
      <c r="C951" s="89" t="s">
        <v>148</v>
      </c>
      <c r="D951" s="89" t="s">
        <v>148</v>
      </c>
      <c r="E951" s="89" t="s">
        <v>2525</v>
      </c>
      <c r="F951" s="89" t="s">
        <v>3229</v>
      </c>
      <c r="G951" s="89" t="s">
        <v>3230</v>
      </c>
      <c r="H951" s="90" t="s">
        <v>2631</v>
      </c>
      <c r="I951" s="90" t="s">
        <v>148</v>
      </c>
      <c r="J951" s="90" t="s">
        <v>148</v>
      </c>
      <c r="K951" s="90" t="s">
        <v>2619</v>
      </c>
      <c r="L951" s="90" t="s">
        <v>2718</v>
      </c>
      <c r="M951" s="90" t="s">
        <v>1232</v>
      </c>
      <c r="N951" s="90" t="s">
        <v>2839</v>
      </c>
      <c r="O951" s="90"/>
      <c r="P951" s="97" t="s">
        <v>2073</v>
      </c>
      <c r="Q951" s="90" t="s">
        <v>1250</v>
      </c>
      <c r="U951" s="191"/>
    </row>
    <row r="952" spans="1:36" ht="38.25" customHeight="1">
      <c r="A952" s="176">
        <v>40052</v>
      </c>
      <c r="B952" s="118" t="s">
        <v>2510</v>
      </c>
      <c r="C952" s="89" t="s">
        <v>148</v>
      </c>
      <c r="D952" s="89" t="s">
        <v>148</v>
      </c>
      <c r="E952" s="89" t="s">
        <v>2549</v>
      </c>
      <c r="F952" s="89" t="s">
        <v>3167</v>
      </c>
      <c r="G952" s="89" t="s">
        <v>3168</v>
      </c>
      <c r="H952" s="90" t="s">
        <v>2631</v>
      </c>
      <c r="I952" s="90" t="s">
        <v>148</v>
      </c>
      <c r="J952" s="90" t="s">
        <v>148</v>
      </c>
      <c r="K952" s="90" t="s">
        <v>2619</v>
      </c>
      <c r="L952" s="90" t="s">
        <v>2718</v>
      </c>
      <c r="M952" s="90" t="s">
        <v>1232</v>
      </c>
      <c r="N952" s="90" t="s">
        <v>2839</v>
      </c>
      <c r="O952" s="90"/>
      <c r="P952" s="97" t="s">
        <v>2074</v>
      </c>
      <c r="Q952" s="90" t="s">
        <v>1250</v>
      </c>
      <c r="U952" s="191"/>
    </row>
    <row r="953" spans="1:36" ht="30" customHeight="1">
      <c r="A953" s="176">
        <v>40052</v>
      </c>
      <c r="B953" s="118" t="s">
        <v>2510</v>
      </c>
      <c r="C953" s="89" t="s">
        <v>148</v>
      </c>
      <c r="D953" s="89" t="s">
        <v>148</v>
      </c>
      <c r="E953" s="89" t="s">
        <v>2527</v>
      </c>
      <c r="F953" s="89" t="s">
        <v>3268</v>
      </c>
      <c r="G953" s="89" t="s">
        <v>3269</v>
      </c>
      <c r="H953" s="118" t="s">
        <v>1243</v>
      </c>
      <c r="I953" s="90" t="s">
        <v>148</v>
      </c>
      <c r="J953" s="90" t="s">
        <v>148</v>
      </c>
      <c r="K953" s="90" t="s">
        <v>2619</v>
      </c>
      <c r="L953" s="90" t="s">
        <v>2718</v>
      </c>
      <c r="M953" s="90" t="s">
        <v>1232</v>
      </c>
      <c r="N953" s="90" t="s">
        <v>2839</v>
      </c>
      <c r="O953" s="90"/>
      <c r="P953" s="97" t="s">
        <v>2075</v>
      </c>
      <c r="Q953" s="90" t="s">
        <v>1250</v>
      </c>
      <c r="U953" s="191"/>
    </row>
    <row r="954" spans="1:36" ht="30" customHeight="1">
      <c r="A954" s="176">
        <v>40052</v>
      </c>
      <c r="B954" s="118" t="s">
        <v>2510</v>
      </c>
      <c r="C954" s="89" t="s">
        <v>148</v>
      </c>
      <c r="D954" s="89" t="s">
        <v>148</v>
      </c>
      <c r="E954" s="89" t="s">
        <v>2525</v>
      </c>
      <c r="F954" s="89" t="s">
        <v>3229</v>
      </c>
      <c r="G954" s="89" t="s">
        <v>3230</v>
      </c>
      <c r="H954" s="90" t="s">
        <v>1232</v>
      </c>
      <c r="I954" s="90" t="s">
        <v>148</v>
      </c>
      <c r="J954" s="90" t="s">
        <v>148</v>
      </c>
      <c r="K954" s="90" t="s">
        <v>2619</v>
      </c>
      <c r="L954" s="90" t="s">
        <v>2718</v>
      </c>
      <c r="M954" s="90" t="s">
        <v>1232</v>
      </c>
      <c r="N954" s="90" t="s">
        <v>2839</v>
      </c>
      <c r="O954" s="90"/>
      <c r="P954" s="97" t="s">
        <v>2076</v>
      </c>
      <c r="Q954" s="90" t="s">
        <v>1250</v>
      </c>
      <c r="U954" s="191"/>
    </row>
    <row r="955" spans="1:36" ht="30" customHeight="1">
      <c r="A955" s="176">
        <v>40052</v>
      </c>
      <c r="B955" s="118" t="s">
        <v>2510</v>
      </c>
      <c r="C955" s="89" t="s">
        <v>148</v>
      </c>
      <c r="D955" s="89" t="s">
        <v>148</v>
      </c>
      <c r="E955" s="118" t="s">
        <v>2607</v>
      </c>
      <c r="F955" s="89" t="s">
        <v>3207</v>
      </c>
      <c r="G955" s="118" t="s">
        <v>3208</v>
      </c>
      <c r="H955" s="90" t="s">
        <v>2631</v>
      </c>
      <c r="I955" s="90" t="s">
        <v>148</v>
      </c>
      <c r="J955" s="90" t="s">
        <v>148</v>
      </c>
      <c r="K955" s="90" t="s">
        <v>2619</v>
      </c>
      <c r="L955" s="90" t="s">
        <v>2718</v>
      </c>
      <c r="M955" s="90" t="s">
        <v>1232</v>
      </c>
      <c r="N955" s="90" t="s">
        <v>2839</v>
      </c>
      <c r="O955" s="90"/>
      <c r="P955" s="97" t="s">
        <v>2077</v>
      </c>
      <c r="Q955" s="90" t="s">
        <v>1250</v>
      </c>
      <c r="U955" s="191"/>
    </row>
    <row r="956" spans="1:36" ht="38.25" customHeight="1">
      <c r="A956" s="176">
        <v>40052</v>
      </c>
      <c r="B956" s="118" t="s">
        <v>2510</v>
      </c>
      <c r="C956" s="89" t="s">
        <v>148</v>
      </c>
      <c r="D956" s="89" t="s">
        <v>148</v>
      </c>
      <c r="E956" s="89" t="s">
        <v>2549</v>
      </c>
      <c r="F956" s="89" t="s">
        <v>3167</v>
      </c>
      <c r="G956" s="89" t="s">
        <v>3168</v>
      </c>
      <c r="H956" s="90" t="s">
        <v>2631</v>
      </c>
      <c r="I956" s="90" t="s">
        <v>148</v>
      </c>
      <c r="J956" s="90" t="s">
        <v>148</v>
      </c>
      <c r="K956" s="90" t="s">
        <v>2619</v>
      </c>
      <c r="L956" s="90" t="s">
        <v>2718</v>
      </c>
      <c r="M956" s="90" t="s">
        <v>1232</v>
      </c>
      <c r="N956" s="90" t="s">
        <v>2839</v>
      </c>
      <c r="O956" s="90"/>
      <c r="P956" s="97" t="s">
        <v>2078</v>
      </c>
      <c r="Q956" s="90" t="s">
        <v>1250</v>
      </c>
      <c r="U956" s="191"/>
    </row>
    <row r="957" spans="1:36" ht="30" customHeight="1">
      <c r="A957" s="176">
        <v>40052</v>
      </c>
      <c r="B957" s="118" t="s">
        <v>2510</v>
      </c>
      <c r="C957" s="89" t="s">
        <v>148</v>
      </c>
      <c r="D957" s="89" t="s">
        <v>148</v>
      </c>
      <c r="E957" s="89" t="s">
        <v>2529</v>
      </c>
      <c r="F957" s="89" t="s">
        <v>3133</v>
      </c>
      <c r="G957" s="89" t="s">
        <v>3134</v>
      </c>
      <c r="H957" s="90" t="s">
        <v>1232</v>
      </c>
      <c r="I957" s="90" t="s">
        <v>148</v>
      </c>
      <c r="J957" s="90" t="s">
        <v>148</v>
      </c>
      <c r="K957" s="90" t="s">
        <v>2619</v>
      </c>
      <c r="L957" s="90" t="s">
        <v>2718</v>
      </c>
      <c r="M957" s="90" t="s">
        <v>1232</v>
      </c>
      <c r="N957" s="90" t="s">
        <v>2839</v>
      </c>
      <c r="O957" s="90"/>
      <c r="P957" s="97" t="s">
        <v>2079</v>
      </c>
      <c r="Q957" s="90" t="s">
        <v>1250</v>
      </c>
      <c r="U957" s="191"/>
    </row>
    <row r="958" spans="1:36" ht="30" customHeight="1">
      <c r="A958" s="176">
        <v>40052</v>
      </c>
      <c r="B958" s="118" t="s">
        <v>2510</v>
      </c>
      <c r="C958" s="89" t="s">
        <v>148</v>
      </c>
      <c r="D958" s="89" t="s">
        <v>148</v>
      </c>
      <c r="E958" s="89" t="s">
        <v>2524</v>
      </c>
      <c r="F958" s="89" t="s">
        <v>3125</v>
      </c>
      <c r="G958" s="89" t="s">
        <v>3126</v>
      </c>
      <c r="H958" s="118" t="s">
        <v>1243</v>
      </c>
      <c r="I958" s="90" t="s">
        <v>148</v>
      </c>
      <c r="J958" s="90" t="s">
        <v>148</v>
      </c>
      <c r="K958" s="90" t="s">
        <v>2619</v>
      </c>
      <c r="L958" s="90" t="s">
        <v>2718</v>
      </c>
      <c r="M958" s="90" t="s">
        <v>1232</v>
      </c>
      <c r="N958" s="90" t="s">
        <v>2839</v>
      </c>
      <c r="O958" s="90"/>
      <c r="P958" s="97" t="s">
        <v>2080</v>
      </c>
      <c r="Q958" s="90" t="s">
        <v>1250</v>
      </c>
      <c r="U958" s="191"/>
    </row>
    <row r="959" spans="1:36" ht="30" customHeight="1">
      <c r="A959" s="176">
        <v>40052</v>
      </c>
      <c r="B959" s="118" t="s">
        <v>2510</v>
      </c>
      <c r="C959" s="89" t="s">
        <v>148</v>
      </c>
      <c r="D959" s="89" t="s">
        <v>148</v>
      </c>
      <c r="E959" s="89" t="s">
        <v>2542</v>
      </c>
      <c r="F959" s="89" t="s">
        <v>3205</v>
      </c>
      <c r="G959" s="89" t="s">
        <v>3206</v>
      </c>
      <c r="H959" s="118" t="s">
        <v>1243</v>
      </c>
      <c r="I959" s="90" t="s">
        <v>148</v>
      </c>
      <c r="J959" s="90" t="s">
        <v>148</v>
      </c>
      <c r="K959" s="90" t="s">
        <v>2619</v>
      </c>
      <c r="L959" s="90" t="s">
        <v>2718</v>
      </c>
      <c r="M959" s="90" t="s">
        <v>1232</v>
      </c>
      <c r="N959" s="90" t="s">
        <v>2839</v>
      </c>
      <c r="O959" s="90"/>
      <c r="P959" s="97" t="s">
        <v>2081</v>
      </c>
      <c r="Q959" s="90" t="s">
        <v>1250</v>
      </c>
      <c r="U959" s="191"/>
    </row>
    <row r="960" spans="1:36" ht="174" customHeight="1">
      <c r="A960" s="175">
        <v>40053</v>
      </c>
      <c r="B960" s="118" t="s">
        <v>2510</v>
      </c>
      <c r="C960" s="125">
        <v>40057</v>
      </c>
      <c r="D960" s="84">
        <v>1</v>
      </c>
      <c r="E960" s="118" t="s">
        <v>2534</v>
      </c>
      <c r="F960" s="89" t="s">
        <v>942</v>
      </c>
      <c r="G960" s="118" t="s">
        <v>2624</v>
      </c>
      <c r="H960" s="90" t="s">
        <v>1232</v>
      </c>
      <c r="I960" s="118" t="s">
        <v>2827</v>
      </c>
      <c r="J960" s="141" t="s">
        <v>484</v>
      </c>
      <c r="K960" s="127" t="s">
        <v>3280</v>
      </c>
      <c r="L960" s="118" t="s">
        <v>2685</v>
      </c>
      <c r="M960" s="118" t="s">
        <v>1236</v>
      </c>
      <c r="N960" s="127" t="s">
        <v>148</v>
      </c>
      <c r="O960" s="127" t="s">
        <v>2868</v>
      </c>
      <c r="P960" s="118" t="s">
        <v>485</v>
      </c>
      <c r="Q960" s="150" t="s">
        <v>486</v>
      </c>
      <c r="R960" s="118" t="s">
        <v>148</v>
      </c>
      <c r="S960" s="118" t="s">
        <v>148</v>
      </c>
      <c r="T960" s="118" t="s">
        <v>2837</v>
      </c>
      <c r="U960" s="191" t="s">
        <v>2938</v>
      </c>
      <c r="V960" s="118" t="s">
        <v>2639</v>
      </c>
      <c r="W960" s="118" t="s">
        <v>148</v>
      </c>
      <c r="X960" s="118" t="s">
        <v>2639</v>
      </c>
      <c r="Y960" s="118" t="s">
        <v>2837</v>
      </c>
      <c r="Z960" s="118" t="s">
        <v>2640</v>
      </c>
      <c r="AA960" s="118" t="s">
        <v>148</v>
      </c>
      <c r="AB960" s="118" t="s">
        <v>2640</v>
      </c>
      <c r="AC960" s="118" t="s">
        <v>2640</v>
      </c>
      <c r="AD960" s="119" t="s">
        <v>148</v>
      </c>
      <c r="AE960" s="130" t="s">
        <v>148</v>
      </c>
      <c r="AF960" s="137" t="s">
        <v>148</v>
      </c>
      <c r="AG960" s="130" t="s">
        <v>148</v>
      </c>
      <c r="AH960" s="130" t="s">
        <v>148</v>
      </c>
      <c r="AI960" s="118" t="s">
        <v>148</v>
      </c>
      <c r="AJ960" s="118" t="s">
        <v>148</v>
      </c>
    </row>
    <row r="961" spans="1:46" ht="105" customHeight="1">
      <c r="A961" s="175">
        <v>40056</v>
      </c>
      <c r="B961" s="118" t="s">
        <v>2510</v>
      </c>
      <c r="C961" s="125">
        <v>40057</v>
      </c>
      <c r="D961" s="84">
        <v>1</v>
      </c>
      <c r="E961" s="89" t="s">
        <v>2535</v>
      </c>
      <c r="F961" s="89" t="s">
        <v>3201</v>
      </c>
      <c r="G961" s="89" t="s">
        <v>3202</v>
      </c>
      <c r="H961" s="90" t="s">
        <v>1232</v>
      </c>
      <c r="I961" s="118" t="s">
        <v>2773</v>
      </c>
      <c r="J961" s="141" t="s">
        <v>436</v>
      </c>
      <c r="K961" s="127" t="s">
        <v>3280</v>
      </c>
      <c r="L961" s="118" t="s">
        <v>2707</v>
      </c>
      <c r="M961" s="118" t="s">
        <v>1236</v>
      </c>
      <c r="N961" s="127" t="s">
        <v>148</v>
      </c>
      <c r="O961" s="127" t="s">
        <v>2868</v>
      </c>
      <c r="P961" s="84" t="s">
        <v>499</v>
      </c>
      <c r="Q961" s="84" t="s">
        <v>500</v>
      </c>
      <c r="R961" s="118" t="s">
        <v>148</v>
      </c>
      <c r="S961" s="118" t="s">
        <v>148</v>
      </c>
      <c r="T961" s="118" t="s">
        <v>2909</v>
      </c>
      <c r="U961" s="191" t="s">
        <v>2958</v>
      </c>
      <c r="V961" s="118" t="s">
        <v>2639</v>
      </c>
      <c r="W961" s="118" t="s">
        <v>148</v>
      </c>
      <c r="X961" s="118" t="s">
        <v>2639</v>
      </c>
      <c r="Y961" s="120" t="s">
        <v>2858</v>
      </c>
      <c r="Z961" s="118" t="s">
        <v>2640</v>
      </c>
      <c r="AA961" s="118" t="s">
        <v>148</v>
      </c>
      <c r="AB961" s="118" t="s">
        <v>2640</v>
      </c>
      <c r="AC961" s="118" t="s">
        <v>2640</v>
      </c>
      <c r="AD961" s="119" t="s">
        <v>148</v>
      </c>
      <c r="AE961" s="130" t="s">
        <v>148</v>
      </c>
      <c r="AF961" s="137" t="s">
        <v>148</v>
      </c>
      <c r="AG961" s="130" t="s">
        <v>148</v>
      </c>
      <c r="AH961" s="130" t="s">
        <v>148</v>
      </c>
      <c r="AI961" s="118" t="s">
        <v>148</v>
      </c>
      <c r="AJ961" s="118" t="s">
        <v>148</v>
      </c>
    </row>
    <row r="962" spans="1:46" ht="165" customHeight="1">
      <c r="A962" s="175">
        <v>40057</v>
      </c>
      <c r="B962" s="118" t="s">
        <v>2520</v>
      </c>
      <c r="C962" s="125">
        <v>40057</v>
      </c>
      <c r="D962" s="84">
        <v>0</v>
      </c>
      <c r="E962" s="89" t="s">
        <v>2544</v>
      </c>
      <c r="F962" s="89" t="s">
        <v>3237</v>
      </c>
      <c r="G962" s="89" t="s">
        <v>3238</v>
      </c>
      <c r="H962" s="90" t="s">
        <v>1232</v>
      </c>
      <c r="I962" s="118" t="s">
        <v>2798</v>
      </c>
      <c r="J962" s="141" t="s">
        <v>145</v>
      </c>
      <c r="K962" s="127" t="s">
        <v>3280</v>
      </c>
      <c r="L962" s="118" t="s">
        <v>2677</v>
      </c>
      <c r="M962" s="118" t="s">
        <v>1232</v>
      </c>
      <c r="N962" s="127" t="s">
        <v>148</v>
      </c>
      <c r="O962" s="127" t="s">
        <v>2868</v>
      </c>
      <c r="P962" s="84" t="s">
        <v>501</v>
      </c>
      <c r="Q962" s="128" t="s">
        <v>502</v>
      </c>
      <c r="R962" s="118" t="s">
        <v>148</v>
      </c>
      <c r="S962" s="118" t="s">
        <v>148</v>
      </c>
      <c r="T962" s="118" t="s">
        <v>2880</v>
      </c>
      <c r="U962" s="223" t="s">
        <v>3064</v>
      </c>
      <c r="V962" s="118" t="s">
        <v>2639</v>
      </c>
      <c r="W962" s="118" t="s">
        <v>148</v>
      </c>
      <c r="X962" s="118" t="s">
        <v>2639</v>
      </c>
      <c r="Y962" s="134" t="s">
        <v>3102</v>
      </c>
      <c r="Z962" s="118" t="s">
        <v>2640</v>
      </c>
      <c r="AA962" s="118" t="s">
        <v>148</v>
      </c>
      <c r="AB962" s="118" t="s">
        <v>2640</v>
      </c>
      <c r="AC962" s="119" t="s">
        <v>2639</v>
      </c>
      <c r="AD962" s="125">
        <v>40057</v>
      </c>
      <c r="AE962" s="130" t="s">
        <v>148</v>
      </c>
      <c r="AF962" s="118" t="s">
        <v>503</v>
      </c>
      <c r="AG962" s="125">
        <v>40058</v>
      </c>
      <c r="AH962" s="130" t="s">
        <v>148</v>
      </c>
      <c r="AI962" s="118" t="s">
        <v>148</v>
      </c>
      <c r="AJ962" s="118" t="s">
        <v>148</v>
      </c>
    </row>
    <row r="963" spans="1:46" ht="127.5" customHeight="1">
      <c r="A963" s="175">
        <v>40057</v>
      </c>
      <c r="B963" s="118" t="s">
        <v>2520</v>
      </c>
      <c r="C963" s="125">
        <v>40057</v>
      </c>
      <c r="D963" s="84">
        <v>0</v>
      </c>
      <c r="E963" s="89" t="s">
        <v>2531</v>
      </c>
      <c r="F963" s="89" t="s">
        <v>3149</v>
      </c>
      <c r="G963" s="89" t="s">
        <v>3150</v>
      </c>
      <c r="H963" s="90" t="s">
        <v>1232</v>
      </c>
      <c r="I963" s="118" t="s">
        <v>2808</v>
      </c>
      <c r="J963" s="127" t="s">
        <v>504</v>
      </c>
      <c r="K963" s="127" t="s">
        <v>3280</v>
      </c>
      <c r="L963" s="118" t="s">
        <v>2668</v>
      </c>
      <c r="M963" s="118" t="s">
        <v>1232</v>
      </c>
      <c r="N963" s="127" t="s">
        <v>148</v>
      </c>
      <c r="O963" s="127" t="s">
        <v>2868</v>
      </c>
      <c r="P963" s="118" t="s">
        <v>505</v>
      </c>
      <c r="Q963" s="156" t="s">
        <v>506</v>
      </c>
      <c r="R963" s="118" t="s">
        <v>148</v>
      </c>
      <c r="S963" s="118" t="s">
        <v>148</v>
      </c>
      <c r="T963" s="118" t="s">
        <v>2899</v>
      </c>
      <c r="U963" s="191" t="s">
        <v>3040</v>
      </c>
      <c r="V963" s="118" t="s">
        <v>2639</v>
      </c>
      <c r="W963" s="118" t="s">
        <v>148</v>
      </c>
      <c r="X963" s="118" t="s">
        <v>2639</v>
      </c>
      <c r="Y963" s="118" t="s">
        <v>2899</v>
      </c>
      <c r="Z963" s="118" t="s">
        <v>2640</v>
      </c>
      <c r="AA963" s="118" t="s">
        <v>148</v>
      </c>
      <c r="AB963" s="118" t="s">
        <v>2640</v>
      </c>
      <c r="AC963" s="119" t="s">
        <v>2639</v>
      </c>
      <c r="AD963" s="125">
        <v>40057</v>
      </c>
      <c r="AE963" s="130" t="s">
        <v>148</v>
      </c>
      <c r="AF963" s="118" t="s">
        <v>507</v>
      </c>
      <c r="AG963" s="125">
        <v>40057</v>
      </c>
      <c r="AH963" s="130" t="s">
        <v>148</v>
      </c>
      <c r="AI963" s="118" t="s">
        <v>2638</v>
      </c>
      <c r="AJ963" s="118" t="s">
        <v>148</v>
      </c>
    </row>
    <row r="964" spans="1:46" ht="157.5" customHeight="1">
      <c r="A964" s="175">
        <v>40057</v>
      </c>
      <c r="B964" s="118" t="s">
        <v>2520</v>
      </c>
      <c r="C964" s="125">
        <v>40060</v>
      </c>
      <c r="D964" s="84">
        <v>3</v>
      </c>
      <c r="E964" s="89" t="s">
        <v>2529</v>
      </c>
      <c r="F964" s="89" t="s">
        <v>3133</v>
      </c>
      <c r="G964" s="89" t="s">
        <v>3134</v>
      </c>
      <c r="H964" s="90" t="s">
        <v>1232</v>
      </c>
      <c r="I964" s="127" t="s">
        <v>2811</v>
      </c>
      <c r="J964" s="84" t="s">
        <v>327</v>
      </c>
      <c r="K964" s="127" t="s">
        <v>3280</v>
      </c>
      <c r="L964" s="118" t="s">
        <v>2685</v>
      </c>
      <c r="M964" s="118" t="s">
        <v>1236</v>
      </c>
      <c r="N964" s="127" t="s">
        <v>148</v>
      </c>
      <c r="O964" s="127" t="s">
        <v>2868</v>
      </c>
      <c r="P964" s="84" t="s">
        <v>510</v>
      </c>
      <c r="Q964" s="150" t="s">
        <v>512</v>
      </c>
      <c r="R964" s="118" t="s">
        <v>148</v>
      </c>
      <c r="S964" s="118" t="s">
        <v>148</v>
      </c>
      <c r="T964" s="118" t="s">
        <v>2843</v>
      </c>
      <c r="U964" s="191" t="s">
        <v>511</v>
      </c>
      <c r="V964" s="118" t="s">
        <v>2639</v>
      </c>
      <c r="W964" s="118" t="s">
        <v>148</v>
      </c>
      <c r="X964" s="118" t="s">
        <v>2639</v>
      </c>
      <c r="Y964" s="118" t="s">
        <v>2843</v>
      </c>
      <c r="Z964" s="118" t="s">
        <v>2640</v>
      </c>
      <c r="AA964" s="118" t="s">
        <v>148</v>
      </c>
      <c r="AB964" s="118" t="s">
        <v>2640</v>
      </c>
      <c r="AC964" s="118" t="s">
        <v>2640</v>
      </c>
      <c r="AD964" s="119" t="s">
        <v>148</v>
      </c>
      <c r="AE964" s="130" t="s">
        <v>148</v>
      </c>
      <c r="AF964" s="137" t="s">
        <v>148</v>
      </c>
      <c r="AG964" s="130" t="s">
        <v>148</v>
      </c>
      <c r="AH964" s="130" t="s">
        <v>148</v>
      </c>
      <c r="AI964" s="118" t="s">
        <v>148</v>
      </c>
      <c r="AJ964" s="118" t="s">
        <v>148</v>
      </c>
    </row>
    <row r="965" spans="1:46" ht="75" customHeight="1">
      <c r="A965" s="175">
        <v>40057</v>
      </c>
      <c r="B965" s="118" t="s">
        <v>2520</v>
      </c>
      <c r="C965" s="118" t="s">
        <v>148</v>
      </c>
      <c r="D965" s="118" t="s">
        <v>148</v>
      </c>
      <c r="E965" s="118" t="s">
        <v>2551</v>
      </c>
      <c r="F965" s="89" t="s">
        <v>3155</v>
      </c>
      <c r="G965" s="118" t="s">
        <v>3156</v>
      </c>
      <c r="H965" s="118" t="s">
        <v>1225</v>
      </c>
      <c r="I965" s="118" t="s">
        <v>2823</v>
      </c>
      <c r="J965" s="118" t="s">
        <v>148</v>
      </c>
      <c r="K965" s="127" t="s">
        <v>2620</v>
      </c>
      <c r="L965" s="118" t="s">
        <v>2668</v>
      </c>
      <c r="M965" s="118" t="s">
        <v>1232</v>
      </c>
      <c r="N965" s="127" t="s">
        <v>148</v>
      </c>
      <c r="O965" s="127" t="s">
        <v>2868</v>
      </c>
      <c r="P965" s="118" t="s">
        <v>860</v>
      </c>
      <c r="Q965" s="119" t="s">
        <v>861</v>
      </c>
      <c r="R965" s="118" t="s">
        <v>148</v>
      </c>
      <c r="S965" s="118" t="s">
        <v>148</v>
      </c>
      <c r="T965" s="118" t="s">
        <v>2899</v>
      </c>
      <c r="U965" s="191" t="s">
        <v>3003</v>
      </c>
      <c r="V965" s="132" t="s">
        <v>2640</v>
      </c>
      <c r="W965" s="118" t="s">
        <v>148</v>
      </c>
      <c r="X965" s="118" t="s">
        <v>2639</v>
      </c>
      <c r="Y965" s="118" t="s">
        <v>148</v>
      </c>
      <c r="Z965" s="118" t="s">
        <v>151</v>
      </c>
      <c r="AA965" s="118" t="s">
        <v>148</v>
      </c>
      <c r="AB965" s="118" t="s">
        <v>2640</v>
      </c>
      <c r="AC965" s="119" t="s">
        <v>2639</v>
      </c>
      <c r="AD965" s="130">
        <v>40057</v>
      </c>
      <c r="AE965" s="130" t="s">
        <v>148</v>
      </c>
      <c r="AF965" s="137" t="s">
        <v>148</v>
      </c>
      <c r="AG965" s="130" t="s">
        <v>148</v>
      </c>
      <c r="AH965" s="130" t="s">
        <v>148</v>
      </c>
      <c r="AI965" s="118" t="s">
        <v>148</v>
      </c>
      <c r="AJ965" s="118" t="s">
        <v>148</v>
      </c>
      <c r="AK965" s="107"/>
      <c r="AL965" s="107"/>
      <c r="AM965" s="109"/>
      <c r="AN965" s="109"/>
      <c r="AO965" s="109"/>
      <c r="AP965" s="109"/>
      <c r="AQ965" s="109"/>
      <c r="AR965" s="109"/>
      <c r="AS965" s="109"/>
      <c r="AT965" s="109"/>
    </row>
    <row r="966" spans="1:46" ht="30" customHeight="1">
      <c r="A966" s="184">
        <v>40057</v>
      </c>
      <c r="B966" s="118" t="s">
        <v>2520</v>
      </c>
      <c r="C966" s="89" t="s">
        <v>148</v>
      </c>
      <c r="D966" s="89" t="s">
        <v>148</v>
      </c>
      <c r="E966" s="89" t="s">
        <v>2525</v>
      </c>
      <c r="F966" s="89" t="s">
        <v>3229</v>
      </c>
      <c r="G966" s="89" t="s">
        <v>3230</v>
      </c>
      <c r="H966" s="90" t="s">
        <v>2631</v>
      </c>
      <c r="I966" s="90" t="s">
        <v>148</v>
      </c>
      <c r="J966" s="90" t="s">
        <v>148</v>
      </c>
      <c r="K966" s="90" t="s">
        <v>2619</v>
      </c>
      <c r="L966" s="100" t="s">
        <v>2680</v>
      </c>
      <c r="M966" s="100" t="s">
        <v>1236</v>
      </c>
      <c r="N966" s="90" t="s">
        <v>2848</v>
      </c>
      <c r="O966" s="90"/>
      <c r="P966" s="97" t="s">
        <v>2082</v>
      </c>
      <c r="Q966" s="90" t="s">
        <v>1250</v>
      </c>
      <c r="U966" s="191"/>
    </row>
    <row r="967" spans="1:46" ht="30" customHeight="1">
      <c r="A967" s="184">
        <v>40057</v>
      </c>
      <c r="B967" s="118" t="s">
        <v>2520</v>
      </c>
      <c r="C967" s="89" t="s">
        <v>148</v>
      </c>
      <c r="D967" s="89" t="s">
        <v>148</v>
      </c>
      <c r="E967" s="89" t="s">
        <v>2544</v>
      </c>
      <c r="F967" s="89" t="s">
        <v>3209</v>
      </c>
      <c r="G967" s="89" t="s">
        <v>3210</v>
      </c>
      <c r="H967" s="90" t="s">
        <v>2631</v>
      </c>
      <c r="I967" s="90" t="s">
        <v>148</v>
      </c>
      <c r="J967" s="90" t="s">
        <v>148</v>
      </c>
      <c r="K967" s="90" t="s">
        <v>2619</v>
      </c>
      <c r="L967" s="100" t="s">
        <v>2680</v>
      </c>
      <c r="M967" s="100" t="s">
        <v>1236</v>
      </c>
      <c r="N967" s="90" t="s">
        <v>2848</v>
      </c>
      <c r="O967" s="90"/>
      <c r="P967" s="97" t="s">
        <v>2083</v>
      </c>
      <c r="Q967" s="90" t="s">
        <v>1250</v>
      </c>
      <c r="U967" s="191"/>
    </row>
    <row r="968" spans="1:46" ht="45" customHeight="1">
      <c r="A968" s="184">
        <v>40057</v>
      </c>
      <c r="B968" s="118" t="s">
        <v>2520</v>
      </c>
      <c r="C968" s="89" t="s">
        <v>148</v>
      </c>
      <c r="D968" s="89" t="s">
        <v>148</v>
      </c>
      <c r="E968" s="89" t="s">
        <v>2544</v>
      </c>
      <c r="F968" s="89" t="s">
        <v>3209</v>
      </c>
      <c r="G968" s="89" t="s">
        <v>3210</v>
      </c>
      <c r="H968" s="118" t="s">
        <v>1226</v>
      </c>
      <c r="I968" s="90" t="s">
        <v>148</v>
      </c>
      <c r="J968" s="90" t="s">
        <v>148</v>
      </c>
      <c r="K968" s="90" t="s">
        <v>2619</v>
      </c>
      <c r="L968" s="100" t="s">
        <v>2680</v>
      </c>
      <c r="M968" s="100" t="s">
        <v>1236</v>
      </c>
      <c r="N968" s="90" t="s">
        <v>2848</v>
      </c>
      <c r="O968" s="90"/>
      <c r="P968" s="97" t="s">
        <v>2084</v>
      </c>
      <c r="Q968" s="90" t="s">
        <v>1250</v>
      </c>
      <c r="U968" s="191"/>
    </row>
    <row r="969" spans="1:46" ht="38.25" customHeight="1">
      <c r="A969" s="184">
        <v>40057</v>
      </c>
      <c r="B969" s="118" t="s">
        <v>2520</v>
      </c>
      <c r="C969" s="89" t="s">
        <v>148</v>
      </c>
      <c r="D969" s="89" t="s">
        <v>148</v>
      </c>
      <c r="E969" s="89" t="s">
        <v>2525</v>
      </c>
      <c r="F969" s="89" t="s">
        <v>3229</v>
      </c>
      <c r="G969" s="89" t="s">
        <v>3230</v>
      </c>
      <c r="H969" s="90" t="s">
        <v>2631</v>
      </c>
      <c r="I969" s="90" t="s">
        <v>148</v>
      </c>
      <c r="J969" s="90" t="s">
        <v>148</v>
      </c>
      <c r="K969" s="90" t="s">
        <v>2619</v>
      </c>
      <c r="L969" s="100" t="s">
        <v>2680</v>
      </c>
      <c r="M969" s="100" t="s">
        <v>1236</v>
      </c>
      <c r="N969" s="90" t="s">
        <v>2848</v>
      </c>
      <c r="O969" s="90"/>
      <c r="P969" s="97" t="s">
        <v>2085</v>
      </c>
      <c r="Q969" s="90" t="s">
        <v>1250</v>
      </c>
      <c r="U969" s="191"/>
    </row>
    <row r="970" spans="1:46" ht="135" customHeight="1">
      <c r="A970" s="175">
        <v>40058</v>
      </c>
      <c r="B970" s="118" t="s">
        <v>2520</v>
      </c>
      <c r="C970" s="125">
        <v>40059</v>
      </c>
      <c r="D970" s="84">
        <v>1</v>
      </c>
      <c r="E970" s="89" t="s">
        <v>2529</v>
      </c>
      <c r="F970" s="89" t="s">
        <v>3133</v>
      </c>
      <c r="G970" s="89" t="s">
        <v>3134</v>
      </c>
      <c r="H970" s="90" t="s">
        <v>1232</v>
      </c>
      <c r="I970" s="127" t="s">
        <v>2811</v>
      </c>
      <c r="J970" s="84" t="s">
        <v>327</v>
      </c>
      <c r="K970" s="127" t="s">
        <v>3280</v>
      </c>
      <c r="L970" s="118" t="s">
        <v>2658</v>
      </c>
      <c r="M970" s="118" t="s">
        <v>1236</v>
      </c>
      <c r="N970" s="127" t="s">
        <v>148</v>
      </c>
      <c r="O970" s="127" t="s">
        <v>2868</v>
      </c>
      <c r="P970" s="84" t="s">
        <v>508</v>
      </c>
      <c r="Q970" s="147" t="s">
        <v>509</v>
      </c>
      <c r="R970" s="118" t="s">
        <v>148</v>
      </c>
      <c r="S970" s="118" t="s">
        <v>148</v>
      </c>
      <c r="T970" s="118" t="s">
        <v>2906</v>
      </c>
      <c r="U970" s="224" t="s">
        <v>3066</v>
      </c>
      <c r="V970" s="132" t="s">
        <v>2640</v>
      </c>
      <c r="W970" s="118" t="s">
        <v>463</v>
      </c>
      <c r="X970" s="118" t="s">
        <v>2639</v>
      </c>
      <c r="Y970" s="134" t="s">
        <v>2905</v>
      </c>
      <c r="Z970" s="118" t="s">
        <v>2639</v>
      </c>
      <c r="AA970" s="118" t="s">
        <v>2871</v>
      </c>
      <c r="AB970" s="118" t="s">
        <v>2640</v>
      </c>
      <c r="AC970" s="118" t="s">
        <v>2640</v>
      </c>
      <c r="AD970" s="119" t="s">
        <v>148</v>
      </c>
      <c r="AE970" s="130" t="s">
        <v>148</v>
      </c>
      <c r="AF970" s="137" t="s">
        <v>148</v>
      </c>
      <c r="AG970" s="130" t="s">
        <v>148</v>
      </c>
      <c r="AH970" s="130" t="s">
        <v>148</v>
      </c>
      <c r="AI970" s="118" t="s">
        <v>148</v>
      </c>
      <c r="AJ970" s="118" t="s">
        <v>148</v>
      </c>
    </row>
    <row r="971" spans="1:46" ht="90" customHeight="1">
      <c r="A971" s="175">
        <v>40058</v>
      </c>
      <c r="B971" s="118" t="s">
        <v>2520</v>
      </c>
      <c r="C971" s="125">
        <v>40058</v>
      </c>
      <c r="D971" s="84">
        <v>0</v>
      </c>
      <c r="E971" s="89" t="s">
        <v>2537</v>
      </c>
      <c r="F971" s="89" t="s">
        <v>3185</v>
      </c>
      <c r="G971" s="89" t="s">
        <v>3186</v>
      </c>
      <c r="H971" s="90" t="s">
        <v>1232</v>
      </c>
      <c r="I971" s="118" t="s">
        <v>2806</v>
      </c>
      <c r="J971" s="157" t="s">
        <v>514</v>
      </c>
      <c r="K971" s="127" t="s">
        <v>3280</v>
      </c>
      <c r="L971" s="118" t="s">
        <v>2668</v>
      </c>
      <c r="M971" s="118" t="s">
        <v>1232</v>
      </c>
      <c r="N971" s="127" t="s">
        <v>148</v>
      </c>
      <c r="O971" s="127" t="s">
        <v>2868</v>
      </c>
      <c r="P971" s="128" t="s">
        <v>515</v>
      </c>
      <c r="Q971" s="145" t="s">
        <v>516</v>
      </c>
      <c r="R971" s="118" t="s">
        <v>148</v>
      </c>
      <c r="S971" s="118" t="s">
        <v>148</v>
      </c>
      <c r="T971" s="118" t="s">
        <v>2899</v>
      </c>
      <c r="U971" s="191" t="s">
        <v>3003</v>
      </c>
      <c r="V971" s="118" t="s">
        <v>2639</v>
      </c>
      <c r="W971" s="118" t="s">
        <v>148</v>
      </c>
      <c r="X971" s="134" t="s">
        <v>148</v>
      </c>
      <c r="Y971" s="134" t="s">
        <v>148</v>
      </c>
      <c r="Z971" s="118" t="s">
        <v>2640</v>
      </c>
      <c r="AA971" s="118" t="s">
        <v>148</v>
      </c>
      <c r="AB971" s="118" t="s">
        <v>2640</v>
      </c>
      <c r="AC971" s="119" t="s">
        <v>2639</v>
      </c>
      <c r="AD971" s="125">
        <v>40125</v>
      </c>
      <c r="AE971" s="130" t="s">
        <v>148</v>
      </c>
      <c r="AF971" s="118" t="s">
        <v>517</v>
      </c>
      <c r="AG971" s="130" t="s">
        <v>148</v>
      </c>
      <c r="AH971" s="130" t="s">
        <v>148</v>
      </c>
      <c r="AI971" s="118" t="s">
        <v>2638</v>
      </c>
      <c r="AJ971" s="118" t="s">
        <v>148</v>
      </c>
    </row>
    <row r="972" spans="1:46" ht="90" customHeight="1">
      <c r="A972" s="175">
        <v>40058</v>
      </c>
      <c r="B972" s="118" t="s">
        <v>2520</v>
      </c>
      <c r="C972" s="125">
        <v>40058</v>
      </c>
      <c r="D972" s="84">
        <v>0</v>
      </c>
      <c r="E972" s="86" t="s">
        <v>2532</v>
      </c>
      <c r="F972" s="89" t="s">
        <v>3163</v>
      </c>
      <c r="G972" s="86" t="s">
        <v>3164</v>
      </c>
      <c r="H972" s="90" t="s">
        <v>1232</v>
      </c>
      <c r="I972" s="118" t="s">
        <v>2816</v>
      </c>
      <c r="J972" s="158" t="s">
        <v>519</v>
      </c>
      <c r="K972" s="127" t="s">
        <v>3280</v>
      </c>
      <c r="L972" s="118" t="s">
        <v>2668</v>
      </c>
      <c r="M972" s="118" t="s">
        <v>1232</v>
      </c>
      <c r="N972" s="127" t="s">
        <v>148</v>
      </c>
      <c r="O972" s="127" t="s">
        <v>2868</v>
      </c>
      <c r="P972" s="128" t="s">
        <v>520</v>
      </c>
      <c r="Q972" s="159" t="s">
        <v>521</v>
      </c>
      <c r="R972" s="118" t="s">
        <v>148</v>
      </c>
      <c r="S972" s="118" t="s">
        <v>148</v>
      </c>
      <c r="T972" s="118" t="s">
        <v>2837</v>
      </c>
      <c r="U972" s="245" t="s">
        <v>3084</v>
      </c>
      <c r="V972" s="118" t="s">
        <v>2639</v>
      </c>
      <c r="W972" s="118" t="s">
        <v>148</v>
      </c>
      <c r="X972" s="118" t="s">
        <v>2639</v>
      </c>
      <c r="Y972" s="118" t="s">
        <v>2837</v>
      </c>
      <c r="Z972" s="118" t="s">
        <v>2639</v>
      </c>
      <c r="AA972" s="118" t="s">
        <v>50</v>
      </c>
      <c r="AB972" s="118" t="s">
        <v>2640</v>
      </c>
      <c r="AC972" s="119" t="s">
        <v>2639</v>
      </c>
      <c r="AD972" s="125">
        <v>40058</v>
      </c>
      <c r="AE972" s="130" t="s">
        <v>148</v>
      </c>
      <c r="AF972" s="84" t="s">
        <v>522</v>
      </c>
      <c r="AG972" s="130" t="s">
        <v>148</v>
      </c>
      <c r="AH972" s="130" t="s">
        <v>148</v>
      </c>
      <c r="AI972" s="118" t="s">
        <v>148</v>
      </c>
      <c r="AJ972" s="118" t="s">
        <v>148</v>
      </c>
    </row>
    <row r="973" spans="1:46" ht="165" customHeight="1">
      <c r="A973" s="175">
        <v>40058</v>
      </c>
      <c r="B973" s="118" t="s">
        <v>2520</v>
      </c>
      <c r="C973" s="125">
        <v>40059</v>
      </c>
      <c r="D973" s="84">
        <v>1</v>
      </c>
      <c r="E973" s="89" t="s">
        <v>2531</v>
      </c>
      <c r="F973" s="89" t="s">
        <v>3149</v>
      </c>
      <c r="G973" s="89" t="s">
        <v>3150</v>
      </c>
      <c r="H973" s="90" t="s">
        <v>1232</v>
      </c>
      <c r="I973" s="118" t="s">
        <v>2808</v>
      </c>
      <c r="J973" s="157" t="s">
        <v>504</v>
      </c>
      <c r="K973" s="127" t="s">
        <v>3280</v>
      </c>
      <c r="L973" s="118" t="s">
        <v>2658</v>
      </c>
      <c r="M973" s="118" t="s">
        <v>1236</v>
      </c>
      <c r="N973" s="127" t="s">
        <v>148</v>
      </c>
      <c r="O973" s="127" t="s">
        <v>2868</v>
      </c>
      <c r="P973" s="128" t="s">
        <v>523</v>
      </c>
      <c r="Q973" s="128" t="s">
        <v>524</v>
      </c>
      <c r="R973" s="118" t="s">
        <v>148</v>
      </c>
      <c r="S973" s="118" t="s">
        <v>148</v>
      </c>
      <c r="T973" s="118" t="s">
        <v>2905</v>
      </c>
      <c r="U973" s="191" t="s">
        <v>3028</v>
      </c>
      <c r="V973" s="118" t="s">
        <v>2639</v>
      </c>
      <c r="W973" s="118" t="s">
        <v>148</v>
      </c>
      <c r="X973" s="118" t="s">
        <v>2639</v>
      </c>
      <c r="Y973" s="134" t="s">
        <v>2905</v>
      </c>
      <c r="Z973" s="118" t="s">
        <v>2640</v>
      </c>
      <c r="AA973" s="118" t="s">
        <v>148</v>
      </c>
      <c r="AB973" s="118" t="s">
        <v>2640</v>
      </c>
      <c r="AC973" s="119" t="s">
        <v>2639</v>
      </c>
      <c r="AD973" s="125">
        <v>40064</v>
      </c>
      <c r="AE973" s="130" t="s">
        <v>148</v>
      </c>
      <c r="AF973" s="118" t="s">
        <v>525</v>
      </c>
      <c r="AG973" s="125">
        <v>40064</v>
      </c>
      <c r="AH973" s="130" t="s">
        <v>148</v>
      </c>
      <c r="AI973" s="118" t="s">
        <v>2638</v>
      </c>
      <c r="AJ973" s="118" t="s">
        <v>148</v>
      </c>
    </row>
    <row r="974" spans="1:46" ht="45" customHeight="1">
      <c r="A974" s="175">
        <v>40058</v>
      </c>
      <c r="B974" s="118" t="s">
        <v>2520</v>
      </c>
      <c r="C974" s="118" t="s">
        <v>148</v>
      </c>
      <c r="D974" s="118" t="s">
        <v>148</v>
      </c>
      <c r="E974" s="89" t="s">
        <v>2544</v>
      </c>
      <c r="F974" s="89" t="s">
        <v>3237</v>
      </c>
      <c r="G974" s="89" t="s">
        <v>3238</v>
      </c>
      <c r="H974" s="90" t="s">
        <v>1232</v>
      </c>
      <c r="I974" s="118" t="s">
        <v>2798</v>
      </c>
      <c r="J974" s="118" t="s">
        <v>148</v>
      </c>
      <c r="K974" s="127" t="s">
        <v>2620</v>
      </c>
      <c r="L974" s="118" t="s">
        <v>2668</v>
      </c>
      <c r="M974" s="118" t="s">
        <v>1232</v>
      </c>
      <c r="N974" s="127" t="s">
        <v>148</v>
      </c>
      <c r="O974" s="127" t="s">
        <v>2868</v>
      </c>
      <c r="P974" s="118" t="s">
        <v>863</v>
      </c>
      <c r="Q974" s="119" t="s">
        <v>864</v>
      </c>
      <c r="R974" s="118" t="s">
        <v>148</v>
      </c>
      <c r="S974" s="118" t="s">
        <v>148</v>
      </c>
      <c r="T974" s="118" t="s">
        <v>2880</v>
      </c>
      <c r="U974" s="225" t="s">
        <v>2914</v>
      </c>
      <c r="V974" s="132" t="s">
        <v>2640</v>
      </c>
      <c r="W974" s="118" t="s">
        <v>148</v>
      </c>
      <c r="X974" s="118" t="s">
        <v>2639</v>
      </c>
      <c r="Y974" s="118" t="s">
        <v>148</v>
      </c>
      <c r="Z974" s="118" t="s">
        <v>151</v>
      </c>
      <c r="AA974" s="118" t="s">
        <v>148</v>
      </c>
      <c r="AB974" s="118" t="s">
        <v>2640</v>
      </c>
      <c r="AC974" s="119" t="s">
        <v>2639</v>
      </c>
      <c r="AD974" s="130">
        <v>40058</v>
      </c>
      <c r="AE974" s="130" t="s">
        <v>148</v>
      </c>
      <c r="AF974" s="137" t="s">
        <v>148</v>
      </c>
      <c r="AG974" s="130" t="s">
        <v>148</v>
      </c>
      <c r="AH974" s="130" t="s">
        <v>148</v>
      </c>
      <c r="AI974" s="118" t="s">
        <v>148</v>
      </c>
      <c r="AJ974" s="118" t="s">
        <v>148</v>
      </c>
      <c r="AK974" s="107"/>
      <c r="AL974" s="107"/>
      <c r="AM974" s="109"/>
      <c r="AN974" s="109"/>
      <c r="AO974" s="109"/>
      <c r="AP974" s="109"/>
      <c r="AQ974" s="109"/>
      <c r="AR974" s="109"/>
      <c r="AS974" s="109"/>
      <c r="AT974" s="109"/>
    </row>
    <row r="975" spans="1:46" ht="30" customHeight="1">
      <c r="A975" s="175">
        <v>40058</v>
      </c>
      <c r="B975" s="118" t="s">
        <v>2520</v>
      </c>
      <c r="C975" s="118" t="s">
        <v>148</v>
      </c>
      <c r="D975" s="118" t="s">
        <v>148</v>
      </c>
      <c r="E975" s="89" t="s">
        <v>2544</v>
      </c>
      <c r="F975" s="89" t="s">
        <v>3237</v>
      </c>
      <c r="G975" s="89" t="s">
        <v>3238</v>
      </c>
      <c r="H975" s="90" t="s">
        <v>1232</v>
      </c>
      <c r="I975" s="118" t="s">
        <v>2798</v>
      </c>
      <c r="J975" s="118" t="s">
        <v>148</v>
      </c>
      <c r="K975" s="127" t="s">
        <v>2620</v>
      </c>
      <c r="L975" s="118" t="s">
        <v>2668</v>
      </c>
      <c r="M975" s="118" t="s">
        <v>1232</v>
      </c>
      <c r="N975" s="127" t="s">
        <v>148</v>
      </c>
      <c r="O975" s="127" t="s">
        <v>2868</v>
      </c>
      <c r="P975" s="118" t="s">
        <v>866</v>
      </c>
      <c r="Q975" s="119" t="s">
        <v>867</v>
      </c>
      <c r="R975" s="118" t="s">
        <v>148</v>
      </c>
      <c r="S975" s="118" t="s">
        <v>148</v>
      </c>
      <c r="T975" s="118" t="s">
        <v>2879</v>
      </c>
      <c r="U975" s="191" t="s">
        <v>2917</v>
      </c>
      <c r="V975" s="118" t="s">
        <v>2639</v>
      </c>
      <c r="W975" s="118" t="s">
        <v>148</v>
      </c>
      <c r="X975" s="118" t="s">
        <v>2640</v>
      </c>
      <c r="Y975" s="118" t="s">
        <v>2843</v>
      </c>
      <c r="Z975" s="118" t="s">
        <v>2639</v>
      </c>
      <c r="AA975" s="118" t="s">
        <v>148</v>
      </c>
      <c r="AB975" s="118" t="s">
        <v>2640</v>
      </c>
      <c r="AC975" s="119" t="s">
        <v>2639</v>
      </c>
      <c r="AD975" s="130">
        <v>40099</v>
      </c>
      <c r="AE975" s="130" t="s">
        <v>148</v>
      </c>
      <c r="AF975" s="137" t="s">
        <v>148</v>
      </c>
      <c r="AG975" s="130" t="s">
        <v>148</v>
      </c>
      <c r="AH975" s="130" t="s">
        <v>148</v>
      </c>
      <c r="AI975" s="118" t="s">
        <v>148</v>
      </c>
      <c r="AJ975" s="118" t="s">
        <v>148</v>
      </c>
      <c r="AK975" s="107"/>
      <c r="AL975" s="107"/>
      <c r="AM975" s="109"/>
      <c r="AN975" s="109"/>
      <c r="AO975" s="109"/>
      <c r="AP975" s="109"/>
      <c r="AQ975" s="109"/>
      <c r="AR975" s="109"/>
      <c r="AS975" s="109"/>
      <c r="AT975" s="109"/>
    </row>
    <row r="976" spans="1:46" ht="30" customHeight="1">
      <c r="A976" s="175">
        <v>40058</v>
      </c>
      <c r="B976" s="118" t="s">
        <v>2520</v>
      </c>
      <c r="C976" s="118" t="s">
        <v>148</v>
      </c>
      <c r="D976" s="118" t="s">
        <v>148</v>
      </c>
      <c r="E976" s="89" t="s">
        <v>2544</v>
      </c>
      <c r="F976" s="89" t="s">
        <v>3237</v>
      </c>
      <c r="G976" s="89" t="s">
        <v>3238</v>
      </c>
      <c r="H976" s="90" t="s">
        <v>1232</v>
      </c>
      <c r="I976" s="118" t="s">
        <v>2798</v>
      </c>
      <c r="J976" s="118" t="s">
        <v>148</v>
      </c>
      <c r="K976" s="127" t="s">
        <v>2620</v>
      </c>
      <c r="L976" s="118" t="s">
        <v>2668</v>
      </c>
      <c r="M976" s="118" t="s">
        <v>1232</v>
      </c>
      <c r="N976" s="127" t="s">
        <v>148</v>
      </c>
      <c r="O976" s="127" t="s">
        <v>2868</v>
      </c>
      <c r="P976" s="118" t="s">
        <v>866</v>
      </c>
      <c r="Q976" s="119" t="s">
        <v>867</v>
      </c>
      <c r="R976" s="118" t="s">
        <v>148</v>
      </c>
      <c r="S976" s="118" t="s">
        <v>148</v>
      </c>
      <c r="T976" s="118" t="s">
        <v>148</v>
      </c>
      <c r="U976" s="191" t="s">
        <v>148</v>
      </c>
      <c r="V976" s="132" t="s">
        <v>2640</v>
      </c>
      <c r="W976" s="118" t="s">
        <v>148</v>
      </c>
      <c r="X976" s="118" t="s">
        <v>2639</v>
      </c>
      <c r="Y976" s="118" t="s">
        <v>3099</v>
      </c>
      <c r="Z976" s="118" t="s">
        <v>2639</v>
      </c>
      <c r="AA976" s="118" t="s">
        <v>148</v>
      </c>
      <c r="AB976" s="118" t="s">
        <v>2640</v>
      </c>
      <c r="AC976" s="119" t="s">
        <v>2639</v>
      </c>
      <c r="AD976" s="130">
        <v>40058</v>
      </c>
      <c r="AE976" s="130" t="s">
        <v>148</v>
      </c>
      <c r="AF976" s="137" t="s">
        <v>148</v>
      </c>
      <c r="AG976" s="130" t="s">
        <v>148</v>
      </c>
      <c r="AH976" s="130" t="s">
        <v>148</v>
      </c>
      <c r="AI976" s="118" t="s">
        <v>148</v>
      </c>
      <c r="AJ976" s="118" t="s">
        <v>148</v>
      </c>
      <c r="AK976" s="107"/>
      <c r="AL976" s="107"/>
      <c r="AM976" s="109"/>
      <c r="AN976" s="109"/>
      <c r="AO976" s="109"/>
      <c r="AP976" s="109"/>
      <c r="AQ976" s="109"/>
      <c r="AR976" s="109"/>
      <c r="AS976" s="109"/>
      <c r="AT976" s="109"/>
    </row>
    <row r="977" spans="1:36" ht="89.25" customHeight="1">
      <c r="A977" s="184">
        <v>40058</v>
      </c>
      <c r="B977" s="118" t="s">
        <v>2520</v>
      </c>
      <c r="C977" s="89" t="s">
        <v>148</v>
      </c>
      <c r="D977" s="89" t="s">
        <v>148</v>
      </c>
      <c r="E977" s="89" t="s">
        <v>148</v>
      </c>
      <c r="F977" s="89" t="s">
        <v>148</v>
      </c>
      <c r="G977" s="92" t="s">
        <v>148</v>
      </c>
      <c r="H977" s="94" t="s">
        <v>2631</v>
      </c>
      <c r="I977" s="90" t="s">
        <v>148</v>
      </c>
      <c r="J977" s="90" t="s">
        <v>148</v>
      </c>
      <c r="K977" s="90" t="s">
        <v>2619</v>
      </c>
      <c r="L977" s="118" t="s">
        <v>3107</v>
      </c>
      <c r="M977" s="100" t="s">
        <v>1232</v>
      </c>
      <c r="N977" s="90" t="s">
        <v>2860</v>
      </c>
      <c r="O977" s="90"/>
      <c r="P977" s="97" t="s">
        <v>148</v>
      </c>
      <c r="Q977" s="90" t="s">
        <v>148</v>
      </c>
      <c r="U977" s="191"/>
    </row>
    <row r="978" spans="1:36" ht="140.25" customHeight="1">
      <c r="A978" s="175">
        <v>40059</v>
      </c>
      <c r="B978" s="118" t="s">
        <v>2520</v>
      </c>
      <c r="C978" s="125">
        <v>40062</v>
      </c>
      <c r="D978" s="84">
        <v>2</v>
      </c>
      <c r="E978" s="89" t="s">
        <v>2535</v>
      </c>
      <c r="F978" s="89" t="s">
        <v>3201</v>
      </c>
      <c r="G978" s="89" t="s">
        <v>3202</v>
      </c>
      <c r="H978" s="90" t="s">
        <v>1232</v>
      </c>
      <c r="I978" s="118" t="s">
        <v>2773</v>
      </c>
      <c r="J978" s="141" t="s">
        <v>436</v>
      </c>
      <c r="K978" s="127" t="s">
        <v>3280</v>
      </c>
      <c r="L978" s="118" t="s">
        <v>2668</v>
      </c>
      <c r="M978" s="118" t="s">
        <v>1232</v>
      </c>
      <c r="N978" s="127" t="s">
        <v>148</v>
      </c>
      <c r="O978" s="127" t="s">
        <v>2868</v>
      </c>
      <c r="P978" s="160" t="s">
        <v>526</v>
      </c>
      <c r="Q978" s="145" t="s">
        <v>527</v>
      </c>
      <c r="R978" s="118" t="s">
        <v>148</v>
      </c>
      <c r="S978" s="118" t="s">
        <v>148</v>
      </c>
      <c r="T978" s="118" t="s">
        <v>2843</v>
      </c>
      <c r="U978" s="226" t="s">
        <v>3067</v>
      </c>
      <c r="V978" s="118" t="s">
        <v>2639</v>
      </c>
      <c r="W978" s="118" t="s">
        <v>148</v>
      </c>
      <c r="X978" s="118" t="s">
        <v>2639</v>
      </c>
      <c r="Y978" s="118" t="s">
        <v>2843</v>
      </c>
      <c r="Z978" s="118" t="s">
        <v>2640</v>
      </c>
      <c r="AA978" s="118" t="s">
        <v>148</v>
      </c>
      <c r="AB978" s="118" t="s">
        <v>2640</v>
      </c>
      <c r="AC978" s="118" t="s">
        <v>2640</v>
      </c>
      <c r="AD978" s="119" t="s">
        <v>148</v>
      </c>
      <c r="AE978" s="130" t="s">
        <v>148</v>
      </c>
      <c r="AF978" s="137" t="s">
        <v>148</v>
      </c>
      <c r="AG978" s="130" t="s">
        <v>148</v>
      </c>
      <c r="AH978" s="130" t="s">
        <v>148</v>
      </c>
      <c r="AI978" s="118" t="s">
        <v>148</v>
      </c>
      <c r="AJ978" s="118" t="s">
        <v>148</v>
      </c>
    </row>
    <row r="979" spans="1:36" ht="63.75" customHeight="1">
      <c r="A979" s="184">
        <v>40059</v>
      </c>
      <c r="B979" s="118" t="s">
        <v>2520</v>
      </c>
      <c r="C979" s="89" t="s">
        <v>148</v>
      </c>
      <c r="D979" s="89" t="s">
        <v>148</v>
      </c>
      <c r="E979" s="101" t="s">
        <v>2533</v>
      </c>
      <c r="F979" s="101" t="s">
        <v>3171</v>
      </c>
      <c r="G979" s="101" t="s">
        <v>3172</v>
      </c>
      <c r="H979" s="90" t="s">
        <v>1232</v>
      </c>
      <c r="I979" s="90" t="s">
        <v>148</v>
      </c>
      <c r="J979" s="90" t="s">
        <v>148</v>
      </c>
      <c r="K979" s="90" t="s">
        <v>2619</v>
      </c>
      <c r="L979" s="90" t="s">
        <v>3105</v>
      </c>
      <c r="M979" s="100" t="s">
        <v>1232</v>
      </c>
      <c r="N979" s="90" t="s">
        <v>2861</v>
      </c>
      <c r="O979" s="90"/>
      <c r="P979" s="97" t="s">
        <v>2086</v>
      </c>
      <c r="Q979" s="90" t="s">
        <v>1250</v>
      </c>
      <c r="U979" s="191"/>
    </row>
    <row r="980" spans="1:36" ht="63.75" customHeight="1">
      <c r="A980" s="184">
        <v>40059</v>
      </c>
      <c r="B980" s="118" t="s">
        <v>2520</v>
      </c>
      <c r="C980" s="89" t="s">
        <v>148</v>
      </c>
      <c r="D980" s="89" t="s">
        <v>148</v>
      </c>
      <c r="E980" s="101" t="s">
        <v>2533</v>
      </c>
      <c r="F980" s="101" t="s">
        <v>3171</v>
      </c>
      <c r="G980" s="101" t="s">
        <v>3172</v>
      </c>
      <c r="H980" s="118" t="s">
        <v>1226</v>
      </c>
      <c r="I980" s="90" t="s">
        <v>148</v>
      </c>
      <c r="J980" s="90" t="s">
        <v>148</v>
      </c>
      <c r="K980" s="90" t="s">
        <v>2619</v>
      </c>
      <c r="L980" s="90" t="s">
        <v>3105</v>
      </c>
      <c r="M980" s="100" t="s">
        <v>1232</v>
      </c>
      <c r="N980" s="90" t="s">
        <v>2861</v>
      </c>
      <c r="O980" s="90"/>
      <c r="P980" s="97" t="s">
        <v>2087</v>
      </c>
      <c r="Q980" s="90" t="s">
        <v>1250</v>
      </c>
      <c r="U980" s="191"/>
    </row>
    <row r="981" spans="1:36" ht="63.75" customHeight="1">
      <c r="A981" s="184">
        <v>40059</v>
      </c>
      <c r="B981" s="118" t="s">
        <v>2520</v>
      </c>
      <c r="C981" s="89" t="s">
        <v>148</v>
      </c>
      <c r="D981" s="89" t="s">
        <v>148</v>
      </c>
      <c r="E981" s="89" t="s">
        <v>2536</v>
      </c>
      <c r="F981" s="89" t="s">
        <v>3121</v>
      </c>
      <c r="G981" s="89" t="s">
        <v>3122</v>
      </c>
      <c r="H981" s="118" t="s">
        <v>2763</v>
      </c>
      <c r="I981" s="90" t="s">
        <v>148</v>
      </c>
      <c r="J981" s="90" t="s">
        <v>148</v>
      </c>
      <c r="K981" s="90" t="s">
        <v>2619</v>
      </c>
      <c r="L981" s="90" t="s">
        <v>3105</v>
      </c>
      <c r="M981" s="100" t="s">
        <v>1232</v>
      </c>
      <c r="N981" s="90" t="s">
        <v>2861</v>
      </c>
      <c r="O981" s="90"/>
      <c r="P981" s="97" t="s">
        <v>2088</v>
      </c>
      <c r="Q981" s="90" t="s">
        <v>1250</v>
      </c>
      <c r="U981" s="191"/>
    </row>
    <row r="982" spans="1:36" ht="63.75" customHeight="1">
      <c r="A982" s="184">
        <v>40059</v>
      </c>
      <c r="B982" s="118" t="s">
        <v>2520</v>
      </c>
      <c r="C982" s="89" t="s">
        <v>148</v>
      </c>
      <c r="D982" s="89" t="s">
        <v>148</v>
      </c>
      <c r="E982" s="118" t="s">
        <v>2538</v>
      </c>
      <c r="F982" s="118" t="s">
        <v>930</v>
      </c>
      <c r="G982" s="118" t="s">
        <v>2627</v>
      </c>
      <c r="H982" s="90" t="s">
        <v>2631</v>
      </c>
      <c r="I982" s="90" t="s">
        <v>148</v>
      </c>
      <c r="J982" s="90" t="s">
        <v>148</v>
      </c>
      <c r="K982" s="90" t="s">
        <v>2619</v>
      </c>
      <c r="L982" s="90" t="s">
        <v>3105</v>
      </c>
      <c r="M982" s="100" t="s">
        <v>1232</v>
      </c>
      <c r="N982" s="90" t="s">
        <v>2861</v>
      </c>
      <c r="O982" s="90"/>
      <c r="P982" s="97" t="s">
        <v>2089</v>
      </c>
      <c r="Q982" s="90" t="s">
        <v>1250</v>
      </c>
      <c r="U982" s="191"/>
    </row>
    <row r="983" spans="1:36" ht="63.75" customHeight="1">
      <c r="A983" s="184">
        <v>40059</v>
      </c>
      <c r="B983" s="118" t="s">
        <v>2520</v>
      </c>
      <c r="C983" s="89" t="s">
        <v>148</v>
      </c>
      <c r="D983" s="89" t="s">
        <v>148</v>
      </c>
      <c r="E983" s="89" t="s">
        <v>2536</v>
      </c>
      <c r="F983" s="89" t="s">
        <v>3121</v>
      </c>
      <c r="G983" s="89" t="s">
        <v>3122</v>
      </c>
      <c r="H983" s="118" t="s">
        <v>2763</v>
      </c>
      <c r="I983" s="90" t="s">
        <v>148</v>
      </c>
      <c r="J983" s="90" t="s">
        <v>148</v>
      </c>
      <c r="K983" s="90" t="s">
        <v>2619</v>
      </c>
      <c r="L983" s="90" t="s">
        <v>3105</v>
      </c>
      <c r="M983" s="100" t="s">
        <v>1232</v>
      </c>
      <c r="N983" s="90" t="s">
        <v>2861</v>
      </c>
      <c r="O983" s="90"/>
      <c r="P983" s="97" t="s">
        <v>2090</v>
      </c>
      <c r="Q983" s="90" t="s">
        <v>1250</v>
      </c>
      <c r="U983" s="191"/>
    </row>
    <row r="984" spans="1:36" ht="63.75" customHeight="1">
      <c r="A984" s="184">
        <v>40059</v>
      </c>
      <c r="B984" s="118" t="s">
        <v>2520</v>
      </c>
      <c r="C984" s="89" t="s">
        <v>148</v>
      </c>
      <c r="D984" s="89" t="s">
        <v>148</v>
      </c>
      <c r="E984" s="89" t="s">
        <v>2525</v>
      </c>
      <c r="F984" s="89" t="s">
        <v>3229</v>
      </c>
      <c r="G984" s="89" t="s">
        <v>3230</v>
      </c>
      <c r="H984" s="90" t="s">
        <v>1232</v>
      </c>
      <c r="I984" s="90" t="s">
        <v>148</v>
      </c>
      <c r="J984" s="90" t="s">
        <v>148</v>
      </c>
      <c r="K984" s="90" t="s">
        <v>2619</v>
      </c>
      <c r="L984" s="90" t="s">
        <v>3105</v>
      </c>
      <c r="M984" s="100" t="s">
        <v>1232</v>
      </c>
      <c r="N984" s="90" t="s">
        <v>2861</v>
      </c>
      <c r="O984" s="90"/>
      <c r="P984" s="97" t="s">
        <v>2091</v>
      </c>
      <c r="Q984" s="90" t="s">
        <v>1250</v>
      </c>
      <c r="U984" s="191"/>
    </row>
    <row r="985" spans="1:36" ht="63.75" customHeight="1">
      <c r="A985" s="184">
        <v>40059</v>
      </c>
      <c r="B985" s="118" t="s">
        <v>2520</v>
      </c>
      <c r="C985" s="89" t="s">
        <v>148</v>
      </c>
      <c r="D985" s="89" t="s">
        <v>148</v>
      </c>
      <c r="E985" s="101" t="s">
        <v>2533</v>
      </c>
      <c r="F985" s="101" t="s">
        <v>3171</v>
      </c>
      <c r="G985" s="101" t="s">
        <v>3172</v>
      </c>
      <c r="H985" s="118" t="s">
        <v>1243</v>
      </c>
      <c r="I985" s="90" t="s">
        <v>148</v>
      </c>
      <c r="J985" s="90" t="s">
        <v>148</v>
      </c>
      <c r="K985" s="90" t="s">
        <v>2619</v>
      </c>
      <c r="L985" s="90" t="s">
        <v>3105</v>
      </c>
      <c r="M985" s="100" t="s">
        <v>1232</v>
      </c>
      <c r="N985" s="90" t="s">
        <v>2861</v>
      </c>
      <c r="O985" s="90"/>
      <c r="P985" s="97" t="s">
        <v>2092</v>
      </c>
      <c r="Q985" s="90" t="s">
        <v>1250</v>
      </c>
      <c r="U985" s="191"/>
    </row>
    <row r="986" spans="1:36" ht="63.75" customHeight="1">
      <c r="A986" s="184">
        <v>40059</v>
      </c>
      <c r="B986" s="118" t="s">
        <v>2520</v>
      </c>
      <c r="C986" s="89" t="s">
        <v>148</v>
      </c>
      <c r="D986" s="89" t="s">
        <v>148</v>
      </c>
      <c r="E986" s="89" t="s">
        <v>2536</v>
      </c>
      <c r="F986" s="89" t="s">
        <v>3121</v>
      </c>
      <c r="G986" s="89" t="s">
        <v>3122</v>
      </c>
      <c r="H986" s="118" t="s">
        <v>2763</v>
      </c>
      <c r="I986" s="90" t="s">
        <v>148</v>
      </c>
      <c r="J986" s="90" t="s">
        <v>148</v>
      </c>
      <c r="K986" s="90" t="s">
        <v>2619</v>
      </c>
      <c r="L986" s="90" t="s">
        <v>3105</v>
      </c>
      <c r="M986" s="100" t="s">
        <v>1232</v>
      </c>
      <c r="N986" s="90" t="s">
        <v>2861</v>
      </c>
      <c r="O986" s="90"/>
      <c r="P986" s="97" t="s">
        <v>2093</v>
      </c>
      <c r="Q986" s="90" t="s">
        <v>1250</v>
      </c>
      <c r="U986" s="191"/>
    </row>
    <row r="987" spans="1:36" ht="63.75" customHeight="1">
      <c r="A987" s="184">
        <v>40059</v>
      </c>
      <c r="B987" s="118" t="s">
        <v>2520</v>
      </c>
      <c r="C987" s="89" t="s">
        <v>148</v>
      </c>
      <c r="D987" s="89" t="s">
        <v>148</v>
      </c>
      <c r="E987" s="89" t="s">
        <v>2536</v>
      </c>
      <c r="F987" s="89" t="s">
        <v>3175</v>
      </c>
      <c r="G987" s="89" t="s">
        <v>3176</v>
      </c>
      <c r="H987" s="90" t="s">
        <v>2631</v>
      </c>
      <c r="I987" s="90" t="s">
        <v>148</v>
      </c>
      <c r="J987" s="90" t="s">
        <v>148</v>
      </c>
      <c r="K987" s="90" t="s">
        <v>2619</v>
      </c>
      <c r="L987" s="90" t="s">
        <v>3105</v>
      </c>
      <c r="M987" s="100" t="s">
        <v>1232</v>
      </c>
      <c r="N987" s="90" t="s">
        <v>2861</v>
      </c>
      <c r="O987" s="90"/>
      <c r="P987" s="97" t="s">
        <v>2094</v>
      </c>
      <c r="Q987" s="90" t="s">
        <v>1250</v>
      </c>
      <c r="U987" s="191"/>
    </row>
    <row r="988" spans="1:36" ht="63.75" customHeight="1">
      <c r="A988" s="184">
        <v>40059</v>
      </c>
      <c r="B988" s="118" t="s">
        <v>2520</v>
      </c>
      <c r="C988" s="89" t="s">
        <v>148</v>
      </c>
      <c r="D988" s="89" t="s">
        <v>148</v>
      </c>
      <c r="E988" s="118" t="s">
        <v>2538</v>
      </c>
      <c r="F988" s="118" t="s">
        <v>930</v>
      </c>
      <c r="G988" s="118" t="s">
        <v>2627</v>
      </c>
      <c r="H988" s="90" t="s">
        <v>1232</v>
      </c>
      <c r="I988" s="90" t="s">
        <v>148</v>
      </c>
      <c r="J988" s="90" t="s">
        <v>148</v>
      </c>
      <c r="K988" s="90" t="s">
        <v>2619</v>
      </c>
      <c r="L988" s="90" t="s">
        <v>3105</v>
      </c>
      <c r="M988" s="100" t="s">
        <v>1232</v>
      </c>
      <c r="N988" s="90" t="s">
        <v>2861</v>
      </c>
      <c r="O988" s="90"/>
      <c r="P988" s="97" t="s">
        <v>2095</v>
      </c>
      <c r="Q988" s="90" t="s">
        <v>1250</v>
      </c>
      <c r="U988" s="191"/>
    </row>
    <row r="989" spans="1:36" ht="63.75" customHeight="1">
      <c r="A989" s="184">
        <v>40059</v>
      </c>
      <c r="B989" s="118" t="s">
        <v>2520</v>
      </c>
      <c r="C989" s="89" t="s">
        <v>148</v>
      </c>
      <c r="D989" s="89" t="s">
        <v>148</v>
      </c>
      <c r="E989" s="101" t="s">
        <v>2533</v>
      </c>
      <c r="F989" s="101" t="s">
        <v>3171</v>
      </c>
      <c r="G989" s="101" t="s">
        <v>3172</v>
      </c>
      <c r="H989" s="118" t="s">
        <v>1226</v>
      </c>
      <c r="I989" s="90" t="s">
        <v>148</v>
      </c>
      <c r="J989" s="90" t="s">
        <v>148</v>
      </c>
      <c r="K989" s="90" t="s">
        <v>2619</v>
      </c>
      <c r="L989" s="90" t="s">
        <v>3105</v>
      </c>
      <c r="M989" s="100" t="s">
        <v>1232</v>
      </c>
      <c r="N989" s="90" t="s">
        <v>2861</v>
      </c>
      <c r="O989" s="90"/>
      <c r="P989" s="97" t="s">
        <v>2096</v>
      </c>
      <c r="Q989" s="90" t="s">
        <v>1250</v>
      </c>
      <c r="U989" s="191"/>
    </row>
    <row r="990" spans="1:36" ht="63.75" customHeight="1">
      <c r="A990" s="184">
        <v>40059</v>
      </c>
      <c r="B990" s="118" t="s">
        <v>2520</v>
      </c>
      <c r="C990" s="89" t="s">
        <v>148</v>
      </c>
      <c r="D990" s="89" t="s">
        <v>148</v>
      </c>
      <c r="E990" s="118" t="s">
        <v>2538</v>
      </c>
      <c r="F990" s="118" t="s">
        <v>930</v>
      </c>
      <c r="G990" s="118" t="s">
        <v>2627</v>
      </c>
      <c r="H990" s="90" t="s">
        <v>2631</v>
      </c>
      <c r="I990" s="90" t="s">
        <v>148</v>
      </c>
      <c r="J990" s="90" t="s">
        <v>148</v>
      </c>
      <c r="K990" s="90" t="s">
        <v>2619</v>
      </c>
      <c r="L990" s="90" t="s">
        <v>3105</v>
      </c>
      <c r="M990" s="100" t="s">
        <v>1232</v>
      </c>
      <c r="N990" s="90" t="s">
        <v>2861</v>
      </c>
      <c r="O990" s="90"/>
      <c r="P990" s="97" t="s">
        <v>2097</v>
      </c>
      <c r="Q990" s="90" t="s">
        <v>1250</v>
      </c>
      <c r="U990" s="191"/>
    </row>
    <row r="991" spans="1:36" ht="63.75" customHeight="1">
      <c r="A991" s="184">
        <v>40059</v>
      </c>
      <c r="B991" s="118" t="s">
        <v>2520</v>
      </c>
      <c r="C991" s="89" t="s">
        <v>148</v>
      </c>
      <c r="D991" s="89" t="s">
        <v>148</v>
      </c>
      <c r="E991" s="89" t="s">
        <v>2549</v>
      </c>
      <c r="F991" s="89" t="s">
        <v>3167</v>
      </c>
      <c r="G991" s="89" t="s">
        <v>3168</v>
      </c>
      <c r="H991" s="118" t="s">
        <v>1243</v>
      </c>
      <c r="I991" s="90" t="s">
        <v>148</v>
      </c>
      <c r="J991" s="90" t="s">
        <v>148</v>
      </c>
      <c r="K991" s="90" t="s">
        <v>2619</v>
      </c>
      <c r="L991" s="90" t="s">
        <v>3105</v>
      </c>
      <c r="M991" s="100" t="s">
        <v>1232</v>
      </c>
      <c r="N991" s="90" t="s">
        <v>2861</v>
      </c>
      <c r="O991" s="90"/>
      <c r="P991" s="97" t="s">
        <v>2098</v>
      </c>
      <c r="Q991" s="90" t="s">
        <v>1250</v>
      </c>
      <c r="U991" s="191"/>
    </row>
    <row r="992" spans="1:36" ht="63.75" customHeight="1">
      <c r="A992" s="184">
        <v>40059</v>
      </c>
      <c r="B992" s="118" t="s">
        <v>2520</v>
      </c>
      <c r="C992" s="89" t="s">
        <v>148</v>
      </c>
      <c r="D992" s="89" t="s">
        <v>148</v>
      </c>
      <c r="E992" s="101" t="s">
        <v>2533</v>
      </c>
      <c r="F992" s="101" t="s">
        <v>3171</v>
      </c>
      <c r="G992" s="101" t="s">
        <v>3172</v>
      </c>
      <c r="H992" s="90" t="s">
        <v>1232</v>
      </c>
      <c r="I992" s="90" t="s">
        <v>148</v>
      </c>
      <c r="J992" s="90" t="s">
        <v>148</v>
      </c>
      <c r="K992" s="90" t="s">
        <v>2619</v>
      </c>
      <c r="L992" s="90" t="s">
        <v>3105</v>
      </c>
      <c r="M992" s="100" t="s">
        <v>1232</v>
      </c>
      <c r="N992" s="90" t="s">
        <v>2861</v>
      </c>
      <c r="O992" s="90"/>
      <c r="P992" s="97" t="s">
        <v>2099</v>
      </c>
      <c r="Q992" s="90" t="s">
        <v>1250</v>
      </c>
      <c r="U992" s="191"/>
    </row>
    <row r="993" spans="1:36" ht="63.75" customHeight="1">
      <c r="A993" s="184">
        <v>40059</v>
      </c>
      <c r="B993" s="118" t="s">
        <v>2520</v>
      </c>
      <c r="C993" s="89" t="s">
        <v>148</v>
      </c>
      <c r="D993" s="89" t="s">
        <v>148</v>
      </c>
      <c r="E993" s="89" t="s">
        <v>2549</v>
      </c>
      <c r="F993" s="89" t="s">
        <v>3167</v>
      </c>
      <c r="G993" s="89" t="s">
        <v>3168</v>
      </c>
      <c r="H993" s="118" t="s">
        <v>1225</v>
      </c>
      <c r="I993" s="90" t="s">
        <v>148</v>
      </c>
      <c r="J993" s="90" t="s">
        <v>148</v>
      </c>
      <c r="K993" s="90" t="s">
        <v>2619</v>
      </c>
      <c r="L993" s="90" t="s">
        <v>3105</v>
      </c>
      <c r="M993" s="100" t="s">
        <v>1232</v>
      </c>
      <c r="N993" s="90" t="s">
        <v>2861</v>
      </c>
      <c r="O993" s="90"/>
      <c r="P993" s="97" t="s">
        <v>2100</v>
      </c>
      <c r="Q993" s="90" t="s">
        <v>1250</v>
      </c>
      <c r="U993" s="191"/>
    </row>
    <row r="994" spans="1:36" ht="30" customHeight="1">
      <c r="A994" s="184">
        <v>40064</v>
      </c>
      <c r="B994" s="118" t="s">
        <v>2520</v>
      </c>
      <c r="C994" s="89" t="s">
        <v>148</v>
      </c>
      <c r="D994" s="89" t="s">
        <v>148</v>
      </c>
      <c r="E994" s="89" t="s">
        <v>2543</v>
      </c>
      <c r="F994" s="89" t="s">
        <v>3195</v>
      </c>
      <c r="G994" s="89" t="s">
        <v>3196</v>
      </c>
      <c r="H994" s="118" t="s">
        <v>1243</v>
      </c>
      <c r="I994" s="90" t="s">
        <v>148</v>
      </c>
      <c r="J994" s="90" t="s">
        <v>148</v>
      </c>
      <c r="K994" s="90" t="s">
        <v>2619</v>
      </c>
      <c r="L994" s="100" t="s">
        <v>2716</v>
      </c>
      <c r="M994" s="96" t="s">
        <v>1236</v>
      </c>
      <c r="N994" s="90" t="s">
        <v>2856</v>
      </c>
      <c r="O994" s="100"/>
      <c r="P994" s="97" t="s">
        <v>2101</v>
      </c>
      <c r="Q994" s="90" t="s">
        <v>1250</v>
      </c>
      <c r="U994" s="191"/>
    </row>
    <row r="995" spans="1:36" ht="45" customHeight="1">
      <c r="A995" s="184">
        <v>40064</v>
      </c>
      <c r="B995" s="118" t="s">
        <v>2520</v>
      </c>
      <c r="C995" s="89" t="s">
        <v>148</v>
      </c>
      <c r="D995" s="89" t="s">
        <v>148</v>
      </c>
      <c r="E995" s="89" t="s">
        <v>2544</v>
      </c>
      <c r="F995" s="89" t="s">
        <v>3209</v>
      </c>
      <c r="G995" s="89" t="s">
        <v>3210</v>
      </c>
      <c r="H995" s="118" t="s">
        <v>1226</v>
      </c>
      <c r="I995" s="90" t="s">
        <v>148</v>
      </c>
      <c r="J995" s="90" t="s">
        <v>148</v>
      </c>
      <c r="K995" s="90" t="s">
        <v>2619</v>
      </c>
      <c r="L995" s="100" t="s">
        <v>2716</v>
      </c>
      <c r="M995" s="96" t="s">
        <v>1236</v>
      </c>
      <c r="N995" s="90" t="s">
        <v>2856</v>
      </c>
      <c r="O995" s="100"/>
      <c r="P995" s="97" t="s">
        <v>2102</v>
      </c>
      <c r="Q995" s="90" t="s">
        <v>1250</v>
      </c>
      <c r="U995" s="191"/>
    </row>
    <row r="996" spans="1:36" ht="30" customHeight="1">
      <c r="A996" s="184">
        <v>40064</v>
      </c>
      <c r="B996" s="118" t="s">
        <v>2520</v>
      </c>
      <c r="C996" s="89" t="s">
        <v>148</v>
      </c>
      <c r="D996" s="89" t="s">
        <v>148</v>
      </c>
      <c r="E996" s="101" t="s">
        <v>2539</v>
      </c>
      <c r="F996" s="101" t="s">
        <v>3173</v>
      </c>
      <c r="G996" s="101" t="s">
        <v>3174</v>
      </c>
      <c r="H996" s="90" t="s">
        <v>2632</v>
      </c>
      <c r="I996" s="90" t="s">
        <v>148</v>
      </c>
      <c r="J996" s="90" t="s">
        <v>148</v>
      </c>
      <c r="K996" s="90" t="s">
        <v>2619</v>
      </c>
      <c r="L996" s="100" t="s">
        <v>2716</v>
      </c>
      <c r="M996" s="96" t="s">
        <v>1236</v>
      </c>
      <c r="N996" s="90" t="s">
        <v>2856</v>
      </c>
      <c r="O996" s="100"/>
      <c r="P996" s="97" t="s">
        <v>2103</v>
      </c>
      <c r="Q996" s="90" t="s">
        <v>1250</v>
      </c>
      <c r="U996" s="191"/>
    </row>
    <row r="997" spans="1:36" ht="30" customHeight="1">
      <c r="A997" s="184">
        <v>40064</v>
      </c>
      <c r="B997" s="118" t="s">
        <v>2520</v>
      </c>
      <c r="C997" s="89" t="s">
        <v>148</v>
      </c>
      <c r="D997" s="89" t="s">
        <v>148</v>
      </c>
      <c r="E997" s="89" t="s">
        <v>2543</v>
      </c>
      <c r="F997" s="89" t="s">
        <v>3195</v>
      </c>
      <c r="G997" s="89" t="s">
        <v>3196</v>
      </c>
      <c r="H997" s="118" t="s">
        <v>2763</v>
      </c>
      <c r="I997" s="90" t="s">
        <v>148</v>
      </c>
      <c r="J997" s="90" t="s">
        <v>148</v>
      </c>
      <c r="K997" s="90" t="s">
        <v>2619</v>
      </c>
      <c r="L997" s="100" t="s">
        <v>2716</v>
      </c>
      <c r="M997" s="96" t="s">
        <v>1236</v>
      </c>
      <c r="N997" s="90" t="s">
        <v>2856</v>
      </c>
      <c r="O997" s="100"/>
      <c r="P997" s="97" t="s">
        <v>2104</v>
      </c>
      <c r="Q997" s="90" t="s">
        <v>1250</v>
      </c>
      <c r="U997" s="191"/>
    </row>
    <row r="998" spans="1:36" ht="45" customHeight="1">
      <c r="A998" s="184">
        <v>40064</v>
      </c>
      <c r="B998" s="118" t="s">
        <v>2520</v>
      </c>
      <c r="C998" s="89" t="s">
        <v>148</v>
      </c>
      <c r="D998" s="89" t="s">
        <v>148</v>
      </c>
      <c r="E998" s="89" t="s">
        <v>2544</v>
      </c>
      <c r="F998" s="89" t="s">
        <v>3209</v>
      </c>
      <c r="G998" s="89" t="s">
        <v>3210</v>
      </c>
      <c r="H998" s="118" t="s">
        <v>1226</v>
      </c>
      <c r="I998" s="90" t="s">
        <v>148</v>
      </c>
      <c r="J998" s="90" t="s">
        <v>148</v>
      </c>
      <c r="K998" s="90" t="s">
        <v>2619</v>
      </c>
      <c r="L998" s="100" t="s">
        <v>2716</v>
      </c>
      <c r="M998" s="96" t="s">
        <v>1236</v>
      </c>
      <c r="N998" s="90" t="s">
        <v>2856</v>
      </c>
      <c r="O998" s="100"/>
      <c r="P998" s="97" t="s">
        <v>2105</v>
      </c>
      <c r="Q998" s="90" t="s">
        <v>1250</v>
      </c>
      <c r="U998" s="191"/>
    </row>
    <row r="999" spans="1:36" ht="30" customHeight="1">
      <c r="A999" s="184">
        <v>40064</v>
      </c>
      <c r="B999" s="118" t="s">
        <v>2520</v>
      </c>
      <c r="C999" s="89" t="s">
        <v>148</v>
      </c>
      <c r="D999" s="89" t="s">
        <v>148</v>
      </c>
      <c r="E999" s="101" t="s">
        <v>2539</v>
      </c>
      <c r="F999" s="101" t="s">
        <v>3173</v>
      </c>
      <c r="G999" s="101" t="s">
        <v>3174</v>
      </c>
      <c r="H999" s="118" t="s">
        <v>1243</v>
      </c>
      <c r="I999" s="90" t="s">
        <v>148</v>
      </c>
      <c r="J999" s="90" t="s">
        <v>148</v>
      </c>
      <c r="K999" s="90" t="s">
        <v>2619</v>
      </c>
      <c r="L999" s="100" t="s">
        <v>2716</v>
      </c>
      <c r="M999" s="96" t="s">
        <v>1236</v>
      </c>
      <c r="N999" s="90" t="s">
        <v>2856</v>
      </c>
      <c r="O999" s="100"/>
      <c r="P999" s="97" t="s">
        <v>2106</v>
      </c>
      <c r="Q999" s="90" t="s">
        <v>1250</v>
      </c>
      <c r="U999" s="191"/>
    </row>
    <row r="1000" spans="1:36" ht="30" customHeight="1">
      <c r="A1000" s="184">
        <v>40064</v>
      </c>
      <c r="B1000" s="118" t="s">
        <v>2520</v>
      </c>
      <c r="C1000" s="89" t="s">
        <v>148</v>
      </c>
      <c r="D1000" s="89" t="s">
        <v>148</v>
      </c>
      <c r="E1000" s="89" t="s">
        <v>2524</v>
      </c>
      <c r="F1000" s="89" t="s">
        <v>3117</v>
      </c>
      <c r="G1000" s="89" t="s">
        <v>3118</v>
      </c>
      <c r="H1000" s="90" t="s">
        <v>1232</v>
      </c>
      <c r="I1000" s="90" t="s">
        <v>148</v>
      </c>
      <c r="J1000" s="90" t="s">
        <v>148</v>
      </c>
      <c r="K1000" s="90" t="s">
        <v>2619</v>
      </c>
      <c r="L1000" s="100" t="s">
        <v>2716</v>
      </c>
      <c r="M1000" s="96" t="s">
        <v>1236</v>
      </c>
      <c r="N1000" s="90" t="s">
        <v>2856</v>
      </c>
      <c r="O1000" s="100"/>
      <c r="P1000" s="97" t="s">
        <v>2107</v>
      </c>
      <c r="Q1000" s="90" t="s">
        <v>1250</v>
      </c>
      <c r="U1000" s="191"/>
    </row>
    <row r="1001" spans="1:36" ht="76.5" customHeight="1">
      <c r="A1001" s="175">
        <v>40065</v>
      </c>
      <c r="B1001" s="118" t="s">
        <v>2520</v>
      </c>
      <c r="C1001" s="125">
        <v>40065</v>
      </c>
      <c r="D1001" s="84">
        <v>0</v>
      </c>
      <c r="E1001" s="89" t="s">
        <v>2524</v>
      </c>
      <c r="F1001" s="89" t="s">
        <v>3117</v>
      </c>
      <c r="G1001" s="89" t="s">
        <v>3118</v>
      </c>
      <c r="H1001" s="90" t="s">
        <v>1232</v>
      </c>
      <c r="I1001" s="127" t="s">
        <v>2821</v>
      </c>
      <c r="J1001" s="133" t="s">
        <v>528</v>
      </c>
      <c r="K1001" s="127" t="s">
        <v>3280</v>
      </c>
      <c r="L1001" s="118" t="s">
        <v>2668</v>
      </c>
      <c r="M1001" s="118" t="s">
        <v>1232</v>
      </c>
      <c r="N1001" s="127" t="s">
        <v>148</v>
      </c>
      <c r="O1001" s="127" t="s">
        <v>2868</v>
      </c>
      <c r="P1001" s="127" t="s">
        <v>529</v>
      </c>
      <c r="Q1001" s="145" t="s">
        <v>530</v>
      </c>
      <c r="R1001" s="118" t="s">
        <v>148</v>
      </c>
      <c r="S1001" s="118" t="s">
        <v>148</v>
      </c>
      <c r="T1001" s="118" t="s">
        <v>2899</v>
      </c>
      <c r="U1001" s="246" t="s">
        <v>3085</v>
      </c>
      <c r="V1001" s="118" t="s">
        <v>2639</v>
      </c>
      <c r="W1001" s="118" t="s">
        <v>148</v>
      </c>
      <c r="X1001" s="118" t="s">
        <v>2639</v>
      </c>
      <c r="Y1001" s="118" t="s">
        <v>2899</v>
      </c>
      <c r="Z1001" s="118" t="s">
        <v>2640</v>
      </c>
      <c r="AA1001" s="118" t="s">
        <v>148</v>
      </c>
      <c r="AB1001" s="118" t="s">
        <v>2640</v>
      </c>
      <c r="AC1001" s="118" t="s">
        <v>2640</v>
      </c>
      <c r="AD1001" s="119" t="s">
        <v>148</v>
      </c>
      <c r="AE1001" s="130" t="s">
        <v>148</v>
      </c>
      <c r="AF1001" s="137" t="s">
        <v>148</v>
      </c>
      <c r="AG1001" s="130" t="s">
        <v>148</v>
      </c>
      <c r="AH1001" s="130" t="s">
        <v>148</v>
      </c>
      <c r="AI1001" s="118" t="s">
        <v>148</v>
      </c>
      <c r="AJ1001" s="118" t="s">
        <v>148</v>
      </c>
    </row>
    <row r="1002" spans="1:36" ht="210" customHeight="1">
      <c r="A1002" s="175">
        <v>40065</v>
      </c>
      <c r="B1002" s="118" t="s">
        <v>2520</v>
      </c>
      <c r="C1002" s="125">
        <v>40066</v>
      </c>
      <c r="D1002" s="84">
        <v>1</v>
      </c>
      <c r="E1002" s="89" t="s">
        <v>2523</v>
      </c>
      <c r="F1002" s="89" t="s">
        <v>3135</v>
      </c>
      <c r="G1002" s="89" t="s">
        <v>3136</v>
      </c>
      <c r="H1002" s="90" t="s">
        <v>1236</v>
      </c>
      <c r="I1002" s="118" t="s">
        <v>2813</v>
      </c>
      <c r="J1002" s="127" t="s">
        <v>166</v>
      </c>
      <c r="K1002" s="127" t="s">
        <v>3280</v>
      </c>
      <c r="L1002" s="118" t="s">
        <v>2707</v>
      </c>
      <c r="M1002" s="118" t="s">
        <v>1236</v>
      </c>
      <c r="N1002" s="127" t="s">
        <v>148</v>
      </c>
      <c r="O1002" s="127" t="s">
        <v>2868</v>
      </c>
      <c r="P1002" s="118" t="s">
        <v>538</v>
      </c>
      <c r="Q1002" s="161" t="s">
        <v>539</v>
      </c>
      <c r="R1002" s="118" t="s">
        <v>148</v>
      </c>
      <c r="S1002" s="118" t="s">
        <v>148</v>
      </c>
      <c r="T1002" s="118" t="s">
        <v>2858</v>
      </c>
      <c r="U1002" s="227" t="s">
        <v>2858</v>
      </c>
      <c r="V1002" s="132" t="s">
        <v>2640</v>
      </c>
      <c r="W1002" s="118" t="s">
        <v>463</v>
      </c>
      <c r="X1002" s="134" t="s">
        <v>148</v>
      </c>
      <c r="Y1002" s="134" t="s">
        <v>148</v>
      </c>
      <c r="Z1002" s="118" t="s">
        <v>148</v>
      </c>
      <c r="AA1002" s="118" t="s">
        <v>148</v>
      </c>
      <c r="AB1002" s="118" t="s">
        <v>2640</v>
      </c>
      <c r="AC1002" s="118" t="s">
        <v>2640</v>
      </c>
      <c r="AD1002" s="119" t="s">
        <v>148</v>
      </c>
      <c r="AE1002" s="130" t="s">
        <v>148</v>
      </c>
      <c r="AF1002" s="137" t="s">
        <v>148</v>
      </c>
      <c r="AG1002" s="130" t="s">
        <v>148</v>
      </c>
      <c r="AH1002" s="130" t="s">
        <v>148</v>
      </c>
      <c r="AI1002" s="118" t="s">
        <v>148</v>
      </c>
      <c r="AJ1002" s="118" t="s">
        <v>148</v>
      </c>
    </row>
    <row r="1003" spans="1:36" ht="45" customHeight="1">
      <c r="A1003" s="176">
        <v>40065</v>
      </c>
      <c r="B1003" s="118" t="s">
        <v>2520</v>
      </c>
      <c r="C1003" s="89" t="s">
        <v>148</v>
      </c>
      <c r="D1003" s="89" t="s">
        <v>148</v>
      </c>
      <c r="E1003" s="89" t="s">
        <v>2527</v>
      </c>
      <c r="F1003" s="89" t="s">
        <v>3268</v>
      </c>
      <c r="G1003" s="89" t="s">
        <v>3269</v>
      </c>
      <c r="H1003" s="118" t="s">
        <v>1226</v>
      </c>
      <c r="I1003" s="90" t="s">
        <v>148</v>
      </c>
      <c r="J1003" s="90" t="s">
        <v>148</v>
      </c>
      <c r="K1003" s="90" t="s">
        <v>2619</v>
      </c>
      <c r="L1003" s="90" t="s">
        <v>2673</v>
      </c>
      <c r="M1003" s="96" t="s">
        <v>1236</v>
      </c>
      <c r="N1003" s="90" t="s">
        <v>2836</v>
      </c>
      <c r="O1003" s="90"/>
      <c r="P1003" s="97" t="s">
        <v>2108</v>
      </c>
      <c r="Q1003" s="90" t="s">
        <v>1250</v>
      </c>
      <c r="U1003" s="191"/>
    </row>
    <row r="1004" spans="1:36" ht="45" customHeight="1">
      <c r="A1004" s="176">
        <v>40065</v>
      </c>
      <c r="B1004" s="118" t="s">
        <v>2520</v>
      </c>
      <c r="C1004" s="89" t="s">
        <v>148</v>
      </c>
      <c r="D1004" s="89" t="s">
        <v>148</v>
      </c>
      <c r="E1004" s="101" t="s">
        <v>2533</v>
      </c>
      <c r="F1004" s="101" t="s">
        <v>3171</v>
      </c>
      <c r="G1004" s="101" t="s">
        <v>3172</v>
      </c>
      <c r="H1004" s="118" t="s">
        <v>1226</v>
      </c>
      <c r="I1004" s="90" t="s">
        <v>148</v>
      </c>
      <c r="J1004" s="90" t="s">
        <v>148</v>
      </c>
      <c r="K1004" s="90" t="s">
        <v>2619</v>
      </c>
      <c r="L1004" s="90" t="s">
        <v>2673</v>
      </c>
      <c r="M1004" s="96" t="s">
        <v>1236</v>
      </c>
      <c r="N1004" s="90" t="s">
        <v>2836</v>
      </c>
      <c r="O1004" s="90"/>
      <c r="P1004" s="97" t="s">
        <v>2109</v>
      </c>
      <c r="Q1004" s="90" t="s">
        <v>1250</v>
      </c>
      <c r="U1004" s="191"/>
    </row>
    <row r="1005" spans="1:36" ht="30" customHeight="1">
      <c r="A1005" s="176">
        <v>40065</v>
      </c>
      <c r="B1005" s="118" t="s">
        <v>2520</v>
      </c>
      <c r="C1005" s="89" t="s">
        <v>148</v>
      </c>
      <c r="D1005" s="89" t="s">
        <v>148</v>
      </c>
      <c r="E1005" s="101" t="s">
        <v>2533</v>
      </c>
      <c r="F1005" s="101" t="s">
        <v>3171</v>
      </c>
      <c r="G1005" s="101" t="s">
        <v>3172</v>
      </c>
      <c r="H1005" s="118" t="s">
        <v>1243</v>
      </c>
      <c r="I1005" s="90" t="s">
        <v>148</v>
      </c>
      <c r="J1005" s="90" t="s">
        <v>148</v>
      </c>
      <c r="K1005" s="90" t="s">
        <v>2619</v>
      </c>
      <c r="L1005" s="90" t="s">
        <v>2673</v>
      </c>
      <c r="M1005" s="96" t="s">
        <v>1236</v>
      </c>
      <c r="N1005" s="90" t="s">
        <v>2836</v>
      </c>
      <c r="O1005" s="90"/>
      <c r="P1005" s="97" t="s">
        <v>2110</v>
      </c>
      <c r="Q1005" s="90" t="s">
        <v>1250</v>
      </c>
      <c r="U1005" s="191"/>
    </row>
    <row r="1006" spans="1:36" ht="45" customHeight="1">
      <c r="A1006" s="176">
        <v>40065</v>
      </c>
      <c r="B1006" s="118" t="s">
        <v>2520</v>
      </c>
      <c r="C1006" s="89" t="s">
        <v>148</v>
      </c>
      <c r="D1006" s="89" t="s">
        <v>148</v>
      </c>
      <c r="E1006" s="101" t="s">
        <v>2533</v>
      </c>
      <c r="F1006" s="101" t="s">
        <v>3171</v>
      </c>
      <c r="G1006" s="101" t="s">
        <v>3172</v>
      </c>
      <c r="H1006" s="118" t="s">
        <v>1226</v>
      </c>
      <c r="I1006" s="90" t="s">
        <v>148</v>
      </c>
      <c r="J1006" s="90" t="s">
        <v>148</v>
      </c>
      <c r="K1006" s="90" t="s">
        <v>2619</v>
      </c>
      <c r="L1006" s="90" t="s">
        <v>2673</v>
      </c>
      <c r="M1006" s="96" t="s">
        <v>1236</v>
      </c>
      <c r="N1006" s="90" t="s">
        <v>2836</v>
      </c>
      <c r="O1006" s="90"/>
      <c r="P1006" s="97" t="s">
        <v>2111</v>
      </c>
      <c r="Q1006" s="90" t="s">
        <v>1250</v>
      </c>
      <c r="U1006" s="191"/>
    </row>
    <row r="1007" spans="1:36" ht="30" customHeight="1">
      <c r="A1007" s="176">
        <v>40065</v>
      </c>
      <c r="B1007" s="118" t="s">
        <v>2520</v>
      </c>
      <c r="C1007" s="89" t="s">
        <v>148</v>
      </c>
      <c r="D1007" s="89" t="s">
        <v>148</v>
      </c>
      <c r="E1007" s="118" t="s">
        <v>2538</v>
      </c>
      <c r="F1007" s="89" t="s">
        <v>3251</v>
      </c>
      <c r="G1007" s="89" t="s">
        <v>3253</v>
      </c>
      <c r="H1007" s="90" t="s">
        <v>1232</v>
      </c>
      <c r="I1007" s="90" t="s">
        <v>148</v>
      </c>
      <c r="J1007" s="90" t="s">
        <v>148</v>
      </c>
      <c r="K1007" s="90" t="s">
        <v>2619</v>
      </c>
      <c r="L1007" s="90" t="s">
        <v>2673</v>
      </c>
      <c r="M1007" s="96" t="s">
        <v>1236</v>
      </c>
      <c r="N1007" s="90" t="s">
        <v>2836</v>
      </c>
      <c r="O1007" s="90"/>
      <c r="P1007" s="97" t="s">
        <v>2112</v>
      </c>
      <c r="Q1007" s="90" t="s">
        <v>1250</v>
      </c>
      <c r="U1007" s="191"/>
    </row>
    <row r="1008" spans="1:36" ht="30" customHeight="1">
      <c r="A1008" s="176">
        <v>40065</v>
      </c>
      <c r="B1008" s="118" t="s">
        <v>2520</v>
      </c>
      <c r="C1008" s="89" t="s">
        <v>148</v>
      </c>
      <c r="D1008" s="89" t="s">
        <v>148</v>
      </c>
      <c r="E1008" s="89" t="s">
        <v>2535</v>
      </c>
      <c r="F1008" s="89" t="s">
        <v>3145</v>
      </c>
      <c r="G1008" s="90" t="s">
        <v>3146</v>
      </c>
      <c r="H1008" s="118" t="s">
        <v>1243</v>
      </c>
      <c r="I1008" s="90" t="s">
        <v>148</v>
      </c>
      <c r="J1008" s="90" t="s">
        <v>148</v>
      </c>
      <c r="K1008" s="90" t="s">
        <v>2619</v>
      </c>
      <c r="L1008" s="90" t="s">
        <v>2673</v>
      </c>
      <c r="M1008" s="96" t="s">
        <v>1236</v>
      </c>
      <c r="N1008" s="90" t="s">
        <v>2836</v>
      </c>
      <c r="O1008" s="90"/>
      <c r="P1008" s="97" t="s">
        <v>2113</v>
      </c>
      <c r="Q1008" s="90" t="s">
        <v>1250</v>
      </c>
      <c r="U1008" s="191"/>
    </row>
    <row r="1009" spans="1:36" ht="30" customHeight="1">
      <c r="A1009" s="176">
        <v>40065</v>
      </c>
      <c r="B1009" s="118" t="s">
        <v>2520</v>
      </c>
      <c r="C1009" s="89" t="s">
        <v>148</v>
      </c>
      <c r="D1009" s="89" t="s">
        <v>148</v>
      </c>
      <c r="E1009" s="89" t="s">
        <v>2537</v>
      </c>
      <c r="F1009" s="89" t="s">
        <v>3185</v>
      </c>
      <c r="G1009" s="89" t="s">
        <v>3186</v>
      </c>
      <c r="H1009" s="90" t="s">
        <v>1236</v>
      </c>
      <c r="I1009" s="90" t="s">
        <v>148</v>
      </c>
      <c r="J1009" s="90" t="s">
        <v>148</v>
      </c>
      <c r="K1009" s="90" t="s">
        <v>2619</v>
      </c>
      <c r="L1009" s="90" t="s">
        <v>2673</v>
      </c>
      <c r="M1009" s="96" t="s">
        <v>1236</v>
      </c>
      <c r="N1009" s="90" t="s">
        <v>2836</v>
      </c>
      <c r="O1009" s="90"/>
      <c r="P1009" s="97" t="s">
        <v>2114</v>
      </c>
      <c r="Q1009" s="90" t="s">
        <v>1250</v>
      </c>
      <c r="U1009" s="191"/>
    </row>
    <row r="1010" spans="1:36" ht="30" customHeight="1">
      <c r="A1010" s="176">
        <v>40065</v>
      </c>
      <c r="B1010" s="118" t="s">
        <v>2520</v>
      </c>
      <c r="C1010" s="89" t="s">
        <v>148</v>
      </c>
      <c r="D1010" s="89" t="s">
        <v>148</v>
      </c>
      <c r="E1010" s="89" t="s">
        <v>2527</v>
      </c>
      <c r="F1010" s="89" t="s">
        <v>3268</v>
      </c>
      <c r="G1010" s="89" t="s">
        <v>3269</v>
      </c>
      <c r="H1010" s="118" t="s">
        <v>1243</v>
      </c>
      <c r="I1010" s="90" t="s">
        <v>148</v>
      </c>
      <c r="J1010" s="90" t="s">
        <v>148</v>
      </c>
      <c r="K1010" s="90" t="s">
        <v>2619</v>
      </c>
      <c r="L1010" s="90" t="s">
        <v>2673</v>
      </c>
      <c r="M1010" s="96" t="s">
        <v>1236</v>
      </c>
      <c r="N1010" s="90" t="s">
        <v>2836</v>
      </c>
      <c r="O1010" s="90"/>
      <c r="P1010" s="97" t="s">
        <v>2115</v>
      </c>
      <c r="Q1010" s="90" t="s">
        <v>1250</v>
      </c>
      <c r="U1010" s="191"/>
    </row>
    <row r="1011" spans="1:36" ht="30" customHeight="1">
      <c r="A1011" s="176">
        <v>40065</v>
      </c>
      <c r="B1011" s="118" t="s">
        <v>2520</v>
      </c>
      <c r="C1011" s="89" t="s">
        <v>148</v>
      </c>
      <c r="D1011" s="89" t="s">
        <v>148</v>
      </c>
      <c r="E1011" s="101" t="s">
        <v>2533</v>
      </c>
      <c r="F1011" s="101" t="s">
        <v>3171</v>
      </c>
      <c r="G1011" s="101" t="s">
        <v>3172</v>
      </c>
      <c r="H1011" s="118" t="s">
        <v>1243</v>
      </c>
      <c r="I1011" s="90" t="s">
        <v>148</v>
      </c>
      <c r="J1011" s="90" t="s">
        <v>148</v>
      </c>
      <c r="K1011" s="90" t="s">
        <v>2619</v>
      </c>
      <c r="L1011" s="90" t="s">
        <v>2673</v>
      </c>
      <c r="M1011" s="96" t="s">
        <v>1236</v>
      </c>
      <c r="N1011" s="90" t="s">
        <v>2836</v>
      </c>
      <c r="O1011" s="90"/>
      <c r="P1011" s="97" t="s">
        <v>2116</v>
      </c>
      <c r="Q1011" s="90" t="s">
        <v>1250</v>
      </c>
      <c r="U1011" s="191"/>
    </row>
    <row r="1012" spans="1:36" ht="30" customHeight="1">
      <c r="A1012" s="176">
        <v>40065</v>
      </c>
      <c r="B1012" s="118" t="s">
        <v>2520</v>
      </c>
      <c r="C1012" s="89" t="s">
        <v>148</v>
      </c>
      <c r="D1012" s="89" t="s">
        <v>148</v>
      </c>
      <c r="E1012" s="180" t="s">
        <v>2540</v>
      </c>
      <c r="F1012" s="180" t="s">
        <v>3177</v>
      </c>
      <c r="G1012" s="180" t="s">
        <v>3178</v>
      </c>
      <c r="H1012" s="90" t="s">
        <v>1236</v>
      </c>
      <c r="I1012" s="90" t="s">
        <v>148</v>
      </c>
      <c r="J1012" s="90" t="s">
        <v>148</v>
      </c>
      <c r="K1012" s="90" t="s">
        <v>2619</v>
      </c>
      <c r="L1012" s="90" t="s">
        <v>2673</v>
      </c>
      <c r="M1012" s="96" t="s">
        <v>1236</v>
      </c>
      <c r="N1012" s="90" t="s">
        <v>2836</v>
      </c>
      <c r="O1012" s="90"/>
      <c r="P1012" s="97" t="s">
        <v>2117</v>
      </c>
      <c r="Q1012" s="90" t="s">
        <v>1250</v>
      </c>
      <c r="U1012" s="191"/>
    </row>
    <row r="1013" spans="1:36" ht="45" customHeight="1">
      <c r="A1013" s="176">
        <v>40065</v>
      </c>
      <c r="B1013" s="118" t="s">
        <v>2520</v>
      </c>
      <c r="C1013" s="89" t="s">
        <v>148</v>
      </c>
      <c r="D1013" s="89" t="s">
        <v>148</v>
      </c>
      <c r="E1013" s="89" t="s">
        <v>2527</v>
      </c>
      <c r="F1013" s="89" t="s">
        <v>3268</v>
      </c>
      <c r="G1013" s="89" t="s">
        <v>3269</v>
      </c>
      <c r="H1013" s="118" t="s">
        <v>1226</v>
      </c>
      <c r="I1013" s="90" t="s">
        <v>148</v>
      </c>
      <c r="J1013" s="90" t="s">
        <v>148</v>
      </c>
      <c r="K1013" s="90" t="s">
        <v>2619</v>
      </c>
      <c r="L1013" s="90" t="s">
        <v>2673</v>
      </c>
      <c r="M1013" s="96" t="s">
        <v>1236</v>
      </c>
      <c r="N1013" s="90" t="s">
        <v>2836</v>
      </c>
      <c r="O1013" s="90"/>
      <c r="P1013" s="97" t="s">
        <v>2118</v>
      </c>
      <c r="Q1013" s="90" t="s">
        <v>1250</v>
      </c>
      <c r="U1013" s="191"/>
    </row>
    <row r="1014" spans="1:36" ht="30" customHeight="1">
      <c r="A1014" s="176">
        <v>40065</v>
      </c>
      <c r="B1014" s="118" t="s">
        <v>2520</v>
      </c>
      <c r="C1014" s="89" t="s">
        <v>148</v>
      </c>
      <c r="D1014" s="89" t="s">
        <v>148</v>
      </c>
      <c r="E1014" s="89" t="s">
        <v>2527</v>
      </c>
      <c r="F1014" s="89" t="s">
        <v>3268</v>
      </c>
      <c r="G1014" s="89" t="s">
        <v>3269</v>
      </c>
      <c r="H1014" s="118" t="s">
        <v>1243</v>
      </c>
      <c r="I1014" s="90" t="s">
        <v>148</v>
      </c>
      <c r="J1014" s="90" t="s">
        <v>148</v>
      </c>
      <c r="K1014" s="90" t="s">
        <v>2619</v>
      </c>
      <c r="L1014" s="90" t="s">
        <v>2673</v>
      </c>
      <c r="M1014" s="96" t="s">
        <v>1236</v>
      </c>
      <c r="N1014" s="90" t="s">
        <v>2836</v>
      </c>
      <c r="O1014" s="90"/>
      <c r="P1014" s="97" t="s">
        <v>2119</v>
      </c>
      <c r="Q1014" s="90" t="s">
        <v>1250</v>
      </c>
      <c r="U1014" s="191"/>
    </row>
    <row r="1015" spans="1:36" ht="45" customHeight="1">
      <c r="A1015" s="175">
        <v>40066</v>
      </c>
      <c r="B1015" s="118" t="s">
        <v>2520</v>
      </c>
      <c r="C1015" s="125">
        <v>40066</v>
      </c>
      <c r="D1015" s="84">
        <v>0</v>
      </c>
      <c r="E1015" s="180" t="s">
        <v>2522</v>
      </c>
      <c r="F1015" s="89" t="s">
        <v>3266</v>
      </c>
      <c r="G1015" s="89" t="s">
        <v>3267</v>
      </c>
      <c r="H1015" s="90" t="s">
        <v>1232</v>
      </c>
      <c r="I1015" s="118" t="s">
        <v>2828</v>
      </c>
      <c r="J1015" s="141" t="s">
        <v>422</v>
      </c>
      <c r="K1015" s="127" t="s">
        <v>3280</v>
      </c>
      <c r="L1015" s="118" t="s">
        <v>2668</v>
      </c>
      <c r="M1015" s="118" t="s">
        <v>1232</v>
      </c>
      <c r="N1015" s="127" t="s">
        <v>148</v>
      </c>
      <c r="O1015" s="127" t="s">
        <v>2868</v>
      </c>
      <c r="P1015" s="85" t="s">
        <v>531</v>
      </c>
      <c r="Q1015" s="145" t="s">
        <v>533</v>
      </c>
      <c r="R1015" s="118" t="s">
        <v>148</v>
      </c>
      <c r="S1015" s="118" t="s">
        <v>148</v>
      </c>
      <c r="T1015" s="118" t="s">
        <v>2899</v>
      </c>
      <c r="U1015" s="191" t="s">
        <v>532</v>
      </c>
      <c r="V1015" s="132" t="s">
        <v>2640</v>
      </c>
      <c r="W1015" s="118" t="s">
        <v>463</v>
      </c>
      <c r="X1015" s="134" t="s">
        <v>148</v>
      </c>
      <c r="Y1015" s="134" t="s">
        <v>148</v>
      </c>
      <c r="Z1015" s="118" t="s">
        <v>148</v>
      </c>
      <c r="AA1015" s="118" t="s">
        <v>148</v>
      </c>
      <c r="AB1015" s="118" t="s">
        <v>2640</v>
      </c>
      <c r="AC1015" s="118" t="s">
        <v>2640</v>
      </c>
      <c r="AD1015" s="118" t="s">
        <v>148</v>
      </c>
      <c r="AE1015" s="130" t="s">
        <v>148</v>
      </c>
      <c r="AF1015" s="137" t="s">
        <v>148</v>
      </c>
      <c r="AG1015" s="130" t="s">
        <v>148</v>
      </c>
      <c r="AH1015" s="130" t="s">
        <v>148</v>
      </c>
      <c r="AI1015" s="118" t="s">
        <v>148</v>
      </c>
      <c r="AJ1015" s="118" t="s">
        <v>148</v>
      </c>
    </row>
    <row r="1016" spans="1:36" ht="76.5" customHeight="1">
      <c r="A1016" s="176">
        <v>40066</v>
      </c>
      <c r="B1016" s="118" t="s">
        <v>2520</v>
      </c>
      <c r="C1016" s="89" t="s">
        <v>148</v>
      </c>
      <c r="D1016" s="89" t="s">
        <v>148</v>
      </c>
      <c r="E1016" s="89" t="s">
        <v>2536</v>
      </c>
      <c r="F1016" s="89" t="s">
        <v>3121</v>
      </c>
      <c r="G1016" s="89" t="s">
        <v>3122</v>
      </c>
      <c r="H1016" s="118" t="s">
        <v>2763</v>
      </c>
      <c r="I1016" s="90" t="s">
        <v>148</v>
      </c>
      <c r="J1016" s="90" t="s">
        <v>148</v>
      </c>
      <c r="K1016" s="90" t="s">
        <v>2619</v>
      </c>
      <c r="L1016" s="100" t="s">
        <v>2645</v>
      </c>
      <c r="M1016" s="100" t="s">
        <v>1232</v>
      </c>
      <c r="N1016" s="90" t="s">
        <v>2862</v>
      </c>
      <c r="O1016" s="90"/>
      <c r="P1016" s="90" t="s">
        <v>2120</v>
      </c>
      <c r="Q1016" s="90" t="s">
        <v>1250</v>
      </c>
      <c r="U1016" s="191"/>
    </row>
    <row r="1017" spans="1:36" ht="76.5" customHeight="1">
      <c r="A1017" s="176">
        <v>40066</v>
      </c>
      <c r="B1017" s="118" t="s">
        <v>2520</v>
      </c>
      <c r="C1017" s="89" t="s">
        <v>148</v>
      </c>
      <c r="D1017" s="89" t="s">
        <v>148</v>
      </c>
      <c r="E1017" s="101" t="s">
        <v>2533</v>
      </c>
      <c r="F1017" s="101" t="s">
        <v>3171</v>
      </c>
      <c r="G1017" s="101" t="s">
        <v>3172</v>
      </c>
      <c r="H1017" s="118" t="s">
        <v>1243</v>
      </c>
      <c r="I1017" s="90" t="s">
        <v>148</v>
      </c>
      <c r="J1017" s="90" t="s">
        <v>148</v>
      </c>
      <c r="K1017" s="90" t="s">
        <v>2619</v>
      </c>
      <c r="L1017" s="100" t="s">
        <v>2645</v>
      </c>
      <c r="M1017" s="100" t="s">
        <v>1232</v>
      </c>
      <c r="N1017" s="90" t="s">
        <v>2862</v>
      </c>
      <c r="O1017" s="90"/>
      <c r="P1017" s="100" t="s">
        <v>2121</v>
      </c>
      <c r="Q1017" s="90" t="s">
        <v>1250</v>
      </c>
      <c r="U1017" s="191"/>
    </row>
    <row r="1018" spans="1:36" ht="76.5" customHeight="1">
      <c r="A1018" s="176">
        <v>40066</v>
      </c>
      <c r="B1018" s="118" t="s">
        <v>2520</v>
      </c>
      <c r="C1018" s="89" t="s">
        <v>148</v>
      </c>
      <c r="D1018" s="89" t="s">
        <v>148</v>
      </c>
      <c r="E1018" s="89" t="s">
        <v>2536</v>
      </c>
      <c r="F1018" s="89" t="s">
        <v>3121</v>
      </c>
      <c r="G1018" s="89" t="s">
        <v>3122</v>
      </c>
      <c r="H1018" s="90" t="s">
        <v>1232</v>
      </c>
      <c r="I1018" s="90" t="s">
        <v>148</v>
      </c>
      <c r="J1018" s="90" t="s">
        <v>148</v>
      </c>
      <c r="K1018" s="90" t="s">
        <v>2619</v>
      </c>
      <c r="L1018" s="100" t="s">
        <v>2645</v>
      </c>
      <c r="M1018" s="100" t="s">
        <v>1232</v>
      </c>
      <c r="N1018" s="90" t="s">
        <v>2862</v>
      </c>
      <c r="O1018" s="90"/>
      <c r="P1018" s="100" t="s">
        <v>2122</v>
      </c>
      <c r="Q1018" s="90" t="s">
        <v>1250</v>
      </c>
      <c r="U1018" s="191"/>
    </row>
    <row r="1019" spans="1:36" ht="76.5" customHeight="1">
      <c r="A1019" s="176">
        <v>40066</v>
      </c>
      <c r="B1019" s="118" t="s">
        <v>2520</v>
      </c>
      <c r="C1019" s="89" t="s">
        <v>148</v>
      </c>
      <c r="D1019" s="89" t="s">
        <v>148</v>
      </c>
      <c r="E1019" s="89" t="s">
        <v>2545</v>
      </c>
      <c r="F1019" s="89" t="s">
        <v>3260</v>
      </c>
      <c r="G1019" s="89" t="s">
        <v>3261</v>
      </c>
      <c r="H1019" s="90" t="s">
        <v>1232</v>
      </c>
      <c r="I1019" s="90" t="s">
        <v>148</v>
      </c>
      <c r="J1019" s="90" t="s">
        <v>148</v>
      </c>
      <c r="K1019" s="90" t="s">
        <v>2619</v>
      </c>
      <c r="L1019" s="100" t="s">
        <v>2645</v>
      </c>
      <c r="M1019" s="100" t="s">
        <v>1232</v>
      </c>
      <c r="N1019" s="90" t="s">
        <v>2862</v>
      </c>
      <c r="O1019" s="90"/>
      <c r="P1019" s="100" t="s">
        <v>2123</v>
      </c>
      <c r="Q1019" s="90" t="s">
        <v>1250</v>
      </c>
      <c r="U1019" s="191"/>
    </row>
    <row r="1020" spans="1:36" ht="76.5" customHeight="1">
      <c r="A1020" s="176">
        <v>40066</v>
      </c>
      <c r="B1020" s="118" t="s">
        <v>2520</v>
      </c>
      <c r="C1020" s="89" t="s">
        <v>148</v>
      </c>
      <c r="D1020" s="89" t="s">
        <v>148</v>
      </c>
      <c r="E1020" s="89" t="s">
        <v>2528</v>
      </c>
      <c r="F1020" s="89" t="s">
        <v>3231</v>
      </c>
      <c r="G1020" s="89" t="s">
        <v>3232</v>
      </c>
      <c r="H1020" s="118" t="s">
        <v>1226</v>
      </c>
      <c r="I1020" s="90" t="s">
        <v>148</v>
      </c>
      <c r="J1020" s="90" t="s">
        <v>148</v>
      </c>
      <c r="K1020" s="90" t="s">
        <v>2619</v>
      </c>
      <c r="L1020" s="100" t="s">
        <v>2645</v>
      </c>
      <c r="M1020" s="100" t="s">
        <v>1232</v>
      </c>
      <c r="N1020" s="90" t="s">
        <v>2862</v>
      </c>
      <c r="O1020" s="90"/>
      <c r="P1020" s="97" t="s">
        <v>2124</v>
      </c>
      <c r="Q1020" s="90" t="s">
        <v>1250</v>
      </c>
      <c r="U1020" s="191"/>
    </row>
    <row r="1021" spans="1:36" ht="76.5" customHeight="1">
      <c r="A1021" s="176">
        <v>40066</v>
      </c>
      <c r="B1021" s="118" t="s">
        <v>2520</v>
      </c>
      <c r="C1021" s="89" t="s">
        <v>148</v>
      </c>
      <c r="D1021" s="89" t="s">
        <v>148</v>
      </c>
      <c r="E1021" s="89" t="s">
        <v>2545</v>
      </c>
      <c r="F1021" s="89" t="s">
        <v>3260</v>
      </c>
      <c r="G1021" s="89" t="s">
        <v>3261</v>
      </c>
      <c r="H1021" s="90" t="s">
        <v>1232</v>
      </c>
      <c r="I1021" s="90" t="s">
        <v>148</v>
      </c>
      <c r="J1021" s="90" t="s">
        <v>148</v>
      </c>
      <c r="K1021" s="90" t="s">
        <v>2619</v>
      </c>
      <c r="L1021" s="100" t="s">
        <v>2645</v>
      </c>
      <c r="M1021" s="100" t="s">
        <v>1232</v>
      </c>
      <c r="N1021" s="90" t="s">
        <v>2862</v>
      </c>
      <c r="O1021" s="90"/>
      <c r="P1021" s="97" t="s">
        <v>2125</v>
      </c>
      <c r="Q1021" s="90" t="s">
        <v>1250</v>
      </c>
      <c r="U1021" s="191"/>
    </row>
    <row r="1022" spans="1:36" ht="76.5" customHeight="1">
      <c r="A1022" s="176">
        <v>40066</v>
      </c>
      <c r="B1022" s="118" t="s">
        <v>2520</v>
      </c>
      <c r="C1022" s="89" t="s">
        <v>148</v>
      </c>
      <c r="D1022" s="89" t="s">
        <v>148</v>
      </c>
      <c r="E1022" s="89" t="s">
        <v>2544</v>
      </c>
      <c r="F1022" s="89" t="s">
        <v>3237</v>
      </c>
      <c r="G1022" s="89" t="s">
        <v>3238</v>
      </c>
      <c r="H1022" s="90" t="s">
        <v>1232</v>
      </c>
      <c r="I1022" s="90" t="s">
        <v>148</v>
      </c>
      <c r="J1022" s="90" t="s">
        <v>148</v>
      </c>
      <c r="K1022" s="90" t="s">
        <v>2619</v>
      </c>
      <c r="L1022" s="100" t="s">
        <v>2645</v>
      </c>
      <c r="M1022" s="100" t="s">
        <v>1232</v>
      </c>
      <c r="N1022" s="90" t="s">
        <v>2862</v>
      </c>
      <c r="O1022" s="90"/>
      <c r="P1022" s="97" t="s">
        <v>2126</v>
      </c>
      <c r="Q1022" s="90" t="s">
        <v>1250</v>
      </c>
      <c r="U1022" s="191"/>
    </row>
    <row r="1023" spans="1:36" ht="76.5" customHeight="1">
      <c r="A1023" s="176">
        <v>40066</v>
      </c>
      <c r="B1023" s="118" t="s">
        <v>2520</v>
      </c>
      <c r="C1023" s="89" t="s">
        <v>148</v>
      </c>
      <c r="D1023" s="89" t="s">
        <v>148</v>
      </c>
      <c r="E1023" s="101" t="s">
        <v>2548</v>
      </c>
      <c r="F1023" s="101" t="s">
        <v>3247</v>
      </c>
      <c r="G1023" s="101" t="s">
        <v>3248</v>
      </c>
      <c r="H1023" s="90" t="s">
        <v>2631</v>
      </c>
      <c r="I1023" s="90" t="s">
        <v>148</v>
      </c>
      <c r="J1023" s="90" t="s">
        <v>148</v>
      </c>
      <c r="K1023" s="90" t="s">
        <v>2619</v>
      </c>
      <c r="L1023" s="100" t="s">
        <v>2645</v>
      </c>
      <c r="M1023" s="100" t="s">
        <v>1232</v>
      </c>
      <c r="N1023" s="90" t="s">
        <v>2862</v>
      </c>
      <c r="O1023" s="90"/>
      <c r="P1023" s="97" t="s">
        <v>2127</v>
      </c>
      <c r="Q1023" s="90" t="s">
        <v>1250</v>
      </c>
      <c r="U1023" s="191"/>
    </row>
    <row r="1024" spans="1:36" ht="76.5" customHeight="1">
      <c r="A1024" s="176">
        <v>40066</v>
      </c>
      <c r="B1024" s="118" t="s">
        <v>2520</v>
      </c>
      <c r="C1024" s="89" t="s">
        <v>148</v>
      </c>
      <c r="D1024" s="89" t="s">
        <v>148</v>
      </c>
      <c r="E1024" s="89" t="s">
        <v>2536</v>
      </c>
      <c r="F1024" s="89" t="s">
        <v>3121</v>
      </c>
      <c r="G1024" s="89" t="s">
        <v>3122</v>
      </c>
      <c r="H1024" s="90" t="s">
        <v>1232</v>
      </c>
      <c r="I1024" s="90" t="s">
        <v>148</v>
      </c>
      <c r="J1024" s="90" t="s">
        <v>148</v>
      </c>
      <c r="K1024" s="90" t="s">
        <v>2619</v>
      </c>
      <c r="L1024" s="100" t="s">
        <v>2645</v>
      </c>
      <c r="M1024" s="100" t="s">
        <v>1232</v>
      </c>
      <c r="N1024" s="90" t="s">
        <v>2862</v>
      </c>
      <c r="O1024" s="90"/>
      <c r="P1024" s="97" t="s">
        <v>2128</v>
      </c>
      <c r="Q1024" s="90" t="s">
        <v>1250</v>
      </c>
      <c r="U1024" s="191"/>
    </row>
    <row r="1025" spans="1:21" ht="76.5" customHeight="1">
      <c r="A1025" s="176">
        <v>40066</v>
      </c>
      <c r="B1025" s="118" t="s">
        <v>2520</v>
      </c>
      <c r="C1025" s="89" t="s">
        <v>148</v>
      </c>
      <c r="D1025" s="89" t="s">
        <v>148</v>
      </c>
      <c r="E1025" s="89" t="s">
        <v>2525</v>
      </c>
      <c r="F1025" s="89" t="s">
        <v>3229</v>
      </c>
      <c r="G1025" s="89" t="s">
        <v>3230</v>
      </c>
      <c r="H1025" s="90" t="s">
        <v>1232</v>
      </c>
      <c r="I1025" s="90" t="s">
        <v>148</v>
      </c>
      <c r="J1025" s="90" t="s">
        <v>148</v>
      </c>
      <c r="K1025" s="90" t="s">
        <v>2619</v>
      </c>
      <c r="L1025" s="100" t="s">
        <v>2645</v>
      </c>
      <c r="M1025" s="100" t="s">
        <v>1232</v>
      </c>
      <c r="N1025" s="90" t="s">
        <v>2862</v>
      </c>
      <c r="O1025" s="90"/>
      <c r="P1025" s="97" t="s">
        <v>2129</v>
      </c>
      <c r="Q1025" s="90" t="s">
        <v>1250</v>
      </c>
      <c r="U1025" s="191"/>
    </row>
    <row r="1026" spans="1:21" ht="76.5" customHeight="1">
      <c r="A1026" s="176">
        <v>40066</v>
      </c>
      <c r="B1026" s="118" t="s">
        <v>2520</v>
      </c>
      <c r="C1026" s="89" t="s">
        <v>148</v>
      </c>
      <c r="D1026" s="89" t="s">
        <v>148</v>
      </c>
      <c r="E1026" s="89" t="s">
        <v>2525</v>
      </c>
      <c r="F1026" s="89" t="s">
        <v>3229</v>
      </c>
      <c r="G1026" s="89" t="s">
        <v>3230</v>
      </c>
      <c r="H1026" s="90" t="s">
        <v>1236</v>
      </c>
      <c r="I1026" s="90" t="s">
        <v>148</v>
      </c>
      <c r="J1026" s="90" t="s">
        <v>148</v>
      </c>
      <c r="K1026" s="90" t="s">
        <v>2619</v>
      </c>
      <c r="L1026" s="100" t="s">
        <v>2645</v>
      </c>
      <c r="M1026" s="100" t="s">
        <v>1232</v>
      </c>
      <c r="N1026" s="90" t="s">
        <v>2862</v>
      </c>
      <c r="O1026" s="90"/>
      <c r="P1026" s="97" t="s">
        <v>2130</v>
      </c>
      <c r="Q1026" s="90" t="s">
        <v>1250</v>
      </c>
      <c r="U1026" s="191"/>
    </row>
    <row r="1027" spans="1:21" ht="76.5" customHeight="1">
      <c r="A1027" s="176">
        <v>40066</v>
      </c>
      <c r="B1027" s="118" t="s">
        <v>2520</v>
      </c>
      <c r="C1027" s="89" t="s">
        <v>148</v>
      </c>
      <c r="D1027" s="89" t="s">
        <v>148</v>
      </c>
      <c r="E1027" s="89" t="s">
        <v>2544</v>
      </c>
      <c r="F1027" s="89" t="s">
        <v>3237</v>
      </c>
      <c r="G1027" s="89" t="s">
        <v>3238</v>
      </c>
      <c r="H1027" s="90" t="s">
        <v>1232</v>
      </c>
      <c r="I1027" s="90" t="s">
        <v>148</v>
      </c>
      <c r="J1027" s="90" t="s">
        <v>148</v>
      </c>
      <c r="K1027" s="90" t="s">
        <v>2619</v>
      </c>
      <c r="L1027" s="100" t="s">
        <v>2645</v>
      </c>
      <c r="M1027" s="100" t="s">
        <v>1232</v>
      </c>
      <c r="N1027" s="90" t="s">
        <v>2862</v>
      </c>
      <c r="O1027" s="90"/>
      <c r="P1027" s="97" t="s">
        <v>2131</v>
      </c>
      <c r="Q1027" s="90" t="s">
        <v>1250</v>
      </c>
      <c r="U1027" s="191"/>
    </row>
    <row r="1028" spans="1:21" ht="76.5" customHeight="1">
      <c r="A1028" s="176">
        <v>40066</v>
      </c>
      <c r="B1028" s="118" t="s">
        <v>2520</v>
      </c>
      <c r="C1028" s="89" t="s">
        <v>148</v>
      </c>
      <c r="D1028" s="89" t="s">
        <v>148</v>
      </c>
      <c r="E1028" s="89" t="s">
        <v>2545</v>
      </c>
      <c r="F1028" s="89" t="s">
        <v>3260</v>
      </c>
      <c r="G1028" s="89" t="s">
        <v>3261</v>
      </c>
      <c r="H1028" s="90" t="s">
        <v>2631</v>
      </c>
      <c r="I1028" s="90" t="s">
        <v>148</v>
      </c>
      <c r="J1028" s="90" t="s">
        <v>148</v>
      </c>
      <c r="K1028" s="90" t="s">
        <v>2619</v>
      </c>
      <c r="L1028" s="100" t="s">
        <v>2645</v>
      </c>
      <c r="M1028" s="100" t="s">
        <v>1232</v>
      </c>
      <c r="N1028" s="90" t="s">
        <v>2862</v>
      </c>
      <c r="O1028" s="90"/>
      <c r="P1028" s="97" t="s">
        <v>2132</v>
      </c>
      <c r="Q1028" s="90" t="s">
        <v>1250</v>
      </c>
      <c r="U1028" s="191"/>
    </row>
    <row r="1029" spans="1:21" ht="76.5" customHeight="1">
      <c r="A1029" s="176">
        <v>40066</v>
      </c>
      <c r="B1029" s="118" t="s">
        <v>2520</v>
      </c>
      <c r="C1029" s="89" t="s">
        <v>148</v>
      </c>
      <c r="D1029" s="89" t="s">
        <v>148</v>
      </c>
      <c r="E1029" s="89" t="s">
        <v>2544</v>
      </c>
      <c r="F1029" s="89" t="s">
        <v>3237</v>
      </c>
      <c r="G1029" s="89" t="s">
        <v>3238</v>
      </c>
      <c r="H1029" s="90" t="s">
        <v>1232</v>
      </c>
      <c r="I1029" s="90" t="s">
        <v>148</v>
      </c>
      <c r="J1029" s="90" t="s">
        <v>148</v>
      </c>
      <c r="K1029" s="90" t="s">
        <v>2619</v>
      </c>
      <c r="L1029" s="100" t="s">
        <v>2645</v>
      </c>
      <c r="M1029" s="100" t="s">
        <v>1232</v>
      </c>
      <c r="N1029" s="90" t="s">
        <v>2862</v>
      </c>
      <c r="O1029" s="90"/>
      <c r="P1029" s="97" t="s">
        <v>2133</v>
      </c>
      <c r="Q1029" s="90" t="s">
        <v>1250</v>
      </c>
      <c r="U1029" s="191"/>
    </row>
    <row r="1030" spans="1:21" ht="76.5" customHeight="1">
      <c r="A1030" s="176">
        <v>40066</v>
      </c>
      <c r="B1030" s="118" t="s">
        <v>2520</v>
      </c>
      <c r="C1030" s="89" t="s">
        <v>148</v>
      </c>
      <c r="D1030" s="89" t="s">
        <v>148</v>
      </c>
      <c r="E1030" s="89" t="s">
        <v>2528</v>
      </c>
      <c r="F1030" s="89" t="s">
        <v>3231</v>
      </c>
      <c r="G1030" s="89" t="s">
        <v>3232</v>
      </c>
      <c r="H1030" s="118" t="s">
        <v>1226</v>
      </c>
      <c r="I1030" s="90" t="s">
        <v>148</v>
      </c>
      <c r="J1030" s="90" t="s">
        <v>148</v>
      </c>
      <c r="K1030" s="90" t="s">
        <v>2619</v>
      </c>
      <c r="L1030" s="100" t="s">
        <v>2645</v>
      </c>
      <c r="M1030" s="100" t="s">
        <v>1232</v>
      </c>
      <c r="N1030" s="90" t="s">
        <v>2862</v>
      </c>
      <c r="O1030" s="90"/>
      <c r="P1030" s="97" t="s">
        <v>2134</v>
      </c>
      <c r="Q1030" s="90" t="s">
        <v>1250</v>
      </c>
      <c r="U1030" s="191"/>
    </row>
    <row r="1031" spans="1:21" ht="76.5" customHeight="1">
      <c r="A1031" s="176">
        <v>40066</v>
      </c>
      <c r="B1031" s="118" t="s">
        <v>2520</v>
      </c>
      <c r="C1031" s="89" t="s">
        <v>148</v>
      </c>
      <c r="D1031" s="89" t="s">
        <v>148</v>
      </c>
      <c r="E1031" s="89" t="s">
        <v>2536</v>
      </c>
      <c r="F1031" s="89" t="s">
        <v>3121</v>
      </c>
      <c r="G1031" s="89" t="s">
        <v>3122</v>
      </c>
      <c r="H1031" s="90" t="s">
        <v>1232</v>
      </c>
      <c r="I1031" s="90" t="s">
        <v>148</v>
      </c>
      <c r="J1031" s="90" t="s">
        <v>148</v>
      </c>
      <c r="K1031" s="90" t="s">
        <v>2619</v>
      </c>
      <c r="L1031" s="100" t="s">
        <v>2645</v>
      </c>
      <c r="M1031" s="100" t="s">
        <v>1232</v>
      </c>
      <c r="N1031" s="90" t="s">
        <v>2862</v>
      </c>
      <c r="O1031" s="90"/>
      <c r="P1031" s="97" t="s">
        <v>2135</v>
      </c>
      <c r="Q1031" s="90" t="s">
        <v>1250</v>
      </c>
      <c r="U1031" s="191"/>
    </row>
    <row r="1032" spans="1:21" ht="76.5" customHeight="1">
      <c r="A1032" s="176">
        <v>40066</v>
      </c>
      <c r="B1032" s="118" t="s">
        <v>2520</v>
      </c>
      <c r="C1032" s="89" t="s">
        <v>148</v>
      </c>
      <c r="D1032" s="89" t="s">
        <v>148</v>
      </c>
      <c r="E1032" s="101" t="s">
        <v>2533</v>
      </c>
      <c r="F1032" s="101" t="s">
        <v>3171</v>
      </c>
      <c r="G1032" s="101" t="s">
        <v>3172</v>
      </c>
      <c r="H1032" s="90" t="s">
        <v>2631</v>
      </c>
      <c r="I1032" s="90" t="s">
        <v>148</v>
      </c>
      <c r="J1032" s="90" t="s">
        <v>148</v>
      </c>
      <c r="K1032" s="90" t="s">
        <v>2619</v>
      </c>
      <c r="L1032" s="100" t="s">
        <v>2645</v>
      </c>
      <c r="M1032" s="100" t="s">
        <v>1232</v>
      </c>
      <c r="N1032" s="90" t="s">
        <v>2862</v>
      </c>
      <c r="O1032" s="90"/>
      <c r="P1032" s="97" t="s">
        <v>2136</v>
      </c>
      <c r="Q1032" s="90" t="s">
        <v>1250</v>
      </c>
      <c r="U1032" s="191"/>
    </row>
    <row r="1033" spans="1:21" ht="76.5" customHeight="1">
      <c r="A1033" s="176">
        <v>40066</v>
      </c>
      <c r="B1033" s="118" t="s">
        <v>2520</v>
      </c>
      <c r="C1033" s="89" t="s">
        <v>148</v>
      </c>
      <c r="D1033" s="89" t="s">
        <v>148</v>
      </c>
      <c r="E1033" s="89" t="s">
        <v>2536</v>
      </c>
      <c r="F1033" s="89" t="s">
        <v>3121</v>
      </c>
      <c r="G1033" s="89" t="s">
        <v>3122</v>
      </c>
      <c r="H1033" s="90" t="s">
        <v>2631</v>
      </c>
      <c r="I1033" s="90" t="s">
        <v>148</v>
      </c>
      <c r="J1033" s="90" t="s">
        <v>148</v>
      </c>
      <c r="K1033" s="90" t="s">
        <v>2619</v>
      </c>
      <c r="L1033" s="100" t="s">
        <v>2645</v>
      </c>
      <c r="M1033" s="100" t="s">
        <v>1232</v>
      </c>
      <c r="N1033" s="90" t="s">
        <v>2862</v>
      </c>
      <c r="O1033" s="90"/>
      <c r="P1033" s="97" t="s">
        <v>2137</v>
      </c>
      <c r="Q1033" s="90" t="s">
        <v>1250</v>
      </c>
      <c r="U1033" s="191"/>
    </row>
    <row r="1034" spans="1:21" ht="76.5" customHeight="1">
      <c r="A1034" s="176">
        <v>40066</v>
      </c>
      <c r="B1034" s="118" t="s">
        <v>2520</v>
      </c>
      <c r="C1034" s="89" t="s">
        <v>148</v>
      </c>
      <c r="D1034" s="89" t="s">
        <v>148</v>
      </c>
      <c r="E1034" s="101" t="s">
        <v>2533</v>
      </c>
      <c r="F1034" s="101" t="s">
        <v>3171</v>
      </c>
      <c r="G1034" s="101" t="s">
        <v>3172</v>
      </c>
      <c r="H1034" s="118" t="s">
        <v>1243</v>
      </c>
      <c r="I1034" s="90" t="s">
        <v>148</v>
      </c>
      <c r="J1034" s="90" t="s">
        <v>148</v>
      </c>
      <c r="K1034" s="90" t="s">
        <v>2619</v>
      </c>
      <c r="L1034" s="100" t="s">
        <v>2645</v>
      </c>
      <c r="M1034" s="100" t="s">
        <v>1232</v>
      </c>
      <c r="N1034" s="90" t="s">
        <v>2862</v>
      </c>
      <c r="O1034" s="90"/>
      <c r="P1034" s="97" t="s">
        <v>2138</v>
      </c>
      <c r="Q1034" s="90" t="s">
        <v>1250</v>
      </c>
      <c r="U1034" s="191"/>
    </row>
    <row r="1035" spans="1:21" ht="76.5" customHeight="1">
      <c r="A1035" s="176">
        <v>40066</v>
      </c>
      <c r="B1035" s="118" t="s">
        <v>2520</v>
      </c>
      <c r="C1035" s="89" t="s">
        <v>148</v>
      </c>
      <c r="D1035" s="89" t="s">
        <v>148</v>
      </c>
      <c r="E1035" s="89" t="s">
        <v>2544</v>
      </c>
      <c r="F1035" s="89" t="s">
        <v>3237</v>
      </c>
      <c r="G1035" s="89" t="s">
        <v>3238</v>
      </c>
      <c r="H1035" s="90" t="s">
        <v>1232</v>
      </c>
      <c r="I1035" s="90" t="s">
        <v>148</v>
      </c>
      <c r="J1035" s="90" t="s">
        <v>148</v>
      </c>
      <c r="K1035" s="90" t="s">
        <v>2619</v>
      </c>
      <c r="L1035" s="100" t="s">
        <v>2645</v>
      </c>
      <c r="M1035" s="100" t="s">
        <v>1232</v>
      </c>
      <c r="N1035" s="90" t="s">
        <v>2862</v>
      </c>
      <c r="O1035" s="90"/>
      <c r="P1035" s="97" t="s">
        <v>2139</v>
      </c>
      <c r="Q1035" s="90" t="s">
        <v>1250</v>
      </c>
      <c r="U1035" s="191"/>
    </row>
    <row r="1036" spans="1:21" ht="76.5" customHeight="1">
      <c r="A1036" s="176">
        <v>40066</v>
      </c>
      <c r="B1036" s="118" t="s">
        <v>2520</v>
      </c>
      <c r="C1036" s="89" t="s">
        <v>148</v>
      </c>
      <c r="D1036" s="89" t="s">
        <v>148</v>
      </c>
      <c r="E1036" s="101" t="s">
        <v>2533</v>
      </c>
      <c r="F1036" s="101" t="s">
        <v>3171</v>
      </c>
      <c r="G1036" s="101" t="s">
        <v>3172</v>
      </c>
      <c r="H1036" s="118" t="s">
        <v>1243</v>
      </c>
      <c r="I1036" s="90" t="s">
        <v>148</v>
      </c>
      <c r="J1036" s="90" t="s">
        <v>148</v>
      </c>
      <c r="K1036" s="90" t="s">
        <v>2619</v>
      </c>
      <c r="L1036" s="100" t="s">
        <v>2645</v>
      </c>
      <c r="M1036" s="100" t="s">
        <v>1232</v>
      </c>
      <c r="N1036" s="90" t="s">
        <v>2862</v>
      </c>
      <c r="O1036" s="90"/>
      <c r="P1036" s="97" t="s">
        <v>2140</v>
      </c>
      <c r="Q1036" s="90" t="s">
        <v>1250</v>
      </c>
      <c r="U1036" s="191"/>
    </row>
    <row r="1037" spans="1:21" ht="76.5" customHeight="1">
      <c r="A1037" s="176">
        <v>40066</v>
      </c>
      <c r="B1037" s="118" t="s">
        <v>2520</v>
      </c>
      <c r="C1037" s="89" t="s">
        <v>148</v>
      </c>
      <c r="D1037" s="89" t="s">
        <v>148</v>
      </c>
      <c r="E1037" s="89" t="s">
        <v>2528</v>
      </c>
      <c r="F1037" s="89" t="s">
        <v>3231</v>
      </c>
      <c r="G1037" s="89" t="s">
        <v>3232</v>
      </c>
      <c r="H1037" s="90" t="s">
        <v>2631</v>
      </c>
      <c r="I1037" s="90" t="s">
        <v>148</v>
      </c>
      <c r="J1037" s="90" t="s">
        <v>148</v>
      </c>
      <c r="K1037" s="90" t="s">
        <v>2619</v>
      </c>
      <c r="L1037" s="100" t="s">
        <v>2645</v>
      </c>
      <c r="M1037" s="100" t="s">
        <v>1232</v>
      </c>
      <c r="N1037" s="90" t="s">
        <v>2862</v>
      </c>
      <c r="O1037" s="90"/>
      <c r="P1037" s="97" t="s">
        <v>2141</v>
      </c>
      <c r="Q1037" s="90" t="s">
        <v>1250</v>
      </c>
      <c r="U1037" s="191"/>
    </row>
    <row r="1038" spans="1:21" ht="76.5" customHeight="1">
      <c r="A1038" s="176">
        <v>40066</v>
      </c>
      <c r="B1038" s="118" t="s">
        <v>2520</v>
      </c>
      <c r="C1038" s="89" t="s">
        <v>148</v>
      </c>
      <c r="D1038" s="89" t="s">
        <v>148</v>
      </c>
      <c r="E1038" s="89" t="s">
        <v>2536</v>
      </c>
      <c r="F1038" s="89" t="s">
        <v>3121</v>
      </c>
      <c r="G1038" s="89" t="s">
        <v>3122</v>
      </c>
      <c r="H1038" s="90" t="s">
        <v>1232</v>
      </c>
      <c r="I1038" s="90" t="s">
        <v>148</v>
      </c>
      <c r="J1038" s="90" t="s">
        <v>148</v>
      </c>
      <c r="K1038" s="90" t="s">
        <v>2619</v>
      </c>
      <c r="L1038" s="100" t="s">
        <v>2645</v>
      </c>
      <c r="M1038" s="100" t="s">
        <v>1232</v>
      </c>
      <c r="N1038" s="90" t="s">
        <v>2862</v>
      </c>
      <c r="O1038" s="90"/>
      <c r="P1038" s="97" t="s">
        <v>2142</v>
      </c>
      <c r="Q1038" s="90" t="s">
        <v>1250</v>
      </c>
      <c r="U1038" s="191"/>
    </row>
    <row r="1039" spans="1:21" ht="76.5" customHeight="1">
      <c r="A1039" s="176">
        <v>40066</v>
      </c>
      <c r="B1039" s="118" t="s">
        <v>2520</v>
      </c>
      <c r="C1039" s="89" t="s">
        <v>148</v>
      </c>
      <c r="D1039" s="89" t="s">
        <v>148</v>
      </c>
      <c r="E1039" s="101" t="s">
        <v>2533</v>
      </c>
      <c r="F1039" s="101" t="s">
        <v>3171</v>
      </c>
      <c r="G1039" s="101" t="s">
        <v>3172</v>
      </c>
      <c r="H1039" s="118" t="s">
        <v>1243</v>
      </c>
      <c r="I1039" s="90" t="s">
        <v>148</v>
      </c>
      <c r="J1039" s="90" t="s">
        <v>148</v>
      </c>
      <c r="K1039" s="90" t="s">
        <v>2619</v>
      </c>
      <c r="L1039" s="100" t="s">
        <v>2645</v>
      </c>
      <c r="M1039" s="100" t="s">
        <v>1232</v>
      </c>
      <c r="N1039" s="90" t="s">
        <v>2862</v>
      </c>
      <c r="O1039" s="90"/>
      <c r="P1039" s="98" t="s">
        <v>2143</v>
      </c>
      <c r="Q1039" s="90" t="s">
        <v>1250</v>
      </c>
      <c r="U1039" s="191"/>
    </row>
    <row r="1040" spans="1:21" ht="76.5" customHeight="1">
      <c r="A1040" s="176">
        <v>40066</v>
      </c>
      <c r="B1040" s="118" t="s">
        <v>2520</v>
      </c>
      <c r="C1040" s="89" t="s">
        <v>148</v>
      </c>
      <c r="D1040" s="89" t="s">
        <v>148</v>
      </c>
      <c r="E1040" s="89" t="s">
        <v>2544</v>
      </c>
      <c r="F1040" s="89" t="s">
        <v>3237</v>
      </c>
      <c r="G1040" s="89" t="s">
        <v>3238</v>
      </c>
      <c r="H1040" s="90" t="s">
        <v>1232</v>
      </c>
      <c r="I1040" s="90" t="s">
        <v>148</v>
      </c>
      <c r="J1040" s="90" t="s">
        <v>148</v>
      </c>
      <c r="K1040" s="90" t="s">
        <v>2619</v>
      </c>
      <c r="L1040" s="100" t="s">
        <v>2645</v>
      </c>
      <c r="M1040" s="100" t="s">
        <v>1232</v>
      </c>
      <c r="N1040" s="90" t="s">
        <v>2862</v>
      </c>
      <c r="O1040" s="90"/>
      <c r="P1040" s="97" t="s">
        <v>2144</v>
      </c>
      <c r="Q1040" s="90" t="s">
        <v>1250</v>
      </c>
      <c r="U1040" s="191"/>
    </row>
    <row r="1041" spans="1:46" ht="63.75" customHeight="1">
      <c r="A1041" s="175">
        <v>40067</v>
      </c>
      <c r="B1041" s="118" t="s">
        <v>2520</v>
      </c>
      <c r="C1041" s="125">
        <v>40067</v>
      </c>
      <c r="D1041" s="84">
        <v>0</v>
      </c>
      <c r="E1041" s="89" t="s">
        <v>2536</v>
      </c>
      <c r="F1041" s="89" t="s">
        <v>3121</v>
      </c>
      <c r="G1041" s="89" t="s">
        <v>3122</v>
      </c>
      <c r="H1041" s="118" t="s">
        <v>2763</v>
      </c>
      <c r="I1041" s="118" t="s">
        <v>2793</v>
      </c>
      <c r="J1041" s="85" t="s">
        <v>391</v>
      </c>
      <c r="K1041" s="127" t="s">
        <v>3280</v>
      </c>
      <c r="L1041" s="118" t="s">
        <v>2668</v>
      </c>
      <c r="M1041" s="118" t="s">
        <v>1232</v>
      </c>
      <c r="N1041" s="127" t="s">
        <v>148</v>
      </c>
      <c r="O1041" s="127" t="s">
        <v>2868</v>
      </c>
      <c r="P1041" s="84" t="s">
        <v>540</v>
      </c>
      <c r="Q1041" s="103" t="s">
        <v>537</v>
      </c>
      <c r="R1041" s="118" t="s">
        <v>148</v>
      </c>
      <c r="S1041" s="118" t="s">
        <v>148</v>
      </c>
      <c r="T1041" s="118" t="s">
        <v>2899</v>
      </c>
      <c r="U1041" s="191" t="s">
        <v>2954</v>
      </c>
      <c r="V1041" s="118" t="s">
        <v>2639</v>
      </c>
      <c r="W1041" s="118" t="s">
        <v>148</v>
      </c>
      <c r="X1041" s="118" t="s">
        <v>2639</v>
      </c>
      <c r="Y1041" s="118" t="s">
        <v>2899</v>
      </c>
      <c r="Z1041" s="118" t="s">
        <v>2640</v>
      </c>
      <c r="AA1041" s="118" t="s">
        <v>148</v>
      </c>
      <c r="AB1041" s="118" t="s">
        <v>2640</v>
      </c>
      <c r="AC1041" s="119" t="s">
        <v>2639</v>
      </c>
      <c r="AD1041" s="125">
        <v>40129</v>
      </c>
      <c r="AE1041" s="130" t="s">
        <v>148</v>
      </c>
      <c r="AF1041" s="118" t="s">
        <v>148</v>
      </c>
      <c r="AG1041" s="125">
        <v>40129</v>
      </c>
      <c r="AH1041" s="130" t="s">
        <v>148</v>
      </c>
      <c r="AI1041" s="118" t="s">
        <v>2638</v>
      </c>
      <c r="AJ1041" s="118" t="s">
        <v>148</v>
      </c>
    </row>
    <row r="1042" spans="1:46" ht="127.5" customHeight="1">
      <c r="A1042" s="175">
        <v>40070</v>
      </c>
      <c r="B1042" s="118" t="s">
        <v>2520</v>
      </c>
      <c r="C1042" s="125">
        <v>40072</v>
      </c>
      <c r="D1042" s="84">
        <v>1</v>
      </c>
      <c r="E1042" s="89" t="s">
        <v>2531</v>
      </c>
      <c r="F1042" s="89" t="s">
        <v>3149</v>
      </c>
      <c r="G1042" s="89" t="s">
        <v>3150</v>
      </c>
      <c r="H1042" s="90" t="s">
        <v>1232</v>
      </c>
      <c r="I1042" s="118" t="s">
        <v>2808</v>
      </c>
      <c r="J1042" s="127" t="s">
        <v>504</v>
      </c>
      <c r="K1042" s="127" t="s">
        <v>3280</v>
      </c>
      <c r="L1042" s="118" t="s">
        <v>2722</v>
      </c>
      <c r="M1042" s="118" t="s">
        <v>1236</v>
      </c>
      <c r="N1042" s="127" t="s">
        <v>148</v>
      </c>
      <c r="O1042" s="127" t="s">
        <v>2868</v>
      </c>
      <c r="P1042" s="84" t="s">
        <v>544</v>
      </c>
      <c r="Q1042" s="104" t="s">
        <v>546</v>
      </c>
      <c r="R1042" s="118" t="s">
        <v>148</v>
      </c>
      <c r="S1042" s="118" t="s">
        <v>148</v>
      </c>
      <c r="T1042" s="118" t="s">
        <v>2836</v>
      </c>
      <c r="U1042" s="191" t="s">
        <v>3014</v>
      </c>
      <c r="V1042" s="118" t="s">
        <v>2639</v>
      </c>
      <c r="W1042" s="118" t="s">
        <v>148</v>
      </c>
      <c r="X1042" s="118" t="s">
        <v>2639</v>
      </c>
      <c r="Y1042" s="129" t="s">
        <v>2836</v>
      </c>
      <c r="Z1042" s="118" t="s">
        <v>2640</v>
      </c>
      <c r="AA1042" s="118" t="s">
        <v>148</v>
      </c>
      <c r="AB1042" s="118" t="s">
        <v>2640</v>
      </c>
      <c r="AC1042" s="119" t="s">
        <v>2639</v>
      </c>
      <c r="AD1042" s="130">
        <v>40077</v>
      </c>
      <c r="AE1042" s="130" t="s">
        <v>148</v>
      </c>
      <c r="AF1042" s="118" t="s">
        <v>547</v>
      </c>
      <c r="AG1042" s="130">
        <v>40077</v>
      </c>
      <c r="AH1042" s="130" t="s">
        <v>148</v>
      </c>
      <c r="AI1042" s="118" t="s">
        <v>148</v>
      </c>
      <c r="AJ1042" s="118" t="s">
        <v>148</v>
      </c>
    </row>
    <row r="1043" spans="1:46" ht="240" customHeight="1">
      <c r="A1043" s="175">
        <v>40071</v>
      </c>
      <c r="B1043" s="118" t="s">
        <v>2520</v>
      </c>
      <c r="C1043" s="125">
        <v>40077</v>
      </c>
      <c r="D1043" s="118">
        <v>3</v>
      </c>
      <c r="E1043" s="89" t="s">
        <v>2537</v>
      </c>
      <c r="F1043" s="89" t="s">
        <v>3185</v>
      </c>
      <c r="G1043" s="89" t="s">
        <v>3186</v>
      </c>
      <c r="H1043" s="90" t="s">
        <v>1232</v>
      </c>
      <c r="I1043" s="118" t="s">
        <v>2806</v>
      </c>
      <c r="J1043" s="127" t="s">
        <v>514</v>
      </c>
      <c r="K1043" s="127" t="s">
        <v>3280</v>
      </c>
      <c r="L1043" s="118" t="s">
        <v>2685</v>
      </c>
      <c r="M1043" s="118" t="s">
        <v>1236</v>
      </c>
      <c r="N1043" s="127" t="s">
        <v>148</v>
      </c>
      <c r="O1043" s="127" t="s">
        <v>2868</v>
      </c>
      <c r="P1043" s="127" t="s">
        <v>550</v>
      </c>
      <c r="Q1043" s="145" t="s">
        <v>551</v>
      </c>
      <c r="R1043" s="118" t="s">
        <v>148</v>
      </c>
      <c r="S1043" s="118" t="s">
        <v>148</v>
      </c>
      <c r="T1043" s="118" t="s">
        <v>2843</v>
      </c>
      <c r="U1043" s="191" t="s">
        <v>2944</v>
      </c>
      <c r="V1043" s="118" t="s">
        <v>2639</v>
      </c>
      <c r="W1043" s="118" t="s">
        <v>148</v>
      </c>
      <c r="X1043" s="134" t="s">
        <v>148</v>
      </c>
      <c r="Y1043" s="134" t="s">
        <v>148</v>
      </c>
      <c r="Z1043" s="118" t="s">
        <v>148</v>
      </c>
      <c r="AA1043" s="118" t="s">
        <v>148</v>
      </c>
      <c r="AB1043" s="118" t="s">
        <v>2640</v>
      </c>
      <c r="AC1043" s="119" t="s">
        <v>2639</v>
      </c>
      <c r="AD1043" s="125">
        <v>40125</v>
      </c>
      <c r="AE1043" s="130" t="s">
        <v>148</v>
      </c>
      <c r="AF1043" s="118" t="s">
        <v>552</v>
      </c>
      <c r="AG1043" s="130" t="s">
        <v>148</v>
      </c>
      <c r="AH1043" s="130" t="s">
        <v>148</v>
      </c>
      <c r="AI1043" s="118" t="s">
        <v>2638</v>
      </c>
      <c r="AJ1043" s="118" t="s">
        <v>148</v>
      </c>
    </row>
    <row r="1044" spans="1:46" ht="75" customHeight="1">
      <c r="A1044" s="175">
        <v>40071</v>
      </c>
      <c r="B1044" s="118" t="s">
        <v>2520</v>
      </c>
      <c r="C1044" s="118" t="s">
        <v>148</v>
      </c>
      <c r="D1044" s="118" t="s">
        <v>148</v>
      </c>
      <c r="E1044" s="118" t="s">
        <v>2551</v>
      </c>
      <c r="F1044" s="89" t="s">
        <v>3155</v>
      </c>
      <c r="G1044" s="118" t="s">
        <v>3156</v>
      </c>
      <c r="H1044" s="90" t="s">
        <v>1232</v>
      </c>
      <c r="I1044" s="118" t="s">
        <v>2826</v>
      </c>
      <c r="J1044" s="118" t="s">
        <v>148</v>
      </c>
      <c r="K1044" s="127" t="s">
        <v>2620</v>
      </c>
      <c r="L1044" s="118" t="s">
        <v>2668</v>
      </c>
      <c r="M1044" s="118" t="s">
        <v>1232</v>
      </c>
      <c r="N1044" s="127" t="s">
        <v>148</v>
      </c>
      <c r="O1044" s="127" t="s">
        <v>2868</v>
      </c>
      <c r="P1044" s="84" t="s">
        <v>779</v>
      </c>
      <c r="Q1044" s="118" t="s">
        <v>148</v>
      </c>
      <c r="R1044" s="118" t="s">
        <v>148</v>
      </c>
      <c r="S1044" s="118" t="s">
        <v>148</v>
      </c>
      <c r="T1044" s="118" t="s">
        <v>2899</v>
      </c>
      <c r="U1044" s="191" t="s">
        <v>2920</v>
      </c>
      <c r="V1044" s="132" t="s">
        <v>2640</v>
      </c>
      <c r="W1044" s="118" t="s">
        <v>148</v>
      </c>
      <c r="X1044" s="118" t="s">
        <v>2639</v>
      </c>
      <c r="Y1044" s="118" t="s">
        <v>148</v>
      </c>
      <c r="Z1044" s="118" t="s">
        <v>151</v>
      </c>
      <c r="AA1044" s="118" t="s">
        <v>148</v>
      </c>
      <c r="AB1044" s="118" t="s">
        <v>2640</v>
      </c>
      <c r="AC1044" s="119" t="s">
        <v>2639</v>
      </c>
      <c r="AD1044" s="130">
        <v>40073</v>
      </c>
      <c r="AE1044" s="130" t="s">
        <v>148</v>
      </c>
      <c r="AF1044" s="137" t="s">
        <v>148</v>
      </c>
      <c r="AG1044" s="130" t="s">
        <v>148</v>
      </c>
      <c r="AH1044" s="130" t="s">
        <v>148</v>
      </c>
      <c r="AI1044" s="118" t="s">
        <v>148</v>
      </c>
      <c r="AJ1044" s="118" t="s">
        <v>148</v>
      </c>
      <c r="AK1044" s="107"/>
      <c r="AL1044" s="107"/>
      <c r="AM1044" s="109"/>
      <c r="AN1044" s="109"/>
      <c r="AO1044" s="109"/>
      <c r="AP1044" s="109"/>
      <c r="AQ1044" s="109"/>
      <c r="AR1044" s="109"/>
      <c r="AS1044" s="109"/>
      <c r="AT1044" s="109"/>
    </row>
    <row r="1045" spans="1:46" ht="30" customHeight="1">
      <c r="A1045" s="176">
        <v>40071</v>
      </c>
      <c r="B1045" s="118" t="s">
        <v>2520</v>
      </c>
      <c r="C1045" s="89" t="s">
        <v>148</v>
      </c>
      <c r="D1045" s="89" t="s">
        <v>148</v>
      </c>
      <c r="E1045" s="89" t="s">
        <v>2617</v>
      </c>
      <c r="F1045" s="89" t="s">
        <v>3272</v>
      </c>
      <c r="G1045" s="89" t="s">
        <v>3273</v>
      </c>
      <c r="H1045" s="90" t="s">
        <v>2631</v>
      </c>
      <c r="I1045" s="90" t="s">
        <v>148</v>
      </c>
      <c r="J1045" s="90" t="s">
        <v>148</v>
      </c>
      <c r="K1045" s="90" t="s">
        <v>2619</v>
      </c>
      <c r="L1045" s="100" t="s">
        <v>2761</v>
      </c>
      <c r="M1045" s="96" t="s">
        <v>1246</v>
      </c>
      <c r="N1045" s="90" t="s">
        <v>2848</v>
      </c>
      <c r="O1045" s="90"/>
      <c r="P1045" s="97" t="s">
        <v>2145</v>
      </c>
      <c r="Q1045" s="90" t="s">
        <v>1250</v>
      </c>
      <c r="U1045" s="191"/>
    </row>
    <row r="1046" spans="1:46" ht="165" customHeight="1">
      <c r="A1046" s="175">
        <v>40072</v>
      </c>
      <c r="B1046" s="118" t="s">
        <v>2520</v>
      </c>
      <c r="C1046" s="125">
        <v>40077</v>
      </c>
      <c r="D1046" s="84">
        <v>2</v>
      </c>
      <c r="E1046" s="89" t="s">
        <v>2524</v>
      </c>
      <c r="F1046" s="89" t="s">
        <v>3117</v>
      </c>
      <c r="G1046" s="89" t="s">
        <v>3118</v>
      </c>
      <c r="H1046" s="90" t="s">
        <v>1232</v>
      </c>
      <c r="I1046" s="127" t="s">
        <v>2821</v>
      </c>
      <c r="J1046" s="127" t="s">
        <v>528</v>
      </c>
      <c r="K1046" s="127" t="s">
        <v>3280</v>
      </c>
      <c r="L1046" s="118" t="s">
        <v>2685</v>
      </c>
      <c r="M1046" s="118" t="s">
        <v>1236</v>
      </c>
      <c r="N1046" s="127" t="s">
        <v>148</v>
      </c>
      <c r="O1046" s="127" t="s">
        <v>2868</v>
      </c>
      <c r="P1046" s="118" t="s">
        <v>534</v>
      </c>
      <c r="Q1046" s="105" t="s">
        <v>535</v>
      </c>
      <c r="R1046" s="118" t="s">
        <v>148</v>
      </c>
      <c r="S1046" s="118" t="s">
        <v>148</v>
      </c>
      <c r="T1046" s="118" t="s">
        <v>2843</v>
      </c>
      <c r="U1046" s="191" t="s">
        <v>2943</v>
      </c>
      <c r="V1046" s="132" t="s">
        <v>2640</v>
      </c>
      <c r="W1046" s="118" t="s">
        <v>463</v>
      </c>
      <c r="X1046" s="134" t="s">
        <v>148</v>
      </c>
      <c r="Y1046" s="134" t="s">
        <v>148</v>
      </c>
      <c r="Z1046" s="118" t="s">
        <v>53</v>
      </c>
      <c r="AA1046" s="118" t="s">
        <v>148</v>
      </c>
      <c r="AB1046" s="118" t="s">
        <v>2640</v>
      </c>
      <c r="AC1046" s="118" t="s">
        <v>2640</v>
      </c>
      <c r="AD1046" s="118" t="s">
        <v>148</v>
      </c>
      <c r="AE1046" s="130" t="s">
        <v>148</v>
      </c>
      <c r="AF1046" s="137" t="s">
        <v>148</v>
      </c>
      <c r="AG1046" s="130" t="s">
        <v>148</v>
      </c>
      <c r="AH1046" s="130" t="s">
        <v>148</v>
      </c>
      <c r="AI1046" s="118" t="s">
        <v>148</v>
      </c>
      <c r="AJ1046" s="118" t="s">
        <v>148</v>
      </c>
    </row>
    <row r="1047" spans="1:46" ht="106.5" customHeight="1">
      <c r="A1047" s="175">
        <v>40072</v>
      </c>
      <c r="B1047" s="118" t="s">
        <v>2520</v>
      </c>
      <c r="C1047" s="125">
        <v>40073</v>
      </c>
      <c r="D1047" s="84">
        <v>1</v>
      </c>
      <c r="E1047" s="118" t="s">
        <v>2534</v>
      </c>
      <c r="F1047" s="118" t="s">
        <v>930</v>
      </c>
      <c r="G1047" s="118" t="s">
        <v>2623</v>
      </c>
      <c r="H1047" s="90" t="s">
        <v>1232</v>
      </c>
      <c r="I1047" s="118" t="s">
        <v>2825</v>
      </c>
      <c r="J1047" s="85" t="s">
        <v>541</v>
      </c>
      <c r="K1047" s="127" t="s">
        <v>3280</v>
      </c>
      <c r="L1047" s="118" t="s">
        <v>2677</v>
      </c>
      <c r="M1047" s="118" t="s">
        <v>1232</v>
      </c>
      <c r="N1047" s="127" t="s">
        <v>148</v>
      </c>
      <c r="O1047" s="127" t="s">
        <v>2868</v>
      </c>
      <c r="P1047" s="118" t="s">
        <v>542</v>
      </c>
      <c r="Q1047" s="143" t="s">
        <v>543</v>
      </c>
      <c r="R1047" s="118" t="s">
        <v>148</v>
      </c>
      <c r="S1047" s="118" t="s">
        <v>148</v>
      </c>
      <c r="T1047" s="118" t="s">
        <v>2914</v>
      </c>
      <c r="U1047" s="148" t="s">
        <v>3068</v>
      </c>
      <c r="V1047" s="118" t="s">
        <v>2639</v>
      </c>
      <c r="W1047" s="118" t="s">
        <v>148</v>
      </c>
      <c r="X1047" s="118" t="s">
        <v>2639</v>
      </c>
      <c r="Y1047" s="118" t="s">
        <v>3099</v>
      </c>
      <c r="Z1047" s="118" t="s">
        <v>2640</v>
      </c>
      <c r="AA1047" s="118" t="s">
        <v>148</v>
      </c>
      <c r="AB1047" s="118" t="s">
        <v>2640</v>
      </c>
      <c r="AC1047" s="118" t="s">
        <v>2640</v>
      </c>
      <c r="AD1047" s="118" t="s">
        <v>148</v>
      </c>
      <c r="AE1047" s="130" t="s">
        <v>148</v>
      </c>
      <c r="AF1047" s="137" t="s">
        <v>148</v>
      </c>
      <c r="AG1047" s="130" t="s">
        <v>148</v>
      </c>
      <c r="AH1047" s="130" t="s">
        <v>148</v>
      </c>
      <c r="AI1047" s="118" t="s">
        <v>148</v>
      </c>
      <c r="AJ1047" s="118" t="s">
        <v>148</v>
      </c>
    </row>
    <row r="1048" spans="1:46" ht="51" customHeight="1">
      <c r="A1048" s="175">
        <v>40072</v>
      </c>
      <c r="B1048" s="118" t="s">
        <v>2520</v>
      </c>
      <c r="C1048" s="125">
        <v>40073</v>
      </c>
      <c r="D1048" s="84">
        <v>1</v>
      </c>
      <c r="E1048" s="118" t="s">
        <v>2534</v>
      </c>
      <c r="F1048" s="118" t="s">
        <v>930</v>
      </c>
      <c r="G1048" s="118" t="s">
        <v>2623</v>
      </c>
      <c r="H1048" s="90" t="s">
        <v>1232</v>
      </c>
      <c r="I1048" s="118" t="s">
        <v>2825</v>
      </c>
      <c r="J1048" s="85" t="s">
        <v>541</v>
      </c>
      <c r="K1048" s="127" t="s">
        <v>3280</v>
      </c>
      <c r="L1048" s="118" t="s">
        <v>2677</v>
      </c>
      <c r="M1048" s="118" t="s">
        <v>1232</v>
      </c>
      <c r="N1048" s="127" t="s">
        <v>148</v>
      </c>
      <c r="O1048" s="127" t="s">
        <v>2868</v>
      </c>
      <c r="P1048" s="118" t="s">
        <v>548</v>
      </c>
      <c r="Q1048" s="86" t="s">
        <v>549</v>
      </c>
      <c r="R1048" s="118" t="s">
        <v>148</v>
      </c>
      <c r="S1048" s="118" t="s">
        <v>148</v>
      </c>
      <c r="T1048" s="118" t="s">
        <v>2914</v>
      </c>
      <c r="U1048" s="228" t="s">
        <v>3069</v>
      </c>
      <c r="V1048" s="118" t="s">
        <v>2639</v>
      </c>
      <c r="W1048" s="118" t="s">
        <v>148</v>
      </c>
      <c r="X1048" s="118" t="s">
        <v>2639</v>
      </c>
      <c r="Y1048" s="118" t="s">
        <v>3099</v>
      </c>
      <c r="Z1048" s="118" t="s">
        <v>2640</v>
      </c>
      <c r="AA1048" s="118" t="s">
        <v>148</v>
      </c>
      <c r="AB1048" s="118" t="s">
        <v>2640</v>
      </c>
      <c r="AC1048" s="118" t="s">
        <v>2640</v>
      </c>
      <c r="AD1048" s="119" t="s">
        <v>148</v>
      </c>
      <c r="AE1048" s="130" t="s">
        <v>148</v>
      </c>
      <c r="AF1048" s="137" t="s">
        <v>148</v>
      </c>
      <c r="AG1048" s="130" t="s">
        <v>148</v>
      </c>
      <c r="AH1048" s="130" t="s">
        <v>148</v>
      </c>
      <c r="AI1048" s="118" t="s">
        <v>148</v>
      </c>
      <c r="AJ1048" s="118" t="s">
        <v>148</v>
      </c>
    </row>
    <row r="1049" spans="1:46" ht="153" customHeight="1">
      <c r="A1049" s="175">
        <v>40072</v>
      </c>
      <c r="B1049" s="118" t="s">
        <v>2520</v>
      </c>
      <c r="C1049" s="125">
        <v>40077</v>
      </c>
      <c r="D1049" s="84">
        <v>2</v>
      </c>
      <c r="E1049" s="118" t="s">
        <v>2534</v>
      </c>
      <c r="F1049" s="118" t="s">
        <v>930</v>
      </c>
      <c r="G1049" s="118" t="s">
        <v>2623</v>
      </c>
      <c r="H1049" s="90" t="s">
        <v>1232</v>
      </c>
      <c r="I1049" s="118" t="s">
        <v>2825</v>
      </c>
      <c r="J1049" s="85" t="s">
        <v>541</v>
      </c>
      <c r="K1049" s="127" t="s">
        <v>3280</v>
      </c>
      <c r="L1049" s="118" t="s">
        <v>2658</v>
      </c>
      <c r="M1049" s="118" t="s">
        <v>1236</v>
      </c>
      <c r="N1049" s="127" t="s">
        <v>148</v>
      </c>
      <c r="O1049" s="127" t="s">
        <v>2868</v>
      </c>
      <c r="P1049" s="162" t="s">
        <v>553</v>
      </c>
      <c r="Q1049" s="86" t="s">
        <v>554</v>
      </c>
      <c r="R1049" s="118" t="s">
        <v>148</v>
      </c>
      <c r="S1049" s="118" t="s">
        <v>148</v>
      </c>
      <c r="T1049" s="118" t="s">
        <v>2843</v>
      </c>
      <c r="U1049" s="191" t="s">
        <v>2931</v>
      </c>
      <c r="V1049" s="118" t="s">
        <v>2639</v>
      </c>
      <c r="W1049" s="118" t="s">
        <v>148</v>
      </c>
      <c r="X1049" s="134" t="s">
        <v>148</v>
      </c>
      <c r="Y1049" s="134" t="s">
        <v>148</v>
      </c>
      <c r="Z1049" s="118" t="s">
        <v>148</v>
      </c>
      <c r="AA1049" s="118" t="s">
        <v>148</v>
      </c>
      <c r="AB1049" s="118" t="s">
        <v>2640</v>
      </c>
      <c r="AC1049" s="118" t="s">
        <v>2640</v>
      </c>
      <c r="AD1049" s="119" t="s">
        <v>148</v>
      </c>
      <c r="AE1049" s="130" t="s">
        <v>148</v>
      </c>
      <c r="AF1049" s="137" t="s">
        <v>148</v>
      </c>
      <c r="AG1049" s="130" t="s">
        <v>148</v>
      </c>
      <c r="AH1049" s="130" t="s">
        <v>148</v>
      </c>
      <c r="AI1049" s="118" t="s">
        <v>148</v>
      </c>
      <c r="AJ1049" s="118" t="s">
        <v>148</v>
      </c>
    </row>
    <row r="1050" spans="1:46" ht="344.25" customHeight="1">
      <c r="A1050" s="175">
        <v>40072</v>
      </c>
      <c r="B1050" s="118" t="s">
        <v>2520</v>
      </c>
      <c r="C1050" s="125">
        <v>40077</v>
      </c>
      <c r="D1050" s="84">
        <v>2</v>
      </c>
      <c r="E1050" s="118" t="s">
        <v>2534</v>
      </c>
      <c r="F1050" s="118" t="s">
        <v>930</v>
      </c>
      <c r="G1050" s="118" t="s">
        <v>2623</v>
      </c>
      <c r="H1050" s="90" t="s">
        <v>1232</v>
      </c>
      <c r="I1050" s="118" t="s">
        <v>2825</v>
      </c>
      <c r="J1050" s="85" t="s">
        <v>541</v>
      </c>
      <c r="K1050" s="127" t="s">
        <v>3280</v>
      </c>
      <c r="L1050" s="118" t="s">
        <v>2658</v>
      </c>
      <c r="M1050" s="118" t="s">
        <v>1236</v>
      </c>
      <c r="N1050" s="127" t="s">
        <v>148</v>
      </c>
      <c r="O1050" s="127" t="s">
        <v>2868</v>
      </c>
      <c r="P1050" s="162" t="s">
        <v>555</v>
      </c>
      <c r="Q1050" s="163" t="s">
        <v>556</v>
      </c>
      <c r="R1050" s="118" t="s">
        <v>148</v>
      </c>
      <c r="S1050" s="118" t="s">
        <v>148</v>
      </c>
      <c r="T1050" s="118" t="s">
        <v>2843</v>
      </c>
      <c r="U1050" s="191" t="s">
        <v>3001</v>
      </c>
      <c r="V1050" s="118" t="s">
        <v>2639</v>
      </c>
      <c r="W1050" s="118" t="s">
        <v>148</v>
      </c>
      <c r="X1050" s="134" t="s">
        <v>148</v>
      </c>
      <c r="Y1050" s="134" t="s">
        <v>148</v>
      </c>
      <c r="Z1050" s="118" t="s">
        <v>148</v>
      </c>
      <c r="AA1050" s="118" t="s">
        <v>148</v>
      </c>
      <c r="AB1050" s="118" t="s">
        <v>2640</v>
      </c>
      <c r="AC1050" s="118" t="s">
        <v>2640</v>
      </c>
      <c r="AD1050" s="119" t="s">
        <v>148</v>
      </c>
      <c r="AE1050" s="130" t="s">
        <v>148</v>
      </c>
      <c r="AF1050" s="137" t="s">
        <v>148</v>
      </c>
      <c r="AG1050" s="130" t="s">
        <v>148</v>
      </c>
      <c r="AH1050" s="130" t="s">
        <v>148</v>
      </c>
      <c r="AI1050" s="118" t="s">
        <v>148</v>
      </c>
      <c r="AJ1050" s="118" t="s">
        <v>148</v>
      </c>
    </row>
    <row r="1051" spans="1:46" ht="30" customHeight="1">
      <c r="A1051" s="175">
        <v>40072</v>
      </c>
      <c r="B1051" s="118" t="s">
        <v>2520</v>
      </c>
      <c r="C1051" s="118" t="s">
        <v>148</v>
      </c>
      <c r="D1051" s="118" t="s">
        <v>148</v>
      </c>
      <c r="E1051" s="118" t="s">
        <v>2551</v>
      </c>
      <c r="F1051" s="89" t="s">
        <v>3155</v>
      </c>
      <c r="G1051" s="118" t="s">
        <v>3156</v>
      </c>
      <c r="H1051" s="90" t="s">
        <v>1232</v>
      </c>
      <c r="I1051" s="118" t="s">
        <v>2826</v>
      </c>
      <c r="J1051" s="118" t="s">
        <v>148</v>
      </c>
      <c r="K1051" s="127" t="s">
        <v>2620</v>
      </c>
      <c r="L1051" s="118" t="s">
        <v>2668</v>
      </c>
      <c r="M1051" s="118" t="s">
        <v>1232</v>
      </c>
      <c r="N1051" s="127" t="s">
        <v>148</v>
      </c>
      <c r="O1051" s="127" t="s">
        <v>2868</v>
      </c>
      <c r="P1051" s="118" t="s">
        <v>148</v>
      </c>
      <c r="Q1051" s="118" t="s">
        <v>148</v>
      </c>
      <c r="R1051" s="118" t="s">
        <v>148</v>
      </c>
      <c r="S1051" s="118" t="s">
        <v>148</v>
      </c>
      <c r="T1051" s="118" t="s">
        <v>2899</v>
      </c>
      <c r="U1051" s="191" t="s">
        <v>2921</v>
      </c>
      <c r="V1051" s="132" t="s">
        <v>2640</v>
      </c>
      <c r="W1051" s="118" t="s">
        <v>148</v>
      </c>
      <c r="X1051" s="118" t="s">
        <v>2640</v>
      </c>
      <c r="Y1051" s="118" t="s">
        <v>148</v>
      </c>
      <c r="Z1051" s="118" t="s">
        <v>151</v>
      </c>
      <c r="AA1051" s="118" t="s">
        <v>148</v>
      </c>
      <c r="AB1051" s="118" t="s">
        <v>2639</v>
      </c>
      <c r="AC1051" s="118" t="s">
        <v>148</v>
      </c>
      <c r="AD1051" s="136">
        <v>40073</v>
      </c>
      <c r="AE1051" s="130" t="s">
        <v>148</v>
      </c>
      <c r="AF1051" s="137" t="s">
        <v>148</v>
      </c>
      <c r="AG1051" s="130" t="s">
        <v>148</v>
      </c>
      <c r="AH1051" s="130" t="s">
        <v>148</v>
      </c>
      <c r="AI1051" s="118" t="s">
        <v>148</v>
      </c>
      <c r="AJ1051" s="118" t="s">
        <v>148</v>
      </c>
      <c r="AK1051" s="107"/>
      <c r="AL1051" s="109"/>
      <c r="AM1051" s="109"/>
      <c r="AN1051" s="109"/>
      <c r="AO1051" s="109"/>
      <c r="AP1051" s="109"/>
      <c r="AQ1051" s="109"/>
      <c r="AR1051" s="109"/>
      <c r="AS1051" s="109"/>
      <c r="AT1051" s="109"/>
    </row>
    <row r="1052" spans="1:46" ht="30" customHeight="1">
      <c r="A1052" s="176">
        <v>40072</v>
      </c>
      <c r="B1052" s="118" t="s">
        <v>2520</v>
      </c>
      <c r="C1052" s="89" t="s">
        <v>148</v>
      </c>
      <c r="D1052" s="89" t="s">
        <v>148</v>
      </c>
      <c r="E1052" s="86" t="s">
        <v>2532</v>
      </c>
      <c r="F1052" s="89" t="s">
        <v>3163</v>
      </c>
      <c r="G1052" s="86" t="s">
        <v>3164</v>
      </c>
      <c r="H1052" s="90" t="s">
        <v>1232</v>
      </c>
      <c r="I1052" s="90" t="s">
        <v>148</v>
      </c>
      <c r="J1052" s="90" t="s">
        <v>148</v>
      </c>
      <c r="K1052" s="90" t="s">
        <v>2619</v>
      </c>
      <c r="L1052" s="100" t="s">
        <v>2655</v>
      </c>
      <c r="M1052" s="96" t="s">
        <v>1236</v>
      </c>
      <c r="N1052" s="90" t="s">
        <v>2837</v>
      </c>
      <c r="O1052" s="90"/>
      <c r="P1052" s="100" t="s">
        <v>2146</v>
      </c>
      <c r="Q1052" s="90" t="s">
        <v>1250</v>
      </c>
      <c r="U1052" s="191"/>
    </row>
    <row r="1053" spans="1:46" ht="30" customHeight="1">
      <c r="A1053" s="176">
        <v>40072</v>
      </c>
      <c r="B1053" s="118" t="s">
        <v>2520</v>
      </c>
      <c r="C1053" s="89" t="s">
        <v>148</v>
      </c>
      <c r="D1053" s="89" t="s">
        <v>148</v>
      </c>
      <c r="E1053" s="180" t="s">
        <v>2540</v>
      </c>
      <c r="F1053" s="180" t="s">
        <v>3177</v>
      </c>
      <c r="G1053" s="180" t="s">
        <v>3178</v>
      </c>
      <c r="H1053" s="90" t="s">
        <v>1236</v>
      </c>
      <c r="I1053" s="90" t="s">
        <v>148</v>
      </c>
      <c r="J1053" s="90" t="s">
        <v>148</v>
      </c>
      <c r="K1053" s="90" t="s">
        <v>2619</v>
      </c>
      <c r="L1053" s="100" t="s">
        <v>2655</v>
      </c>
      <c r="M1053" s="96" t="s">
        <v>1236</v>
      </c>
      <c r="N1053" s="90" t="s">
        <v>2837</v>
      </c>
      <c r="O1053" s="90"/>
      <c r="P1053" s="100" t="s">
        <v>2147</v>
      </c>
      <c r="Q1053" s="90" t="s">
        <v>1250</v>
      </c>
      <c r="U1053" s="191"/>
    </row>
    <row r="1054" spans="1:46" ht="30" customHeight="1">
      <c r="A1054" s="176">
        <v>40072</v>
      </c>
      <c r="B1054" s="118" t="s">
        <v>2520</v>
      </c>
      <c r="C1054" s="89" t="s">
        <v>148</v>
      </c>
      <c r="D1054" s="89" t="s">
        <v>148</v>
      </c>
      <c r="E1054" s="101" t="s">
        <v>2546</v>
      </c>
      <c r="F1054" s="101" t="s">
        <v>3199</v>
      </c>
      <c r="G1054" s="101" t="s">
        <v>3200</v>
      </c>
      <c r="H1054" s="90" t="s">
        <v>1232</v>
      </c>
      <c r="I1054" s="90" t="s">
        <v>148</v>
      </c>
      <c r="J1054" s="90" t="s">
        <v>148</v>
      </c>
      <c r="K1054" s="90" t="s">
        <v>2619</v>
      </c>
      <c r="L1054" s="100" t="s">
        <v>2655</v>
      </c>
      <c r="M1054" s="96" t="s">
        <v>1236</v>
      </c>
      <c r="N1054" s="90" t="s">
        <v>2837</v>
      </c>
      <c r="O1054" s="90"/>
      <c r="P1054" s="100" t="s">
        <v>2148</v>
      </c>
      <c r="Q1054" s="90" t="s">
        <v>1250</v>
      </c>
      <c r="U1054" s="191"/>
    </row>
    <row r="1055" spans="1:46" ht="30" customHeight="1">
      <c r="A1055" s="176">
        <v>40072</v>
      </c>
      <c r="B1055" s="118" t="s">
        <v>2520</v>
      </c>
      <c r="C1055" s="89" t="s">
        <v>148</v>
      </c>
      <c r="D1055" s="89" t="s">
        <v>148</v>
      </c>
      <c r="E1055" s="89" t="s">
        <v>2535</v>
      </c>
      <c r="F1055" s="89" t="s">
        <v>3145</v>
      </c>
      <c r="G1055" s="90" t="s">
        <v>3146</v>
      </c>
      <c r="H1055" s="90" t="s">
        <v>2632</v>
      </c>
      <c r="I1055" s="90" t="s">
        <v>148</v>
      </c>
      <c r="J1055" s="90" t="s">
        <v>148</v>
      </c>
      <c r="K1055" s="90" t="s">
        <v>2619</v>
      </c>
      <c r="L1055" s="100" t="s">
        <v>2655</v>
      </c>
      <c r="M1055" s="96" t="s">
        <v>1236</v>
      </c>
      <c r="N1055" s="90" t="s">
        <v>2837</v>
      </c>
      <c r="O1055" s="90"/>
      <c r="P1055" s="100" t="s">
        <v>2149</v>
      </c>
      <c r="Q1055" s="90" t="s">
        <v>1250</v>
      </c>
      <c r="U1055" s="191"/>
    </row>
    <row r="1056" spans="1:46" ht="45" customHeight="1">
      <c r="A1056" s="176">
        <v>40072</v>
      </c>
      <c r="B1056" s="118" t="s">
        <v>2520</v>
      </c>
      <c r="C1056" s="89" t="s">
        <v>148</v>
      </c>
      <c r="D1056" s="89" t="s">
        <v>148</v>
      </c>
      <c r="E1056" s="89" t="s">
        <v>2544</v>
      </c>
      <c r="F1056" s="89" t="s">
        <v>3237</v>
      </c>
      <c r="G1056" s="89" t="s">
        <v>3238</v>
      </c>
      <c r="H1056" s="118" t="s">
        <v>1226</v>
      </c>
      <c r="I1056" s="90" t="s">
        <v>148</v>
      </c>
      <c r="J1056" s="90" t="s">
        <v>148</v>
      </c>
      <c r="K1056" s="90" t="s">
        <v>2619</v>
      </c>
      <c r="L1056" s="100" t="s">
        <v>2655</v>
      </c>
      <c r="M1056" s="96" t="s">
        <v>1236</v>
      </c>
      <c r="N1056" s="90" t="s">
        <v>2837</v>
      </c>
      <c r="O1056" s="90"/>
      <c r="P1056" s="100" t="s">
        <v>2150</v>
      </c>
      <c r="Q1056" s="90" t="s">
        <v>1250</v>
      </c>
      <c r="U1056" s="191"/>
    </row>
    <row r="1057" spans="1:21" ht="45" customHeight="1">
      <c r="A1057" s="176">
        <v>40072</v>
      </c>
      <c r="B1057" s="118" t="s">
        <v>2520</v>
      </c>
      <c r="C1057" s="89" t="s">
        <v>148</v>
      </c>
      <c r="D1057" s="89" t="s">
        <v>148</v>
      </c>
      <c r="E1057" s="180" t="s">
        <v>2540</v>
      </c>
      <c r="F1057" s="180" t="s">
        <v>3177</v>
      </c>
      <c r="G1057" s="180" t="s">
        <v>3178</v>
      </c>
      <c r="H1057" s="118" t="s">
        <v>1226</v>
      </c>
      <c r="I1057" s="90" t="s">
        <v>148</v>
      </c>
      <c r="J1057" s="90" t="s">
        <v>148</v>
      </c>
      <c r="K1057" s="90" t="s">
        <v>2619</v>
      </c>
      <c r="L1057" s="100" t="s">
        <v>2655</v>
      </c>
      <c r="M1057" s="96" t="s">
        <v>1236</v>
      </c>
      <c r="N1057" s="90" t="s">
        <v>2837</v>
      </c>
      <c r="O1057" s="90"/>
      <c r="P1057" s="100" t="s">
        <v>2151</v>
      </c>
      <c r="Q1057" s="90" t="s">
        <v>1250</v>
      </c>
      <c r="U1057" s="191"/>
    </row>
    <row r="1058" spans="1:21" ht="30" customHeight="1">
      <c r="A1058" s="176">
        <v>40072</v>
      </c>
      <c r="B1058" s="118" t="s">
        <v>2520</v>
      </c>
      <c r="C1058" s="89" t="s">
        <v>148</v>
      </c>
      <c r="D1058" s="89" t="s">
        <v>148</v>
      </c>
      <c r="E1058" s="180" t="s">
        <v>2540</v>
      </c>
      <c r="F1058" s="180" t="s">
        <v>3177</v>
      </c>
      <c r="G1058" s="180" t="s">
        <v>3178</v>
      </c>
      <c r="H1058" s="90" t="s">
        <v>1232</v>
      </c>
      <c r="I1058" s="90" t="s">
        <v>148</v>
      </c>
      <c r="J1058" s="90" t="s">
        <v>148</v>
      </c>
      <c r="K1058" s="90" t="s">
        <v>2619</v>
      </c>
      <c r="L1058" s="100" t="s">
        <v>2655</v>
      </c>
      <c r="M1058" s="96" t="s">
        <v>1236</v>
      </c>
      <c r="N1058" s="90" t="s">
        <v>2837</v>
      </c>
      <c r="O1058" s="90"/>
      <c r="P1058" s="100" t="s">
        <v>2152</v>
      </c>
      <c r="Q1058" s="90" t="s">
        <v>1250</v>
      </c>
      <c r="U1058" s="191"/>
    </row>
    <row r="1059" spans="1:21" ht="30" customHeight="1">
      <c r="A1059" s="176">
        <v>40072</v>
      </c>
      <c r="B1059" s="118" t="s">
        <v>2520</v>
      </c>
      <c r="C1059" s="89" t="s">
        <v>148</v>
      </c>
      <c r="D1059" s="89" t="s">
        <v>148</v>
      </c>
      <c r="E1059" s="180" t="s">
        <v>2540</v>
      </c>
      <c r="F1059" s="180" t="s">
        <v>3177</v>
      </c>
      <c r="G1059" s="180" t="s">
        <v>3178</v>
      </c>
      <c r="H1059" s="90" t="s">
        <v>2632</v>
      </c>
      <c r="I1059" s="90" t="s">
        <v>148</v>
      </c>
      <c r="J1059" s="90" t="s">
        <v>148</v>
      </c>
      <c r="K1059" s="90" t="s">
        <v>2619</v>
      </c>
      <c r="L1059" s="100" t="s">
        <v>2655</v>
      </c>
      <c r="M1059" s="96" t="s">
        <v>1236</v>
      </c>
      <c r="N1059" s="90" t="s">
        <v>2837</v>
      </c>
      <c r="O1059" s="90"/>
      <c r="P1059" s="100" t="s">
        <v>2153</v>
      </c>
      <c r="Q1059" s="90" t="s">
        <v>1250</v>
      </c>
      <c r="U1059" s="191"/>
    </row>
    <row r="1060" spans="1:21" ht="30" customHeight="1">
      <c r="A1060" s="176">
        <v>40072</v>
      </c>
      <c r="B1060" s="118" t="s">
        <v>2520</v>
      </c>
      <c r="C1060" s="89" t="s">
        <v>148</v>
      </c>
      <c r="D1060" s="89" t="s">
        <v>148</v>
      </c>
      <c r="E1060" s="101" t="s">
        <v>2546</v>
      </c>
      <c r="F1060" s="101" t="s">
        <v>3199</v>
      </c>
      <c r="G1060" s="101" t="s">
        <v>3200</v>
      </c>
      <c r="H1060" s="118" t="s">
        <v>1243</v>
      </c>
      <c r="I1060" s="90" t="s">
        <v>148</v>
      </c>
      <c r="J1060" s="90" t="s">
        <v>148</v>
      </c>
      <c r="K1060" s="90" t="s">
        <v>2619</v>
      </c>
      <c r="L1060" s="100" t="s">
        <v>2655</v>
      </c>
      <c r="M1060" s="96" t="s">
        <v>1236</v>
      </c>
      <c r="N1060" s="90" t="s">
        <v>2837</v>
      </c>
      <c r="O1060" s="90"/>
      <c r="P1060" s="100" t="s">
        <v>2154</v>
      </c>
      <c r="Q1060" s="90" t="s">
        <v>1250</v>
      </c>
      <c r="U1060" s="191"/>
    </row>
    <row r="1061" spans="1:21" ht="30" customHeight="1">
      <c r="A1061" s="176">
        <v>40072</v>
      </c>
      <c r="B1061" s="118" t="s">
        <v>2520</v>
      </c>
      <c r="C1061" s="89" t="s">
        <v>148</v>
      </c>
      <c r="D1061" s="89" t="s">
        <v>148</v>
      </c>
      <c r="E1061" s="89" t="s">
        <v>2544</v>
      </c>
      <c r="F1061" s="89" t="s">
        <v>3237</v>
      </c>
      <c r="G1061" s="89" t="s">
        <v>3238</v>
      </c>
      <c r="H1061" s="90" t="s">
        <v>2631</v>
      </c>
      <c r="I1061" s="90" t="s">
        <v>148</v>
      </c>
      <c r="J1061" s="90" t="s">
        <v>148</v>
      </c>
      <c r="K1061" s="90" t="s">
        <v>2619</v>
      </c>
      <c r="L1061" s="100" t="s">
        <v>2655</v>
      </c>
      <c r="M1061" s="96" t="s">
        <v>1236</v>
      </c>
      <c r="N1061" s="90" t="s">
        <v>2837</v>
      </c>
      <c r="O1061" s="90"/>
      <c r="P1061" s="100" t="s">
        <v>2155</v>
      </c>
      <c r="Q1061" s="90" t="s">
        <v>1250</v>
      </c>
      <c r="U1061" s="191"/>
    </row>
    <row r="1062" spans="1:21" ht="76.5" customHeight="1">
      <c r="A1062" s="176">
        <v>40073</v>
      </c>
      <c r="B1062" s="118" t="s">
        <v>2520</v>
      </c>
      <c r="C1062" s="89" t="s">
        <v>148</v>
      </c>
      <c r="D1062" s="89" t="s">
        <v>148</v>
      </c>
      <c r="E1062" s="101" t="s">
        <v>2550</v>
      </c>
      <c r="F1062" s="101" t="s">
        <v>3239</v>
      </c>
      <c r="G1062" s="101" t="s">
        <v>3240</v>
      </c>
      <c r="H1062" s="90" t="s">
        <v>2631</v>
      </c>
      <c r="I1062" s="90" t="s">
        <v>148</v>
      </c>
      <c r="J1062" s="90" t="s">
        <v>148</v>
      </c>
      <c r="K1062" s="90" t="s">
        <v>2619</v>
      </c>
      <c r="L1062" s="100" t="s">
        <v>2745</v>
      </c>
      <c r="M1062" s="100" t="s">
        <v>1232</v>
      </c>
      <c r="N1062" s="90" t="s">
        <v>2835</v>
      </c>
      <c r="O1062" s="90"/>
      <c r="P1062" s="100" t="s">
        <v>2156</v>
      </c>
      <c r="Q1062" s="90" t="s">
        <v>1250</v>
      </c>
      <c r="U1062" s="191"/>
    </row>
    <row r="1063" spans="1:21" ht="76.5" customHeight="1">
      <c r="A1063" s="176">
        <v>40073</v>
      </c>
      <c r="B1063" s="118" t="s">
        <v>2520</v>
      </c>
      <c r="C1063" s="89" t="s">
        <v>148</v>
      </c>
      <c r="D1063" s="89" t="s">
        <v>148</v>
      </c>
      <c r="E1063" s="89" t="s">
        <v>2525</v>
      </c>
      <c r="F1063" s="89" t="s">
        <v>3229</v>
      </c>
      <c r="G1063" s="89" t="s">
        <v>3230</v>
      </c>
      <c r="H1063" s="118" t="s">
        <v>1243</v>
      </c>
      <c r="I1063" s="90" t="s">
        <v>148</v>
      </c>
      <c r="J1063" s="90" t="s">
        <v>148</v>
      </c>
      <c r="K1063" s="90" t="s">
        <v>2619</v>
      </c>
      <c r="L1063" s="100" t="s">
        <v>2745</v>
      </c>
      <c r="M1063" s="100" t="s">
        <v>1232</v>
      </c>
      <c r="N1063" s="90" t="s">
        <v>2835</v>
      </c>
      <c r="O1063" s="90"/>
      <c r="P1063" s="100" t="s">
        <v>2157</v>
      </c>
      <c r="Q1063" s="90" t="s">
        <v>1250</v>
      </c>
      <c r="U1063" s="191"/>
    </row>
    <row r="1064" spans="1:21" ht="76.5" customHeight="1">
      <c r="A1064" s="176">
        <v>40073</v>
      </c>
      <c r="B1064" s="118" t="s">
        <v>2520</v>
      </c>
      <c r="C1064" s="89" t="s">
        <v>148</v>
      </c>
      <c r="D1064" s="89" t="s">
        <v>148</v>
      </c>
      <c r="E1064" s="89" t="s">
        <v>2536</v>
      </c>
      <c r="F1064" s="89" t="s">
        <v>3121</v>
      </c>
      <c r="G1064" s="89" t="s">
        <v>3122</v>
      </c>
      <c r="H1064" s="90" t="s">
        <v>1232</v>
      </c>
      <c r="I1064" s="90" t="s">
        <v>148</v>
      </c>
      <c r="J1064" s="90" t="s">
        <v>148</v>
      </c>
      <c r="K1064" s="90" t="s">
        <v>2619</v>
      </c>
      <c r="L1064" s="100" t="s">
        <v>2745</v>
      </c>
      <c r="M1064" s="100" t="s">
        <v>1232</v>
      </c>
      <c r="N1064" s="90" t="s">
        <v>2835</v>
      </c>
      <c r="O1064" s="90"/>
      <c r="P1064" s="100" t="s">
        <v>2158</v>
      </c>
      <c r="Q1064" s="90" t="s">
        <v>1250</v>
      </c>
      <c r="U1064" s="191"/>
    </row>
    <row r="1065" spans="1:21" ht="76.5" customHeight="1">
      <c r="A1065" s="176">
        <v>40073</v>
      </c>
      <c r="B1065" s="118" t="s">
        <v>2520</v>
      </c>
      <c r="C1065" s="89" t="s">
        <v>148</v>
      </c>
      <c r="D1065" s="89" t="s">
        <v>148</v>
      </c>
      <c r="E1065" s="89" t="s">
        <v>2529</v>
      </c>
      <c r="F1065" s="89" t="s">
        <v>3133</v>
      </c>
      <c r="G1065" s="89" t="s">
        <v>3134</v>
      </c>
      <c r="H1065" s="90" t="s">
        <v>1232</v>
      </c>
      <c r="I1065" s="90" t="s">
        <v>148</v>
      </c>
      <c r="J1065" s="90" t="s">
        <v>148</v>
      </c>
      <c r="K1065" s="90" t="s">
        <v>2619</v>
      </c>
      <c r="L1065" s="100" t="s">
        <v>2745</v>
      </c>
      <c r="M1065" s="100" t="s">
        <v>1232</v>
      </c>
      <c r="N1065" s="90" t="s">
        <v>2835</v>
      </c>
      <c r="O1065" s="90"/>
      <c r="P1065" s="100" t="s">
        <v>2159</v>
      </c>
      <c r="Q1065" s="90" t="s">
        <v>1250</v>
      </c>
      <c r="U1065" s="191"/>
    </row>
    <row r="1066" spans="1:21" ht="76.5" customHeight="1">
      <c r="A1066" s="176">
        <v>40073</v>
      </c>
      <c r="B1066" s="118" t="s">
        <v>2520</v>
      </c>
      <c r="C1066" s="89" t="s">
        <v>148</v>
      </c>
      <c r="D1066" s="89" t="s">
        <v>148</v>
      </c>
      <c r="E1066" s="180" t="s">
        <v>2540</v>
      </c>
      <c r="F1066" s="180" t="s">
        <v>3177</v>
      </c>
      <c r="G1066" s="180" t="s">
        <v>3178</v>
      </c>
      <c r="H1066" s="118" t="s">
        <v>1226</v>
      </c>
      <c r="I1066" s="90" t="s">
        <v>148</v>
      </c>
      <c r="J1066" s="90" t="s">
        <v>148</v>
      </c>
      <c r="K1066" s="90" t="s">
        <v>2619</v>
      </c>
      <c r="L1066" s="100" t="s">
        <v>2745</v>
      </c>
      <c r="M1066" s="100" t="s">
        <v>1232</v>
      </c>
      <c r="N1066" s="90" t="s">
        <v>2835</v>
      </c>
      <c r="O1066" s="90"/>
      <c r="P1066" s="100" t="s">
        <v>2160</v>
      </c>
      <c r="Q1066" s="90" t="s">
        <v>1250</v>
      </c>
      <c r="U1066" s="191"/>
    </row>
    <row r="1067" spans="1:21" ht="76.5" customHeight="1">
      <c r="A1067" s="176">
        <v>40073</v>
      </c>
      <c r="B1067" s="118" t="s">
        <v>2520</v>
      </c>
      <c r="C1067" s="89" t="s">
        <v>148</v>
      </c>
      <c r="D1067" s="89" t="s">
        <v>148</v>
      </c>
      <c r="E1067" s="89" t="s">
        <v>2525</v>
      </c>
      <c r="F1067" s="89" t="s">
        <v>3229</v>
      </c>
      <c r="G1067" s="89" t="s">
        <v>3230</v>
      </c>
      <c r="H1067" s="90" t="s">
        <v>1232</v>
      </c>
      <c r="I1067" s="90" t="s">
        <v>148</v>
      </c>
      <c r="J1067" s="90" t="s">
        <v>148</v>
      </c>
      <c r="K1067" s="90" t="s">
        <v>2619</v>
      </c>
      <c r="L1067" s="100" t="s">
        <v>2745</v>
      </c>
      <c r="M1067" s="100" t="s">
        <v>1232</v>
      </c>
      <c r="N1067" s="90" t="s">
        <v>2835</v>
      </c>
      <c r="O1067" s="90"/>
      <c r="P1067" s="100" t="s">
        <v>2161</v>
      </c>
      <c r="Q1067" s="90" t="s">
        <v>1250</v>
      </c>
      <c r="U1067" s="191"/>
    </row>
    <row r="1068" spans="1:21" ht="76.5" customHeight="1">
      <c r="A1068" s="176">
        <v>40073</v>
      </c>
      <c r="B1068" s="118" t="s">
        <v>2520</v>
      </c>
      <c r="C1068" s="89" t="s">
        <v>148</v>
      </c>
      <c r="D1068" s="89" t="s">
        <v>148</v>
      </c>
      <c r="E1068" s="180" t="s">
        <v>2540</v>
      </c>
      <c r="F1068" s="180" t="s">
        <v>3177</v>
      </c>
      <c r="G1068" s="180" t="s">
        <v>3178</v>
      </c>
      <c r="H1068" s="118" t="s">
        <v>1226</v>
      </c>
      <c r="I1068" s="90" t="s">
        <v>148</v>
      </c>
      <c r="J1068" s="90" t="s">
        <v>148</v>
      </c>
      <c r="K1068" s="90" t="s">
        <v>2619</v>
      </c>
      <c r="L1068" s="100" t="s">
        <v>2745</v>
      </c>
      <c r="M1068" s="100" t="s">
        <v>1232</v>
      </c>
      <c r="N1068" s="90" t="s">
        <v>2835</v>
      </c>
      <c r="O1068" s="90"/>
      <c r="P1068" s="100" t="s">
        <v>2162</v>
      </c>
      <c r="Q1068" s="90" t="s">
        <v>1250</v>
      </c>
      <c r="U1068" s="191"/>
    </row>
    <row r="1069" spans="1:21" ht="76.5" customHeight="1">
      <c r="A1069" s="176">
        <v>40073</v>
      </c>
      <c r="B1069" s="118" t="s">
        <v>2520</v>
      </c>
      <c r="C1069" s="89" t="s">
        <v>148</v>
      </c>
      <c r="D1069" s="89" t="s">
        <v>148</v>
      </c>
      <c r="E1069" s="89" t="s">
        <v>2547</v>
      </c>
      <c r="F1069" s="89" t="s">
        <v>3233</v>
      </c>
      <c r="G1069" s="89" t="s">
        <v>3234</v>
      </c>
      <c r="H1069" s="118" t="s">
        <v>1226</v>
      </c>
      <c r="I1069" s="90" t="s">
        <v>148</v>
      </c>
      <c r="J1069" s="90" t="s">
        <v>148</v>
      </c>
      <c r="K1069" s="90" t="s">
        <v>2619</v>
      </c>
      <c r="L1069" s="100" t="s">
        <v>2745</v>
      </c>
      <c r="M1069" s="100" t="s">
        <v>1232</v>
      </c>
      <c r="N1069" s="90" t="s">
        <v>2835</v>
      </c>
      <c r="O1069" s="90"/>
      <c r="P1069" s="100" t="s">
        <v>2163</v>
      </c>
      <c r="Q1069" s="90" t="s">
        <v>1250</v>
      </c>
      <c r="U1069" s="191"/>
    </row>
    <row r="1070" spans="1:21" ht="76.5" customHeight="1">
      <c r="A1070" s="176">
        <v>40073</v>
      </c>
      <c r="B1070" s="118" t="s">
        <v>2520</v>
      </c>
      <c r="C1070" s="89" t="s">
        <v>148</v>
      </c>
      <c r="D1070" s="89" t="s">
        <v>148</v>
      </c>
      <c r="E1070" s="89" t="s">
        <v>2545</v>
      </c>
      <c r="F1070" s="89" t="s">
        <v>3260</v>
      </c>
      <c r="G1070" s="89" t="s">
        <v>3261</v>
      </c>
      <c r="H1070" s="90" t="s">
        <v>2631</v>
      </c>
      <c r="I1070" s="90" t="s">
        <v>148</v>
      </c>
      <c r="J1070" s="90" t="s">
        <v>148</v>
      </c>
      <c r="K1070" s="90" t="s">
        <v>2619</v>
      </c>
      <c r="L1070" s="100" t="s">
        <v>2745</v>
      </c>
      <c r="M1070" s="100" t="s">
        <v>1232</v>
      </c>
      <c r="N1070" s="90" t="s">
        <v>2835</v>
      </c>
      <c r="O1070" s="90"/>
      <c r="P1070" s="100" t="s">
        <v>2164</v>
      </c>
      <c r="Q1070" s="90" t="s">
        <v>1250</v>
      </c>
      <c r="U1070" s="191"/>
    </row>
    <row r="1071" spans="1:21" ht="76.5" customHeight="1">
      <c r="A1071" s="176">
        <v>40073</v>
      </c>
      <c r="B1071" s="118" t="s">
        <v>2520</v>
      </c>
      <c r="C1071" s="89" t="s">
        <v>148</v>
      </c>
      <c r="D1071" s="89" t="s">
        <v>148</v>
      </c>
      <c r="E1071" s="89" t="s">
        <v>2525</v>
      </c>
      <c r="F1071" s="89" t="s">
        <v>3229</v>
      </c>
      <c r="G1071" s="89" t="s">
        <v>3230</v>
      </c>
      <c r="H1071" s="90" t="s">
        <v>2631</v>
      </c>
      <c r="I1071" s="90" t="s">
        <v>148</v>
      </c>
      <c r="J1071" s="90" t="s">
        <v>148</v>
      </c>
      <c r="K1071" s="90" t="s">
        <v>2619</v>
      </c>
      <c r="L1071" s="100" t="s">
        <v>2745</v>
      </c>
      <c r="M1071" s="100" t="s">
        <v>1232</v>
      </c>
      <c r="N1071" s="90" t="s">
        <v>2835</v>
      </c>
      <c r="O1071" s="90"/>
      <c r="P1071" s="100" t="s">
        <v>2165</v>
      </c>
      <c r="Q1071" s="90" t="s">
        <v>1250</v>
      </c>
      <c r="U1071" s="191"/>
    </row>
    <row r="1072" spans="1:21" ht="76.5" customHeight="1">
      <c r="A1072" s="176">
        <v>40073</v>
      </c>
      <c r="B1072" s="118" t="s">
        <v>2520</v>
      </c>
      <c r="C1072" s="89" t="s">
        <v>148</v>
      </c>
      <c r="D1072" s="89" t="s">
        <v>148</v>
      </c>
      <c r="E1072" s="101" t="s">
        <v>2546</v>
      </c>
      <c r="F1072" s="101" t="s">
        <v>3199</v>
      </c>
      <c r="G1072" s="101" t="s">
        <v>3200</v>
      </c>
      <c r="H1072" s="118" t="s">
        <v>1243</v>
      </c>
      <c r="I1072" s="90" t="s">
        <v>148</v>
      </c>
      <c r="J1072" s="90" t="s">
        <v>148</v>
      </c>
      <c r="K1072" s="90" t="s">
        <v>2619</v>
      </c>
      <c r="L1072" s="100" t="s">
        <v>2745</v>
      </c>
      <c r="M1072" s="100" t="s">
        <v>1232</v>
      </c>
      <c r="N1072" s="90" t="s">
        <v>2835</v>
      </c>
      <c r="O1072" s="90"/>
      <c r="P1072" s="100" t="s">
        <v>2166</v>
      </c>
      <c r="Q1072" s="90" t="s">
        <v>1250</v>
      </c>
      <c r="U1072" s="191"/>
    </row>
    <row r="1073" spans="1:36" ht="63.75" customHeight="1">
      <c r="A1073" s="175">
        <v>40077</v>
      </c>
      <c r="B1073" s="118" t="s">
        <v>2520</v>
      </c>
      <c r="C1073" s="125">
        <v>40077</v>
      </c>
      <c r="D1073" s="84">
        <v>0</v>
      </c>
      <c r="E1073" s="89" t="s">
        <v>2536</v>
      </c>
      <c r="F1073" s="89" t="s">
        <v>3121</v>
      </c>
      <c r="G1073" s="89" t="s">
        <v>3122</v>
      </c>
      <c r="H1073" s="118" t="s">
        <v>2763</v>
      </c>
      <c r="I1073" s="118" t="s">
        <v>2793</v>
      </c>
      <c r="J1073" s="127" t="s">
        <v>391</v>
      </c>
      <c r="K1073" s="127" t="s">
        <v>3280</v>
      </c>
      <c r="L1073" s="118" t="s">
        <v>2668</v>
      </c>
      <c r="M1073" s="118" t="s">
        <v>1232</v>
      </c>
      <c r="N1073" s="127" t="s">
        <v>148</v>
      </c>
      <c r="O1073" s="127" t="s">
        <v>2868</v>
      </c>
      <c r="P1073" s="103" t="s">
        <v>536</v>
      </c>
      <c r="Q1073" s="103" t="s">
        <v>537</v>
      </c>
      <c r="R1073" s="118" t="s">
        <v>148</v>
      </c>
      <c r="S1073" s="118" t="s">
        <v>148</v>
      </c>
      <c r="T1073" s="118" t="s">
        <v>2899</v>
      </c>
      <c r="U1073" s="191" t="s">
        <v>2954</v>
      </c>
      <c r="V1073" s="132" t="s">
        <v>2640</v>
      </c>
      <c r="W1073" s="118" t="s">
        <v>463</v>
      </c>
      <c r="X1073" s="134" t="s">
        <v>148</v>
      </c>
      <c r="Y1073" s="134" t="s">
        <v>148</v>
      </c>
      <c r="Z1073" s="118" t="s">
        <v>148</v>
      </c>
      <c r="AA1073" s="118" t="s">
        <v>148</v>
      </c>
      <c r="AB1073" s="118" t="s">
        <v>2640</v>
      </c>
      <c r="AC1073" s="119" t="s">
        <v>2639</v>
      </c>
      <c r="AD1073" s="125">
        <v>40129</v>
      </c>
      <c r="AE1073" s="130" t="s">
        <v>148</v>
      </c>
      <c r="AF1073" s="118" t="s">
        <v>148</v>
      </c>
      <c r="AG1073" s="125">
        <v>40129</v>
      </c>
      <c r="AH1073" s="130" t="s">
        <v>148</v>
      </c>
      <c r="AI1073" s="118" t="s">
        <v>2638</v>
      </c>
      <c r="AJ1073" s="118" t="s">
        <v>148</v>
      </c>
    </row>
    <row r="1074" spans="1:36" ht="30" customHeight="1">
      <c r="A1074" s="176">
        <v>40078</v>
      </c>
      <c r="B1074" s="118" t="s">
        <v>2520</v>
      </c>
      <c r="C1074" s="89" t="s">
        <v>148</v>
      </c>
      <c r="D1074" s="89" t="s">
        <v>148</v>
      </c>
      <c r="E1074" s="89" t="s">
        <v>2553</v>
      </c>
      <c r="F1074" s="89" t="s">
        <v>3203</v>
      </c>
      <c r="G1074" s="89" t="s">
        <v>3204</v>
      </c>
      <c r="H1074" s="90" t="s">
        <v>2632</v>
      </c>
      <c r="I1074" s="90" t="s">
        <v>148</v>
      </c>
      <c r="J1074" s="90" t="s">
        <v>148</v>
      </c>
      <c r="K1074" s="90" t="s">
        <v>2619</v>
      </c>
      <c r="L1074" s="100" t="s">
        <v>2664</v>
      </c>
      <c r="M1074" s="96" t="s">
        <v>1236</v>
      </c>
      <c r="N1074" s="90" t="s">
        <v>2856</v>
      </c>
      <c r="O1074" s="90"/>
      <c r="P1074" s="100" t="s">
        <v>2167</v>
      </c>
      <c r="Q1074" s="90" t="s">
        <v>1250</v>
      </c>
      <c r="U1074" s="191"/>
    </row>
    <row r="1075" spans="1:36" ht="30" customHeight="1">
      <c r="A1075" s="176">
        <v>40078</v>
      </c>
      <c r="B1075" s="118" t="s">
        <v>2520</v>
      </c>
      <c r="C1075" s="89" t="s">
        <v>148</v>
      </c>
      <c r="D1075" s="89" t="s">
        <v>148</v>
      </c>
      <c r="E1075" s="101" t="s">
        <v>2533</v>
      </c>
      <c r="F1075" s="101" t="s">
        <v>3171</v>
      </c>
      <c r="G1075" s="101" t="s">
        <v>3172</v>
      </c>
      <c r="H1075" s="90" t="s">
        <v>2631</v>
      </c>
      <c r="I1075" s="90" t="s">
        <v>148</v>
      </c>
      <c r="J1075" s="90" t="s">
        <v>148</v>
      </c>
      <c r="K1075" s="90" t="s">
        <v>2619</v>
      </c>
      <c r="L1075" s="100" t="s">
        <v>2664</v>
      </c>
      <c r="M1075" s="96" t="s">
        <v>1236</v>
      </c>
      <c r="N1075" s="90" t="s">
        <v>2856</v>
      </c>
      <c r="O1075" s="90"/>
      <c r="P1075" s="100" t="s">
        <v>2168</v>
      </c>
      <c r="Q1075" s="90" t="s">
        <v>1250</v>
      </c>
      <c r="U1075" s="191"/>
    </row>
    <row r="1076" spans="1:36" ht="30" customHeight="1">
      <c r="A1076" s="176">
        <v>40078</v>
      </c>
      <c r="B1076" s="118" t="s">
        <v>2520</v>
      </c>
      <c r="C1076" s="89" t="s">
        <v>148</v>
      </c>
      <c r="D1076" s="89" t="s">
        <v>148</v>
      </c>
      <c r="E1076" s="89" t="s">
        <v>2525</v>
      </c>
      <c r="F1076" s="89" t="s">
        <v>3229</v>
      </c>
      <c r="G1076" s="89" t="s">
        <v>3230</v>
      </c>
      <c r="H1076" s="90" t="s">
        <v>1236</v>
      </c>
      <c r="I1076" s="90" t="s">
        <v>148</v>
      </c>
      <c r="J1076" s="90" t="s">
        <v>148</v>
      </c>
      <c r="K1076" s="90" t="s">
        <v>2619</v>
      </c>
      <c r="L1076" s="100" t="s">
        <v>2664</v>
      </c>
      <c r="M1076" s="96" t="s">
        <v>1236</v>
      </c>
      <c r="N1076" s="90" t="s">
        <v>2856</v>
      </c>
      <c r="O1076" s="90"/>
      <c r="P1076" s="100" t="s">
        <v>2169</v>
      </c>
      <c r="Q1076" s="90" t="s">
        <v>1250</v>
      </c>
      <c r="U1076" s="191"/>
    </row>
    <row r="1077" spans="1:36" ht="45" customHeight="1">
      <c r="A1077" s="176">
        <v>40078</v>
      </c>
      <c r="B1077" s="118" t="s">
        <v>2520</v>
      </c>
      <c r="C1077" s="89" t="s">
        <v>148</v>
      </c>
      <c r="D1077" s="89" t="s">
        <v>148</v>
      </c>
      <c r="E1077" s="89" t="s">
        <v>2525</v>
      </c>
      <c r="F1077" s="89" t="s">
        <v>3229</v>
      </c>
      <c r="G1077" s="89" t="s">
        <v>3230</v>
      </c>
      <c r="H1077" s="118" t="s">
        <v>1226</v>
      </c>
      <c r="I1077" s="90" t="s">
        <v>148</v>
      </c>
      <c r="J1077" s="90" t="s">
        <v>148</v>
      </c>
      <c r="K1077" s="90" t="s">
        <v>2619</v>
      </c>
      <c r="L1077" s="100" t="s">
        <v>2664</v>
      </c>
      <c r="M1077" s="96" t="s">
        <v>1236</v>
      </c>
      <c r="N1077" s="90" t="s">
        <v>2856</v>
      </c>
      <c r="O1077" s="90"/>
      <c r="P1077" s="100" t="s">
        <v>2170</v>
      </c>
      <c r="Q1077" s="90" t="s">
        <v>1250</v>
      </c>
      <c r="U1077" s="191"/>
    </row>
    <row r="1078" spans="1:36" ht="30" customHeight="1">
      <c r="A1078" s="176">
        <v>40078</v>
      </c>
      <c r="B1078" s="118" t="s">
        <v>2520</v>
      </c>
      <c r="C1078" s="89" t="s">
        <v>148</v>
      </c>
      <c r="D1078" s="89" t="s">
        <v>148</v>
      </c>
      <c r="E1078" s="101" t="s">
        <v>2533</v>
      </c>
      <c r="F1078" s="101" t="s">
        <v>3171</v>
      </c>
      <c r="G1078" s="101" t="s">
        <v>3172</v>
      </c>
      <c r="H1078" s="90" t="s">
        <v>2631</v>
      </c>
      <c r="I1078" s="90" t="s">
        <v>148</v>
      </c>
      <c r="J1078" s="90" t="s">
        <v>148</v>
      </c>
      <c r="K1078" s="90" t="s">
        <v>2619</v>
      </c>
      <c r="L1078" s="100" t="s">
        <v>2664</v>
      </c>
      <c r="M1078" s="96" t="s">
        <v>1236</v>
      </c>
      <c r="N1078" s="90" t="s">
        <v>2856</v>
      </c>
      <c r="O1078" s="90"/>
      <c r="P1078" s="100" t="s">
        <v>2171</v>
      </c>
      <c r="Q1078" s="90" t="s">
        <v>1250</v>
      </c>
      <c r="U1078" s="191"/>
    </row>
    <row r="1079" spans="1:36" ht="30" customHeight="1">
      <c r="A1079" s="176">
        <v>40078</v>
      </c>
      <c r="B1079" s="118" t="s">
        <v>2520</v>
      </c>
      <c r="C1079" s="89" t="s">
        <v>148</v>
      </c>
      <c r="D1079" s="89" t="s">
        <v>148</v>
      </c>
      <c r="E1079" s="118" t="s">
        <v>2551</v>
      </c>
      <c r="F1079" s="89" t="s">
        <v>3155</v>
      </c>
      <c r="G1079" s="118" t="s">
        <v>3156</v>
      </c>
      <c r="H1079" s="118" t="s">
        <v>2763</v>
      </c>
      <c r="I1079" s="90" t="s">
        <v>148</v>
      </c>
      <c r="J1079" s="90" t="s">
        <v>148</v>
      </c>
      <c r="K1079" s="90" t="s">
        <v>2619</v>
      </c>
      <c r="L1079" s="100" t="s">
        <v>2664</v>
      </c>
      <c r="M1079" s="96" t="s">
        <v>1236</v>
      </c>
      <c r="N1079" s="90" t="s">
        <v>2856</v>
      </c>
      <c r="O1079" s="90"/>
      <c r="P1079" s="97" t="s">
        <v>2172</v>
      </c>
      <c r="Q1079" s="90" t="s">
        <v>1250</v>
      </c>
      <c r="U1079" s="191"/>
    </row>
    <row r="1080" spans="1:36" ht="38.25" customHeight="1">
      <c r="A1080" s="176">
        <v>40078</v>
      </c>
      <c r="B1080" s="118" t="s">
        <v>2520</v>
      </c>
      <c r="C1080" s="89" t="s">
        <v>148</v>
      </c>
      <c r="D1080" s="89" t="s">
        <v>148</v>
      </c>
      <c r="E1080" s="89" t="s">
        <v>2541</v>
      </c>
      <c r="F1080" s="89" t="s">
        <v>3191</v>
      </c>
      <c r="G1080" s="89" t="s">
        <v>3192</v>
      </c>
      <c r="H1080" s="90" t="s">
        <v>2631</v>
      </c>
      <c r="I1080" s="90" t="s">
        <v>148</v>
      </c>
      <c r="J1080" s="90" t="s">
        <v>148</v>
      </c>
      <c r="K1080" s="90" t="s">
        <v>2619</v>
      </c>
      <c r="L1080" s="100" t="s">
        <v>2664</v>
      </c>
      <c r="M1080" s="96" t="s">
        <v>1236</v>
      </c>
      <c r="N1080" s="90" t="s">
        <v>2856</v>
      </c>
      <c r="O1080" s="90"/>
      <c r="P1080" s="97" t="s">
        <v>2173</v>
      </c>
      <c r="Q1080" s="90" t="s">
        <v>1250</v>
      </c>
      <c r="U1080" s="191"/>
    </row>
    <row r="1081" spans="1:36" ht="30" customHeight="1">
      <c r="A1081" s="176">
        <v>40078</v>
      </c>
      <c r="B1081" s="118" t="s">
        <v>2520</v>
      </c>
      <c r="C1081" s="89" t="s">
        <v>148</v>
      </c>
      <c r="D1081" s="89" t="s">
        <v>148</v>
      </c>
      <c r="E1081" s="101" t="s">
        <v>2533</v>
      </c>
      <c r="F1081" s="101" t="s">
        <v>3171</v>
      </c>
      <c r="G1081" s="101" t="s">
        <v>3172</v>
      </c>
      <c r="H1081" s="118" t="s">
        <v>1243</v>
      </c>
      <c r="I1081" s="90" t="s">
        <v>148</v>
      </c>
      <c r="J1081" s="90" t="s">
        <v>148</v>
      </c>
      <c r="K1081" s="90" t="s">
        <v>2619</v>
      </c>
      <c r="L1081" s="100" t="s">
        <v>2664</v>
      </c>
      <c r="M1081" s="96" t="s">
        <v>1236</v>
      </c>
      <c r="N1081" s="90" t="s">
        <v>2856</v>
      </c>
      <c r="O1081" s="90"/>
      <c r="P1081" s="97" t="s">
        <v>2174</v>
      </c>
      <c r="Q1081" s="90" t="s">
        <v>1250</v>
      </c>
      <c r="U1081" s="191"/>
    </row>
    <row r="1082" spans="1:36" ht="30" customHeight="1">
      <c r="A1082" s="176">
        <v>40078</v>
      </c>
      <c r="B1082" s="118" t="s">
        <v>2520</v>
      </c>
      <c r="C1082" s="89" t="s">
        <v>148</v>
      </c>
      <c r="D1082" s="89" t="s">
        <v>148</v>
      </c>
      <c r="E1082" s="89" t="s">
        <v>2553</v>
      </c>
      <c r="F1082" s="89" t="s">
        <v>3203</v>
      </c>
      <c r="G1082" s="89" t="s">
        <v>3204</v>
      </c>
      <c r="H1082" s="90" t="s">
        <v>2631</v>
      </c>
      <c r="I1082" s="90" t="s">
        <v>148</v>
      </c>
      <c r="J1082" s="90" t="s">
        <v>148</v>
      </c>
      <c r="K1082" s="90" t="s">
        <v>2619</v>
      </c>
      <c r="L1082" s="100" t="s">
        <v>2664</v>
      </c>
      <c r="M1082" s="96" t="s">
        <v>1236</v>
      </c>
      <c r="N1082" s="90" t="s">
        <v>2856</v>
      </c>
      <c r="O1082" s="90"/>
      <c r="P1082" s="97" t="s">
        <v>2175</v>
      </c>
      <c r="Q1082" s="90" t="s">
        <v>1250</v>
      </c>
      <c r="U1082" s="191"/>
    </row>
    <row r="1083" spans="1:36" ht="30" customHeight="1">
      <c r="A1083" s="176">
        <v>40078</v>
      </c>
      <c r="B1083" s="118" t="s">
        <v>2520</v>
      </c>
      <c r="C1083" s="89" t="s">
        <v>148</v>
      </c>
      <c r="D1083" s="89" t="s">
        <v>148</v>
      </c>
      <c r="E1083" s="101" t="s">
        <v>2533</v>
      </c>
      <c r="F1083" s="101" t="s">
        <v>3171</v>
      </c>
      <c r="G1083" s="101" t="s">
        <v>3172</v>
      </c>
      <c r="H1083" s="118" t="s">
        <v>1243</v>
      </c>
      <c r="I1083" s="90" t="s">
        <v>148</v>
      </c>
      <c r="J1083" s="90" t="s">
        <v>148</v>
      </c>
      <c r="K1083" s="90" t="s">
        <v>2619</v>
      </c>
      <c r="L1083" s="100" t="s">
        <v>2664</v>
      </c>
      <c r="M1083" s="96" t="s">
        <v>1236</v>
      </c>
      <c r="N1083" s="90" t="s">
        <v>2856</v>
      </c>
      <c r="O1083" s="90"/>
      <c r="P1083" s="97" t="s">
        <v>2176</v>
      </c>
      <c r="Q1083" s="90" t="s">
        <v>1250</v>
      </c>
      <c r="U1083" s="191"/>
    </row>
    <row r="1084" spans="1:36" ht="38.25" customHeight="1">
      <c r="A1084" s="176">
        <v>40078</v>
      </c>
      <c r="B1084" s="118" t="s">
        <v>2520</v>
      </c>
      <c r="C1084" s="89" t="s">
        <v>148</v>
      </c>
      <c r="D1084" s="89" t="s">
        <v>148</v>
      </c>
      <c r="E1084" s="89" t="s">
        <v>2541</v>
      </c>
      <c r="F1084" s="89" t="s">
        <v>3191</v>
      </c>
      <c r="G1084" s="89" t="s">
        <v>3192</v>
      </c>
      <c r="H1084" s="90" t="s">
        <v>2631</v>
      </c>
      <c r="I1084" s="90" t="s">
        <v>148</v>
      </c>
      <c r="J1084" s="90" t="s">
        <v>148</v>
      </c>
      <c r="K1084" s="90" t="s">
        <v>2619</v>
      </c>
      <c r="L1084" s="100" t="s">
        <v>2664</v>
      </c>
      <c r="M1084" s="96" t="s">
        <v>1236</v>
      </c>
      <c r="N1084" s="90" t="s">
        <v>2856</v>
      </c>
      <c r="O1084" s="90"/>
      <c r="P1084" s="97" t="s">
        <v>2177</v>
      </c>
      <c r="Q1084" s="90" t="s">
        <v>1250</v>
      </c>
      <c r="U1084" s="191"/>
    </row>
    <row r="1085" spans="1:36" ht="30" customHeight="1">
      <c r="A1085" s="176">
        <v>40078</v>
      </c>
      <c r="B1085" s="118" t="s">
        <v>2520</v>
      </c>
      <c r="C1085" s="89" t="s">
        <v>148</v>
      </c>
      <c r="D1085" s="89" t="s">
        <v>148</v>
      </c>
      <c r="E1085" s="89" t="s">
        <v>2553</v>
      </c>
      <c r="F1085" s="89" t="s">
        <v>3203</v>
      </c>
      <c r="G1085" s="89" t="s">
        <v>3204</v>
      </c>
      <c r="H1085" s="90" t="s">
        <v>2632</v>
      </c>
      <c r="I1085" s="90" t="s">
        <v>148</v>
      </c>
      <c r="J1085" s="90" t="s">
        <v>148</v>
      </c>
      <c r="K1085" s="90" t="s">
        <v>2619</v>
      </c>
      <c r="L1085" s="100" t="s">
        <v>2664</v>
      </c>
      <c r="M1085" s="96" t="s">
        <v>1236</v>
      </c>
      <c r="N1085" s="90" t="s">
        <v>2856</v>
      </c>
      <c r="O1085" s="90"/>
      <c r="P1085" s="97" t="s">
        <v>2178</v>
      </c>
      <c r="Q1085" s="90" t="s">
        <v>1250</v>
      </c>
      <c r="U1085" s="191"/>
    </row>
    <row r="1086" spans="1:36" ht="210" customHeight="1">
      <c r="A1086" s="175">
        <v>40079</v>
      </c>
      <c r="B1086" s="118" t="s">
        <v>2520</v>
      </c>
      <c r="C1086" s="125">
        <v>40079</v>
      </c>
      <c r="D1086" s="84">
        <v>0</v>
      </c>
      <c r="E1086" s="118" t="s">
        <v>2551</v>
      </c>
      <c r="F1086" s="89" t="s">
        <v>3155</v>
      </c>
      <c r="G1086" s="118" t="s">
        <v>3156</v>
      </c>
      <c r="H1086" s="118" t="s">
        <v>2763</v>
      </c>
      <c r="I1086" s="118" t="s">
        <v>2789</v>
      </c>
      <c r="J1086" s="164" t="s">
        <v>557</v>
      </c>
      <c r="K1086" s="127" t="s">
        <v>3280</v>
      </c>
      <c r="L1086" s="95" t="s">
        <v>2746</v>
      </c>
      <c r="M1086" s="118" t="s">
        <v>2763</v>
      </c>
      <c r="N1086" s="127" t="s">
        <v>148</v>
      </c>
      <c r="O1086" s="127" t="s">
        <v>2868</v>
      </c>
      <c r="P1086" s="118" t="s">
        <v>558</v>
      </c>
      <c r="Q1086" s="118" t="s">
        <v>559</v>
      </c>
      <c r="R1086" s="118" t="s">
        <v>148</v>
      </c>
      <c r="S1086" s="118" t="s">
        <v>148</v>
      </c>
      <c r="T1086" s="118" t="s">
        <v>2857</v>
      </c>
      <c r="U1086" s="191" t="s">
        <v>2996</v>
      </c>
      <c r="V1086" s="118" t="s">
        <v>2639</v>
      </c>
      <c r="W1086" s="118" t="s">
        <v>148</v>
      </c>
      <c r="X1086" s="118" t="s">
        <v>2639</v>
      </c>
      <c r="Y1086" s="134" t="s">
        <v>148</v>
      </c>
      <c r="Z1086" s="118" t="s">
        <v>2640</v>
      </c>
      <c r="AA1086" s="118" t="s">
        <v>148</v>
      </c>
      <c r="AB1086" s="118" t="s">
        <v>2640</v>
      </c>
      <c r="AC1086" s="118" t="s">
        <v>2640</v>
      </c>
      <c r="AD1086" s="119" t="s">
        <v>148</v>
      </c>
      <c r="AE1086" s="130" t="s">
        <v>148</v>
      </c>
      <c r="AF1086" s="137" t="s">
        <v>148</v>
      </c>
      <c r="AG1086" s="130" t="s">
        <v>148</v>
      </c>
      <c r="AH1086" s="130" t="s">
        <v>148</v>
      </c>
      <c r="AI1086" s="118" t="s">
        <v>148</v>
      </c>
      <c r="AJ1086" s="118" t="s">
        <v>148</v>
      </c>
    </row>
    <row r="1087" spans="1:36" ht="345" customHeight="1">
      <c r="A1087" s="175">
        <v>40079</v>
      </c>
      <c r="B1087" s="118" t="s">
        <v>2520</v>
      </c>
      <c r="C1087" s="125">
        <v>40080</v>
      </c>
      <c r="D1087" s="84">
        <v>1</v>
      </c>
      <c r="E1087" s="180" t="s">
        <v>2522</v>
      </c>
      <c r="F1087" s="89" t="s">
        <v>3266</v>
      </c>
      <c r="G1087" s="89" t="s">
        <v>3267</v>
      </c>
      <c r="H1087" s="90" t="s">
        <v>1232</v>
      </c>
      <c r="I1087" s="118" t="s">
        <v>2828</v>
      </c>
      <c r="J1087" s="138" t="s">
        <v>422</v>
      </c>
      <c r="K1087" s="127" t="s">
        <v>3280</v>
      </c>
      <c r="L1087" s="118" t="s">
        <v>2668</v>
      </c>
      <c r="M1087" s="118" t="s">
        <v>1232</v>
      </c>
      <c r="N1087" s="127" t="s">
        <v>148</v>
      </c>
      <c r="O1087" s="127" t="s">
        <v>2868</v>
      </c>
      <c r="P1087" s="118" t="s">
        <v>560</v>
      </c>
      <c r="Q1087" s="118" t="s">
        <v>561</v>
      </c>
      <c r="R1087" s="118" t="s">
        <v>148</v>
      </c>
      <c r="S1087" s="118" t="s">
        <v>148</v>
      </c>
      <c r="T1087" s="118" t="s">
        <v>2843</v>
      </c>
      <c r="U1087" s="229" t="s">
        <v>3070</v>
      </c>
      <c r="V1087" s="118" t="s">
        <v>2639</v>
      </c>
      <c r="W1087" s="118" t="s">
        <v>148</v>
      </c>
      <c r="X1087" s="118" t="s">
        <v>2639</v>
      </c>
      <c r="Y1087" s="118" t="s">
        <v>2843</v>
      </c>
      <c r="Z1087" s="118" t="s">
        <v>2640</v>
      </c>
      <c r="AA1087" s="118" t="s">
        <v>148</v>
      </c>
      <c r="AB1087" s="118" t="s">
        <v>2640</v>
      </c>
      <c r="AC1087" s="118" t="s">
        <v>2640</v>
      </c>
      <c r="AD1087" s="119" t="s">
        <v>148</v>
      </c>
      <c r="AE1087" s="130" t="s">
        <v>148</v>
      </c>
      <c r="AF1087" s="137" t="s">
        <v>148</v>
      </c>
      <c r="AG1087" s="130" t="s">
        <v>148</v>
      </c>
      <c r="AH1087" s="130" t="s">
        <v>148</v>
      </c>
      <c r="AI1087" s="118" t="s">
        <v>148</v>
      </c>
      <c r="AJ1087" s="118" t="s">
        <v>148</v>
      </c>
    </row>
    <row r="1088" spans="1:36" ht="345" customHeight="1">
      <c r="A1088" s="175">
        <v>40079</v>
      </c>
      <c r="B1088" s="118" t="s">
        <v>2520</v>
      </c>
      <c r="C1088" s="125">
        <v>40080</v>
      </c>
      <c r="D1088" s="84">
        <v>1</v>
      </c>
      <c r="E1088" s="180" t="s">
        <v>2522</v>
      </c>
      <c r="F1088" s="89" t="s">
        <v>3266</v>
      </c>
      <c r="G1088" s="89" t="s">
        <v>3267</v>
      </c>
      <c r="H1088" s="90" t="s">
        <v>1232</v>
      </c>
      <c r="I1088" s="118" t="s">
        <v>2828</v>
      </c>
      <c r="J1088" s="138" t="s">
        <v>422</v>
      </c>
      <c r="K1088" s="127" t="s">
        <v>3280</v>
      </c>
      <c r="L1088" s="118" t="s">
        <v>2668</v>
      </c>
      <c r="M1088" s="118" t="s">
        <v>1232</v>
      </c>
      <c r="N1088" s="127" t="s">
        <v>148</v>
      </c>
      <c r="O1088" s="127" t="s">
        <v>2868</v>
      </c>
      <c r="P1088" s="118" t="s">
        <v>562</v>
      </c>
      <c r="Q1088" s="118" t="s">
        <v>563</v>
      </c>
      <c r="R1088" s="118" t="s">
        <v>148</v>
      </c>
      <c r="S1088" s="118" t="s">
        <v>148</v>
      </c>
      <c r="T1088" s="118" t="s">
        <v>2899</v>
      </c>
      <c r="U1088" s="191" t="s">
        <v>2999</v>
      </c>
      <c r="V1088" s="118" t="s">
        <v>2639</v>
      </c>
      <c r="W1088" s="118" t="s">
        <v>148</v>
      </c>
      <c r="X1088" s="118" t="s">
        <v>2639</v>
      </c>
      <c r="Y1088" s="118" t="s">
        <v>2899</v>
      </c>
      <c r="Z1088" s="118" t="s">
        <v>2640</v>
      </c>
      <c r="AA1088" s="118" t="s">
        <v>148</v>
      </c>
      <c r="AB1088" s="118" t="s">
        <v>2640</v>
      </c>
      <c r="AC1088" s="118" t="s">
        <v>2640</v>
      </c>
      <c r="AD1088" s="119" t="s">
        <v>148</v>
      </c>
      <c r="AE1088" s="130" t="s">
        <v>148</v>
      </c>
      <c r="AF1088" s="137" t="s">
        <v>148</v>
      </c>
      <c r="AG1088" s="130" t="s">
        <v>148</v>
      </c>
      <c r="AH1088" s="130" t="s">
        <v>148</v>
      </c>
      <c r="AI1088" s="118" t="s">
        <v>148</v>
      </c>
      <c r="AJ1088" s="118" t="s">
        <v>148</v>
      </c>
    </row>
    <row r="1089" spans="1:36" ht="409.5" customHeight="1">
      <c r="A1089" s="175">
        <v>40079</v>
      </c>
      <c r="B1089" s="118" t="s">
        <v>2520</v>
      </c>
      <c r="C1089" s="125">
        <v>40080</v>
      </c>
      <c r="D1089" s="84">
        <v>1</v>
      </c>
      <c r="E1089" s="180" t="s">
        <v>2522</v>
      </c>
      <c r="F1089" s="89" t="s">
        <v>3266</v>
      </c>
      <c r="G1089" s="89" t="s">
        <v>3267</v>
      </c>
      <c r="H1089" s="90" t="s">
        <v>1232</v>
      </c>
      <c r="I1089" s="118" t="s">
        <v>2828</v>
      </c>
      <c r="J1089" s="138" t="s">
        <v>422</v>
      </c>
      <c r="K1089" s="127" t="s">
        <v>3280</v>
      </c>
      <c r="L1089" s="118" t="s">
        <v>2668</v>
      </c>
      <c r="M1089" s="118" t="s">
        <v>1232</v>
      </c>
      <c r="N1089" s="127" t="s">
        <v>148</v>
      </c>
      <c r="O1089" s="127" t="s">
        <v>2868</v>
      </c>
      <c r="P1089" s="118" t="s">
        <v>564</v>
      </c>
      <c r="Q1089" s="118" t="s">
        <v>565</v>
      </c>
      <c r="R1089" s="118" t="s">
        <v>148</v>
      </c>
      <c r="S1089" s="118" t="s">
        <v>148</v>
      </c>
      <c r="T1089" s="118" t="s">
        <v>2899</v>
      </c>
      <c r="U1089" s="247" t="s">
        <v>3086</v>
      </c>
      <c r="V1089" s="118" t="s">
        <v>2639</v>
      </c>
      <c r="W1089" s="118" t="s">
        <v>148</v>
      </c>
      <c r="X1089" s="118" t="s">
        <v>2639</v>
      </c>
      <c r="Y1089" s="134" t="s">
        <v>2905</v>
      </c>
      <c r="Z1089" s="118" t="s">
        <v>2640</v>
      </c>
      <c r="AA1089" s="118" t="s">
        <v>148</v>
      </c>
      <c r="AB1089" s="118" t="s">
        <v>2640</v>
      </c>
      <c r="AC1089" s="118" t="s">
        <v>2640</v>
      </c>
      <c r="AD1089" s="119" t="s">
        <v>148</v>
      </c>
      <c r="AE1089" s="130" t="s">
        <v>148</v>
      </c>
      <c r="AF1089" s="137" t="s">
        <v>148</v>
      </c>
      <c r="AG1089" s="130" t="s">
        <v>148</v>
      </c>
      <c r="AH1089" s="130" t="s">
        <v>148</v>
      </c>
      <c r="AI1089" s="118" t="s">
        <v>148</v>
      </c>
      <c r="AJ1089" s="118" t="s">
        <v>148</v>
      </c>
    </row>
    <row r="1090" spans="1:36" ht="30" customHeight="1">
      <c r="A1090" s="176">
        <v>40080</v>
      </c>
      <c r="B1090" s="118" t="s">
        <v>2520</v>
      </c>
      <c r="C1090" s="89" t="s">
        <v>148</v>
      </c>
      <c r="D1090" s="89" t="s">
        <v>148</v>
      </c>
      <c r="E1090" s="89" t="s">
        <v>2544</v>
      </c>
      <c r="F1090" s="89" t="s">
        <v>3237</v>
      </c>
      <c r="G1090" s="89" t="s">
        <v>3238</v>
      </c>
      <c r="H1090" s="118" t="s">
        <v>1243</v>
      </c>
      <c r="I1090" s="90" t="s">
        <v>148</v>
      </c>
      <c r="J1090" s="90" t="s">
        <v>148</v>
      </c>
      <c r="K1090" s="90" t="s">
        <v>2619</v>
      </c>
      <c r="L1090" s="100" t="s">
        <v>2730</v>
      </c>
      <c r="M1090" s="96" t="s">
        <v>1232</v>
      </c>
      <c r="N1090" s="90" t="s">
        <v>2861</v>
      </c>
      <c r="O1090" s="90"/>
      <c r="P1090" s="100" t="s">
        <v>2179</v>
      </c>
      <c r="Q1090" s="90" t="s">
        <v>1250</v>
      </c>
      <c r="U1090" s="191"/>
    </row>
    <row r="1091" spans="1:36" ht="30" customHeight="1">
      <c r="A1091" s="176">
        <v>40080</v>
      </c>
      <c r="B1091" s="118" t="s">
        <v>2520</v>
      </c>
      <c r="C1091" s="89" t="s">
        <v>148</v>
      </c>
      <c r="D1091" s="89" t="s">
        <v>148</v>
      </c>
      <c r="E1091" s="89" t="s">
        <v>2529</v>
      </c>
      <c r="F1091" s="89" t="s">
        <v>3133</v>
      </c>
      <c r="G1091" s="89" t="s">
        <v>3134</v>
      </c>
      <c r="H1091" s="90" t="s">
        <v>1232</v>
      </c>
      <c r="I1091" s="90" t="s">
        <v>148</v>
      </c>
      <c r="J1091" s="90" t="s">
        <v>148</v>
      </c>
      <c r="K1091" s="90" t="s">
        <v>2619</v>
      </c>
      <c r="L1091" s="100" t="s">
        <v>2730</v>
      </c>
      <c r="M1091" s="96" t="s">
        <v>1232</v>
      </c>
      <c r="N1091" s="90" t="s">
        <v>2861</v>
      </c>
      <c r="O1091" s="90"/>
      <c r="P1091" s="100" t="s">
        <v>2180</v>
      </c>
      <c r="Q1091" s="90" t="s">
        <v>1250</v>
      </c>
      <c r="U1091" s="191"/>
    </row>
    <row r="1092" spans="1:36" ht="30" customHeight="1">
      <c r="A1092" s="176">
        <v>40080</v>
      </c>
      <c r="B1092" s="118" t="s">
        <v>2520</v>
      </c>
      <c r="C1092" s="89" t="s">
        <v>148</v>
      </c>
      <c r="D1092" s="89" t="s">
        <v>148</v>
      </c>
      <c r="E1092" s="89" t="s">
        <v>2536</v>
      </c>
      <c r="F1092" s="89" t="s">
        <v>3175</v>
      </c>
      <c r="G1092" s="89" t="s">
        <v>3176</v>
      </c>
      <c r="H1092" s="90" t="s">
        <v>2631</v>
      </c>
      <c r="I1092" s="90" t="s">
        <v>148</v>
      </c>
      <c r="J1092" s="90" t="s">
        <v>148</v>
      </c>
      <c r="K1092" s="90" t="s">
        <v>2619</v>
      </c>
      <c r="L1092" s="100" t="s">
        <v>2730</v>
      </c>
      <c r="M1092" s="96" t="s">
        <v>1232</v>
      </c>
      <c r="N1092" s="90" t="s">
        <v>2861</v>
      </c>
      <c r="O1092" s="90"/>
      <c r="P1092" s="100" t="s">
        <v>2181</v>
      </c>
      <c r="Q1092" s="90" t="s">
        <v>1250</v>
      </c>
      <c r="U1092" s="191"/>
    </row>
    <row r="1093" spans="1:36" ht="30" customHeight="1">
      <c r="A1093" s="176">
        <v>40080</v>
      </c>
      <c r="B1093" s="118" t="s">
        <v>2520</v>
      </c>
      <c r="C1093" s="89" t="s">
        <v>148</v>
      </c>
      <c r="D1093" s="89" t="s">
        <v>148</v>
      </c>
      <c r="E1093" s="101" t="s">
        <v>2546</v>
      </c>
      <c r="F1093" s="101" t="s">
        <v>3199</v>
      </c>
      <c r="G1093" s="101" t="s">
        <v>3200</v>
      </c>
      <c r="H1093" s="90" t="s">
        <v>1232</v>
      </c>
      <c r="I1093" s="90" t="s">
        <v>148</v>
      </c>
      <c r="J1093" s="90" t="s">
        <v>148</v>
      </c>
      <c r="K1093" s="90" t="s">
        <v>2619</v>
      </c>
      <c r="L1093" s="100" t="s">
        <v>2730</v>
      </c>
      <c r="M1093" s="96" t="s">
        <v>1232</v>
      </c>
      <c r="N1093" s="90" t="s">
        <v>2861</v>
      </c>
      <c r="O1093" s="90"/>
      <c r="P1093" s="96" t="s">
        <v>2182</v>
      </c>
      <c r="Q1093" s="90" t="s">
        <v>1250</v>
      </c>
      <c r="U1093" s="191"/>
    </row>
    <row r="1094" spans="1:36" ht="30" customHeight="1">
      <c r="A1094" s="176">
        <v>40080</v>
      </c>
      <c r="B1094" s="118" t="s">
        <v>2520</v>
      </c>
      <c r="C1094" s="89" t="s">
        <v>148</v>
      </c>
      <c r="D1094" s="89" t="s">
        <v>148</v>
      </c>
      <c r="E1094" s="101" t="s">
        <v>2533</v>
      </c>
      <c r="F1094" s="101" t="s">
        <v>3171</v>
      </c>
      <c r="G1094" s="101" t="s">
        <v>3172</v>
      </c>
      <c r="H1094" s="90" t="s">
        <v>1232</v>
      </c>
      <c r="I1094" s="90" t="s">
        <v>148</v>
      </c>
      <c r="J1094" s="90" t="s">
        <v>148</v>
      </c>
      <c r="K1094" s="90" t="s">
        <v>2619</v>
      </c>
      <c r="L1094" s="100" t="s">
        <v>2730</v>
      </c>
      <c r="M1094" s="96" t="s">
        <v>1232</v>
      </c>
      <c r="N1094" s="90" t="s">
        <v>2861</v>
      </c>
      <c r="O1094" s="90"/>
      <c r="P1094" s="100" t="s">
        <v>2183</v>
      </c>
      <c r="Q1094" s="90" t="s">
        <v>1250</v>
      </c>
      <c r="U1094" s="191"/>
    </row>
    <row r="1095" spans="1:36" ht="30" customHeight="1">
      <c r="A1095" s="176">
        <v>40080</v>
      </c>
      <c r="B1095" s="118" t="s">
        <v>2520</v>
      </c>
      <c r="C1095" s="89" t="s">
        <v>148</v>
      </c>
      <c r="D1095" s="89" t="s">
        <v>148</v>
      </c>
      <c r="E1095" s="89" t="s">
        <v>2536</v>
      </c>
      <c r="F1095" s="89" t="s">
        <v>3175</v>
      </c>
      <c r="G1095" s="89" t="s">
        <v>3176</v>
      </c>
      <c r="H1095" s="90" t="s">
        <v>2631</v>
      </c>
      <c r="I1095" s="90" t="s">
        <v>148</v>
      </c>
      <c r="J1095" s="90" t="s">
        <v>148</v>
      </c>
      <c r="K1095" s="90" t="s">
        <v>2619</v>
      </c>
      <c r="L1095" s="100" t="s">
        <v>2730</v>
      </c>
      <c r="M1095" s="96" t="s">
        <v>1232</v>
      </c>
      <c r="N1095" s="90" t="s">
        <v>2861</v>
      </c>
      <c r="O1095" s="90"/>
      <c r="P1095" s="100" t="s">
        <v>2184</v>
      </c>
      <c r="Q1095" s="90" t="s">
        <v>1250</v>
      </c>
      <c r="U1095" s="191"/>
    </row>
    <row r="1096" spans="1:36" ht="30" customHeight="1">
      <c r="A1096" s="176">
        <v>40080</v>
      </c>
      <c r="B1096" s="118" t="s">
        <v>2520</v>
      </c>
      <c r="C1096" s="89" t="s">
        <v>148</v>
      </c>
      <c r="D1096" s="89" t="s">
        <v>148</v>
      </c>
      <c r="E1096" s="89" t="s">
        <v>2526</v>
      </c>
      <c r="F1096" s="89" t="s">
        <v>3217</v>
      </c>
      <c r="G1096" s="89" t="s">
        <v>3218</v>
      </c>
      <c r="H1096" s="90" t="s">
        <v>1232</v>
      </c>
      <c r="I1096" s="90" t="s">
        <v>148</v>
      </c>
      <c r="J1096" s="90" t="s">
        <v>148</v>
      </c>
      <c r="K1096" s="90" t="s">
        <v>2619</v>
      </c>
      <c r="L1096" s="100" t="s">
        <v>2730</v>
      </c>
      <c r="M1096" s="96" t="s">
        <v>1232</v>
      </c>
      <c r="N1096" s="90" t="s">
        <v>2861</v>
      </c>
      <c r="O1096" s="90"/>
      <c r="P1096" s="100" t="s">
        <v>2185</v>
      </c>
      <c r="Q1096" s="90" t="s">
        <v>1250</v>
      </c>
      <c r="U1096" s="191"/>
    </row>
    <row r="1097" spans="1:36" ht="30" customHeight="1">
      <c r="A1097" s="176">
        <v>40080</v>
      </c>
      <c r="B1097" s="118" t="s">
        <v>2520</v>
      </c>
      <c r="C1097" s="89" t="s">
        <v>148</v>
      </c>
      <c r="D1097" s="89" t="s">
        <v>148</v>
      </c>
      <c r="E1097" s="89" t="s">
        <v>2553</v>
      </c>
      <c r="F1097" s="89" t="s">
        <v>3203</v>
      </c>
      <c r="G1097" s="89" t="s">
        <v>3204</v>
      </c>
      <c r="H1097" s="90" t="s">
        <v>1232</v>
      </c>
      <c r="I1097" s="90" t="s">
        <v>148</v>
      </c>
      <c r="J1097" s="90" t="s">
        <v>148</v>
      </c>
      <c r="K1097" s="90" t="s">
        <v>2619</v>
      </c>
      <c r="L1097" s="100" t="s">
        <v>2730</v>
      </c>
      <c r="M1097" s="96" t="s">
        <v>1232</v>
      </c>
      <c r="N1097" s="90" t="s">
        <v>2861</v>
      </c>
      <c r="O1097" s="90"/>
      <c r="P1097" s="100" t="s">
        <v>2186</v>
      </c>
      <c r="Q1097" s="90" t="s">
        <v>1250</v>
      </c>
      <c r="U1097" s="191"/>
    </row>
    <row r="1098" spans="1:36" ht="38.25" customHeight="1">
      <c r="A1098" s="176">
        <v>40080</v>
      </c>
      <c r="B1098" s="118" t="s">
        <v>2520</v>
      </c>
      <c r="C1098" s="89" t="s">
        <v>148</v>
      </c>
      <c r="D1098" s="89" t="s">
        <v>148</v>
      </c>
      <c r="E1098" s="89" t="s">
        <v>2549</v>
      </c>
      <c r="F1098" s="89" t="s">
        <v>3167</v>
      </c>
      <c r="G1098" s="89" t="s">
        <v>3168</v>
      </c>
      <c r="H1098" s="118" t="s">
        <v>1243</v>
      </c>
      <c r="I1098" s="90" t="s">
        <v>148</v>
      </c>
      <c r="J1098" s="90" t="s">
        <v>148</v>
      </c>
      <c r="K1098" s="90" t="s">
        <v>2619</v>
      </c>
      <c r="L1098" s="100" t="s">
        <v>2730</v>
      </c>
      <c r="M1098" s="96" t="s">
        <v>1232</v>
      </c>
      <c r="N1098" s="90" t="s">
        <v>2861</v>
      </c>
      <c r="O1098" s="90"/>
      <c r="P1098" s="100" t="s">
        <v>2187</v>
      </c>
      <c r="Q1098" s="90" t="s">
        <v>1250</v>
      </c>
      <c r="U1098" s="191"/>
    </row>
    <row r="1099" spans="1:36" ht="30" customHeight="1">
      <c r="A1099" s="176">
        <v>40080</v>
      </c>
      <c r="B1099" s="118" t="s">
        <v>2520</v>
      </c>
      <c r="C1099" s="89" t="s">
        <v>148</v>
      </c>
      <c r="D1099" s="89" t="s">
        <v>148</v>
      </c>
      <c r="E1099" s="89" t="s">
        <v>2536</v>
      </c>
      <c r="F1099" s="89" t="s">
        <v>3175</v>
      </c>
      <c r="G1099" s="89" t="s">
        <v>3176</v>
      </c>
      <c r="H1099" s="90" t="s">
        <v>2631</v>
      </c>
      <c r="I1099" s="90" t="s">
        <v>148</v>
      </c>
      <c r="J1099" s="90" t="s">
        <v>148</v>
      </c>
      <c r="K1099" s="90" t="s">
        <v>2619</v>
      </c>
      <c r="L1099" s="100" t="s">
        <v>2730</v>
      </c>
      <c r="M1099" s="96" t="s">
        <v>1232</v>
      </c>
      <c r="N1099" s="90" t="s">
        <v>2861</v>
      </c>
      <c r="O1099" s="90"/>
      <c r="P1099" s="100" t="s">
        <v>2188</v>
      </c>
      <c r="Q1099" s="90" t="s">
        <v>1250</v>
      </c>
      <c r="U1099" s="191"/>
    </row>
    <row r="1100" spans="1:36" ht="45" customHeight="1">
      <c r="A1100" s="176">
        <v>40080</v>
      </c>
      <c r="B1100" s="118" t="s">
        <v>2520</v>
      </c>
      <c r="C1100" s="89" t="s">
        <v>148</v>
      </c>
      <c r="D1100" s="89" t="s">
        <v>148</v>
      </c>
      <c r="E1100" s="89" t="s">
        <v>2553</v>
      </c>
      <c r="F1100" s="89" t="s">
        <v>3203</v>
      </c>
      <c r="G1100" s="89" t="s">
        <v>3204</v>
      </c>
      <c r="H1100" s="118" t="s">
        <v>1226</v>
      </c>
      <c r="I1100" s="90" t="s">
        <v>148</v>
      </c>
      <c r="J1100" s="90" t="s">
        <v>148</v>
      </c>
      <c r="K1100" s="90" t="s">
        <v>2619</v>
      </c>
      <c r="L1100" s="100" t="s">
        <v>2730</v>
      </c>
      <c r="M1100" s="96" t="s">
        <v>1232</v>
      </c>
      <c r="N1100" s="90" t="s">
        <v>2861</v>
      </c>
      <c r="O1100" s="90"/>
      <c r="P1100" s="100" t="s">
        <v>2189</v>
      </c>
      <c r="Q1100" s="90" t="s">
        <v>1250</v>
      </c>
      <c r="U1100" s="191"/>
    </row>
    <row r="1101" spans="1:36" ht="30" customHeight="1">
      <c r="A1101" s="176">
        <v>40080</v>
      </c>
      <c r="B1101" s="118" t="s">
        <v>2520</v>
      </c>
      <c r="C1101" s="89" t="s">
        <v>148</v>
      </c>
      <c r="D1101" s="89" t="s">
        <v>148</v>
      </c>
      <c r="E1101" s="89" t="s">
        <v>2536</v>
      </c>
      <c r="F1101" s="89" t="s">
        <v>3175</v>
      </c>
      <c r="G1101" s="89" t="s">
        <v>3176</v>
      </c>
      <c r="H1101" s="90" t="s">
        <v>2631</v>
      </c>
      <c r="I1101" s="90" t="s">
        <v>148</v>
      </c>
      <c r="J1101" s="90" t="s">
        <v>148</v>
      </c>
      <c r="K1101" s="90" t="s">
        <v>2619</v>
      </c>
      <c r="L1101" s="100" t="s">
        <v>2730</v>
      </c>
      <c r="M1101" s="96" t="s">
        <v>1232</v>
      </c>
      <c r="N1101" s="90" t="s">
        <v>2861</v>
      </c>
      <c r="O1101" s="90"/>
      <c r="P1101" s="100" t="s">
        <v>2190</v>
      </c>
      <c r="Q1101" s="90" t="s">
        <v>1250</v>
      </c>
      <c r="U1101" s="191"/>
    </row>
    <row r="1102" spans="1:36" ht="30" customHeight="1">
      <c r="A1102" s="176">
        <v>40080</v>
      </c>
      <c r="B1102" s="118" t="s">
        <v>2520</v>
      </c>
      <c r="C1102" s="89" t="s">
        <v>148</v>
      </c>
      <c r="D1102" s="89" t="s">
        <v>148</v>
      </c>
      <c r="E1102" s="101" t="s">
        <v>2533</v>
      </c>
      <c r="F1102" s="101" t="s">
        <v>3171</v>
      </c>
      <c r="G1102" s="101" t="s">
        <v>3172</v>
      </c>
      <c r="H1102" s="90" t="s">
        <v>1232</v>
      </c>
      <c r="I1102" s="90" t="s">
        <v>148</v>
      </c>
      <c r="J1102" s="90" t="s">
        <v>148</v>
      </c>
      <c r="K1102" s="90" t="s">
        <v>2619</v>
      </c>
      <c r="L1102" s="100" t="s">
        <v>2730</v>
      </c>
      <c r="M1102" s="96" t="s">
        <v>1232</v>
      </c>
      <c r="N1102" s="90" t="s">
        <v>2861</v>
      </c>
      <c r="O1102" s="90"/>
      <c r="P1102" s="97" t="s">
        <v>2191</v>
      </c>
      <c r="Q1102" s="90" t="s">
        <v>1250</v>
      </c>
      <c r="U1102" s="191"/>
    </row>
    <row r="1103" spans="1:36" ht="30" customHeight="1">
      <c r="A1103" s="176">
        <v>40085</v>
      </c>
      <c r="B1103" s="118" t="s">
        <v>2520</v>
      </c>
      <c r="C1103" s="89" t="s">
        <v>148</v>
      </c>
      <c r="D1103" s="89" t="s">
        <v>148</v>
      </c>
      <c r="E1103" s="118" t="s">
        <v>2530</v>
      </c>
      <c r="F1103" s="89" t="s">
        <v>3153</v>
      </c>
      <c r="G1103" s="118" t="s">
        <v>3154</v>
      </c>
      <c r="H1103" s="90" t="s">
        <v>1232</v>
      </c>
      <c r="I1103" s="90" t="s">
        <v>148</v>
      </c>
      <c r="J1103" s="90" t="s">
        <v>148</v>
      </c>
      <c r="K1103" s="90" t="s">
        <v>2619</v>
      </c>
      <c r="L1103" s="100" t="s">
        <v>2652</v>
      </c>
      <c r="M1103" s="96" t="s">
        <v>1236</v>
      </c>
      <c r="N1103" s="90" t="s">
        <v>2856</v>
      </c>
      <c r="O1103" s="90"/>
      <c r="P1103" s="97" t="s">
        <v>2192</v>
      </c>
      <c r="Q1103" s="90" t="s">
        <v>1250</v>
      </c>
      <c r="U1103" s="191"/>
    </row>
    <row r="1104" spans="1:36" ht="30" customHeight="1">
      <c r="A1104" s="176">
        <v>40085</v>
      </c>
      <c r="B1104" s="118" t="s">
        <v>2520</v>
      </c>
      <c r="C1104" s="89" t="s">
        <v>148</v>
      </c>
      <c r="D1104" s="89" t="s">
        <v>148</v>
      </c>
      <c r="E1104" s="89" t="s">
        <v>2552</v>
      </c>
      <c r="F1104" s="89" t="s">
        <v>3197</v>
      </c>
      <c r="G1104" s="89" t="s">
        <v>3198</v>
      </c>
      <c r="H1104" s="118" t="s">
        <v>2763</v>
      </c>
      <c r="I1104" s="90" t="s">
        <v>148</v>
      </c>
      <c r="J1104" s="90" t="s">
        <v>148</v>
      </c>
      <c r="K1104" s="90" t="s">
        <v>2619</v>
      </c>
      <c r="L1104" s="100" t="s">
        <v>2652</v>
      </c>
      <c r="M1104" s="96" t="s">
        <v>1236</v>
      </c>
      <c r="N1104" s="90" t="s">
        <v>2856</v>
      </c>
      <c r="O1104" s="90"/>
      <c r="P1104" s="97" t="s">
        <v>2193</v>
      </c>
      <c r="Q1104" s="90" t="s">
        <v>1250</v>
      </c>
      <c r="U1104" s="191"/>
    </row>
    <row r="1105" spans="1:21" ht="30" customHeight="1">
      <c r="A1105" s="176">
        <v>40085</v>
      </c>
      <c r="B1105" s="118" t="s">
        <v>2520</v>
      </c>
      <c r="C1105" s="89" t="s">
        <v>148</v>
      </c>
      <c r="D1105" s="89" t="s">
        <v>148</v>
      </c>
      <c r="E1105" s="101" t="s">
        <v>2533</v>
      </c>
      <c r="F1105" s="101" t="s">
        <v>3171</v>
      </c>
      <c r="G1105" s="101" t="s">
        <v>3172</v>
      </c>
      <c r="H1105" s="118" t="s">
        <v>1243</v>
      </c>
      <c r="I1105" s="90" t="s">
        <v>148</v>
      </c>
      <c r="J1105" s="90" t="s">
        <v>148</v>
      </c>
      <c r="K1105" s="90" t="s">
        <v>2619</v>
      </c>
      <c r="L1105" s="100" t="s">
        <v>2652</v>
      </c>
      <c r="M1105" s="96" t="s">
        <v>1236</v>
      </c>
      <c r="N1105" s="90" t="s">
        <v>2856</v>
      </c>
      <c r="O1105" s="90"/>
      <c r="P1105" s="97" t="s">
        <v>2194</v>
      </c>
      <c r="Q1105" s="90" t="s">
        <v>1250</v>
      </c>
      <c r="U1105" s="191"/>
    </row>
    <row r="1106" spans="1:21" ht="30" customHeight="1">
      <c r="A1106" s="176">
        <v>40085</v>
      </c>
      <c r="B1106" s="118" t="s">
        <v>2520</v>
      </c>
      <c r="C1106" s="89" t="s">
        <v>148</v>
      </c>
      <c r="D1106" s="89" t="s">
        <v>148</v>
      </c>
      <c r="E1106" s="89" t="s">
        <v>2544</v>
      </c>
      <c r="F1106" s="89" t="s">
        <v>3237</v>
      </c>
      <c r="G1106" s="89" t="s">
        <v>3238</v>
      </c>
      <c r="H1106" s="90" t="s">
        <v>1232</v>
      </c>
      <c r="I1106" s="90" t="s">
        <v>148</v>
      </c>
      <c r="J1106" s="90" t="s">
        <v>148</v>
      </c>
      <c r="K1106" s="90" t="s">
        <v>2619</v>
      </c>
      <c r="L1106" s="100" t="s">
        <v>2652</v>
      </c>
      <c r="M1106" s="96" t="s">
        <v>1236</v>
      </c>
      <c r="N1106" s="90" t="s">
        <v>2856</v>
      </c>
      <c r="O1106" s="90"/>
      <c r="P1106" s="97" t="s">
        <v>2195</v>
      </c>
      <c r="Q1106" s="90" t="s">
        <v>1250</v>
      </c>
      <c r="U1106" s="191"/>
    </row>
    <row r="1107" spans="1:21" ht="45" customHeight="1">
      <c r="A1107" s="176">
        <v>40085</v>
      </c>
      <c r="B1107" s="118" t="s">
        <v>2520</v>
      </c>
      <c r="C1107" s="89" t="s">
        <v>148</v>
      </c>
      <c r="D1107" s="89" t="s">
        <v>148</v>
      </c>
      <c r="E1107" s="89" t="s">
        <v>2552</v>
      </c>
      <c r="F1107" s="89" t="s">
        <v>3197</v>
      </c>
      <c r="G1107" s="89" t="s">
        <v>3198</v>
      </c>
      <c r="H1107" s="118" t="s">
        <v>1226</v>
      </c>
      <c r="I1107" s="90" t="s">
        <v>148</v>
      </c>
      <c r="J1107" s="90" t="s">
        <v>148</v>
      </c>
      <c r="K1107" s="90" t="s">
        <v>2619</v>
      </c>
      <c r="L1107" s="100" t="s">
        <v>2652</v>
      </c>
      <c r="M1107" s="96" t="s">
        <v>1236</v>
      </c>
      <c r="N1107" s="90" t="s">
        <v>2856</v>
      </c>
      <c r="O1107" s="90"/>
      <c r="P1107" s="97" t="s">
        <v>2196</v>
      </c>
      <c r="Q1107" s="90" t="s">
        <v>1250</v>
      </c>
      <c r="U1107" s="191"/>
    </row>
    <row r="1108" spans="1:21" ht="30" customHeight="1">
      <c r="A1108" s="176">
        <v>40085</v>
      </c>
      <c r="B1108" s="118" t="s">
        <v>2520</v>
      </c>
      <c r="C1108" s="89" t="s">
        <v>148</v>
      </c>
      <c r="D1108" s="89" t="s">
        <v>148</v>
      </c>
      <c r="E1108" s="101" t="s">
        <v>2533</v>
      </c>
      <c r="F1108" s="101" t="s">
        <v>3171</v>
      </c>
      <c r="G1108" s="101" t="s">
        <v>3172</v>
      </c>
      <c r="H1108" s="118" t="s">
        <v>1243</v>
      </c>
      <c r="I1108" s="90" t="s">
        <v>148</v>
      </c>
      <c r="J1108" s="90" t="s">
        <v>148</v>
      </c>
      <c r="K1108" s="90" t="s">
        <v>2619</v>
      </c>
      <c r="L1108" s="100" t="s">
        <v>2652</v>
      </c>
      <c r="M1108" s="96" t="s">
        <v>1236</v>
      </c>
      <c r="N1108" s="90" t="s">
        <v>2856</v>
      </c>
      <c r="O1108" s="90"/>
      <c r="P1108" s="98" t="s">
        <v>2197</v>
      </c>
      <c r="Q1108" s="90" t="s">
        <v>1250</v>
      </c>
      <c r="U1108" s="191"/>
    </row>
    <row r="1109" spans="1:21" ht="45" customHeight="1">
      <c r="A1109" s="176">
        <v>40085</v>
      </c>
      <c r="B1109" s="118" t="s">
        <v>2520</v>
      </c>
      <c r="C1109" s="89" t="s">
        <v>148</v>
      </c>
      <c r="D1109" s="89" t="s">
        <v>148</v>
      </c>
      <c r="E1109" s="101" t="s">
        <v>2533</v>
      </c>
      <c r="F1109" s="101" t="s">
        <v>3171</v>
      </c>
      <c r="G1109" s="101" t="s">
        <v>3172</v>
      </c>
      <c r="H1109" s="118" t="s">
        <v>1226</v>
      </c>
      <c r="I1109" s="90" t="s">
        <v>148</v>
      </c>
      <c r="J1109" s="90" t="s">
        <v>148</v>
      </c>
      <c r="K1109" s="90" t="s">
        <v>2619</v>
      </c>
      <c r="L1109" s="100" t="s">
        <v>2652</v>
      </c>
      <c r="M1109" s="96" t="s">
        <v>1236</v>
      </c>
      <c r="N1109" s="90" t="s">
        <v>2856</v>
      </c>
      <c r="O1109" s="90"/>
      <c r="P1109" s="97" t="s">
        <v>2198</v>
      </c>
      <c r="Q1109" s="90" t="s">
        <v>1250</v>
      </c>
      <c r="U1109" s="191"/>
    </row>
    <row r="1110" spans="1:21" ht="30" customHeight="1">
      <c r="A1110" s="176">
        <v>40085</v>
      </c>
      <c r="B1110" s="118" t="s">
        <v>2520</v>
      </c>
      <c r="C1110" s="89" t="s">
        <v>148</v>
      </c>
      <c r="D1110" s="89" t="s">
        <v>148</v>
      </c>
      <c r="E1110" s="89" t="s">
        <v>2526</v>
      </c>
      <c r="F1110" s="89" t="s">
        <v>3217</v>
      </c>
      <c r="G1110" s="89" t="s">
        <v>3218</v>
      </c>
      <c r="H1110" s="90" t="s">
        <v>2631</v>
      </c>
      <c r="I1110" s="90" t="s">
        <v>148</v>
      </c>
      <c r="J1110" s="90" t="s">
        <v>148</v>
      </c>
      <c r="K1110" s="90" t="s">
        <v>2619</v>
      </c>
      <c r="L1110" s="118" t="s">
        <v>2707</v>
      </c>
      <c r="M1110" s="96" t="s">
        <v>1236</v>
      </c>
      <c r="N1110" s="90" t="s">
        <v>2834</v>
      </c>
      <c r="O1110" s="90"/>
      <c r="P1110" s="100" t="s">
        <v>2199</v>
      </c>
      <c r="Q1110" s="90" t="s">
        <v>1250</v>
      </c>
      <c r="U1110" s="191"/>
    </row>
    <row r="1111" spans="1:21" ht="30" customHeight="1">
      <c r="A1111" s="176">
        <v>40085</v>
      </c>
      <c r="B1111" s="118" t="s">
        <v>2520</v>
      </c>
      <c r="C1111" s="89" t="s">
        <v>148</v>
      </c>
      <c r="D1111" s="89" t="s">
        <v>148</v>
      </c>
      <c r="E1111" s="101" t="s">
        <v>2533</v>
      </c>
      <c r="F1111" s="101" t="s">
        <v>3171</v>
      </c>
      <c r="G1111" s="101" t="s">
        <v>3172</v>
      </c>
      <c r="H1111" s="90" t="s">
        <v>2631</v>
      </c>
      <c r="I1111" s="90" t="s">
        <v>148</v>
      </c>
      <c r="J1111" s="90" t="s">
        <v>148</v>
      </c>
      <c r="K1111" s="90" t="s">
        <v>2619</v>
      </c>
      <c r="L1111" s="118" t="s">
        <v>2707</v>
      </c>
      <c r="M1111" s="96" t="s">
        <v>1236</v>
      </c>
      <c r="N1111" s="90" t="s">
        <v>2834</v>
      </c>
      <c r="O1111" s="90"/>
      <c r="P1111" s="100" t="s">
        <v>2200</v>
      </c>
      <c r="Q1111" s="90" t="s">
        <v>1250</v>
      </c>
      <c r="U1111" s="191"/>
    </row>
    <row r="1112" spans="1:21" ht="38.25" customHeight="1">
      <c r="A1112" s="176">
        <v>40085</v>
      </c>
      <c r="B1112" s="118" t="s">
        <v>2520</v>
      </c>
      <c r="C1112" s="89" t="s">
        <v>148</v>
      </c>
      <c r="D1112" s="89" t="s">
        <v>148</v>
      </c>
      <c r="E1112" s="89" t="s">
        <v>2542</v>
      </c>
      <c r="F1112" s="89" t="s">
        <v>3205</v>
      </c>
      <c r="G1112" s="89" t="s">
        <v>3206</v>
      </c>
      <c r="H1112" s="90" t="s">
        <v>1232</v>
      </c>
      <c r="I1112" s="90" t="s">
        <v>148</v>
      </c>
      <c r="J1112" s="90" t="s">
        <v>148</v>
      </c>
      <c r="K1112" s="90" t="s">
        <v>2619</v>
      </c>
      <c r="L1112" s="118" t="s">
        <v>2707</v>
      </c>
      <c r="M1112" s="96" t="s">
        <v>1236</v>
      </c>
      <c r="N1112" s="90" t="s">
        <v>2834</v>
      </c>
      <c r="O1112" s="90"/>
      <c r="P1112" s="100" t="s">
        <v>2201</v>
      </c>
      <c r="Q1112" s="90" t="s">
        <v>1250</v>
      </c>
      <c r="U1112" s="191"/>
    </row>
    <row r="1113" spans="1:21" ht="30" customHeight="1">
      <c r="A1113" s="176">
        <v>40085</v>
      </c>
      <c r="B1113" s="118" t="s">
        <v>2520</v>
      </c>
      <c r="C1113" s="89" t="s">
        <v>148</v>
      </c>
      <c r="D1113" s="89" t="s">
        <v>148</v>
      </c>
      <c r="E1113" s="101" t="s">
        <v>2533</v>
      </c>
      <c r="F1113" s="101" t="s">
        <v>3171</v>
      </c>
      <c r="G1113" s="101" t="s">
        <v>3172</v>
      </c>
      <c r="H1113" s="118" t="s">
        <v>1243</v>
      </c>
      <c r="I1113" s="90" t="s">
        <v>148</v>
      </c>
      <c r="J1113" s="90" t="s">
        <v>148</v>
      </c>
      <c r="K1113" s="90" t="s">
        <v>2619</v>
      </c>
      <c r="L1113" s="118" t="s">
        <v>2707</v>
      </c>
      <c r="M1113" s="96" t="s">
        <v>1236</v>
      </c>
      <c r="N1113" s="90" t="s">
        <v>2834</v>
      </c>
      <c r="O1113" s="90"/>
      <c r="P1113" s="100" t="s">
        <v>2202</v>
      </c>
      <c r="Q1113" s="90" t="s">
        <v>1250</v>
      </c>
      <c r="U1113" s="191"/>
    </row>
    <row r="1114" spans="1:21" ht="30" customHeight="1">
      <c r="A1114" s="176">
        <v>40085</v>
      </c>
      <c r="B1114" s="118" t="s">
        <v>2520</v>
      </c>
      <c r="C1114" s="89" t="s">
        <v>148</v>
      </c>
      <c r="D1114" s="89" t="s">
        <v>148</v>
      </c>
      <c r="E1114" s="89" t="s">
        <v>2542</v>
      </c>
      <c r="F1114" s="89" t="s">
        <v>3205</v>
      </c>
      <c r="G1114" s="89" t="s">
        <v>3206</v>
      </c>
      <c r="H1114" s="90" t="s">
        <v>2631</v>
      </c>
      <c r="I1114" s="90" t="s">
        <v>148</v>
      </c>
      <c r="J1114" s="90" t="s">
        <v>148</v>
      </c>
      <c r="K1114" s="90" t="s">
        <v>2619</v>
      </c>
      <c r="L1114" s="118" t="s">
        <v>2707</v>
      </c>
      <c r="M1114" s="96" t="s">
        <v>1236</v>
      </c>
      <c r="N1114" s="90" t="s">
        <v>2834</v>
      </c>
      <c r="O1114" s="90"/>
      <c r="P1114" s="100" t="s">
        <v>2203</v>
      </c>
      <c r="Q1114" s="90" t="s">
        <v>1250</v>
      </c>
      <c r="U1114" s="191"/>
    </row>
    <row r="1115" spans="1:21" ht="30" customHeight="1">
      <c r="A1115" s="176">
        <v>40086</v>
      </c>
      <c r="B1115" s="118" t="s">
        <v>2520</v>
      </c>
      <c r="C1115" s="89" t="s">
        <v>148</v>
      </c>
      <c r="D1115" s="89" t="s">
        <v>148</v>
      </c>
      <c r="E1115" s="89" t="s">
        <v>2536</v>
      </c>
      <c r="F1115" s="89" t="s">
        <v>3175</v>
      </c>
      <c r="G1115" s="89" t="s">
        <v>3176</v>
      </c>
      <c r="H1115" s="90" t="s">
        <v>2631</v>
      </c>
      <c r="I1115" s="90" t="s">
        <v>148</v>
      </c>
      <c r="J1115" s="90" t="s">
        <v>148</v>
      </c>
      <c r="K1115" s="90" t="s">
        <v>2619</v>
      </c>
      <c r="L1115" s="100" t="s">
        <v>2701</v>
      </c>
      <c r="M1115" s="96" t="s">
        <v>2763</v>
      </c>
      <c r="N1115" s="90" t="s">
        <v>2853</v>
      </c>
      <c r="O1115" s="90"/>
      <c r="P1115" s="97" t="s">
        <v>2204</v>
      </c>
      <c r="Q1115" s="90" t="s">
        <v>1250</v>
      </c>
      <c r="U1115" s="191"/>
    </row>
    <row r="1116" spans="1:21" ht="30" customHeight="1">
      <c r="A1116" s="176">
        <v>40086</v>
      </c>
      <c r="B1116" s="118" t="s">
        <v>2520</v>
      </c>
      <c r="C1116" s="89" t="s">
        <v>148</v>
      </c>
      <c r="D1116" s="89" t="s">
        <v>148</v>
      </c>
      <c r="E1116" s="89" t="s">
        <v>2536</v>
      </c>
      <c r="F1116" s="89" t="s">
        <v>3175</v>
      </c>
      <c r="G1116" s="89" t="s">
        <v>3176</v>
      </c>
      <c r="H1116" s="90" t="s">
        <v>2631</v>
      </c>
      <c r="I1116" s="90" t="s">
        <v>148</v>
      </c>
      <c r="J1116" s="90" t="s">
        <v>148</v>
      </c>
      <c r="K1116" s="90" t="s">
        <v>2619</v>
      </c>
      <c r="L1116" s="100" t="s">
        <v>2701</v>
      </c>
      <c r="M1116" s="96" t="s">
        <v>2763</v>
      </c>
      <c r="N1116" s="90" t="s">
        <v>2853</v>
      </c>
      <c r="O1116" s="90"/>
      <c r="P1116" s="97" t="s">
        <v>2205</v>
      </c>
      <c r="Q1116" s="90" t="s">
        <v>1250</v>
      </c>
      <c r="U1116" s="191"/>
    </row>
    <row r="1117" spans="1:21" ht="30" customHeight="1">
      <c r="A1117" s="176">
        <v>40086</v>
      </c>
      <c r="B1117" s="118" t="s">
        <v>2520</v>
      </c>
      <c r="C1117" s="89" t="s">
        <v>148</v>
      </c>
      <c r="D1117" s="89" t="s">
        <v>148</v>
      </c>
      <c r="E1117" s="89" t="s">
        <v>2537</v>
      </c>
      <c r="F1117" s="89" t="s">
        <v>3185</v>
      </c>
      <c r="G1117" s="89" t="s">
        <v>3186</v>
      </c>
      <c r="H1117" s="90" t="s">
        <v>2631</v>
      </c>
      <c r="I1117" s="90" t="s">
        <v>148</v>
      </c>
      <c r="J1117" s="90" t="s">
        <v>148</v>
      </c>
      <c r="K1117" s="90" t="s">
        <v>2619</v>
      </c>
      <c r="L1117" s="100" t="s">
        <v>2701</v>
      </c>
      <c r="M1117" s="96" t="s">
        <v>2763</v>
      </c>
      <c r="N1117" s="90" t="s">
        <v>2853</v>
      </c>
      <c r="O1117" s="90"/>
      <c r="P1117" s="97" t="s">
        <v>2206</v>
      </c>
      <c r="Q1117" s="90" t="s">
        <v>1250</v>
      </c>
      <c r="U1117" s="191"/>
    </row>
    <row r="1118" spans="1:21" ht="39" customHeight="1">
      <c r="A1118" s="176">
        <v>40086</v>
      </c>
      <c r="B1118" s="118" t="s">
        <v>2520</v>
      </c>
      <c r="C1118" s="89" t="s">
        <v>148</v>
      </c>
      <c r="D1118" s="89" t="s">
        <v>148</v>
      </c>
      <c r="E1118" s="89" t="s">
        <v>2521</v>
      </c>
      <c r="F1118" s="89" t="s">
        <v>3189</v>
      </c>
      <c r="G1118" s="89" t="s">
        <v>3190</v>
      </c>
      <c r="H1118" s="90" t="s">
        <v>2631</v>
      </c>
      <c r="I1118" s="90" t="s">
        <v>148</v>
      </c>
      <c r="J1118" s="90" t="s">
        <v>148</v>
      </c>
      <c r="K1118" s="90" t="s">
        <v>2619</v>
      </c>
      <c r="L1118" s="100" t="s">
        <v>2701</v>
      </c>
      <c r="M1118" s="96" t="s">
        <v>2763</v>
      </c>
      <c r="N1118" s="90" t="s">
        <v>2853</v>
      </c>
      <c r="O1118" s="90"/>
      <c r="P1118" s="97" t="s">
        <v>2207</v>
      </c>
      <c r="Q1118" s="90" t="s">
        <v>1250</v>
      </c>
      <c r="U1118" s="191"/>
    </row>
    <row r="1119" spans="1:21" ht="30" customHeight="1">
      <c r="A1119" s="176">
        <v>40086</v>
      </c>
      <c r="B1119" s="118" t="s">
        <v>2520</v>
      </c>
      <c r="C1119" s="89" t="s">
        <v>148</v>
      </c>
      <c r="D1119" s="89" t="s">
        <v>148</v>
      </c>
      <c r="E1119" s="89" t="s">
        <v>2536</v>
      </c>
      <c r="F1119" s="89" t="s">
        <v>3175</v>
      </c>
      <c r="G1119" s="89" t="s">
        <v>3176</v>
      </c>
      <c r="H1119" s="90" t="s">
        <v>2631</v>
      </c>
      <c r="I1119" s="90" t="s">
        <v>148</v>
      </c>
      <c r="J1119" s="90" t="s">
        <v>148</v>
      </c>
      <c r="K1119" s="90" t="s">
        <v>2619</v>
      </c>
      <c r="L1119" s="100" t="s">
        <v>2701</v>
      </c>
      <c r="M1119" s="96" t="s">
        <v>2763</v>
      </c>
      <c r="N1119" s="90" t="s">
        <v>2853</v>
      </c>
      <c r="O1119" s="90"/>
      <c r="P1119" s="97" t="s">
        <v>2208</v>
      </c>
      <c r="Q1119" s="90" t="s">
        <v>1250</v>
      </c>
      <c r="U1119" s="191"/>
    </row>
    <row r="1120" spans="1:21" ht="41.25" customHeight="1">
      <c r="A1120" s="176">
        <v>40086</v>
      </c>
      <c r="B1120" s="118" t="s">
        <v>2520</v>
      </c>
      <c r="C1120" s="89" t="s">
        <v>148</v>
      </c>
      <c r="D1120" s="89" t="s">
        <v>148</v>
      </c>
      <c r="E1120" s="89" t="s">
        <v>2521</v>
      </c>
      <c r="F1120" s="89" t="s">
        <v>3189</v>
      </c>
      <c r="G1120" s="89" t="s">
        <v>3190</v>
      </c>
      <c r="H1120" s="90" t="s">
        <v>2631</v>
      </c>
      <c r="I1120" s="90" t="s">
        <v>148</v>
      </c>
      <c r="J1120" s="90" t="s">
        <v>148</v>
      </c>
      <c r="K1120" s="90" t="s">
        <v>2619</v>
      </c>
      <c r="L1120" s="100" t="s">
        <v>2701</v>
      </c>
      <c r="M1120" s="96" t="s">
        <v>2763</v>
      </c>
      <c r="N1120" s="90" t="s">
        <v>2853</v>
      </c>
      <c r="O1120" s="90"/>
      <c r="P1120" s="97" t="s">
        <v>2209</v>
      </c>
      <c r="Q1120" s="90" t="s">
        <v>1250</v>
      </c>
      <c r="U1120" s="191"/>
    </row>
    <row r="1121" spans="1:36" ht="75" customHeight="1">
      <c r="A1121" s="175">
        <v>40087</v>
      </c>
      <c r="B1121" s="118" t="s">
        <v>2519</v>
      </c>
      <c r="C1121" s="125">
        <v>40093</v>
      </c>
      <c r="D1121" s="84">
        <v>6</v>
      </c>
      <c r="E1121" s="101" t="s">
        <v>2546</v>
      </c>
      <c r="F1121" s="101" t="s">
        <v>3199</v>
      </c>
      <c r="G1121" s="101" t="s">
        <v>3200</v>
      </c>
      <c r="H1121" s="90" t="s">
        <v>1232</v>
      </c>
      <c r="I1121" s="118" t="s">
        <v>2817</v>
      </c>
      <c r="J1121" s="85" t="s">
        <v>566</v>
      </c>
      <c r="K1121" s="127" t="s">
        <v>3280</v>
      </c>
      <c r="L1121" s="118" t="s">
        <v>2668</v>
      </c>
      <c r="M1121" s="118" t="s">
        <v>1232</v>
      </c>
      <c r="N1121" s="127" t="s">
        <v>148</v>
      </c>
      <c r="O1121" s="127" t="s">
        <v>2868</v>
      </c>
      <c r="P1121" s="85" t="s">
        <v>567</v>
      </c>
      <c r="Q1121" s="118" t="s">
        <v>568</v>
      </c>
      <c r="R1121" s="118" t="s">
        <v>148</v>
      </c>
      <c r="S1121" s="118" t="s">
        <v>148</v>
      </c>
      <c r="T1121" s="118" t="s">
        <v>2899</v>
      </c>
      <c r="U1121" s="191" t="s">
        <v>3004</v>
      </c>
      <c r="V1121" s="118" t="s">
        <v>2639</v>
      </c>
      <c r="W1121" s="118" t="s">
        <v>148</v>
      </c>
      <c r="X1121" s="118" t="s">
        <v>2640</v>
      </c>
      <c r="Y1121" s="134" t="s">
        <v>148</v>
      </c>
      <c r="Z1121" s="118" t="s">
        <v>2640</v>
      </c>
      <c r="AA1121" s="118" t="s">
        <v>148</v>
      </c>
      <c r="AB1121" s="118" t="s">
        <v>2640</v>
      </c>
      <c r="AC1121" s="118" t="s">
        <v>2640</v>
      </c>
      <c r="AD1121" s="119" t="s">
        <v>148</v>
      </c>
      <c r="AE1121" s="130" t="s">
        <v>148</v>
      </c>
      <c r="AF1121" s="137" t="s">
        <v>148</v>
      </c>
      <c r="AG1121" s="130" t="s">
        <v>148</v>
      </c>
      <c r="AH1121" s="130" t="s">
        <v>148</v>
      </c>
      <c r="AI1121" s="118" t="s">
        <v>148</v>
      </c>
      <c r="AJ1121" s="118" t="s">
        <v>148</v>
      </c>
    </row>
    <row r="1122" spans="1:36" ht="63" customHeight="1">
      <c r="A1122" s="175">
        <v>40087</v>
      </c>
      <c r="B1122" s="118" t="s">
        <v>2519</v>
      </c>
      <c r="C1122" s="125">
        <v>40093</v>
      </c>
      <c r="D1122" s="84">
        <v>6</v>
      </c>
      <c r="E1122" s="101" t="s">
        <v>2546</v>
      </c>
      <c r="F1122" s="101" t="s">
        <v>3199</v>
      </c>
      <c r="G1122" s="101" t="s">
        <v>3200</v>
      </c>
      <c r="H1122" s="90" t="s">
        <v>1232</v>
      </c>
      <c r="I1122" s="118" t="s">
        <v>2817</v>
      </c>
      <c r="J1122" s="85" t="s">
        <v>566</v>
      </c>
      <c r="K1122" s="127" t="s">
        <v>3280</v>
      </c>
      <c r="L1122" s="118" t="s">
        <v>2760</v>
      </c>
      <c r="M1122" s="118" t="s">
        <v>1236</v>
      </c>
      <c r="N1122" s="127" t="s">
        <v>148</v>
      </c>
      <c r="O1122" s="127" t="s">
        <v>2868</v>
      </c>
      <c r="P1122" s="147" t="s">
        <v>569</v>
      </c>
      <c r="Q1122" s="165" t="s">
        <v>570</v>
      </c>
      <c r="R1122" s="118" t="s">
        <v>148</v>
      </c>
      <c r="S1122" s="118" t="s">
        <v>148</v>
      </c>
      <c r="T1122" s="118" t="s">
        <v>2872</v>
      </c>
      <c r="U1122" s="191" t="s">
        <v>2919</v>
      </c>
      <c r="V1122" s="118" t="s">
        <v>2639</v>
      </c>
      <c r="W1122" s="118" t="s">
        <v>148</v>
      </c>
      <c r="X1122" s="118" t="s">
        <v>2640</v>
      </c>
      <c r="Y1122" s="134" t="s">
        <v>148</v>
      </c>
      <c r="Z1122" s="118" t="s">
        <v>2640</v>
      </c>
      <c r="AA1122" s="118" t="s">
        <v>148</v>
      </c>
      <c r="AB1122" s="118" t="s">
        <v>2640</v>
      </c>
      <c r="AC1122" s="118" t="s">
        <v>2640</v>
      </c>
      <c r="AD1122" s="119" t="s">
        <v>148</v>
      </c>
      <c r="AE1122" s="130" t="s">
        <v>148</v>
      </c>
      <c r="AF1122" s="137" t="s">
        <v>148</v>
      </c>
      <c r="AG1122" s="130" t="s">
        <v>148</v>
      </c>
      <c r="AH1122" s="130" t="s">
        <v>148</v>
      </c>
      <c r="AI1122" s="118" t="s">
        <v>148</v>
      </c>
      <c r="AJ1122" s="118" t="s">
        <v>148</v>
      </c>
    </row>
    <row r="1123" spans="1:36" ht="157.5" customHeight="1">
      <c r="A1123" s="175">
        <v>40087</v>
      </c>
      <c r="B1123" s="118" t="s">
        <v>2519</v>
      </c>
      <c r="C1123" s="125">
        <v>40093</v>
      </c>
      <c r="D1123" s="84">
        <v>6</v>
      </c>
      <c r="E1123" s="101" t="s">
        <v>2546</v>
      </c>
      <c r="F1123" s="101" t="s">
        <v>3199</v>
      </c>
      <c r="G1123" s="101" t="s">
        <v>3200</v>
      </c>
      <c r="H1123" s="90" t="s">
        <v>1232</v>
      </c>
      <c r="I1123" s="118" t="s">
        <v>2817</v>
      </c>
      <c r="J1123" s="85" t="s">
        <v>566</v>
      </c>
      <c r="K1123" s="127" t="s">
        <v>3280</v>
      </c>
      <c r="L1123" s="118" t="s">
        <v>2760</v>
      </c>
      <c r="M1123" s="118" t="s">
        <v>1236</v>
      </c>
      <c r="N1123" s="127" t="s">
        <v>148</v>
      </c>
      <c r="O1123" s="127" t="s">
        <v>2868</v>
      </c>
      <c r="P1123" s="166" t="s">
        <v>571</v>
      </c>
      <c r="Q1123" s="103" t="s">
        <v>572</v>
      </c>
      <c r="R1123" s="118" t="s">
        <v>148</v>
      </c>
      <c r="S1123" s="118" t="s">
        <v>148</v>
      </c>
      <c r="T1123" s="118" t="s">
        <v>2872</v>
      </c>
      <c r="U1123" s="191" t="s">
        <v>2919</v>
      </c>
      <c r="V1123" s="118" t="s">
        <v>2639</v>
      </c>
      <c r="W1123" s="118" t="s">
        <v>148</v>
      </c>
      <c r="X1123" s="118" t="s">
        <v>2640</v>
      </c>
      <c r="Y1123" s="134" t="s">
        <v>148</v>
      </c>
      <c r="Z1123" s="118" t="s">
        <v>2640</v>
      </c>
      <c r="AA1123" s="118" t="s">
        <v>148</v>
      </c>
      <c r="AB1123" s="118" t="s">
        <v>2640</v>
      </c>
      <c r="AC1123" s="118" t="s">
        <v>2640</v>
      </c>
      <c r="AD1123" s="119" t="s">
        <v>148</v>
      </c>
      <c r="AE1123" s="130" t="s">
        <v>148</v>
      </c>
      <c r="AF1123" s="137" t="s">
        <v>148</v>
      </c>
      <c r="AG1123" s="130" t="s">
        <v>148</v>
      </c>
      <c r="AH1123" s="130" t="s">
        <v>148</v>
      </c>
      <c r="AI1123" s="118" t="s">
        <v>148</v>
      </c>
      <c r="AJ1123" s="118" t="s">
        <v>148</v>
      </c>
    </row>
    <row r="1124" spans="1:36" ht="105" customHeight="1">
      <c r="A1124" s="175">
        <v>40087</v>
      </c>
      <c r="B1124" s="118" t="s">
        <v>2519</v>
      </c>
      <c r="C1124" s="125">
        <v>40094</v>
      </c>
      <c r="D1124" s="84">
        <v>7</v>
      </c>
      <c r="E1124" s="101" t="s">
        <v>2546</v>
      </c>
      <c r="F1124" s="101" t="s">
        <v>3199</v>
      </c>
      <c r="G1124" s="101" t="s">
        <v>3200</v>
      </c>
      <c r="H1124" s="90" t="s">
        <v>1232</v>
      </c>
      <c r="I1124" s="118" t="s">
        <v>2817</v>
      </c>
      <c r="J1124" s="85" t="s">
        <v>566</v>
      </c>
      <c r="K1124" s="127" t="s">
        <v>3280</v>
      </c>
      <c r="L1124" s="118" t="s">
        <v>2760</v>
      </c>
      <c r="M1124" s="118" t="s">
        <v>1236</v>
      </c>
      <c r="N1124" s="127" t="s">
        <v>148</v>
      </c>
      <c r="O1124" s="127" t="s">
        <v>2868</v>
      </c>
      <c r="P1124" s="85" t="s">
        <v>567</v>
      </c>
      <c r="Q1124" s="84" t="s">
        <v>573</v>
      </c>
      <c r="R1124" s="118" t="s">
        <v>148</v>
      </c>
      <c r="S1124" s="118" t="s">
        <v>148</v>
      </c>
      <c r="T1124" s="118" t="s">
        <v>2899</v>
      </c>
      <c r="U1124" s="191" t="s">
        <v>3004</v>
      </c>
      <c r="V1124" s="118" t="s">
        <v>2639</v>
      </c>
      <c r="W1124" s="118" t="s">
        <v>148</v>
      </c>
      <c r="X1124" s="134" t="s">
        <v>148</v>
      </c>
      <c r="Y1124" s="134" t="s">
        <v>148</v>
      </c>
      <c r="Z1124" s="118" t="s">
        <v>2640</v>
      </c>
      <c r="AA1124" s="118" t="s">
        <v>148</v>
      </c>
      <c r="AB1124" s="118" t="s">
        <v>2640</v>
      </c>
      <c r="AC1124" s="118" t="s">
        <v>2640</v>
      </c>
      <c r="AD1124" s="119" t="s">
        <v>148</v>
      </c>
      <c r="AE1124" s="130" t="s">
        <v>148</v>
      </c>
      <c r="AF1124" s="137" t="s">
        <v>148</v>
      </c>
      <c r="AG1124" s="130" t="s">
        <v>148</v>
      </c>
      <c r="AH1124" s="130" t="s">
        <v>148</v>
      </c>
      <c r="AI1124" s="118" t="s">
        <v>148</v>
      </c>
      <c r="AJ1124" s="118" t="s">
        <v>148</v>
      </c>
    </row>
    <row r="1125" spans="1:36" ht="165" customHeight="1">
      <c r="A1125" s="175">
        <v>40087</v>
      </c>
      <c r="B1125" s="118" t="s">
        <v>2519</v>
      </c>
      <c r="C1125" s="125">
        <v>40093</v>
      </c>
      <c r="D1125" s="84">
        <v>6</v>
      </c>
      <c r="E1125" s="118" t="s">
        <v>2538</v>
      </c>
      <c r="F1125" s="118" t="s">
        <v>930</v>
      </c>
      <c r="G1125" s="118" t="s">
        <v>2627</v>
      </c>
      <c r="H1125" s="90" t="s">
        <v>1232</v>
      </c>
      <c r="I1125" s="118" t="s">
        <v>2800</v>
      </c>
      <c r="J1125" s="141" t="s">
        <v>183</v>
      </c>
      <c r="K1125" s="127" t="s">
        <v>3280</v>
      </c>
      <c r="L1125" s="118" t="s">
        <v>2685</v>
      </c>
      <c r="M1125" s="118" t="s">
        <v>1236</v>
      </c>
      <c r="N1125" s="127" t="s">
        <v>148</v>
      </c>
      <c r="O1125" s="127" t="s">
        <v>2868</v>
      </c>
      <c r="P1125" s="84" t="s">
        <v>574</v>
      </c>
      <c r="Q1125" s="84" t="s">
        <v>575</v>
      </c>
      <c r="R1125" s="118" t="s">
        <v>148</v>
      </c>
      <c r="S1125" s="118" t="s">
        <v>148</v>
      </c>
      <c r="T1125" s="118" t="s">
        <v>2905</v>
      </c>
      <c r="U1125" s="191" t="s">
        <v>3031</v>
      </c>
      <c r="V1125" s="118" t="s">
        <v>2639</v>
      </c>
      <c r="W1125" s="118" t="s">
        <v>148</v>
      </c>
      <c r="X1125" s="118" t="s">
        <v>2639</v>
      </c>
      <c r="Y1125" s="118" t="s">
        <v>2898</v>
      </c>
      <c r="Z1125" s="118" t="s">
        <v>2639</v>
      </c>
      <c r="AA1125" s="118" t="s">
        <v>57</v>
      </c>
      <c r="AB1125" s="118" t="s">
        <v>2640</v>
      </c>
      <c r="AC1125" s="118" t="s">
        <v>2640</v>
      </c>
      <c r="AD1125" s="119" t="s">
        <v>148</v>
      </c>
      <c r="AE1125" s="130" t="s">
        <v>148</v>
      </c>
      <c r="AF1125" s="137" t="s">
        <v>148</v>
      </c>
      <c r="AG1125" s="130" t="s">
        <v>148</v>
      </c>
      <c r="AH1125" s="130" t="s">
        <v>148</v>
      </c>
      <c r="AI1125" s="118" t="s">
        <v>148</v>
      </c>
      <c r="AJ1125" s="118" t="s">
        <v>148</v>
      </c>
    </row>
    <row r="1126" spans="1:36" ht="63.75" customHeight="1">
      <c r="A1126" s="176">
        <v>40087</v>
      </c>
      <c r="B1126" s="118" t="s">
        <v>2519</v>
      </c>
      <c r="C1126" s="89" t="s">
        <v>148</v>
      </c>
      <c r="D1126" s="89" t="s">
        <v>148</v>
      </c>
      <c r="E1126" s="89" t="s">
        <v>2521</v>
      </c>
      <c r="F1126" s="180" t="s">
        <v>3161</v>
      </c>
      <c r="G1126" s="180" t="s">
        <v>3162</v>
      </c>
      <c r="H1126" s="90" t="s">
        <v>2631</v>
      </c>
      <c r="I1126" s="90" t="s">
        <v>148</v>
      </c>
      <c r="J1126" s="90" t="s">
        <v>148</v>
      </c>
      <c r="K1126" s="90" t="s">
        <v>2619</v>
      </c>
      <c r="L1126" s="90" t="s">
        <v>3105</v>
      </c>
      <c r="M1126" s="100" t="s">
        <v>1232</v>
      </c>
      <c r="N1126" s="90" t="s">
        <v>2861</v>
      </c>
      <c r="O1126" s="90"/>
      <c r="P1126" s="97" t="s">
        <v>2210</v>
      </c>
      <c r="Q1126" s="90" t="s">
        <v>1250</v>
      </c>
      <c r="U1126" s="191"/>
    </row>
    <row r="1127" spans="1:36" ht="63.75" customHeight="1">
      <c r="A1127" s="176">
        <v>40087</v>
      </c>
      <c r="B1127" s="118" t="s">
        <v>2519</v>
      </c>
      <c r="C1127" s="89" t="s">
        <v>148</v>
      </c>
      <c r="D1127" s="89" t="s">
        <v>148</v>
      </c>
      <c r="E1127" s="101" t="s">
        <v>2546</v>
      </c>
      <c r="F1127" s="101" t="s">
        <v>3199</v>
      </c>
      <c r="G1127" s="101" t="s">
        <v>3200</v>
      </c>
      <c r="H1127" s="90" t="s">
        <v>2631</v>
      </c>
      <c r="I1127" s="90" t="s">
        <v>148</v>
      </c>
      <c r="J1127" s="90" t="s">
        <v>148</v>
      </c>
      <c r="K1127" s="90" t="s">
        <v>2619</v>
      </c>
      <c r="L1127" s="90" t="s">
        <v>3105</v>
      </c>
      <c r="M1127" s="100" t="s">
        <v>1232</v>
      </c>
      <c r="N1127" s="90" t="s">
        <v>2861</v>
      </c>
      <c r="O1127" s="90"/>
      <c r="P1127" s="98" t="s">
        <v>2211</v>
      </c>
      <c r="Q1127" s="90" t="s">
        <v>1250</v>
      </c>
      <c r="U1127" s="191"/>
    </row>
    <row r="1128" spans="1:36" ht="225" customHeight="1">
      <c r="A1128" s="175">
        <v>40092</v>
      </c>
      <c r="B1128" s="118" t="s">
        <v>2519</v>
      </c>
      <c r="C1128" s="125">
        <v>40100</v>
      </c>
      <c r="D1128" s="84">
        <v>5</v>
      </c>
      <c r="E1128" s="89" t="s">
        <v>2544</v>
      </c>
      <c r="F1128" s="89" t="s">
        <v>3237</v>
      </c>
      <c r="G1128" s="89" t="s">
        <v>3238</v>
      </c>
      <c r="H1128" s="90" t="s">
        <v>1232</v>
      </c>
      <c r="I1128" s="118" t="s">
        <v>2798</v>
      </c>
      <c r="J1128" s="138" t="s">
        <v>145</v>
      </c>
      <c r="K1128" s="127" t="s">
        <v>3280</v>
      </c>
      <c r="L1128" s="118" t="s">
        <v>2668</v>
      </c>
      <c r="M1128" s="118" t="s">
        <v>1232</v>
      </c>
      <c r="N1128" s="127" t="s">
        <v>148</v>
      </c>
      <c r="O1128" s="127" t="s">
        <v>2868</v>
      </c>
      <c r="P1128" s="84" t="s">
        <v>584</v>
      </c>
      <c r="Q1128" s="118" t="s">
        <v>585</v>
      </c>
      <c r="R1128" s="118" t="s">
        <v>148</v>
      </c>
      <c r="S1128" s="118" t="s">
        <v>148</v>
      </c>
      <c r="T1128" s="118" t="s">
        <v>2840</v>
      </c>
      <c r="U1128" s="191" t="s">
        <v>3023</v>
      </c>
      <c r="V1128" s="118" t="s">
        <v>2639</v>
      </c>
      <c r="W1128" s="118" t="s">
        <v>148</v>
      </c>
      <c r="X1128" s="118" t="s">
        <v>2639</v>
      </c>
      <c r="Y1128" s="118" t="s">
        <v>2837</v>
      </c>
      <c r="Z1128" s="118" t="s">
        <v>2640</v>
      </c>
      <c r="AA1128" s="118" t="s">
        <v>148</v>
      </c>
      <c r="AB1128" s="118" t="s">
        <v>2640</v>
      </c>
      <c r="AC1128" s="118" t="s">
        <v>2640</v>
      </c>
      <c r="AD1128" s="119" t="s">
        <v>148</v>
      </c>
      <c r="AE1128" s="130" t="s">
        <v>148</v>
      </c>
      <c r="AF1128" s="137" t="s">
        <v>148</v>
      </c>
      <c r="AG1128" s="130" t="s">
        <v>148</v>
      </c>
      <c r="AH1128" s="130" t="s">
        <v>148</v>
      </c>
      <c r="AI1128" s="118" t="s">
        <v>148</v>
      </c>
      <c r="AJ1128" s="118" t="s">
        <v>148</v>
      </c>
    </row>
    <row r="1129" spans="1:36" ht="38.25" customHeight="1">
      <c r="A1129" s="176">
        <v>40092</v>
      </c>
      <c r="B1129" s="118" t="s">
        <v>2519</v>
      </c>
      <c r="C1129" s="89" t="s">
        <v>148</v>
      </c>
      <c r="D1129" s="89" t="s">
        <v>148</v>
      </c>
      <c r="E1129" s="89" t="s">
        <v>2609</v>
      </c>
      <c r="F1129" s="89" t="s">
        <v>3254</v>
      </c>
      <c r="G1129" s="89" t="s">
        <v>3255</v>
      </c>
      <c r="H1129" s="90" t="s">
        <v>1232</v>
      </c>
      <c r="I1129" s="90" t="s">
        <v>148</v>
      </c>
      <c r="J1129" s="90" t="s">
        <v>148</v>
      </c>
      <c r="K1129" s="90" t="s">
        <v>2619</v>
      </c>
      <c r="L1129" s="100" t="s">
        <v>2757</v>
      </c>
      <c r="M1129" s="96" t="s">
        <v>1236</v>
      </c>
      <c r="N1129" s="90" t="s">
        <v>2848</v>
      </c>
      <c r="O1129" s="90"/>
      <c r="P1129" s="97" t="s">
        <v>2212</v>
      </c>
      <c r="Q1129" s="90" t="s">
        <v>1250</v>
      </c>
      <c r="U1129" s="191"/>
    </row>
    <row r="1130" spans="1:36" ht="30" customHeight="1">
      <c r="A1130" s="176">
        <v>40092</v>
      </c>
      <c r="B1130" s="118" t="s">
        <v>2519</v>
      </c>
      <c r="C1130" s="89" t="s">
        <v>148</v>
      </c>
      <c r="D1130" s="89" t="s">
        <v>148</v>
      </c>
      <c r="E1130" s="89" t="s">
        <v>2613</v>
      </c>
      <c r="F1130" s="89" t="s">
        <v>3143</v>
      </c>
      <c r="G1130" s="89" t="s">
        <v>3144</v>
      </c>
      <c r="H1130" s="118" t="s">
        <v>1243</v>
      </c>
      <c r="I1130" s="90" t="s">
        <v>148</v>
      </c>
      <c r="J1130" s="90" t="s">
        <v>148</v>
      </c>
      <c r="K1130" s="90" t="s">
        <v>2619</v>
      </c>
      <c r="L1130" s="100" t="s">
        <v>2757</v>
      </c>
      <c r="M1130" s="96" t="s">
        <v>1236</v>
      </c>
      <c r="N1130" s="90" t="s">
        <v>2848</v>
      </c>
      <c r="O1130" s="90"/>
      <c r="P1130" s="97" t="s">
        <v>2213</v>
      </c>
      <c r="Q1130" s="90" t="s">
        <v>1250</v>
      </c>
      <c r="U1130" s="191"/>
    </row>
    <row r="1131" spans="1:36" ht="30" customHeight="1">
      <c r="A1131" s="176">
        <v>40092</v>
      </c>
      <c r="B1131" s="118" t="s">
        <v>2519</v>
      </c>
      <c r="C1131" s="89" t="s">
        <v>148</v>
      </c>
      <c r="D1131" s="89" t="s">
        <v>148</v>
      </c>
      <c r="E1131" s="89" t="s">
        <v>2617</v>
      </c>
      <c r="F1131" s="89" t="s">
        <v>3272</v>
      </c>
      <c r="G1131" s="89" t="s">
        <v>3273</v>
      </c>
      <c r="H1131" s="90" t="s">
        <v>2631</v>
      </c>
      <c r="I1131" s="90" t="s">
        <v>148</v>
      </c>
      <c r="J1131" s="90" t="s">
        <v>148</v>
      </c>
      <c r="K1131" s="90" t="s">
        <v>2619</v>
      </c>
      <c r="L1131" s="100" t="s">
        <v>2757</v>
      </c>
      <c r="M1131" s="96" t="s">
        <v>1236</v>
      </c>
      <c r="N1131" s="90" t="s">
        <v>2848</v>
      </c>
      <c r="O1131" s="90"/>
      <c r="P1131" s="97" t="s">
        <v>2214</v>
      </c>
      <c r="Q1131" s="90" t="s">
        <v>1250</v>
      </c>
      <c r="U1131" s="191"/>
    </row>
    <row r="1132" spans="1:36" ht="30" customHeight="1">
      <c r="A1132" s="176">
        <v>40092</v>
      </c>
      <c r="B1132" s="118" t="s">
        <v>2519</v>
      </c>
      <c r="C1132" s="89" t="s">
        <v>148</v>
      </c>
      <c r="D1132" s="89" t="s">
        <v>148</v>
      </c>
      <c r="E1132" s="89" t="s">
        <v>2547</v>
      </c>
      <c r="F1132" s="89" t="s">
        <v>3193</v>
      </c>
      <c r="G1132" s="89" t="s">
        <v>3194</v>
      </c>
      <c r="H1132" s="90" t="s">
        <v>2631</v>
      </c>
      <c r="I1132" s="90" t="s">
        <v>148</v>
      </c>
      <c r="J1132" s="90" t="s">
        <v>148</v>
      </c>
      <c r="K1132" s="90" t="s">
        <v>2619</v>
      </c>
      <c r="L1132" s="100" t="s">
        <v>2757</v>
      </c>
      <c r="M1132" s="96" t="s">
        <v>1236</v>
      </c>
      <c r="N1132" s="90" t="s">
        <v>2848</v>
      </c>
      <c r="O1132" s="90"/>
      <c r="P1132" s="97" t="s">
        <v>2215</v>
      </c>
      <c r="Q1132" s="90" t="s">
        <v>1250</v>
      </c>
      <c r="U1132" s="191"/>
    </row>
    <row r="1133" spans="1:36" ht="30" customHeight="1">
      <c r="A1133" s="176">
        <v>40092</v>
      </c>
      <c r="B1133" s="118" t="s">
        <v>2519</v>
      </c>
      <c r="C1133" s="89" t="s">
        <v>148</v>
      </c>
      <c r="D1133" s="89" t="s">
        <v>148</v>
      </c>
      <c r="E1133" s="89" t="s">
        <v>2543</v>
      </c>
      <c r="F1133" s="89" t="s">
        <v>3195</v>
      </c>
      <c r="G1133" s="89" t="s">
        <v>3196</v>
      </c>
      <c r="H1133" s="90" t="s">
        <v>2631</v>
      </c>
      <c r="I1133" s="90" t="s">
        <v>148</v>
      </c>
      <c r="J1133" s="90" t="s">
        <v>148</v>
      </c>
      <c r="K1133" s="90" t="s">
        <v>2619</v>
      </c>
      <c r="L1133" s="100" t="s">
        <v>2757</v>
      </c>
      <c r="M1133" s="96" t="s">
        <v>1236</v>
      </c>
      <c r="N1133" s="90" t="s">
        <v>2848</v>
      </c>
      <c r="O1133" s="90"/>
      <c r="P1133" s="97" t="s">
        <v>2216</v>
      </c>
      <c r="Q1133" s="90" t="s">
        <v>1250</v>
      </c>
      <c r="U1133" s="191"/>
    </row>
    <row r="1134" spans="1:36" ht="60" customHeight="1">
      <c r="A1134" s="175">
        <v>40093</v>
      </c>
      <c r="B1134" s="118" t="s">
        <v>2519</v>
      </c>
      <c r="C1134" s="125">
        <v>40107</v>
      </c>
      <c r="D1134" s="84">
        <v>9</v>
      </c>
      <c r="E1134" s="89" t="s">
        <v>2536</v>
      </c>
      <c r="F1134" s="118" t="s">
        <v>930</v>
      </c>
      <c r="G1134" s="89" t="s">
        <v>2626</v>
      </c>
      <c r="H1134" s="118" t="s">
        <v>2763</v>
      </c>
      <c r="I1134" s="118" t="s">
        <v>2781</v>
      </c>
      <c r="J1134" s="133" t="s">
        <v>200</v>
      </c>
      <c r="K1134" s="127" t="s">
        <v>3280</v>
      </c>
      <c r="L1134" s="118" t="s">
        <v>2667</v>
      </c>
      <c r="M1134" s="118" t="s">
        <v>2763</v>
      </c>
      <c r="N1134" s="127" t="s">
        <v>148</v>
      </c>
      <c r="O1134" s="127" t="s">
        <v>2868</v>
      </c>
      <c r="P1134" s="84" t="s">
        <v>576</v>
      </c>
      <c r="Q1134" s="118" t="s">
        <v>577</v>
      </c>
      <c r="R1134" s="118" t="s">
        <v>148</v>
      </c>
      <c r="S1134" s="118" t="s">
        <v>148</v>
      </c>
      <c r="T1134" s="118" t="s">
        <v>2841</v>
      </c>
      <c r="U1134" s="191" t="s">
        <v>2984</v>
      </c>
      <c r="V1134" s="118" t="s">
        <v>2639</v>
      </c>
      <c r="W1134" s="118" t="s">
        <v>148</v>
      </c>
      <c r="X1134" s="134" t="s">
        <v>148</v>
      </c>
      <c r="Y1134" s="134" t="s">
        <v>148</v>
      </c>
      <c r="Z1134" s="118" t="s">
        <v>2640</v>
      </c>
      <c r="AA1134" s="118" t="s">
        <v>148</v>
      </c>
      <c r="AB1134" s="118" t="s">
        <v>2640</v>
      </c>
      <c r="AC1134" s="118" t="s">
        <v>2640</v>
      </c>
      <c r="AD1134" s="119" t="s">
        <v>148</v>
      </c>
      <c r="AE1134" s="130" t="s">
        <v>148</v>
      </c>
      <c r="AF1134" s="137" t="s">
        <v>148</v>
      </c>
      <c r="AG1134" s="130" t="s">
        <v>148</v>
      </c>
      <c r="AH1134" s="130" t="s">
        <v>148</v>
      </c>
      <c r="AI1134" s="118" t="s">
        <v>2638</v>
      </c>
      <c r="AJ1134" s="118" t="s">
        <v>148</v>
      </c>
    </row>
    <row r="1135" spans="1:36" ht="60" customHeight="1">
      <c r="A1135" s="175">
        <v>40093</v>
      </c>
      <c r="B1135" s="118" t="s">
        <v>2519</v>
      </c>
      <c r="C1135" s="125">
        <v>40102</v>
      </c>
      <c r="D1135" s="126">
        <v>7</v>
      </c>
      <c r="E1135" s="89" t="s">
        <v>2536</v>
      </c>
      <c r="F1135" s="118" t="s">
        <v>930</v>
      </c>
      <c r="G1135" s="89" t="s">
        <v>2626</v>
      </c>
      <c r="H1135" s="118" t="s">
        <v>2763</v>
      </c>
      <c r="I1135" s="118" t="s">
        <v>2781</v>
      </c>
      <c r="J1135" s="133" t="s">
        <v>200</v>
      </c>
      <c r="K1135" s="127" t="s">
        <v>3280</v>
      </c>
      <c r="L1135" s="118" t="s">
        <v>2714</v>
      </c>
      <c r="M1135" s="118" t="s">
        <v>2763</v>
      </c>
      <c r="N1135" s="127" t="s">
        <v>148</v>
      </c>
      <c r="O1135" s="127" t="s">
        <v>2868</v>
      </c>
      <c r="P1135" s="118" t="s">
        <v>578</v>
      </c>
      <c r="Q1135" s="118" t="s">
        <v>579</v>
      </c>
      <c r="R1135" s="118" t="s">
        <v>148</v>
      </c>
      <c r="S1135" s="118" t="s">
        <v>148</v>
      </c>
      <c r="T1135" s="118" t="s">
        <v>2904</v>
      </c>
      <c r="U1135" s="191" t="s">
        <v>2923</v>
      </c>
      <c r="V1135" s="118" t="s">
        <v>2639</v>
      </c>
      <c r="W1135" s="118" t="s">
        <v>148</v>
      </c>
      <c r="X1135" s="134" t="s">
        <v>148</v>
      </c>
      <c r="Y1135" s="134" t="s">
        <v>148</v>
      </c>
      <c r="Z1135" s="118" t="s">
        <v>2639</v>
      </c>
      <c r="AA1135" s="118" t="s">
        <v>580</v>
      </c>
      <c r="AB1135" s="118" t="s">
        <v>2640</v>
      </c>
      <c r="AC1135" s="118" t="s">
        <v>2640</v>
      </c>
      <c r="AD1135" s="119" t="s">
        <v>148</v>
      </c>
      <c r="AE1135" s="130" t="s">
        <v>148</v>
      </c>
      <c r="AF1135" s="137" t="s">
        <v>148</v>
      </c>
      <c r="AG1135" s="130" t="s">
        <v>148</v>
      </c>
      <c r="AH1135" s="130" t="s">
        <v>148</v>
      </c>
      <c r="AI1135" s="118" t="s">
        <v>2638</v>
      </c>
      <c r="AJ1135" s="118" t="s">
        <v>148</v>
      </c>
    </row>
    <row r="1136" spans="1:36" ht="45" customHeight="1">
      <c r="A1136" s="175">
        <v>40093</v>
      </c>
      <c r="B1136" s="118" t="s">
        <v>2519</v>
      </c>
      <c r="C1136" s="125">
        <v>40108</v>
      </c>
      <c r="D1136" s="126">
        <v>10</v>
      </c>
      <c r="E1136" s="89" t="s">
        <v>2536</v>
      </c>
      <c r="F1136" s="118" t="s">
        <v>930</v>
      </c>
      <c r="G1136" s="89" t="s">
        <v>2626</v>
      </c>
      <c r="H1136" s="118" t="s">
        <v>2763</v>
      </c>
      <c r="I1136" s="118" t="s">
        <v>2781</v>
      </c>
      <c r="J1136" s="133" t="s">
        <v>200</v>
      </c>
      <c r="K1136" s="127" t="s">
        <v>3280</v>
      </c>
      <c r="L1136" s="118" t="s">
        <v>2667</v>
      </c>
      <c r="M1136" s="118" t="s">
        <v>2763</v>
      </c>
      <c r="N1136" s="127" t="s">
        <v>148</v>
      </c>
      <c r="O1136" s="127" t="s">
        <v>2868</v>
      </c>
      <c r="P1136" s="118" t="s">
        <v>581</v>
      </c>
      <c r="Q1136" s="127" t="s">
        <v>582</v>
      </c>
      <c r="R1136" s="118" t="s">
        <v>148</v>
      </c>
      <c r="S1136" s="118" t="s">
        <v>148</v>
      </c>
      <c r="T1136" s="118" t="s">
        <v>2841</v>
      </c>
      <c r="U1136" s="191" t="s">
        <v>3026</v>
      </c>
      <c r="V1136" s="118" t="s">
        <v>2639</v>
      </c>
      <c r="W1136" s="118" t="s">
        <v>148</v>
      </c>
      <c r="X1136" s="118" t="s">
        <v>2639</v>
      </c>
      <c r="Y1136" s="134" t="s">
        <v>148</v>
      </c>
      <c r="Z1136" s="118" t="s">
        <v>2639</v>
      </c>
      <c r="AA1136" s="118" t="s">
        <v>148</v>
      </c>
      <c r="AB1136" s="118" t="s">
        <v>2640</v>
      </c>
      <c r="AC1136" s="119" t="s">
        <v>2639</v>
      </c>
      <c r="AD1136" s="130">
        <v>40115</v>
      </c>
      <c r="AE1136" s="130" t="s">
        <v>148</v>
      </c>
      <c r="AF1136" s="118" t="s">
        <v>583</v>
      </c>
      <c r="AG1136" s="130">
        <v>40135</v>
      </c>
      <c r="AH1136" s="130" t="s">
        <v>148</v>
      </c>
      <c r="AI1136" s="118" t="s">
        <v>2638</v>
      </c>
      <c r="AJ1136" s="118" t="s">
        <v>148</v>
      </c>
    </row>
    <row r="1137" spans="1:21" ht="38.25" customHeight="1">
      <c r="A1137" s="176">
        <v>40093</v>
      </c>
      <c r="B1137" s="118" t="s">
        <v>2519</v>
      </c>
      <c r="C1137" s="89" t="s">
        <v>148</v>
      </c>
      <c r="D1137" s="89" t="s">
        <v>148</v>
      </c>
      <c r="E1137" s="89" t="s">
        <v>2565</v>
      </c>
      <c r="F1137" s="89" t="s">
        <v>3251</v>
      </c>
      <c r="G1137" s="89" t="s">
        <v>3252</v>
      </c>
      <c r="H1137" s="90" t="s">
        <v>1232</v>
      </c>
      <c r="I1137" s="90" t="s">
        <v>148</v>
      </c>
      <c r="J1137" s="90" t="s">
        <v>148</v>
      </c>
      <c r="K1137" s="90" t="s">
        <v>2619</v>
      </c>
      <c r="L1137" s="100" t="s">
        <v>2729</v>
      </c>
      <c r="M1137" s="100" t="s">
        <v>1227</v>
      </c>
      <c r="N1137" s="90" t="s">
        <v>2865</v>
      </c>
      <c r="O1137" s="90"/>
      <c r="P1137" s="97" t="s">
        <v>2217</v>
      </c>
      <c r="Q1137" s="90" t="s">
        <v>1250</v>
      </c>
      <c r="U1137" s="191"/>
    </row>
    <row r="1138" spans="1:21" ht="38.25" customHeight="1">
      <c r="A1138" s="176">
        <v>40093</v>
      </c>
      <c r="B1138" s="118" t="s">
        <v>2519</v>
      </c>
      <c r="C1138" s="89" t="s">
        <v>148</v>
      </c>
      <c r="D1138" s="89" t="s">
        <v>148</v>
      </c>
      <c r="E1138" s="101" t="s">
        <v>2546</v>
      </c>
      <c r="F1138" s="101" t="s">
        <v>3199</v>
      </c>
      <c r="G1138" s="101" t="s">
        <v>3200</v>
      </c>
      <c r="H1138" s="90" t="s">
        <v>1232</v>
      </c>
      <c r="I1138" s="90" t="s">
        <v>148</v>
      </c>
      <c r="J1138" s="90" t="s">
        <v>148</v>
      </c>
      <c r="K1138" s="90" t="s">
        <v>2619</v>
      </c>
      <c r="L1138" s="100" t="s">
        <v>2729</v>
      </c>
      <c r="M1138" s="100" t="s">
        <v>1227</v>
      </c>
      <c r="N1138" s="90" t="s">
        <v>2865</v>
      </c>
      <c r="O1138" s="90"/>
      <c r="P1138" s="98" t="s">
        <v>2218</v>
      </c>
      <c r="Q1138" s="90" t="s">
        <v>1250</v>
      </c>
      <c r="U1138" s="191"/>
    </row>
    <row r="1139" spans="1:21" ht="45" customHeight="1">
      <c r="A1139" s="176">
        <v>40093</v>
      </c>
      <c r="B1139" s="118" t="s">
        <v>2519</v>
      </c>
      <c r="C1139" s="89" t="s">
        <v>148</v>
      </c>
      <c r="D1139" s="89" t="s">
        <v>148</v>
      </c>
      <c r="E1139" s="89" t="s">
        <v>2547</v>
      </c>
      <c r="F1139" s="89" t="s">
        <v>3193</v>
      </c>
      <c r="G1139" s="89" t="s">
        <v>3194</v>
      </c>
      <c r="H1139" s="118" t="s">
        <v>1226</v>
      </c>
      <c r="I1139" s="90" t="s">
        <v>148</v>
      </c>
      <c r="J1139" s="90" t="s">
        <v>148</v>
      </c>
      <c r="K1139" s="90" t="s">
        <v>2619</v>
      </c>
      <c r="L1139" s="100" t="s">
        <v>2729</v>
      </c>
      <c r="M1139" s="100" t="s">
        <v>1227</v>
      </c>
      <c r="N1139" s="90" t="s">
        <v>2865</v>
      </c>
      <c r="O1139" s="90"/>
      <c r="P1139" s="97" t="s">
        <v>2219</v>
      </c>
      <c r="Q1139" s="90" t="s">
        <v>1250</v>
      </c>
      <c r="U1139" s="191"/>
    </row>
    <row r="1140" spans="1:21" ht="38.25" customHeight="1">
      <c r="A1140" s="176">
        <v>40093</v>
      </c>
      <c r="B1140" s="118" t="s">
        <v>2519</v>
      </c>
      <c r="C1140" s="89" t="s">
        <v>148</v>
      </c>
      <c r="D1140" s="89" t="s">
        <v>148</v>
      </c>
      <c r="E1140" s="118" t="s">
        <v>2538</v>
      </c>
      <c r="F1140" s="118" t="s">
        <v>930</v>
      </c>
      <c r="G1140" s="118" t="s">
        <v>2627</v>
      </c>
      <c r="H1140" s="90" t="s">
        <v>1232</v>
      </c>
      <c r="I1140" s="90" t="s">
        <v>148</v>
      </c>
      <c r="J1140" s="90" t="s">
        <v>148</v>
      </c>
      <c r="K1140" s="90" t="s">
        <v>2619</v>
      </c>
      <c r="L1140" s="100" t="s">
        <v>2729</v>
      </c>
      <c r="M1140" s="100" t="s">
        <v>1227</v>
      </c>
      <c r="N1140" s="90" t="s">
        <v>2865</v>
      </c>
      <c r="O1140" s="90"/>
      <c r="P1140" s="97" t="s">
        <v>2220</v>
      </c>
      <c r="Q1140" s="90" t="s">
        <v>1250</v>
      </c>
      <c r="U1140" s="191"/>
    </row>
    <row r="1141" spans="1:21" ht="45" customHeight="1">
      <c r="A1141" s="176">
        <v>40093</v>
      </c>
      <c r="B1141" s="118" t="s">
        <v>2519</v>
      </c>
      <c r="C1141" s="89" t="s">
        <v>148</v>
      </c>
      <c r="D1141" s="89" t="s">
        <v>148</v>
      </c>
      <c r="E1141" s="89" t="s">
        <v>2617</v>
      </c>
      <c r="F1141" s="89" t="s">
        <v>3272</v>
      </c>
      <c r="G1141" s="89" t="s">
        <v>3273</v>
      </c>
      <c r="H1141" s="118" t="s">
        <v>1226</v>
      </c>
      <c r="I1141" s="90" t="s">
        <v>148</v>
      </c>
      <c r="J1141" s="90" t="s">
        <v>148</v>
      </c>
      <c r="K1141" s="90" t="s">
        <v>2619</v>
      </c>
      <c r="L1141" s="100" t="s">
        <v>2729</v>
      </c>
      <c r="M1141" s="100" t="s">
        <v>1227</v>
      </c>
      <c r="N1141" s="90" t="s">
        <v>2865</v>
      </c>
      <c r="O1141" s="90"/>
      <c r="P1141" s="97" t="s">
        <v>2221</v>
      </c>
      <c r="Q1141" s="90" t="s">
        <v>1250</v>
      </c>
      <c r="U1141" s="191"/>
    </row>
    <row r="1142" spans="1:21" ht="38.25" customHeight="1">
      <c r="A1142" s="176">
        <v>40093</v>
      </c>
      <c r="B1142" s="118" t="s">
        <v>2519</v>
      </c>
      <c r="C1142" s="89" t="s">
        <v>148</v>
      </c>
      <c r="D1142" s="89" t="s">
        <v>148</v>
      </c>
      <c r="E1142" s="89" t="s">
        <v>2573</v>
      </c>
      <c r="F1142" s="89" t="s">
        <v>3235</v>
      </c>
      <c r="G1142" s="89" t="s">
        <v>3236</v>
      </c>
      <c r="H1142" s="118" t="s">
        <v>1243</v>
      </c>
      <c r="I1142" s="90" t="s">
        <v>148</v>
      </c>
      <c r="J1142" s="90" t="s">
        <v>148</v>
      </c>
      <c r="K1142" s="90" t="s">
        <v>2619</v>
      </c>
      <c r="L1142" s="100" t="s">
        <v>2729</v>
      </c>
      <c r="M1142" s="100" t="s">
        <v>1227</v>
      </c>
      <c r="N1142" s="90" t="s">
        <v>2865</v>
      </c>
      <c r="O1142" s="90"/>
      <c r="P1142" s="97" t="s">
        <v>2222</v>
      </c>
      <c r="Q1142" s="90" t="s">
        <v>1250</v>
      </c>
      <c r="U1142" s="191"/>
    </row>
    <row r="1143" spans="1:21" ht="38.25" customHeight="1">
      <c r="A1143" s="176">
        <v>40093</v>
      </c>
      <c r="B1143" s="118" t="s">
        <v>2519</v>
      </c>
      <c r="C1143" s="89" t="s">
        <v>148</v>
      </c>
      <c r="D1143" s="89" t="s">
        <v>148</v>
      </c>
      <c r="E1143" s="89" t="s">
        <v>2536</v>
      </c>
      <c r="F1143" s="89" t="s">
        <v>3175</v>
      </c>
      <c r="G1143" s="89" t="s">
        <v>3176</v>
      </c>
      <c r="H1143" s="90" t="s">
        <v>1232</v>
      </c>
      <c r="I1143" s="90" t="s">
        <v>148</v>
      </c>
      <c r="J1143" s="90" t="s">
        <v>148</v>
      </c>
      <c r="K1143" s="90" t="s">
        <v>2619</v>
      </c>
      <c r="L1143" s="100" t="s">
        <v>2729</v>
      </c>
      <c r="M1143" s="100" t="s">
        <v>1227</v>
      </c>
      <c r="N1143" s="90" t="s">
        <v>2865</v>
      </c>
      <c r="O1143" s="90"/>
      <c r="P1143" s="97" t="s">
        <v>2223</v>
      </c>
      <c r="Q1143" s="90" t="s">
        <v>1250</v>
      </c>
      <c r="U1143" s="191"/>
    </row>
    <row r="1144" spans="1:21" ht="38.25" customHeight="1">
      <c r="A1144" s="176">
        <v>40093</v>
      </c>
      <c r="B1144" s="118" t="s">
        <v>2519</v>
      </c>
      <c r="C1144" s="89" t="s">
        <v>148</v>
      </c>
      <c r="D1144" s="89" t="s">
        <v>148</v>
      </c>
      <c r="E1144" s="89" t="s">
        <v>2561</v>
      </c>
      <c r="F1144" s="89" t="s">
        <v>3241</v>
      </c>
      <c r="G1144" s="89" t="s">
        <v>3242</v>
      </c>
      <c r="H1144" s="118" t="s">
        <v>2763</v>
      </c>
      <c r="I1144" s="90" t="s">
        <v>148</v>
      </c>
      <c r="J1144" s="90" t="s">
        <v>148</v>
      </c>
      <c r="K1144" s="90" t="s">
        <v>2619</v>
      </c>
      <c r="L1144" s="100" t="s">
        <v>2729</v>
      </c>
      <c r="M1144" s="100" t="s">
        <v>1227</v>
      </c>
      <c r="N1144" s="90" t="s">
        <v>2865</v>
      </c>
      <c r="O1144" s="90"/>
      <c r="P1144" s="97" t="s">
        <v>2224</v>
      </c>
      <c r="Q1144" s="90" t="s">
        <v>1250</v>
      </c>
      <c r="U1144" s="191"/>
    </row>
    <row r="1145" spans="1:21" ht="38.25" customHeight="1">
      <c r="A1145" s="176">
        <v>40093</v>
      </c>
      <c r="B1145" s="118" t="s">
        <v>2519</v>
      </c>
      <c r="C1145" s="89" t="s">
        <v>148</v>
      </c>
      <c r="D1145" s="89" t="s">
        <v>148</v>
      </c>
      <c r="E1145" s="89" t="s">
        <v>2536</v>
      </c>
      <c r="F1145" s="89" t="s">
        <v>3121</v>
      </c>
      <c r="G1145" s="89" t="s">
        <v>3122</v>
      </c>
      <c r="H1145" s="118" t="s">
        <v>1243</v>
      </c>
      <c r="I1145" s="90" t="s">
        <v>148</v>
      </c>
      <c r="J1145" s="90" t="s">
        <v>148</v>
      </c>
      <c r="K1145" s="90" t="s">
        <v>2619</v>
      </c>
      <c r="L1145" s="100" t="s">
        <v>2729</v>
      </c>
      <c r="M1145" s="100" t="s">
        <v>1227</v>
      </c>
      <c r="N1145" s="90" t="s">
        <v>2865</v>
      </c>
      <c r="O1145" s="90"/>
      <c r="P1145" s="97" t="s">
        <v>2225</v>
      </c>
      <c r="Q1145" s="90" t="s">
        <v>1250</v>
      </c>
      <c r="U1145" s="191"/>
    </row>
    <row r="1146" spans="1:21" ht="38.25" customHeight="1">
      <c r="A1146" s="176">
        <v>40093</v>
      </c>
      <c r="B1146" s="118" t="s">
        <v>2519</v>
      </c>
      <c r="C1146" s="89" t="s">
        <v>148</v>
      </c>
      <c r="D1146" s="89" t="s">
        <v>148</v>
      </c>
      <c r="E1146" s="89" t="s">
        <v>2536</v>
      </c>
      <c r="F1146" s="89" t="s">
        <v>3121</v>
      </c>
      <c r="G1146" s="89" t="s">
        <v>3122</v>
      </c>
      <c r="H1146" s="118" t="s">
        <v>1243</v>
      </c>
      <c r="I1146" s="90" t="s">
        <v>148</v>
      </c>
      <c r="J1146" s="90" t="s">
        <v>148</v>
      </c>
      <c r="K1146" s="90" t="s">
        <v>2619</v>
      </c>
      <c r="L1146" s="100" t="s">
        <v>2729</v>
      </c>
      <c r="M1146" s="100" t="s">
        <v>1227</v>
      </c>
      <c r="N1146" s="90" t="s">
        <v>2865</v>
      </c>
      <c r="O1146" s="90"/>
      <c r="P1146" s="97" t="s">
        <v>2226</v>
      </c>
      <c r="Q1146" s="90" t="s">
        <v>1250</v>
      </c>
      <c r="U1146" s="191"/>
    </row>
    <row r="1147" spans="1:21" ht="38.25" customHeight="1">
      <c r="A1147" s="176">
        <v>40093</v>
      </c>
      <c r="B1147" s="118" t="s">
        <v>2519</v>
      </c>
      <c r="C1147" s="89" t="s">
        <v>148</v>
      </c>
      <c r="D1147" s="89" t="s">
        <v>148</v>
      </c>
      <c r="E1147" s="89" t="s">
        <v>2573</v>
      </c>
      <c r="F1147" s="89" t="s">
        <v>3235</v>
      </c>
      <c r="G1147" s="89" t="s">
        <v>3236</v>
      </c>
      <c r="H1147" s="118" t="s">
        <v>1243</v>
      </c>
      <c r="I1147" s="90" t="s">
        <v>148</v>
      </c>
      <c r="J1147" s="90" t="s">
        <v>148</v>
      </c>
      <c r="K1147" s="90" t="s">
        <v>2619</v>
      </c>
      <c r="L1147" s="100" t="s">
        <v>2729</v>
      </c>
      <c r="M1147" s="100" t="s">
        <v>1227</v>
      </c>
      <c r="N1147" s="90" t="s">
        <v>2865</v>
      </c>
      <c r="O1147" s="90"/>
      <c r="P1147" s="97" t="s">
        <v>2227</v>
      </c>
      <c r="Q1147" s="90" t="s">
        <v>1250</v>
      </c>
      <c r="U1147" s="191"/>
    </row>
    <row r="1148" spans="1:21" ht="45" customHeight="1">
      <c r="A1148" s="176">
        <v>40093</v>
      </c>
      <c r="B1148" s="118" t="s">
        <v>2519</v>
      </c>
      <c r="C1148" s="89" t="s">
        <v>148</v>
      </c>
      <c r="D1148" s="89" t="s">
        <v>148</v>
      </c>
      <c r="E1148" s="89" t="s">
        <v>2544</v>
      </c>
      <c r="F1148" s="89" t="s">
        <v>3209</v>
      </c>
      <c r="G1148" s="89" t="s">
        <v>3210</v>
      </c>
      <c r="H1148" s="118" t="s">
        <v>1226</v>
      </c>
      <c r="I1148" s="90" t="s">
        <v>148</v>
      </c>
      <c r="J1148" s="90" t="s">
        <v>148</v>
      </c>
      <c r="K1148" s="90" t="s">
        <v>2619</v>
      </c>
      <c r="L1148" s="100" t="s">
        <v>2729</v>
      </c>
      <c r="M1148" s="100" t="s">
        <v>1227</v>
      </c>
      <c r="N1148" s="90" t="s">
        <v>2865</v>
      </c>
      <c r="O1148" s="90"/>
      <c r="P1148" s="97" t="s">
        <v>2228</v>
      </c>
      <c r="Q1148" s="90" t="s">
        <v>1250</v>
      </c>
      <c r="U1148" s="191"/>
    </row>
    <row r="1149" spans="1:21" ht="38.25" customHeight="1">
      <c r="A1149" s="176">
        <v>40093</v>
      </c>
      <c r="B1149" s="118" t="s">
        <v>2519</v>
      </c>
      <c r="C1149" s="89" t="s">
        <v>148</v>
      </c>
      <c r="D1149" s="89" t="s">
        <v>148</v>
      </c>
      <c r="E1149" s="89" t="s">
        <v>2617</v>
      </c>
      <c r="F1149" s="89" t="s">
        <v>3272</v>
      </c>
      <c r="G1149" s="89" t="s">
        <v>3273</v>
      </c>
      <c r="H1149" s="90" t="s">
        <v>2631</v>
      </c>
      <c r="I1149" s="90" t="s">
        <v>148</v>
      </c>
      <c r="J1149" s="90" t="s">
        <v>148</v>
      </c>
      <c r="K1149" s="90" t="s">
        <v>2619</v>
      </c>
      <c r="L1149" s="100" t="s">
        <v>2729</v>
      </c>
      <c r="M1149" s="100" t="s">
        <v>1227</v>
      </c>
      <c r="N1149" s="90" t="s">
        <v>2865</v>
      </c>
      <c r="O1149" s="90"/>
      <c r="P1149" s="97" t="s">
        <v>2229</v>
      </c>
      <c r="Q1149" s="90" t="s">
        <v>1250</v>
      </c>
      <c r="U1149" s="191"/>
    </row>
    <row r="1150" spans="1:21" ht="38.25" customHeight="1">
      <c r="A1150" s="176">
        <v>40093</v>
      </c>
      <c r="B1150" s="118" t="s">
        <v>2519</v>
      </c>
      <c r="C1150" s="89" t="s">
        <v>148</v>
      </c>
      <c r="D1150" s="89" t="s">
        <v>148</v>
      </c>
      <c r="E1150" s="89" t="s">
        <v>2573</v>
      </c>
      <c r="F1150" s="89" t="s">
        <v>3235</v>
      </c>
      <c r="G1150" s="89" t="s">
        <v>3236</v>
      </c>
      <c r="H1150" s="90" t="s">
        <v>1232</v>
      </c>
      <c r="I1150" s="90" t="s">
        <v>148</v>
      </c>
      <c r="J1150" s="90" t="s">
        <v>148</v>
      </c>
      <c r="K1150" s="90" t="s">
        <v>2619</v>
      </c>
      <c r="L1150" s="100" t="s">
        <v>2729</v>
      </c>
      <c r="M1150" s="100" t="s">
        <v>1227</v>
      </c>
      <c r="N1150" s="90" t="s">
        <v>2865</v>
      </c>
      <c r="O1150" s="90"/>
      <c r="P1150" s="97" t="s">
        <v>2230</v>
      </c>
      <c r="Q1150" s="90" t="s">
        <v>1250</v>
      </c>
      <c r="U1150" s="191"/>
    </row>
    <row r="1151" spans="1:21" ht="38.25" customHeight="1">
      <c r="A1151" s="176">
        <v>40093</v>
      </c>
      <c r="B1151" s="118" t="s">
        <v>2519</v>
      </c>
      <c r="C1151" s="89" t="s">
        <v>148</v>
      </c>
      <c r="D1151" s="89" t="s">
        <v>148</v>
      </c>
      <c r="E1151" s="89" t="s">
        <v>2561</v>
      </c>
      <c r="F1151" s="89" t="s">
        <v>3241</v>
      </c>
      <c r="G1151" s="89" t="s">
        <v>3242</v>
      </c>
      <c r="H1151" s="90" t="s">
        <v>2631</v>
      </c>
      <c r="I1151" s="90" t="s">
        <v>148</v>
      </c>
      <c r="J1151" s="90" t="s">
        <v>148</v>
      </c>
      <c r="K1151" s="90" t="s">
        <v>2619</v>
      </c>
      <c r="L1151" s="100" t="s">
        <v>2729</v>
      </c>
      <c r="M1151" s="100" t="s">
        <v>1227</v>
      </c>
      <c r="N1151" s="90" t="s">
        <v>2865</v>
      </c>
      <c r="O1151" s="90"/>
      <c r="P1151" s="97" t="s">
        <v>2231</v>
      </c>
      <c r="Q1151" s="90" t="s">
        <v>1250</v>
      </c>
      <c r="U1151" s="191"/>
    </row>
    <row r="1152" spans="1:21" ht="38.25" customHeight="1">
      <c r="A1152" s="176">
        <v>40093</v>
      </c>
      <c r="B1152" s="118" t="s">
        <v>2519</v>
      </c>
      <c r="C1152" s="89" t="s">
        <v>148</v>
      </c>
      <c r="D1152" s="89" t="s">
        <v>148</v>
      </c>
      <c r="E1152" s="89" t="s">
        <v>2547</v>
      </c>
      <c r="F1152" s="89" t="s">
        <v>3193</v>
      </c>
      <c r="G1152" s="89" t="s">
        <v>3194</v>
      </c>
      <c r="H1152" s="90" t="s">
        <v>2631</v>
      </c>
      <c r="I1152" s="90" t="s">
        <v>148</v>
      </c>
      <c r="J1152" s="90" t="s">
        <v>148</v>
      </c>
      <c r="K1152" s="90" t="s">
        <v>2619</v>
      </c>
      <c r="L1152" s="100" t="s">
        <v>2729</v>
      </c>
      <c r="M1152" s="100" t="s">
        <v>1227</v>
      </c>
      <c r="N1152" s="90" t="s">
        <v>2865</v>
      </c>
      <c r="O1152" s="90"/>
      <c r="P1152" s="97" t="s">
        <v>2232</v>
      </c>
      <c r="Q1152" s="90" t="s">
        <v>1250</v>
      </c>
      <c r="U1152" s="191"/>
    </row>
    <row r="1153" spans="1:36" ht="38.25" customHeight="1">
      <c r="A1153" s="176">
        <v>40093</v>
      </c>
      <c r="B1153" s="118" t="s">
        <v>2519</v>
      </c>
      <c r="C1153" s="89" t="s">
        <v>148</v>
      </c>
      <c r="D1153" s="89" t="s">
        <v>148</v>
      </c>
      <c r="E1153" s="89" t="s">
        <v>2565</v>
      </c>
      <c r="F1153" s="89" t="s">
        <v>3251</v>
      </c>
      <c r="G1153" s="89" t="s">
        <v>3252</v>
      </c>
      <c r="H1153" s="90" t="s">
        <v>1232</v>
      </c>
      <c r="I1153" s="90" t="s">
        <v>148</v>
      </c>
      <c r="J1153" s="90" t="s">
        <v>148</v>
      </c>
      <c r="K1153" s="90" t="s">
        <v>2619</v>
      </c>
      <c r="L1153" s="100" t="s">
        <v>2729</v>
      </c>
      <c r="M1153" s="100" t="s">
        <v>1227</v>
      </c>
      <c r="N1153" s="90" t="s">
        <v>2865</v>
      </c>
      <c r="O1153" s="90"/>
      <c r="P1153" s="97" t="s">
        <v>2233</v>
      </c>
      <c r="Q1153" s="90" t="s">
        <v>1250</v>
      </c>
      <c r="U1153" s="191"/>
    </row>
    <row r="1154" spans="1:36" ht="45" customHeight="1">
      <c r="A1154" s="176">
        <v>40093</v>
      </c>
      <c r="B1154" s="118" t="s">
        <v>2519</v>
      </c>
      <c r="C1154" s="89" t="s">
        <v>148</v>
      </c>
      <c r="D1154" s="89" t="s">
        <v>148</v>
      </c>
      <c r="E1154" s="89" t="s">
        <v>2544</v>
      </c>
      <c r="F1154" s="89" t="s">
        <v>3237</v>
      </c>
      <c r="G1154" s="89" t="s">
        <v>3238</v>
      </c>
      <c r="H1154" s="118" t="s">
        <v>1226</v>
      </c>
      <c r="I1154" s="90" t="s">
        <v>148</v>
      </c>
      <c r="J1154" s="90" t="s">
        <v>148</v>
      </c>
      <c r="K1154" s="90" t="s">
        <v>2619</v>
      </c>
      <c r="L1154" s="100" t="s">
        <v>2729</v>
      </c>
      <c r="M1154" s="100" t="s">
        <v>1227</v>
      </c>
      <c r="N1154" s="90" t="s">
        <v>2865</v>
      </c>
      <c r="O1154" s="90"/>
      <c r="P1154" s="97" t="s">
        <v>2234</v>
      </c>
      <c r="Q1154" s="90" t="s">
        <v>1250</v>
      </c>
      <c r="U1154" s="191"/>
    </row>
    <row r="1155" spans="1:36" ht="38.25" customHeight="1">
      <c r="A1155" s="176">
        <v>40093</v>
      </c>
      <c r="B1155" s="118" t="s">
        <v>2519</v>
      </c>
      <c r="C1155" s="89" t="s">
        <v>148</v>
      </c>
      <c r="D1155" s="89" t="s">
        <v>148</v>
      </c>
      <c r="E1155" s="101" t="s">
        <v>2546</v>
      </c>
      <c r="F1155" s="101" t="s">
        <v>3199</v>
      </c>
      <c r="G1155" s="101" t="s">
        <v>3200</v>
      </c>
      <c r="H1155" s="90" t="s">
        <v>1232</v>
      </c>
      <c r="I1155" s="90" t="s">
        <v>148</v>
      </c>
      <c r="J1155" s="90" t="s">
        <v>148</v>
      </c>
      <c r="K1155" s="90" t="s">
        <v>2619</v>
      </c>
      <c r="L1155" s="100" t="s">
        <v>2729</v>
      </c>
      <c r="M1155" s="100" t="s">
        <v>1227</v>
      </c>
      <c r="N1155" s="90" t="s">
        <v>2865</v>
      </c>
      <c r="O1155" s="90"/>
      <c r="P1155" s="97" t="s">
        <v>2235</v>
      </c>
      <c r="Q1155" s="90" t="s">
        <v>1250</v>
      </c>
      <c r="U1155" s="191"/>
    </row>
    <row r="1156" spans="1:36" ht="38.25" customHeight="1">
      <c r="A1156" s="176">
        <v>40093</v>
      </c>
      <c r="B1156" s="118" t="s">
        <v>2519</v>
      </c>
      <c r="C1156" s="89" t="s">
        <v>148</v>
      </c>
      <c r="D1156" s="89" t="s">
        <v>148</v>
      </c>
      <c r="E1156" s="89" t="s">
        <v>2617</v>
      </c>
      <c r="F1156" s="89" t="s">
        <v>3272</v>
      </c>
      <c r="G1156" s="89" t="s">
        <v>3273</v>
      </c>
      <c r="H1156" s="90" t="s">
        <v>2631</v>
      </c>
      <c r="I1156" s="90" t="s">
        <v>148</v>
      </c>
      <c r="J1156" s="90" t="s">
        <v>148</v>
      </c>
      <c r="K1156" s="90" t="s">
        <v>2619</v>
      </c>
      <c r="L1156" s="100" t="s">
        <v>2729</v>
      </c>
      <c r="M1156" s="100" t="s">
        <v>1227</v>
      </c>
      <c r="N1156" s="90" t="s">
        <v>2865</v>
      </c>
      <c r="O1156" s="90"/>
      <c r="P1156" s="97" t="s">
        <v>2236</v>
      </c>
      <c r="Q1156" s="90" t="s">
        <v>1250</v>
      </c>
      <c r="U1156" s="191"/>
    </row>
    <row r="1157" spans="1:36" ht="210" customHeight="1">
      <c r="A1157" s="175">
        <v>40094</v>
      </c>
      <c r="B1157" s="118" t="s">
        <v>2519</v>
      </c>
      <c r="C1157" s="130">
        <v>40101</v>
      </c>
      <c r="D1157" s="118">
        <v>7</v>
      </c>
      <c r="E1157" s="89" t="s">
        <v>2536</v>
      </c>
      <c r="F1157" s="118" t="s">
        <v>930</v>
      </c>
      <c r="G1157" s="89" t="s">
        <v>2626</v>
      </c>
      <c r="H1157" s="90" t="s">
        <v>1232</v>
      </c>
      <c r="I1157" s="118" t="s">
        <v>2783</v>
      </c>
      <c r="J1157" s="118" t="s">
        <v>353</v>
      </c>
      <c r="K1157" s="127" t="s">
        <v>3280</v>
      </c>
      <c r="L1157" s="118" t="s">
        <v>2658</v>
      </c>
      <c r="M1157" s="118" t="s">
        <v>1236</v>
      </c>
      <c r="N1157" s="127" t="s">
        <v>148</v>
      </c>
      <c r="O1157" s="127" t="s">
        <v>2868</v>
      </c>
      <c r="P1157" s="118" t="s">
        <v>586</v>
      </c>
      <c r="Q1157" s="118" t="s">
        <v>587</v>
      </c>
      <c r="R1157" s="118" t="s">
        <v>148</v>
      </c>
      <c r="S1157" s="118" t="s">
        <v>148</v>
      </c>
      <c r="T1157" s="118" t="s">
        <v>2912</v>
      </c>
      <c r="U1157" s="191" t="s">
        <v>2937</v>
      </c>
      <c r="V1157" s="118" t="s">
        <v>2639</v>
      </c>
      <c r="W1157" s="118" t="s">
        <v>148</v>
      </c>
      <c r="X1157" s="118" t="s">
        <v>2640</v>
      </c>
      <c r="Y1157" s="134" t="s">
        <v>148</v>
      </c>
      <c r="Z1157" s="118" t="s">
        <v>2640</v>
      </c>
      <c r="AA1157" s="118" t="s">
        <v>148</v>
      </c>
      <c r="AB1157" s="118" t="s">
        <v>2640</v>
      </c>
      <c r="AC1157" s="119" t="s">
        <v>2639</v>
      </c>
      <c r="AD1157" s="130">
        <v>40101</v>
      </c>
      <c r="AE1157" s="130" t="s">
        <v>148</v>
      </c>
      <c r="AF1157" s="103" t="s">
        <v>588</v>
      </c>
      <c r="AG1157" s="130">
        <v>40101</v>
      </c>
      <c r="AH1157" s="130" t="s">
        <v>148</v>
      </c>
      <c r="AI1157" s="118" t="s">
        <v>148</v>
      </c>
      <c r="AJ1157" s="118" t="s">
        <v>148</v>
      </c>
    </row>
    <row r="1158" spans="1:36" ht="315" customHeight="1">
      <c r="A1158" s="175">
        <v>40094</v>
      </c>
      <c r="B1158" s="118" t="s">
        <v>2519</v>
      </c>
      <c r="C1158" s="130">
        <v>40101</v>
      </c>
      <c r="D1158" s="118">
        <v>7</v>
      </c>
      <c r="E1158" s="89" t="s">
        <v>2536</v>
      </c>
      <c r="F1158" s="118" t="s">
        <v>930</v>
      </c>
      <c r="G1158" s="89" t="s">
        <v>2626</v>
      </c>
      <c r="H1158" s="90" t="s">
        <v>1232</v>
      </c>
      <c r="I1158" s="118" t="s">
        <v>2783</v>
      </c>
      <c r="J1158" s="118" t="s">
        <v>353</v>
      </c>
      <c r="K1158" s="127" t="s">
        <v>3280</v>
      </c>
      <c r="L1158" s="118" t="s">
        <v>2658</v>
      </c>
      <c r="M1158" s="118" t="s">
        <v>1236</v>
      </c>
      <c r="N1158" s="127" t="s">
        <v>148</v>
      </c>
      <c r="O1158" s="127" t="s">
        <v>2868</v>
      </c>
      <c r="P1158" s="118" t="s">
        <v>589</v>
      </c>
      <c r="Q1158" s="118" t="s">
        <v>590</v>
      </c>
      <c r="R1158" s="118" t="s">
        <v>148</v>
      </c>
      <c r="S1158" s="118" t="s">
        <v>148</v>
      </c>
      <c r="T1158" s="118" t="s">
        <v>2870</v>
      </c>
      <c r="U1158" s="191" t="s">
        <v>2918</v>
      </c>
      <c r="V1158" s="118" t="s">
        <v>2639</v>
      </c>
      <c r="W1158" s="118" t="s">
        <v>148</v>
      </c>
      <c r="X1158" s="118" t="s">
        <v>2639</v>
      </c>
      <c r="Y1158" s="134" t="s">
        <v>3103</v>
      </c>
      <c r="Z1158" s="118" t="s">
        <v>2640</v>
      </c>
      <c r="AA1158" s="118" t="s">
        <v>148</v>
      </c>
      <c r="AB1158" s="118" t="s">
        <v>2640</v>
      </c>
      <c r="AC1158" s="119" t="s">
        <v>2639</v>
      </c>
      <c r="AD1158" s="121" t="s">
        <v>148</v>
      </c>
      <c r="AE1158" s="130" t="s">
        <v>148</v>
      </c>
      <c r="AF1158" s="137" t="s">
        <v>148</v>
      </c>
      <c r="AG1158" s="130" t="s">
        <v>148</v>
      </c>
      <c r="AH1158" s="130" t="s">
        <v>148</v>
      </c>
      <c r="AI1158" s="118" t="s">
        <v>148</v>
      </c>
      <c r="AJ1158" s="118" t="s">
        <v>148</v>
      </c>
    </row>
    <row r="1159" spans="1:36" ht="76.5" customHeight="1">
      <c r="A1159" s="176">
        <v>40094</v>
      </c>
      <c r="B1159" s="118" t="s">
        <v>2519</v>
      </c>
      <c r="C1159" s="89" t="s">
        <v>148</v>
      </c>
      <c r="D1159" s="89" t="s">
        <v>148</v>
      </c>
      <c r="E1159" s="89" t="s">
        <v>2544</v>
      </c>
      <c r="F1159" s="89" t="s">
        <v>3237</v>
      </c>
      <c r="G1159" s="89" t="s">
        <v>3238</v>
      </c>
      <c r="H1159" s="90" t="s">
        <v>1232</v>
      </c>
      <c r="I1159" s="90" t="s">
        <v>148</v>
      </c>
      <c r="J1159" s="90" t="s">
        <v>148</v>
      </c>
      <c r="K1159" s="90" t="s">
        <v>2619</v>
      </c>
      <c r="L1159" s="100" t="s">
        <v>2645</v>
      </c>
      <c r="M1159" s="100" t="s">
        <v>1232</v>
      </c>
      <c r="N1159" s="90" t="s">
        <v>2862</v>
      </c>
      <c r="O1159" s="90"/>
      <c r="P1159" s="97" t="s">
        <v>2237</v>
      </c>
      <c r="Q1159" s="90" t="s">
        <v>1250</v>
      </c>
      <c r="U1159" s="191"/>
    </row>
    <row r="1160" spans="1:36" ht="76.5" customHeight="1">
      <c r="A1160" s="176">
        <v>40094</v>
      </c>
      <c r="B1160" s="118" t="s">
        <v>2519</v>
      </c>
      <c r="C1160" s="89" t="s">
        <v>148</v>
      </c>
      <c r="D1160" s="89" t="s">
        <v>148</v>
      </c>
      <c r="E1160" s="89" t="s">
        <v>2544</v>
      </c>
      <c r="F1160" s="89" t="s">
        <v>3237</v>
      </c>
      <c r="G1160" s="89" t="s">
        <v>3238</v>
      </c>
      <c r="H1160" s="90" t="s">
        <v>1232</v>
      </c>
      <c r="I1160" s="90" t="s">
        <v>148</v>
      </c>
      <c r="J1160" s="90" t="s">
        <v>148</v>
      </c>
      <c r="K1160" s="90" t="s">
        <v>2619</v>
      </c>
      <c r="L1160" s="100" t="s">
        <v>2645</v>
      </c>
      <c r="M1160" s="100" t="s">
        <v>1232</v>
      </c>
      <c r="N1160" s="90" t="s">
        <v>2862</v>
      </c>
      <c r="O1160" s="90"/>
      <c r="P1160" s="97" t="s">
        <v>2238</v>
      </c>
      <c r="Q1160" s="90" t="s">
        <v>1250</v>
      </c>
      <c r="U1160" s="191"/>
    </row>
    <row r="1161" spans="1:36" ht="76.5" customHeight="1">
      <c r="A1161" s="176">
        <v>40094</v>
      </c>
      <c r="B1161" s="118" t="s">
        <v>2519</v>
      </c>
      <c r="C1161" s="89" t="s">
        <v>148</v>
      </c>
      <c r="D1161" s="89" t="s">
        <v>148</v>
      </c>
      <c r="E1161" s="89" t="s">
        <v>2617</v>
      </c>
      <c r="F1161" s="89" t="s">
        <v>3272</v>
      </c>
      <c r="G1161" s="89" t="s">
        <v>3273</v>
      </c>
      <c r="H1161" s="118" t="s">
        <v>1226</v>
      </c>
      <c r="I1161" s="90" t="s">
        <v>148</v>
      </c>
      <c r="J1161" s="90" t="s">
        <v>148</v>
      </c>
      <c r="K1161" s="90" t="s">
        <v>2619</v>
      </c>
      <c r="L1161" s="100" t="s">
        <v>2645</v>
      </c>
      <c r="M1161" s="100" t="s">
        <v>1232</v>
      </c>
      <c r="N1161" s="90" t="s">
        <v>2862</v>
      </c>
      <c r="O1161" s="90"/>
      <c r="P1161" s="97" t="s">
        <v>2239</v>
      </c>
      <c r="Q1161" s="90" t="s">
        <v>1250</v>
      </c>
      <c r="U1161" s="191"/>
    </row>
    <row r="1162" spans="1:36" ht="76.5" customHeight="1">
      <c r="A1162" s="176">
        <v>40094</v>
      </c>
      <c r="B1162" s="118" t="s">
        <v>2519</v>
      </c>
      <c r="C1162" s="89" t="s">
        <v>148</v>
      </c>
      <c r="D1162" s="89" t="s">
        <v>148</v>
      </c>
      <c r="E1162" s="89" t="s">
        <v>2536</v>
      </c>
      <c r="F1162" s="89" t="s">
        <v>3175</v>
      </c>
      <c r="G1162" s="89" t="s">
        <v>3176</v>
      </c>
      <c r="H1162" s="118" t="s">
        <v>1226</v>
      </c>
      <c r="I1162" s="90" t="s">
        <v>148</v>
      </c>
      <c r="J1162" s="90" t="s">
        <v>148</v>
      </c>
      <c r="K1162" s="90" t="s">
        <v>2619</v>
      </c>
      <c r="L1162" s="100" t="s">
        <v>2645</v>
      </c>
      <c r="M1162" s="100" t="s">
        <v>1232</v>
      </c>
      <c r="N1162" s="90" t="s">
        <v>2862</v>
      </c>
      <c r="O1162" s="90"/>
      <c r="P1162" s="97" t="s">
        <v>2240</v>
      </c>
      <c r="Q1162" s="90" t="s">
        <v>1250</v>
      </c>
      <c r="U1162" s="191"/>
    </row>
    <row r="1163" spans="1:36" ht="76.5" customHeight="1">
      <c r="A1163" s="176">
        <v>40094</v>
      </c>
      <c r="B1163" s="118" t="s">
        <v>2519</v>
      </c>
      <c r="C1163" s="89" t="s">
        <v>148</v>
      </c>
      <c r="D1163" s="89" t="s">
        <v>148</v>
      </c>
      <c r="E1163" s="89" t="s">
        <v>2536</v>
      </c>
      <c r="F1163" s="89" t="s">
        <v>3121</v>
      </c>
      <c r="G1163" s="89" t="s">
        <v>3122</v>
      </c>
      <c r="H1163" s="90" t="s">
        <v>1232</v>
      </c>
      <c r="I1163" s="90" t="s">
        <v>148</v>
      </c>
      <c r="J1163" s="90" t="s">
        <v>148</v>
      </c>
      <c r="K1163" s="90" t="s">
        <v>2619</v>
      </c>
      <c r="L1163" s="100" t="s">
        <v>2645</v>
      </c>
      <c r="M1163" s="100" t="s">
        <v>1232</v>
      </c>
      <c r="N1163" s="90" t="s">
        <v>2862</v>
      </c>
      <c r="O1163" s="90"/>
      <c r="P1163" s="97" t="s">
        <v>2241</v>
      </c>
      <c r="Q1163" s="90" t="s">
        <v>1250</v>
      </c>
      <c r="U1163" s="191"/>
    </row>
    <row r="1164" spans="1:36" ht="76.5" customHeight="1">
      <c r="A1164" s="176">
        <v>40094</v>
      </c>
      <c r="B1164" s="118" t="s">
        <v>2519</v>
      </c>
      <c r="C1164" s="89" t="s">
        <v>148</v>
      </c>
      <c r="D1164" s="89" t="s">
        <v>148</v>
      </c>
      <c r="E1164" s="89" t="s">
        <v>2537</v>
      </c>
      <c r="F1164" s="89" t="s">
        <v>3185</v>
      </c>
      <c r="G1164" s="89" t="s">
        <v>3186</v>
      </c>
      <c r="H1164" s="90" t="s">
        <v>1232</v>
      </c>
      <c r="I1164" s="90" t="s">
        <v>148</v>
      </c>
      <c r="J1164" s="90" t="s">
        <v>148</v>
      </c>
      <c r="K1164" s="90" t="s">
        <v>2619</v>
      </c>
      <c r="L1164" s="100" t="s">
        <v>2645</v>
      </c>
      <c r="M1164" s="100" t="s">
        <v>1232</v>
      </c>
      <c r="N1164" s="90" t="s">
        <v>2862</v>
      </c>
      <c r="O1164" s="90"/>
      <c r="P1164" s="97" t="s">
        <v>2242</v>
      </c>
      <c r="Q1164" s="90" t="s">
        <v>1250</v>
      </c>
      <c r="U1164" s="191"/>
    </row>
    <row r="1165" spans="1:36" ht="76.5" customHeight="1">
      <c r="A1165" s="176">
        <v>40094</v>
      </c>
      <c r="B1165" s="118" t="s">
        <v>2519</v>
      </c>
      <c r="C1165" s="89" t="s">
        <v>148</v>
      </c>
      <c r="D1165" s="89" t="s">
        <v>148</v>
      </c>
      <c r="E1165" s="118" t="s">
        <v>2538</v>
      </c>
      <c r="F1165" s="118" t="s">
        <v>930</v>
      </c>
      <c r="G1165" s="118" t="s">
        <v>2627</v>
      </c>
      <c r="H1165" s="90" t="s">
        <v>1232</v>
      </c>
      <c r="I1165" s="90" t="s">
        <v>148</v>
      </c>
      <c r="J1165" s="90" t="s">
        <v>148</v>
      </c>
      <c r="K1165" s="90" t="s">
        <v>2619</v>
      </c>
      <c r="L1165" s="100" t="s">
        <v>2645</v>
      </c>
      <c r="M1165" s="100" t="s">
        <v>1232</v>
      </c>
      <c r="N1165" s="90" t="s">
        <v>2862</v>
      </c>
      <c r="O1165" s="90"/>
      <c r="P1165" s="97" t="s">
        <v>2243</v>
      </c>
      <c r="Q1165" s="90" t="s">
        <v>1250</v>
      </c>
      <c r="U1165" s="191"/>
    </row>
    <row r="1166" spans="1:36" ht="76.5" customHeight="1">
      <c r="A1166" s="176">
        <v>40094</v>
      </c>
      <c r="B1166" s="118" t="s">
        <v>2519</v>
      </c>
      <c r="C1166" s="89" t="s">
        <v>148</v>
      </c>
      <c r="D1166" s="89" t="s">
        <v>148</v>
      </c>
      <c r="E1166" s="89" t="s">
        <v>2542</v>
      </c>
      <c r="F1166" s="89" t="s">
        <v>3205</v>
      </c>
      <c r="G1166" s="89" t="s">
        <v>3206</v>
      </c>
      <c r="H1166" s="118" t="s">
        <v>1243</v>
      </c>
      <c r="I1166" s="90" t="s">
        <v>148</v>
      </c>
      <c r="J1166" s="90" t="s">
        <v>148</v>
      </c>
      <c r="K1166" s="90" t="s">
        <v>2619</v>
      </c>
      <c r="L1166" s="100" t="s">
        <v>2645</v>
      </c>
      <c r="M1166" s="100" t="s">
        <v>1232</v>
      </c>
      <c r="N1166" s="90" t="s">
        <v>2862</v>
      </c>
      <c r="O1166" s="90"/>
      <c r="P1166" s="97" t="s">
        <v>2244</v>
      </c>
      <c r="Q1166" s="90" t="s">
        <v>1250</v>
      </c>
      <c r="U1166" s="191"/>
    </row>
    <row r="1167" spans="1:36" ht="76.5" customHeight="1">
      <c r="A1167" s="176">
        <v>40094</v>
      </c>
      <c r="B1167" s="118" t="s">
        <v>2519</v>
      </c>
      <c r="C1167" s="89" t="s">
        <v>148</v>
      </c>
      <c r="D1167" s="89" t="s">
        <v>148</v>
      </c>
      <c r="E1167" s="89" t="s">
        <v>2547</v>
      </c>
      <c r="F1167" s="89" t="s">
        <v>3193</v>
      </c>
      <c r="G1167" s="89" t="s">
        <v>3194</v>
      </c>
      <c r="H1167" s="118" t="s">
        <v>1226</v>
      </c>
      <c r="I1167" s="90" t="s">
        <v>148</v>
      </c>
      <c r="J1167" s="90" t="s">
        <v>148</v>
      </c>
      <c r="K1167" s="90" t="s">
        <v>2619</v>
      </c>
      <c r="L1167" s="100" t="s">
        <v>2645</v>
      </c>
      <c r="M1167" s="100" t="s">
        <v>1232</v>
      </c>
      <c r="N1167" s="90" t="s">
        <v>2862</v>
      </c>
      <c r="O1167" s="90"/>
      <c r="P1167" s="97" t="s">
        <v>2245</v>
      </c>
      <c r="Q1167" s="90" t="s">
        <v>1250</v>
      </c>
      <c r="U1167" s="191"/>
    </row>
    <row r="1168" spans="1:36" ht="76.5" customHeight="1">
      <c r="A1168" s="176">
        <v>40094</v>
      </c>
      <c r="B1168" s="118" t="s">
        <v>2519</v>
      </c>
      <c r="C1168" s="89" t="s">
        <v>148</v>
      </c>
      <c r="D1168" s="89" t="s">
        <v>148</v>
      </c>
      <c r="E1168" s="101" t="s">
        <v>2533</v>
      </c>
      <c r="F1168" s="101" t="s">
        <v>3171</v>
      </c>
      <c r="G1168" s="101" t="s">
        <v>3172</v>
      </c>
      <c r="H1168" s="118" t="s">
        <v>1243</v>
      </c>
      <c r="I1168" s="90" t="s">
        <v>148</v>
      </c>
      <c r="J1168" s="90" t="s">
        <v>148</v>
      </c>
      <c r="K1168" s="90" t="s">
        <v>2619</v>
      </c>
      <c r="L1168" s="100" t="s">
        <v>2645</v>
      </c>
      <c r="M1168" s="100" t="s">
        <v>1232</v>
      </c>
      <c r="N1168" s="90" t="s">
        <v>2862</v>
      </c>
      <c r="O1168" s="90"/>
      <c r="P1168" s="97" t="s">
        <v>2246</v>
      </c>
      <c r="Q1168" s="90" t="s">
        <v>1250</v>
      </c>
      <c r="U1168" s="191"/>
    </row>
    <row r="1169" spans="1:36" ht="76.5" customHeight="1">
      <c r="A1169" s="176">
        <v>40094</v>
      </c>
      <c r="B1169" s="118" t="s">
        <v>2519</v>
      </c>
      <c r="C1169" s="89" t="s">
        <v>148</v>
      </c>
      <c r="D1169" s="89" t="s">
        <v>148</v>
      </c>
      <c r="E1169" s="89" t="s">
        <v>2617</v>
      </c>
      <c r="F1169" s="89" t="s">
        <v>3272</v>
      </c>
      <c r="G1169" s="89" t="s">
        <v>3273</v>
      </c>
      <c r="H1169" s="118" t="s">
        <v>1226</v>
      </c>
      <c r="I1169" s="90" t="s">
        <v>148</v>
      </c>
      <c r="J1169" s="90" t="s">
        <v>148</v>
      </c>
      <c r="K1169" s="90" t="s">
        <v>2619</v>
      </c>
      <c r="L1169" s="100" t="s">
        <v>2645</v>
      </c>
      <c r="M1169" s="100" t="s">
        <v>1232</v>
      </c>
      <c r="N1169" s="90" t="s">
        <v>2862</v>
      </c>
      <c r="O1169" s="90"/>
      <c r="P1169" s="97" t="s">
        <v>2247</v>
      </c>
      <c r="Q1169" s="90" t="s">
        <v>1250</v>
      </c>
      <c r="U1169" s="191"/>
    </row>
    <row r="1170" spans="1:36" ht="76.5" customHeight="1">
      <c r="A1170" s="176">
        <v>40094</v>
      </c>
      <c r="B1170" s="118" t="s">
        <v>2519</v>
      </c>
      <c r="C1170" s="89" t="s">
        <v>148</v>
      </c>
      <c r="D1170" s="89" t="s">
        <v>148</v>
      </c>
      <c r="E1170" s="89" t="s">
        <v>2544</v>
      </c>
      <c r="F1170" s="89" t="s">
        <v>3237</v>
      </c>
      <c r="G1170" s="89" t="s">
        <v>3238</v>
      </c>
      <c r="H1170" s="90" t="s">
        <v>1232</v>
      </c>
      <c r="I1170" s="90" t="s">
        <v>148</v>
      </c>
      <c r="J1170" s="90" t="s">
        <v>148</v>
      </c>
      <c r="K1170" s="90" t="s">
        <v>2619</v>
      </c>
      <c r="L1170" s="100" t="s">
        <v>2645</v>
      </c>
      <c r="M1170" s="100" t="s">
        <v>1232</v>
      </c>
      <c r="N1170" s="90" t="s">
        <v>2862</v>
      </c>
      <c r="O1170" s="90"/>
      <c r="P1170" s="97" t="s">
        <v>2248</v>
      </c>
      <c r="Q1170" s="90" t="s">
        <v>1250</v>
      </c>
      <c r="U1170" s="191"/>
    </row>
    <row r="1171" spans="1:36" ht="76.5" customHeight="1">
      <c r="A1171" s="176">
        <v>40094</v>
      </c>
      <c r="B1171" s="118" t="s">
        <v>2519</v>
      </c>
      <c r="C1171" s="89" t="s">
        <v>148</v>
      </c>
      <c r="D1171" s="89" t="s">
        <v>148</v>
      </c>
      <c r="E1171" s="89" t="s">
        <v>2565</v>
      </c>
      <c r="F1171" s="89" t="s">
        <v>3251</v>
      </c>
      <c r="G1171" s="89" t="s">
        <v>3252</v>
      </c>
      <c r="H1171" s="118" t="s">
        <v>1226</v>
      </c>
      <c r="I1171" s="90" t="s">
        <v>148</v>
      </c>
      <c r="J1171" s="90" t="s">
        <v>148</v>
      </c>
      <c r="K1171" s="90" t="s">
        <v>2619</v>
      </c>
      <c r="L1171" s="100" t="s">
        <v>2645</v>
      </c>
      <c r="M1171" s="100" t="s">
        <v>1232</v>
      </c>
      <c r="N1171" s="90" t="s">
        <v>2862</v>
      </c>
      <c r="O1171" s="90"/>
      <c r="P1171" s="97" t="s">
        <v>2249</v>
      </c>
      <c r="Q1171" s="90" t="s">
        <v>1250</v>
      </c>
      <c r="U1171" s="191"/>
    </row>
    <row r="1172" spans="1:36" ht="76.5" customHeight="1">
      <c r="A1172" s="176">
        <v>40094</v>
      </c>
      <c r="B1172" s="118" t="s">
        <v>2519</v>
      </c>
      <c r="C1172" s="89" t="s">
        <v>148</v>
      </c>
      <c r="D1172" s="89" t="s">
        <v>148</v>
      </c>
      <c r="E1172" s="101" t="s">
        <v>2533</v>
      </c>
      <c r="F1172" s="101" t="s">
        <v>3171</v>
      </c>
      <c r="G1172" s="101" t="s">
        <v>3172</v>
      </c>
      <c r="H1172" s="118" t="s">
        <v>1243</v>
      </c>
      <c r="I1172" s="90" t="s">
        <v>148</v>
      </c>
      <c r="J1172" s="90" t="s">
        <v>148</v>
      </c>
      <c r="K1172" s="90" t="s">
        <v>2619</v>
      </c>
      <c r="L1172" s="100" t="s">
        <v>2645</v>
      </c>
      <c r="M1172" s="100" t="s">
        <v>1232</v>
      </c>
      <c r="N1172" s="90" t="s">
        <v>2862</v>
      </c>
      <c r="O1172" s="90"/>
      <c r="P1172" s="97" t="s">
        <v>2250</v>
      </c>
      <c r="Q1172" s="90" t="s">
        <v>1250</v>
      </c>
      <c r="U1172" s="191"/>
    </row>
    <row r="1173" spans="1:36" ht="76.5" customHeight="1">
      <c r="A1173" s="176">
        <v>40094</v>
      </c>
      <c r="B1173" s="118" t="s">
        <v>2519</v>
      </c>
      <c r="C1173" s="89" t="s">
        <v>148</v>
      </c>
      <c r="D1173" s="89" t="s">
        <v>148</v>
      </c>
      <c r="E1173" s="101" t="s">
        <v>2546</v>
      </c>
      <c r="F1173" s="101" t="s">
        <v>3199</v>
      </c>
      <c r="G1173" s="101" t="s">
        <v>3200</v>
      </c>
      <c r="H1173" s="90" t="s">
        <v>1232</v>
      </c>
      <c r="I1173" s="90" t="s">
        <v>148</v>
      </c>
      <c r="J1173" s="90" t="s">
        <v>148</v>
      </c>
      <c r="K1173" s="90" t="s">
        <v>2619</v>
      </c>
      <c r="L1173" s="100" t="s">
        <v>2645</v>
      </c>
      <c r="M1173" s="100" t="s">
        <v>1232</v>
      </c>
      <c r="N1173" s="90" t="s">
        <v>2862</v>
      </c>
      <c r="O1173" s="90"/>
      <c r="P1173" s="97" t="s">
        <v>2251</v>
      </c>
      <c r="Q1173" s="90" t="s">
        <v>1250</v>
      </c>
      <c r="U1173" s="191"/>
    </row>
    <row r="1174" spans="1:36" ht="76.5" customHeight="1">
      <c r="A1174" s="176">
        <v>40094</v>
      </c>
      <c r="B1174" s="118" t="s">
        <v>2519</v>
      </c>
      <c r="C1174" s="89" t="s">
        <v>148</v>
      </c>
      <c r="D1174" s="89" t="s">
        <v>148</v>
      </c>
      <c r="E1174" s="118" t="s">
        <v>2538</v>
      </c>
      <c r="F1174" s="118" t="s">
        <v>930</v>
      </c>
      <c r="G1174" s="118" t="s">
        <v>2627</v>
      </c>
      <c r="H1174" s="90" t="s">
        <v>1232</v>
      </c>
      <c r="I1174" s="90" t="s">
        <v>148</v>
      </c>
      <c r="J1174" s="90" t="s">
        <v>148</v>
      </c>
      <c r="K1174" s="90" t="s">
        <v>2619</v>
      </c>
      <c r="L1174" s="100" t="s">
        <v>2645</v>
      </c>
      <c r="M1174" s="100" t="s">
        <v>1232</v>
      </c>
      <c r="N1174" s="90" t="s">
        <v>2862</v>
      </c>
      <c r="O1174" s="90"/>
      <c r="P1174" s="97" t="s">
        <v>2252</v>
      </c>
      <c r="Q1174" s="90" t="s">
        <v>1250</v>
      </c>
      <c r="U1174" s="191"/>
    </row>
    <row r="1175" spans="1:36" ht="76.5" customHeight="1">
      <c r="A1175" s="176">
        <v>40094</v>
      </c>
      <c r="B1175" s="118" t="s">
        <v>2519</v>
      </c>
      <c r="C1175" s="89" t="s">
        <v>148</v>
      </c>
      <c r="D1175" s="89" t="s">
        <v>148</v>
      </c>
      <c r="E1175" s="89" t="s">
        <v>2536</v>
      </c>
      <c r="F1175" s="89" t="s">
        <v>3175</v>
      </c>
      <c r="G1175" s="89" t="s">
        <v>3176</v>
      </c>
      <c r="H1175" s="118" t="s">
        <v>1243</v>
      </c>
      <c r="I1175" s="90" t="s">
        <v>148</v>
      </c>
      <c r="J1175" s="90" t="s">
        <v>148</v>
      </c>
      <c r="K1175" s="90" t="s">
        <v>2619</v>
      </c>
      <c r="L1175" s="100" t="s">
        <v>2645</v>
      </c>
      <c r="M1175" s="100" t="s">
        <v>1232</v>
      </c>
      <c r="N1175" s="90" t="s">
        <v>2862</v>
      </c>
      <c r="O1175" s="90"/>
      <c r="P1175" s="97" t="s">
        <v>2253</v>
      </c>
      <c r="Q1175" s="90" t="s">
        <v>1250</v>
      </c>
      <c r="U1175" s="191"/>
    </row>
    <row r="1176" spans="1:36" ht="76.5" customHeight="1">
      <c r="A1176" s="176">
        <v>40094</v>
      </c>
      <c r="B1176" s="118" t="s">
        <v>2519</v>
      </c>
      <c r="C1176" s="89" t="s">
        <v>148</v>
      </c>
      <c r="D1176" s="89" t="s">
        <v>148</v>
      </c>
      <c r="E1176" s="89" t="s">
        <v>2529</v>
      </c>
      <c r="F1176" s="89" t="s">
        <v>3133</v>
      </c>
      <c r="G1176" s="89" t="s">
        <v>3134</v>
      </c>
      <c r="H1176" s="118" t="s">
        <v>2763</v>
      </c>
      <c r="I1176" s="90" t="s">
        <v>148</v>
      </c>
      <c r="J1176" s="90" t="s">
        <v>148</v>
      </c>
      <c r="K1176" s="90" t="s">
        <v>2619</v>
      </c>
      <c r="L1176" s="100" t="s">
        <v>2645</v>
      </c>
      <c r="M1176" s="100" t="s">
        <v>1232</v>
      </c>
      <c r="N1176" s="90" t="s">
        <v>2862</v>
      </c>
      <c r="O1176" s="90"/>
      <c r="P1176" s="97" t="s">
        <v>2254</v>
      </c>
      <c r="Q1176" s="90" t="s">
        <v>1250</v>
      </c>
      <c r="U1176" s="191"/>
    </row>
    <row r="1177" spans="1:36" ht="76.5" customHeight="1">
      <c r="A1177" s="176">
        <v>40094</v>
      </c>
      <c r="B1177" s="118" t="s">
        <v>2519</v>
      </c>
      <c r="C1177" s="89" t="s">
        <v>148</v>
      </c>
      <c r="D1177" s="89" t="s">
        <v>148</v>
      </c>
      <c r="E1177" s="89" t="s">
        <v>2547</v>
      </c>
      <c r="F1177" s="89" t="s">
        <v>3233</v>
      </c>
      <c r="G1177" s="89" t="s">
        <v>3234</v>
      </c>
      <c r="H1177" s="118" t="s">
        <v>1226</v>
      </c>
      <c r="I1177" s="90" t="s">
        <v>148</v>
      </c>
      <c r="J1177" s="90" t="s">
        <v>148</v>
      </c>
      <c r="K1177" s="90" t="s">
        <v>2619</v>
      </c>
      <c r="L1177" s="100" t="s">
        <v>2645</v>
      </c>
      <c r="M1177" s="100" t="s">
        <v>1232</v>
      </c>
      <c r="N1177" s="90" t="s">
        <v>2862</v>
      </c>
      <c r="O1177" s="90"/>
      <c r="P1177" s="97" t="s">
        <v>2255</v>
      </c>
      <c r="Q1177" s="90" t="s">
        <v>1250</v>
      </c>
      <c r="U1177" s="191"/>
    </row>
    <row r="1178" spans="1:36" ht="76.5" customHeight="1">
      <c r="A1178" s="176">
        <v>40094</v>
      </c>
      <c r="B1178" s="118" t="s">
        <v>2519</v>
      </c>
      <c r="C1178" s="89" t="s">
        <v>148</v>
      </c>
      <c r="D1178" s="89" t="s">
        <v>148</v>
      </c>
      <c r="E1178" s="89" t="s">
        <v>2542</v>
      </c>
      <c r="F1178" s="89" t="s">
        <v>3205</v>
      </c>
      <c r="G1178" s="89" t="s">
        <v>3206</v>
      </c>
      <c r="H1178" s="118" t="s">
        <v>1243</v>
      </c>
      <c r="I1178" s="90" t="s">
        <v>148</v>
      </c>
      <c r="J1178" s="90" t="s">
        <v>148</v>
      </c>
      <c r="K1178" s="90" t="s">
        <v>2619</v>
      </c>
      <c r="L1178" s="100" t="s">
        <v>2645</v>
      </c>
      <c r="M1178" s="100" t="s">
        <v>1232</v>
      </c>
      <c r="N1178" s="90" t="s">
        <v>2862</v>
      </c>
      <c r="O1178" s="90"/>
      <c r="P1178" s="97" t="s">
        <v>2256</v>
      </c>
      <c r="Q1178" s="90" t="s">
        <v>1250</v>
      </c>
      <c r="U1178" s="191"/>
    </row>
    <row r="1179" spans="1:36" ht="76.5" customHeight="1">
      <c r="A1179" s="176">
        <v>40094</v>
      </c>
      <c r="B1179" s="118" t="s">
        <v>2519</v>
      </c>
      <c r="C1179" s="89" t="s">
        <v>148</v>
      </c>
      <c r="D1179" s="89" t="s">
        <v>148</v>
      </c>
      <c r="E1179" s="101" t="s">
        <v>2533</v>
      </c>
      <c r="F1179" s="101" t="s">
        <v>3171</v>
      </c>
      <c r="G1179" s="101" t="s">
        <v>3172</v>
      </c>
      <c r="H1179" s="118" t="s">
        <v>1243</v>
      </c>
      <c r="I1179" s="90" t="s">
        <v>148</v>
      </c>
      <c r="J1179" s="90" t="s">
        <v>148</v>
      </c>
      <c r="K1179" s="90" t="s">
        <v>2619</v>
      </c>
      <c r="L1179" s="100" t="s">
        <v>2645</v>
      </c>
      <c r="M1179" s="100" t="s">
        <v>1232</v>
      </c>
      <c r="N1179" s="90" t="s">
        <v>2862</v>
      </c>
      <c r="O1179" s="90"/>
      <c r="P1179" s="97" t="s">
        <v>2257</v>
      </c>
      <c r="Q1179" s="90" t="s">
        <v>1250</v>
      </c>
      <c r="U1179" s="191"/>
    </row>
    <row r="1180" spans="1:36" ht="76.5" customHeight="1">
      <c r="A1180" s="176">
        <v>40094</v>
      </c>
      <c r="B1180" s="118" t="s">
        <v>2519</v>
      </c>
      <c r="C1180" s="89" t="s">
        <v>148</v>
      </c>
      <c r="D1180" s="89" t="s">
        <v>148</v>
      </c>
      <c r="E1180" s="118" t="s">
        <v>2538</v>
      </c>
      <c r="F1180" s="118" t="s">
        <v>930</v>
      </c>
      <c r="G1180" s="118" t="s">
        <v>2627</v>
      </c>
      <c r="H1180" s="90" t="s">
        <v>2631</v>
      </c>
      <c r="I1180" s="90" t="s">
        <v>148</v>
      </c>
      <c r="J1180" s="90" t="s">
        <v>148</v>
      </c>
      <c r="K1180" s="90" t="s">
        <v>2619</v>
      </c>
      <c r="L1180" s="100" t="s">
        <v>2645</v>
      </c>
      <c r="M1180" s="100" t="s">
        <v>1232</v>
      </c>
      <c r="N1180" s="90" t="s">
        <v>2862</v>
      </c>
      <c r="O1180" s="90"/>
      <c r="P1180" s="97" t="s">
        <v>2258</v>
      </c>
      <c r="Q1180" s="90" t="s">
        <v>1250</v>
      </c>
      <c r="U1180" s="191"/>
    </row>
    <row r="1181" spans="1:36" ht="240" customHeight="1">
      <c r="A1181" s="175">
        <v>40099</v>
      </c>
      <c r="B1181" s="118" t="s">
        <v>2519</v>
      </c>
      <c r="C1181" s="130">
        <v>40101</v>
      </c>
      <c r="D1181" s="118">
        <v>2</v>
      </c>
      <c r="E1181" s="118" t="s">
        <v>2556</v>
      </c>
      <c r="F1181" s="118" t="s">
        <v>3169</v>
      </c>
      <c r="G1181" s="118" t="s">
        <v>3170</v>
      </c>
      <c r="H1181" s="90" t="s">
        <v>1232</v>
      </c>
      <c r="I1181" s="118" t="s">
        <v>2790</v>
      </c>
      <c r="J1181" s="141" t="s">
        <v>592</v>
      </c>
      <c r="K1181" s="127" t="s">
        <v>3280</v>
      </c>
      <c r="L1181" s="118" t="s">
        <v>2707</v>
      </c>
      <c r="M1181" s="118" t="s">
        <v>1236</v>
      </c>
      <c r="N1181" s="127" t="s">
        <v>148</v>
      </c>
      <c r="O1181" s="127" t="s">
        <v>2868</v>
      </c>
      <c r="P1181" s="118" t="s">
        <v>593</v>
      </c>
      <c r="Q1181" s="118" t="s">
        <v>594</v>
      </c>
      <c r="R1181" s="118" t="s">
        <v>148</v>
      </c>
      <c r="S1181" s="118" t="s">
        <v>148</v>
      </c>
      <c r="T1181" s="118" t="s">
        <v>2858</v>
      </c>
      <c r="U1181" s="191" t="s">
        <v>2987</v>
      </c>
      <c r="V1181" s="118" t="s">
        <v>2639</v>
      </c>
      <c r="W1181" s="118" t="s">
        <v>148</v>
      </c>
      <c r="X1181" s="134" t="s">
        <v>148</v>
      </c>
      <c r="Y1181" s="134" t="s">
        <v>148</v>
      </c>
      <c r="Z1181" s="118" t="s">
        <v>148</v>
      </c>
      <c r="AA1181" s="118" t="s">
        <v>148</v>
      </c>
      <c r="AB1181" s="118" t="s">
        <v>2640</v>
      </c>
      <c r="AC1181" s="118" t="s">
        <v>148</v>
      </c>
      <c r="AD1181" s="118" t="s">
        <v>148</v>
      </c>
      <c r="AE1181" s="130" t="s">
        <v>148</v>
      </c>
      <c r="AF1181" s="137" t="s">
        <v>148</v>
      </c>
      <c r="AG1181" s="130" t="s">
        <v>148</v>
      </c>
      <c r="AH1181" s="130" t="s">
        <v>148</v>
      </c>
      <c r="AI1181" s="118" t="s">
        <v>148</v>
      </c>
      <c r="AJ1181" s="118" t="s">
        <v>148</v>
      </c>
    </row>
    <row r="1182" spans="1:36" ht="120" customHeight="1">
      <c r="A1182" s="175">
        <v>40099</v>
      </c>
      <c r="B1182" s="118" t="s">
        <v>2519</v>
      </c>
      <c r="C1182" s="130">
        <v>40099</v>
      </c>
      <c r="D1182" s="118">
        <v>0</v>
      </c>
      <c r="E1182" s="118" t="s">
        <v>2539</v>
      </c>
      <c r="F1182" s="101" t="s">
        <v>3173</v>
      </c>
      <c r="G1182" s="101" t="s">
        <v>3174</v>
      </c>
      <c r="H1182" s="118" t="s">
        <v>2763</v>
      </c>
      <c r="I1182" s="118" t="s">
        <v>2801</v>
      </c>
      <c r="J1182" s="141" t="s">
        <v>596</v>
      </c>
      <c r="K1182" s="127" t="s">
        <v>3280</v>
      </c>
      <c r="L1182" s="118" t="s">
        <v>2667</v>
      </c>
      <c r="M1182" s="118" t="s">
        <v>2763</v>
      </c>
      <c r="N1182" s="127" t="s">
        <v>148</v>
      </c>
      <c r="O1182" s="127" t="s">
        <v>2868</v>
      </c>
      <c r="P1182" s="118" t="s">
        <v>597</v>
      </c>
      <c r="Q1182" s="118" t="s">
        <v>598</v>
      </c>
      <c r="R1182" s="118" t="s">
        <v>148</v>
      </c>
      <c r="S1182" s="118" t="s">
        <v>148</v>
      </c>
      <c r="T1182" s="118" t="s">
        <v>2857</v>
      </c>
      <c r="U1182" s="230" t="s">
        <v>3071</v>
      </c>
      <c r="V1182" s="118" t="s">
        <v>2639</v>
      </c>
      <c r="W1182" s="118" t="s">
        <v>148</v>
      </c>
      <c r="X1182" s="134" t="s">
        <v>148</v>
      </c>
      <c r="Y1182" s="134" t="s">
        <v>148</v>
      </c>
      <c r="Z1182" s="118" t="s">
        <v>148</v>
      </c>
      <c r="AA1182" s="118" t="s">
        <v>148</v>
      </c>
      <c r="AB1182" s="118" t="s">
        <v>2640</v>
      </c>
      <c r="AC1182" s="118" t="s">
        <v>148</v>
      </c>
      <c r="AD1182" s="118" t="s">
        <v>148</v>
      </c>
      <c r="AE1182" s="130" t="s">
        <v>148</v>
      </c>
      <c r="AF1182" s="137" t="s">
        <v>148</v>
      </c>
      <c r="AG1182" s="130" t="s">
        <v>148</v>
      </c>
      <c r="AH1182" s="130" t="s">
        <v>148</v>
      </c>
      <c r="AI1182" s="118" t="s">
        <v>148</v>
      </c>
      <c r="AJ1182" s="118" t="s">
        <v>148</v>
      </c>
    </row>
    <row r="1183" spans="1:36" ht="180" customHeight="1">
      <c r="A1183" s="175">
        <v>40099</v>
      </c>
      <c r="B1183" s="118" t="s">
        <v>2519</v>
      </c>
      <c r="C1183" s="130">
        <v>40100</v>
      </c>
      <c r="D1183" s="118">
        <v>1</v>
      </c>
      <c r="E1183" s="118" t="s">
        <v>2530</v>
      </c>
      <c r="F1183" s="89" t="s">
        <v>3153</v>
      </c>
      <c r="G1183" s="118" t="s">
        <v>3154</v>
      </c>
      <c r="H1183" s="90" t="s">
        <v>1232</v>
      </c>
      <c r="I1183" s="127" t="s">
        <v>2765</v>
      </c>
      <c r="J1183" s="141" t="s">
        <v>600</v>
      </c>
      <c r="K1183" s="127" t="s">
        <v>3280</v>
      </c>
      <c r="L1183" s="118" t="s">
        <v>2685</v>
      </c>
      <c r="M1183" s="118" t="s">
        <v>1236</v>
      </c>
      <c r="N1183" s="127" t="s">
        <v>148</v>
      </c>
      <c r="O1183" s="127" t="s">
        <v>2868</v>
      </c>
      <c r="P1183" s="118" t="s">
        <v>601</v>
      </c>
      <c r="Q1183" s="118" t="s">
        <v>602</v>
      </c>
      <c r="R1183" s="118" t="s">
        <v>148</v>
      </c>
      <c r="S1183" s="118" t="s">
        <v>148</v>
      </c>
      <c r="T1183" s="118" t="s">
        <v>2837</v>
      </c>
      <c r="U1183" s="191" t="s">
        <v>2978</v>
      </c>
      <c r="V1183" s="132" t="s">
        <v>2640</v>
      </c>
      <c r="W1183" s="118" t="s">
        <v>603</v>
      </c>
      <c r="X1183" s="134" t="s">
        <v>148</v>
      </c>
      <c r="Y1183" s="134" t="s">
        <v>148</v>
      </c>
      <c r="Z1183" s="118" t="s">
        <v>148</v>
      </c>
      <c r="AA1183" s="118" t="s">
        <v>148</v>
      </c>
      <c r="AB1183" s="118" t="s">
        <v>148</v>
      </c>
      <c r="AC1183" s="118" t="s">
        <v>2640</v>
      </c>
      <c r="AD1183" s="119" t="s">
        <v>148</v>
      </c>
      <c r="AE1183" s="130" t="s">
        <v>148</v>
      </c>
      <c r="AF1183" s="137" t="s">
        <v>148</v>
      </c>
      <c r="AG1183" s="130" t="s">
        <v>148</v>
      </c>
      <c r="AH1183" s="130" t="s">
        <v>148</v>
      </c>
      <c r="AI1183" s="118" t="s">
        <v>148</v>
      </c>
      <c r="AJ1183" s="118" t="s">
        <v>148</v>
      </c>
    </row>
    <row r="1184" spans="1:36" ht="240" customHeight="1">
      <c r="A1184" s="175">
        <v>40099</v>
      </c>
      <c r="B1184" s="118" t="s">
        <v>2519</v>
      </c>
      <c r="C1184" s="130">
        <v>40100</v>
      </c>
      <c r="D1184" s="118">
        <v>1</v>
      </c>
      <c r="E1184" s="89" t="s">
        <v>2544</v>
      </c>
      <c r="F1184" s="89" t="s">
        <v>3237</v>
      </c>
      <c r="G1184" s="89" t="s">
        <v>3238</v>
      </c>
      <c r="H1184" s="90" t="s">
        <v>1232</v>
      </c>
      <c r="I1184" s="118" t="s">
        <v>2798</v>
      </c>
      <c r="J1184" s="141" t="s">
        <v>145</v>
      </c>
      <c r="K1184" s="127" t="s">
        <v>3280</v>
      </c>
      <c r="L1184" s="100" t="s">
        <v>2643</v>
      </c>
      <c r="M1184" s="118" t="s">
        <v>1236</v>
      </c>
      <c r="N1184" s="127" t="s">
        <v>148</v>
      </c>
      <c r="O1184" s="127" t="s">
        <v>2868</v>
      </c>
      <c r="P1184" s="118" t="s">
        <v>609</v>
      </c>
      <c r="Q1184" s="118" t="s">
        <v>610</v>
      </c>
      <c r="R1184" s="118" t="s">
        <v>148</v>
      </c>
      <c r="S1184" s="118" t="s">
        <v>148</v>
      </c>
      <c r="T1184" s="118" t="s">
        <v>2837</v>
      </c>
      <c r="U1184" s="191" t="s">
        <v>2994</v>
      </c>
      <c r="V1184" s="132" t="s">
        <v>2640</v>
      </c>
      <c r="W1184" s="118" t="s">
        <v>611</v>
      </c>
      <c r="X1184" s="134" t="s">
        <v>148</v>
      </c>
      <c r="Y1184" s="134" t="s">
        <v>148</v>
      </c>
      <c r="Z1184" s="118" t="s">
        <v>148</v>
      </c>
      <c r="AA1184" s="118" t="s">
        <v>148</v>
      </c>
      <c r="AB1184" s="118" t="s">
        <v>148</v>
      </c>
      <c r="AC1184" s="119" t="s">
        <v>2639</v>
      </c>
      <c r="AD1184" s="130">
        <v>40101</v>
      </c>
      <c r="AE1184" s="130" t="s">
        <v>148</v>
      </c>
      <c r="AF1184" s="151" t="s">
        <v>612</v>
      </c>
      <c r="AG1184" s="130" t="s">
        <v>148</v>
      </c>
      <c r="AH1184" s="130" t="s">
        <v>148</v>
      </c>
      <c r="AI1184" s="118" t="s">
        <v>148</v>
      </c>
      <c r="AJ1184" s="118" t="s">
        <v>148</v>
      </c>
    </row>
    <row r="1185" spans="1:36" ht="75" customHeight="1">
      <c r="A1185" s="175">
        <v>40099</v>
      </c>
      <c r="B1185" s="118" t="s">
        <v>2519</v>
      </c>
      <c r="C1185" s="130">
        <v>40100</v>
      </c>
      <c r="D1185" s="118">
        <v>1</v>
      </c>
      <c r="E1185" s="118" t="s">
        <v>2560</v>
      </c>
      <c r="F1185" s="118" t="s">
        <v>3276</v>
      </c>
      <c r="G1185" s="118" t="s">
        <v>3277</v>
      </c>
      <c r="H1185" s="90" t="s">
        <v>1232</v>
      </c>
      <c r="I1185" s="103" t="s">
        <v>2774</v>
      </c>
      <c r="J1185" s="167" t="s">
        <v>605</v>
      </c>
      <c r="K1185" s="127" t="s">
        <v>3280</v>
      </c>
      <c r="L1185" s="100" t="s">
        <v>2643</v>
      </c>
      <c r="M1185" s="118" t="s">
        <v>1236</v>
      </c>
      <c r="N1185" s="127" t="s">
        <v>148</v>
      </c>
      <c r="O1185" s="127" t="s">
        <v>2868</v>
      </c>
      <c r="P1185" s="103" t="s">
        <v>613</v>
      </c>
      <c r="Q1185" s="118" t="s">
        <v>614</v>
      </c>
      <c r="R1185" s="118" t="s">
        <v>148</v>
      </c>
      <c r="S1185" s="118" t="s">
        <v>148</v>
      </c>
      <c r="T1185" s="118" t="s">
        <v>2905</v>
      </c>
      <c r="U1185" s="191" t="s">
        <v>2940</v>
      </c>
      <c r="V1185" s="132" t="s">
        <v>2640</v>
      </c>
      <c r="W1185" s="118" t="s">
        <v>611</v>
      </c>
      <c r="X1185" s="118" t="s">
        <v>2639</v>
      </c>
      <c r="Y1185" s="118" t="s">
        <v>2898</v>
      </c>
      <c r="Z1185" s="118" t="s">
        <v>2639</v>
      </c>
      <c r="AA1185" s="118" t="s">
        <v>57</v>
      </c>
      <c r="AB1185" s="118" t="s">
        <v>2640</v>
      </c>
      <c r="AC1185" s="119" t="s">
        <v>2639</v>
      </c>
      <c r="AD1185" s="130">
        <v>40101</v>
      </c>
      <c r="AE1185" s="130" t="s">
        <v>148</v>
      </c>
      <c r="AF1185" s="84" t="s">
        <v>615</v>
      </c>
      <c r="AG1185" s="130" t="s">
        <v>148</v>
      </c>
      <c r="AH1185" s="130" t="s">
        <v>148</v>
      </c>
      <c r="AI1185" s="118" t="s">
        <v>148</v>
      </c>
      <c r="AJ1185" s="118" t="s">
        <v>148</v>
      </c>
    </row>
    <row r="1186" spans="1:36" ht="30" customHeight="1">
      <c r="A1186" s="176">
        <v>40100</v>
      </c>
      <c r="B1186" s="118" t="s">
        <v>2519</v>
      </c>
      <c r="C1186" s="89" t="s">
        <v>148</v>
      </c>
      <c r="D1186" s="89" t="s">
        <v>148</v>
      </c>
      <c r="E1186" s="180" t="s">
        <v>2540</v>
      </c>
      <c r="F1186" s="180" t="s">
        <v>3177</v>
      </c>
      <c r="G1186" s="180" t="s">
        <v>3178</v>
      </c>
      <c r="H1186" s="90" t="s">
        <v>1236</v>
      </c>
      <c r="I1186" s="90" t="s">
        <v>148</v>
      </c>
      <c r="J1186" s="90" t="s">
        <v>148</v>
      </c>
      <c r="K1186" s="90" t="s">
        <v>2619</v>
      </c>
      <c r="L1186" s="90" t="s">
        <v>2673</v>
      </c>
      <c r="M1186" s="96" t="s">
        <v>1236</v>
      </c>
      <c r="N1186" s="90" t="s">
        <v>2836</v>
      </c>
      <c r="O1186" s="90"/>
      <c r="P1186" s="97" t="s">
        <v>2259</v>
      </c>
      <c r="Q1186" s="90" t="s">
        <v>1250</v>
      </c>
      <c r="U1186" s="191"/>
    </row>
    <row r="1187" spans="1:36" ht="30" customHeight="1">
      <c r="A1187" s="176">
        <v>40100</v>
      </c>
      <c r="B1187" s="118" t="s">
        <v>2519</v>
      </c>
      <c r="C1187" s="89" t="s">
        <v>148</v>
      </c>
      <c r="D1187" s="89" t="s">
        <v>148</v>
      </c>
      <c r="E1187" s="101" t="s">
        <v>2533</v>
      </c>
      <c r="F1187" s="101" t="s">
        <v>3171</v>
      </c>
      <c r="G1187" s="101" t="s">
        <v>3172</v>
      </c>
      <c r="H1187" s="118" t="s">
        <v>1243</v>
      </c>
      <c r="I1187" s="90" t="s">
        <v>148</v>
      </c>
      <c r="J1187" s="90" t="s">
        <v>148</v>
      </c>
      <c r="K1187" s="90" t="s">
        <v>2619</v>
      </c>
      <c r="L1187" s="90" t="s">
        <v>2673</v>
      </c>
      <c r="M1187" s="96" t="s">
        <v>1236</v>
      </c>
      <c r="N1187" s="90" t="s">
        <v>2836</v>
      </c>
      <c r="O1187" s="90"/>
      <c r="P1187" s="97" t="s">
        <v>2260</v>
      </c>
      <c r="Q1187" s="90" t="s">
        <v>1250</v>
      </c>
      <c r="U1187" s="191"/>
    </row>
    <row r="1188" spans="1:36" ht="30" customHeight="1">
      <c r="A1188" s="176">
        <v>40100</v>
      </c>
      <c r="B1188" s="118" t="s">
        <v>2519</v>
      </c>
      <c r="C1188" s="89" t="s">
        <v>148</v>
      </c>
      <c r="D1188" s="89" t="s">
        <v>148</v>
      </c>
      <c r="E1188" s="86" t="s">
        <v>2532</v>
      </c>
      <c r="F1188" s="89" t="s">
        <v>3163</v>
      </c>
      <c r="G1188" s="86" t="s">
        <v>3164</v>
      </c>
      <c r="H1188" s="90" t="s">
        <v>1232</v>
      </c>
      <c r="I1188" s="90" t="s">
        <v>148</v>
      </c>
      <c r="J1188" s="90" t="s">
        <v>148</v>
      </c>
      <c r="K1188" s="90" t="s">
        <v>2619</v>
      </c>
      <c r="L1188" s="90" t="s">
        <v>2673</v>
      </c>
      <c r="M1188" s="96" t="s">
        <v>1236</v>
      </c>
      <c r="N1188" s="90" t="s">
        <v>2836</v>
      </c>
      <c r="O1188" s="90"/>
      <c r="P1188" s="97" t="s">
        <v>2261</v>
      </c>
      <c r="Q1188" s="90" t="s">
        <v>1250</v>
      </c>
      <c r="U1188" s="191"/>
    </row>
    <row r="1189" spans="1:36" ht="45" customHeight="1">
      <c r="A1189" s="176">
        <v>40100</v>
      </c>
      <c r="B1189" s="118" t="s">
        <v>2519</v>
      </c>
      <c r="C1189" s="89" t="s">
        <v>148</v>
      </c>
      <c r="D1189" s="89" t="s">
        <v>148</v>
      </c>
      <c r="E1189" s="89" t="s">
        <v>2544</v>
      </c>
      <c r="F1189" s="89" t="s">
        <v>3209</v>
      </c>
      <c r="G1189" s="89" t="s">
        <v>3210</v>
      </c>
      <c r="H1189" s="118" t="s">
        <v>1226</v>
      </c>
      <c r="I1189" s="90" t="s">
        <v>148</v>
      </c>
      <c r="J1189" s="90" t="s">
        <v>148</v>
      </c>
      <c r="K1189" s="90" t="s">
        <v>2619</v>
      </c>
      <c r="L1189" s="90" t="s">
        <v>2673</v>
      </c>
      <c r="M1189" s="96" t="s">
        <v>1236</v>
      </c>
      <c r="N1189" s="90" t="s">
        <v>2836</v>
      </c>
      <c r="O1189" s="90"/>
      <c r="P1189" s="97" t="s">
        <v>2262</v>
      </c>
      <c r="Q1189" s="90" t="s">
        <v>1250</v>
      </c>
      <c r="U1189" s="191"/>
    </row>
    <row r="1190" spans="1:36" ht="45" customHeight="1">
      <c r="A1190" s="176">
        <v>40100</v>
      </c>
      <c r="B1190" s="118" t="s">
        <v>2519</v>
      </c>
      <c r="C1190" s="89" t="s">
        <v>148</v>
      </c>
      <c r="D1190" s="89" t="s">
        <v>148</v>
      </c>
      <c r="E1190" s="89" t="s">
        <v>2565</v>
      </c>
      <c r="F1190" s="89" t="s">
        <v>3251</v>
      </c>
      <c r="G1190" s="89" t="s">
        <v>3252</v>
      </c>
      <c r="H1190" s="118" t="s">
        <v>1226</v>
      </c>
      <c r="I1190" s="90" t="s">
        <v>148</v>
      </c>
      <c r="J1190" s="90" t="s">
        <v>148</v>
      </c>
      <c r="K1190" s="90" t="s">
        <v>2619</v>
      </c>
      <c r="L1190" s="90" t="s">
        <v>2673</v>
      </c>
      <c r="M1190" s="96" t="s">
        <v>1236</v>
      </c>
      <c r="N1190" s="90" t="s">
        <v>2836</v>
      </c>
      <c r="O1190" s="90"/>
      <c r="P1190" s="97" t="s">
        <v>2263</v>
      </c>
      <c r="Q1190" s="90" t="s">
        <v>1250</v>
      </c>
      <c r="U1190" s="191"/>
    </row>
    <row r="1191" spans="1:36" ht="165" customHeight="1">
      <c r="A1191" s="175">
        <v>40101</v>
      </c>
      <c r="B1191" s="118" t="s">
        <v>2519</v>
      </c>
      <c r="C1191" s="130">
        <v>40107</v>
      </c>
      <c r="D1191" s="118">
        <v>5</v>
      </c>
      <c r="E1191" s="118" t="s">
        <v>2560</v>
      </c>
      <c r="F1191" s="118" t="s">
        <v>3276</v>
      </c>
      <c r="G1191" s="118" t="s">
        <v>3277</v>
      </c>
      <c r="H1191" s="90" t="s">
        <v>1232</v>
      </c>
      <c r="I1191" s="103" t="s">
        <v>2774</v>
      </c>
      <c r="J1191" s="85" t="s">
        <v>605</v>
      </c>
      <c r="K1191" s="127" t="s">
        <v>3280</v>
      </c>
      <c r="L1191" s="118" t="s">
        <v>2722</v>
      </c>
      <c r="M1191" s="118" t="s">
        <v>1236</v>
      </c>
      <c r="N1191" s="127" t="s">
        <v>148</v>
      </c>
      <c r="O1191" s="127" t="s">
        <v>2868</v>
      </c>
      <c r="P1191" s="84" t="s">
        <v>606</v>
      </c>
      <c r="Q1191" s="118" t="s">
        <v>607</v>
      </c>
      <c r="R1191" s="118" t="s">
        <v>148</v>
      </c>
      <c r="S1191" s="118" t="s">
        <v>148</v>
      </c>
      <c r="T1191" s="118" t="s">
        <v>2836</v>
      </c>
      <c r="U1191" s="191" t="s">
        <v>3013</v>
      </c>
      <c r="V1191" s="132" t="s">
        <v>2640</v>
      </c>
      <c r="W1191" s="118" t="s">
        <v>463</v>
      </c>
      <c r="X1191" s="118" t="s">
        <v>2639</v>
      </c>
      <c r="Y1191" s="129" t="s">
        <v>2836</v>
      </c>
      <c r="Z1191" s="118" t="s">
        <v>151</v>
      </c>
      <c r="AA1191" s="118" t="s">
        <v>148</v>
      </c>
      <c r="AB1191" s="118" t="s">
        <v>2640</v>
      </c>
      <c r="AC1191" s="119" t="s">
        <v>2639</v>
      </c>
      <c r="AD1191" s="130">
        <v>40112</v>
      </c>
      <c r="AE1191" s="130" t="s">
        <v>148</v>
      </c>
      <c r="AF1191" s="118" t="s">
        <v>608</v>
      </c>
      <c r="AG1191" s="130" t="s">
        <v>148</v>
      </c>
      <c r="AH1191" s="130" t="s">
        <v>148</v>
      </c>
      <c r="AI1191" s="118" t="s">
        <v>148</v>
      </c>
      <c r="AJ1191" s="118" t="s">
        <v>148</v>
      </c>
    </row>
    <row r="1192" spans="1:36" ht="315" customHeight="1">
      <c r="A1192" s="175">
        <v>40101</v>
      </c>
      <c r="B1192" s="118" t="s">
        <v>2519</v>
      </c>
      <c r="C1192" s="130">
        <v>40106</v>
      </c>
      <c r="D1192" s="118">
        <v>5</v>
      </c>
      <c r="E1192" s="118" t="s">
        <v>2538</v>
      </c>
      <c r="F1192" s="118" t="s">
        <v>930</v>
      </c>
      <c r="G1192" s="118" t="s">
        <v>2627</v>
      </c>
      <c r="H1192" s="118" t="s">
        <v>2763</v>
      </c>
      <c r="I1192" s="118" t="s">
        <v>2829</v>
      </c>
      <c r="J1192" s="141" t="s">
        <v>616</v>
      </c>
      <c r="K1192" s="127" t="s">
        <v>3280</v>
      </c>
      <c r="L1192" s="118" t="s">
        <v>2667</v>
      </c>
      <c r="M1192" s="118" t="s">
        <v>2763</v>
      </c>
      <c r="N1192" s="127" t="s">
        <v>148</v>
      </c>
      <c r="O1192" s="127" t="s">
        <v>2868</v>
      </c>
      <c r="P1192" s="118" t="s">
        <v>617</v>
      </c>
      <c r="Q1192" s="118" t="s">
        <v>618</v>
      </c>
      <c r="R1192" s="118" t="s">
        <v>148</v>
      </c>
      <c r="S1192" s="118" t="s">
        <v>148</v>
      </c>
      <c r="T1192" s="118" t="s">
        <v>2857</v>
      </c>
      <c r="U1192" s="191" t="s">
        <v>2936</v>
      </c>
      <c r="V1192" s="118" t="s">
        <v>2639</v>
      </c>
      <c r="W1192" s="118" t="s">
        <v>148</v>
      </c>
      <c r="X1192" s="118" t="s">
        <v>2640</v>
      </c>
      <c r="Y1192" s="134" t="s">
        <v>148</v>
      </c>
      <c r="Z1192" s="118" t="s">
        <v>2640</v>
      </c>
      <c r="AA1192" s="118" t="s">
        <v>148</v>
      </c>
      <c r="AB1192" s="118" t="s">
        <v>2640</v>
      </c>
      <c r="AC1192" s="119" t="s">
        <v>2639</v>
      </c>
      <c r="AD1192" s="130">
        <v>40108</v>
      </c>
      <c r="AE1192" s="130" t="s">
        <v>148</v>
      </c>
      <c r="AF1192" s="118" t="s">
        <v>619</v>
      </c>
      <c r="AG1192" s="130">
        <v>40108</v>
      </c>
      <c r="AH1192" s="130" t="s">
        <v>148</v>
      </c>
      <c r="AI1192" s="118" t="s">
        <v>148</v>
      </c>
      <c r="AJ1192" s="118" t="s">
        <v>148</v>
      </c>
    </row>
    <row r="1193" spans="1:36" ht="30" customHeight="1">
      <c r="A1193" s="176">
        <v>40107</v>
      </c>
      <c r="B1193" s="118" t="s">
        <v>2519</v>
      </c>
      <c r="C1193" s="89" t="s">
        <v>148</v>
      </c>
      <c r="D1193" s="89" t="s">
        <v>148</v>
      </c>
      <c r="E1193" s="89" t="s">
        <v>2561</v>
      </c>
      <c r="F1193" s="89" t="s">
        <v>3241</v>
      </c>
      <c r="G1193" s="89" t="s">
        <v>3242</v>
      </c>
      <c r="H1193" s="118" t="s">
        <v>2763</v>
      </c>
      <c r="I1193" s="90" t="s">
        <v>148</v>
      </c>
      <c r="J1193" s="90" t="s">
        <v>148</v>
      </c>
      <c r="K1193" s="90" t="s">
        <v>2619</v>
      </c>
      <c r="L1193" s="100" t="s">
        <v>2750</v>
      </c>
      <c r="M1193" s="96" t="s">
        <v>1236</v>
      </c>
      <c r="N1193" s="90" t="s">
        <v>2837</v>
      </c>
      <c r="O1193" s="90"/>
      <c r="P1193" s="97" t="s">
        <v>2264</v>
      </c>
      <c r="Q1193" s="90" t="s">
        <v>1250</v>
      </c>
      <c r="U1193" s="191"/>
    </row>
    <row r="1194" spans="1:36" ht="30" customHeight="1">
      <c r="A1194" s="176">
        <v>40107</v>
      </c>
      <c r="B1194" s="118" t="s">
        <v>2519</v>
      </c>
      <c r="C1194" s="89" t="s">
        <v>148</v>
      </c>
      <c r="D1194" s="89" t="s">
        <v>148</v>
      </c>
      <c r="E1194" s="89" t="s">
        <v>2565</v>
      </c>
      <c r="F1194" s="89" t="s">
        <v>3251</v>
      </c>
      <c r="G1194" s="89" t="s">
        <v>3252</v>
      </c>
      <c r="H1194" s="118" t="s">
        <v>1243</v>
      </c>
      <c r="I1194" s="90" t="s">
        <v>148</v>
      </c>
      <c r="J1194" s="90" t="s">
        <v>148</v>
      </c>
      <c r="K1194" s="90" t="s">
        <v>2619</v>
      </c>
      <c r="L1194" s="100" t="s">
        <v>2750</v>
      </c>
      <c r="M1194" s="96" t="s">
        <v>1236</v>
      </c>
      <c r="N1194" s="90" t="s">
        <v>2837</v>
      </c>
      <c r="O1194" s="90"/>
      <c r="P1194" s="98" t="s">
        <v>2265</v>
      </c>
      <c r="Q1194" s="90" t="s">
        <v>1250</v>
      </c>
      <c r="U1194" s="191"/>
    </row>
    <row r="1195" spans="1:36" ht="45" customHeight="1">
      <c r="A1195" s="176">
        <v>40107</v>
      </c>
      <c r="B1195" s="118" t="s">
        <v>2519</v>
      </c>
      <c r="C1195" s="89" t="s">
        <v>148</v>
      </c>
      <c r="D1195" s="89" t="s">
        <v>148</v>
      </c>
      <c r="E1195" s="89" t="s">
        <v>2544</v>
      </c>
      <c r="F1195" s="89" t="s">
        <v>3209</v>
      </c>
      <c r="G1195" s="89" t="s">
        <v>3210</v>
      </c>
      <c r="H1195" s="118" t="s">
        <v>1226</v>
      </c>
      <c r="I1195" s="90" t="s">
        <v>148</v>
      </c>
      <c r="J1195" s="90" t="s">
        <v>148</v>
      </c>
      <c r="K1195" s="90" t="s">
        <v>2619</v>
      </c>
      <c r="L1195" s="100" t="s">
        <v>2750</v>
      </c>
      <c r="M1195" s="96" t="s">
        <v>1236</v>
      </c>
      <c r="N1195" s="90" t="s">
        <v>2837</v>
      </c>
      <c r="O1195" s="90"/>
      <c r="P1195" s="97" t="s">
        <v>2266</v>
      </c>
      <c r="Q1195" s="90" t="s">
        <v>1250</v>
      </c>
      <c r="U1195" s="191"/>
    </row>
    <row r="1196" spans="1:36" ht="45" customHeight="1">
      <c r="A1196" s="176">
        <v>40107</v>
      </c>
      <c r="B1196" s="118" t="s">
        <v>2519</v>
      </c>
      <c r="C1196" s="89" t="s">
        <v>148</v>
      </c>
      <c r="D1196" s="89" t="s">
        <v>148</v>
      </c>
      <c r="E1196" s="89" t="s">
        <v>2544</v>
      </c>
      <c r="F1196" s="89" t="s">
        <v>3237</v>
      </c>
      <c r="G1196" s="89" t="s">
        <v>3238</v>
      </c>
      <c r="H1196" s="118" t="s">
        <v>1226</v>
      </c>
      <c r="I1196" s="90" t="s">
        <v>148</v>
      </c>
      <c r="J1196" s="90" t="s">
        <v>148</v>
      </c>
      <c r="K1196" s="90" t="s">
        <v>2619</v>
      </c>
      <c r="L1196" s="100" t="s">
        <v>2750</v>
      </c>
      <c r="M1196" s="96" t="s">
        <v>1236</v>
      </c>
      <c r="N1196" s="90" t="s">
        <v>2837</v>
      </c>
      <c r="O1196" s="90"/>
      <c r="P1196" s="97" t="s">
        <v>2267</v>
      </c>
      <c r="Q1196" s="90" t="s">
        <v>1250</v>
      </c>
      <c r="U1196" s="191"/>
    </row>
    <row r="1197" spans="1:36" ht="30" customHeight="1">
      <c r="A1197" s="176">
        <v>40107</v>
      </c>
      <c r="B1197" s="118" t="s">
        <v>2519</v>
      </c>
      <c r="C1197" s="89" t="s">
        <v>148</v>
      </c>
      <c r="D1197" s="89" t="s">
        <v>148</v>
      </c>
      <c r="E1197" s="89" t="s">
        <v>2547</v>
      </c>
      <c r="F1197" s="89" t="s">
        <v>3233</v>
      </c>
      <c r="G1197" s="89" t="s">
        <v>3234</v>
      </c>
      <c r="H1197" s="90" t="s">
        <v>2631</v>
      </c>
      <c r="I1197" s="90" t="s">
        <v>148</v>
      </c>
      <c r="J1197" s="90" t="s">
        <v>148</v>
      </c>
      <c r="K1197" s="90" t="s">
        <v>2619</v>
      </c>
      <c r="L1197" s="100" t="s">
        <v>2750</v>
      </c>
      <c r="M1197" s="96" t="s">
        <v>1236</v>
      </c>
      <c r="N1197" s="90" t="s">
        <v>2837</v>
      </c>
      <c r="O1197" s="90"/>
      <c r="P1197" s="98" t="s">
        <v>2268</v>
      </c>
      <c r="Q1197" s="90" t="s">
        <v>1250</v>
      </c>
      <c r="U1197" s="191"/>
    </row>
    <row r="1198" spans="1:36" ht="30" customHeight="1">
      <c r="A1198" s="176">
        <v>40107</v>
      </c>
      <c r="B1198" s="118" t="s">
        <v>2519</v>
      </c>
      <c r="C1198" s="89" t="s">
        <v>148</v>
      </c>
      <c r="D1198" s="89" t="s">
        <v>148</v>
      </c>
      <c r="E1198" s="89" t="s">
        <v>2616</v>
      </c>
      <c r="F1198" s="89" t="s">
        <v>3130</v>
      </c>
      <c r="G1198" s="89" t="s">
        <v>3129</v>
      </c>
      <c r="H1198" s="118" t="s">
        <v>1243</v>
      </c>
      <c r="I1198" s="90" t="s">
        <v>148</v>
      </c>
      <c r="J1198" s="90" t="s">
        <v>148</v>
      </c>
      <c r="K1198" s="90" t="s">
        <v>2619</v>
      </c>
      <c r="L1198" s="100" t="s">
        <v>2750</v>
      </c>
      <c r="M1198" s="96" t="s">
        <v>1236</v>
      </c>
      <c r="N1198" s="90" t="s">
        <v>2837</v>
      </c>
      <c r="O1198" s="90"/>
      <c r="P1198" s="98" t="s">
        <v>2269</v>
      </c>
      <c r="Q1198" s="90" t="s">
        <v>1250</v>
      </c>
      <c r="U1198" s="191"/>
    </row>
    <row r="1199" spans="1:36" ht="30" customHeight="1">
      <c r="A1199" s="176">
        <v>40107</v>
      </c>
      <c r="B1199" s="118" t="s">
        <v>2519</v>
      </c>
      <c r="C1199" s="89" t="s">
        <v>148</v>
      </c>
      <c r="D1199" s="89" t="s">
        <v>148</v>
      </c>
      <c r="E1199" s="89" t="s">
        <v>2544</v>
      </c>
      <c r="F1199" s="89" t="s">
        <v>3209</v>
      </c>
      <c r="G1199" s="89" t="s">
        <v>3210</v>
      </c>
      <c r="H1199" s="90" t="s">
        <v>2631</v>
      </c>
      <c r="I1199" s="90" t="s">
        <v>148</v>
      </c>
      <c r="J1199" s="90" t="s">
        <v>148</v>
      </c>
      <c r="K1199" s="90" t="s">
        <v>2619</v>
      </c>
      <c r="L1199" s="100" t="s">
        <v>2750</v>
      </c>
      <c r="M1199" s="96" t="s">
        <v>1236</v>
      </c>
      <c r="N1199" s="90" t="s">
        <v>2837</v>
      </c>
      <c r="O1199" s="90"/>
      <c r="P1199" s="97" t="s">
        <v>2270</v>
      </c>
      <c r="Q1199" s="90" t="s">
        <v>1250</v>
      </c>
      <c r="U1199" s="191"/>
    </row>
    <row r="1200" spans="1:36" ht="30" customHeight="1">
      <c r="A1200" s="176">
        <v>40107</v>
      </c>
      <c r="B1200" s="118" t="s">
        <v>2519</v>
      </c>
      <c r="C1200" s="89" t="s">
        <v>148</v>
      </c>
      <c r="D1200" s="89" t="s">
        <v>148</v>
      </c>
      <c r="E1200" s="89" t="s">
        <v>2526</v>
      </c>
      <c r="F1200" s="89" t="s">
        <v>3217</v>
      </c>
      <c r="G1200" s="89" t="s">
        <v>3218</v>
      </c>
      <c r="H1200" s="90" t="s">
        <v>1232</v>
      </c>
      <c r="I1200" s="90" t="s">
        <v>148</v>
      </c>
      <c r="J1200" s="90" t="s">
        <v>148</v>
      </c>
      <c r="K1200" s="90" t="s">
        <v>2619</v>
      </c>
      <c r="L1200" s="100" t="s">
        <v>2750</v>
      </c>
      <c r="M1200" s="96" t="s">
        <v>1236</v>
      </c>
      <c r="N1200" s="90" t="s">
        <v>2837</v>
      </c>
      <c r="O1200" s="90"/>
      <c r="P1200" s="97" t="s">
        <v>2271</v>
      </c>
      <c r="Q1200" s="90" t="s">
        <v>1250</v>
      </c>
      <c r="U1200" s="191"/>
    </row>
    <row r="1201" spans="1:36" ht="30" customHeight="1">
      <c r="A1201" s="176">
        <v>40107</v>
      </c>
      <c r="B1201" s="118" t="s">
        <v>2519</v>
      </c>
      <c r="C1201" s="89" t="s">
        <v>148</v>
      </c>
      <c r="D1201" s="89" t="s">
        <v>148</v>
      </c>
      <c r="E1201" s="89" t="s">
        <v>2529</v>
      </c>
      <c r="F1201" s="89" t="s">
        <v>3133</v>
      </c>
      <c r="G1201" s="89" t="s">
        <v>3134</v>
      </c>
      <c r="H1201" s="118" t="s">
        <v>1225</v>
      </c>
      <c r="I1201" s="90" t="s">
        <v>148</v>
      </c>
      <c r="J1201" s="90" t="s">
        <v>148</v>
      </c>
      <c r="K1201" s="90" t="s">
        <v>2619</v>
      </c>
      <c r="L1201" s="100" t="s">
        <v>2750</v>
      </c>
      <c r="M1201" s="96" t="s">
        <v>1236</v>
      </c>
      <c r="N1201" s="90" t="s">
        <v>2837</v>
      </c>
      <c r="O1201" s="90"/>
      <c r="P1201" s="97" t="s">
        <v>2272</v>
      </c>
      <c r="Q1201" s="90" t="s">
        <v>1250</v>
      </c>
      <c r="U1201" s="191"/>
    </row>
    <row r="1202" spans="1:36" ht="30" customHeight="1">
      <c r="A1202" s="176">
        <v>40107</v>
      </c>
      <c r="B1202" s="118" t="s">
        <v>2519</v>
      </c>
      <c r="C1202" s="89" t="s">
        <v>148</v>
      </c>
      <c r="D1202" s="89" t="s">
        <v>148</v>
      </c>
      <c r="E1202" s="89" t="s">
        <v>2544</v>
      </c>
      <c r="F1202" s="89" t="s">
        <v>3209</v>
      </c>
      <c r="G1202" s="89" t="s">
        <v>3210</v>
      </c>
      <c r="H1202" s="90" t="s">
        <v>2631</v>
      </c>
      <c r="I1202" s="90" t="s">
        <v>148</v>
      </c>
      <c r="J1202" s="90" t="s">
        <v>148</v>
      </c>
      <c r="K1202" s="90" t="s">
        <v>2619</v>
      </c>
      <c r="L1202" s="100" t="s">
        <v>2750</v>
      </c>
      <c r="M1202" s="96" t="s">
        <v>1236</v>
      </c>
      <c r="N1202" s="90" t="s">
        <v>2837</v>
      </c>
      <c r="O1202" s="90"/>
      <c r="P1202" s="97" t="s">
        <v>2273</v>
      </c>
      <c r="Q1202" s="90" t="s">
        <v>1250</v>
      </c>
      <c r="U1202" s="191"/>
    </row>
    <row r="1203" spans="1:36" ht="30" customHeight="1">
      <c r="A1203" s="176">
        <v>40107</v>
      </c>
      <c r="B1203" s="118" t="s">
        <v>2519</v>
      </c>
      <c r="C1203" s="89" t="s">
        <v>148</v>
      </c>
      <c r="D1203" s="89" t="s">
        <v>148</v>
      </c>
      <c r="E1203" s="89" t="s">
        <v>2561</v>
      </c>
      <c r="F1203" s="89" t="s">
        <v>3241</v>
      </c>
      <c r="G1203" s="89" t="s">
        <v>3242</v>
      </c>
      <c r="H1203" s="118" t="s">
        <v>2763</v>
      </c>
      <c r="I1203" s="90" t="s">
        <v>148</v>
      </c>
      <c r="J1203" s="90" t="s">
        <v>148</v>
      </c>
      <c r="K1203" s="90" t="s">
        <v>2619</v>
      </c>
      <c r="L1203" s="100" t="s">
        <v>2750</v>
      </c>
      <c r="M1203" s="96" t="s">
        <v>1236</v>
      </c>
      <c r="N1203" s="90" t="s">
        <v>2837</v>
      </c>
      <c r="O1203" s="90"/>
      <c r="P1203" s="97" t="s">
        <v>2274</v>
      </c>
      <c r="Q1203" s="90" t="s">
        <v>1250</v>
      </c>
      <c r="U1203" s="191"/>
    </row>
    <row r="1204" spans="1:36" ht="38.25" customHeight="1">
      <c r="A1204" s="175">
        <v>40108</v>
      </c>
      <c r="B1204" s="118" t="s">
        <v>2519</v>
      </c>
      <c r="C1204" s="130">
        <v>40108</v>
      </c>
      <c r="D1204" s="118">
        <v>0</v>
      </c>
      <c r="E1204" s="89" t="s">
        <v>2608</v>
      </c>
      <c r="F1204" s="89" t="s">
        <v>3211</v>
      </c>
      <c r="G1204" s="89" t="s">
        <v>3212</v>
      </c>
      <c r="H1204" s="90" t="s">
        <v>1232</v>
      </c>
      <c r="I1204" s="118" t="s">
        <v>2820</v>
      </c>
      <c r="J1204" s="85" t="s">
        <v>621</v>
      </c>
      <c r="K1204" s="127" t="s">
        <v>3280</v>
      </c>
      <c r="L1204" s="100" t="s">
        <v>2643</v>
      </c>
      <c r="M1204" s="118" t="s">
        <v>1236</v>
      </c>
      <c r="N1204" s="127" t="s">
        <v>148</v>
      </c>
      <c r="O1204" s="127" t="s">
        <v>2868</v>
      </c>
      <c r="P1204" s="84" t="s">
        <v>622</v>
      </c>
      <c r="Q1204" s="103" t="s">
        <v>623</v>
      </c>
      <c r="R1204" s="118" t="s">
        <v>148</v>
      </c>
      <c r="S1204" s="118" t="s">
        <v>148</v>
      </c>
      <c r="T1204" s="118" t="s">
        <v>2905</v>
      </c>
      <c r="U1204" s="191" t="s">
        <v>2992</v>
      </c>
      <c r="V1204" s="118" t="s">
        <v>2639</v>
      </c>
      <c r="W1204" s="118" t="s">
        <v>148</v>
      </c>
      <c r="X1204" s="118" t="s">
        <v>2640</v>
      </c>
      <c r="Y1204" s="118" t="s">
        <v>148</v>
      </c>
      <c r="Z1204" s="118" t="s">
        <v>2640</v>
      </c>
      <c r="AA1204" s="118" t="s">
        <v>148</v>
      </c>
      <c r="AB1204" s="118" t="s">
        <v>2640</v>
      </c>
      <c r="AC1204" s="119" t="s">
        <v>2639</v>
      </c>
      <c r="AD1204" s="130">
        <v>40112</v>
      </c>
      <c r="AE1204" s="130" t="s">
        <v>148</v>
      </c>
      <c r="AF1204" s="84" t="s">
        <v>624</v>
      </c>
      <c r="AG1204" s="130">
        <v>40112</v>
      </c>
      <c r="AH1204" s="130" t="s">
        <v>148</v>
      </c>
      <c r="AI1204" s="118" t="s">
        <v>148</v>
      </c>
      <c r="AJ1204" s="118" t="s">
        <v>148</v>
      </c>
    </row>
    <row r="1205" spans="1:36" ht="76.5" customHeight="1">
      <c r="A1205" s="176">
        <v>40108</v>
      </c>
      <c r="B1205" s="118" t="s">
        <v>2519</v>
      </c>
      <c r="C1205" s="89" t="s">
        <v>148</v>
      </c>
      <c r="D1205" s="89" t="s">
        <v>148</v>
      </c>
      <c r="E1205" s="89" t="s">
        <v>2616</v>
      </c>
      <c r="F1205" s="89" t="s">
        <v>3130</v>
      </c>
      <c r="G1205" s="89" t="s">
        <v>3129</v>
      </c>
      <c r="H1205" s="118" t="s">
        <v>1243</v>
      </c>
      <c r="I1205" s="90" t="s">
        <v>148</v>
      </c>
      <c r="J1205" s="90" t="s">
        <v>148</v>
      </c>
      <c r="K1205" s="90" t="s">
        <v>2619</v>
      </c>
      <c r="L1205" s="100" t="s">
        <v>2745</v>
      </c>
      <c r="M1205" s="100" t="s">
        <v>1232</v>
      </c>
      <c r="N1205" s="90" t="s">
        <v>2835</v>
      </c>
      <c r="O1205" s="90"/>
      <c r="P1205" s="97" t="s">
        <v>2275</v>
      </c>
      <c r="Q1205" s="90" t="s">
        <v>1250</v>
      </c>
      <c r="U1205" s="191"/>
    </row>
    <row r="1206" spans="1:36" ht="76.5" customHeight="1">
      <c r="A1206" s="176">
        <v>40108</v>
      </c>
      <c r="B1206" s="118" t="s">
        <v>2519</v>
      </c>
      <c r="C1206" s="89" t="s">
        <v>148</v>
      </c>
      <c r="D1206" s="89" t="s">
        <v>148</v>
      </c>
      <c r="E1206" s="89" t="s">
        <v>2521</v>
      </c>
      <c r="F1206" s="89" t="s">
        <v>3189</v>
      </c>
      <c r="G1206" s="89" t="s">
        <v>3190</v>
      </c>
      <c r="H1206" s="118" t="s">
        <v>1225</v>
      </c>
      <c r="I1206" s="90" t="s">
        <v>148</v>
      </c>
      <c r="J1206" s="90" t="s">
        <v>148</v>
      </c>
      <c r="K1206" s="90" t="s">
        <v>2619</v>
      </c>
      <c r="L1206" s="100" t="s">
        <v>2745</v>
      </c>
      <c r="M1206" s="100" t="s">
        <v>1232</v>
      </c>
      <c r="N1206" s="90" t="s">
        <v>2835</v>
      </c>
      <c r="O1206" s="90"/>
      <c r="P1206" s="97" t="s">
        <v>2276</v>
      </c>
      <c r="Q1206" s="90" t="s">
        <v>1250</v>
      </c>
      <c r="U1206" s="191"/>
    </row>
    <row r="1207" spans="1:36" ht="165" customHeight="1">
      <c r="A1207" s="175">
        <v>40112</v>
      </c>
      <c r="B1207" s="118" t="s">
        <v>2519</v>
      </c>
      <c r="C1207" s="130">
        <v>40112</v>
      </c>
      <c r="D1207" s="118">
        <v>0</v>
      </c>
      <c r="E1207" s="89" t="s">
        <v>2564</v>
      </c>
      <c r="F1207" s="118" t="s">
        <v>3219</v>
      </c>
      <c r="G1207" s="89" t="s">
        <v>3220</v>
      </c>
      <c r="H1207" s="90" t="s">
        <v>1232</v>
      </c>
      <c r="I1207" s="118" t="s">
        <v>2797</v>
      </c>
      <c r="J1207" s="85" t="s">
        <v>626</v>
      </c>
      <c r="K1207" s="127" t="s">
        <v>3280</v>
      </c>
      <c r="L1207" s="118" t="s">
        <v>2668</v>
      </c>
      <c r="M1207" s="118" t="s">
        <v>1232</v>
      </c>
      <c r="N1207" s="127" t="s">
        <v>148</v>
      </c>
      <c r="O1207" s="127" t="s">
        <v>2868</v>
      </c>
      <c r="P1207" s="84" t="s">
        <v>627</v>
      </c>
      <c r="Q1207" s="143" t="s">
        <v>628</v>
      </c>
      <c r="R1207" s="118" t="s">
        <v>148</v>
      </c>
      <c r="S1207" s="118" t="s">
        <v>148</v>
      </c>
      <c r="T1207" s="118" t="s">
        <v>2899</v>
      </c>
      <c r="U1207" s="231" t="s">
        <v>3072</v>
      </c>
      <c r="V1207" s="118" t="s">
        <v>2639</v>
      </c>
      <c r="W1207" s="118" t="s">
        <v>148</v>
      </c>
      <c r="X1207" s="134" t="s">
        <v>148</v>
      </c>
      <c r="Y1207" s="134" t="s">
        <v>148</v>
      </c>
      <c r="Z1207" s="118" t="s">
        <v>2640</v>
      </c>
      <c r="AA1207" s="118" t="s">
        <v>148</v>
      </c>
      <c r="AB1207" s="118" t="s">
        <v>2640</v>
      </c>
      <c r="AC1207" s="118" t="s">
        <v>2640</v>
      </c>
      <c r="AD1207" s="119" t="s">
        <v>148</v>
      </c>
      <c r="AE1207" s="130" t="s">
        <v>148</v>
      </c>
      <c r="AF1207" s="137" t="s">
        <v>148</v>
      </c>
      <c r="AG1207" s="130" t="s">
        <v>148</v>
      </c>
      <c r="AH1207" s="130" t="s">
        <v>148</v>
      </c>
      <c r="AI1207" s="118" t="s">
        <v>148</v>
      </c>
      <c r="AJ1207" s="118" t="s">
        <v>148</v>
      </c>
    </row>
    <row r="1208" spans="1:36" ht="127.5" customHeight="1">
      <c r="A1208" s="175">
        <v>40113</v>
      </c>
      <c r="B1208" s="118" t="s">
        <v>2519</v>
      </c>
      <c r="C1208" s="130">
        <v>40113</v>
      </c>
      <c r="D1208" s="118">
        <v>0</v>
      </c>
      <c r="E1208" s="89" t="s">
        <v>2564</v>
      </c>
      <c r="F1208" s="118" t="s">
        <v>3219</v>
      </c>
      <c r="G1208" s="89" t="s">
        <v>3220</v>
      </c>
      <c r="H1208" s="90" t="s">
        <v>1232</v>
      </c>
      <c r="I1208" s="118" t="s">
        <v>2797</v>
      </c>
      <c r="J1208" s="85" t="s">
        <v>626</v>
      </c>
      <c r="K1208" s="127" t="s">
        <v>3280</v>
      </c>
      <c r="L1208" s="118" t="s">
        <v>2668</v>
      </c>
      <c r="M1208" s="118" t="s">
        <v>1232</v>
      </c>
      <c r="N1208" s="127" t="s">
        <v>148</v>
      </c>
      <c r="O1208" s="127" t="s">
        <v>2868</v>
      </c>
      <c r="P1208" s="85" t="s">
        <v>629</v>
      </c>
      <c r="Q1208" s="147" t="s">
        <v>630</v>
      </c>
      <c r="R1208" s="118" t="s">
        <v>148</v>
      </c>
      <c r="S1208" s="118" t="s">
        <v>148</v>
      </c>
      <c r="T1208" s="118" t="s">
        <v>2899</v>
      </c>
      <c r="U1208" s="191" t="s">
        <v>2950</v>
      </c>
      <c r="V1208" s="118" t="s">
        <v>2639</v>
      </c>
      <c r="W1208" s="118" t="s">
        <v>148</v>
      </c>
      <c r="X1208" s="134" t="s">
        <v>148</v>
      </c>
      <c r="Y1208" s="134" t="s">
        <v>148</v>
      </c>
      <c r="Z1208" s="118" t="s">
        <v>2640</v>
      </c>
      <c r="AA1208" s="118" t="s">
        <v>148</v>
      </c>
      <c r="AB1208" s="118" t="s">
        <v>2640</v>
      </c>
      <c r="AC1208" s="118" t="s">
        <v>2640</v>
      </c>
      <c r="AD1208" s="119" t="s">
        <v>148</v>
      </c>
      <c r="AE1208" s="130" t="s">
        <v>148</v>
      </c>
      <c r="AF1208" s="137" t="s">
        <v>148</v>
      </c>
      <c r="AG1208" s="130" t="s">
        <v>148</v>
      </c>
      <c r="AH1208" s="130" t="s">
        <v>148</v>
      </c>
      <c r="AI1208" s="118" t="s">
        <v>148</v>
      </c>
      <c r="AJ1208" s="118" t="s">
        <v>148</v>
      </c>
    </row>
    <row r="1209" spans="1:36" ht="165" customHeight="1">
      <c r="A1209" s="175">
        <v>40113</v>
      </c>
      <c r="B1209" s="118" t="s">
        <v>2519</v>
      </c>
      <c r="C1209" s="130">
        <v>40120</v>
      </c>
      <c r="D1209" s="118">
        <v>3</v>
      </c>
      <c r="E1209" s="180" t="s">
        <v>2522</v>
      </c>
      <c r="F1209" s="89" t="s">
        <v>3266</v>
      </c>
      <c r="G1209" s="89" t="s">
        <v>3267</v>
      </c>
      <c r="H1209" s="90" t="s">
        <v>1232</v>
      </c>
      <c r="I1209" s="127" t="s">
        <v>2775</v>
      </c>
      <c r="J1209" s="85" t="s">
        <v>631</v>
      </c>
      <c r="K1209" s="127" t="s">
        <v>3280</v>
      </c>
      <c r="L1209" s="118" t="s">
        <v>2685</v>
      </c>
      <c r="M1209" s="118" t="s">
        <v>1236</v>
      </c>
      <c r="N1209" s="127" t="s">
        <v>148</v>
      </c>
      <c r="O1209" s="127" t="s">
        <v>2868</v>
      </c>
      <c r="P1209" s="85" t="s">
        <v>632</v>
      </c>
      <c r="Q1209" s="128" t="s">
        <v>633</v>
      </c>
      <c r="R1209" s="118" t="s">
        <v>148</v>
      </c>
      <c r="S1209" s="118" t="s">
        <v>148</v>
      </c>
      <c r="T1209" s="118" t="s">
        <v>2843</v>
      </c>
      <c r="U1209" s="191" t="s">
        <v>2939</v>
      </c>
      <c r="V1209" s="118" t="s">
        <v>2639</v>
      </c>
      <c r="W1209" s="118" t="s">
        <v>148</v>
      </c>
      <c r="X1209" s="118" t="s">
        <v>2640</v>
      </c>
      <c r="Y1209" s="134" t="s">
        <v>148</v>
      </c>
      <c r="Z1209" s="118" t="s">
        <v>2640</v>
      </c>
      <c r="AA1209" s="118" t="s">
        <v>148</v>
      </c>
      <c r="AB1209" s="118" t="s">
        <v>2640</v>
      </c>
      <c r="AC1209" s="119" t="s">
        <v>2639</v>
      </c>
      <c r="AD1209" s="130">
        <v>40135</v>
      </c>
      <c r="AE1209" s="130" t="s">
        <v>148</v>
      </c>
      <c r="AF1209" s="103" t="s">
        <v>634</v>
      </c>
      <c r="AG1209" s="130">
        <v>40135</v>
      </c>
      <c r="AH1209" s="130" t="s">
        <v>148</v>
      </c>
      <c r="AI1209" s="118" t="s">
        <v>2638</v>
      </c>
      <c r="AJ1209" s="118" t="s">
        <v>148</v>
      </c>
    </row>
    <row r="1210" spans="1:36" ht="105" customHeight="1">
      <c r="A1210" s="175">
        <v>40113</v>
      </c>
      <c r="B1210" s="118" t="s">
        <v>2519</v>
      </c>
      <c r="C1210" s="130">
        <v>40115</v>
      </c>
      <c r="D1210" s="118">
        <v>1</v>
      </c>
      <c r="E1210" s="180" t="s">
        <v>2522</v>
      </c>
      <c r="F1210" s="89" t="s">
        <v>3266</v>
      </c>
      <c r="G1210" s="89" t="s">
        <v>3267</v>
      </c>
      <c r="H1210" s="90" t="s">
        <v>1232</v>
      </c>
      <c r="I1210" s="127" t="s">
        <v>2775</v>
      </c>
      <c r="J1210" s="85" t="s">
        <v>631</v>
      </c>
      <c r="K1210" s="127" t="s">
        <v>3280</v>
      </c>
      <c r="L1210" s="118" t="s">
        <v>2658</v>
      </c>
      <c r="M1210" s="118" t="s">
        <v>1236</v>
      </c>
      <c r="N1210" s="127" t="s">
        <v>148</v>
      </c>
      <c r="O1210" s="127" t="s">
        <v>2868</v>
      </c>
      <c r="P1210" s="85" t="s">
        <v>635</v>
      </c>
      <c r="Q1210" s="168" t="s">
        <v>636</v>
      </c>
      <c r="R1210" s="118" t="s">
        <v>148</v>
      </c>
      <c r="S1210" s="118" t="s">
        <v>148</v>
      </c>
      <c r="T1210" s="118" t="s">
        <v>2899</v>
      </c>
      <c r="U1210" s="191" t="s">
        <v>2976</v>
      </c>
      <c r="V1210" s="118" t="s">
        <v>2639</v>
      </c>
      <c r="W1210" s="118" t="s">
        <v>148</v>
      </c>
      <c r="X1210" s="134" t="s">
        <v>148</v>
      </c>
      <c r="Y1210" s="134" t="s">
        <v>148</v>
      </c>
      <c r="Z1210" s="118" t="s">
        <v>2640</v>
      </c>
      <c r="AA1210" s="118" t="s">
        <v>148</v>
      </c>
      <c r="AB1210" s="118" t="s">
        <v>2640</v>
      </c>
      <c r="AC1210" s="118" t="s">
        <v>2640</v>
      </c>
      <c r="AD1210" s="119" t="s">
        <v>148</v>
      </c>
      <c r="AE1210" s="130" t="s">
        <v>148</v>
      </c>
      <c r="AF1210" s="137" t="s">
        <v>148</v>
      </c>
      <c r="AG1210" s="130" t="s">
        <v>148</v>
      </c>
      <c r="AH1210" s="130" t="s">
        <v>148</v>
      </c>
      <c r="AI1210" s="118" t="s">
        <v>148</v>
      </c>
      <c r="AJ1210" s="118" t="s">
        <v>148</v>
      </c>
    </row>
    <row r="1211" spans="1:36" ht="30" customHeight="1">
      <c r="A1211" s="176">
        <v>40113</v>
      </c>
      <c r="B1211" s="118" t="s">
        <v>2519</v>
      </c>
      <c r="C1211" s="89" t="s">
        <v>148</v>
      </c>
      <c r="D1211" s="89" t="s">
        <v>148</v>
      </c>
      <c r="E1211" s="101" t="s">
        <v>2533</v>
      </c>
      <c r="F1211" s="101" t="s">
        <v>3171</v>
      </c>
      <c r="G1211" s="101" t="s">
        <v>3172</v>
      </c>
      <c r="H1211" s="90" t="s">
        <v>2631</v>
      </c>
      <c r="I1211" s="90" t="s">
        <v>148</v>
      </c>
      <c r="J1211" s="90" t="s">
        <v>148</v>
      </c>
      <c r="K1211" s="90" t="s">
        <v>2619</v>
      </c>
      <c r="L1211" s="100" t="s">
        <v>2727</v>
      </c>
      <c r="M1211" s="96" t="s">
        <v>1236</v>
      </c>
      <c r="N1211" s="90" t="s">
        <v>2844</v>
      </c>
      <c r="O1211" s="90"/>
      <c r="P1211" s="97" t="s">
        <v>2277</v>
      </c>
      <c r="Q1211" s="90" t="s">
        <v>1250</v>
      </c>
      <c r="U1211" s="191"/>
    </row>
    <row r="1212" spans="1:36" ht="30" customHeight="1">
      <c r="A1212" s="176">
        <v>40113</v>
      </c>
      <c r="B1212" s="118" t="s">
        <v>2519</v>
      </c>
      <c r="C1212" s="89" t="s">
        <v>148</v>
      </c>
      <c r="D1212" s="89" t="s">
        <v>148</v>
      </c>
      <c r="E1212" s="89" t="s">
        <v>2616</v>
      </c>
      <c r="F1212" s="89" t="s">
        <v>3130</v>
      </c>
      <c r="G1212" s="89" t="s">
        <v>3129</v>
      </c>
      <c r="H1212" s="90" t="s">
        <v>2631</v>
      </c>
      <c r="I1212" s="90" t="s">
        <v>148</v>
      </c>
      <c r="J1212" s="90" t="s">
        <v>148</v>
      </c>
      <c r="K1212" s="90" t="s">
        <v>2619</v>
      </c>
      <c r="L1212" s="100" t="s">
        <v>2727</v>
      </c>
      <c r="M1212" s="96" t="s">
        <v>1236</v>
      </c>
      <c r="N1212" s="90" t="s">
        <v>2844</v>
      </c>
      <c r="O1212" s="90"/>
      <c r="P1212" s="93" t="s">
        <v>2278</v>
      </c>
      <c r="Q1212" s="90" t="s">
        <v>1250</v>
      </c>
      <c r="U1212" s="191"/>
    </row>
    <row r="1213" spans="1:36" ht="30" customHeight="1">
      <c r="A1213" s="176">
        <v>40113</v>
      </c>
      <c r="B1213" s="118" t="s">
        <v>2519</v>
      </c>
      <c r="C1213" s="89" t="s">
        <v>148</v>
      </c>
      <c r="D1213" s="89" t="s">
        <v>148</v>
      </c>
      <c r="E1213" s="101" t="s">
        <v>2533</v>
      </c>
      <c r="F1213" s="101" t="s">
        <v>3171</v>
      </c>
      <c r="G1213" s="101" t="s">
        <v>3172</v>
      </c>
      <c r="H1213" s="90" t="s">
        <v>2631</v>
      </c>
      <c r="I1213" s="90" t="s">
        <v>148</v>
      </c>
      <c r="J1213" s="90" t="s">
        <v>148</v>
      </c>
      <c r="K1213" s="90" t="s">
        <v>2619</v>
      </c>
      <c r="L1213" s="100" t="s">
        <v>2727</v>
      </c>
      <c r="M1213" s="96" t="s">
        <v>1236</v>
      </c>
      <c r="N1213" s="90" t="s">
        <v>2844</v>
      </c>
      <c r="O1213" s="90"/>
      <c r="P1213" s="97" t="s">
        <v>2279</v>
      </c>
      <c r="Q1213" s="90" t="s">
        <v>1250</v>
      </c>
      <c r="U1213" s="191"/>
    </row>
    <row r="1214" spans="1:36" ht="45" customHeight="1">
      <c r="A1214" s="176">
        <v>40113</v>
      </c>
      <c r="B1214" s="118" t="s">
        <v>2519</v>
      </c>
      <c r="C1214" s="89" t="s">
        <v>148</v>
      </c>
      <c r="D1214" s="89" t="s">
        <v>148</v>
      </c>
      <c r="E1214" s="89" t="s">
        <v>2541</v>
      </c>
      <c r="F1214" s="89" t="s">
        <v>3191</v>
      </c>
      <c r="G1214" s="89" t="s">
        <v>3192</v>
      </c>
      <c r="H1214" s="118" t="s">
        <v>1226</v>
      </c>
      <c r="I1214" s="90" t="s">
        <v>148</v>
      </c>
      <c r="J1214" s="90" t="s">
        <v>148</v>
      </c>
      <c r="K1214" s="90" t="s">
        <v>2619</v>
      </c>
      <c r="L1214" s="100" t="s">
        <v>2727</v>
      </c>
      <c r="M1214" s="96" t="s">
        <v>1236</v>
      </c>
      <c r="N1214" s="90" t="s">
        <v>2844</v>
      </c>
      <c r="O1214" s="90"/>
      <c r="P1214" s="97" t="s">
        <v>2280</v>
      </c>
      <c r="Q1214" s="90" t="s">
        <v>1250</v>
      </c>
      <c r="U1214" s="191"/>
    </row>
    <row r="1215" spans="1:36" ht="38.25" customHeight="1">
      <c r="A1215" s="176">
        <v>40113</v>
      </c>
      <c r="B1215" s="118" t="s">
        <v>2519</v>
      </c>
      <c r="C1215" s="89" t="s">
        <v>148</v>
      </c>
      <c r="D1215" s="89" t="s">
        <v>148</v>
      </c>
      <c r="E1215" s="89" t="s">
        <v>2553</v>
      </c>
      <c r="F1215" s="89" t="s">
        <v>3203</v>
      </c>
      <c r="G1215" s="89" t="s">
        <v>3204</v>
      </c>
      <c r="H1215" s="90" t="s">
        <v>2631</v>
      </c>
      <c r="I1215" s="90" t="s">
        <v>148</v>
      </c>
      <c r="J1215" s="90" t="s">
        <v>148</v>
      </c>
      <c r="K1215" s="90" t="s">
        <v>2619</v>
      </c>
      <c r="L1215" s="100" t="s">
        <v>2727</v>
      </c>
      <c r="M1215" s="96" t="s">
        <v>1236</v>
      </c>
      <c r="N1215" s="90" t="s">
        <v>2844</v>
      </c>
      <c r="O1215" s="90"/>
      <c r="P1215" s="97" t="s">
        <v>2281</v>
      </c>
      <c r="Q1215" s="90" t="s">
        <v>1250</v>
      </c>
      <c r="U1215" s="191"/>
    </row>
    <row r="1216" spans="1:36" ht="30" customHeight="1">
      <c r="A1216" s="176">
        <v>40113</v>
      </c>
      <c r="B1216" s="118" t="s">
        <v>2519</v>
      </c>
      <c r="C1216" s="89" t="s">
        <v>148</v>
      </c>
      <c r="D1216" s="89" t="s">
        <v>148</v>
      </c>
      <c r="E1216" s="89" t="s">
        <v>2564</v>
      </c>
      <c r="F1216" s="89" t="s">
        <v>3219</v>
      </c>
      <c r="G1216" s="89" t="s">
        <v>3220</v>
      </c>
      <c r="H1216" s="90" t="s">
        <v>1232</v>
      </c>
      <c r="I1216" s="90" t="s">
        <v>148</v>
      </c>
      <c r="J1216" s="90" t="s">
        <v>148</v>
      </c>
      <c r="K1216" s="90" t="s">
        <v>2619</v>
      </c>
      <c r="L1216" s="100" t="s">
        <v>2727</v>
      </c>
      <c r="M1216" s="96" t="s">
        <v>1236</v>
      </c>
      <c r="N1216" s="90" t="s">
        <v>2844</v>
      </c>
      <c r="O1216" s="90"/>
      <c r="P1216" s="97" t="s">
        <v>2282</v>
      </c>
      <c r="Q1216" s="90" t="s">
        <v>1250</v>
      </c>
      <c r="U1216" s="191"/>
    </row>
    <row r="1217" spans="1:36" ht="30" customHeight="1">
      <c r="A1217" s="176">
        <v>40113</v>
      </c>
      <c r="B1217" s="118" t="s">
        <v>2519</v>
      </c>
      <c r="C1217" s="89" t="s">
        <v>148</v>
      </c>
      <c r="D1217" s="89" t="s">
        <v>148</v>
      </c>
      <c r="E1217" s="89" t="s">
        <v>2553</v>
      </c>
      <c r="F1217" s="89" t="s">
        <v>3203</v>
      </c>
      <c r="G1217" s="89" t="s">
        <v>3204</v>
      </c>
      <c r="H1217" s="118" t="s">
        <v>1243</v>
      </c>
      <c r="I1217" s="90" t="s">
        <v>148</v>
      </c>
      <c r="J1217" s="90" t="s">
        <v>148</v>
      </c>
      <c r="K1217" s="90" t="s">
        <v>2619</v>
      </c>
      <c r="L1217" s="100" t="s">
        <v>2727</v>
      </c>
      <c r="M1217" s="96" t="s">
        <v>1236</v>
      </c>
      <c r="N1217" s="90" t="s">
        <v>2844</v>
      </c>
      <c r="O1217" s="90"/>
      <c r="P1217" s="97" t="s">
        <v>2283</v>
      </c>
      <c r="Q1217" s="90" t="s">
        <v>1250</v>
      </c>
      <c r="U1217" s="191"/>
    </row>
    <row r="1218" spans="1:36" ht="30" customHeight="1">
      <c r="A1218" s="176">
        <v>40113</v>
      </c>
      <c r="B1218" s="118" t="s">
        <v>2519</v>
      </c>
      <c r="C1218" s="89" t="s">
        <v>148</v>
      </c>
      <c r="D1218" s="89" t="s">
        <v>148</v>
      </c>
      <c r="E1218" s="89" t="s">
        <v>2608</v>
      </c>
      <c r="F1218" s="89" t="s">
        <v>3211</v>
      </c>
      <c r="G1218" s="89" t="s">
        <v>3212</v>
      </c>
      <c r="H1218" s="90" t="s">
        <v>2631</v>
      </c>
      <c r="I1218" s="90" t="s">
        <v>148</v>
      </c>
      <c r="J1218" s="90" t="s">
        <v>148</v>
      </c>
      <c r="K1218" s="90" t="s">
        <v>2619</v>
      </c>
      <c r="L1218" s="100" t="s">
        <v>2727</v>
      </c>
      <c r="M1218" s="96" t="s">
        <v>1236</v>
      </c>
      <c r="N1218" s="90" t="s">
        <v>2844</v>
      </c>
      <c r="O1218" s="90"/>
      <c r="P1218" s="97" t="s">
        <v>2284</v>
      </c>
      <c r="Q1218" s="90" t="s">
        <v>1250</v>
      </c>
      <c r="U1218" s="191"/>
    </row>
    <row r="1219" spans="1:36" ht="30" customHeight="1">
      <c r="A1219" s="176">
        <v>40113</v>
      </c>
      <c r="B1219" s="118" t="s">
        <v>2519</v>
      </c>
      <c r="C1219" s="89" t="s">
        <v>148</v>
      </c>
      <c r="D1219" s="89" t="s">
        <v>148</v>
      </c>
      <c r="E1219" s="180" t="s">
        <v>2522</v>
      </c>
      <c r="F1219" s="89" t="s">
        <v>3266</v>
      </c>
      <c r="G1219" s="89" t="s">
        <v>3267</v>
      </c>
      <c r="H1219" s="90" t="s">
        <v>2631</v>
      </c>
      <c r="I1219" s="90" t="s">
        <v>148</v>
      </c>
      <c r="J1219" s="90" t="s">
        <v>148</v>
      </c>
      <c r="K1219" s="90" t="s">
        <v>2619</v>
      </c>
      <c r="L1219" s="100" t="s">
        <v>2727</v>
      </c>
      <c r="M1219" s="96" t="s">
        <v>1236</v>
      </c>
      <c r="N1219" s="90" t="s">
        <v>2844</v>
      </c>
      <c r="O1219" s="90"/>
      <c r="P1219" s="97" t="s">
        <v>2285</v>
      </c>
      <c r="Q1219" s="90" t="s">
        <v>1250</v>
      </c>
      <c r="U1219" s="191"/>
    </row>
    <row r="1220" spans="1:36" ht="30" customHeight="1">
      <c r="A1220" s="176">
        <v>40113</v>
      </c>
      <c r="B1220" s="118" t="s">
        <v>2519</v>
      </c>
      <c r="C1220" s="89" t="s">
        <v>148</v>
      </c>
      <c r="D1220" s="89" t="s">
        <v>148</v>
      </c>
      <c r="E1220" s="89" t="s">
        <v>2564</v>
      </c>
      <c r="F1220" s="89" t="s">
        <v>3219</v>
      </c>
      <c r="G1220" s="89" t="s">
        <v>3220</v>
      </c>
      <c r="H1220" s="118" t="s">
        <v>1243</v>
      </c>
      <c r="I1220" s="90" t="s">
        <v>148</v>
      </c>
      <c r="J1220" s="90" t="s">
        <v>148</v>
      </c>
      <c r="K1220" s="90" t="s">
        <v>2619</v>
      </c>
      <c r="L1220" s="100" t="s">
        <v>2727</v>
      </c>
      <c r="M1220" s="96" t="s">
        <v>1236</v>
      </c>
      <c r="N1220" s="90" t="s">
        <v>2844</v>
      </c>
      <c r="O1220" s="90"/>
      <c r="P1220" s="97" t="s">
        <v>2286</v>
      </c>
      <c r="Q1220" s="90" t="s">
        <v>1250</v>
      </c>
      <c r="U1220" s="191"/>
    </row>
    <row r="1221" spans="1:36" ht="30" customHeight="1">
      <c r="A1221" s="176">
        <v>40113</v>
      </c>
      <c r="B1221" s="118" t="s">
        <v>2519</v>
      </c>
      <c r="C1221" s="89" t="s">
        <v>148</v>
      </c>
      <c r="D1221" s="89" t="s">
        <v>148</v>
      </c>
      <c r="E1221" s="101" t="s">
        <v>2533</v>
      </c>
      <c r="F1221" s="101" t="s">
        <v>3171</v>
      </c>
      <c r="G1221" s="101" t="s">
        <v>3172</v>
      </c>
      <c r="H1221" s="90" t="s">
        <v>2631</v>
      </c>
      <c r="I1221" s="90" t="s">
        <v>148</v>
      </c>
      <c r="J1221" s="90" t="s">
        <v>148</v>
      </c>
      <c r="K1221" s="90" t="s">
        <v>2619</v>
      </c>
      <c r="L1221" s="100" t="s">
        <v>2727</v>
      </c>
      <c r="M1221" s="96" t="s">
        <v>1236</v>
      </c>
      <c r="N1221" s="90" t="s">
        <v>2844</v>
      </c>
      <c r="O1221" s="90"/>
      <c r="P1221" s="97" t="s">
        <v>2287</v>
      </c>
      <c r="Q1221" s="90" t="s">
        <v>1250</v>
      </c>
      <c r="U1221" s="191"/>
    </row>
    <row r="1222" spans="1:36" ht="38.25" customHeight="1">
      <c r="A1222" s="176">
        <v>40113</v>
      </c>
      <c r="B1222" s="118" t="s">
        <v>2519</v>
      </c>
      <c r="C1222" s="89" t="s">
        <v>148</v>
      </c>
      <c r="D1222" s="89" t="s">
        <v>148</v>
      </c>
      <c r="E1222" s="89" t="s">
        <v>2541</v>
      </c>
      <c r="F1222" s="89" t="s">
        <v>3191</v>
      </c>
      <c r="G1222" s="89" t="s">
        <v>3192</v>
      </c>
      <c r="H1222" s="118" t="s">
        <v>1243</v>
      </c>
      <c r="I1222" s="90" t="s">
        <v>148</v>
      </c>
      <c r="J1222" s="90" t="s">
        <v>148</v>
      </c>
      <c r="K1222" s="90" t="s">
        <v>2619</v>
      </c>
      <c r="L1222" s="100" t="s">
        <v>2727</v>
      </c>
      <c r="M1222" s="96" t="s">
        <v>1236</v>
      </c>
      <c r="N1222" s="90" t="s">
        <v>2844</v>
      </c>
      <c r="O1222" s="90"/>
      <c r="P1222" s="97" t="s">
        <v>2288</v>
      </c>
      <c r="Q1222" s="90" t="s">
        <v>1250</v>
      </c>
      <c r="U1222" s="191"/>
    </row>
    <row r="1223" spans="1:36" ht="30" customHeight="1">
      <c r="A1223" s="176">
        <v>40113</v>
      </c>
      <c r="B1223" s="118" t="s">
        <v>2519</v>
      </c>
      <c r="C1223" s="89" t="s">
        <v>148</v>
      </c>
      <c r="D1223" s="89" t="s">
        <v>148</v>
      </c>
      <c r="E1223" s="89" t="s">
        <v>2564</v>
      </c>
      <c r="F1223" s="89" t="s">
        <v>3219</v>
      </c>
      <c r="G1223" s="89" t="s">
        <v>3220</v>
      </c>
      <c r="H1223" s="90" t="s">
        <v>2631</v>
      </c>
      <c r="I1223" s="90" t="s">
        <v>148</v>
      </c>
      <c r="J1223" s="90" t="s">
        <v>148</v>
      </c>
      <c r="K1223" s="90" t="s">
        <v>2619</v>
      </c>
      <c r="L1223" s="100" t="s">
        <v>2727</v>
      </c>
      <c r="M1223" s="96" t="s">
        <v>1236</v>
      </c>
      <c r="N1223" s="90" t="s">
        <v>2844</v>
      </c>
      <c r="O1223" s="90"/>
      <c r="P1223" s="97" t="s">
        <v>2289</v>
      </c>
      <c r="Q1223" s="90" t="s">
        <v>1250</v>
      </c>
      <c r="U1223" s="191"/>
    </row>
    <row r="1224" spans="1:36" ht="30" customHeight="1">
      <c r="A1224" s="176">
        <v>40113</v>
      </c>
      <c r="B1224" s="118" t="s">
        <v>2519</v>
      </c>
      <c r="C1224" s="89" t="s">
        <v>148</v>
      </c>
      <c r="D1224" s="89" t="s">
        <v>148</v>
      </c>
      <c r="E1224" s="180" t="s">
        <v>2522</v>
      </c>
      <c r="F1224" s="89" t="s">
        <v>3266</v>
      </c>
      <c r="G1224" s="89" t="s">
        <v>3267</v>
      </c>
      <c r="H1224" s="90" t="s">
        <v>1232</v>
      </c>
      <c r="I1224" s="90" t="s">
        <v>148</v>
      </c>
      <c r="J1224" s="90" t="s">
        <v>148</v>
      </c>
      <c r="K1224" s="90" t="s">
        <v>2619</v>
      </c>
      <c r="L1224" s="100" t="s">
        <v>2727</v>
      </c>
      <c r="M1224" s="96" t="s">
        <v>1236</v>
      </c>
      <c r="N1224" s="90" t="s">
        <v>2844</v>
      </c>
      <c r="O1224" s="90"/>
      <c r="P1224" s="97" t="s">
        <v>2290</v>
      </c>
      <c r="Q1224" s="90" t="s">
        <v>1250</v>
      </c>
      <c r="U1224" s="191"/>
    </row>
    <row r="1225" spans="1:36" ht="30" customHeight="1">
      <c r="A1225" s="182">
        <v>40114</v>
      </c>
      <c r="B1225" s="118" t="s">
        <v>2519</v>
      </c>
      <c r="C1225" s="89" t="s">
        <v>148</v>
      </c>
      <c r="D1225" s="89" t="s">
        <v>148</v>
      </c>
      <c r="E1225" s="180" t="s">
        <v>2522</v>
      </c>
      <c r="F1225" s="89" t="s">
        <v>3266</v>
      </c>
      <c r="G1225" s="89" t="s">
        <v>3267</v>
      </c>
      <c r="H1225" s="118" t="s">
        <v>1243</v>
      </c>
      <c r="I1225" s="90" t="s">
        <v>148</v>
      </c>
      <c r="J1225" s="90" t="s">
        <v>148</v>
      </c>
      <c r="K1225" s="90" t="s">
        <v>2619</v>
      </c>
      <c r="L1225" s="118" t="s">
        <v>2667</v>
      </c>
      <c r="M1225" s="96" t="s">
        <v>2763</v>
      </c>
      <c r="N1225" s="90" t="s">
        <v>2841</v>
      </c>
      <c r="O1225" s="90"/>
      <c r="P1225" s="97" t="s">
        <v>2291</v>
      </c>
      <c r="Q1225" s="90" t="s">
        <v>1250</v>
      </c>
      <c r="U1225" s="191"/>
    </row>
    <row r="1226" spans="1:36" ht="30" customHeight="1">
      <c r="A1226" s="176">
        <v>40114</v>
      </c>
      <c r="B1226" s="118" t="s">
        <v>2519</v>
      </c>
      <c r="C1226" s="89" t="s">
        <v>148</v>
      </c>
      <c r="D1226" s="89" t="s">
        <v>148</v>
      </c>
      <c r="E1226" s="89" t="s">
        <v>2524</v>
      </c>
      <c r="F1226" s="89" t="s">
        <v>3117</v>
      </c>
      <c r="G1226" s="89" t="s">
        <v>3118</v>
      </c>
      <c r="H1226" s="90" t="s">
        <v>2631</v>
      </c>
      <c r="I1226" s="90" t="s">
        <v>148</v>
      </c>
      <c r="J1226" s="90" t="s">
        <v>148</v>
      </c>
      <c r="K1226" s="90" t="s">
        <v>2619</v>
      </c>
      <c r="L1226" s="118" t="s">
        <v>2667</v>
      </c>
      <c r="M1226" s="96" t="s">
        <v>2763</v>
      </c>
      <c r="N1226" s="90" t="s">
        <v>2841</v>
      </c>
      <c r="O1226" s="90"/>
      <c r="P1226" s="97" t="s">
        <v>2292</v>
      </c>
      <c r="Q1226" s="90" t="s">
        <v>1250</v>
      </c>
      <c r="U1226" s="191"/>
    </row>
    <row r="1227" spans="1:36" ht="30" customHeight="1">
      <c r="A1227" s="176">
        <v>40114</v>
      </c>
      <c r="B1227" s="118" t="s">
        <v>2519</v>
      </c>
      <c r="C1227" s="89" t="s">
        <v>148</v>
      </c>
      <c r="D1227" s="89" t="s">
        <v>148</v>
      </c>
      <c r="E1227" s="180" t="s">
        <v>2522</v>
      </c>
      <c r="F1227" s="89" t="s">
        <v>3266</v>
      </c>
      <c r="G1227" s="89" t="s">
        <v>3267</v>
      </c>
      <c r="H1227" s="90" t="s">
        <v>2631</v>
      </c>
      <c r="I1227" s="90" t="s">
        <v>148</v>
      </c>
      <c r="J1227" s="90" t="s">
        <v>148</v>
      </c>
      <c r="K1227" s="90" t="s">
        <v>2619</v>
      </c>
      <c r="L1227" s="118" t="s">
        <v>2667</v>
      </c>
      <c r="M1227" s="96" t="s">
        <v>2763</v>
      </c>
      <c r="N1227" s="90" t="s">
        <v>2841</v>
      </c>
      <c r="O1227" s="90"/>
      <c r="P1227" s="97" t="s">
        <v>2293</v>
      </c>
      <c r="Q1227" s="90" t="s">
        <v>1250</v>
      </c>
      <c r="U1227" s="191"/>
    </row>
    <row r="1228" spans="1:36" ht="45" customHeight="1">
      <c r="A1228" s="176">
        <v>40114</v>
      </c>
      <c r="B1228" s="118" t="s">
        <v>2519</v>
      </c>
      <c r="C1228" s="89" t="s">
        <v>148</v>
      </c>
      <c r="D1228" s="89" t="s">
        <v>148</v>
      </c>
      <c r="E1228" s="89" t="s">
        <v>2565</v>
      </c>
      <c r="F1228" s="89" t="s">
        <v>3251</v>
      </c>
      <c r="G1228" s="89" t="s">
        <v>3252</v>
      </c>
      <c r="H1228" s="118" t="s">
        <v>1226</v>
      </c>
      <c r="I1228" s="90" t="s">
        <v>148</v>
      </c>
      <c r="J1228" s="90" t="s">
        <v>148</v>
      </c>
      <c r="K1228" s="90" t="s">
        <v>2619</v>
      </c>
      <c r="L1228" s="118" t="s">
        <v>2667</v>
      </c>
      <c r="M1228" s="96" t="s">
        <v>2763</v>
      </c>
      <c r="N1228" s="90" t="s">
        <v>2841</v>
      </c>
      <c r="O1228" s="90"/>
      <c r="P1228" s="97" t="s">
        <v>2294</v>
      </c>
      <c r="Q1228" s="90" t="s">
        <v>1250</v>
      </c>
      <c r="U1228" s="191"/>
    </row>
    <row r="1229" spans="1:36" ht="30" customHeight="1">
      <c r="A1229" s="176">
        <v>40114</v>
      </c>
      <c r="B1229" s="118" t="s">
        <v>2519</v>
      </c>
      <c r="C1229" s="89" t="s">
        <v>148</v>
      </c>
      <c r="D1229" s="89" t="s">
        <v>148</v>
      </c>
      <c r="E1229" s="89" t="s">
        <v>2617</v>
      </c>
      <c r="F1229" s="89" t="s">
        <v>3272</v>
      </c>
      <c r="G1229" s="89" t="s">
        <v>3273</v>
      </c>
      <c r="H1229" s="90" t="s">
        <v>2631</v>
      </c>
      <c r="I1229" s="90" t="s">
        <v>148</v>
      </c>
      <c r="J1229" s="90" t="s">
        <v>148</v>
      </c>
      <c r="K1229" s="90" t="s">
        <v>2619</v>
      </c>
      <c r="L1229" s="118" t="s">
        <v>2667</v>
      </c>
      <c r="M1229" s="96" t="s">
        <v>2763</v>
      </c>
      <c r="N1229" s="90" t="s">
        <v>2841</v>
      </c>
      <c r="O1229" s="90"/>
      <c r="P1229" s="97" t="s">
        <v>2295</v>
      </c>
      <c r="Q1229" s="90" t="s">
        <v>1250</v>
      </c>
      <c r="U1229" s="191"/>
    </row>
    <row r="1230" spans="1:36" ht="30" customHeight="1">
      <c r="A1230" s="176">
        <v>40115</v>
      </c>
      <c r="B1230" s="118" t="s">
        <v>2519</v>
      </c>
      <c r="C1230" s="89" t="s">
        <v>148</v>
      </c>
      <c r="D1230" s="89" t="s">
        <v>148</v>
      </c>
      <c r="E1230" s="180" t="s">
        <v>2522</v>
      </c>
      <c r="F1230" s="89" t="s">
        <v>3266</v>
      </c>
      <c r="G1230" s="89" t="s">
        <v>3267</v>
      </c>
      <c r="H1230" s="90" t="s">
        <v>1232</v>
      </c>
      <c r="I1230" s="90" t="s">
        <v>148</v>
      </c>
      <c r="J1230" s="90" t="s">
        <v>148</v>
      </c>
      <c r="K1230" s="90" t="s">
        <v>2619</v>
      </c>
      <c r="L1230" s="100" t="s">
        <v>2758</v>
      </c>
      <c r="M1230" s="96" t="s">
        <v>3285</v>
      </c>
      <c r="N1230" s="90" t="s">
        <v>2861</v>
      </c>
      <c r="O1230" s="90"/>
      <c r="P1230" s="105" t="s">
        <v>2296</v>
      </c>
      <c r="Q1230" s="90" t="s">
        <v>1250</v>
      </c>
      <c r="U1230" s="191"/>
    </row>
    <row r="1231" spans="1:36" ht="63.75" customHeight="1">
      <c r="A1231" s="175">
        <v>40120</v>
      </c>
      <c r="B1231" s="118" t="s">
        <v>2518</v>
      </c>
      <c r="C1231" s="130">
        <v>40120</v>
      </c>
      <c r="D1231" s="118">
        <v>0</v>
      </c>
      <c r="E1231" s="89" t="s">
        <v>2544</v>
      </c>
      <c r="F1231" s="89" t="s">
        <v>3237</v>
      </c>
      <c r="G1231" s="89" t="s">
        <v>3238</v>
      </c>
      <c r="H1231" s="90" t="s">
        <v>1232</v>
      </c>
      <c r="I1231" s="118" t="s">
        <v>2798</v>
      </c>
      <c r="J1231" s="138" t="s">
        <v>145</v>
      </c>
      <c r="K1231" s="127" t="s">
        <v>3280</v>
      </c>
      <c r="L1231" s="100" t="s">
        <v>2643</v>
      </c>
      <c r="M1231" s="118" t="s">
        <v>1236</v>
      </c>
      <c r="N1231" s="127" t="s">
        <v>148</v>
      </c>
      <c r="O1231" s="127" t="s">
        <v>2868</v>
      </c>
      <c r="P1231" s="128" t="s">
        <v>637</v>
      </c>
      <c r="Q1231" s="147" t="s">
        <v>639</v>
      </c>
      <c r="R1231" s="118" t="s">
        <v>148</v>
      </c>
      <c r="S1231" s="118" t="s">
        <v>148</v>
      </c>
      <c r="T1231" s="118" t="s">
        <v>2847</v>
      </c>
      <c r="U1231" s="191" t="s">
        <v>2847</v>
      </c>
      <c r="V1231" s="118" t="s">
        <v>2639</v>
      </c>
      <c r="W1231" s="118" t="s">
        <v>148</v>
      </c>
      <c r="X1231" s="118" t="s">
        <v>2639</v>
      </c>
      <c r="Y1231" s="134" t="s">
        <v>2905</v>
      </c>
      <c r="Z1231" s="118" t="s">
        <v>2640</v>
      </c>
      <c r="AA1231" s="118" t="s">
        <v>148</v>
      </c>
      <c r="AB1231" s="118" t="s">
        <v>2640</v>
      </c>
      <c r="AC1231" s="119" t="s">
        <v>2639</v>
      </c>
      <c r="AD1231" s="130">
        <v>40123</v>
      </c>
      <c r="AE1231" s="130" t="s">
        <v>148</v>
      </c>
      <c r="AF1231" s="118" t="s">
        <v>640</v>
      </c>
      <c r="AG1231" s="130">
        <v>40123</v>
      </c>
      <c r="AH1231" s="130" t="s">
        <v>148</v>
      </c>
      <c r="AI1231" s="118" t="s">
        <v>148</v>
      </c>
      <c r="AJ1231" s="118" t="s">
        <v>148</v>
      </c>
    </row>
    <row r="1232" spans="1:36" ht="30" customHeight="1">
      <c r="A1232" s="176">
        <v>40121</v>
      </c>
      <c r="B1232" s="118" t="s">
        <v>2518</v>
      </c>
      <c r="C1232" s="89" t="s">
        <v>148</v>
      </c>
      <c r="D1232" s="89" t="s">
        <v>148</v>
      </c>
      <c r="E1232" s="89" t="s">
        <v>2535</v>
      </c>
      <c r="F1232" s="89" t="s">
        <v>3145</v>
      </c>
      <c r="G1232" s="90" t="s">
        <v>3146</v>
      </c>
      <c r="H1232" s="118" t="s">
        <v>1243</v>
      </c>
      <c r="I1232" s="90" t="s">
        <v>148</v>
      </c>
      <c r="J1232" s="90" t="s">
        <v>148</v>
      </c>
      <c r="K1232" s="90" t="s">
        <v>2619</v>
      </c>
      <c r="L1232" s="100" t="s">
        <v>2706</v>
      </c>
      <c r="M1232" s="96" t="s">
        <v>1242</v>
      </c>
      <c r="N1232" s="90" t="s">
        <v>2867</v>
      </c>
      <c r="O1232" s="90"/>
      <c r="P1232" s="100" t="s">
        <v>2297</v>
      </c>
      <c r="Q1232" s="90" t="s">
        <v>1250</v>
      </c>
      <c r="U1232" s="191"/>
    </row>
    <row r="1233" spans="1:36" ht="30" customHeight="1">
      <c r="A1233" s="176">
        <v>40121</v>
      </c>
      <c r="B1233" s="118" t="s">
        <v>2518</v>
      </c>
      <c r="C1233" s="89" t="s">
        <v>148</v>
      </c>
      <c r="D1233" s="89" t="s">
        <v>148</v>
      </c>
      <c r="E1233" s="118" t="s">
        <v>2538</v>
      </c>
      <c r="F1233" s="118" t="s">
        <v>930</v>
      </c>
      <c r="G1233" s="118" t="s">
        <v>2627</v>
      </c>
      <c r="H1233" s="90" t="s">
        <v>1232</v>
      </c>
      <c r="I1233" s="90" t="s">
        <v>148</v>
      </c>
      <c r="J1233" s="90" t="s">
        <v>148</v>
      </c>
      <c r="K1233" s="90" t="s">
        <v>2619</v>
      </c>
      <c r="L1233" s="100" t="s">
        <v>2706</v>
      </c>
      <c r="M1233" s="96" t="s">
        <v>1242</v>
      </c>
      <c r="N1233" s="90" t="s">
        <v>2867</v>
      </c>
      <c r="O1233" s="90"/>
      <c r="P1233" s="100" t="s">
        <v>2298</v>
      </c>
      <c r="Q1233" s="90" t="s">
        <v>1250</v>
      </c>
      <c r="U1233" s="191"/>
    </row>
    <row r="1234" spans="1:36" ht="45" customHeight="1">
      <c r="A1234" s="176">
        <v>40121</v>
      </c>
      <c r="B1234" s="118" t="s">
        <v>2518</v>
      </c>
      <c r="C1234" s="89" t="s">
        <v>148</v>
      </c>
      <c r="D1234" s="89" t="s">
        <v>148</v>
      </c>
      <c r="E1234" s="89" t="s">
        <v>2544</v>
      </c>
      <c r="F1234" s="89" t="s">
        <v>3209</v>
      </c>
      <c r="G1234" s="89" t="s">
        <v>3210</v>
      </c>
      <c r="H1234" s="118" t="s">
        <v>1226</v>
      </c>
      <c r="I1234" s="90" t="s">
        <v>148</v>
      </c>
      <c r="J1234" s="90" t="s">
        <v>148</v>
      </c>
      <c r="K1234" s="90" t="s">
        <v>2619</v>
      </c>
      <c r="L1234" s="100" t="s">
        <v>2706</v>
      </c>
      <c r="M1234" s="96" t="s">
        <v>1242</v>
      </c>
      <c r="N1234" s="90" t="s">
        <v>2867</v>
      </c>
      <c r="O1234" s="90"/>
      <c r="P1234" s="97" t="s">
        <v>2299</v>
      </c>
      <c r="Q1234" s="90" t="s">
        <v>1250</v>
      </c>
      <c r="U1234" s="191"/>
    </row>
    <row r="1235" spans="1:36" ht="45" customHeight="1">
      <c r="A1235" s="176">
        <v>40121</v>
      </c>
      <c r="B1235" s="118" t="s">
        <v>2518</v>
      </c>
      <c r="C1235" s="89" t="s">
        <v>148</v>
      </c>
      <c r="D1235" s="89" t="s">
        <v>148</v>
      </c>
      <c r="E1235" s="89" t="s">
        <v>2544</v>
      </c>
      <c r="F1235" s="89" t="s">
        <v>3209</v>
      </c>
      <c r="G1235" s="89" t="s">
        <v>3210</v>
      </c>
      <c r="H1235" s="118" t="s">
        <v>1226</v>
      </c>
      <c r="I1235" s="90" t="s">
        <v>148</v>
      </c>
      <c r="J1235" s="90" t="s">
        <v>148</v>
      </c>
      <c r="K1235" s="90" t="s">
        <v>2619</v>
      </c>
      <c r="L1235" s="100" t="s">
        <v>2706</v>
      </c>
      <c r="M1235" s="96" t="s">
        <v>1242</v>
      </c>
      <c r="N1235" s="90" t="s">
        <v>2867</v>
      </c>
      <c r="O1235" s="90"/>
      <c r="P1235" s="97" t="s">
        <v>2300</v>
      </c>
      <c r="Q1235" s="90" t="s">
        <v>1250</v>
      </c>
      <c r="U1235" s="191"/>
    </row>
    <row r="1236" spans="1:36" ht="30" customHeight="1">
      <c r="A1236" s="176">
        <v>40121</v>
      </c>
      <c r="B1236" s="118" t="s">
        <v>2518</v>
      </c>
      <c r="C1236" s="89" t="s">
        <v>148</v>
      </c>
      <c r="D1236" s="89" t="s">
        <v>148</v>
      </c>
      <c r="E1236" s="89" t="s">
        <v>2564</v>
      </c>
      <c r="F1236" s="89" t="s">
        <v>3219</v>
      </c>
      <c r="G1236" s="89" t="s">
        <v>3220</v>
      </c>
      <c r="H1236" s="90" t="s">
        <v>1232</v>
      </c>
      <c r="I1236" s="90" t="s">
        <v>148</v>
      </c>
      <c r="J1236" s="90" t="s">
        <v>148</v>
      </c>
      <c r="K1236" s="90" t="s">
        <v>2619</v>
      </c>
      <c r="L1236" s="100" t="s">
        <v>2706</v>
      </c>
      <c r="M1236" s="96" t="s">
        <v>1242</v>
      </c>
      <c r="N1236" s="90" t="s">
        <v>2867</v>
      </c>
      <c r="O1236" s="90"/>
      <c r="P1236" s="97" t="s">
        <v>2301</v>
      </c>
      <c r="Q1236" s="90" t="s">
        <v>1250</v>
      </c>
      <c r="U1236" s="191"/>
    </row>
    <row r="1237" spans="1:36" ht="45" customHeight="1">
      <c r="A1237" s="176">
        <v>40121</v>
      </c>
      <c r="B1237" s="118" t="s">
        <v>2518</v>
      </c>
      <c r="C1237" s="89" t="s">
        <v>148</v>
      </c>
      <c r="D1237" s="89" t="s">
        <v>148</v>
      </c>
      <c r="E1237" s="89" t="s">
        <v>2536</v>
      </c>
      <c r="F1237" s="89" t="s">
        <v>3175</v>
      </c>
      <c r="G1237" s="89" t="s">
        <v>3176</v>
      </c>
      <c r="H1237" s="118" t="s">
        <v>1226</v>
      </c>
      <c r="I1237" s="90" t="s">
        <v>148</v>
      </c>
      <c r="J1237" s="90" t="s">
        <v>148</v>
      </c>
      <c r="K1237" s="90" t="s">
        <v>2619</v>
      </c>
      <c r="L1237" s="100" t="s">
        <v>2706</v>
      </c>
      <c r="M1237" s="96" t="s">
        <v>1242</v>
      </c>
      <c r="N1237" s="90" t="s">
        <v>2867</v>
      </c>
      <c r="O1237" s="90"/>
      <c r="P1237" s="98" t="s">
        <v>2302</v>
      </c>
      <c r="Q1237" s="90" t="s">
        <v>1250</v>
      </c>
      <c r="U1237" s="191"/>
    </row>
    <row r="1238" spans="1:36" ht="30" customHeight="1">
      <c r="A1238" s="176">
        <v>40121</v>
      </c>
      <c r="B1238" s="118" t="s">
        <v>2518</v>
      </c>
      <c r="C1238" s="89" t="s">
        <v>148</v>
      </c>
      <c r="D1238" s="89" t="s">
        <v>148</v>
      </c>
      <c r="E1238" s="89" t="s">
        <v>2564</v>
      </c>
      <c r="F1238" s="89" t="s">
        <v>3219</v>
      </c>
      <c r="G1238" s="89" t="s">
        <v>3220</v>
      </c>
      <c r="H1238" s="90" t="s">
        <v>2631</v>
      </c>
      <c r="I1238" s="90" t="s">
        <v>148</v>
      </c>
      <c r="J1238" s="90" t="s">
        <v>148</v>
      </c>
      <c r="K1238" s="90" t="s">
        <v>2619</v>
      </c>
      <c r="L1238" s="100" t="s">
        <v>2706</v>
      </c>
      <c r="M1238" s="96" t="s">
        <v>1242</v>
      </c>
      <c r="N1238" s="90" t="s">
        <v>2867</v>
      </c>
      <c r="O1238" s="90"/>
      <c r="P1238" s="97" t="s">
        <v>2303</v>
      </c>
      <c r="Q1238" s="90" t="s">
        <v>1250</v>
      </c>
      <c r="U1238" s="191"/>
    </row>
    <row r="1239" spans="1:36" ht="30" customHeight="1">
      <c r="A1239" s="176">
        <v>40121</v>
      </c>
      <c r="B1239" s="118" t="s">
        <v>2518</v>
      </c>
      <c r="C1239" s="89" t="s">
        <v>148</v>
      </c>
      <c r="D1239" s="89" t="s">
        <v>148</v>
      </c>
      <c r="E1239" s="89" t="s">
        <v>2542</v>
      </c>
      <c r="F1239" s="89" t="s">
        <v>3205</v>
      </c>
      <c r="G1239" s="89" t="s">
        <v>3206</v>
      </c>
      <c r="H1239" s="90" t="s">
        <v>1232</v>
      </c>
      <c r="I1239" s="90" t="s">
        <v>148</v>
      </c>
      <c r="J1239" s="90" t="s">
        <v>148</v>
      </c>
      <c r="K1239" s="90" t="s">
        <v>2619</v>
      </c>
      <c r="L1239" s="100" t="s">
        <v>2706</v>
      </c>
      <c r="M1239" s="96" t="s">
        <v>1242</v>
      </c>
      <c r="N1239" s="90" t="s">
        <v>2867</v>
      </c>
      <c r="O1239" s="90"/>
      <c r="P1239" s="97" t="s">
        <v>2304</v>
      </c>
      <c r="Q1239" s="90" t="s">
        <v>1250</v>
      </c>
      <c r="U1239" s="191"/>
    </row>
    <row r="1240" spans="1:36" ht="45" customHeight="1">
      <c r="A1240" s="176">
        <v>40121</v>
      </c>
      <c r="B1240" s="118" t="s">
        <v>2518</v>
      </c>
      <c r="C1240" s="89" t="s">
        <v>148</v>
      </c>
      <c r="D1240" s="89" t="s">
        <v>148</v>
      </c>
      <c r="E1240" s="89" t="s">
        <v>2544</v>
      </c>
      <c r="F1240" s="89" t="s">
        <v>3209</v>
      </c>
      <c r="G1240" s="89" t="s">
        <v>3210</v>
      </c>
      <c r="H1240" s="118" t="s">
        <v>1226</v>
      </c>
      <c r="I1240" s="90" t="s">
        <v>148</v>
      </c>
      <c r="J1240" s="90" t="s">
        <v>148</v>
      </c>
      <c r="K1240" s="90" t="s">
        <v>2619</v>
      </c>
      <c r="L1240" s="100" t="s">
        <v>2706</v>
      </c>
      <c r="M1240" s="96" t="s">
        <v>1242</v>
      </c>
      <c r="N1240" s="90" t="s">
        <v>2867</v>
      </c>
      <c r="O1240" s="90"/>
      <c r="P1240" s="97" t="s">
        <v>2305</v>
      </c>
      <c r="Q1240" s="90" t="s">
        <v>1250</v>
      </c>
      <c r="U1240" s="191"/>
    </row>
    <row r="1241" spans="1:36" ht="180" customHeight="1">
      <c r="A1241" s="175">
        <v>40122</v>
      </c>
      <c r="B1241" s="118" t="s">
        <v>2518</v>
      </c>
      <c r="C1241" s="130">
        <v>40126</v>
      </c>
      <c r="D1241" s="118">
        <v>2</v>
      </c>
      <c r="E1241" s="89" t="s">
        <v>2544</v>
      </c>
      <c r="F1241" s="89" t="s">
        <v>3237</v>
      </c>
      <c r="G1241" s="89" t="s">
        <v>3238</v>
      </c>
      <c r="H1241" s="90" t="s">
        <v>1232</v>
      </c>
      <c r="I1241" s="118" t="s">
        <v>2798</v>
      </c>
      <c r="J1241" s="138" t="s">
        <v>145</v>
      </c>
      <c r="K1241" s="127" t="s">
        <v>3280</v>
      </c>
      <c r="L1241" s="118" t="s">
        <v>2685</v>
      </c>
      <c r="M1241" s="118" t="s">
        <v>1236</v>
      </c>
      <c r="N1241" s="127" t="s">
        <v>148</v>
      </c>
      <c r="O1241" s="127" t="s">
        <v>2868</v>
      </c>
      <c r="P1241" s="128" t="s">
        <v>644</v>
      </c>
      <c r="Q1241" s="84" t="s">
        <v>645</v>
      </c>
      <c r="R1241" s="118" t="s">
        <v>148</v>
      </c>
      <c r="S1241" s="118" t="s">
        <v>148</v>
      </c>
      <c r="T1241" s="118" t="s">
        <v>2899</v>
      </c>
      <c r="U1241" s="191" t="s">
        <v>3003</v>
      </c>
      <c r="V1241" s="132" t="s">
        <v>2640</v>
      </c>
      <c r="W1241" s="118" t="s">
        <v>646</v>
      </c>
      <c r="X1241" s="118" t="s">
        <v>2639</v>
      </c>
      <c r="Y1241" s="118" t="s">
        <v>2899</v>
      </c>
      <c r="Z1241" s="118" t="s">
        <v>151</v>
      </c>
      <c r="AA1241" s="118" t="s">
        <v>148</v>
      </c>
      <c r="AB1241" s="118" t="s">
        <v>2640</v>
      </c>
      <c r="AC1241" s="119" t="s">
        <v>2639</v>
      </c>
      <c r="AD1241" s="130">
        <v>40132</v>
      </c>
      <c r="AE1241" s="130" t="s">
        <v>148</v>
      </c>
      <c r="AF1241" s="118" t="s">
        <v>647</v>
      </c>
      <c r="AG1241" s="130">
        <v>40132</v>
      </c>
      <c r="AH1241" s="130" t="s">
        <v>148</v>
      </c>
      <c r="AI1241" s="118" t="s">
        <v>2638</v>
      </c>
      <c r="AJ1241" s="118" t="s">
        <v>148</v>
      </c>
    </row>
    <row r="1242" spans="1:36" ht="225" customHeight="1">
      <c r="A1242" s="175">
        <v>40122</v>
      </c>
      <c r="B1242" s="118" t="s">
        <v>2518</v>
      </c>
      <c r="C1242" s="130">
        <v>40128</v>
      </c>
      <c r="D1242" s="118">
        <v>4</v>
      </c>
      <c r="E1242" s="89" t="s">
        <v>2544</v>
      </c>
      <c r="F1242" s="89" t="s">
        <v>3237</v>
      </c>
      <c r="G1242" s="89" t="s">
        <v>3238</v>
      </c>
      <c r="H1242" s="90" t="s">
        <v>1232</v>
      </c>
      <c r="I1242" s="118" t="s">
        <v>2798</v>
      </c>
      <c r="J1242" s="138" t="s">
        <v>145</v>
      </c>
      <c r="K1242" s="127" t="s">
        <v>3280</v>
      </c>
      <c r="L1242" s="118" t="s">
        <v>2658</v>
      </c>
      <c r="M1242" s="118" t="s">
        <v>1236</v>
      </c>
      <c r="N1242" s="127" t="s">
        <v>148</v>
      </c>
      <c r="O1242" s="127" t="s">
        <v>2868</v>
      </c>
      <c r="P1242" s="118" t="s">
        <v>648</v>
      </c>
      <c r="Q1242" s="118" t="s">
        <v>649</v>
      </c>
      <c r="R1242" s="118" t="s">
        <v>148</v>
      </c>
      <c r="S1242" s="118" t="s">
        <v>148</v>
      </c>
      <c r="T1242" s="118" t="s">
        <v>2837</v>
      </c>
      <c r="U1242" s="191" t="s">
        <v>3007</v>
      </c>
      <c r="V1242" s="118" t="s">
        <v>2639</v>
      </c>
      <c r="W1242" s="118" t="s">
        <v>148</v>
      </c>
      <c r="X1242" s="118" t="s">
        <v>2639</v>
      </c>
      <c r="Y1242" s="129" t="s">
        <v>2908</v>
      </c>
      <c r="Z1242" s="118" t="s">
        <v>2640</v>
      </c>
      <c r="AA1242" s="118" t="s">
        <v>148</v>
      </c>
      <c r="AB1242" s="118" t="s">
        <v>2640</v>
      </c>
      <c r="AC1242" s="119" t="s">
        <v>2639</v>
      </c>
      <c r="AD1242" s="130">
        <v>40128</v>
      </c>
      <c r="AE1242" s="130" t="s">
        <v>148</v>
      </c>
      <c r="AF1242" s="118" t="s">
        <v>650</v>
      </c>
      <c r="AG1242" s="130" t="s">
        <v>148</v>
      </c>
      <c r="AH1242" s="130" t="s">
        <v>148</v>
      </c>
      <c r="AI1242" s="118" t="s">
        <v>148</v>
      </c>
      <c r="AJ1242" s="118" t="s">
        <v>148</v>
      </c>
    </row>
    <row r="1243" spans="1:36" ht="180" customHeight="1">
      <c r="A1243" s="175">
        <v>40122</v>
      </c>
      <c r="B1243" s="118" t="s">
        <v>2518</v>
      </c>
      <c r="C1243" s="130">
        <v>40128</v>
      </c>
      <c r="D1243" s="118">
        <v>4</v>
      </c>
      <c r="E1243" s="118" t="s">
        <v>2538</v>
      </c>
      <c r="F1243" s="118" t="s">
        <v>930</v>
      </c>
      <c r="G1243" s="118" t="s">
        <v>2627</v>
      </c>
      <c r="H1243" s="90" t="s">
        <v>1232</v>
      </c>
      <c r="I1243" s="118" t="s">
        <v>2800</v>
      </c>
      <c r="J1243" s="138" t="s">
        <v>183</v>
      </c>
      <c r="K1243" s="127" t="s">
        <v>3280</v>
      </c>
      <c r="L1243" s="118" t="s">
        <v>2658</v>
      </c>
      <c r="M1243" s="118" t="s">
        <v>1236</v>
      </c>
      <c r="N1243" s="127" t="s">
        <v>148</v>
      </c>
      <c r="O1243" s="127" t="s">
        <v>2868</v>
      </c>
      <c r="P1243" s="118" t="s">
        <v>651</v>
      </c>
      <c r="Q1243" s="118" t="s">
        <v>652</v>
      </c>
      <c r="R1243" s="118" t="s">
        <v>148</v>
      </c>
      <c r="S1243" s="118" t="s">
        <v>148</v>
      </c>
      <c r="T1243" s="118" t="s">
        <v>2899</v>
      </c>
      <c r="U1243" s="191" t="s">
        <v>3003</v>
      </c>
      <c r="V1243" s="118" t="s">
        <v>2639</v>
      </c>
      <c r="W1243" s="118" t="s">
        <v>148</v>
      </c>
      <c r="X1243" s="118" t="s">
        <v>2639</v>
      </c>
      <c r="Y1243" s="118" t="s">
        <v>2899</v>
      </c>
      <c r="Z1243" s="118" t="s">
        <v>2640</v>
      </c>
      <c r="AA1243" s="118" t="s">
        <v>148</v>
      </c>
      <c r="AB1243" s="118" t="s">
        <v>2640</v>
      </c>
      <c r="AC1243" s="119" t="s">
        <v>2639</v>
      </c>
      <c r="AD1243" s="130">
        <v>40129</v>
      </c>
      <c r="AE1243" s="130" t="s">
        <v>148</v>
      </c>
      <c r="AF1243" s="118" t="s">
        <v>653</v>
      </c>
      <c r="AG1243" s="130" t="s">
        <v>148</v>
      </c>
      <c r="AH1243" s="130" t="s">
        <v>148</v>
      </c>
      <c r="AI1243" s="118" t="s">
        <v>148</v>
      </c>
      <c r="AJ1243" s="118" t="s">
        <v>148</v>
      </c>
    </row>
    <row r="1244" spans="1:36" ht="30" customHeight="1">
      <c r="A1244" s="176">
        <v>40122</v>
      </c>
      <c r="B1244" s="118" t="s">
        <v>2518</v>
      </c>
      <c r="C1244" s="89" t="s">
        <v>148</v>
      </c>
      <c r="D1244" s="89" t="s">
        <v>148</v>
      </c>
      <c r="E1244" s="89" t="s">
        <v>2557</v>
      </c>
      <c r="F1244" s="89" t="s">
        <v>3223</v>
      </c>
      <c r="G1244" s="89" t="s">
        <v>3224</v>
      </c>
      <c r="H1244" s="118" t="s">
        <v>1243</v>
      </c>
      <c r="I1244" s="90" t="s">
        <v>148</v>
      </c>
      <c r="J1244" s="90" t="s">
        <v>148</v>
      </c>
      <c r="K1244" s="90" t="s">
        <v>2619</v>
      </c>
      <c r="L1244" s="100" t="s">
        <v>2656</v>
      </c>
      <c r="M1244" s="96" t="s">
        <v>1232</v>
      </c>
      <c r="N1244" s="90" t="s">
        <v>2861</v>
      </c>
      <c r="O1244" s="90"/>
      <c r="P1244" s="97" t="s">
        <v>2306</v>
      </c>
      <c r="Q1244" s="90" t="s">
        <v>1250</v>
      </c>
      <c r="U1244" s="191"/>
    </row>
    <row r="1245" spans="1:36" ht="45" customHeight="1">
      <c r="A1245" s="176">
        <v>40122</v>
      </c>
      <c r="B1245" s="118" t="s">
        <v>2518</v>
      </c>
      <c r="C1245" s="89" t="s">
        <v>148</v>
      </c>
      <c r="D1245" s="89" t="s">
        <v>148</v>
      </c>
      <c r="E1245" s="89" t="s">
        <v>2536</v>
      </c>
      <c r="F1245" s="89" t="s">
        <v>3175</v>
      </c>
      <c r="G1245" s="89" t="s">
        <v>3176</v>
      </c>
      <c r="H1245" s="118" t="s">
        <v>1226</v>
      </c>
      <c r="I1245" s="90" t="s">
        <v>148</v>
      </c>
      <c r="J1245" s="90" t="s">
        <v>148</v>
      </c>
      <c r="K1245" s="90" t="s">
        <v>2619</v>
      </c>
      <c r="L1245" s="100" t="s">
        <v>2656</v>
      </c>
      <c r="M1245" s="96" t="s">
        <v>1232</v>
      </c>
      <c r="N1245" s="90" t="s">
        <v>2861</v>
      </c>
      <c r="O1245" s="90"/>
      <c r="P1245" s="97" t="s">
        <v>2307</v>
      </c>
      <c r="Q1245" s="90" t="s">
        <v>1250</v>
      </c>
      <c r="U1245" s="191"/>
    </row>
    <row r="1246" spans="1:36" ht="45" customHeight="1">
      <c r="A1246" s="176">
        <v>40122</v>
      </c>
      <c r="B1246" s="118" t="s">
        <v>2518</v>
      </c>
      <c r="C1246" s="89" t="s">
        <v>148</v>
      </c>
      <c r="D1246" s="89" t="s">
        <v>148</v>
      </c>
      <c r="E1246" s="89" t="s">
        <v>2536</v>
      </c>
      <c r="F1246" s="89" t="s">
        <v>3175</v>
      </c>
      <c r="G1246" s="89" t="s">
        <v>3176</v>
      </c>
      <c r="H1246" s="118" t="s">
        <v>1226</v>
      </c>
      <c r="I1246" s="90" t="s">
        <v>148</v>
      </c>
      <c r="J1246" s="90" t="s">
        <v>148</v>
      </c>
      <c r="K1246" s="90" t="s">
        <v>2619</v>
      </c>
      <c r="L1246" s="100" t="s">
        <v>2656</v>
      </c>
      <c r="M1246" s="96" t="s">
        <v>1232</v>
      </c>
      <c r="N1246" s="90" t="s">
        <v>2861</v>
      </c>
      <c r="O1246" s="90"/>
      <c r="P1246" s="97" t="s">
        <v>2308</v>
      </c>
      <c r="Q1246" s="90" t="s">
        <v>1250</v>
      </c>
      <c r="U1246" s="191"/>
    </row>
    <row r="1247" spans="1:36" ht="45" customHeight="1">
      <c r="A1247" s="175">
        <v>40123</v>
      </c>
      <c r="B1247" s="118" t="s">
        <v>2518</v>
      </c>
      <c r="C1247" s="130">
        <v>40123</v>
      </c>
      <c r="D1247" s="118">
        <v>0</v>
      </c>
      <c r="E1247" s="89" t="s">
        <v>2544</v>
      </c>
      <c r="F1247" s="89" t="s">
        <v>3237</v>
      </c>
      <c r="G1247" s="89" t="s">
        <v>3238</v>
      </c>
      <c r="H1247" s="90" t="s">
        <v>1232</v>
      </c>
      <c r="I1247" s="118" t="s">
        <v>2798</v>
      </c>
      <c r="J1247" s="138" t="s">
        <v>145</v>
      </c>
      <c r="K1247" s="127" t="s">
        <v>3280</v>
      </c>
      <c r="L1247" s="100" t="s">
        <v>2643</v>
      </c>
      <c r="M1247" s="118" t="s">
        <v>1236</v>
      </c>
      <c r="N1247" s="127" t="s">
        <v>148</v>
      </c>
      <c r="O1247" s="127" t="s">
        <v>2868</v>
      </c>
      <c r="P1247" s="128" t="s">
        <v>641</v>
      </c>
      <c r="Q1247" s="84" t="s">
        <v>642</v>
      </c>
      <c r="R1247" s="118" t="s">
        <v>148</v>
      </c>
      <c r="S1247" s="118" t="s">
        <v>148</v>
      </c>
      <c r="T1247" s="118" t="s">
        <v>2847</v>
      </c>
      <c r="U1247" s="191" t="s">
        <v>2847</v>
      </c>
      <c r="V1247" s="118" t="s">
        <v>2639</v>
      </c>
      <c r="W1247" s="118" t="s">
        <v>148</v>
      </c>
      <c r="X1247" s="118" t="s">
        <v>2640</v>
      </c>
      <c r="Y1247" s="134" t="s">
        <v>148</v>
      </c>
      <c r="Z1247" s="118" t="s">
        <v>2640</v>
      </c>
      <c r="AA1247" s="118" t="s">
        <v>148</v>
      </c>
      <c r="AB1247" s="118" t="s">
        <v>2640</v>
      </c>
      <c r="AC1247" s="119" t="s">
        <v>2639</v>
      </c>
      <c r="AD1247" s="130">
        <v>40124</v>
      </c>
      <c r="AE1247" s="130" t="s">
        <v>148</v>
      </c>
      <c r="AF1247" s="118" t="s">
        <v>643</v>
      </c>
      <c r="AG1247" s="130">
        <v>40124</v>
      </c>
      <c r="AH1247" s="130" t="s">
        <v>148</v>
      </c>
      <c r="AI1247" s="118" t="s">
        <v>148</v>
      </c>
      <c r="AJ1247" s="118" t="s">
        <v>148</v>
      </c>
    </row>
    <row r="1248" spans="1:36" ht="105" customHeight="1">
      <c r="A1248" s="175">
        <v>40125</v>
      </c>
      <c r="B1248" s="118" t="s">
        <v>2518</v>
      </c>
      <c r="C1248" s="130">
        <v>40128</v>
      </c>
      <c r="D1248" s="118">
        <v>3</v>
      </c>
      <c r="E1248" s="89" t="s">
        <v>2537</v>
      </c>
      <c r="F1248" s="89" t="s">
        <v>3185</v>
      </c>
      <c r="G1248" s="89" t="s">
        <v>3186</v>
      </c>
      <c r="H1248" s="90" t="s">
        <v>1232</v>
      </c>
      <c r="I1248" s="118" t="s">
        <v>2806</v>
      </c>
      <c r="J1248" s="127" t="s">
        <v>514</v>
      </c>
      <c r="K1248" s="127" t="s">
        <v>3280</v>
      </c>
      <c r="L1248" s="118" t="s">
        <v>2677</v>
      </c>
      <c r="M1248" s="118" t="s">
        <v>1232</v>
      </c>
      <c r="N1248" s="127" t="s">
        <v>148</v>
      </c>
      <c r="O1248" s="127" t="s">
        <v>2868</v>
      </c>
      <c r="P1248" s="118" t="s">
        <v>654</v>
      </c>
      <c r="Q1248" s="118" t="s">
        <v>655</v>
      </c>
      <c r="R1248" s="118" t="s">
        <v>148</v>
      </c>
      <c r="S1248" s="118" t="s">
        <v>148</v>
      </c>
      <c r="T1248" s="118" t="s">
        <v>2837</v>
      </c>
      <c r="U1248" s="191" t="s">
        <v>3007</v>
      </c>
      <c r="V1248" s="118" t="s">
        <v>2639</v>
      </c>
      <c r="W1248" s="118" t="s">
        <v>148</v>
      </c>
      <c r="X1248" s="134" t="s">
        <v>148</v>
      </c>
      <c r="Y1248" s="134" t="s">
        <v>148</v>
      </c>
      <c r="Z1248" s="118" t="s">
        <v>2640</v>
      </c>
      <c r="AA1248" s="118" t="s">
        <v>148</v>
      </c>
      <c r="AB1248" s="118" t="s">
        <v>2640</v>
      </c>
      <c r="AC1248" s="118" t="s">
        <v>2640</v>
      </c>
      <c r="AD1248" s="119" t="s">
        <v>148</v>
      </c>
      <c r="AE1248" s="130" t="s">
        <v>148</v>
      </c>
      <c r="AF1248" s="137" t="s">
        <v>148</v>
      </c>
      <c r="AG1248" s="130" t="s">
        <v>148</v>
      </c>
      <c r="AH1248" s="130" t="s">
        <v>148</v>
      </c>
      <c r="AI1248" s="118" t="s">
        <v>148</v>
      </c>
      <c r="AJ1248" s="118" t="s">
        <v>148</v>
      </c>
    </row>
    <row r="1249" spans="1:36" ht="75" customHeight="1">
      <c r="A1249" s="175">
        <v>40126</v>
      </c>
      <c r="B1249" s="118" t="s">
        <v>2518</v>
      </c>
      <c r="C1249" s="130">
        <v>40128</v>
      </c>
      <c r="D1249" s="118">
        <v>2</v>
      </c>
      <c r="E1249" s="89" t="s">
        <v>2544</v>
      </c>
      <c r="F1249" s="89" t="s">
        <v>3237</v>
      </c>
      <c r="G1249" s="89" t="s">
        <v>3238</v>
      </c>
      <c r="H1249" s="90" t="s">
        <v>1232</v>
      </c>
      <c r="I1249" s="118" t="s">
        <v>2798</v>
      </c>
      <c r="J1249" s="141" t="s">
        <v>145</v>
      </c>
      <c r="K1249" s="127" t="s">
        <v>3280</v>
      </c>
      <c r="L1249" s="100" t="s">
        <v>2643</v>
      </c>
      <c r="M1249" s="118" t="s">
        <v>1236</v>
      </c>
      <c r="N1249" s="127" t="s">
        <v>148</v>
      </c>
      <c r="O1249" s="127" t="s">
        <v>2868</v>
      </c>
      <c r="P1249" s="118" t="s">
        <v>656</v>
      </c>
      <c r="Q1249" s="118" t="s">
        <v>657</v>
      </c>
      <c r="R1249" s="118" t="s">
        <v>148</v>
      </c>
      <c r="S1249" s="118" t="s">
        <v>148</v>
      </c>
      <c r="T1249" s="118" t="s">
        <v>2871</v>
      </c>
      <c r="U1249" s="232" t="s">
        <v>3073</v>
      </c>
      <c r="V1249" s="118" t="s">
        <v>2639</v>
      </c>
      <c r="W1249" s="118" t="s">
        <v>148</v>
      </c>
      <c r="X1249" s="118" t="s">
        <v>2639</v>
      </c>
      <c r="Y1249" s="129" t="s">
        <v>2871</v>
      </c>
      <c r="Z1249" s="118" t="s">
        <v>2639</v>
      </c>
      <c r="AA1249" s="118" t="s">
        <v>2871</v>
      </c>
      <c r="AB1249" s="118" t="s">
        <v>2640</v>
      </c>
      <c r="AC1249" s="119" t="s">
        <v>2639</v>
      </c>
      <c r="AD1249" s="130">
        <v>40128</v>
      </c>
      <c r="AE1249" s="130" t="s">
        <v>148</v>
      </c>
      <c r="AF1249" s="128" t="s">
        <v>658</v>
      </c>
      <c r="AG1249" s="130" t="s">
        <v>148</v>
      </c>
      <c r="AH1249" s="130" t="s">
        <v>148</v>
      </c>
      <c r="AI1249" s="118" t="s">
        <v>148</v>
      </c>
      <c r="AJ1249" s="118" t="s">
        <v>148</v>
      </c>
    </row>
    <row r="1250" spans="1:36" ht="165" customHeight="1">
      <c r="A1250" s="175">
        <v>40127</v>
      </c>
      <c r="B1250" s="118" t="s">
        <v>2518</v>
      </c>
      <c r="C1250" s="130">
        <v>40149</v>
      </c>
      <c r="D1250" s="118">
        <v>6</v>
      </c>
      <c r="E1250" s="118" t="s">
        <v>2538</v>
      </c>
      <c r="F1250" s="118" t="s">
        <v>930</v>
      </c>
      <c r="G1250" s="118" t="s">
        <v>2627</v>
      </c>
      <c r="H1250" s="118" t="s">
        <v>2763</v>
      </c>
      <c r="I1250" s="118" t="s">
        <v>2829</v>
      </c>
      <c r="J1250" s="141" t="s">
        <v>616</v>
      </c>
      <c r="K1250" s="127" t="s">
        <v>3280</v>
      </c>
      <c r="L1250" s="118" t="s">
        <v>2667</v>
      </c>
      <c r="M1250" s="118" t="s">
        <v>2763</v>
      </c>
      <c r="N1250" s="127" t="s">
        <v>148</v>
      </c>
      <c r="O1250" s="127" t="s">
        <v>2868</v>
      </c>
      <c r="P1250" s="118" t="s">
        <v>659</v>
      </c>
      <c r="Q1250" s="147" t="s">
        <v>660</v>
      </c>
      <c r="R1250" s="118" t="s">
        <v>148</v>
      </c>
      <c r="S1250" s="118" t="s">
        <v>148</v>
      </c>
      <c r="T1250" s="118" t="s">
        <v>2857</v>
      </c>
      <c r="U1250" s="191" t="s">
        <v>2993</v>
      </c>
      <c r="V1250" s="118" t="s">
        <v>148</v>
      </c>
      <c r="W1250" s="118" t="s">
        <v>148</v>
      </c>
      <c r="X1250" s="134" t="s">
        <v>148</v>
      </c>
      <c r="Y1250" s="134" t="s">
        <v>148</v>
      </c>
      <c r="Z1250" s="118" t="s">
        <v>148</v>
      </c>
      <c r="AA1250" s="118" t="s">
        <v>148</v>
      </c>
      <c r="AB1250" s="118" t="s">
        <v>148</v>
      </c>
      <c r="AC1250" s="118" t="s">
        <v>2640</v>
      </c>
      <c r="AD1250" s="119" t="s">
        <v>148</v>
      </c>
      <c r="AE1250" s="130" t="s">
        <v>148</v>
      </c>
      <c r="AF1250" s="137" t="s">
        <v>148</v>
      </c>
      <c r="AG1250" s="130" t="s">
        <v>148</v>
      </c>
      <c r="AH1250" s="130" t="s">
        <v>148</v>
      </c>
      <c r="AI1250" s="118" t="s">
        <v>148</v>
      </c>
      <c r="AJ1250" s="118" t="s">
        <v>148</v>
      </c>
    </row>
    <row r="1251" spans="1:36" ht="165" customHeight="1">
      <c r="A1251" s="175">
        <v>40127</v>
      </c>
      <c r="B1251" s="118" t="s">
        <v>2518</v>
      </c>
      <c r="C1251" s="130">
        <v>40130</v>
      </c>
      <c r="D1251" s="118">
        <v>2</v>
      </c>
      <c r="E1251" s="118" t="s">
        <v>2530</v>
      </c>
      <c r="F1251" s="89" t="s">
        <v>3153</v>
      </c>
      <c r="G1251" s="118" t="s">
        <v>3154</v>
      </c>
      <c r="H1251" s="90" t="s">
        <v>1232</v>
      </c>
      <c r="I1251" s="127" t="s">
        <v>2765</v>
      </c>
      <c r="J1251" s="141" t="s">
        <v>600</v>
      </c>
      <c r="K1251" s="127" t="s">
        <v>3280</v>
      </c>
      <c r="L1251" s="118" t="s">
        <v>2668</v>
      </c>
      <c r="M1251" s="118" t="s">
        <v>1232</v>
      </c>
      <c r="N1251" s="127" t="s">
        <v>148</v>
      </c>
      <c r="O1251" s="127" t="s">
        <v>2868</v>
      </c>
      <c r="P1251" s="118" t="s">
        <v>661</v>
      </c>
      <c r="Q1251" s="84" t="s">
        <v>662</v>
      </c>
      <c r="R1251" s="118" t="s">
        <v>148</v>
      </c>
      <c r="S1251" s="118" t="s">
        <v>148</v>
      </c>
      <c r="T1251" s="118" t="s">
        <v>2899</v>
      </c>
      <c r="U1251" s="191" t="s">
        <v>3006</v>
      </c>
      <c r="V1251" s="118" t="s">
        <v>2639</v>
      </c>
      <c r="W1251" s="118" t="s">
        <v>148</v>
      </c>
      <c r="X1251" s="118" t="s">
        <v>2639</v>
      </c>
      <c r="Y1251" s="118" t="s">
        <v>2899</v>
      </c>
      <c r="Z1251" s="118" t="s">
        <v>2640</v>
      </c>
      <c r="AA1251" s="118" t="s">
        <v>148</v>
      </c>
      <c r="AB1251" s="118" t="s">
        <v>2640</v>
      </c>
      <c r="AC1251" s="119" t="s">
        <v>2639</v>
      </c>
      <c r="AD1251" s="130">
        <v>40132</v>
      </c>
      <c r="AE1251" s="130" t="s">
        <v>148</v>
      </c>
      <c r="AF1251" s="169" t="s">
        <v>663</v>
      </c>
      <c r="AG1251" s="130">
        <v>40132</v>
      </c>
      <c r="AH1251" s="130" t="s">
        <v>148</v>
      </c>
      <c r="AI1251" s="118" t="s">
        <v>2638</v>
      </c>
      <c r="AJ1251" s="118" t="s">
        <v>148</v>
      </c>
    </row>
    <row r="1252" spans="1:36" ht="165.75" customHeight="1">
      <c r="A1252" s="175">
        <v>40127</v>
      </c>
      <c r="B1252" s="118" t="s">
        <v>2518</v>
      </c>
      <c r="C1252" s="130">
        <v>40130</v>
      </c>
      <c r="D1252" s="118">
        <v>2</v>
      </c>
      <c r="E1252" s="89" t="s">
        <v>2606</v>
      </c>
      <c r="F1252" s="89" t="s">
        <v>3243</v>
      </c>
      <c r="G1252" s="89" t="s">
        <v>3244</v>
      </c>
      <c r="H1252" s="118" t="s">
        <v>2763</v>
      </c>
      <c r="I1252" s="118" t="s">
        <v>35</v>
      </c>
      <c r="J1252" s="138" t="s">
        <v>262</v>
      </c>
      <c r="K1252" s="127" t="s">
        <v>3280</v>
      </c>
      <c r="L1252" s="118" t="s">
        <v>2690</v>
      </c>
      <c r="M1252" s="118" t="s">
        <v>2763</v>
      </c>
      <c r="N1252" s="127" t="s">
        <v>148</v>
      </c>
      <c r="O1252" s="127" t="s">
        <v>2868</v>
      </c>
      <c r="P1252" s="170" t="s">
        <v>667</v>
      </c>
      <c r="Q1252" s="84" t="s">
        <v>668</v>
      </c>
      <c r="R1252" s="118" t="s">
        <v>148</v>
      </c>
      <c r="S1252" s="118" t="s">
        <v>148</v>
      </c>
      <c r="T1252" s="118" t="s">
        <v>148</v>
      </c>
      <c r="U1252" s="191" t="s">
        <v>2933</v>
      </c>
      <c r="V1252" s="118" t="s">
        <v>2639</v>
      </c>
      <c r="W1252" s="118" t="s">
        <v>148</v>
      </c>
      <c r="X1252" s="118" t="s">
        <v>148</v>
      </c>
      <c r="Y1252" s="118" t="s">
        <v>148</v>
      </c>
      <c r="Z1252" s="118" t="s">
        <v>2639</v>
      </c>
      <c r="AA1252" s="118" t="s">
        <v>669</v>
      </c>
      <c r="AB1252" s="118" t="s">
        <v>2640</v>
      </c>
      <c r="AC1252" s="118" t="s">
        <v>2640</v>
      </c>
      <c r="AD1252" s="119" t="s">
        <v>148</v>
      </c>
      <c r="AE1252" s="130" t="s">
        <v>148</v>
      </c>
      <c r="AF1252" s="171" t="s">
        <v>670</v>
      </c>
      <c r="AG1252" s="130" t="s">
        <v>148</v>
      </c>
      <c r="AH1252" s="130" t="s">
        <v>148</v>
      </c>
      <c r="AI1252" s="118" t="s">
        <v>148</v>
      </c>
      <c r="AJ1252" s="118" t="s">
        <v>148</v>
      </c>
    </row>
    <row r="1253" spans="1:36" ht="30" customHeight="1">
      <c r="A1253" s="176">
        <v>40127</v>
      </c>
      <c r="B1253" s="118" t="s">
        <v>2518</v>
      </c>
      <c r="C1253" s="89" t="s">
        <v>148</v>
      </c>
      <c r="D1253" s="89" t="s">
        <v>148</v>
      </c>
      <c r="E1253" s="89" t="s">
        <v>2535</v>
      </c>
      <c r="F1253" s="89" t="s">
        <v>3145</v>
      </c>
      <c r="G1253" s="90" t="s">
        <v>3146</v>
      </c>
      <c r="H1253" s="90" t="s">
        <v>2631</v>
      </c>
      <c r="I1253" s="90" t="s">
        <v>148</v>
      </c>
      <c r="J1253" s="90" t="s">
        <v>148</v>
      </c>
      <c r="K1253" s="90" t="s">
        <v>2619</v>
      </c>
      <c r="L1253" s="118" t="s">
        <v>2707</v>
      </c>
      <c r="M1253" s="100" t="s">
        <v>1236</v>
      </c>
      <c r="N1253" s="90" t="s">
        <v>2834</v>
      </c>
      <c r="O1253" s="90"/>
      <c r="P1253" s="100" t="s">
        <v>2309</v>
      </c>
      <c r="Q1253" s="90" t="s">
        <v>1250</v>
      </c>
      <c r="U1253" s="191"/>
    </row>
    <row r="1254" spans="1:36" ht="195" customHeight="1">
      <c r="A1254" s="175">
        <v>40128</v>
      </c>
      <c r="B1254" s="118" t="s">
        <v>2518</v>
      </c>
      <c r="C1254" s="130">
        <v>40129</v>
      </c>
      <c r="D1254" s="118">
        <v>1</v>
      </c>
      <c r="E1254" s="118" t="s">
        <v>2538</v>
      </c>
      <c r="F1254" s="118" t="s">
        <v>930</v>
      </c>
      <c r="G1254" s="118" t="s">
        <v>2627</v>
      </c>
      <c r="H1254" s="90" t="s">
        <v>1232</v>
      </c>
      <c r="I1254" s="118" t="s">
        <v>2800</v>
      </c>
      <c r="J1254" s="164" t="s">
        <v>183</v>
      </c>
      <c r="K1254" s="127" t="s">
        <v>3280</v>
      </c>
      <c r="L1254" s="90" t="s">
        <v>2673</v>
      </c>
      <c r="M1254" s="118" t="s">
        <v>1236</v>
      </c>
      <c r="N1254" s="127" t="s">
        <v>148</v>
      </c>
      <c r="O1254" s="127" t="s">
        <v>2868</v>
      </c>
      <c r="P1254" s="118" t="s">
        <v>664</v>
      </c>
      <c r="Q1254" s="118" t="s">
        <v>665</v>
      </c>
      <c r="R1254" s="118" t="s">
        <v>148</v>
      </c>
      <c r="S1254" s="118" t="s">
        <v>148</v>
      </c>
      <c r="T1254" s="118" t="s">
        <v>2836</v>
      </c>
      <c r="U1254" s="191" t="s">
        <v>2973</v>
      </c>
      <c r="V1254" s="118" t="s">
        <v>2639</v>
      </c>
      <c r="W1254" s="118" t="s">
        <v>148</v>
      </c>
      <c r="X1254" s="134" t="s">
        <v>148</v>
      </c>
      <c r="Y1254" s="134" t="s">
        <v>148</v>
      </c>
      <c r="Z1254" s="118" t="s">
        <v>148</v>
      </c>
      <c r="AA1254" s="118" t="s">
        <v>148</v>
      </c>
      <c r="AB1254" s="118" t="s">
        <v>2640</v>
      </c>
      <c r="AC1254" s="118" t="s">
        <v>148</v>
      </c>
      <c r="AD1254" s="118" t="s">
        <v>148</v>
      </c>
      <c r="AE1254" s="130" t="s">
        <v>148</v>
      </c>
      <c r="AF1254" s="171" t="s">
        <v>666</v>
      </c>
      <c r="AG1254" s="130" t="s">
        <v>148</v>
      </c>
      <c r="AH1254" s="130" t="s">
        <v>148</v>
      </c>
      <c r="AI1254" s="118" t="s">
        <v>148</v>
      </c>
      <c r="AJ1254" s="118" t="s">
        <v>148</v>
      </c>
    </row>
    <row r="1255" spans="1:36" ht="30" customHeight="1">
      <c r="A1255" s="176">
        <v>40128</v>
      </c>
      <c r="B1255" s="118" t="s">
        <v>2518</v>
      </c>
      <c r="C1255" s="89" t="s">
        <v>148</v>
      </c>
      <c r="D1255" s="89" t="s">
        <v>148</v>
      </c>
      <c r="E1255" s="101" t="s">
        <v>2533</v>
      </c>
      <c r="F1255" s="101" t="s">
        <v>3171</v>
      </c>
      <c r="G1255" s="101" t="s">
        <v>3172</v>
      </c>
      <c r="H1255" s="90" t="s">
        <v>2631</v>
      </c>
      <c r="I1255" s="90" t="s">
        <v>148</v>
      </c>
      <c r="J1255" s="90" t="s">
        <v>148</v>
      </c>
      <c r="K1255" s="90" t="s">
        <v>2619</v>
      </c>
      <c r="L1255" s="90" t="s">
        <v>2673</v>
      </c>
      <c r="M1255" s="100" t="s">
        <v>1236</v>
      </c>
      <c r="N1255" s="90" t="s">
        <v>2836</v>
      </c>
      <c r="O1255" s="90"/>
      <c r="P1255" s="100" t="s">
        <v>2310</v>
      </c>
      <c r="Q1255" s="90" t="s">
        <v>1250</v>
      </c>
      <c r="U1255" s="191"/>
    </row>
    <row r="1256" spans="1:36" ht="30" customHeight="1">
      <c r="A1256" s="176">
        <v>40128</v>
      </c>
      <c r="B1256" s="118" t="s">
        <v>2518</v>
      </c>
      <c r="C1256" s="89" t="s">
        <v>148</v>
      </c>
      <c r="D1256" s="89" t="s">
        <v>148</v>
      </c>
      <c r="E1256" s="89" t="s">
        <v>2552</v>
      </c>
      <c r="F1256" s="89" t="s">
        <v>3165</v>
      </c>
      <c r="G1256" s="89" t="s">
        <v>3166</v>
      </c>
      <c r="H1256" s="90" t="s">
        <v>2631</v>
      </c>
      <c r="I1256" s="90" t="s">
        <v>148</v>
      </c>
      <c r="J1256" s="90" t="s">
        <v>148</v>
      </c>
      <c r="K1256" s="90" t="s">
        <v>2619</v>
      </c>
      <c r="L1256" s="90" t="s">
        <v>2673</v>
      </c>
      <c r="M1256" s="100" t="s">
        <v>1236</v>
      </c>
      <c r="N1256" s="90" t="s">
        <v>2836</v>
      </c>
      <c r="O1256" s="90"/>
      <c r="P1256" s="97" t="s">
        <v>2311</v>
      </c>
      <c r="Q1256" s="90" t="s">
        <v>1250</v>
      </c>
      <c r="U1256" s="191"/>
    </row>
    <row r="1257" spans="1:36" ht="30" customHeight="1">
      <c r="A1257" s="176">
        <v>40128</v>
      </c>
      <c r="B1257" s="118" t="s">
        <v>2518</v>
      </c>
      <c r="C1257" s="89" t="s">
        <v>148</v>
      </c>
      <c r="D1257" s="89" t="s">
        <v>148</v>
      </c>
      <c r="E1257" s="89" t="s">
        <v>2552</v>
      </c>
      <c r="F1257" s="89" t="s">
        <v>3165</v>
      </c>
      <c r="G1257" s="89" t="s">
        <v>3166</v>
      </c>
      <c r="H1257" s="90" t="s">
        <v>2631</v>
      </c>
      <c r="I1257" s="90" t="s">
        <v>148</v>
      </c>
      <c r="J1257" s="90" t="s">
        <v>148</v>
      </c>
      <c r="K1257" s="90" t="s">
        <v>2619</v>
      </c>
      <c r="L1257" s="90" t="s">
        <v>2673</v>
      </c>
      <c r="M1257" s="100" t="s">
        <v>1236</v>
      </c>
      <c r="N1257" s="90" t="s">
        <v>2836</v>
      </c>
      <c r="O1257" s="90"/>
      <c r="P1257" s="97" t="s">
        <v>2312</v>
      </c>
      <c r="Q1257" s="90" t="s">
        <v>1250</v>
      </c>
      <c r="U1257" s="191"/>
    </row>
    <row r="1258" spans="1:36" ht="45" customHeight="1">
      <c r="A1258" s="176">
        <v>40128</v>
      </c>
      <c r="B1258" s="118" t="s">
        <v>2518</v>
      </c>
      <c r="C1258" s="89" t="s">
        <v>148</v>
      </c>
      <c r="D1258" s="89" t="s">
        <v>148</v>
      </c>
      <c r="E1258" s="89" t="s">
        <v>2610</v>
      </c>
      <c r="F1258" s="89" t="s">
        <v>3227</v>
      </c>
      <c r="G1258" s="89" t="s">
        <v>3228</v>
      </c>
      <c r="H1258" s="118" t="s">
        <v>1226</v>
      </c>
      <c r="I1258" s="90" t="s">
        <v>148</v>
      </c>
      <c r="J1258" s="90" t="s">
        <v>148</v>
      </c>
      <c r="K1258" s="90" t="s">
        <v>2619</v>
      </c>
      <c r="L1258" s="90" t="s">
        <v>2673</v>
      </c>
      <c r="M1258" s="100" t="s">
        <v>1236</v>
      </c>
      <c r="N1258" s="90" t="s">
        <v>2836</v>
      </c>
      <c r="O1258" s="90"/>
      <c r="P1258" s="97" t="s">
        <v>2313</v>
      </c>
      <c r="Q1258" s="90" t="s">
        <v>1250</v>
      </c>
      <c r="U1258" s="191"/>
    </row>
    <row r="1259" spans="1:36" ht="30" customHeight="1">
      <c r="A1259" s="176">
        <v>40128</v>
      </c>
      <c r="B1259" s="118" t="s">
        <v>2518</v>
      </c>
      <c r="C1259" s="89" t="s">
        <v>148</v>
      </c>
      <c r="D1259" s="89" t="s">
        <v>148</v>
      </c>
      <c r="E1259" s="89" t="s">
        <v>2552</v>
      </c>
      <c r="F1259" s="89" t="s">
        <v>3165</v>
      </c>
      <c r="G1259" s="89" t="s">
        <v>3166</v>
      </c>
      <c r="H1259" s="90" t="s">
        <v>2631</v>
      </c>
      <c r="I1259" s="90" t="s">
        <v>148</v>
      </c>
      <c r="J1259" s="90" t="s">
        <v>148</v>
      </c>
      <c r="K1259" s="90" t="s">
        <v>2619</v>
      </c>
      <c r="L1259" s="90" t="s">
        <v>2673</v>
      </c>
      <c r="M1259" s="100" t="s">
        <v>1236</v>
      </c>
      <c r="N1259" s="90" t="s">
        <v>2836</v>
      </c>
      <c r="O1259" s="90"/>
      <c r="P1259" s="98" t="s">
        <v>2314</v>
      </c>
      <c r="Q1259" s="90" t="s">
        <v>1250</v>
      </c>
      <c r="U1259" s="191"/>
    </row>
    <row r="1260" spans="1:36" ht="30" customHeight="1">
      <c r="A1260" s="176">
        <v>40128</v>
      </c>
      <c r="B1260" s="118" t="s">
        <v>2518</v>
      </c>
      <c r="C1260" s="89" t="s">
        <v>148</v>
      </c>
      <c r="D1260" s="89" t="s">
        <v>148</v>
      </c>
      <c r="E1260" s="89" t="s">
        <v>2537</v>
      </c>
      <c r="F1260" s="89" t="s">
        <v>3225</v>
      </c>
      <c r="G1260" s="89" t="s">
        <v>3226</v>
      </c>
      <c r="H1260" s="90" t="s">
        <v>2631</v>
      </c>
      <c r="I1260" s="90" t="s">
        <v>148</v>
      </c>
      <c r="J1260" s="90" t="s">
        <v>148</v>
      </c>
      <c r="K1260" s="90" t="s">
        <v>2619</v>
      </c>
      <c r="L1260" s="90" t="s">
        <v>2673</v>
      </c>
      <c r="M1260" s="100" t="s">
        <v>1236</v>
      </c>
      <c r="N1260" s="90" t="s">
        <v>2836</v>
      </c>
      <c r="O1260" s="90"/>
      <c r="P1260" s="97" t="s">
        <v>2315</v>
      </c>
      <c r="Q1260" s="90" t="s">
        <v>1250</v>
      </c>
      <c r="U1260" s="191"/>
    </row>
    <row r="1261" spans="1:36" ht="45" customHeight="1">
      <c r="A1261" s="176">
        <v>40128</v>
      </c>
      <c r="B1261" s="118" t="s">
        <v>2518</v>
      </c>
      <c r="C1261" s="89" t="s">
        <v>148</v>
      </c>
      <c r="D1261" s="89" t="s">
        <v>148</v>
      </c>
      <c r="E1261" s="89" t="s">
        <v>2552</v>
      </c>
      <c r="F1261" s="89" t="s">
        <v>3165</v>
      </c>
      <c r="G1261" s="89" t="s">
        <v>3166</v>
      </c>
      <c r="H1261" s="118" t="s">
        <v>1226</v>
      </c>
      <c r="I1261" s="90" t="s">
        <v>148</v>
      </c>
      <c r="J1261" s="90" t="s">
        <v>148</v>
      </c>
      <c r="K1261" s="90" t="s">
        <v>2619</v>
      </c>
      <c r="L1261" s="90" t="s">
        <v>2673</v>
      </c>
      <c r="M1261" s="100" t="s">
        <v>1236</v>
      </c>
      <c r="N1261" s="90" t="s">
        <v>2836</v>
      </c>
      <c r="O1261" s="90"/>
      <c r="P1261" s="97" t="s">
        <v>2316</v>
      </c>
      <c r="Q1261" s="90" t="s">
        <v>1250</v>
      </c>
      <c r="U1261" s="191"/>
    </row>
    <row r="1262" spans="1:36" ht="30" customHeight="1">
      <c r="A1262" s="176">
        <v>40128</v>
      </c>
      <c r="B1262" s="118" t="s">
        <v>2518</v>
      </c>
      <c r="C1262" s="89" t="s">
        <v>148</v>
      </c>
      <c r="D1262" s="89" t="s">
        <v>148</v>
      </c>
      <c r="E1262" s="89" t="s">
        <v>2537</v>
      </c>
      <c r="F1262" s="89" t="s">
        <v>3225</v>
      </c>
      <c r="G1262" s="89" t="s">
        <v>3226</v>
      </c>
      <c r="H1262" s="118" t="s">
        <v>1243</v>
      </c>
      <c r="I1262" s="90" t="s">
        <v>148</v>
      </c>
      <c r="J1262" s="90" t="s">
        <v>148</v>
      </c>
      <c r="K1262" s="90" t="s">
        <v>2619</v>
      </c>
      <c r="L1262" s="90" t="s">
        <v>2673</v>
      </c>
      <c r="M1262" s="100" t="s">
        <v>1236</v>
      </c>
      <c r="N1262" s="90" t="s">
        <v>2836</v>
      </c>
      <c r="O1262" s="90"/>
      <c r="P1262" s="97" t="s">
        <v>2317</v>
      </c>
      <c r="Q1262" s="90" t="s">
        <v>1250</v>
      </c>
      <c r="U1262" s="191"/>
    </row>
    <row r="1263" spans="1:36" ht="45" customHeight="1">
      <c r="A1263" s="176">
        <v>40128</v>
      </c>
      <c r="B1263" s="118" t="s">
        <v>2518</v>
      </c>
      <c r="C1263" s="89" t="s">
        <v>148</v>
      </c>
      <c r="D1263" s="89" t="s">
        <v>148</v>
      </c>
      <c r="E1263" s="89" t="s">
        <v>2544</v>
      </c>
      <c r="F1263" s="89" t="s">
        <v>3209</v>
      </c>
      <c r="G1263" s="89" t="s">
        <v>3210</v>
      </c>
      <c r="H1263" s="118" t="s">
        <v>1226</v>
      </c>
      <c r="I1263" s="90" t="s">
        <v>148</v>
      </c>
      <c r="J1263" s="90" t="s">
        <v>148</v>
      </c>
      <c r="K1263" s="90" t="s">
        <v>2619</v>
      </c>
      <c r="L1263" s="90" t="s">
        <v>2673</v>
      </c>
      <c r="M1263" s="100" t="s">
        <v>1236</v>
      </c>
      <c r="N1263" s="90" t="s">
        <v>2836</v>
      </c>
      <c r="O1263" s="90"/>
      <c r="P1263" s="97" t="s">
        <v>2318</v>
      </c>
      <c r="Q1263" s="90" t="s">
        <v>1250</v>
      </c>
      <c r="U1263" s="191"/>
    </row>
    <row r="1264" spans="1:36" ht="76.5" customHeight="1">
      <c r="A1264" s="176">
        <v>40129</v>
      </c>
      <c r="B1264" s="118" t="s">
        <v>2518</v>
      </c>
      <c r="C1264" s="89" t="s">
        <v>148</v>
      </c>
      <c r="D1264" s="89" t="s">
        <v>148</v>
      </c>
      <c r="E1264" s="89" t="s">
        <v>2524</v>
      </c>
      <c r="F1264" s="89" t="s">
        <v>3117</v>
      </c>
      <c r="G1264" s="89" t="s">
        <v>3118</v>
      </c>
      <c r="H1264" s="90" t="s">
        <v>1232</v>
      </c>
      <c r="I1264" s="90" t="s">
        <v>148</v>
      </c>
      <c r="J1264" s="90" t="s">
        <v>148</v>
      </c>
      <c r="K1264" s="90" t="s">
        <v>2619</v>
      </c>
      <c r="L1264" s="100" t="s">
        <v>2645</v>
      </c>
      <c r="M1264" s="100" t="s">
        <v>1232</v>
      </c>
      <c r="N1264" s="90" t="s">
        <v>2862</v>
      </c>
      <c r="O1264" s="90"/>
      <c r="P1264" s="97" t="s">
        <v>2319</v>
      </c>
      <c r="Q1264" s="90" t="s">
        <v>1250</v>
      </c>
      <c r="U1264" s="191"/>
    </row>
    <row r="1265" spans="1:21" ht="76.5" customHeight="1">
      <c r="A1265" s="176">
        <v>40129</v>
      </c>
      <c r="B1265" s="118" t="s">
        <v>2518</v>
      </c>
      <c r="C1265" s="89" t="s">
        <v>148</v>
      </c>
      <c r="D1265" s="89" t="s">
        <v>148</v>
      </c>
      <c r="E1265" s="89" t="s">
        <v>2524</v>
      </c>
      <c r="F1265" s="89" t="s">
        <v>3117</v>
      </c>
      <c r="G1265" s="89" t="s">
        <v>3118</v>
      </c>
      <c r="H1265" s="90" t="s">
        <v>1232</v>
      </c>
      <c r="I1265" s="90" t="s">
        <v>148</v>
      </c>
      <c r="J1265" s="90" t="s">
        <v>148</v>
      </c>
      <c r="K1265" s="90" t="s">
        <v>2619</v>
      </c>
      <c r="L1265" s="100" t="s">
        <v>2645</v>
      </c>
      <c r="M1265" s="100" t="s">
        <v>1232</v>
      </c>
      <c r="N1265" s="90" t="s">
        <v>2862</v>
      </c>
      <c r="O1265" s="90"/>
      <c r="P1265" s="97" t="s">
        <v>2320</v>
      </c>
      <c r="Q1265" s="90" t="s">
        <v>1250</v>
      </c>
      <c r="U1265" s="191"/>
    </row>
    <row r="1266" spans="1:21" ht="76.5" customHeight="1">
      <c r="A1266" s="176">
        <v>40129</v>
      </c>
      <c r="B1266" s="118" t="s">
        <v>2518</v>
      </c>
      <c r="C1266" s="89" t="s">
        <v>148</v>
      </c>
      <c r="D1266" s="89" t="s">
        <v>148</v>
      </c>
      <c r="E1266" s="89" t="s">
        <v>2541</v>
      </c>
      <c r="F1266" s="89" t="s">
        <v>3191</v>
      </c>
      <c r="G1266" s="89" t="s">
        <v>3192</v>
      </c>
      <c r="H1266" s="90" t="s">
        <v>2631</v>
      </c>
      <c r="I1266" s="90" t="s">
        <v>148</v>
      </c>
      <c r="J1266" s="90" t="s">
        <v>148</v>
      </c>
      <c r="K1266" s="90" t="s">
        <v>2619</v>
      </c>
      <c r="L1266" s="100" t="s">
        <v>2645</v>
      </c>
      <c r="M1266" s="100" t="s">
        <v>1232</v>
      </c>
      <c r="N1266" s="90" t="s">
        <v>2862</v>
      </c>
      <c r="O1266" s="90"/>
      <c r="P1266" s="97" t="s">
        <v>2321</v>
      </c>
      <c r="Q1266" s="90" t="s">
        <v>1250</v>
      </c>
      <c r="U1266" s="191"/>
    </row>
    <row r="1267" spans="1:21" ht="76.5" customHeight="1">
      <c r="A1267" s="176">
        <v>40129</v>
      </c>
      <c r="B1267" s="118" t="s">
        <v>2518</v>
      </c>
      <c r="C1267" s="89" t="s">
        <v>148</v>
      </c>
      <c r="D1267" s="89" t="s">
        <v>148</v>
      </c>
      <c r="E1267" s="89" t="s">
        <v>2536</v>
      </c>
      <c r="F1267" s="89" t="s">
        <v>3175</v>
      </c>
      <c r="G1267" s="89" t="s">
        <v>3176</v>
      </c>
      <c r="H1267" s="118" t="s">
        <v>1226</v>
      </c>
      <c r="I1267" s="90" t="s">
        <v>148</v>
      </c>
      <c r="J1267" s="90" t="s">
        <v>148</v>
      </c>
      <c r="K1267" s="90" t="s">
        <v>2619</v>
      </c>
      <c r="L1267" s="100" t="s">
        <v>2645</v>
      </c>
      <c r="M1267" s="100" t="s">
        <v>1232</v>
      </c>
      <c r="N1267" s="90" t="s">
        <v>2862</v>
      </c>
      <c r="O1267" s="90"/>
      <c r="P1267" s="97" t="s">
        <v>2322</v>
      </c>
      <c r="Q1267" s="90" t="s">
        <v>1250</v>
      </c>
      <c r="U1267" s="191"/>
    </row>
    <row r="1268" spans="1:21" ht="76.5" customHeight="1">
      <c r="A1268" s="176">
        <v>40129</v>
      </c>
      <c r="B1268" s="118" t="s">
        <v>2518</v>
      </c>
      <c r="C1268" s="89" t="s">
        <v>148</v>
      </c>
      <c r="D1268" s="89" t="s">
        <v>148</v>
      </c>
      <c r="E1268" s="89" t="s">
        <v>2614</v>
      </c>
      <c r="F1268" s="89" t="s">
        <v>3181</v>
      </c>
      <c r="G1268" s="89" t="s">
        <v>3182</v>
      </c>
      <c r="H1268" s="90" t="s">
        <v>1232</v>
      </c>
      <c r="I1268" s="90" t="s">
        <v>148</v>
      </c>
      <c r="J1268" s="90" t="s">
        <v>148</v>
      </c>
      <c r="K1268" s="90" t="s">
        <v>2619</v>
      </c>
      <c r="L1268" s="100" t="s">
        <v>2645</v>
      </c>
      <c r="M1268" s="100" t="s">
        <v>1232</v>
      </c>
      <c r="N1268" s="90" t="s">
        <v>2862</v>
      </c>
      <c r="O1268" s="90"/>
      <c r="P1268" s="97" t="s">
        <v>2323</v>
      </c>
      <c r="Q1268" s="90" t="s">
        <v>1250</v>
      </c>
      <c r="U1268" s="191"/>
    </row>
    <row r="1269" spans="1:21" ht="76.5" customHeight="1">
      <c r="A1269" s="176">
        <v>40129</v>
      </c>
      <c r="B1269" s="118" t="s">
        <v>2518</v>
      </c>
      <c r="C1269" s="89" t="s">
        <v>148</v>
      </c>
      <c r="D1269" s="89" t="s">
        <v>148</v>
      </c>
      <c r="E1269" s="89" t="s">
        <v>2536</v>
      </c>
      <c r="F1269" s="89" t="s">
        <v>3175</v>
      </c>
      <c r="G1269" s="89" t="s">
        <v>3176</v>
      </c>
      <c r="H1269" s="90" t="s">
        <v>2631</v>
      </c>
      <c r="I1269" s="90" t="s">
        <v>148</v>
      </c>
      <c r="J1269" s="90" t="s">
        <v>148</v>
      </c>
      <c r="K1269" s="90" t="s">
        <v>2619</v>
      </c>
      <c r="L1269" s="100" t="s">
        <v>2645</v>
      </c>
      <c r="M1269" s="100" t="s">
        <v>1232</v>
      </c>
      <c r="N1269" s="90" t="s">
        <v>2862</v>
      </c>
      <c r="O1269" s="90"/>
      <c r="P1269" s="97" t="s">
        <v>2324</v>
      </c>
      <c r="Q1269" s="90" t="s">
        <v>1250</v>
      </c>
      <c r="U1269" s="191"/>
    </row>
    <row r="1270" spans="1:21" ht="76.5" customHeight="1">
      <c r="A1270" s="176">
        <v>40129</v>
      </c>
      <c r="B1270" s="118" t="s">
        <v>2518</v>
      </c>
      <c r="C1270" s="89" t="s">
        <v>148</v>
      </c>
      <c r="D1270" s="89" t="s">
        <v>148</v>
      </c>
      <c r="E1270" s="89" t="s">
        <v>2524</v>
      </c>
      <c r="F1270" s="89" t="s">
        <v>3117</v>
      </c>
      <c r="G1270" s="89" t="s">
        <v>3118</v>
      </c>
      <c r="H1270" s="90" t="s">
        <v>2631</v>
      </c>
      <c r="I1270" s="90" t="s">
        <v>148</v>
      </c>
      <c r="J1270" s="90" t="s">
        <v>148</v>
      </c>
      <c r="K1270" s="90" t="s">
        <v>2619</v>
      </c>
      <c r="L1270" s="100" t="s">
        <v>2645</v>
      </c>
      <c r="M1270" s="100" t="s">
        <v>1232</v>
      </c>
      <c r="N1270" s="90" t="s">
        <v>2862</v>
      </c>
      <c r="O1270" s="90"/>
      <c r="P1270" s="97" t="s">
        <v>2325</v>
      </c>
      <c r="Q1270" s="90" t="s">
        <v>1250</v>
      </c>
      <c r="U1270" s="191"/>
    </row>
    <row r="1271" spans="1:21" ht="76.5" customHeight="1">
      <c r="A1271" s="176">
        <v>40129</v>
      </c>
      <c r="B1271" s="118" t="s">
        <v>2518</v>
      </c>
      <c r="C1271" s="89" t="s">
        <v>148</v>
      </c>
      <c r="D1271" s="89" t="s">
        <v>148</v>
      </c>
      <c r="E1271" s="89" t="s">
        <v>2524</v>
      </c>
      <c r="F1271" s="89" t="s">
        <v>3117</v>
      </c>
      <c r="G1271" s="89" t="s">
        <v>3118</v>
      </c>
      <c r="H1271" s="90" t="s">
        <v>1232</v>
      </c>
      <c r="I1271" s="90" t="s">
        <v>148</v>
      </c>
      <c r="J1271" s="90" t="s">
        <v>148</v>
      </c>
      <c r="K1271" s="90" t="s">
        <v>2619</v>
      </c>
      <c r="L1271" s="100" t="s">
        <v>2645</v>
      </c>
      <c r="M1271" s="100" t="s">
        <v>1232</v>
      </c>
      <c r="N1271" s="90" t="s">
        <v>2862</v>
      </c>
      <c r="O1271" s="90"/>
      <c r="P1271" s="97" t="s">
        <v>2326</v>
      </c>
      <c r="Q1271" s="90" t="s">
        <v>1250</v>
      </c>
      <c r="U1271" s="191"/>
    </row>
    <row r="1272" spans="1:21" ht="76.5" customHeight="1">
      <c r="A1272" s="176">
        <v>40129</v>
      </c>
      <c r="B1272" s="118" t="s">
        <v>2518</v>
      </c>
      <c r="C1272" s="89" t="s">
        <v>148</v>
      </c>
      <c r="D1272" s="89" t="s">
        <v>148</v>
      </c>
      <c r="E1272" s="118" t="s">
        <v>2538</v>
      </c>
      <c r="F1272" s="118" t="s">
        <v>930</v>
      </c>
      <c r="G1272" s="118" t="s">
        <v>2627</v>
      </c>
      <c r="H1272" s="90" t="s">
        <v>1232</v>
      </c>
      <c r="I1272" s="90" t="s">
        <v>148</v>
      </c>
      <c r="J1272" s="90" t="s">
        <v>148</v>
      </c>
      <c r="K1272" s="90" t="s">
        <v>2619</v>
      </c>
      <c r="L1272" s="100" t="s">
        <v>2645</v>
      </c>
      <c r="M1272" s="100" t="s">
        <v>1232</v>
      </c>
      <c r="N1272" s="90" t="s">
        <v>2862</v>
      </c>
      <c r="O1272" s="90"/>
      <c r="P1272" s="97" t="s">
        <v>2327</v>
      </c>
      <c r="Q1272" s="90" t="s">
        <v>1250</v>
      </c>
      <c r="U1272" s="191"/>
    </row>
    <row r="1273" spans="1:21" ht="76.5" customHeight="1">
      <c r="A1273" s="176">
        <v>40129</v>
      </c>
      <c r="B1273" s="118" t="s">
        <v>2518</v>
      </c>
      <c r="C1273" s="89" t="s">
        <v>148</v>
      </c>
      <c r="D1273" s="89" t="s">
        <v>148</v>
      </c>
      <c r="E1273" s="89" t="s">
        <v>2536</v>
      </c>
      <c r="F1273" s="89" t="s">
        <v>3175</v>
      </c>
      <c r="G1273" s="89" t="s">
        <v>3176</v>
      </c>
      <c r="H1273" s="118" t="s">
        <v>1226</v>
      </c>
      <c r="I1273" s="90" t="s">
        <v>148</v>
      </c>
      <c r="J1273" s="90" t="s">
        <v>148</v>
      </c>
      <c r="K1273" s="90" t="s">
        <v>2619</v>
      </c>
      <c r="L1273" s="100" t="s">
        <v>2645</v>
      </c>
      <c r="M1273" s="100" t="s">
        <v>1232</v>
      </c>
      <c r="N1273" s="90" t="s">
        <v>2862</v>
      </c>
      <c r="O1273" s="90"/>
      <c r="P1273" s="97" t="s">
        <v>2328</v>
      </c>
      <c r="Q1273" s="90" t="s">
        <v>1250</v>
      </c>
      <c r="U1273" s="191"/>
    </row>
    <row r="1274" spans="1:21" ht="76.5" customHeight="1">
      <c r="A1274" s="176">
        <v>40129</v>
      </c>
      <c r="B1274" s="118" t="s">
        <v>2518</v>
      </c>
      <c r="C1274" s="89" t="s">
        <v>148</v>
      </c>
      <c r="D1274" s="89" t="s">
        <v>148</v>
      </c>
      <c r="E1274" s="89" t="s">
        <v>2572</v>
      </c>
      <c r="F1274" s="89" t="s">
        <v>3256</v>
      </c>
      <c r="G1274" s="90" t="s">
        <v>3257</v>
      </c>
      <c r="H1274" s="90" t="s">
        <v>1232</v>
      </c>
      <c r="I1274" s="90" t="s">
        <v>148</v>
      </c>
      <c r="J1274" s="90" t="s">
        <v>148</v>
      </c>
      <c r="K1274" s="90" t="s">
        <v>2619</v>
      </c>
      <c r="L1274" s="100" t="s">
        <v>2645</v>
      </c>
      <c r="M1274" s="100" t="s">
        <v>1232</v>
      </c>
      <c r="N1274" s="90" t="s">
        <v>2862</v>
      </c>
      <c r="O1274" s="90"/>
      <c r="P1274" s="97" t="s">
        <v>2329</v>
      </c>
      <c r="Q1274" s="90" t="s">
        <v>1250</v>
      </c>
      <c r="U1274" s="191"/>
    </row>
    <row r="1275" spans="1:21" ht="76.5" customHeight="1">
      <c r="A1275" s="176">
        <v>40129</v>
      </c>
      <c r="B1275" s="118" t="s">
        <v>2518</v>
      </c>
      <c r="C1275" s="89" t="s">
        <v>148</v>
      </c>
      <c r="D1275" s="89" t="s">
        <v>148</v>
      </c>
      <c r="E1275" s="118" t="s">
        <v>2538</v>
      </c>
      <c r="F1275" s="118" t="s">
        <v>930</v>
      </c>
      <c r="G1275" s="118" t="s">
        <v>2627</v>
      </c>
      <c r="H1275" s="90" t="s">
        <v>1232</v>
      </c>
      <c r="I1275" s="90" t="s">
        <v>148</v>
      </c>
      <c r="J1275" s="90" t="s">
        <v>148</v>
      </c>
      <c r="K1275" s="90" t="s">
        <v>2619</v>
      </c>
      <c r="L1275" s="100" t="s">
        <v>2645</v>
      </c>
      <c r="M1275" s="100" t="s">
        <v>1232</v>
      </c>
      <c r="N1275" s="90" t="s">
        <v>2862</v>
      </c>
      <c r="O1275" s="90"/>
      <c r="P1275" s="97" t="s">
        <v>2330</v>
      </c>
      <c r="Q1275" s="90" t="s">
        <v>1250</v>
      </c>
      <c r="U1275" s="191"/>
    </row>
    <row r="1276" spans="1:21" ht="76.5" customHeight="1">
      <c r="A1276" s="176">
        <v>40129</v>
      </c>
      <c r="B1276" s="118" t="s">
        <v>2518</v>
      </c>
      <c r="C1276" s="89" t="s">
        <v>148</v>
      </c>
      <c r="D1276" s="89" t="s">
        <v>148</v>
      </c>
      <c r="E1276" s="118" t="s">
        <v>2559</v>
      </c>
      <c r="F1276" s="89" t="s">
        <v>3139</v>
      </c>
      <c r="G1276" s="118" t="s">
        <v>3140</v>
      </c>
      <c r="H1276" s="118" t="s">
        <v>1226</v>
      </c>
      <c r="I1276" s="90" t="s">
        <v>148</v>
      </c>
      <c r="J1276" s="90" t="s">
        <v>148</v>
      </c>
      <c r="K1276" s="90" t="s">
        <v>2619</v>
      </c>
      <c r="L1276" s="100" t="s">
        <v>2645</v>
      </c>
      <c r="M1276" s="100" t="s">
        <v>1232</v>
      </c>
      <c r="N1276" s="90" t="s">
        <v>2862</v>
      </c>
      <c r="O1276" s="90"/>
      <c r="P1276" s="97" t="s">
        <v>2331</v>
      </c>
      <c r="Q1276" s="90" t="s">
        <v>1250</v>
      </c>
      <c r="U1276" s="191"/>
    </row>
    <row r="1277" spans="1:21" ht="76.5" customHeight="1">
      <c r="A1277" s="176">
        <v>40129</v>
      </c>
      <c r="B1277" s="118" t="s">
        <v>2518</v>
      </c>
      <c r="C1277" s="89" t="s">
        <v>148</v>
      </c>
      <c r="D1277" s="89" t="s">
        <v>148</v>
      </c>
      <c r="E1277" s="89" t="s">
        <v>2524</v>
      </c>
      <c r="F1277" s="89" t="s">
        <v>3117</v>
      </c>
      <c r="G1277" s="89" t="s">
        <v>3118</v>
      </c>
      <c r="H1277" s="90" t="s">
        <v>1232</v>
      </c>
      <c r="I1277" s="90" t="s">
        <v>148</v>
      </c>
      <c r="J1277" s="90" t="s">
        <v>148</v>
      </c>
      <c r="K1277" s="90" t="s">
        <v>2619</v>
      </c>
      <c r="L1277" s="100" t="s">
        <v>2645</v>
      </c>
      <c r="M1277" s="100" t="s">
        <v>1232</v>
      </c>
      <c r="N1277" s="90" t="s">
        <v>2862</v>
      </c>
      <c r="O1277" s="90"/>
      <c r="P1277" s="97" t="s">
        <v>2332</v>
      </c>
      <c r="Q1277" s="90" t="s">
        <v>1250</v>
      </c>
      <c r="U1277" s="191"/>
    </row>
    <row r="1278" spans="1:21" ht="76.5" customHeight="1">
      <c r="A1278" s="176">
        <v>40129</v>
      </c>
      <c r="B1278" s="118" t="s">
        <v>2518</v>
      </c>
      <c r="C1278" s="89" t="s">
        <v>148</v>
      </c>
      <c r="D1278" s="89" t="s">
        <v>148</v>
      </c>
      <c r="E1278" s="118" t="s">
        <v>2559</v>
      </c>
      <c r="F1278" s="89" t="s">
        <v>3139</v>
      </c>
      <c r="G1278" s="118" t="s">
        <v>3140</v>
      </c>
      <c r="H1278" s="118" t="s">
        <v>1226</v>
      </c>
      <c r="I1278" s="90" t="s">
        <v>148</v>
      </c>
      <c r="J1278" s="90" t="s">
        <v>148</v>
      </c>
      <c r="K1278" s="90" t="s">
        <v>2619</v>
      </c>
      <c r="L1278" s="100" t="s">
        <v>2645</v>
      </c>
      <c r="M1278" s="100" t="s">
        <v>1232</v>
      </c>
      <c r="N1278" s="90" t="s">
        <v>2862</v>
      </c>
      <c r="O1278" s="90"/>
      <c r="P1278" s="97" t="s">
        <v>2333</v>
      </c>
      <c r="Q1278" s="90" t="s">
        <v>1250</v>
      </c>
      <c r="U1278" s="191"/>
    </row>
    <row r="1279" spans="1:21" ht="76.5" customHeight="1">
      <c r="A1279" s="176">
        <v>40129</v>
      </c>
      <c r="B1279" s="118" t="s">
        <v>2518</v>
      </c>
      <c r="C1279" s="89" t="s">
        <v>148</v>
      </c>
      <c r="D1279" s="89" t="s">
        <v>148</v>
      </c>
      <c r="E1279" s="118" t="s">
        <v>2559</v>
      </c>
      <c r="F1279" s="89" t="s">
        <v>3139</v>
      </c>
      <c r="G1279" s="118" t="s">
        <v>3140</v>
      </c>
      <c r="H1279" s="118" t="s">
        <v>1226</v>
      </c>
      <c r="I1279" s="90" t="s">
        <v>148</v>
      </c>
      <c r="J1279" s="90" t="s">
        <v>148</v>
      </c>
      <c r="K1279" s="90" t="s">
        <v>2619</v>
      </c>
      <c r="L1279" s="100" t="s">
        <v>2645</v>
      </c>
      <c r="M1279" s="100" t="s">
        <v>1232</v>
      </c>
      <c r="N1279" s="90" t="s">
        <v>2862</v>
      </c>
      <c r="O1279" s="90"/>
      <c r="P1279" s="97" t="s">
        <v>2334</v>
      </c>
      <c r="Q1279" s="90" t="s">
        <v>1250</v>
      </c>
      <c r="U1279" s="191"/>
    </row>
    <row r="1280" spans="1:21" ht="76.5" customHeight="1">
      <c r="A1280" s="176">
        <v>40129</v>
      </c>
      <c r="B1280" s="118" t="s">
        <v>2518</v>
      </c>
      <c r="C1280" s="89" t="s">
        <v>148</v>
      </c>
      <c r="D1280" s="89" t="s">
        <v>148</v>
      </c>
      <c r="E1280" s="118" t="s">
        <v>2559</v>
      </c>
      <c r="F1280" s="89" t="s">
        <v>3139</v>
      </c>
      <c r="G1280" s="118" t="s">
        <v>3140</v>
      </c>
      <c r="H1280" s="118" t="s">
        <v>1226</v>
      </c>
      <c r="I1280" s="90" t="s">
        <v>148</v>
      </c>
      <c r="J1280" s="90" t="s">
        <v>148</v>
      </c>
      <c r="K1280" s="90" t="s">
        <v>2619</v>
      </c>
      <c r="L1280" s="100" t="s">
        <v>2645</v>
      </c>
      <c r="M1280" s="100" t="s">
        <v>1232</v>
      </c>
      <c r="N1280" s="90" t="s">
        <v>2862</v>
      </c>
      <c r="O1280" s="90"/>
      <c r="P1280" s="97" t="s">
        <v>2335</v>
      </c>
      <c r="Q1280" s="90" t="s">
        <v>1250</v>
      </c>
      <c r="U1280" s="191"/>
    </row>
    <row r="1281" spans="1:36" ht="51" customHeight="1">
      <c r="A1281" s="176">
        <v>40134</v>
      </c>
      <c r="B1281" s="118" t="s">
        <v>2518</v>
      </c>
      <c r="C1281" s="89" t="s">
        <v>148</v>
      </c>
      <c r="D1281" s="89" t="s">
        <v>148</v>
      </c>
      <c r="E1281" s="89" t="s">
        <v>2544</v>
      </c>
      <c r="F1281" s="89" t="s">
        <v>3209</v>
      </c>
      <c r="G1281" s="89" t="s">
        <v>3210</v>
      </c>
      <c r="H1281" s="118" t="s">
        <v>1226</v>
      </c>
      <c r="I1281" s="90" t="s">
        <v>148</v>
      </c>
      <c r="J1281" s="90" t="s">
        <v>148</v>
      </c>
      <c r="K1281" s="90" t="s">
        <v>2619</v>
      </c>
      <c r="L1281" s="100" t="s">
        <v>2703</v>
      </c>
      <c r="M1281" s="100" t="s">
        <v>1232</v>
      </c>
      <c r="N1281" s="90" t="s">
        <v>2856</v>
      </c>
      <c r="O1281" s="90"/>
      <c r="P1281" s="97" t="s">
        <v>2336</v>
      </c>
      <c r="Q1281" s="90" t="s">
        <v>1250</v>
      </c>
      <c r="U1281" s="191"/>
    </row>
    <row r="1282" spans="1:36" ht="51" customHeight="1">
      <c r="A1282" s="176">
        <v>40134</v>
      </c>
      <c r="B1282" s="118" t="s">
        <v>2518</v>
      </c>
      <c r="C1282" s="89" t="s">
        <v>148</v>
      </c>
      <c r="D1282" s="89" t="s">
        <v>148</v>
      </c>
      <c r="E1282" s="89" t="s">
        <v>2544</v>
      </c>
      <c r="F1282" s="89" t="s">
        <v>3209</v>
      </c>
      <c r="G1282" s="89" t="s">
        <v>3210</v>
      </c>
      <c r="H1282" s="118" t="s">
        <v>1226</v>
      </c>
      <c r="I1282" s="90" t="s">
        <v>148</v>
      </c>
      <c r="J1282" s="90" t="s">
        <v>148</v>
      </c>
      <c r="K1282" s="90" t="s">
        <v>2619</v>
      </c>
      <c r="L1282" s="100" t="s">
        <v>2703</v>
      </c>
      <c r="M1282" s="100" t="s">
        <v>1232</v>
      </c>
      <c r="N1282" s="90" t="s">
        <v>2856</v>
      </c>
      <c r="O1282" s="90"/>
      <c r="P1282" s="97" t="s">
        <v>2337</v>
      </c>
      <c r="Q1282" s="90" t="s">
        <v>1250</v>
      </c>
      <c r="U1282" s="191"/>
    </row>
    <row r="1283" spans="1:36" ht="51" customHeight="1">
      <c r="A1283" s="176">
        <v>40134</v>
      </c>
      <c r="B1283" s="118" t="s">
        <v>2518</v>
      </c>
      <c r="C1283" s="89" t="s">
        <v>148</v>
      </c>
      <c r="D1283" s="89" t="s">
        <v>148</v>
      </c>
      <c r="E1283" s="89" t="s">
        <v>2529</v>
      </c>
      <c r="F1283" s="89" t="s">
        <v>3133</v>
      </c>
      <c r="G1283" s="89" t="s">
        <v>3134</v>
      </c>
      <c r="H1283" s="90" t="s">
        <v>1232</v>
      </c>
      <c r="I1283" s="90" t="s">
        <v>148</v>
      </c>
      <c r="J1283" s="90" t="s">
        <v>148</v>
      </c>
      <c r="K1283" s="90" t="s">
        <v>2619</v>
      </c>
      <c r="L1283" s="100" t="s">
        <v>2703</v>
      </c>
      <c r="M1283" s="100" t="s">
        <v>1232</v>
      </c>
      <c r="N1283" s="90" t="s">
        <v>2856</v>
      </c>
      <c r="O1283" s="90"/>
      <c r="P1283" s="97" t="s">
        <v>2338</v>
      </c>
      <c r="Q1283" s="90" t="s">
        <v>1250</v>
      </c>
      <c r="U1283" s="191"/>
    </row>
    <row r="1284" spans="1:36" ht="51" customHeight="1">
      <c r="A1284" s="176">
        <v>40134</v>
      </c>
      <c r="B1284" s="118" t="s">
        <v>2518</v>
      </c>
      <c r="C1284" s="89" t="s">
        <v>148</v>
      </c>
      <c r="D1284" s="89" t="s">
        <v>148</v>
      </c>
      <c r="E1284" s="89" t="s">
        <v>2544</v>
      </c>
      <c r="F1284" s="89" t="s">
        <v>3209</v>
      </c>
      <c r="G1284" s="89" t="s">
        <v>3210</v>
      </c>
      <c r="H1284" s="118" t="s">
        <v>1226</v>
      </c>
      <c r="I1284" s="90" t="s">
        <v>148</v>
      </c>
      <c r="J1284" s="90" t="s">
        <v>148</v>
      </c>
      <c r="K1284" s="90" t="s">
        <v>2619</v>
      </c>
      <c r="L1284" s="100" t="s">
        <v>2703</v>
      </c>
      <c r="M1284" s="100" t="s">
        <v>1232</v>
      </c>
      <c r="N1284" s="90" t="s">
        <v>2856</v>
      </c>
      <c r="O1284" s="90"/>
      <c r="P1284" s="97" t="s">
        <v>2339</v>
      </c>
      <c r="Q1284" s="90" t="s">
        <v>1250</v>
      </c>
      <c r="U1284" s="191"/>
    </row>
    <row r="1285" spans="1:36" ht="51" customHeight="1">
      <c r="A1285" s="176">
        <v>40134</v>
      </c>
      <c r="B1285" s="118" t="s">
        <v>2518</v>
      </c>
      <c r="C1285" s="89" t="s">
        <v>148</v>
      </c>
      <c r="D1285" s="89" t="s">
        <v>148</v>
      </c>
      <c r="E1285" s="89" t="s">
        <v>2618</v>
      </c>
      <c r="F1285" s="89" t="s">
        <v>3215</v>
      </c>
      <c r="G1285" s="89" t="s">
        <v>3216</v>
      </c>
      <c r="H1285" s="118" t="s">
        <v>1226</v>
      </c>
      <c r="I1285" s="90" t="s">
        <v>148</v>
      </c>
      <c r="J1285" s="90" t="s">
        <v>148</v>
      </c>
      <c r="K1285" s="90" t="s">
        <v>2619</v>
      </c>
      <c r="L1285" s="100" t="s">
        <v>2703</v>
      </c>
      <c r="M1285" s="100" t="s">
        <v>1232</v>
      </c>
      <c r="N1285" s="90" t="s">
        <v>2856</v>
      </c>
      <c r="O1285" s="90"/>
      <c r="P1285" s="97" t="s">
        <v>2340</v>
      </c>
      <c r="Q1285" s="90" t="s">
        <v>1250</v>
      </c>
      <c r="U1285" s="191"/>
    </row>
    <row r="1286" spans="1:36" ht="51" customHeight="1">
      <c r="A1286" s="176">
        <v>40134</v>
      </c>
      <c r="B1286" s="118" t="s">
        <v>2518</v>
      </c>
      <c r="C1286" s="89" t="s">
        <v>148</v>
      </c>
      <c r="D1286" s="89" t="s">
        <v>148</v>
      </c>
      <c r="E1286" s="118" t="s">
        <v>2570</v>
      </c>
      <c r="F1286" s="118" t="s">
        <v>3147</v>
      </c>
      <c r="G1286" s="118" t="s">
        <v>3148</v>
      </c>
      <c r="H1286" s="90" t="s">
        <v>2631</v>
      </c>
      <c r="I1286" s="90" t="s">
        <v>148</v>
      </c>
      <c r="J1286" s="90" t="s">
        <v>148</v>
      </c>
      <c r="K1286" s="90" t="s">
        <v>2619</v>
      </c>
      <c r="L1286" s="100" t="s">
        <v>2703</v>
      </c>
      <c r="M1286" s="100" t="s">
        <v>1232</v>
      </c>
      <c r="N1286" s="90" t="s">
        <v>2856</v>
      </c>
      <c r="O1286" s="90"/>
      <c r="P1286" s="97" t="s">
        <v>2341</v>
      </c>
      <c r="Q1286" s="90" t="s">
        <v>1250</v>
      </c>
      <c r="U1286" s="191"/>
    </row>
    <row r="1287" spans="1:36" ht="51" customHeight="1">
      <c r="A1287" s="176">
        <v>40134</v>
      </c>
      <c r="B1287" s="118" t="s">
        <v>2518</v>
      </c>
      <c r="C1287" s="89" t="s">
        <v>148</v>
      </c>
      <c r="D1287" s="89" t="s">
        <v>148</v>
      </c>
      <c r="E1287" s="118" t="s">
        <v>2539</v>
      </c>
      <c r="F1287" s="101" t="s">
        <v>3173</v>
      </c>
      <c r="G1287" s="101" t="s">
        <v>3174</v>
      </c>
      <c r="H1287" s="118" t="s">
        <v>2763</v>
      </c>
      <c r="I1287" s="90" t="s">
        <v>148</v>
      </c>
      <c r="J1287" s="90" t="s">
        <v>148</v>
      </c>
      <c r="K1287" s="90" t="s">
        <v>2619</v>
      </c>
      <c r="L1287" s="100" t="s">
        <v>2703</v>
      </c>
      <c r="M1287" s="100" t="s">
        <v>1232</v>
      </c>
      <c r="N1287" s="90" t="s">
        <v>2856</v>
      </c>
      <c r="O1287" s="90"/>
      <c r="P1287" s="97" t="s">
        <v>2342</v>
      </c>
      <c r="Q1287" s="90" t="s">
        <v>1250</v>
      </c>
      <c r="U1287" s="191"/>
    </row>
    <row r="1288" spans="1:36" ht="38.25" customHeight="1">
      <c r="A1288" s="176">
        <v>40134</v>
      </c>
      <c r="B1288" s="118" t="s">
        <v>2518</v>
      </c>
      <c r="C1288" s="89" t="s">
        <v>148</v>
      </c>
      <c r="D1288" s="89" t="s">
        <v>148</v>
      </c>
      <c r="E1288" s="118" t="s">
        <v>2570</v>
      </c>
      <c r="F1288" s="118" t="s">
        <v>3147</v>
      </c>
      <c r="G1288" s="118" t="s">
        <v>3148</v>
      </c>
      <c r="H1288" s="90" t="s">
        <v>1232</v>
      </c>
      <c r="I1288" s="90" t="s">
        <v>148</v>
      </c>
      <c r="J1288" s="90" t="s">
        <v>148</v>
      </c>
      <c r="K1288" s="90" t="s">
        <v>2619</v>
      </c>
      <c r="L1288" s="100" t="s">
        <v>2733</v>
      </c>
      <c r="M1288" s="96" t="s">
        <v>1242</v>
      </c>
      <c r="N1288" s="90" t="s">
        <v>2833</v>
      </c>
      <c r="O1288" s="90"/>
      <c r="P1288" s="97" t="s">
        <v>2343</v>
      </c>
      <c r="Q1288" s="90" t="s">
        <v>1250</v>
      </c>
      <c r="U1288" s="191"/>
    </row>
    <row r="1289" spans="1:36" ht="45" customHeight="1">
      <c r="A1289" s="176">
        <v>40134</v>
      </c>
      <c r="B1289" s="118" t="s">
        <v>2518</v>
      </c>
      <c r="C1289" s="89" t="s">
        <v>148</v>
      </c>
      <c r="D1289" s="89" t="s">
        <v>148</v>
      </c>
      <c r="E1289" s="89" t="s">
        <v>2609</v>
      </c>
      <c r="F1289" s="89" t="s">
        <v>3254</v>
      </c>
      <c r="G1289" s="89" t="s">
        <v>3255</v>
      </c>
      <c r="H1289" s="118" t="s">
        <v>1226</v>
      </c>
      <c r="I1289" s="90" t="s">
        <v>148</v>
      </c>
      <c r="J1289" s="90" t="s">
        <v>148</v>
      </c>
      <c r="K1289" s="90" t="s">
        <v>2619</v>
      </c>
      <c r="L1289" s="100" t="s">
        <v>2733</v>
      </c>
      <c r="M1289" s="96" t="s">
        <v>1242</v>
      </c>
      <c r="N1289" s="90" t="s">
        <v>2833</v>
      </c>
      <c r="O1289" s="90"/>
      <c r="P1289" s="97" t="s">
        <v>2344</v>
      </c>
      <c r="Q1289" s="90" t="s">
        <v>1250</v>
      </c>
      <c r="U1289" s="191"/>
    </row>
    <row r="1290" spans="1:36" ht="38.25" customHeight="1">
      <c r="A1290" s="176">
        <v>40134</v>
      </c>
      <c r="B1290" s="118" t="s">
        <v>2518</v>
      </c>
      <c r="C1290" s="89" t="s">
        <v>148</v>
      </c>
      <c r="D1290" s="89" t="s">
        <v>148</v>
      </c>
      <c r="E1290" s="89" t="s">
        <v>2542</v>
      </c>
      <c r="F1290" s="89" t="s">
        <v>3205</v>
      </c>
      <c r="G1290" s="89" t="s">
        <v>3206</v>
      </c>
      <c r="H1290" s="90" t="s">
        <v>1232</v>
      </c>
      <c r="I1290" s="90" t="s">
        <v>148</v>
      </c>
      <c r="J1290" s="90" t="s">
        <v>148</v>
      </c>
      <c r="K1290" s="90" t="s">
        <v>2619</v>
      </c>
      <c r="L1290" s="100" t="s">
        <v>2733</v>
      </c>
      <c r="M1290" s="96" t="s">
        <v>1242</v>
      </c>
      <c r="N1290" s="90" t="s">
        <v>2833</v>
      </c>
      <c r="O1290" s="90"/>
      <c r="P1290" s="97" t="s">
        <v>2345</v>
      </c>
      <c r="Q1290" s="90" t="s">
        <v>1250</v>
      </c>
      <c r="U1290" s="191"/>
    </row>
    <row r="1291" spans="1:36" ht="45" customHeight="1">
      <c r="A1291" s="176">
        <v>40134</v>
      </c>
      <c r="B1291" s="118" t="s">
        <v>2518</v>
      </c>
      <c r="C1291" s="89" t="s">
        <v>148</v>
      </c>
      <c r="D1291" s="89" t="s">
        <v>148</v>
      </c>
      <c r="E1291" s="89" t="s">
        <v>2537</v>
      </c>
      <c r="F1291" s="89" t="s">
        <v>3225</v>
      </c>
      <c r="G1291" s="89" t="s">
        <v>3226</v>
      </c>
      <c r="H1291" s="118" t="s">
        <v>1226</v>
      </c>
      <c r="I1291" s="90" t="s">
        <v>148</v>
      </c>
      <c r="J1291" s="90" t="s">
        <v>148</v>
      </c>
      <c r="K1291" s="90" t="s">
        <v>2619</v>
      </c>
      <c r="L1291" s="100" t="s">
        <v>2733</v>
      </c>
      <c r="M1291" s="96" t="s">
        <v>1242</v>
      </c>
      <c r="N1291" s="90" t="s">
        <v>2833</v>
      </c>
      <c r="O1291" s="90"/>
      <c r="P1291" s="97" t="s">
        <v>2346</v>
      </c>
      <c r="Q1291" s="90" t="s">
        <v>1250</v>
      </c>
      <c r="U1291" s="191"/>
    </row>
    <row r="1292" spans="1:36" ht="38.25" customHeight="1">
      <c r="A1292" s="176">
        <v>40134</v>
      </c>
      <c r="B1292" s="118" t="s">
        <v>2518</v>
      </c>
      <c r="C1292" s="89" t="s">
        <v>148</v>
      </c>
      <c r="D1292" s="89" t="s">
        <v>148</v>
      </c>
      <c r="E1292" s="118" t="s">
        <v>2570</v>
      </c>
      <c r="F1292" s="118" t="s">
        <v>3147</v>
      </c>
      <c r="G1292" s="118" t="s">
        <v>3148</v>
      </c>
      <c r="H1292" s="118" t="s">
        <v>1243</v>
      </c>
      <c r="I1292" s="90" t="s">
        <v>148</v>
      </c>
      <c r="J1292" s="90" t="s">
        <v>148</v>
      </c>
      <c r="K1292" s="90" t="s">
        <v>2619</v>
      </c>
      <c r="L1292" s="100" t="s">
        <v>2733</v>
      </c>
      <c r="M1292" s="96" t="s">
        <v>1242</v>
      </c>
      <c r="N1292" s="90" t="s">
        <v>2833</v>
      </c>
      <c r="O1292" s="90"/>
      <c r="P1292" s="97" t="s">
        <v>2347</v>
      </c>
      <c r="Q1292" s="90" t="s">
        <v>1250</v>
      </c>
      <c r="U1292" s="191"/>
    </row>
    <row r="1293" spans="1:36" ht="38.25" customHeight="1">
      <c r="A1293" s="176">
        <v>40134</v>
      </c>
      <c r="B1293" s="118" t="s">
        <v>2518</v>
      </c>
      <c r="C1293" s="89" t="s">
        <v>148</v>
      </c>
      <c r="D1293" s="89" t="s">
        <v>148</v>
      </c>
      <c r="E1293" s="118" t="s">
        <v>2538</v>
      </c>
      <c r="F1293" s="118" t="s">
        <v>930</v>
      </c>
      <c r="G1293" s="118" t="s">
        <v>2627</v>
      </c>
      <c r="H1293" s="90" t="s">
        <v>1232</v>
      </c>
      <c r="I1293" s="90" t="s">
        <v>148</v>
      </c>
      <c r="J1293" s="90" t="s">
        <v>148</v>
      </c>
      <c r="K1293" s="90" t="s">
        <v>2619</v>
      </c>
      <c r="L1293" s="100" t="s">
        <v>2733</v>
      </c>
      <c r="M1293" s="96" t="s">
        <v>1242</v>
      </c>
      <c r="N1293" s="90" t="s">
        <v>2833</v>
      </c>
      <c r="O1293" s="90"/>
      <c r="P1293" s="97" t="s">
        <v>2348</v>
      </c>
      <c r="Q1293" s="90" t="s">
        <v>1250</v>
      </c>
      <c r="U1293" s="191"/>
    </row>
    <row r="1294" spans="1:36" ht="38.25" customHeight="1">
      <c r="A1294" s="176">
        <v>40134</v>
      </c>
      <c r="B1294" s="118" t="s">
        <v>2518</v>
      </c>
      <c r="C1294" s="89" t="s">
        <v>148</v>
      </c>
      <c r="D1294" s="89" t="s">
        <v>148</v>
      </c>
      <c r="E1294" s="118" t="s">
        <v>2538</v>
      </c>
      <c r="F1294" s="118" t="s">
        <v>930</v>
      </c>
      <c r="G1294" s="118" t="s">
        <v>2627</v>
      </c>
      <c r="H1294" s="90" t="s">
        <v>1232</v>
      </c>
      <c r="I1294" s="90" t="s">
        <v>148</v>
      </c>
      <c r="J1294" s="90" t="s">
        <v>148</v>
      </c>
      <c r="K1294" s="90" t="s">
        <v>2619</v>
      </c>
      <c r="L1294" s="100" t="s">
        <v>2733</v>
      </c>
      <c r="M1294" s="96" t="s">
        <v>1242</v>
      </c>
      <c r="N1294" s="90" t="s">
        <v>2833</v>
      </c>
      <c r="O1294" s="90"/>
      <c r="P1294" s="97" t="s">
        <v>2349</v>
      </c>
      <c r="Q1294" s="90" t="s">
        <v>1250</v>
      </c>
      <c r="U1294" s="191"/>
    </row>
    <row r="1295" spans="1:36" ht="150" customHeight="1">
      <c r="A1295" s="175">
        <v>40135</v>
      </c>
      <c r="B1295" s="118" t="s">
        <v>2518</v>
      </c>
      <c r="C1295" s="130">
        <v>40136</v>
      </c>
      <c r="D1295" s="118">
        <v>1</v>
      </c>
      <c r="E1295" s="89" t="s">
        <v>2529</v>
      </c>
      <c r="F1295" s="89" t="s">
        <v>3133</v>
      </c>
      <c r="G1295" s="89" t="s">
        <v>3134</v>
      </c>
      <c r="H1295" s="90" t="s">
        <v>1232</v>
      </c>
      <c r="I1295" s="127" t="s">
        <v>2811</v>
      </c>
      <c r="J1295" s="84" t="s">
        <v>327</v>
      </c>
      <c r="K1295" s="127" t="s">
        <v>3280</v>
      </c>
      <c r="L1295" s="118" t="s">
        <v>2668</v>
      </c>
      <c r="M1295" s="118" t="s">
        <v>1232</v>
      </c>
      <c r="N1295" s="127" t="s">
        <v>148</v>
      </c>
      <c r="O1295" s="127" t="s">
        <v>2868</v>
      </c>
      <c r="P1295" s="118" t="s">
        <v>673</v>
      </c>
      <c r="Q1295" s="84" t="s">
        <v>674</v>
      </c>
      <c r="R1295" s="118" t="s">
        <v>148</v>
      </c>
      <c r="S1295" s="118" t="s">
        <v>148</v>
      </c>
      <c r="T1295" s="118" t="s">
        <v>2899</v>
      </c>
      <c r="U1295" s="191" t="s">
        <v>2982</v>
      </c>
      <c r="V1295" s="118" t="s">
        <v>2639</v>
      </c>
      <c r="W1295" s="118" t="s">
        <v>148</v>
      </c>
      <c r="X1295" s="118" t="s">
        <v>2639</v>
      </c>
      <c r="Y1295" s="118" t="s">
        <v>2899</v>
      </c>
      <c r="Z1295" s="118" t="s">
        <v>2639</v>
      </c>
      <c r="AA1295" s="118" t="s">
        <v>288</v>
      </c>
      <c r="AB1295" s="118" t="s">
        <v>2640</v>
      </c>
      <c r="AC1295" s="118" t="s">
        <v>2640</v>
      </c>
      <c r="AD1295" s="119" t="s">
        <v>148</v>
      </c>
      <c r="AE1295" s="130" t="s">
        <v>148</v>
      </c>
      <c r="AF1295" s="137" t="s">
        <v>148</v>
      </c>
      <c r="AG1295" s="130" t="s">
        <v>148</v>
      </c>
      <c r="AH1295" s="130" t="s">
        <v>148</v>
      </c>
      <c r="AI1295" s="118" t="s">
        <v>148</v>
      </c>
      <c r="AJ1295" s="118" t="s">
        <v>148</v>
      </c>
    </row>
    <row r="1296" spans="1:36" ht="38.25" customHeight="1">
      <c r="A1296" s="176">
        <v>40135</v>
      </c>
      <c r="B1296" s="118" t="s">
        <v>2518</v>
      </c>
      <c r="C1296" s="89" t="s">
        <v>148</v>
      </c>
      <c r="D1296" s="89" t="s">
        <v>148</v>
      </c>
      <c r="E1296" s="89" t="s">
        <v>2552</v>
      </c>
      <c r="F1296" s="89" t="s">
        <v>3165</v>
      </c>
      <c r="G1296" s="89" t="s">
        <v>3166</v>
      </c>
      <c r="H1296" s="118" t="s">
        <v>1225</v>
      </c>
      <c r="I1296" s="90" t="s">
        <v>148</v>
      </c>
      <c r="J1296" s="90" t="s">
        <v>148</v>
      </c>
      <c r="K1296" s="90" t="s">
        <v>2619</v>
      </c>
      <c r="L1296" s="100" t="s">
        <v>2659</v>
      </c>
      <c r="M1296" s="96" t="s">
        <v>1242</v>
      </c>
      <c r="N1296" s="90" t="s">
        <v>2837</v>
      </c>
      <c r="O1296" s="90"/>
      <c r="P1296" s="97" t="s">
        <v>2350</v>
      </c>
      <c r="Q1296" s="90" t="s">
        <v>1250</v>
      </c>
      <c r="U1296" s="191"/>
    </row>
    <row r="1297" spans="1:36" ht="51" customHeight="1">
      <c r="A1297" s="176">
        <v>40135</v>
      </c>
      <c r="B1297" s="118" t="s">
        <v>2518</v>
      </c>
      <c r="C1297" s="89" t="s">
        <v>148</v>
      </c>
      <c r="D1297" s="89" t="s">
        <v>148</v>
      </c>
      <c r="E1297" s="89" t="s">
        <v>2561</v>
      </c>
      <c r="F1297" s="89" t="s">
        <v>3241</v>
      </c>
      <c r="G1297" s="89" t="s">
        <v>3242</v>
      </c>
      <c r="H1297" s="90" t="s">
        <v>1232</v>
      </c>
      <c r="I1297" s="90" t="s">
        <v>148</v>
      </c>
      <c r="J1297" s="90" t="s">
        <v>148</v>
      </c>
      <c r="K1297" s="90" t="s">
        <v>2619</v>
      </c>
      <c r="L1297" s="100" t="s">
        <v>2659</v>
      </c>
      <c r="M1297" s="100" t="s">
        <v>1236</v>
      </c>
      <c r="N1297" s="90" t="s">
        <v>2837</v>
      </c>
      <c r="O1297" s="90"/>
      <c r="P1297" s="97" t="s">
        <v>2351</v>
      </c>
      <c r="Q1297" s="90" t="s">
        <v>1250</v>
      </c>
      <c r="U1297" s="191"/>
    </row>
    <row r="1298" spans="1:36" ht="38.25" customHeight="1">
      <c r="A1298" s="176">
        <v>40135</v>
      </c>
      <c r="B1298" s="118" t="s">
        <v>2518</v>
      </c>
      <c r="C1298" s="89" t="s">
        <v>148</v>
      </c>
      <c r="D1298" s="89" t="s">
        <v>148</v>
      </c>
      <c r="E1298" s="89" t="s">
        <v>2557</v>
      </c>
      <c r="F1298" s="89" t="s">
        <v>3223</v>
      </c>
      <c r="G1298" s="89" t="s">
        <v>3224</v>
      </c>
      <c r="H1298" s="118" t="s">
        <v>1243</v>
      </c>
      <c r="I1298" s="90" t="s">
        <v>148</v>
      </c>
      <c r="J1298" s="90" t="s">
        <v>148</v>
      </c>
      <c r="K1298" s="90" t="s">
        <v>2619</v>
      </c>
      <c r="L1298" s="100" t="s">
        <v>2659</v>
      </c>
      <c r="M1298" s="100" t="s">
        <v>1236</v>
      </c>
      <c r="N1298" s="90" t="s">
        <v>2837</v>
      </c>
      <c r="O1298" s="90"/>
      <c r="P1298" s="97" t="s">
        <v>2352</v>
      </c>
      <c r="Q1298" s="90" t="s">
        <v>1250</v>
      </c>
      <c r="U1298" s="191"/>
    </row>
    <row r="1299" spans="1:36" ht="38.25" customHeight="1">
      <c r="A1299" s="176">
        <v>40135</v>
      </c>
      <c r="B1299" s="118" t="s">
        <v>2518</v>
      </c>
      <c r="C1299" s="89" t="s">
        <v>148</v>
      </c>
      <c r="D1299" s="89" t="s">
        <v>148</v>
      </c>
      <c r="E1299" s="118" t="s">
        <v>2607</v>
      </c>
      <c r="F1299" s="89" t="s">
        <v>3207</v>
      </c>
      <c r="G1299" s="118" t="s">
        <v>3208</v>
      </c>
      <c r="H1299" s="90" t="s">
        <v>1232</v>
      </c>
      <c r="I1299" s="90" t="s">
        <v>148</v>
      </c>
      <c r="J1299" s="90" t="s">
        <v>148</v>
      </c>
      <c r="K1299" s="90" t="s">
        <v>2619</v>
      </c>
      <c r="L1299" s="100" t="s">
        <v>2659</v>
      </c>
      <c r="M1299" s="100" t="s">
        <v>1236</v>
      </c>
      <c r="N1299" s="90" t="s">
        <v>2837</v>
      </c>
      <c r="O1299" s="90"/>
      <c r="P1299" s="97" t="s">
        <v>2353</v>
      </c>
      <c r="Q1299" s="90" t="s">
        <v>1250</v>
      </c>
      <c r="U1299" s="191"/>
    </row>
    <row r="1300" spans="1:36" ht="45" customHeight="1">
      <c r="A1300" s="176">
        <v>40135</v>
      </c>
      <c r="B1300" s="118" t="s">
        <v>2518</v>
      </c>
      <c r="C1300" s="89" t="s">
        <v>148</v>
      </c>
      <c r="D1300" s="89" t="s">
        <v>148</v>
      </c>
      <c r="E1300" s="89" t="s">
        <v>2610</v>
      </c>
      <c r="F1300" s="89" t="s">
        <v>3151</v>
      </c>
      <c r="G1300" s="89" t="s">
        <v>3152</v>
      </c>
      <c r="H1300" s="118" t="s">
        <v>1226</v>
      </c>
      <c r="I1300" s="90" t="s">
        <v>148</v>
      </c>
      <c r="J1300" s="90" t="s">
        <v>148</v>
      </c>
      <c r="K1300" s="90" t="s">
        <v>2619</v>
      </c>
      <c r="L1300" s="100" t="s">
        <v>2659</v>
      </c>
      <c r="M1300" s="100" t="s">
        <v>1236</v>
      </c>
      <c r="N1300" s="90" t="s">
        <v>2837</v>
      </c>
      <c r="O1300" s="90"/>
      <c r="P1300" s="97" t="s">
        <v>2354</v>
      </c>
      <c r="Q1300" s="90" t="s">
        <v>1250</v>
      </c>
      <c r="U1300" s="191"/>
    </row>
    <row r="1301" spans="1:36" ht="45" customHeight="1">
      <c r="A1301" s="176">
        <v>40135</v>
      </c>
      <c r="B1301" s="118" t="s">
        <v>2518</v>
      </c>
      <c r="C1301" s="89" t="s">
        <v>148</v>
      </c>
      <c r="D1301" s="89" t="s">
        <v>148</v>
      </c>
      <c r="E1301" s="89" t="s">
        <v>2536</v>
      </c>
      <c r="F1301" s="89" t="s">
        <v>3175</v>
      </c>
      <c r="G1301" s="89" t="s">
        <v>3176</v>
      </c>
      <c r="H1301" s="118" t="s">
        <v>1226</v>
      </c>
      <c r="I1301" s="90" t="s">
        <v>148</v>
      </c>
      <c r="J1301" s="90" t="s">
        <v>148</v>
      </c>
      <c r="K1301" s="90" t="s">
        <v>2619</v>
      </c>
      <c r="L1301" s="100" t="s">
        <v>2659</v>
      </c>
      <c r="M1301" s="100" t="s">
        <v>1236</v>
      </c>
      <c r="N1301" s="90" t="s">
        <v>2837</v>
      </c>
      <c r="O1301" s="90"/>
      <c r="P1301" s="97" t="s">
        <v>2355</v>
      </c>
      <c r="Q1301" s="90" t="s">
        <v>1250</v>
      </c>
      <c r="U1301" s="191"/>
    </row>
    <row r="1302" spans="1:36" ht="45" customHeight="1">
      <c r="A1302" s="176">
        <v>40135</v>
      </c>
      <c r="B1302" s="118" t="s">
        <v>2518</v>
      </c>
      <c r="C1302" s="89" t="s">
        <v>148</v>
      </c>
      <c r="D1302" s="89" t="s">
        <v>148</v>
      </c>
      <c r="E1302" s="89" t="s">
        <v>2552</v>
      </c>
      <c r="F1302" s="89" t="s">
        <v>3165</v>
      </c>
      <c r="G1302" s="89" t="s">
        <v>3166</v>
      </c>
      <c r="H1302" s="118" t="s">
        <v>1226</v>
      </c>
      <c r="I1302" s="90" t="s">
        <v>148</v>
      </c>
      <c r="J1302" s="90" t="s">
        <v>148</v>
      </c>
      <c r="K1302" s="90" t="s">
        <v>2619</v>
      </c>
      <c r="L1302" s="100" t="s">
        <v>2659</v>
      </c>
      <c r="M1302" s="100" t="s">
        <v>1236</v>
      </c>
      <c r="N1302" s="90" t="s">
        <v>2837</v>
      </c>
      <c r="O1302" s="90"/>
      <c r="P1302" s="97" t="s">
        <v>2356</v>
      </c>
      <c r="Q1302" s="90" t="s">
        <v>1250</v>
      </c>
      <c r="U1302" s="191"/>
    </row>
    <row r="1303" spans="1:36" ht="38.25" customHeight="1">
      <c r="A1303" s="176">
        <v>40135</v>
      </c>
      <c r="B1303" s="118" t="s">
        <v>2518</v>
      </c>
      <c r="C1303" s="89" t="s">
        <v>148</v>
      </c>
      <c r="D1303" s="89" t="s">
        <v>148</v>
      </c>
      <c r="E1303" s="89" t="s">
        <v>2557</v>
      </c>
      <c r="F1303" s="89" t="s">
        <v>3223</v>
      </c>
      <c r="G1303" s="89" t="s">
        <v>3224</v>
      </c>
      <c r="H1303" s="118" t="s">
        <v>1243</v>
      </c>
      <c r="I1303" s="90" t="s">
        <v>148</v>
      </c>
      <c r="J1303" s="90" t="s">
        <v>148</v>
      </c>
      <c r="K1303" s="90" t="s">
        <v>2619</v>
      </c>
      <c r="L1303" s="100" t="s">
        <v>2659</v>
      </c>
      <c r="M1303" s="100" t="s">
        <v>1236</v>
      </c>
      <c r="N1303" s="90" t="s">
        <v>2837</v>
      </c>
      <c r="O1303" s="90"/>
      <c r="P1303" s="97" t="s">
        <v>2357</v>
      </c>
      <c r="Q1303" s="90" t="s">
        <v>1250</v>
      </c>
      <c r="U1303" s="191"/>
    </row>
    <row r="1304" spans="1:36" ht="45" customHeight="1">
      <c r="A1304" s="176">
        <v>40135</v>
      </c>
      <c r="B1304" s="118" t="s">
        <v>2518</v>
      </c>
      <c r="C1304" s="89" t="s">
        <v>148</v>
      </c>
      <c r="D1304" s="89" t="s">
        <v>148</v>
      </c>
      <c r="E1304" s="89" t="s">
        <v>2552</v>
      </c>
      <c r="F1304" s="89" t="s">
        <v>3165</v>
      </c>
      <c r="G1304" s="89" t="s">
        <v>3166</v>
      </c>
      <c r="H1304" s="118" t="s">
        <v>1226</v>
      </c>
      <c r="I1304" s="90" t="s">
        <v>148</v>
      </c>
      <c r="J1304" s="90" t="s">
        <v>148</v>
      </c>
      <c r="K1304" s="90" t="s">
        <v>2619</v>
      </c>
      <c r="L1304" s="100" t="s">
        <v>2659</v>
      </c>
      <c r="M1304" s="100" t="s">
        <v>1236</v>
      </c>
      <c r="N1304" s="90" t="s">
        <v>2837</v>
      </c>
      <c r="O1304" s="90"/>
      <c r="P1304" s="97" t="s">
        <v>2358</v>
      </c>
      <c r="Q1304" s="90" t="s">
        <v>1250</v>
      </c>
      <c r="U1304" s="191"/>
    </row>
    <row r="1305" spans="1:36" ht="38.25" customHeight="1">
      <c r="A1305" s="176">
        <v>40135</v>
      </c>
      <c r="B1305" s="118" t="s">
        <v>2518</v>
      </c>
      <c r="C1305" s="89" t="s">
        <v>148</v>
      </c>
      <c r="D1305" s="89" t="s">
        <v>148</v>
      </c>
      <c r="E1305" s="89" t="s">
        <v>2523</v>
      </c>
      <c r="F1305" s="89" t="s">
        <v>3135</v>
      </c>
      <c r="G1305" s="89" t="s">
        <v>3136</v>
      </c>
      <c r="H1305" s="90" t="s">
        <v>2631</v>
      </c>
      <c r="I1305" s="90" t="s">
        <v>148</v>
      </c>
      <c r="J1305" s="90" t="s">
        <v>148</v>
      </c>
      <c r="K1305" s="90" t="s">
        <v>2619</v>
      </c>
      <c r="L1305" s="100" t="s">
        <v>2659</v>
      </c>
      <c r="M1305" s="100" t="s">
        <v>1236</v>
      </c>
      <c r="N1305" s="90" t="s">
        <v>2837</v>
      </c>
      <c r="O1305" s="90"/>
      <c r="P1305" s="97" t="s">
        <v>2359</v>
      </c>
      <c r="Q1305" s="90" t="s">
        <v>1250</v>
      </c>
      <c r="U1305" s="191"/>
    </row>
    <row r="1306" spans="1:36" ht="45" customHeight="1">
      <c r="A1306" s="176">
        <v>40135</v>
      </c>
      <c r="B1306" s="118" t="s">
        <v>2518</v>
      </c>
      <c r="C1306" s="89" t="s">
        <v>148</v>
      </c>
      <c r="D1306" s="89" t="s">
        <v>148</v>
      </c>
      <c r="E1306" s="89" t="s">
        <v>2552</v>
      </c>
      <c r="F1306" s="89" t="s">
        <v>3165</v>
      </c>
      <c r="G1306" s="89" t="s">
        <v>3166</v>
      </c>
      <c r="H1306" s="118" t="s">
        <v>1226</v>
      </c>
      <c r="I1306" s="90" t="s">
        <v>148</v>
      </c>
      <c r="J1306" s="90" t="s">
        <v>148</v>
      </c>
      <c r="K1306" s="90" t="s">
        <v>2619</v>
      </c>
      <c r="L1306" s="100" t="s">
        <v>2659</v>
      </c>
      <c r="M1306" s="100" t="s">
        <v>1236</v>
      </c>
      <c r="N1306" s="90" t="s">
        <v>2837</v>
      </c>
      <c r="O1306" s="90"/>
      <c r="P1306" s="97" t="s">
        <v>2360</v>
      </c>
      <c r="Q1306" s="90" t="s">
        <v>1250</v>
      </c>
      <c r="U1306" s="191"/>
    </row>
    <row r="1307" spans="1:36" ht="90" customHeight="1">
      <c r="A1307" s="175">
        <v>40136</v>
      </c>
      <c r="B1307" s="118" t="s">
        <v>2518</v>
      </c>
      <c r="C1307" s="130">
        <v>40140</v>
      </c>
      <c r="D1307" s="118">
        <v>2</v>
      </c>
      <c r="E1307" s="180" t="s">
        <v>2522</v>
      </c>
      <c r="F1307" s="89" t="s">
        <v>3266</v>
      </c>
      <c r="G1307" s="89" t="s">
        <v>3267</v>
      </c>
      <c r="H1307" s="90" t="s">
        <v>1232</v>
      </c>
      <c r="I1307" s="127" t="s">
        <v>2775</v>
      </c>
      <c r="J1307" s="85" t="s">
        <v>631</v>
      </c>
      <c r="K1307" s="127" t="s">
        <v>3280</v>
      </c>
      <c r="L1307" s="118" t="s">
        <v>2668</v>
      </c>
      <c r="M1307" s="118" t="s">
        <v>1232</v>
      </c>
      <c r="N1307" s="127" t="s">
        <v>148</v>
      </c>
      <c r="O1307" s="127" t="s">
        <v>2868</v>
      </c>
      <c r="P1307" s="118" t="s">
        <v>675</v>
      </c>
      <c r="Q1307" s="118" t="s">
        <v>676</v>
      </c>
      <c r="R1307" s="118" t="s">
        <v>148</v>
      </c>
      <c r="S1307" s="118" t="s">
        <v>148</v>
      </c>
      <c r="T1307" s="118" t="s">
        <v>2837</v>
      </c>
      <c r="U1307" s="233" t="s">
        <v>3074</v>
      </c>
      <c r="V1307" s="132" t="s">
        <v>2640</v>
      </c>
      <c r="W1307" s="118" t="s">
        <v>603</v>
      </c>
      <c r="X1307" s="134" t="s">
        <v>148</v>
      </c>
      <c r="Y1307" s="134" t="s">
        <v>148</v>
      </c>
      <c r="Z1307" s="118" t="s">
        <v>148</v>
      </c>
      <c r="AA1307" s="118" t="s">
        <v>148</v>
      </c>
      <c r="AB1307" s="118" t="s">
        <v>148</v>
      </c>
      <c r="AC1307" s="118" t="s">
        <v>148</v>
      </c>
      <c r="AD1307" s="119" t="s">
        <v>148</v>
      </c>
      <c r="AE1307" s="130" t="s">
        <v>148</v>
      </c>
      <c r="AF1307" s="137" t="s">
        <v>148</v>
      </c>
      <c r="AG1307" s="130" t="s">
        <v>148</v>
      </c>
      <c r="AH1307" s="130" t="s">
        <v>148</v>
      </c>
      <c r="AI1307" s="118" t="s">
        <v>148</v>
      </c>
      <c r="AJ1307" s="118" t="s">
        <v>148</v>
      </c>
    </row>
    <row r="1308" spans="1:36" ht="375" customHeight="1">
      <c r="A1308" s="175">
        <v>40137</v>
      </c>
      <c r="B1308" s="118" t="s">
        <v>2518</v>
      </c>
      <c r="C1308" s="130">
        <v>40140</v>
      </c>
      <c r="D1308" s="118">
        <v>1</v>
      </c>
      <c r="E1308" s="89" t="s">
        <v>2521</v>
      </c>
      <c r="F1308" s="118" t="s">
        <v>3189</v>
      </c>
      <c r="G1308" s="89" t="s">
        <v>3190</v>
      </c>
      <c r="H1308" s="90" t="s">
        <v>1232</v>
      </c>
      <c r="I1308" s="118" t="s">
        <v>2799</v>
      </c>
      <c r="J1308" s="118" t="s">
        <v>452</v>
      </c>
      <c r="K1308" s="127" t="s">
        <v>3280</v>
      </c>
      <c r="L1308" s="118" t="s">
        <v>2668</v>
      </c>
      <c r="M1308" s="118" t="s">
        <v>1232</v>
      </c>
      <c r="N1308" s="127" t="s">
        <v>148</v>
      </c>
      <c r="O1308" s="127" t="s">
        <v>2868</v>
      </c>
      <c r="P1308" s="118" t="s">
        <v>671</v>
      </c>
      <c r="Q1308" s="118" t="s">
        <v>672</v>
      </c>
      <c r="R1308" s="118" t="s">
        <v>148</v>
      </c>
      <c r="S1308" s="118" t="s">
        <v>148</v>
      </c>
      <c r="T1308" s="118" t="s">
        <v>2899</v>
      </c>
      <c r="U1308" s="191" t="s">
        <v>3016</v>
      </c>
      <c r="V1308" s="118" t="s">
        <v>2639</v>
      </c>
      <c r="W1308" s="118" t="s">
        <v>148</v>
      </c>
      <c r="X1308" s="118" t="s">
        <v>2639</v>
      </c>
      <c r="Y1308" s="118" t="s">
        <v>2899</v>
      </c>
      <c r="Z1308" s="118" t="s">
        <v>2640</v>
      </c>
      <c r="AA1308" s="118" t="s">
        <v>148</v>
      </c>
      <c r="AB1308" s="118" t="s">
        <v>2640</v>
      </c>
      <c r="AC1308" s="118" t="s">
        <v>2640</v>
      </c>
      <c r="AD1308" s="119" t="s">
        <v>148</v>
      </c>
      <c r="AE1308" s="130" t="s">
        <v>148</v>
      </c>
      <c r="AF1308" s="137" t="s">
        <v>148</v>
      </c>
      <c r="AG1308" s="130" t="s">
        <v>148</v>
      </c>
      <c r="AH1308" s="130" t="s">
        <v>148</v>
      </c>
      <c r="AI1308" s="118" t="s">
        <v>148</v>
      </c>
      <c r="AJ1308" s="118" t="s">
        <v>148</v>
      </c>
    </row>
    <row r="1309" spans="1:36" ht="165" customHeight="1">
      <c r="A1309" s="175">
        <v>40140</v>
      </c>
      <c r="B1309" s="118" t="s">
        <v>2518</v>
      </c>
      <c r="C1309" s="130">
        <v>40144</v>
      </c>
      <c r="D1309" s="118">
        <v>4</v>
      </c>
      <c r="E1309" s="180" t="s">
        <v>2522</v>
      </c>
      <c r="F1309" s="89" t="s">
        <v>3266</v>
      </c>
      <c r="G1309" s="89" t="s">
        <v>3267</v>
      </c>
      <c r="H1309" s="90" t="s">
        <v>1232</v>
      </c>
      <c r="I1309" s="127" t="s">
        <v>2775</v>
      </c>
      <c r="J1309" s="85" t="s">
        <v>631</v>
      </c>
      <c r="K1309" s="127" t="s">
        <v>3280</v>
      </c>
      <c r="L1309" s="118" t="s">
        <v>2760</v>
      </c>
      <c r="M1309" s="118" t="s">
        <v>1236</v>
      </c>
      <c r="N1309" s="127" t="s">
        <v>148</v>
      </c>
      <c r="O1309" s="127" t="s">
        <v>2868</v>
      </c>
      <c r="P1309" s="118" t="s">
        <v>677</v>
      </c>
      <c r="Q1309" s="84" t="s">
        <v>678</v>
      </c>
      <c r="R1309" s="118" t="s">
        <v>148</v>
      </c>
      <c r="S1309" s="118" t="s">
        <v>148</v>
      </c>
      <c r="T1309" s="118" t="s">
        <v>2905</v>
      </c>
      <c r="U1309" s="191" t="s">
        <v>3025</v>
      </c>
      <c r="V1309" s="118" t="s">
        <v>2639</v>
      </c>
      <c r="W1309" s="118" t="s">
        <v>148</v>
      </c>
      <c r="X1309" s="134" t="s">
        <v>148</v>
      </c>
      <c r="Y1309" s="134" t="s">
        <v>148</v>
      </c>
      <c r="Z1309" s="118" t="s">
        <v>2640</v>
      </c>
      <c r="AA1309" s="118" t="s">
        <v>148</v>
      </c>
      <c r="AB1309" s="118" t="s">
        <v>2640</v>
      </c>
      <c r="AC1309" s="118" t="s">
        <v>2640</v>
      </c>
      <c r="AD1309" s="119" t="s">
        <v>148</v>
      </c>
      <c r="AE1309" s="130" t="s">
        <v>148</v>
      </c>
      <c r="AF1309" s="137" t="s">
        <v>148</v>
      </c>
      <c r="AG1309" s="130" t="s">
        <v>148</v>
      </c>
      <c r="AH1309" s="130" t="s">
        <v>148</v>
      </c>
      <c r="AI1309" s="118" t="s">
        <v>148</v>
      </c>
      <c r="AJ1309" s="118" t="s">
        <v>148</v>
      </c>
    </row>
    <row r="1310" spans="1:36" ht="210" customHeight="1">
      <c r="A1310" s="175">
        <v>40140</v>
      </c>
      <c r="B1310" s="118" t="s">
        <v>2518</v>
      </c>
      <c r="C1310" s="130">
        <v>40142</v>
      </c>
      <c r="D1310" s="118">
        <v>2</v>
      </c>
      <c r="E1310" s="89" t="s">
        <v>2535</v>
      </c>
      <c r="F1310" s="118" t="s">
        <v>2621</v>
      </c>
      <c r="G1310" s="118" t="s">
        <v>2625</v>
      </c>
      <c r="H1310" s="90" t="s">
        <v>1232</v>
      </c>
      <c r="I1310" s="118" t="s">
        <v>2810</v>
      </c>
      <c r="J1310" s="118" t="s">
        <v>693</v>
      </c>
      <c r="K1310" s="127" t="s">
        <v>3280</v>
      </c>
      <c r="L1310" s="118" t="s">
        <v>2685</v>
      </c>
      <c r="M1310" s="118" t="s">
        <v>1236</v>
      </c>
      <c r="N1310" s="127" t="s">
        <v>148</v>
      </c>
      <c r="O1310" s="127" t="s">
        <v>2868</v>
      </c>
      <c r="P1310" s="118" t="s">
        <v>694</v>
      </c>
      <c r="Q1310" s="118" t="s">
        <v>695</v>
      </c>
      <c r="R1310" s="118" t="s">
        <v>148</v>
      </c>
      <c r="S1310" s="118" t="s">
        <v>148</v>
      </c>
      <c r="T1310" s="118" t="s">
        <v>2838</v>
      </c>
      <c r="U1310" s="191" t="s">
        <v>2965</v>
      </c>
      <c r="V1310" s="118" t="s">
        <v>2639</v>
      </c>
      <c r="W1310" s="118" t="s">
        <v>148</v>
      </c>
      <c r="X1310" s="118" t="s">
        <v>2639</v>
      </c>
      <c r="Y1310" s="134" t="s">
        <v>3094</v>
      </c>
      <c r="Z1310" s="118" t="s">
        <v>2640</v>
      </c>
      <c r="AA1310" s="118" t="s">
        <v>148</v>
      </c>
      <c r="AB1310" s="118" t="s">
        <v>2640</v>
      </c>
      <c r="AC1310" s="118" t="s">
        <v>2640</v>
      </c>
      <c r="AD1310" s="119" t="s">
        <v>148</v>
      </c>
      <c r="AE1310" s="130" t="s">
        <v>148</v>
      </c>
      <c r="AF1310" s="137" t="s">
        <v>148</v>
      </c>
      <c r="AG1310" s="130" t="s">
        <v>148</v>
      </c>
      <c r="AH1310" s="130" t="s">
        <v>148</v>
      </c>
      <c r="AI1310" s="118" t="s">
        <v>148</v>
      </c>
      <c r="AJ1310" s="118" t="s">
        <v>148</v>
      </c>
    </row>
    <row r="1311" spans="1:36" ht="60" customHeight="1">
      <c r="A1311" s="175">
        <v>40140</v>
      </c>
      <c r="B1311" s="118" t="s">
        <v>2518</v>
      </c>
      <c r="C1311" s="130">
        <v>40144</v>
      </c>
      <c r="D1311" s="118">
        <v>3</v>
      </c>
      <c r="E1311" s="89" t="s">
        <v>2535</v>
      </c>
      <c r="F1311" s="118" t="s">
        <v>2621</v>
      </c>
      <c r="G1311" s="118" t="s">
        <v>2625</v>
      </c>
      <c r="H1311" s="90" t="s">
        <v>1232</v>
      </c>
      <c r="I1311" s="118" t="s">
        <v>2810</v>
      </c>
      <c r="J1311" s="118" t="s">
        <v>693</v>
      </c>
      <c r="K1311" s="127" t="s">
        <v>3280</v>
      </c>
      <c r="L1311" s="118" t="s">
        <v>2707</v>
      </c>
      <c r="M1311" s="118" t="s">
        <v>1236</v>
      </c>
      <c r="N1311" s="127" t="s">
        <v>148</v>
      </c>
      <c r="O1311" s="127" t="s">
        <v>2868</v>
      </c>
      <c r="P1311" s="118" t="s">
        <v>697</v>
      </c>
      <c r="Q1311" s="84" t="s">
        <v>698</v>
      </c>
      <c r="R1311" s="118" t="s">
        <v>148</v>
      </c>
      <c r="S1311" s="118" t="s">
        <v>148</v>
      </c>
      <c r="T1311" s="118" t="s">
        <v>2858</v>
      </c>
      <c r="U1311" s="191" t="s">
        <v>2983</v>
      </c>
      <c r="V1311" s="118" t="s">
        <v>2639</v>
      </c>
      <c r="W1311" s="118" t="s">
        <v>148</v>
      </c>
      <c r="X1311" s="118" t="s">
        <v>2639</v>
      </c>
      <c r="Y1311" s="120" t="s">
        <v>2858</v>
      </c>
      <c r="Z1311" s="118" t="s">
        <v>2640</v>
      </c>
      <c r="AA1311" s="118" t="s">
        <v>148</v>
      </c>
      <c r="AB1311" s="118" t="s">
        <v>2640</v>
      </c>
      <c r="AC1311" s="118" t="s">
        <v>2640</v>
      </c>
      <c r="AD1311" s="119" t="s">
        <v>148</v>
      </c>
      <c r="AE1311" s="130" t="s">
        <v>148</v>
      </c>
      <c r="AF1311" s="137" t="s">
        <v>148</v>
      </c>
      <c r="AG1311" s="130" t="s">
        <v>148</v>
      </c>
      <c r="AH1311" s="130" t="s">
        <v>148</v>
      </c>
      <c r="AI1311" s="118" t="s">
        <v>148</v>
      </c>
      <c r="AJ1311" s="118" t="s">
        <v>148</v>
      </c>
    </row>
    <row r="1312" spans="1:36" ht="195" customHeight="1">
      <c r="A1312" s="175">
        <v>40140</v>
      </c>
      <c r="B1312" s="118" t="s">
        <v>2518</v>
      </c>
      <c r="C1312" s="130">
        <v>40141</v>
      </c>
      <c r="D1312" s="118">
        <v>1</v>
      </c>
      <c r="E1312" s="89" t="s">
        <v>2535</v>
      </c>
      <c r="F1312" s="118" t="s">
        <v>2621</v>
      </c>
      <c r="G1312" s="118" t="s">
        <v>2625</v>
      </c>
      <c r="H1312" s="90" t="s">
        <v>1232</v>
      </c>
      <c r="I1312" s="118" t="s">
        <v>2810</v>
      </c>
      <c r="J1312" s="118" t="s">
        <v>693</v>
      </c>
      <c r="K1312" s="127" t="s">
        <v>3280</v>
      </c>
      <c r="L1312" s="118" t="s">
        <v>2707</v>
      </c>
      <c r="M1312" s="118" t="s">
        <v>1236</v>
      </c>
      <c r="N1312" s="127" t="s">
        <v>148</v>
      </c>
      <c r="O1312" s="127" t="s">
        <v>2868</v>
      </c>
      <c r="P1312" s="118" t="s">
        <v>699</v>
      </c>
      <c r="Q1312" s="118" t="s">
        <v>700</v>
      </c>
      <c r="R1312" s="118" t="s">
        <v>148</v>
      </c>
      <c r="S1312" s="118" t="s">
        <v>148</v>
      </c>
      <c r="T1312" s="118" t="s">
        <v>2858</v>
      </c>
      <c r="U1312" s="191" t="s">
        <v>2983</v>
      </c>
      <c r="V1312" s="132" t="s">
        <v>2640</v>
      </c>
      <c r="W1312" s="118" t="s">
        <v>302</v>
      </c>
      <c r="X1312" s="118" t="s">
        <v>2639</v>
      </c>
      <c r="Y1312" s="120" t="s">
        <v>2858</v>
      </c>
      <c r="Z1312" s="118" t="s">
        <v>2639</v>
      </c>
      <c r="AA1312" s="118" t="s">
        <v>55</v>
      </c>
      <c r="AB1312" s="118" t="s">
        <v>2639</v>
      </c>
      <c r="AC1312" s="119" t="s">
        <v>2639</v>
      </c>
      <c r="AD1312" s="130" t="s">
        <v>701</v>
      </c>
      <c r="AE1312" s="130" t="s">
        <v>148</v>
      </c>
      <c r="AF1312" s="118" t="s">
        <v>702</v>
      </c>
      <c r="AG1312" s="130" t="s">
        <v>148</v>
      </c>
      <c r="AH1312" s="130" t="s">
        <v>148</v>
      </c>
      <c r="AI1312" s="118" t="s">
        <v>148</v>
      </c>
      <c r="AJ1312" s="118" t="s">
        <v>148</v>
      </c>
    </row>
    <row r="1313" spans="1:36" ht="45" customHeight="1">
      <c r="A1313" s="175">
        <v>40140</v>
      </c>
      <c r="B1313" s="118" t="s">
        <v>2518</v>
      </c>
      <c r="C1313" s="130">
        <v>40143</v>
      </c>
      <c r="D1313" s="118">
        <v>3</v>
      </c>
      <c r="E1313" s="180" t="s">
        <v>2522</v>
      </c>
      <c r="F1313" s="89" t="s">
        <v>3266</v>
      </c>
      <c r="G1313" s="89" t="s">
        <v>3267</v>
      </c>
      <c r="H1313" s="90" t="s">
        <v>1232</v>
      </c>
      <c r="I1313" s="127" t="s">
        <v>2775</v>
      </c>
      <c r="J1313" s="85" t="s">
        <v>631</v>
      </c>
      <c r="K1313" s="127" t="s">
        <v>3280</v>
      </c>
      <c r="L1313" s="118" t="s">
        <v>2668</v>
      </c>
      <c r="M1313" s="118" t="s">
        <v>1232</v>
      </c>
      <c r="N1313" s="127" t="s">
        <v>148</v>
      </c>
      <c r="O1313" s="127" t="s">
        <v>2868</v>
      </c>
      <c r="P1313" s="84" t="s">
        <v>711</v>
      </c>
      <c r="Q1313" s="105" t="s">
        <v>712</v>
      </c>
      <c r="R1313" s="118" t="s">
        <v>148</v>
      </c>
      <c r="S1313" s="118" t="s">
        <v>148</v>
      </c>
      <c r="T1313" s="118" t="s">
        <v>2899</v>
      </c>
      <c r="U1313" s="248" t="s">
        <v>3087</v>
      </c>
      <c r="V1313" s="118" t="s">
        <v>2639</v>
      </c>
      <c r="W1313" s="118" t="s">
        <v>148</v>
      </c>
      <c r="X1313" s="118" t="s">
        <v>2639</v>
      </c>
      <c r="Y1313" s="118" t="s">
        <v>2899</v>
      </c>
      <c r="Z1313" s="118" t="s">
        <v>2640</v>
      </c>
      <c r="AA1313" s="118" t="s">
        <v>148</v>
      </c>
      <c r="AB1313" s="118" t="s">
        <v>2640</v>
      </c>
      <c r="AC1313" s="118" t="s">
        <v>2640</v>
      </c>
      <c r="AD1313" s="119" t="s">
        <v>148</v>
      </c>
      <c r="AE1313" s="130" t="s">
        <v>148</v>
      </c>
      <c r="AF1313" s="137" t="s">
        <v>148</v>
      </c>
      <c r="AG1313" s="130" t="s">
        <v>148</v>
      </c>
      <c r="AH1313" s="130" t="s">
        <v>148</v>
      </c>
      <c r="AI1313" s="118" t="s">
        <v>148</v>
      </c>
      <c r="AJ1313" s="118" t="s">
        <v>148</v>
      </c>
    </row>
    <row r="1314" spans="1:36" ht="150" customHeight="1">
      <c r="A1314" s="175">
        <v>40141</v>
      </c>
      <c r="B1314" s="118" t="s">
        <v>2518</v>
      </c>
      <c r="C1314" s="130">
        <v>40141</v>
      </c>
      <c r="D1314" s="118">
        <v>0</v>
      </c>
      <c r="E1314" s="89" t="s">
        <v>2536</v>
      </c>
      <c r="F1314" s="118" t="s">
        <v>930</v>
      </c>
      <c r="G1314" s="89" t="s">
        <v>2626</v>
      </c>
      <c r="H1314" s="90" t="s">
        <v>1232</v>
      </c>
      <c r="I1314" s="118" t="s">
        <v>2783</v>
      </c>
      <c r="J1314" s="141" t="s">
        <v>679</v>
      </c>
      <c r="K1314" s="127" t="s">
        <v>3280</v>
      </c>
      <c r="L1314" s="90" t="s">
        <v>2691</v>
      </c>
      <c r="M1314" s="118" t="s">
        <v>1232</v>
      </c>
      <c r="N1314" s="127" t="s">
        <v>148</v>
      </c>
      <c r="O1314" s="127" t="s">
        <v>2868</v>
      </c>
      <c r="P1314" s="118" t="s">
        <v>680</v>
      </c>
      <c r="Q1314" s="118" t="s">
        <v>681</v>
      </c>
      <c r="R1314" s="118" t="s">
        <v>148</v>
      </c>
      <c r="S1314" s="118" t="s">
        <v>148</v>
      </c>
      <c r="T1314" s="118" t="s">
        <v>2905</v>
      </c>
      <c r="U1314" s="191" t="s">
        <v>2961</v>
      </c>
      <c r="V1314" s="118" t="s">
        <v>2639</v>
      </c>
      <c r="W1314" s="118" t="s">
        <v>148</v>
      </c>
      <c r="X1314" s="118" t="s">
        <v>2639</v>
      </c>
      <c r="Y1314" s="134" t="s">
        <v>2905</v>
      </c>
      <c r="Z1314" s="118" t="s">
        <v>2640</v>
      </c>
      <c r="AA1314" s="118" t="s">
        <v>148</v>
      </c>
      <c r="AB1314" s="118" t="s">
        <v>2640</v>
      </c>
      <c r="AC1314" s="119" t="s">
        <v>2639</v>
      </c>
      <c r="AD1314" s="130">
        <v>40154</v>
      </c>
      <c r="AE1314" s="130" t="s">
        <v>148</v>
      </c>
      <c r="AF1314" s="162" t="s">
        <v>682</v>
      </c>
      <c r="AG1314" s="130" t="s">
        <v>148</v>
      </c>
      <c r="AH1314" s="130" t="s">
        <v>148</v>
      </c>
      <c r="AI1314" s="118" t="s">
        <v>148</v>
      </c>
      <c r="AJ1314" s="118" t="s">
        <v>148</v>
      </c>
    </row>
    <row r="1315" spans="1:36" ht="165" customHeight="1">
      <c r="A1315" s="175">
        <v>40141</v>
      </c>
      <c r="B1315" s="118" t="s">
        <v>2518</v>
      </c>
      <c r="C1315" s="130">
        <v>40141</v>
      </c>
      <c r="D1315" s="118">
        <v>0</v>
      </c>
      <c r="E1315" s="89" t="s">
        <v>2608</v>
      </c>
      <c r="F1315" s="89" t="s">
        <v>3211</v>
      </c>
      <c r="G1315" s="89" t="s">
        <v>3212</v>
      </c>
      <c r="H1315" s="90" t="s">
        <v>1232</v>
      </c>
      <c r="I1315" s="118" t="s">
        <v>2820</v>
      </c>
      <c r="J1315" s="85" t="s">
        <v>621</v>
      </c>
      <c r="K1315" s="127" t="s">
        <v>3280</v>
      </c>
      <c r="L1315" s="90" t="s">
        <v>2691</v>
      </c>
      <c r="M1315" s="118" t="s">
        <v>1232</v>
      </c>
      <c r="N1315" s="127" t="s">
        <v>148</v>
      </c>
      <c r="O1315" s="127" t="s">
        <v>2868</v>
      </c>
      <c r="P1315" s="118" t="s">
        <v>683</v>
      </c>
      <c r="Q1315" s="118" t="s">
        <v>684</v>
      </c>
      <c r="R1315" s="118" t="s">
        <v>148</v>
      </c>
      <c r="S1315" s="118" t="s">
        <v>148</v>
      </c>
      <c r="T1315" s="118" t="s">
        <v>2905</v>
      </c>
      <c r="U1315" s="191" t="s">
        <v>2951</v>
      </c>
      <c r="V1315" s="118" t="s">
        <v>2639</v>
      </c>
      <c r="W1315" s="118" t="s">
        <v>148</v>
      </c>
      <c r="X1315" s="118" t="s">
        <v>2639</v>
      </c>
      <c r="Y1315" s="134" t="s">
        <v>2905</v>
      </c>
      <c r="Z1315" s="118" t="s">
        <v>2640</v>
      </c>
      <c r="AA1315" s="118" t="s">
        <v>148</v>
      </c>
      <c r="AB1315" s="118" t="s">
        <v>2640</v>
      </c>
      <c r="AC1315" s="119" t="s">
        <v>2639</v>
      </c>
      <c r="AD1315" s="130">
        <v>40143</v>
      </c>
      <c r="AE1315" s="130" t="s">
        <v>148</v>
      </c>
      <c r="AF1315" s="84" t="s">
        <v>685</v>
      </c>
      <c r="AG1315" s="130" t="s">
        <v>148</v>
      </c>
      <c r="AH1315" s="130" t="s">
        <v>148</v>
      </c>
      <c r="AI1315" s="118" t="s">
        <v>148</v>
      </c>
      <c r="AJ1315" s="118" t="s">
        <v>148</v>
      </c>
    </row>
    <row r="1316" spans="1:36" ht="150" customHeight="1">
      <c r="A1316" s="175">
        <v>40141</v>
      </c>
      <c r="B1316" s="118" t="s">
        <v>2518</v>
      </c>
      <c r="C1316" s="130">
        <v>40143</v>
      </c>
      <c r="D1316" s="118">
        <v>2</v>
      </c>
      <c r="E1316" s="118" t="s">
        <v>2570</v>
      </c>
      <c r="F1316" s="118" t="s">
        <v>3147</v>
      </c>
      <c r="G1316" s="118" t="s">
        <v>3148</v>
      </c>
      <c r="H1316" s="90" t="s">
        <v>1232</v>
      </c>
      <c r="I1316" s="118" t="s">
        <v>2770</v>
      </c>
      <c r="J1316" s="141" t="s">
        <v>312</v>
      </c>
      <c r="K1316" s="127" t="s">
        <v>3280</v>
      </c>
      <c r="L1316" s="118" t="s">
        <v>2644</v>
      </c>
      <c r="M1316" s="118" t="s">
        <v>1236</v>
      </c>
      <c r="N1316" s="127" t="s">
        <v>148</v>
      </c>
      <c r="O1316" s="127" t="s">
        <v>2868</v>
      </c>
      <c r="P1316" s="118" t="s">
        <v>686</v>
      </c>
      <c r="Q1316" s="118" t="s">
        <v>687</v>
      </c>
      <c r="R1316" s="118" t="s">
        <v>148</v>
      </c>
      <c r="S1316" s="118" t="s">
        <v>148</v>
      </c>
      <c r="T1316" s="118" t="s">
        <v>2899</v>
      </c>
      <c r="U1316" s="191" t="s">
        <v>2922</v>
      </c>
      <c r="V1316" s="118" t="s">
        <v>2639</v>
      </c>
      <c r="W1316" s="118" t="s">
        <v>148</v>
      </c>
      <c r="X1316" s="118" t="s">
        <v>2639</v>
      </c>
      <c r="Y1316" s="118" t="s">
        <v>2899</v>
      </c>
      <c r="Z1316" s="118" t="s">
        <v>2639</v>
      </c>
      <c r="AA1316" s="118" t="s">
        <v>288</v>
      </c>
      <c r="AB1316" s="118" t="s">
        <v>2640</v>
      </c>
      <c r="AC1316" s="119" t="s">
        <v>2639</v>
      </c>
      <c r="AD1316" s="130">
        <v>40156</v>
      </c>
      <c r="AE1316" s="130" t="s">
        <v>148</v>
      </c>
      <c r="AF1316" s="84" t="s">
        <v>688</v>
      </c>
      <c r="AG1316" s="130" t="s">
        <v>148</v>
      </c>
      <c r="AH1316" s="130" t="s">
        <v>148</v>
      </c>
      <c r="AI1316" s="118" t="s">
        <v>148</v>
      </c>
      <c r="AJ1316" s="118" t="s">
        <v>148</v>
      </c>
    </row>
    <row r="1317" spans="1:36" ht="165" customHeight="1">
      <c r="A1317" s="175">
        <v>40141</v>
      </c>
      <c r="B1317" s="118" t="s">
        <v>2518</v>
      </c>
      <c r="C1317" s="130">
        <v>40144</v>
      </c>
      <c r="D1317" s="118">
        <v>3</v>
      </c>
      <c r="E1317" s="89" t="s">
        <v>2608</v>
      </c>
      <c r="F1317" s="89" t="s">
        <v>3211</v>
      </c>
      <c r="G1317" s="89" t="s">
        <v>3212</v>
      </c>
      <c r="H1317" s="90" t="s">
        <v>1232</v>
      </c>
      <c r="I1317" s="118" t="s">
        <v>2820</v>
      </c>
      <c r="J1317" s="85" t="s">
        <v>621</v>
      </c>
      <c r="K1317" s="127" t="s">
        <v>3280</v>
      </c>
      <c r="L1317" s="118" t="s">
        <v>2709</v>
      </c>
      <c r="M1317" s="118" t="s">
        <v>1236</v>
      </c>
      <c r="N1317" s="127" t="s">
        <v>148</v>
      </c>
      <c r="O1317" s="127" t="s">
        <v>2868</v>
      </c>
      <c r="P1317" s="118" t="s">
        <v>689</v>
      </c>
      <c r="Q1317" s="118" t="s">
        <v>690</v>
      </c>
      <c r="R1317" s="118" t="s">
        <v>148</v>
      </c>
      <c r="S1317" s="118" t="s">
        <v>148</v>
      </c>
      <c r="T1317" s="118" t="s">
        <v>2843</v>
      </c>
      <c r="U1317" s="234" t="s">
        <v>3075</v>
      </c>
      <c r="V1317" s="132" t="s">
        <v>2640</v>
      </c>
      <c r="W1317" s="118" t="s">
        <v>691</v>
      </c>
      <c r="X1317" s="118" t="s">
        <v>2639</v>
      </c>
      <c r="Y1317" s="118" t="s">
        <v>2843</v>
      </c>
      <c r="Z1317" s="118" t="s">
        <v>151</v>
      </c>
      <c r="AA1317" s="118" t="s">
        <v>148</v>
      </c>
      <c r="AB1317" s="118" t="s">
        <v>2640</v>
      </c>
      <c r="AC1317" s="119" t="s">
        <v>2639</v>
      </c>
      <c r="AD1317" s="130">
        <v>40147</v>
      </c>
      <c r="AE1317" s="130" t="s">
        <v>148</v>
      </c>
      <c r="AF1317" s="118" t="s">
        <v>692</v>
      </c>
      <c r="AG1317" s="130" t="s">
        <v>148</v>
      </c>
      <c r="AH1317" s="130" t="s">
        <v>148</v>
      </c>
      <c r="AI1317" s="118" t="s">
        <v>148</v>
      </c>
      <c r="AJ1317" s="118" t="s">
        <v>148</v>
      </c>
    </row>
    <row r="1318" spans="1:36" ht="135" customHeight="1">
      <c r="A1318" s="175">
        <v>40141</v>
      </c>
      <c r="B1318" s="118" t="s">
        <v>2518</v>
      </c>
      <c r="C1318" s="130">
        <v>40143</v>
      </c>
      <c r="D1318" s="118">
        <v>2</v>
      </c>
      <c r="E1318" s="89" t="s">
        <v>2536</v>
      </c>
      <c r="F1318" s="118" t="s">
        <v>930</v>
      </c>
      <c r="G1318" s="89" t="s">
        <v>2626</v>
      </c>
      <c r="H1318" s="90" t="s">
        <v>1232</v>
      </c>
      <c r="I1318" s="118" t="s">
        <v>2783</v>
      </c>
      <c r="J1318" s="118" t="s">
        <v>353</v>
      </c>
      <c r="K1318" s="127" t="s">
        <v>3280</v>
      </c>
      <c r="L1318" s="118" t="s">
        <v>2668</v>
      </c>
      <c r="M1318" s="118" t="s">
        <v>1232</v>
      </c>
      <c r="N1318" s="127" t="s">
        <v>148</v>
      </c>
      <c r="O1318" s="127" t="s">
        <v>2868</v>
      </c>
      <c r="P1318" s="118" t="s">
        <v>703</v>
      </c>
      <c r="Q1318" s="118" t="s">
        <v>704</v>
      </c>
      <c r="R1318" s="118" t="s">
        <v>148</v>
      </c>
      <c r="S1318" s="118" t="s">
        <v>148</v>
      </c>
      <c r="T1318" s="118" t="s">
        <v>2899</v>
      </c>
      <c r="U1318" s="235" t="s">
        <v>3070</v>
      </c>
      <c r="V1318" s="118" t="s">
        <v>2639</v>
      </c>
      <c r="W1318" s="118" t="s">
        <v>148</v>
      </c>
      <c r="X1318" s="118" t="s">
        <v>2639</v>
      </c>
      <c r="Y1318" s="118" t="s">
        <v>2899</v>
      </c>
      <c r="Z1318" s="118" t="s">
        <v>2640</v>
      </c>
      <c r="AA1318" s="118" t="s">
        <v>148</v>
      </c>
      <c r="AB1318" s="118" t="s">
        <v>2640</v>
      </c>
      <c r="AC1318" s="119" t="s">
        <v>2639</v>
      </c>
      <c r="AD1318" s="130">
        <v>40154</v>
      </c>
      <c r="AE1318" s="130" t="s">
        <v>148</v>
      </c>
      <c r="AF1318" s="84" t="s">
        <v>705</v>
      </c>
      <c r="AG1318" s="130" t="s">
        <v>148</v>
      </c>
      <c r="AH1318" s="130" t="s">
        <v>148</v>
      </c>
      <c r="AI1318" s="118" t="s">
        <v>148</v>
      </c>
      <c r="AJ1318" s="118" t="s">
        <v>148</v>
      </c>
    </row>
    <row r="1319" spans="1:36" ht="135" customHeight="1">
      <c r="A1319" s="175">
        <v>40141</v>
      </c>
      <c r="B1319" s="118" t="s">
        <v>2518</v>
      </c>
      <c r="C1319" s="130">
        <v>40143</v>
      </c>
      <c r="D1319" s="118">
        <v>2</v>
      </c>
      <c r="E1319" s="89" t="s">
        <v>2608</v>
      </c>
      <c r="F1319" s="89" t="s">
        <v>3211</v>
      </c>
      <c r="G1319" s="89" t="s">
        <v>3212</v>
      </c>
      <c r="H1319" s="90" t="s">
        <v>1232</v>
      </c>
      <c r="I1319" s="118" t="s">
        <v>2820</v>
      </c>
      <c r="J1319" s="85" t="s">
        <v>621</v>
      </c>
      <c r="K1319" s="127" t="s">
        <v>3280</v>
      </c>
      <c r="L1319" s="118" t="s">
        <v>2668</v>
      </c>
      <c r="M1319" s="118" t="s">
        <v>1232</v>
      </c>
      <c r="N1319" s="127" t="s">
        <v>148</v>
      </c>
      <c r="O1319" s="127" t="s">
        <v>2868</v>
      </c>
      <c r="P1319" s="84" t="s">
        <v>706</v>
      </c>
      <c r="Q1319" s="118" t="s">
        <v>707</v>
      </c>
      <c r="R1319" s="118" t="s">
        <v>148</v>
      </c>
      <c r="S1319" s="118" t="s">
        <v>148</v>
      </c>
      <c r="T1319" s="118" t="s">
        <v>2899</v>
      </c>
      <c r="U1319" s="191" t="s">
        <v>3021</v>
      </c>
      <c r="V1319" s="118" t="s">
        <v>2639</v>
      </c>
      <c r="W1319" s="118" t="s">
        <v>148</v>
      </c>
      <c r="X1319" s="118" t="s">
        <v>2639</v>
      </c>
      <c r="Y1319" s="118" t="s">
        <v>2899</v>
      </c>
      <c r="Z1319" s="118" t="s">
        <v>2640</v>
      </c>
      <c r="AA1319" s="118" t="s">
        <v>148</v>
      </c>
      <c r="AB1319" s="118" t="s">
        <v>2640</v>
      </c>
      <c r="AC1319" s="118" t="s">
        <v>2640</v>
      </c>
      <c r="AD1319" s="119" t="s">
        <v>148</v>
      </c>
      <c r="AE1319" s="130" t="s">
        <v>148</v>
      </c>
      <c r="AF1319" s="137" t="s">
        <v>148</v>
      </c>
      <c r="AG1319" s="130" t="s">
        <v>148</v>
      </c>
      <c r="AH1319" s="130" t="s">
        <v>148</v>
      </c>
      <c r="AI1319" s="118" t="s">
        <v>148</v>
      </c>
      <c r="AJ1319" s="118" t="s">
        <v>148</v>
      </c>
    </row>
    <row r="1320" spans="1:36" ht="105" customHeight="1">
      <c r="A1320" s="175">
        <v>40141</v>
      </c>
      <c r="B1320" s="118" t="s">
        <v>2518</v>
      </c>
      <c r="C1320" s="130">
        <v>40142</v>
      </c>
      <c r="D1320" s="118">
        <v>1</v>
      </c>
      <c r="E1320" s="180" t="s">
        <v>2522</v>
      </c>
      <c r="F1320" s="89" t="s">
        <v>3266</v>
      </c>
      <c r="G1320" s="89" t="s">
        <v>3267</v>
      </c>
      <c r="H1320" s="90" t="s">
        <v>1232</v>
      </c>
      <c r="I1320" s="127" t="s">
        <v>2775</v>
      </c>
      <c r="J1320" s="85" t="s">
        <v>631</v>
      </c>
      <c r="K1320" s="127" t="s">
        <v>3280</v>
      </c>
      <c r="L1320" s="118" t="s">
        <v>2677</v>
      </c>
      <c r="M1320" s="118" t="s">
        <v>1232</v>
      </c>
      <c r="N1320" s="127" t="s">
        <v>148</v>
      </c>
      <c r="O1320" s="127" t="s">
        <v>2868</v>
      </c>
      <c r="P1320" s="84" t="s">
        <v>708</v>
      </c>
      <c r="Q1320" s="84" t="s">
        <v>709</v>
      </c>
      <c r="R1320" s="118" t="s">
        <v>148</v>
      </c>
      <c r="S1320" s="118" t="s">
        <v>148</v>
      </c>
      <c r="T1320" s="118" t="s">
        <v>2905</v>
      </c>
      <c r="U1320" s="236" t="s">
        <v>3076</v>
      </c>
      <c r="V1320" s="118" t="s">
        <v>2639</v>
      </c>
      <c r="W1320" s="118" t="s">
        <v>148</v>
      </c>
      <c r="X1320" s="118" t="s">
        <v>2639</v>
      </c>
      <c r="Y1320" s="134" t="s">
        <v>2905</v>
      </c>
      <c r="Z1320" s="118" t="s">
        <v>2640</v>
      </c>
      <c r="AA1320" s="118" t="s">
        <v>148</v>
      </c>
      <c r="AB1320" s="118" t="s">
        <v>2640</v>
      </c>
      <c r="AC1320" s="119" t="s">
        <v>2639</v>
      </c>
      <c r="AD1320" s="130">
        <v>40143</v>
      </c>
      <c r="AE1320" s="130" t="s">
        <v>148</v>
      </c>
      <c r="AF1320" s="103" t="s">
        <v>710</v>
      </c>
      <c r="AG1320" s="130">
        <v>40143</v>
      </c>
      <c r="AH1320" s="130" t="s">
        <v>148</v>
      </c>
      <c r="AI1320" s="118" t="s">
        <v>2638</v>
      </c>
      <c r="AJ1320" s="118" t="s">
        <v>148</v>
      </c>
    </row>
    <row r="1321" spans="1:36" ht="135" customHeight="1">
      <c r="A1321" s="175">
        <v>40141</v>
      </c>
      <c r="B1321" s="118" t="s">
        <v>2518</v>
      </c>
      <c r="C1321" s="130">
        <v>40148</v>
      </c>
      <c r="D1321" s="118">
        <v>5</v>
      </c>
      <c r="E1321" s="118" t="s">
        <v>2605</v>
      </c>
      <c r="F1321" s="89" t="s">
        <v>3221</v>
      </c>
      <c r="G1321" s="118" t="s">
        <v>3222</v>
      </c>
      <c r="H1321" s="118" t="s">
        <v>2763</v>
      </c>
      <c r="I1321" s="118" t="s">
        <v>2814</v>
      </c>
      <c r="J1321" s="85" t="s">
        <v>713</v>
      </c>
      <c r="K1321" s="127" t="s">
        <v>3280</v>
      </c>
      <c r="L1321" s="118" t="s">
        <v>2667</v>
      </c>
      <c r="M1321" s="118" t="s">
        <v>2763</v>
      </c>
      <c r="N1321" s="127" t="s">
        <v>148</v>
      </c>
      <c r="O1321" s="127" t="s">
        <v>2868</v>
      </c>
      <c r="P1321" s="84" t="s">
        <v>714</v>
      </c>
      <c r="Q1321" s="147" t="s">
        <v>716</v>
      </c>
      <c r="R1321" s="118" t="s">
        <v>148</v>
      </c>
      <c r="S1321" s="118" t="s">
        <v>148</v>
      </c>
      <c r="T1321" s="118" t="s">
        <v>2876</v>
      </c>
      <c r="U1321" s="191" t="s">
        <v>148</v>
      </c>
      <c r="V1321" s="118" t="s">
        <v>2639</v>
      </c>
      <c r="W1321" s="118" t="s">
        <v>148</v>
      </c>
      <c r="X1321" s="118" t="s">
        <v>2639</v>
      </c>
      <c r="Y1321" s="134" t="s">
        <v>2876</v>
      </c>
      <c r="Z1321" s="118" t="s">
        <v>2639</v>
      </c>
      <c r="AA1321" s="118" t="s">
        <v>715</v>
      </c>
      <c r="AB1321" s="118" t="s">
        <v>2640</v>
      </c>
      <c r="AC1321" s="119" t="s">
        <v>2639</v>
      </c>
      <c r="AD1321" s="130">
        <v>40150</v>
      </c>
      <c r="AE1321" s="130" t="s">
        <v>148</v>
      </c>
      <c r="AF1321" s="150" t="s">
        <v>717</v>
      </c>
      <c r="AG1321" s="130" t="s">
        <v>148</v>
      </c>
      <c r="AH1321" s="130" t="s">
        <v>148</v>
      </c>
      <c r="AI1321" s="118" t="s">
        <v>148</v>
      </c>
      <c r="AJ1321" s="118" t="s">
        <v>148</v>
      </c>
    </row>
    <row r="1322" spans="1:36" ht="38.25" customHeight="1">
      <c r="A1322" s="176">
        <v>40141</v>
      </c>
      <c r="B1322" s="118" t="s">
        <v>2518</v>
      </c>
      <c r="C1322" s="89" t="s">
        <v>148</v>
      </c>
      <c r="D1322" s="89" t="s">
        <v>148</v>
      </c>
      <c r="E1322" s="89" t="s">
        <v>2553</v>
      </c>
      <c r="F1322" s="89" t="s">
        <v>3203</v>
      </c>
      <c r="G1322" s="89" t="s">
        <v>3204</v>
      </c>
      <c r="H1322" s="90" t="s">
        <v>1236</v>
      </c>
      <c r="I1322" s="90" t="s">
        <v>148</v>
      </c>
      <c r="J1322" s="90" t="s">
        <v>148</v>
      </c>
      <c r="K1322" s="90" t="s">
        <v>2619</v>
      </c>
      <c r="L1322" s="90" t="s">
        <v>2744</v>
      </c>
      <c r="M1322" s="100" t="s">
        <v>1236</v>
      </c>
      <c r="N1322" s="90" t="s">
        <v>2856</v>
      </c>
      <c r="O1322" s="90"/>
      <c r="P1322" s="97" t="s">
        <v>2361</v>
      </c>
      <c r="Q1322" s="90" t="s">
        <v>1250</v>
      </c>
      <c r="U1322" s="191"/>
    </row>
    <row r="1323" spans="1:36" ht="45" customHeight="1">
      <c r="A1323" s="176">
        <v>40141</v>
      </c>
      <c r="B1323" s="118" t="s">
        <v>2518</v>
      </c>
      <c r="C1323" s="89" t="s">
        <v>148</v>
      </c>
      <c r="D1323" s="89" t="s">
        <v>148</v>
      </c>
      <c r="E1323" s="89" t="s">
        <v>2557</v>
      </c>
      <c r="F1323" s="89" t="s">
        <v>3223</v>
      </c>
      <c r="G1323" s="89" t="s">
        <v>3224</v>
      </c>
      <c r="H1323" s="118" t="s">
        <v>1226</v>
      </c>
      <c r="I1323" s="90" t="s">
        <v>148</v>
      </c>
      <c r="J1323" s="90" t="s">
        <v>148</v>
      </c>
      <c r="K1323" s="90" t="s">
        <v>2619</v>
      </c>
      <c r="L1323" s="90" t="s">
        <v>2744</v>
      </c>
      <c r="M1323" s="100" t="s">
        <v>1236</v>
      </c>
      <c r="N1323" s="90" t="s">
        <v>2856</v>
      </c>
      <c r="O1323" s="90"/>
      <c r="P1323" s="97" t="s">
        <v>2362</v>
      </c>
      <c r="Q1323" s="90" t="s">
        <v>1250</v>
      </c>
      <c r="U1323" s="191"/>
    </row>
    <row r="1324" spans="1:36" ht="38.25" customHeight="1">
      <c r="A1324" s="176">
        <v>40141</v>
      </c>
      <c r="B1324" s="118" t="s">
        <v>2518</v>
      </c>
      <c r="C1324" s="89" t="s">
        <v>148</v>
      </c>
      <c r="D1324" s="89" t="s">
        <v>148</v>
      </c>
      <c r="E1324" s="89" t="s">
        <v>2524</v>
      </c>
      <c r="F1324" s="89" t="s">
        <v>3125</v>
      </c>
      <c r="G1324" s="89" t="s">
        <v>3126</v>
      </c>
      <c r="H1324" s="90" t="s">
        <v>1234</v>
      </c>
      <c r="I1324" s="90" t="s">
        <v>148</v>
      </c>
      <c r="J1324" s="90" t="s">
        <v>148</v>
      </c>
      <c r="K1324" s="90" t="s">
        <v>2619</v>
      </c>
      <c r="L1324" s="90" t="s">
        <v>2744</v>
      </c>
      <c r="M1324" s="100" t="s">
        <v>1236</v>
      </c>
      <c r="N1324" s="90" t="s">
        <v>2856</v>
      </c>
      <c r="O1324" s="90"/>
      <c r="P1324" s="97" t="s">
        <v>2363</v>
      </c>
      <c r="Q1324" s="90" t="s">
        <v>1250</v>
      </c>
      <c r="U1324" s="191"/>
    </row>
    <row r="1325" spans="1:36" ht="38.25" customHeight="1">
      <c r="A1325" s="176">
        <v>40141</v>
      </c>
      <c r="B1325" s="118" t="s">
        <v>2518</v>
      </c>
      <c r="C1325" s="89" t="s">
        <v>148</v>
      </c>
      <c r="D1325" s="89" t="s">
        <v>148</v>
      </c>
      <c r="E1325" s="180" t="s">
        <v>2522</v>
      </c>
      <c r="F1325" s="89" t="s">
        <v>3266</v>
      </c>
      <c r="G1325" s="89" t="s">
        <v>3267</v>
      </c>
      <c r="H1325" s="90" t="s">
        <v>1232</v>
      </c>
      <c r="I1325" s="90" t="s">
        <v>148</v>
      </c>
      <c r="J1325" s="90" t="s">
        <v>148</v>
      </c>
      <c r="K1325" s="90" t="s">
        <v>2619</v>
      </c>
      <c r="L1325" s="90" t="s">
        <v>2744</v>
      </c>
      <c r="M1325" s="100" t="s">
        <v>1236</v>
      </c>
      <c r="N1325" s="90" t="s">
        <v>2856</v>
      </c>
      <c r="O1325" s="90"/>
      <c r="P1325" s="97" t="s">
        <v>2364</v>
      </c>
      <c r="Q1325" s="90" t="s">
        <v>1250</v>
      </c>
      <c r="U1325" s="191"/>
    </row>
    <row r="1326" spans="1:36" ht="38.25" customHeight="1">
      <c r="A1326" s="176">
        <v>40141</v>
      </c>
      <c r="B1326" s="118" t="s">
        <v>2518</v>
      </c>
      <c r="C1326" s="89" t="s">
        <v>148</v>
      </c>
      <c r="D1326" s="89" t="s">
        <v>148</v>
      </c>
      <c r="E1326" s="89" t="s">
        <v>2537</v>
      </c>
      <c r="F1326" s="89" t="s">
        <v>3225</v>
      </c>
      <c r="G1326" s="89" t="s">
        <v>3226</v>
      </c>
      <c r="H1326" s="90" t="s">
        <v>1232</v>
      </c>
      <c r="I1326" s="90" t="s">
        <v>148</v>
      </c>
      <c r="J1326" s="90" t="s">
        <v>148</v>
      </c>
      <c r="K1326" s="90" t="s">
        <v>2619</v>
      </c>
      <c r="L1326" s="90" t="s">
        <v>2744</v>
      </c>
      <c r="M1326" s="100" t="s">
        <v>1236</v>
      </c>
      <c r="N1326" s="90" t="s">
        <v>2856</v>
      </c>
      <c r="O1326" s="90"/>
      <c r="P1326" s="97" t="s">
        <v>2365</v>
      </c>
      <c r="Q1326" s="90" t="s">
        <v>1250</v>
      </c>
      <c r="U1326" s="191"/>
    </row>
    <row r="1327" spans="1:36" ht="38.25" customHeight="1">
      <c r="A1327" s="176">
        <v>40141</v>
      </c>
      <c r="B1327" s="118" t="s">
        <v>2518</v>
      </c>
      <c r="C1327" s="89" t="s">
        <v>148</v>
      </c>
      <c r="D1327" s="89" t="s">
        <v>148</v>
      </c>
      <c r="E1327" s="118" t="s">
        <v>2605</v>
      </c>
      <c r="F1327" s="89" t="s">
        <v>3221</v>
      </c>
      <c r="G1327" s="118" t="s">
        <v>3222</v>
      </c>
      <c r="H1327" s="90" t="s">
        <v>2631</v>
      </c>
      <c r="I1327" s="90" t="s">
        <v>148</v>
      </c>
      <c r="J1327" s="90" t="s">
        <v>148</v>
      </c>
      <c r="K1327" s="90" t="s">
        <v>2619</v>
      </c>
      <c r="L1327" s="90" t="s">
        <v>2744</v>
      </c>
      <c r="M1327" s="100" t="s">
        <v>1236</v>
      </c>
      <c r="N1327" s="90" t="s">
        <v>2856</v>
      </c>
      <c r="O1327" s="90"/>
      <c r="P1327" s="97" t="s">
        <v>2366</v>
      </c>
      <c r="Q1327" s="90" t="s">
        <v>1250</v>
      </c>
      <c r="U1327" s="191"/>
    </row>
    <row r="1328" spans="1:36" ht="45" customHeight="1">
      <c r="A1328" s="176">
        <v>40141</v>
      </c>
      <c r="B1328" s="118" t="s">
        <v>2518</v>
      </c>
      <c r="C1328" s="89" t="s">
        <v>148</v>
      </c>
      <c r="D1328" s="89" t="s">
        <v>148</v>
      </c>
      <c r="E1328" s="118" t="s">
        <v>2551</v>
      </c>
      <c r="F1328" s="89" t="s">
        <v>3155</v>
      </c>
      <c r="G1328" s="118" t="s">
        <v>3156</v>
      </c>
      <c r="H1328" s="118" t="s">
        <v>1226</v>
      </c>
      <c r="I1328" s="90" t="s">
        <v>148</v>
      </c>
      <c r="J1328" s="90" t="s">
        <v>148</v>
      </c>
      <c r="K1328" s="90" t="s">
        <v>2619</v>
      </c>
      <c r="L1328" s="90" t="s">
        <v>2744</v>
      </c>
      <c r="M1328" s="100" t="s">
        <v>1236</v>
      </c>
      <c r="N1328" s="90" t="s">
        <v>2856</v>
      </c>
      <c r="O1328" s="90"/>
      <c r="P1328" s="97" t="s">
        <v>2367</v>
      </c>
      <c r="Q1328" s="90" t="s">
        <v>1250</v>
      </c>
      <c r="U1328" s="191"/>
    </row>
    <row r="1329" spans="1:36" ht="45" customHeight="1">
      <c r="A1329" s="176">
        <v>40141</v>
      </c>
      <c r="B1329" s="118" t="s">
        <v>2518</v>
      </c>
      <c r="C1329" s="89" t="s">
        <v>148</v>
      </c>
      <c r="D1329" s="89" t="s">
        <v>148</v>
      </c>
      <c r="E1329" s="89" t="s">
        <v>2552</v>
      </c>
      <c r="F1329" s="89" t="s">
        <v>3165</v>
      </c>
      <c r="G1329" s="89" t="s">
        <v>3166</v>
      </c>
      <c r="H1329" s="118" t="s">
        <v>1226</v>
      </c>
      <c r="I1329" s="90" t="s">
        <v>148</v>
      </c>
      <c r="J1329" s="90" t="s">
        <v>148</v>
      </c>
      <c r="K1329" s="90" t="s">
        <v>2619</v>
      </c>
      <c r="L1329" s="90" t="s">
        <v>2744</v>
      </c>
      <c r="M1329" s="100" t="s">
        <v>1236</v>
      </c>
      <c r="N1329" s="90" t="s">
        <v>2856</v>
      </c>
      <c r="O1329" s="90"/>
      <c r="P1329" s="97" t="s">
        <v>2368</v>
      </c>
      <c r="Q1329" s="90" t="s">
        <v>1250</v>
      </c>
      <c r="U1329" s="191"/>
    </row>
    <row r="1330" spans="1:36" ht="38.25" customHeight="1">
      <c r="A1330" s="176">
        <v>40141</v>
      </c>
      <c r="B1330" s="118" t="s">
        <v>2518</v>
      </c>
      <c r="C1330" s="89" t="s">
        <v>148</v>
      </c>
      <c r="D1330" s="89" t="s">
        <v>148</v>
      </c>
      <c r="E1330" s="118" t="s">
        <v>2605</v>
      </c>
      <c r="F1330" s="89" t="s">
        <v>3221</v>
      </c>
      <c r="G1330" s="118" t="s">
        <v>3222</v>
      </c>
      <c r="H1330" s="90" t="s">
        <v>2631</v>
      </c>
      <c r="I1330" s="90" t="s">
        <v>148</v>
      </c>
      <c r="J1330" s="90" t="s">
        <v>148</v>
      </c>
      <c r="K1330" s="90" t="s">
        <v>2619</v>
      </c>
      <c r="L1330" s="90" t="s">
        <v>2744</v>
      </c>
      <c r="M1330" s="100" t="s">
        <v>1236</v>
      </c>
      <c r="N1330" s="90" t="s">
        <v>2856</v>
      </c>
      <c r="O1330" s="90"/>
      <c r="P1330" s="97" t="s">
        <v>2369</v>
      </c>
      <c r="Q1330" s="90" t="s">
        <v>1250</v>
      </c>
      <c r="U1330" s="191"/>
    </row>
    <row r="1331" spans="1:36" ht="45" customHeight="1">
      <c r="A1331" s="176">
        <v>40141</v>
      </c>
      <c r="B1331" s="118" t="s">
        <v>2518</v>
      </c>
      <c r="C1331" s="89" t="s">
        <v>148</v>
      </c>
      <c r="D1331" s="89" t="s">
        <v>148</v>
      </c>
      <c r="E1331" s="89" t="s">
        <v>2552</v>
      </c>
      <c r="F1331" s="89" t="s">
        <v>3165</v>
      </c>
      <c r="G1331" s="89" t="s">
        <v>3166</v>
      </c>
      <c r="H1331" s="118" t="s">
        <v>1226</v>
      </c>
      <c r="I1331" s="90" t="s">
        <v>148</v>
      </c>
      <c r="J1331" s="90" t="s">
        <v>148</v>
      </c>
      <c r="K1331" s="90" t="s">
        <v>2619</v>
      </c>
      <c r="L1331" s="90" t="s">
        <v>2744</v>
      </c>
      <c r="M1331" s="100" t="s">
        <v>1236</v>
      </c>
      <c r="N1331" s="90" t="s">
        <v>2856</v>
      </c>
      <c r="O1331" s="90"/>
      <c r="P1331" s="97" t="s">
        <v>2370</v>
      </c>
      <c r="Q1331" s="90" t="s">
        <v>1250</v>
      </c>
      <c r="U1331" s="191"/>
    </row>
    <row r="1332" spans="1:36" ht="38.25" customHeight="1">
      <c r="A1332" s="176">
        <v>40141</v>
      </c>
      <c r="B1332" s="118" t="s">
        <v>2518</v>
      </c>
      <c r="C1332" s="89" t="s">
        <v>148</v>
      </c>
      <c r="D1332" s="89" t="s">
        <v>148</v>
      </c>
      <c r="E1332" s="118" t="s">
        <v>2605</v>
      </c>
      <c r="F1332" s="89" t="s">
        <v>3221</v>
      </c>
      <c r="G1332" s="118" t="s">
        <v>3222</v>
      </c>
      <c r="H1332" s="90" t="s">
        <v>2631</v>
      </c>
      <c r="I1332" s="90" t="s">
        <v>148</v>
      </c>
      <c r="J1332" s="90" t="s">
        <v>148</v>
      </c>
      <c r="K1332" s="90" t="s">
        <v>2619</v>
      </c>
      <c r="L1332" s="90" t="s">
        <v>2744</v>
      </c>
      <c r="M1332" s="100" t="s">
        <v>1236</v>
      </c>
      <c r="N1332" s="90" t="s">
        <v>2856</v>
      </c>
      <c r="O1332" s="90"/>
      <c r="P1332" s="97" t="s">
        <v>2371</v>
      </c>
      <c r="Q1332" s="90" t="s">
        <v>1250</v>
      </c>
      <c r="U1332" s="191"/>
    </row>
    <row r="1333" spans="1:36" ht="76.5" customHeight="1">
      <c r="A1333" s="176">
        <v>40141</v>
      </c>
      <c r="B1333" s="118" t="s">
        <v>2518</v>
      </c>
      <c r="C1333" s="89" t="s">
        <v>148</v>
      </c>
      <c r="D1333" s="89" t="s">
        <v>148</v>
      </c>
      <c r="E1333" s="89" t="s">
        <v>2535</v>
      </c>
      <c r="F1333" s="89" t="s">
        <v>3145</v>
      </c>
      <c r="G1333" s="90" t="s">
        <v>3146</v>
      </c>
      <c r="H1333" s="90" t="s">
        <v>1232</v>
      </c>
      <c r="I1333" s="90" t="s">
        <v>148</v>
      </c>
      <c r="J1333" s="90" t="s">
        <v>148</v>
      </c>
      <c r="K1333" s="90" t="s">
        <v>2619</v>
      </c>
      <c r="L1333" s="118" t="s">
        <v>2707</v>
      </c>
      <c r="M1333" s="100" t="s">
        <v>1236</v>
      </c>
      <c r="N1333" s="90" t="s">
        <v>2834</v>
      </c>
      <c r="O1333" s="90"/>
      <c r="P1333" s="97" t="s">
        <v>2372</v>
      </c>
      <c r="Q1333" s="90" t="s">
        <v>1250</v>
      </c>
      <c r="U1333" s="191"/>
    </row>
    <row r="1334" spans="1:36" ht="150" customHeight="1">
      <c r="A1334" s="175">
        <v>40142</v>
      </c>
      <c r="B1334" s="118" t="s">
        <v>2518</v>
      </c>
      <c r="C1334" s="130">
        <v>40165</v>
      </c>
      <c r="D1334" s="118">
        <v>2</v>
      </c>
      <c r="E1334" s="180" t="s">
        <v>2522</v>
      </c>
      <c r="F1334" s="89" t="s">
        <v>3266</v>
      </c>
      <c r="G1334" s="89" t="s">
        <v>3267</v>
      </c>
      <c r="H1334" s="90" t="s">
        <v>1232</v>
      </c>
      <c r="I1334" s="127" t="s">
        <v>2775</v>
      </c>
      <c r="J1334" s="85" t="s">
        <v>631</v>
      </c>
      <c r="K1334" s="127" t="s">
        <v>3280</v>
      </c>
      <c r="L1334" s="118" t="s">
        <v>2707</v>
      </c>
      <c r="M1334" s="118" t="s">
        <v>1236</v>
      </c>
      <c r="N1334" s="127" t="s">
        <v>148</v>
      </c>
      <c r="O1334" s="127" t="s">
        <v>2868</v>
      </c>
      <c r="P1334" s="118" t="s">
        <v>718</v>
      </c>
      <c r="Q1334" s="105" t="s">
        <v>719</v>
      </c>
      <c r="R1334" s="118" t="s">
        <v>148</v>
      </c>
      <c r="S1334" s="118" t="s">
        <v>148</v>
      </c>
      <c r="T1334" s="118" t="s">
        <v>2858</v>
      </c>
      <c r="U1334" s="191" t="s">
        <v>2983</v>
      </c>
      <c r="V1334" s="118" t="s">
        <v>2639</v>
      </c>
      <c r="W1334" s="118" t="s">
        <v>148</v>
      </c>
      <c r="X1334" s="134" t="s">
        <v>148</v>
      </c>
      <c r="Y1334" s="134" t="s">
        <v>148</v>
      </c>
      <c r="Z1334" s="118" t="s">
        <v>148</v>
      </c>
      <c r="AA1334" s="118" t="s">
        <v>148</v>
      </c>
      <c r="AB1334" s="118" t="s">
        <v>2640</v>
      </c>
      <c r="AC1334" s="118" t="s">
        <v>2640</v>
      </c>
      <c r="AD1334" s="119" t="s">
        <v>148</v>
      </c>
      <c r="AE1334" s="130" t="s">
        <v>148</v>
      </c>
      <c r="AF1334" s="137" t="s">
        <v>148</v>
      </c>
      <c r="AG1334" s="130" t="s">
        <v>148</v>
      </c>
      <c r="AH1334" s="130" t="s">
        <v>148</v>
      </c>
      <c r="AI1334" s="118" t="s">
        <v>148</v>
      </c>
      <c r="AJ1334" s="118" t="s">
        <v>148</v>
      </c>
    </row>
    <row r="1335" spans="1:36" ht="165" customHeight="1">
      <c r="A1335" s="175">
        <v>40142</v>
      </c>
      <c r="B1335" s="118" t="s">
        <v>2518</v>
      </c>
      <c r="C1335" s="130">
        <v>40147</v>
      </c>
      <c r="D1335" s="118">
        <v>2</v>
      </c>
      <c r="E1335" s="180" t="s">
        <v>2540</v>
      </c>
      <c r="F1335" s="180" t="s">
        <v>3177</v>
      </c>
      <c r="G1335" s="180" t="s">
        <v>3178</v>
      </c>
      <c r="H1335" s="118" t="s">
        <v>1226</v>
      </c>
      <c r="I1335" s="118" t="s">
        <v>2784</v>
      </c>
      <c r="J1335" s="118" t="s">
        <v>721</v>
      </c>
      <c r="K1335" s="127" t="s">
        <v>3280</v>
      </c>
      <c r="L1335" s="118" t="s">
        <v>2685</v>
      </c>
      <c r="M1335" s="118" t="s">
        <v>1236</v>
      </c>
      <c r="N1335" s="127" t="s">
        <v>148</v>
      </c>
      <c r="O1335" s="127" t="s">
        <v>2868</v>
      </c>
      <c r="P1335" s="84" t="s">
        <v>722</v>
      </c>
      <c r="Q1335" s="84" t="s">
        <v>723</v>
      </c>
      <c r="R1335" s="118" t="s">
        <v>148</v>
      </c>
      <c r="S1335" s="118" t="s">
        <v>148</v>
      </c>
      <c r="T1335" s="118" t="s">
        <v>2913</v>
      </c>
      <c r="U1335" s="191" t="s">
        <v>2979</v>
      </c>
      <c r="V1335" s="118" t="s">
        <v>2639</v>
      </c>
      <c r="W1335" s="118" t="s">
        <v>148</v>
      </c>
      <c r="X1335" s="118" t="s">
        <v>2640</v>
      </c>
      <c r="Y1335" s="134" t="s">
        <v>148</v>
      </c>
      <c r="Z1335" s="118" t="s">
        <v>2640</v>
      </c>
      <c r="AA1335" s="118" t="s">
        <v>148</v>
      </c>
      <c r="AB1335" s="118" t="s">
        <v>2640</v>
      </c>
      <c r="AC1335" s="118" t="s">
        <v>2640</v>
      </c>
      <c r="AD1335" s="119" t="s">
        <v>148</v>
      </c>
      <c r="AE1335" s="130" t="s">
        <v>148</v>
      </c>
      <c r="AF1335" s="137" t="s">
        <v>148</v>
      </c>
      <c r="AG1335" s="130" t="s">
        <v>148</v>
      </c>
      <c r="AH1335" s="130" t="s">
        <v>148</v>
      </c>
      <c r="AI1335" s="118" t="s">
        <v>148</v>
      </c>
      <c r="AJ1335" s="118" t="s">
        <v>148</v>
      </c>
    </row>
    <row r="1336" spans="1:36" ht="165" customHeight="1">
      <c r="A1336" s="175">
        <v>40142</v>
      </c>
      <c r="B1336" s="118" t="s">
        <v>2518</v>
      </c>
      <c r="C1336" s="130">
        <v>40143</v>
      </c>
      <c r="D1336" s="118">
        <v>1</v>
      </c>
      <c r="E1336" s="118" t="s">
        <v>2570</v>
      </c>
      <c r="F1336" s="118" t="s">
        <v>3147</v>
      </c>
      <c r="G1336" s="118" t="s">
        <v>3148</v>
      </c>
      <c r="H1336" s="90" t="s">
        <v>1232</v>
      </c>
      <c r="I1336" s="118" t="s">
        <v>2770</v>
      </c>
      <c r="J1336" s="127" t="s">
        <v>312</v>
      </c>
      <c r="K1336" s="127" t="s">
        <v>3280</v>
      </c>
      <c r="L1336" s="118" t="s">
        <v>2668</v>
      </c>
      <c r="M1336" s="118" t="s">
        <v>1232</v>
      </c>
      <c r="N1336" s="127" t="s">
        <v>148</v>
      </c>
      <c r="O1336" s="127" t="s">
        <v>2868</v>
      </c>
      <c r="P1336" s="103" t="s">
        <v>724</v>
      </c>
      <c r="Q1336" s="105" t="s">
        <v>726</v>
      </c>
      <c r="R1336" s="118" t="s">
        <v>148</v>
      </c>
      <c r="S1336" s="118" t="s">
        <v>148</v>
      </c>
      <c r="T1336" s="118" t="s">
        <v>2843</v>
      </c>
      <c r="U1336" s="191" t="s">
        <v>725</v>
      </c>
      <c r="V1336" s="118" t="s">
        <v>2639</v>
      </c>
      <c r="W1336" s="118" t="s">
        <v>148</v>
      </c>
      <c r="X1336" s="118" t="s">
        <v>2639</v>
      </c>
      <c r="Y1336" s="118" t="s">
        <v>2843</v>
      </c>
      <c r="Z1336" s="118" t="s">
        <v>2639</v>
      </c>
      <c r="AA1336" s="118" t="s">
        <v>56</v>
      </c>
      <c r="AB1336" s="118" t="s">
        <v>2640</v>
      </c>
      <c r="AC1336" s="119" t="s">
        <v>2639</v>
      </c>
      <c r="AD1336" s="130">
        <v>40156</v>
      </c>
      <c r="AE1336" s="130" t="s">
        <v>148</v>
      </c>
      <c r="AF1336" s="84" t="s">
        <v>727</v>
      </c>
      <c r="AG1336" s="130" t="s">
        <v>148</v>
      </c>
      <c r="AH1336" s="130" t="s">
        <v>148</v>
      </c>
      <c r="AI1336" s="118" t="s">
        <v>148</v>
      </c>
      <c r="AJ1336" s="118" t="s">
        <v>148</v>
      </c>
    </row>
    <row r="1337" spans="1:36" ht="89.25" customHeight="1">
      <c r="A1337" s="175">
        <v>40142</v>
      </c>
      <c r="B1337" s="118" t="s">
        <v>2518</v>
      </c>
      <c r="C1337" s="130">
        <v>40149</v>
      </c>
      <c r="D1337" s="118">
        <v>5</v>
      </c>
      <c r="E1337" s="118" t="s">
        <v>2534</v>
      </c>
      <c r="F1337" s="118" t="s">
        <v>930</v>
      </c>
      <c r="G1337" s="118" t="s">
        <v>2623</v>
      </c>
      <c r="H1337" s="118" t="s">
        <v>2763</v>
      </c>
      <c r="I1337" s="118" t="s">
        <v>2768</v>
      </c>
      <c r="J1337" s="127" t="s">
        <v>728</v>
      </c>
      <c r="K1337" s="127" t="s">
        <v>3280</v>
      </c>
      <c r="L1337" s="118" t="s">
        <v>2667</v>
      </c>
      <c r="M1337" s="118" t="s">
        <v>2763</v>
      </c>
      <c r="N1337" s="127" t="s">
        <v>148</v>
      </c>
      <c r="O1337" s="127" t="s">
        <v>2868</v>
      </c>
      <c r="P1337" s="103" t="s">
        <v>729</v>
      </c>
      <c r="Q1337" s="147" t="s">
        <v>730</v>
      </c>
      <c r="R1337" s="118" t="s">
        <v>148</v>
      </c>
      <c r="S1337" s="118" t="s">
        <v>148</v>
      </c>
      <c r="T1337" s="118" t="s">
        <v>148</v>
      </c>
      <c r="U1337" s="191" t="s">
        <v>148</v>
      </c>
      <c r="V1337" s="118" t="s">
        <v>2639</v>
      </c>
      <c r="W1337" s="118" t="s">
        <v>148</v>
      </c>
      <c r="X1337" s="118" t="s">
        <v>148</v>
      </c>
      <c r="Y1337" s="118" t="s">
        <v>148</v>
      </c>
      <c r="Z1337" s="118" t="s">
        <v>2640</v>
      </c>
      <c r="AA1337" s="118" t="s">
        <v>148</v>
      </c>
      <c r="AB1337" s="118" t="s">
        <v>2640</v>
      </c>
      <c r="AC1337" s="118" t="s">
        <v>2640</v>
      </c>
      <c r="AD1337" s="119" t="s">
        <v>148</v>
      </c>
      <c r="AE1337" s="130" t="s">
        <v>148</v>
      </c>
      <c r="AF1337" s="137" t="s">
        <v>148</v>
      </c>
      <c r="AG1337" s="130" t="s">
        <v>148</v>
      </c>
      <c r="AH1337" s="130" t="s">
        <v>148</v>
      </c>
      <c r="AI1337" s="118" t="s">
        <v>148</v>
      </c>
      <c r="AJ1337" s="118" t="s">
        <v>148</v>
      </c>
    </row>
    <row r="1338" spans="1:36" ht="120" customHeight="1">
      <c r="A1338" s="175">
        <v>40142</v>
      </c>
      <c r="B1338" s="118" t="s">
        <v>2518</v>
      </c>
      <c r="C1338" s="130">
        <v>40143</v>
      </c>
      <c r="D1338" s="118">
        <v>1</v>
      </c>
      <c r="E1338" s="118" t="s">
        <v>2534</v>
      </c>
      <c r="F1338" s="118" t="s">
        <v>930</v>
      </c>
      <c r="G1338" s="118" t="s">
        <v>2623</v>
      </c>
      <c r="H1338" s="90" t="s">
        <v>1232</v>
      </c>
      <c r="I1338" s="118" t="s">
        <v>2825</v>
      </c>
      <c r="J1338" s="127" t="s">
        <v>541</v>
      </c>
      <c r="K1338" s="127" t="s">
        <v>3280</v>
      </c>
      <c r="L1338" s="118" t="s">
        <v>2668</v>
      </c>
      <c r="M1338" s="118" t="s">
        <v>1232</v>
      </c>
      <c r="N1338" s="127" t="s">
        <v>148</v>
      </c>
      <c r="O1338" s="127" t="s">
        <v>2868</v>
      </c>
      <c r="P1338" s="84" t="s">
        <v>731</v>
      </c>
      <c r="Q1338" s="118" t="s">
        <v>732</v>
      </c>
      <c r="R1338" s="118" t="s">
        <v>148</v>
      </c>
      <c r="S1338" s="118" t="s">
        <v>148</v>
      </c>
      <c r="T1338" s="118" t="s">
        <v>2905</v>
      </c>
      <c r="U1338" s="191" t="s">
        <v>3018</v>
      </c>
      <c r="V1338" s="118" t="s">
        <v>2639</v>
      </c>
      <c r="W1338" s="118" t="s">
        <v>148</v>
      </c>
      <c r="X1338" s="134" t="s">
        <v>148</v>
      </c>
      <c r="Y1338" s="134" t="s">
        <v>148</v>
      </c>
      <c r="Z1338" s="118" t="s">
        <v>2640</v>
      </c>
      <c r="AA1338" s="118" t="s">
        <v>148</v>
      </c>
      <c r="AB1338" s="118" t="s">
        <v>2640</v>
      </c>
      <c r="AC1338" s="118" t="s">
        <v>2640</v>
      </c>
      <c r="AD1338" s="119" t="s">
        <v>148</v>
      </c>
      <c r="AE1338" s="130" t="s">
        <v>148</v>
      </c>
      <c r="AF1338" s="137" t="s">
        <v>148</v>
      </c>
      <c r="AG1338" s="130" t="s">
        <v>148</v>
      </c>
      <c r="AH1338" s="130" t="s">
        <v>148</v>
      </c>
      <c r="AI1338" s="118" t="s">
        <v>148</v>
      </c>
      <c r="AJ1338" s="118" t="s">
        <v>148</v>
      </c>
    </row>
    <row r="1339" spans="1:36" ht="45" customHeight="1">
      <c r="A1339" s="175">
        <v>40142</v>
      </c>
      <c r="B1339" s="118" t="s">
        <v>2518</v>
      </c>
      <c r="C1339" s="130">
        <v>40142</v>
      </c>
      <c r="D1339" s="118">
        <v>0</v>
      </c>
      <c r="E1339" s="118" t="s">
        <v>2534</v>
      </c>
      <c r="F1339" s="118" t="s">
        <v>930</v>
      </c>
      <c r="G1339" s="118" t="s">
        <v>2623</v>
      </c>
      <c r="H1339" s="90" t="s">
        <v>1232</v>
      </c>
      <c r="I1339" s="118" t="s">
        <v>2825</v>
      </c>
      <c r="J1339" s="127" t="s">
        <v>541</v>
      </c>
      <c r="K1339" s="127" t="s">
        <v>3280</v>
      </c>
      <c r="L1339" s="118" t="s">
        <v>2668</v>
      </c>
      <c r="M1339" s="118" t="s">
        <v>1232</v>
      </c>
      <c r="N1339" s="127" t="s">
        <v>148</v>
      </c>
      <c r="O1339" s="127" t="s">
        <v>2868</v>
      </c>
      <c r="P1339" s="84" t="s">
        <v>733</v>
      </c>
      <c r="Q1339" s="118" t="s">
        <v>148</v>
      </c>
      <c r="R1339" s="118" t="s">
        <v>148</v>
      </c>
      <c r="S1339" s="118" t="s">
        <v>148</v>
      </c>
      <c r="T1339" s="118" t="s">
        <v>2843</v>
      </c>
      <c r="U1339" s="191" t="s">
        <v>725</v>
      </c>
      <c r="V1339" s="132" t="s">
        <v>2640</v>
      </c>
      <c r="W1339" s="118" t="s">
        <v>603</v>
      </c>
      <c r="X1339" s="118" t="s">
        <v>2639</v>
      </c>
      <c r="Y1339" s="118" t="s">
        <v>2843</v>
      </c>
      <c r="Z1339" s="118" t="s">
        <v>2639</v>
      </c>
      <c r="AA1339" s="118" t="s">
        <v>56</v>
      </c>
      <c r="AB1339" s="118" t="s">
        <v>2640</v>
      </c>
      <c r="AC1339" s="119" t="s">
        <v>2639</v>
      </c>
      <c r="AD1339" s="130">
        <v>40142</v>
      </c>
      <c r="AE1339" s="130" t="s">
        <v>148</v>
      </c>
      <c r="AF1339" s="118" t="s">
        <v>734</v>
      </c>
      <c r="AG1339" s="130" t="s">
        <v>148</v>
      </c>
      <c r="AH1339" s="130" t="s">
        <v>148</v>
      </c>
      <c r="AI1339" s="118" t="s">
        <v>148</v>
      </c>
      <c r="AJ1339" s="118" t="s">
        <v>148</v>
      </c>
    </row>
    <row r="1340" spans="1:36" ht="165" customHeight="1">
      <c r="A1340" s="175">
        <v>40142</v>
      </c>
      <c r="B1340" s="118" t="s">
        <v>2518</v>
      </c>
      <c r="C1340" s="130">
        <v>40143</v>
      </c>
      <c r="D1340" s="118">
        <v>1</v>
      </c>
      <c r="E1340" s="118" t="s">
        <v>2534</v>
      </c>
      <c r="F1340" s="118" t="s">
        <v>930</v>
      </c>
      <c r="G1340" s="118" t="s">
        <v>2623</v>
      </c>
      <c r="H1340" s="90" t="s">
        <v>1232</v>
      </c>
      <c r="I1340" s="118" t="s">
        <v>2825</v>
      </c>
      <c r="J1340" s="127" t="s">
        <v>541</v>
      </c>
      <c r="K1340" s="127" t="s">
        <v>3280</v>
      </c>
      <c r="L1340" s="118" t="s">
        <v>2668</v>
      </c>
      <c r="M1340" s="118" t="s">
        <v>1232</v>
      </c>
      <c r="N1340" s="127" t="s">
        <v>148</v>
      </c>
      <c r="O1340" s="127" t="s">
        <v>2868</v>
      </c>
      <c r="P1340" s="84" t="s">
        <v>735</v>
      </c>
      <c r="Q1340" s="118" t="s">
        <v>736</v>
      </c>
      <c r="R1340" s="118" t="s">
        <v>148</v>
      </c>
      <c r="S1340" s="118" t="s">
        <v>148</v>
      </c>
      <c r="T1340" s="118" t="s">
        <v>2843</v>
      </c>
      <c r="U1340" s="191" t="s">
        <v>725</v>
      </c>
      <c r="V1340" s="118" t="s">
        <v>2639</v>
      </c>
      <c r="W1340" s="118" t="s">
        <v>148</v>
      </c>
      <c r="X1340" s="118" t="s">
        <v>2639</v>
      </c>
      <c r="Y1340" s="118" t="s">
        <v>2843</v>
      </c>
      <c r="Z1340" s="118" t="s">
        <v>2639</v>
      </c>
      <c r="AA1340" s="118" t="s">
        <v>56</v>
      </c>
      <c r="AB1340" s="118" t="s">
        <v>2640</v>
      </c>
      <c r="AC1340" s="118" t="s">
        <v>2640</v>
      </c>
      <c r="AD1340" s="119" t="s">
        <v>148</v>
      </c>
      <c r="AE1340" s="130" t="s">
        <v>148</v>
      </c>
      <c r="AF1340" s="137" t="s">
        <v>148</v>
      </c>
      <c r="AG1340" s="130" t="s">
        <v>148</v>
      </c>
      <c r="AH1340" s="130" t="s">
        <v>148</v>
      </c>
      <c r="AI1340" s="118" t="s">
        <v>148</v>
      </c>
      <c r="AJ1340" s="118" t="s">
        <v>148</v>
      </c>
    </row>
    <row r="1341" spans="1:36" ht="45" customHeight="1">
      <c r="A1341" s="175">
        <v>40142</v>
      </c>
      <c r="B1341" s="118" t="s">
        <v>2518</v>
      </c>
      <c r="C1341" s="130">
        <v>40143</v>
      </c>
      <c r="D1341" s="118">
        <v>1</v>
      </c>
      <c r="E1341" s="118" t="s">
        <v>2534</v>
      </c>
      <c r="F1341" s="118" t="s">
        <v>930</v>
      </c>
      <c r="G1341" s="118" t="s">
        <v>2623</v>
      </c>
      <c r="H1341" s="90" t="s">
        <v>1232</v>
      </c>
      <c r="I1341" s="118" t="s">
        <v>2825</v>
      </c>
      <c r="J1341" s="127" t="s">
        <v>541</v>
      </c>
      <c r="K1341" s="127" t="s">
        <v>3280</v>
      </c>
      <c r="L1341" s="118" t="s">
        <v>2668</v>
      </c>
      <c r="M1341" s="118" t="s">
        <v>1232</v>
      </c>
      <c r="N1341" s="127" t="s">
        <v>148</v>
      </c>
      <c r="O1341" s="127" t="s">
        <v>2868</v>
      </c>
      <c r="P1341" s="118" t="s">
        <v>737</v>
      </c>
      <c r="Q1341" s="118" t="s">
        <v>738</v>
      </c>
      <c r="R1341" s="118" t="s">
        <v>148</v>
      </c>
      <c r="S1341" s="118" t="s">
        <v>148</v>
      </c>
      <c r="T1341" s="118" t="s">
        <v>2899</v>
      </c>
      <c r="U1341" s="191" t="s">
        <v>3015</v>
      </c>
      <c r="V1341" s="118" t="s">
        <v>2639</v>
      </c>
      <c r="W1341" s="118" t="s">
        <v>148</v>
      </c>
      <c r="X1341" s="118" t="s">
        <v>2639</v>
      </c>
      <c r="Y1341" s="118" t="s">
        <v>2899</v>
      </c>
      <c r="Z1341" s="118" t="s">
        <v>2639</v>
      </c>
      <c r="AA1341" s="118" t="s">
        <v>288</v>
      </c>
      <c r="AB1341" s="118" t="s">
        <v>2640</v>
      </c>
      <c r="AC1341" s="118" t="s">
        <v>2640</v>
      </c>
      <c r="AD1341" s="119" t="s">
        <v>148</v>
      </c>
      <c r="AE1341" s="130" t="s">
        <v>148</v>
      </c>
      <c r="AF1341" s="137" t="s">
        <v>148</v>
      </c>
      <c r="AG1341" s="130" t="s">
        <v>148</v>
      </c>
      <c r="AH1341" s="130" t="s">
        <v>148</v>
      </c>
      <c r="AI1341" s="118" t="s">
        <v>148</v>
      </c>
      <c r="AJ1341" s="118" t="s">
        <v>148</v>
      </c>
    </row>
    <row r="1342" spans="1:36" ht="38.25" customHeight="1">
      <c r="A1342" s="176">
        <v>40142</v>
      </c>
      <c r="B1342" s="118" t="s">
        <v>2518</v>
      </c>
      <c r="C1342" s="89" t="s">
        <v>148</v>
      </c>
      <c r="D1342" s="89" t="s">
        <v>148</v>
      </c>
      <c r="E1342" s="89" t="s">
        <v>2608</v>
      </c>
      <c r="F1342" s="89" t="s">
        <v>3258</v>
      </c>
      <c r="G1342" s="89" t="s">
        <v>3259</v>
      </c>
      <c r="H1342" s="90" t="s">
        <v>1232</v>
      </c>
      <c r="I1342" s="90" t="s">
        <v>148</v>
      </c>
      <c r="J1342" s="90" t="s">
        <v>148</v>
      </c>
      <c r="K1342" s="90" t="s">
        <v>2619</v>
      </c>
      <c r="L1342" s="100" t="s">
        <v>2642</v>
      </c>
      <c r="M1342" s="100" t="s">
        <v>1236</v>
      </c>
      <c r="N1342" s="90" t="s">
        <v>2860</v>
      </c>
      <c r="O1342" s="90"/>
      <c r="P1342" s="97" t="s">
        <v>2373</v>
      </c>
      <c r="Q1342" s="90" t="s">
        <v>1250</v>
      </c>
      <c r="U1342" s="191"/>
    </row>
    <row r="1343" spans="1:36" ht="45" customHeight="1">
      <c r="A1343" s="176">
        <v>40142</v>
      </c>
      <c r="B1343" s="118" t="s">
        <v>2518</v>
      </c>
      <c r="C1343" s="89" t="s">
        <v>148</v>
      </c>
      <c r="D1343" s="89" t="s">
        <v>148</v>
      </c>
      <c r="E1343" s="118" t="s">
        <v>2605</v>
      </c>
      <c r="F1343" s="89" t="s">
        <v>3221</v>
      </c>
      <c r="G1343" s="118" t="s">
        <v>3222</v>
      </c>
      <c r="H1343" s="118" t="s">
        <v>1226</v>
      </c>
      <c r="I1343" s="90" t="s">
        <v>148</v>
      </c>
      <c r="J1343" s="90" t="s">
        <v>148</v>
      </c>
      <c r="K1343" s="90" t="s">
        <v>2619</v>
      </c>
      <c r="L1343" s="100" t="s">
        <v>2642</v>
      </c>
      <c r="M1343" s="100" t="s">
        <v>1236</v>
      </c>
      <c r="N1343" s="90" t="s">
        <v>2860</v>
      </c>
      <c r="O1343" s="90"/>
      <c r="P1343" s="97" t="s">
        <v>2374</v>
      </c>
      <c r="Q1343" s="90" t="s">
        <v>1250</v>
      </c>
      <c r="U1343" s="191"/>
    </row>
    <row r="1344" spans="1:36" ht="38.25" customHeight="1">
      <c r="A1344" s="176">
        <v>40142</v>
      </c>
      <c r="B1344" s="118" t="s">
        <v>2518</v>
      </c>
      <c r="C1344" s="89" t="s">
        <v>148</v>
      </c>
      <c r="D1344" s="89" t="s">
        <v>148</v>
      </c>
      <c r="E1344" s="89" t="s">
        <v>2536</v>
      </c>
      <c r="F1344" s="89" t="s">
        <v>3175</v>
      </c>
      <c r="G1344" s="89" t="s">
        <v>3176</v>
      </c>
      <c r="H1344" s="90" t="s">
        <v>2631</v>
      </c>
      <c r="I1344" s="90" t="s">
        <v>148</v>
      </c>
      <c r="J1344" s="90" t="s">
        <v>148</v>
      </c>
      <c r="K1344" s="90" t="s">
        <v>2619</v>
      </c>
      <c r="L1344" s="100" t="s">
        <v>2642</v>
      </c>
      <c r="M1344" s="100" t="s">
        <v>1236</v>
      </c>
      <c r="N1344" s="90" t="s">
        <v>2860</v>
      </c>
      <c r="O1344" s="90"/>
      <c r="P1344" s="97" t="s">
        <v>2375</v>
      </c>
      <c r="Q1344" s="90" t="s">
        <v>1250</v>
      </c>
      <c r="U1344" s="191"/>
    </row>
    <row r="1345" spans="1:36" ht="38.25" customHeight="1">
      <c r="A1345" s="176">
        <v>40142</v>
      </c>
      <c r="B1345" s="118" t="s">
        <v>2518</v>
      </c>
      <c r="C1345" s="89" t="s">
        <v>148</v>
      </c>
      <c r="D1345" s="89" t="s">
        <v>148</v>
      </c>
      <c r="E1345" s="89" t="s">
        <v>2564</v>
      </c>
      <c r="F1345" s="89" t="s">
        <v>3219</v>
      </c>
      <c r="G1345" s="89" t="s">
        <v>3220</v>
      </c>
      <c r="H1345" s="90" t="s">
        <v>1232</v>
      </c>
      <c r="I1345" s="90" t="s">
        <v>148</v>
      </c>
      <c r="J1345" s="90" t="s">
        <v>148</v>
      </c>
      <c r="K1345" s="90" t="s">
        <v>2619</v>
      </c>
      <c r="L1345" s="100" t="s">
        <v>2642</v>
      </c>
      <c r="M1345" s="100" t="s">
        <v>1236</v>
      </c>
      <c r="N1345" s="90" t="s">
        <v>2860</v>
      </c>
      <c r="O1345" s="90"/>
      <c r="P1345" s="97" t="s">
        <v>2376</v>
      </c>
      <c r="Q1345" s="90" t="s">
        <v>1250</v>
      </c>
      <c r="U1345" s="191"/>
    </row>
    <row r="1346" spans="1:36" ht="38.25" customHeight="1">
      <c r="A1346" s="176">
        <v>40142</v>
      </c>
      <c r="B1346" s="118" t="s">
        <v>2518</v>
      </c>
      <c r="C1346" s="89" t="s">
        <v>148</v>
      </c>
      <c r="D1346" s="89" t="s">
        <v>148</v>
      </c>
      <c r="E1346" s="180" t="s">
        <v>2522</v>
      </c>
      <c r="F1346" s="89" t="s">
        <v>3266</v>
      </c>
      <c r="G1346" s="89" t="s">
        <v>3267</v>
      </c>
      <c r="H1346" s="90" t="s">
        <v>1232</v>
      </c>
      <c r="I1346" s="90" t="s">
        <v>148</v>
      </c>
      <c r="J1346" s="90" t="s">
        <v>148</v>
      </c>
      <c r="K1346" s="90" t="s">
        <v>2619</v>
      </c>
      <c r="L1346" s="100" t="s">
        <v>2642</v>
      </c>
      <c r="M1346" s="100" t="s">
        <v>1236</v>
      </c>
      <c r="N1346" s="90" t="s">
        <v>2860</v>
      </c>
      <c r="O1346" s="90"/>
      <c r="P1346" s="97" t="s">
        <v>2377</v>
      </c>
      <c r="Q1346" s="90" t="s">
        <v>1250</v>
      </c>
      <c r="U1346" s="191"/>
    </row>
    <row r="1347" spans="1:36" ht="45" customHeight="1">
      <c r="A1347" s="176">
        <v>40142</v>
      </c>
      <c r="B1347" s="118" t="s">
        <v>2518</v>
      </c>
      <c r="C1347" s="89" t="s">
        <v>148</v>
      </c>
      <c r="D1347" s="89" t="s">
        <v>148</v>
      </c>
      <c r="E1347" s="89" t="s">
        <v>2557</v>
      </c>
      <c r="F1347" s="89" t="s">
        <v>3223</v>
      </c>
      <c r="G1347" s="89" t="s">
        <v>3224</v>
      </c>
      <c r="H1347" s="118" t="s">
        <v>1226</v>
      </c>
      <c r="I1347" s="90" t="s">
        <v>148</v>
      </c>
      <c r="J1347" s="90" t="s">
        <v>148</v>
      </c>
      <c r="K1347" s="90" t="s">
        <v>2619</v>
      </c>
      <c r="L1347" s="100" t="s">
        <v>2642</v>
      </c>
      <c r="M1347" s="100" t="s">
        <v>1236</v>
      </c>
      <c r="N1347" s="90" t="s">
        <v>2860</v>
      </c>
      <c r="O1347" s="90"/>
      <c r="P1347" s="97" t="s">
        <v>2378</v>
      </c>
      <c r="Q1347" s="90" t="s">
        <v>1250</v>
      </c>
      <c r="U1347" s="191"/>
    </row>
    <row r="1348" spans="1:36" ht="189" customHeight="1">
      <c r="A1348" s="175">
        <v>40143</v>
      </c>
      <c r="B1348" s="118" t="s">
        <v>2518</v>
      </c>
      <c r="C1348" s="130">
        <v>40148</v>
      </c>
      <c r="D1348" s="118">
        <v>3</v>
      </c>
      <c r="E1348" s="89" t="s">
        <v>2543</v>
      </c>
      <c r="F1348" s="89" t="s">
        <v>3195</v>
      </c>
      <c r="G1348" s="89" t="s">
        <v>3196</v>
      </c>
      <c r="H1348" s="118" t="s">
        <v>2763</v>
      </c>
      <c r="I1348" s="118" t="s">
        <v>2776</v>
      </c>
      <c r="J1348" s="118" t="s">
        <v>267</v>
      </c>
      <c r="K1348" s="127" t="s">
        <v>3280</v>
      </c>
      <c r="L1348" s="118" t="s">
        <v>2667</v>
      </c>
      <c r="M1348" s="118" t="s">
        <v>2763</v>
      </c>
      <c r="N1348" s="127" t="s">
        <v>148</v>
      </c>
      <c r="O1348" s="127" t="s">
        <v>2868</v>
      </c>
      <c r="P1348" s="84" t="s">
        <v>739</v>
      </c>
      <c r="Q1348" s="147" t="s">
        <v>740</v>
      </c>
      <c r="R1348" s="118" t="s">
        <v>148</v>
      </c>
      <c r="S1348" s="118" t="s">
        <v>148</v>
      </c>
      <c r="T1348" s="118" t="s">
        <v>148</v>
      </c>
      <c r="U1348" s="191" t="s">
        <v>148</v>
      </c>
      <c r="V1348" s="118" t="s">
        <v>2639</v>
      </c>
      <c r="W1348" s="118" t="s">
        <v>148</v>
      </c>
      <c r="X1348" s="118" t="s">
        <v>148</v>
      </c>
      <c r="Y1348" s="118" t="s">
        <v>148</v>
      </c>
      <c r="Z1348" s="118" t="s">
        <v>2640</v>
      </c>
      <c r="AA1348" s="118" t="s">
        <v>148</v>
      </c>
      <c r="AB1348" s="118" t="s">
        <v>2640</v>
      </c>
      <c r="AC1348" s="119" t="s">
        <v>2639</v>
      </c>
      <c r="AD1348" s="130">
        <v>40148</v>
      </c>
      <c r="AE1348" s="130" t="s">
        <v>148</v>
      </c>
      <c r="AF1348" s="150" t="s">
        <v>741</v>
      </c>
      <c r="AG1348" s="130" t="s">
        <v>148</v>
      </c>
      <c r="AH1348" s="130" t="s">
        <v>148</v>
      </c>
      <c r="AI1348" s="118" t="s">
        <v>148</v>
      </c>
      <c r="AJ1348" s="118" t="s">
        <v>148</v>
      </c>
    </row>
    <row r="1349" spans="1:36" ht="30" customHeight="1">
      <c r="A1349" s="176">
        <v>40143</v>
      </c>
      <c r="B1349" s="118" t="s">
        <v>2518</v>
      </c>
      <c r="C1349" s="89" t="s">
        <v>148</v>
      </c>
      <c r="D1349" s="89" t="s">
        <v>148</v>
      </c>
      <c r="E1349" s="89" t="s">
        <v>2543</v>
      </c>
      <c r="F1349" s="89" t="s">
        <v>3195</v>
      </c>
      <c r="G1349" s="89" t="s">
        <v>3196</v>
      </c>
      <c r="H1349" s="90" t="s">
        <v>2631</v>
      </c>
      <c r="I1349" s="90" t="s">
        <v>148</v>
      </c>
      <c r="J1349" s="90" t="s">
        <v>148</v>
      </c>
      <c r="K1349" s="90" t="s">
        <v>2619</v>
      </c>
      <c r="L1349" s="100" t="s">
        <v>2747</v>
      </c>
      <c r="M1349" s="100" t="s">
        <v>1232</v>
      </c>
      <c r="N1349" s="90" t="s">
        <v>2840</v>
      </c>
      <c r="O1349" s="90"/>
      <c r="P1349" s="97" t="s">
        <v>2379</v>
      </c>
      <c r="Q1349" s="90" t="s">
        <v>1250</v>
      </c>
      <c r="U1349" s="191"/>
    </row>
    <row r="1350" spans="1:36" ht="30" customHeight="1">
      <c r="A1350" s="176">
        <v>40143</v>
      </c>
      <c r="B1350" s="118" t="s">
        <v>2518</v>
      </c>
      <c r="C1350" s="89" t="s">
        <v>148</v>
      </c>
      <c r="D1350" s="89" t="s">
        <v>148</v>
      </c>
      <c r="E1350" s="89" t="s">
        <v>2557</v>
      </c>
      <c r="F1350" s="89" t="s">
        <v>3223</v>
      </c>
      <c r="G1350" s="89" t="s">
        <v>3224</v>
      </c>
      <c r="H1350" s="90" t="s">
        <v>2631</v>
      </c>
      <c r="I1350" s="90" t="s">
        <v>148</v>
      </c>
      <c r="J1350" s="90" t="s">
        <v>148</v>
      </c>
      <c r="K1350" s="90" t="s">
        <v>2619</v>
      </c>
      <c r="L1350" s="100" t="s">
        <v>2747</v>
      </c>
      <c r="M1350" s="100" t="s">
        <v>1232</v>
      </c>
      <c r="N1350" s="90" t="s">
        <v>2840</v>
      </c>
      <c r="O1350" s="90"/>
      <c r="P1350" s="97" t="s">
        <v>2380</v>
      </c>
      <c r="Q1350" s="90" t="s">
        <v>1250</v>
      </c>
      <c r="U1350" s="191"/>
    </row>
    <row r="1351" spans="1:36" ht="45" customHeight="1">
      <c r="A1351" s="176">
        <v>40143</v>
      </c>
      <c r="B1351" s="118" t="s">
        <v>2518</v>
      </c>
      <c r="C1351" s="89" t="s">
        <v>148</v>
      </c>
      <c r="D1351" s="89" t="s">
        <v>148</v>
      </c>
      <c r="E1351" s="89" t="s">
        <v>2610</v>
      </c>
      <c r="F1351" s="89" t="s">
        <v>3151</v>
      </c>
      <c r="G1351" s="89" t="s">
        <v>3152</v>
      </c>
      <c r="H1351" s="118" t="s">
        <v>1226</v>
      </c>
      <c r="I1351" s="90" t="s">
        <v>148</v>
      </c>
      <c r="J1351" s="90" t="s">
        <v>148</v>
      </c>
      <c r="K1351" s="90" t="s">
        <v>2619</v>
      </c>
      <c r="L1351" s="100" t="s">
        <v>2747</v>
      </c>
      <c r="M1351" s="100" t="s">
        <v>1232</v>
      </c>
      <c r="N1351" s="90" t="s">
        <v>2840</v>
      </c>
      <c r="O1351" s="90"/>
      <c r="P1351" s="97" t="s">
        <v>2381</v>
      </c>
      <c r="Q1351" s="90" t="s">
        <v>1250</v>
      </c>
      <c r="U1351" s="191"/>
    </row>
    <row r="1352" spans="1:36" ht="30" customHeight="1">
      <c r="A1352" s="176">
        <v>40143</v>
      </c>
      <c r="B1352" s="118" t="s">
        <v>2518</v>
      </c>
      <c r="C1352" s="89" t="s">
        <v>148</v>
      </c>
      <c r="D1352" s="89" t="s">
        <v>148</v>
      </c>
      <c r="E1352" s="89" t="s">
        <v>2543</v>
      </c>
      <c r="F1352" s="89" t="s">
        <v>3195</v>
      </c>
      <c r="G1352" s="89" t="s">
        <v>3196</v>
      </c>
      <c r="H1352" s="90" t="s">
        <v>2631</v>
      </c>
      <c r="I1352" s="90" t="s">
        <v>148</v>
      </c>
      <c r="J1352" s="90" t="s">
        <v>148</v>
      </c>
      <c r="K1352" s="90" t="s">
        <v>2619</v>
      </c>
      <c r="L1352" s="100" t="s">
        <v>2747</v>
      </c>
      <c r="M1352" s="100" t="s">
        <v>1232</v>
      </c>
      <c r="N1352" s="90" t="s">
        <v>2840</v>
      </c>
      <c r="O1352" s="90"/>
      <c r="P1352" s="97" t="s">
        <v>2382</v>
      </c>
      <c r="Q1352" s="90" t="s">
        <v>1250</v>
      </c>
      <c r="U1352" s="191"/>
    </row>
    <row r="1353" spans="1:36" ht="45" customHeight="1">
      <c r="A1353" s="176">
        <v>40143</v>
      </c>
      <c r="B1353" s="118" t="s">
        <v>2518</v>
      </c>
      <c r="C1353" s="89" t="s">
        <v>148</v>
      </c>
      <c r="D1353" s="89" t="s">
        <v>148</v>
      </c>
      <c r="E1353" s="89" t="s">
        <v>2557</v>
      </c>
      <c r="F1353" s="89" t="s">
        <v>3223</v>
      </c>
      <c r="G1353" s="89" t="s">
        <v>3224</v>
      </c>
      <c r="H1353" s="118" t="s">
        <v>1226</v>
      </c>
      <c r="I1353" s="90" t="s">
        <v>148</v>
      </c>
      <c r="J1353" s="90" t="s">
        <v>148</v>
      </c>
      <c r="K1353" s="90" t="s">
        <v>2619</v>
      </c>
      <c r="L1353" s="100" t="s">
        <v>2747</v>
      </c>
      <c r="M1353" s="100" t="s">
        <v>1232</v>
      </c>
      <c r="N1353" s="90" t="s">
        <v>2840</v>
      </c>
      <c r="O1353" s="90"/>
      <c r="P1353" s="97" t="s">
        <v>2383</v>
      </c>
      <c r="Q1353" s="90" t="s">
        <v>1250</v>
      </c>
      <c r="U1353" s="191"/>
    </row>
    <row r="1354" spans="1:36" ht="30" customHeight="1">
      <c r="A1354" s="176">
        <v>40143</v>
      </c>
      <c r="B1354" s="118" t="s">
        <v>2518</v>
      </c>
      <c r="C1354" s="89" t="s">
        <v>148</v>
      </c>
      <c r="D1354" s="89" t="s">
        <v>148</v>
      </c>
      <c r="E1354" s="180" t="s">
        <v>2522</v>
      </c>
      <c r="F1354" s="89" t="s">
        <v>3266</v>
      </c>
      <c r="G1354" s="89" t="s">
        <v>3267</v>
      </c>
      <c r="H1354" s="90" t="s">
        <v>1232</v>
      </c>
      <c r="I1354" s="90" t="s">
        <v>148</v>
      </c>
      <c r="J1354" s="90" t="s">
        <v>148</v>
      </c>
      <c r="K1354" s="90" t="s">
        <v>2619</v>
      </c>
      <c r="L1354" s="100" t="s">
        <v>2747</v>
      </c>
      <c r="M1354" s="100" t="s">
        <v>1232</v>
      </c>
      <c r="N1354" s="90" t="s">
        <v>2840</v>
      </c>
      <c r="O1354" s="90"/>
      <c r="P1354" s="97" t="s">
        <v>2384</v>
      </c>
      <c r="Q1354" s="90" t="s">
        <v>1250</v>
      </c>
      <c r="U1354" s="191"/>
    </row>
    <row r="1355" spans="1:36" ht="30" customHeight="1">
      <c r="A1355" s="176">
        <v>40143</v>
      </c>
      <c r="B1355" s="118" t="s">
        <v>2518</v>
      </c>
      <c r="C1355" s="89" t="s">
        <v>148</v>
      </c>
      <c r="D1355" s="89" t="s">
        <v>148</v>
      </c>
      <c r="E1355" s="89" t="s">
        <v>2528</v>
      </c>
      <c r="F1355" s="89" t="s">
        <v>3231</v>
      </c>
      <c r="G1355" s="89" t="s">
        <v>3232</v>
      </c>
      <c r="H1355" s="90" t="s">
        <v>1232</v>
      </c>
      <c r="I1355" s="90" t="s">
        <v>148</v>
      </c>
      <c r="J1355" s="90" t="s">
        <v>148</v>
      </c>
      <c r="K1355" s="90" t="s">
        <v>2619</v>
      </c>
      <c r="L1355" s="100" t="s">
        <v>2747</v>
      </c>
      <c r="M1355" s="100" t="s">
        <v>1232</v>
      </c>
      <c r="N1355" s="90" t="s">
        <v>2840</v>
      </c>
      <c r="O1355" s="90"/>
      <c r="P1355" s="97" t="s">
        <v>2385</v>
      </c>
      <c r="Q1355" s="90" t="s">
        <v>1250</v>
      </c>
      <c r="U1355" s="191"/>
    </row>
    <row r="1356" spans="1:36" ht="30" customHeight="1">
      <c r="A1356" s="176">
        <v>40143</v>
      </c>
      <c r="B1356" s="118" t="s">
        <v>2518</v>
      </c>
      <c r="C1356" s="89" t="s">
        <v>148</v>
      </c>
      <c r="D1356" s="89" t="s">
        <v>148</v>
      </c>
      <c r="E1356" s="86" t="s">
        <v>2532</v>
      </c>
      <c r="F1356" s="89" t="s">
        <v>3163</v>
      </c>
      <c r="G1356" s="86" t="s">
        <v>3164</v>
      </c>
      <c r="H1356" s="90" t="s">
        <v>1232</v>
      </c>
      <c r="I1356" s="90" t="s">
        <v>148</v>
      </c>
      <c r="J1356" s="90" t="s">
        <v>148</v>
      </c>
      <c r="K1356" s="90" t="s">
        <v>2619</v>
      </c>
      <c r="L1356" s="100" t="s">
        <v>2747</v>
      </c>
      <c r="M1356" s="100" t="s">
        <v>1232</v>
      </c>
      <c r="N1356" s="90" t="s">
        <v>2840</v>
      </c>
      <c r="O1356" s="90"/>
      <c r="P1356" s="97" t="s">
        <v>2386</v>
      </c>
      <c r="Q1356" s="90" t="s">
        <v>1250</v>
      </c>
      <c r="U1356" s="191"/>
    </row>
    <row r="1357" spans="1:36" ht="45" customHeight="1">
      <c r="A1357" s="176">
        <v>40143</v>
      </c>
      <c r="B1357" s="118" t="s">
        <v>2518</v>
      </c>
      <c r="C1357" s="89" t="s">
        <v>148</v>
      </c>
      <c r="D1357" s="89" t="s">
        <v>148</v>
      </c>
      <c r="E1357" s="180" t="s">
        <v>2540</v>
      </c>
      <c r="F1357" s="180" t="s">
        <v>3177</v>
      </c>
      <c r="G1357" s="180" t="s">
        <v>3178</v>
      </c>
      <c r="H1357" s="118" t="s">
        <v>1226</v>
      </c>
      <c r="I1357" s="90" t="s">
        <v>148</v>
      </c>
      <c r="J1357" s="90" t="s">
        <v>148</v>
      </c>
      <c r="K1357" s="90" t="s">
        <v>2619</v>
      </c>
      <c r="L1357" s="100" t="s">
        <v>2747</v>
      </c>
      <c r="M1357" s="100" t="s">
        <v>1232</v>
      </c>
      <c r="N1357" s="90" t="s">
        <v>2840</v>
      </c>
      <c r="O1357" s="90"/>
      <c r="P1357" s="97" t="s">
        <v>2387</v>
      </c>
      <c r="Q1357" s="90" t="s">
        <v>1250</v>
      </c>
      <c r="U1357" s="191"/>
    </row>
    <row r="1358" spans="1:36" ht="30" customHeight="1">
      <c r="A1358" s="176">
        <v>40143</v>
      </c>
      <c r="B1358" s="118" t="s">
        <v>2518</v>
      </c>
      <c r="C1358" s="89" t="s">
        <v>148</v>
      </c>
      <c r="D1358" s="89" t="s">
        <v>148</v>
      </c>
      <c r="E1358" s="89" t="s">
        <v>2610</v>
      </c>
      <c r="F1358" s="89" t="s">
        <v>3151</v>
      </c>
      <c r="G1358" s="89" t="s">
        <v>3152</v>
      </c>
      <c r="H1358" s="90" t="s">
        <v>1232</v>
      </c>
      <c r="I1358" s="90" t="s">
        <v>148</v>
      </c>
      <c r="J1358" s="90" t="s">
        <v>148</v>
      </c>
      <c r="K1358" s="90" t="s">
        <v>2619</v>
      </c>
      <c r="L1358" s="100" t="s">
        <v>2747</v>
      </c>
      <c r="M1358" s="100" t="s">
        <v>1232</v>
      </c>
      <c r="N1358" s="90" t="s">
        <v>2840</v>
      </c>
      <c r="O1358" s="90"/>
      <c r="P1358" s="97" t="s">
        <v>2388</v>
      </c>
      <c r="Q1358" s="90" t="s">
        <v>1250</v>
      </c>
      <c r="U1358" s="191"/>
    </row>
    <row r="1359" spans="1:36" ht="30" customHeight="1">
      <c r="A1359" s="176">
        <v>40143</v>
      </c>
      <c r="B1359" s="118" t="s">
        <v>2518</v>
      </c>
      <c r="C1359" s="89" t="s">
        <v>148</v>
      </c>
      <c r="D1359" s="89" t="s">
        <v>148</v>
      </c>
      <c r="E1359" s="86" t="s">
        <v>2532</v>
      </c>
      <c r="F1359" s="89" t="s">
        <v>3163</v>
      </c>
      <c r="G1359" s="86" t="s">
        <v>3164</v>
      </c>
      <c r="H1359" s="90" t="s">
        <v>1232</v>
      </c>
      <c r="I1359" s="90" t="s">
        <v>148</v>
      </c>
      <c r="J1359" s="90" t="s">
        <v>148</v>
      </c>
      <c r="K1359" s="90" t="s">
        <v>2619</v>
      </c>
      <c r="L1359" s="100" t="s">
        <v>2747</v>
      </c>
      <c r="M1359" s="100" t="s">
        <v>1232</v>
      </c>
      <c r="N1359" s="90" t="s">
        <v>2840</v>
      </c>
      <c r="O1359" s="90"/>
      <c r="P1359" s="97" t="s">
        <v>2389</v>
      </c>
      <c r="Q1359" s="90" t="s">
        <v>1250</v>
      </c>
      <c r="U1359" s="191"/>
    </row>
    <row r="1360" spans="1:36" ht="30" customHeight="1">
      <c r="A1360" s="176">
        <v>40143</v>
      </c>
      <c r="B1360" s="118" t="s">
        <v>2518</v>
      </c>
      <c r="C1360" s="89" t="s">
        <v>148</v>
      </c>
      <c r="D1360" s="89" t="s">
        <v>148</v>
      </c>
      <c r="E1360" s="89" t="s">
        <v>2557</v>
      </c>
      <c r="F1360" s="89" t="s">
        <v>3223</v>
      </c>
      <c r="G1360" s="89" t="s">
        <v>3224</v>
      </c>
      <c r="H1360" s="118" t="s">
        <v>1243</v>
      </c>
      <c r="I1360" s="90" t="s">
        <v>148</v>
      </c>
      <c r="J1360" s="90" t="s">
        <v>148</v>
      </c>
      <c r="K1360" s="90" t="s">
        <v>2619</v>
      </c>
      <c r="L1360" s="100" t="s">
        <v>2747</v>
      </c>
      <c r="M1360" s="100" t="s">
        <v>1232</v>
      </c>
      <c r="N1360" s="90" t="s">
        <v>2840</v>
      </c>
      <c r="O1360" s="90"/>
      <c r="P1360" s="97" t="s">
        <v>2390</v>
      </c>
      <c r="Q1360" s="90" t="s">
        <v>1250</v>
      </c>
      <c r="U1360" s="191"/>
    </row>
    <row r="1361" spans="1:36" ht="30" customHeight="1">
      <c r="A1361" s="176">
        <v>40143</v>
      </c>
      <c r="B1361" s="118" t="s">
        <v>2518</v>
      </c>
      <c r="C1361" s="89" t="s">
        <v>148</v>
      </c>
      <c r="D1361" s="89" t="s">
        <v>148</v>
      </c>
      <c r="E1361" s="89" t="s">
        <v>2610</v>
      </c>
      <c r="F1361" s="89" t="s">
        <v>3151</v>
      </c>
      <c r="G1361" s="89" t="s">
        <v>3152</v>
      </c>
      <c r="H1361" s="90" t="s">
        <v>1232</v>
      </c>
      <c r="I1361" s="90" t="s">
        <v>148</v>
      </c>
      <c r="J1361" s="90" t="s">
        <v>148</v>
      </c>
      <c r="K1361" s="90" t="s">
        <v>2619</v>
      </c>
      <c r="L1361" s="100" t="s">
        <v>2747</v>
      </c>
      <c r="M1361" s="100" t="s">
        <v>1232</v>
      </c>
      <c r="N1361" s="90" t="s">
        <v>2840</v>
      </c>
      <c r="O1361" s="90"/>
      <c r="P1361" s="97" t="s">
        <v>2391</v>
      </c>
      <c r="Q1361" s="90" t="s">
        <v>1250</v>
      </c>
      <c r="U1361" s="191"/>
    </row>
    <row r="1362" spans="1:36" ht="30" customHeight="1">
      <c r="A1362" s="176">
        <v>40143</v>
      </c>
      <c r="B1362" s="118" t="s">
        <v>2518</v>
      </c>
      <c r="C1362" s="89" t="s">
        <v>148</v>
      </c>
      <c r="D1362" s="89" t="s">
        <v>148</v>
      </c>
      <c r="E1362" s="118" t="s">
        <v>2539</v>
      </c>
      <c r="F1362" s="101" t="s">
        <v>3173</v>
      </c>
      <c r="G1362" s="101" t="s">
        <v>3174</v>
      </c>
      <c r="H1362" s="90" t="s">
        <v>1232</v>
      </c>
      <c r="I1362" s="90" t="s">
        <v>148</v>
      </c>
      <c r="J1362" s="90" t="s">
        <v>148</v>
      </c>
      <c r="K1362" s="90" t="s">
        <v>2619</v>
      </c>
      <c r="L1362" s="100" t="s">
        <v>2747</v>
      </c>
      <c r="M1362" s="100" t="s">
        <v>1232</v>
      </c>
      <c r="N1362" s="90" t="s">
        <v>2840</v>
      </c>
      <c r="O1362" s="90"/>
      <c r="P1362" s="97" t="s">
        <v>2392</v>
      </c>
      <c r="Q1362" s="90" t="s">
        <v>1250</v>
      </c>
      <c r="U1362" s="191"/>
    </row>
    <row r="1363" spans="1:36" ht="30" customHeight="1">
      <c r="A1363" s="176">
        <v>40143</v>
      </c>
      <c r="B1363" s="118" t="s">
        <v>2518</v>
      </c>
      <c r="C1363" s="89" t="s">
        <v>148</v>
      </c>
      <c r="D1363" s="89" t="s">
        <v>148</v>
      </c>
      <c r="E1363" s="89" t="s">
        <v>2543</v>
      </c>
      <c r="F1363" s="89" t="s">
        <v>3195</v>
      </c>
      <c r="G1363" s="89" t="s">
        <v>3196</v>
      </c>
      <c r="H1363" s="90" t="s">
        <v>2631</v>
      </c>
      <c r="I1363" s="90" t="s">
        <v>148</v>
      </c>
      <c r="J1363" s="90" t="s">
        <v>148</v>
      </c>
      <c r="K1363" s="90" t="s">
        <v>2619</v>
      </c>
      <c r="L1363" s="100" t="s">
        <v>2747</v>
      </c>
      <c r="M1363" s="100" t="s">
        <v>1232</v>
      </c>
      <c r="N1363" s="90" t="s">
        <v>2840</v>
      </c>
      <c r="O1363" s="90"/>
      <c r="P1363" s="97" t="s">
        <v>2393</v>
      </c>
      <c r="Q1363" s="90" t="s">
        <v>1250</v>
      </c>
      <c r="U1363" s="191"/>
    </row>
    <row r="1364" spans="1:36" ht="30" customHeight="1">
      <c r="A1364" s="176">
        <v>40143</v>
      </c>
      <c r="B1364" s="118" t="s">
        <v>2518</v>
      </c>
      <c r="C1364" s="89" t="s">
        <v>148</v>
      </c>
      <c r="D1364" s="89" t="s">
        <v>148</v>
      </c>
      <c r="E1364" s="89" t="s">
        <v>2523</v>
      </c>
      <c r="F1364" s="89" t="s">
        <v>3135</v>
      </c>
      <c r="G1364" s="89" t="s">
        <v>3136</v>
      </c>
      <c r="H1364" s="90" t="s">
        <v>2631</v>
      </c>
      <c r="I1364" s="90" t="s">
        <v>148</v>
      </c>
      <c r="J1364" s="90" t="s">
        <v>148</v>
      </c>
      <c r="K1364" s="90" t="s">
        <v>2619</v>
      </c>
      <c r="L1364" s="100" t="s">
        <v>2747</v>
      </c>
      <c r="M1364" s="100" t="s">
        <v>1232</v>
      </c>
      <c r="N1364" s="90" t="s">
        <v>2840</v>
      </c>
      <c r="O1364" s="90"/>
      <c r="P1364" s="97" t="s">
        <v>2394</v>
      </c>
      <c r="Q1364" s="90" t="s">
        <v>1250</v>
      </c>
      <c r="U1364" s="191"/>
    </row>
    <row r="1365" spans="1:36" ht="30" customHeight="1">
      <c r="A1365" s="176">
        <v>40143</v>
      </c>
      <c r="B1365" s="118" t="s">
        <v>2518</v>
      </c>
      <c r="C1365" s="89" t="s">
        <v>148</v>
      </c>
      <c r="D1365" s="89" t="s">
        <v>148</v>
      </c>
      <c r="E1365" s="89" t="s">
        <v>2568</v>
      </c>
      <c r="F1365" s="89" t="s">
        <v>3183</v>
      </c>
      <c r="G1365" s="89" t="s">
        <v>3184</v>
      </c>
      <c r="H1365" s="90" t="s">
        <v>1232</v>
      </c>
      <c r="I1365" s="90" t="s">
        <v>148</v>
      </c>
      <c r="J1365" s="90" t="s">
        <v>148</v>
      </c>
      <c r="K1365" s="90" t="s">
        <v>2619</v>
      </c>
      <c r="L1365" s="100" t="s">
        <v>2747</v>
      </c>
      <c r="M1365" s="100" t="s">
        <v>1232</v>
      </c>
      <c r="N1365" s="90" t="s">
        <v>2840</v>
      </c>
      <c r="O1365" s="90"/>
      <c r="P1365" s="97" t="s">
        <v>2395</v>
      </c>
      <c r="Q1365" s="90" t="s">
        <v>1250</v>
      </c>
      <c r="U1365" s="191"/>
    </row>
    <row r="1366" spans="1:36" ht="30" customHeight="1">
      <c r="A1366" s="176">
        <v>40143</v>
      </c>
      <c r="B1366" s="118" t="s">
        <v>2518</v>
      </c>
      <c r="C1366" s="89" t="s">
        <v>148</v>
      </c>
      <c r="D1366" s="89" t="s">
        <v>148</v>
      </c>
      <c r="E1366" s="89" t="s">
        <v>2536</v>
      </c>
      <c r="F1366" s="89" t="s">
        <v>3175</v>
      </c>
      <c r="G1366" s="89" t="s">
        <v>3176</v>
      </c>
      <c r="H1366" s="90" t="s">
        <v>2631</v>
      </c>
      <c r="I1366" s="90" t="s">
        <v>148</v>
      </c>
      <c r="J1366" s="90" t="s">
        <v>148</v>
      </c>
      <c r="K1366" s="90" t="s">
        <v>2619</v>
      </c>
      <c r="L1366" s="100" t="s">
        <v>2747</v>
      </c>
      <c r="M1366" s="100" t="s">
        <v>1232</v>
      </c>
      <c r="N1366" s="90" t="s">
        <v>2840</v>
      </c>
      <c r="O1366" s="90"/>
      <c r="P1366" s="97" t="s">
        <v>2396</v>
      </c>
      <c r="Q1366" s="90" t="s">
        <v>1250</v>
      </c>
      <c r="U1366" s="191"/>
    </row>
    <row r="1367" spans="1:36" ht="30" customHeight="1">
      <c r="A1367" s="176">
        <v>40143</v>
      </c>
      <c r="B1367" s="118" t="s">
        <v>2518</v>
      </c>
      <c r="C1367" s="89" t="s">
        <v>148</v>
      </c>
      <c r="D1367" s="89" t="s">
        <v>148</v>
      </c>
      <c r="E1367" s="89" t="s">
        <v>2610</v>
      </c>
      <c r="F1367" s="89" t="s">
        <v>3151</v>
      </c>
      <c r="G1367" s="89" t="s">
        <v>3152</v>
      </c>
      <c r="H1367" s="90" t="s">
        <v>2632</v>
      </c>
      <c r="I1367" s="90" t="s">
        <v>148</v>
      </c>
      <c r="J1367" s="90" t="s">
        <v>148</v>
      </c>
      <c r="K1367" s="90" t="s">
        <v>2619</v>
      </c>
      <c r="L1367" s="100" t="s">
        <v>2747</v>
      </c>
      <c r="M1367" s="100" t="s">
        <v>1232</v>
      </c>
      <c r="N1367" s="90" t="s">
        <v>2840</v>
      </c>
      <c r="O1367" s="90"/>
      <c r="P1367" s="97" t="s">
        <v>2397</v>
      </c>
      <c r="Q1367" s="90" t="s">
        <v>1250</v>
      </c>
      <c r="U1367" s="191"/>
    </row>
    <row r="1368" spans="1:36" ht="30" customHeight="1">
      <c r="A1368" s="176">
        <v>40143</v>
      </c>
      <c r="B1368" s="118" t="s">
        <v>2518</v>
      </c>
      <c r="C1368" s="89" t="s">
        <v>148</v>
      </c>
      <c r="D1368" s="89" t="s">
        <v>148</v>
      </c>
      <c r="E1368" s="89" t="s">
        <v>2544</v>
      </c>
      <c r="F1368" s="89" t="s">
        <v>3237</v>
      </c>
      <c r="G1368" s="89" t="s">
        <v>3238</v>
      </c>
      <c r="H1368" s="118" t="s">
        <v>1243</v>
      </c>
      <c r="I1368" s="90" t="s">
        <v>148</v>
      </c>
      <c r="J1368" s="90" t="s">
        <v>148</v>
      </c>
      <c r="K1368" s="90" t="s">
        <v>2619</v>
      </c>
      <c r="L1368" s="100" t="s">
        <v>2747</v>
      </c>
      <c r="M1368" s="100" t="s">
        <v>1232</v>
      </c>
      <c r="N1368" s="90" t="s">
        <v>2840</v>
      </c>
      <c r="O1368" s="90"/>
      <c r="P1368" s="97" t="s">
        <v>2398</v>
      </c>
      <c r="Q1368" s="90" t="s">
        <v>1250</v>
      </c>
      <c r="U1368" s="191"/>
    </row>
    <row r="1369" spans="1:36" ht="30" customHeight="1">
      <c r="A1369" s="176">
        <v>40143</v>
      </c>
      <c r="B1369" s="118" t="s">
        <v>2518</v>
      </c>
      <c r="C1369" s="89" t="s">
        <v>148</v>
      </c>
      <c r="D1369" s="89" t="s">
        <v>148</v>
      </c>
      <c r="E1369" s="89" t="s">
        <v>2543</v>
      </c>
      <c r="F1369" s="89" t="s">
        <v>3195</v>
      </c>
      <c r="G1369" s="89" t="s">
        <v>3196</v>
      </c>
      <c r="H1369" s="90" t="s">
        <v>2631</v>
      </c>
      <c r="I1369" s="90" t="s">
        <v>148</v>
      </c>
      <c r="J1369" s="90" t="s">
        <v>148</v>
      </c>
      <c r="K1369" s="90" t="s">
        <v>2619</v>
      </c>
      <c r="L1369" s="100" t="s">
        <v>2747</v>
      </c>
      <c r="M1369" s="100" t="s">
        <v>1232</v>
      </c>
      <c r="N1369" s="90" t="s">
        <v>2840</v>
      </c>
      <c r="O1369" s="90"/>
      <c r="P1369" s="97" t="s">
        <v>2399</v>
      </c>
      <c r="Q1369" s="90" t="s">
        <v>1250</v>
      </c>
      <c r="U1369" s="191"/>
    </row>
    <row r="1370" spans="1:36" ht="45" customHeight="1">
      <c r="A1370" s="176">
        <v>40143</v>
      </c>
      <c r="B1370" s="118" t="s">
        <v>2518</v>
      </c>
      <c r="C1370" s="89" t="s">
        <v>148</v>
      </c>
      <c r="D1370" s="89" t="s">
        <v>148</v>
      </c>
      <c r="E1370" s="89" t="s">
        <v>2610</v>
      </c>
      <c r="F1370" s="89" t="s">
        <v>3151</v>
      </c>
      <c r="G1370" s="89" t="s">
        <v>3152</v>
      </c>
      <c r="H1370" s="118" t="s">
        <v>1226</v>
      </c>
      <c r="I1370" s="90" t="s">
        <v>148</v>
      </c>
      <c r="J1370" s="90" t="s">
        <v>148</v>
      </c>
      <c r="K1370" s="90" t="s">
        <v>2619</v>
      </c>
      <c r="L1370" s="100" t="s">
        <v>2747</v>
      </c>
      <c r="M1370" s="100" t="s">
        <v>1232</v>
      </c>
      <c r="N1370" s="90" t="s">
        <v>2840</v>
      </c>
      <c r="O1370" s="90"/>
      <c r="P1370" s="97" t="s">
        <v>2400</v>
      </c>
      <c r="Q1370" s="90" t="s">
        <v>1250</v>
      </c>
      <c r="U1370" s="191"/>
    </row>
    <row r="1371" spans="1:36" ht="30" customHeight="1">
      <c r="A1371" s="176">
        <v>40143</v>
      </c>
      <c r="B1371" s="118" t="s">
        <v>2518</v>
      </c>
      <c r="C1371" s="89" t="s">
        <v>148</v>
      </c>
      <c r="D1371" s="89" t="s">
        <v>148</v>
      </c>
      <c r="E1371" s="89" t="s">
        <v>2543</v>
      </c>
      <c r="F1371" s="89" t="s">
        <v>3195</v>
      </c>
      <c r="G1371" s="89" t="s">
        <v>3196</v>
      </c>
      <c r="H1371" s="90" t="s">
        <v>2631</v>
      </c>
      <c r="I1371" s="90" t="s">
        <v>148</v>
      </c>
      <c r="J1371" s="90" t="s">
        <v>148</v>
      </c>
      <c r="K1371" s="90" t="s">
        <v>2619</v>
      </c>
      <c r="L1371" s="100" t="s">
        <v>2747</v>
      </c>
      <c r="M1371" s="100" t="s">
        <v>1232</v>
      </c>
      <c r="N1371" s="90" t="s">
        <v>2840</v>
      </c>
      <c r="O1371" s="90"/>
      <c r="P1371" s="97" t="s">
        <v>2401</v>
      </c>
      <c r="Q1371" s="90" t="s">
        <v>1250</v>
      </c>
      <c r="U1371" s="191"/>
    </row>
    <row r="1372" spans="1:36" ht="165" customHeight="1">
      <c r="A1372" s="175">
        <v>40147</v>
      </c>
      <c r="B1372" s="118" t="s">
        <v>2518</v>
      </c>
      <c r="C1372" s="130">
        <v>40147</v>
      </c>
      <c r="D1372" s="118">
        <v>0</v>
      </c>
      <c r="E1372" s="89" t="s">
        <v>2543</v>
      </c>
      <c r="F1372" s="89" t="s">
        <v>3195</v>
      </c>
      <c r="G1372" s="89" t="s">
        <v>3196</v>
      </c>
      <c r="H1372" s="118" t="s">
        <v>2763</v>
      </c>
      <c r="I1372" s="118" t="s">
        <v>2776</v>
      </c>
      <c r="J1372" s="118" t="s">
        <v>267</v>
      </c>
      <c r="K1372" s="127" t="s">
        <v>3280</v>
      </c>
      <c r="L1372" s="118" t="s">
        <v>2668</v>
      </c>
      <c r="M1372" s="118" t="s">
        <v>1232</v>
      </c>
      <c r="N1372" s="127" t="s">
        <v>148</v>
      </c>
      <c r="O1372" s="127" t="s">
        <v>2868</v>
      </c>
      <c r="P1372" s="84" t="s">
        <v>742</v>
      </c>
      <c r="Q1372" s="118" t="s">
        <v>743</v>
      </c>
      <c r="R1372" s="118" t="s">
        <v>148</v>
      </c>
      <c r="S1372" s="118" t="s">
        <v>148</v>
      </c>
      <c r="T1372" s="118" t="s">
        <v>2899</v>
      </c>
      <c r="U1372" s="191" t="s">
        <v>2975</v>
      </c>
      <c r="V1372" s="118" t="s">
        <v>2639</v>
      </c>
      <c r="W1372" s="118" t="s">
        <v>148</v>
      </c>
      <c r="X1372" s="118" t="s">
        <v>2639</v>
      </c>
      <c r="Y1372" s="118" t="s">
        <v>2899</v>
      </c>
      <c r="Z1372" s="118" t="s">
        <v>2640</v>
      </c>
      <c r="AA1372" s="118" t="s">
        <v>148</v>
      </c>
      <c r="AB1372" s="118" t="s">
        <v>2640</v>
      </c>
      <c r="AC1372" s="118" t="s">
        <v>2640</v>
      </c>
      <c r="AD1372" s="119" t="s">
        <v>148</v>
      </c>
      <c r="AE1372" s="130" t="s">
        <v>148</v>
      </c>
      <c r="AF1372" s="137" t="s">
        <v>148</v>
      </c>
      <c r="AG1372" s="130" t="s">
        <v>148</v>
      </c>
      <c r="AH1372" s="130" t="s">
        <v>148</v>
      </c>
      <c r="AI1372" s="118" t="s">
        <v>148</v>
      </c>
      <c r="AJ1372" s="118" t="s">
        <v>148</v>
      </c>
    </row>
    <row r="1373" spans="1:36" ht="120" customHeight="1">
      <c r="A1373" s="175">
        <v>40147</v>
      </c>
      <c r="B1373" s="118" t="s">
        <v>2518</v>
      </c>
      <c r="C1373" s="130">
        <v>40147</v>
      </c>
      <c r="D1373" s="118">
        <v>0</v>
      </c>
      <c r="E1373" s="118" t="s">
        <v>2570</v>
      </c>
      <c r="F1373" s="118" t="s">
        <v>3147</v>
      </c>
      <c r="G1373" s="118" t="s">
        <v>3148</v>
      </c>
      <c r="H1373" s="90" t="s">
        <v>1232</v>
      </c>
      <c r="I1373" s="118" t="s">
        <v>2770</v>
      </c>
      <c r="J1373" s="127" t="s">
        <v>312</v>
      </c>
      <c r="K1373" s="127" t="s">
        <v>3280</v>
      </c>
      <c r="L1373" s="118" t="s">
        <v>2668</v>
      </c>
      <c r="M1373" s="118" t="s">
        <v>1232</v>
      </c>
      <c r="N1373" s="127" t="s">
        <v>148</v>
      </c>
      <c r="O1373" s="127" t="s">
        <v>2868</v>
      </c>
      <c r="P1373" s="118" t="s">
        <v>744</v>
      </c>
      <c r="Q1373" s="84" t="s">
        <v>745</v>
      </c>
      <c r="R1373" s="118" t="s">
        <v>148</v>
      </c>
      <c r="S1373" s="118" t="s">
        <v>148</v>
      </c>
      <c r="T1373" s="118" t="s">
        <v>2899</v>
      </c>
      <c r="U1373" s="249" t="s">
        <v>3088</v>
      </c>
      <c r="V1373" s="118" t="s">
        <v>2639</v>
      </c>
      <c r="W1373" s="118" t="s">
        <v>148</v>
      </c>
      <c r="X1373" s="118" t="s">
        <v>2639</v>
      </c>
      <c r="Y1373" s="118" t="s">
        <v>2899</v>
      </c>
      <c r="Z1373" s="118" t="s">
        <v>2639</v>
      </c>
      <c r="AA1373" s="118" t="s">
        <v>288</v>
      </c>
      <c r="AB1373" s="118" t="s">
        <v>2640</v>
      </c>
      <c r="AC1373" s="118" t="s">
        <v>2640</v>
      </c>
      <c r="AD1373" s="119" t="s">
        <v>148</v>
      </c>
      <c r="AE1373" s="130" t="s">
        <v>148</v>
      </c>
      <c r="AF1373" s="137" t="s">
        <v>148</v>
      </c>
      <c r="AG1373" s="130" t="s">
        <v>148</v>
      </c>
      <c r="AH1373" s="130" t="s">
        <v>148</v>
      </c>
      <c r="AI1373" s="118" t="s">
        <v>148</v>
      </c>
      <c r="AJ1373" s="118" t="s">
        <v>148</v>
      </c>
    </row>
    <row r="1374" spans="1:36" ht="165" customHeight="1">
      <c r="A1374" s="175">
        <v>40147</v>
      </c>
      <c r="B1374" s="118" t="s">
        <v>2518</v>
      </c>
      <c r="C1374" s="130">
        <v>40147</v>
      </c>
      <c r="D1374" s="118">
        <v>0</v>
      </c>
      <c r="E1374" s="89" t="s">
        <v>2608</v>
      </c>
      <c r="F1374" s="89" t="s">
        <v>3211</v>
      </c>
      <c r="G1374" s="89" t="s">
        <v>3212</v>
      </c>
      <c r="H1374" s="90" t="s">
        <v>1232</v>
      </c>
      <c r="I1374" s="118" t="s">
        <v>2820</v>
      </c>
      <c r="J1374" s="85" t="s">
        <v>621</v>
      </c>
      <c r="K1374" s="127" t="s">
        <v>3280</v>
      </c>
      <c r="L1374" s="118" t="s">
        <v>2709</v>
      </c>
      <c r="M1374" s="118" t="s">
        <v>1236</v>
      </c>
      <c r="N1374" s="127" t="s">
        <v>148</v>
      </c>
      <c r="O1374" s="127" t="s">
        <v>2868</v>
      </c>
      <c r="P1374" s="118" t="s">
        <v>692</v>
      </c>
      <c r="Q1374" s="118" t="s">
        <v>746</v>
      </c>
      <c r="R1374" s="118" t="s">
        <v>148</v>
      </c>
      <c r="S1374" s="118" t="s">
        <v>148</v>
      </c>
      <c r="T1374" s="118" t="s">
        <v>2843</v>
      </c>
      <c r="U1374" s="237" t="s">
        <v>3075</v>
      </c>
      <c r="V1374" s="118" t="s">
        <v>2639</v>
      </c>
      <c r="W1374" s="118" t="s">
        <v>148</v>
      </c>
      <c r="X1374" s="118" t="s">
        <v>2639</v>
      </c>
      <c r="Y1374" s="118" t="s">
        <v>2843</v>
      </c>
      <c r="Z1374" s="118" t="s">
        <v>2640</v>
      </c>
      <c r="AA1374" s="118" t="s">
        <v>148</v>
      </c>
      <c r="AB1374" s="118" t="s">
        <v>2640</v>
      </c>
      <c r="AC1374" s="119" t="s">
        <v>2639</v>
      </c>
      <c r="AD1374" s="130">
        <v>40147</v>
      </c>
      <c r="AE1374" s="130" t="s">
        <v>148</v>
      </c>
      <c r="AF1374" s="128" t="s">
        <v>747</v>
      </c>
      <c r="AG1374" s="130" t="s">
        <v>148</v>
      </c>
      <c r="AH1374" s="130" t="s">
        <v>148</v>
      </c>
      <c r="AI1374" s="118" t="s">
        <v>148</v>
      </c>
      <c r="AJ1374" s="118" t="s">
        <v>148</v>
      </c>
    </row>
    <row r="1375" spans="1:36" ht="165" customHeight="1">
      <c r="A1375" s="175">
        <v>40147</v>
      </c>
      <c r="B1375" s="118" t="s">
        <v>2518</v>
      </c>
      <c r="C1375" s="130">
        <v>40148</v>
      </c>
      <c r="D1375" s="118">
        <v>1</v>
      </c>
      <c r="E1375" s="180" t="s">
        <v>2522</v>
      </c>
      <c r="F1375" s="89" t="s">
        <v>3266</v>
      </c>
      <c r="G1375" s="89" t="s">
        <v>3267</v>
      </c>
      <c r="H1375" s="90" t="s">
        <v>1232</v>
      </c>
      <c r="I1375" s="127" t="s">
        <v>2775</v>
      </c>
      <c r="J1375" s="85" t="s">
        <v>631</v>
      </c>
      <c r="K1375" s="127" t="s">
        <v>3280</v>
      </c>
      <c r="L1375" s="118" t="s">
        <v>2668</v>
      </c>
      <c r="M1375" s="118" t="s">
        <v>1232</v>
      </c>
      <c r="N1375" s="127" t="s">
        <v>148</v>
      </c>
      <c r="O1375" s="127" t="s">
        <v>2868</v>
      </c>
      <c r="P1375" s="118" t="s">
        <v>748</v>
      </c>
      <c r="Q1375" s="84" t="s">
        <v>749</v>
      </c>
      <c r="R1375" s="118" t="s">
        <v>148</v>
      </c>
      <c r="S1375" s="118" t="s">
        <v>148</v>
      </c>
      <c r="T1375" s="118" t="s">
        <v>2843</v>
      </c>
      <c r="U1375" s="191" t="s">
        <v>2946</v>
      </c>
      <c r="V1375" s="118" t="s">
        <v>2639</v>
      </c>
      <c r="W1375" s="118" t="s">
        <v>148</v>
      </c>
      <c r="X1375" s="118" t="s">
        <v>2639</v>
      </c>
      <c r="Y1375" s="118" t="s">
        <v>2843</v>
      </c>
      <c r="Z1375" s="118" t="s">
        <v>2640</v>
      </c>
      <c r="AA1375" s="118" t="s">
        <v>148</v>
      </c>
      <c r="AB1375" s="118" t="s">
        <v>2640</v>
      </c>
      <c r="AC1375" s="119" t="s">
        <v>2639</v>
      </c>
      <c r="AD1375" s="130">
        <v>40164</v>
      </c>
      <c r="AE1375" s="130" t="s">
        <v>148</v>
      </c>
      <c r="AF1375" s="118" t="s">
        <v>750</v>
      </c>
      <c r="AG1375" s="130" t="s">
        <v>148</v>
      </c>
      <c r="AH1375" s="130" t="s">
        <v>148</v>
      </c>
      <c r="AI1375" s="118" t="s">
        <v>148</v>
      </c>
      <c r="AJ1375" s="118" t="s">
        <v>148</v>
      </c>
    </row>
    <row r="1376" spans="1:36" ht="165" customHeight="1">
      <c r="A1376" s="175">
        <v>40148</v>
      </c>
      <c r="B1376" s="118" t="s">
        <v>2511</v>
      </c>
      <c r="C1376" s="130">
        <v>40164</v>
      </c>
      <c r="D1376" s="118">
        <v>12</v>
      </c>
      <c r="E1376" s="89" t="s">
        <v>2529</v>
      </c>
      <c r="F1376" s="89" t="s">
        <v>3133</v>
      </c>
      <c r="G1376" s="89" t="s">
        <v>3134</v>
      </c>
      <c r="H1376" s="118" t="s">
        <v>2763</v>
      </c>
      <c r="I1376" s="127" t="s">
        <v>2819</v>
      </c>
      <c r="J1376" s="127" t="s">
        <v>751</v>
      </c>
      <c r="K1376" s="127" t="s">
        <v>3280</v>
      </c>
      <c r="L1376" s="118" t="s">
        <v>2667</v>
      </c>
      <c r="M1376" s="118" t="s">
        <v>2763</v>
      </c>
      <c r="N1376" s="127" t="s">
        <v>148</v>
      </c>
      <c r="O1376" s="127" t="s">
        <v>2868</v>
      </c>
      <c r="P1376" s="118" t="s">
        <v>752</v>
      </c>
      <c r="Q1376" s="118" t="s">
        <v>753</v>
      </c>
      <c r="R1376" s="118" t="s">
        <v>148</v>
      </c>
      <c r="S1376" s="118" t="s">
        <v>148</v>
      </c>
      <c r="T1376" s="118" t="s">
        <v>2854</v>
      </c>
      <c r="U1376" s="191" t="s">
        <v>2956</v>
      </c>
      <c r="V1376" s="118" t="s">
        <v>2639</v>
      </c>
      <c r="W1376" s="118" t="s">
        <v>148</v>
      </c>
      <c r="X1376" s="118" t="s">
        <v>2639</v>
      </c>
      <c r="Y1376" s="118" t="s">
        <v>2854</v>
      </c>
      <c r="Z1376" s="118" t="s">
        <v>2640</v>
      </c>
      <c r="AA1376" s="118" t="s">
        <v>148</v>
      </c>
      <c r="AB1376" s="118" t="s">
        <v>2640</v>
      </c>
      <c r="AC1376" s="118" t="s">
        <v>2640</v>
      </c>
      <c r="AD1376" s="119" t="s">
        <v>148</v>
      </c>
      <c r="AE1376" s="130" t="s">
        <v>148</v>
      </c>
      <c r="AF1376" s="137" t="s">
        <v>148</v>
      </c>
      <c r="AG1376" s="130" t="s">
        <v>148</v>
      </c>
      <c r="AH1376" s="130" t="s">
        <v>148</v>
      </c>
      <c r="AI1376" s="118" t="s">
        <v>148</v>
      </c>
      <c r="AJ1376" s="118" t="s">
        <v>148</v>
      </c>
    </row>
    <row r="1377" spans="1:36" ht="180" customHeight="1">
      <c r="A1377" s="175">
        <v>40148</v>
      </c>
      <c r="B1377" s="118" t="s">
        <v>2511</v>
      </c>
      <c r="C1377" s="130">
        <v>40149</v>
      </c>
      <c r="D1377" s="118">
        <v>1</v>
      </c>
      <c r="E1377" s="118" t="s">
        <v>2605</v>
      </c>
      <c r="F1377" s="89" t="s">
        <v>3221</v>
      </c>
      <c r="G1377" s="118" t="s">
        <v>3222</v>
      </c>
      <c r="H1377" s="118" t="s">
        <v>2763</v>
      </c>
      <c r="I1377" s="118" t="s">
        <v>2814</v>
      </c>
      <c r="J1377" s="138" t="s">
        <v>713</v>
      </c>
      <c r="K1377" s="127" t="s">
        <v>3280</v>
      </c>
      <c r="L1377" s="118" t="s">
        <v>2690</v>
      </c>
      <c r="M1377" s="118" t="s">
        <v>2763</v>
      </c>
      <c r="N1377" s="127" t="s">
        <v>148</v>
      </c>
      <c r="O1377" s="127" t="s">
        <v>2868</v>
      </c>
      <c r="P1377" s="84" t="s">
        <v>758</v>
      </c>
      <c r="Q1377" s="172" t="s">
        <v>759</v>
      </c>
      <c r="R1377" s="118" t="s">
        <v>148</v>
      </c>
      <c r="S1377" s="118" t="s">
        <v>148</v>
      </c>
      <c r="T1377" s="118" t="s">
        <v>148</v>
      </c>
      <c r="U1377" s="191" t="s">
        <v>148</v>
      </c>
      <c r="V1377" s="118" t="s">
        <v>2639</v>
      </c>
      <c r="W1377" s="118" t="s">
        <v>148</v>
      </c>
      <c r="X1377" s="118" t="s">
        <v>2639</v>
      </c>
      <c r="Y1377" s="134" t="s">
        <v>3090</v>
      </c>
      <c r="Z1377" s="118" t="s">
        <v>2639</v>
      </c>
      <c r="AA1377" s="118" t="s">
        <v>3090</v>
      </c>
      <c r="AB1377" s="118" t="s">
        <v>2640</v>
      </c>
      <c r="AC1377" s="119" t="s">
        <v>2639</v>
      </c>
      <c r="AD1377" s="130">
        <v>40150</v>
      </c>
      <c r="AE1377" s="130" t="s">
        <v>148</v>
      </c>
      <c r="AF1377" s="84" t="s">
        <v>760</v>
      </c>
      <c r="AG1377" s="130" t="s">
        <v>148</v>
      </c>
      <c r="AH1377" s="130" t="s">
        <v>148</v>
      </c>
      <c r="AI1377" s="118" t="s">
        <v>148</v>
      </c>
      <c r="AJ1377" s="118" t="s">
        <v>148</v>
      </c>
    </row>
    <row r="1378" spans="1:36" ht="45" customHeight="1">
      <c r="A1378" s="176">
        <v>40148</v>
      </c>
      <c r="B1378" s="118" t="s">
        <v>2511</v>
      </c>
      <c r="C1378" s="89" t="s">
        <v>148</v>
      </c>
      <c r="D1378" s="89" t="s">
        <v>148</v>
      </c>
      <c r="E1378" s="89" t="s">
        <v>2552</v>
      </c>
      <c r="F1378" s="89" t="s">
        <v>3165</v>
      </c>
      <c r="G1378" s="89" t="s">
        <v>3166</v>
      </c>
      <c r="H1378" s="118" t="s">
        <v>1226</v>
      </c>
      <c r="I1378" s="90" t="s">
        <v>148</v>
      </c>
      <c r="J1378" s="90" t="s">
        <v>148</v>
      </c>
      <c r="K1378" s="90" t="s">
        <v>2619</v>
      </c>
      <c r="L1378" s="90" t="s">
        <v>2678</v>
      </c>
      <c r="M1378" s="100" t="s">
        <v>1232</v>
      </c>
      <c r="N1378" s="90" t="s">
        <v>2867</v>
      </c>
      <c r="O1378" s="90"/>
      <c r="P1378" s="102" t="s">
        <v>2402</v>
      </c>
      <c r="Q1378" s="90" t="s">
        <v>1250</v>
      </c>
      <c r="U1378" s="191"/>
    </row>
    <row r="1379" spans="1:36" ht="30" customHeight="1">
      <c r="A1379" s="176">
        <v>40148</v>
      </c>
      <c r="B1379" s="118" t="s">
        <v>2511</v>
      </c>
      <c r="C1379" s="89" t="s">
        <v>148</v>
      </c>
      <c r="D1379" s="89" t="s">
        <v>148</v>
      </c>
      <c r="E1379" s="89" t="s">
        <v>2547</v>
      </c>
      <c r="F1379" s="89" t="s">
        <v>3233</v>
      </c>
      <c r="G1379" s="89" t="s">
        <v>3234</v>
      </c>
      <c r="H1379" s="90" t="s">
        <v>2631</v>
      </c>
      <c r="I1379" s="90" t="s">
        <v>148</v>
      </c>
      <c r="J1379" s="90" t="s">
        <v>148</v>
      </c>
      <c r="K1379" s="90" t="s">
        <v>2619</v>
      </c>
      <c r="L1379" s="90" t="s">
        <v>2678</v>
      </c>
      <c r="M1379" s="100" t="s">
        <v>1232</v>
      </c>
      <c r="N1379" s="90" t="s">
        <v>2867</v>
      </c>
      <c r="O1379" s="90"/>
      <c r="P1379" s="102" t="s">
        <v>2403</v>
      </c>
      <c r="Q1379" s="90" t="s">
        <v>1250</v>
      </c>
      <c r="U1379" s="191"/>
    </row>
    <row r="1380" spans="1:36" ht="30" customHeight="1">
      <c r="A1380" s="176">
        <v>40148</v>
      </c>
      <c r="B1380" s="118" t="s">
        <v>2511</v>
      </c>
      <c r="C1380" s="89" t="s">
        <v>148</v>
      </c>
      <c r="D1380" s="89" t="s">
        <v>148</v>
      </c>
      <c r="E1380" s="89" t="s">
        <v>2564</v>
      </c>
      <c r="F1380" s="89" t="s">
        <v>3219</v>
      </c>
      <c r="G1380" s="89" t="s">
        <v>3220</v>
      </c>
      <c r="H1380" s="90" t="s">
        <v>2631</v>
      </c>
      <c r="I1380" s="90" t="s">
        <v>148</v>
      </c>
      <c r="J1380" s="90" t="s">
        <v>148</v>
      </c>
      <c r="K1380" s="90" t="s">
        <v>2619</v>
      </c>
      <c r="L1380" s="90" t="s">
        <v>2678</v>
      </c>
      <c r="M1380" s="100" t="s">
        <v>1232</v>
      </c>
      <c r="N1380" s="90" t="s">
        <v>2867</v>
      </c>
      <c r="O1380" s="90"/>
      <c r="P1380" s="102" t="s">
        <v>2404</v>
      </c>
      <c r="Q1380" s="90" t="s">
        <v>1250</v>
      </c>
      <c r="U1380" s="191"/>
    </row>
    <row r="1381" spans="1:36" ht="30" customHeight="1">
      <c r="A1381" s="176">
        <v>40148</v>
      </c>
      <c r="B1381" s="118" t="s">
        <v>2511</v>
      </c>
      <c r="C1381" s="89" t="s">
        <v>148</v>
      </c>
      <c r="D1381" s="89" t="s">
        <v>148</v>
      </c>
      <c r="E1381" s="89" t="s">
        <v>2547</v>
      </c>
      <c r="F1381" s="89" t="s">
        <v>3233</v>
      </c>
      <c r="G1381" s="89" t="s">
        <v>3234</v>
      </c>
      <c r="H1381" s="118" t="s">
        <v>2763</v>
      </c>
      <c r="I1381" s="90" t="s">
        <v>148</v>
      </c>
      <c r="J1381" s="90" t="s">
        <v>148</v>
      </c>
      <c r="K1381" s="90" t="s">
        <v>2619</v>
      </c>
      <c r="L1381" s="90" t="s">
        <v>2678</v>
      </c>
      <c r="M1381" s="100" t="s">
        <v>1232</v>
      </c>
      <c r="N1381" s="90" t="s">
        <v>2867</v>
      </c>
      <c r="O1381" s="90"/>
      <c r="P1381" s="102" t="s">
        <v>2405</v>
      </c>
      <c r="Q1381" s="90" t="s">
        <v>1250</v>
      </c>
      <c r="U1381" s="191"/>
    </row>
    <row r="1382" spans="1:36" ht="30" customHeight="1">
      <c r="A1382" s="176">
        <v>40148</v>
      </c>
      <c r="B1382" s="118" t="s">
        <v>2511</v>
      </c>
      <c r="C1382" s="89" t="s">
        <v>148</v>
      </c>
      <c r="D1382" s="89" t="s">
        <v>148</v>
      </c>
      <c r="E1382" s="89" t="s">
        <v>2614</v>
      </c>
      <c r="F1382" s="89" t="s">
        <v>3181</v>
      </c>
      <c r="G1382" s="89" t="s">
        <v>3182</v>
      </c>
      <c r="H1382" s="90" t="s">
        <v>1232</v>
      </c>
      <c r="I1382" s="90" t="s">
        <v>148</v>
      </c>
      <c r="J1382" s="90" t="s">
        <v>148</v>
      </c>
      <c r="K1382" s="90" t="s">
        <v>2619</v>
      </c>
      <c r="L1382" s="118" t="s">
        <v>2707</v>
      </c>
      <c r="M1382" s="90" t="s">
        <v>1236</v>
      </c>
      <c r="N1382" s="90" t="s">
        <v>2858</v>
      </c>
      <c r="O1382" s="90"/>
      <c r="P1382" s="103" t="s">
        <v>2406</v>
      </c>
      <c r="Q1382" s="90" t="s">
        <v>1250</v>
      </c>
      <c r="U1382" s="191"/>
    </row>
    <row r="1383" spans="1:36" ht="30" customHeight="1">
      <c r="A1383" s="176">
        <v>40148</v>
      </c>
      <c r="B1383" s="118" t="s">
        <v>2511</v>
      </c>
      <c r="C1383" s="89" t="s">
        <v>148</v>
      </c>
      <c r="D1383" s="89" t="s">
        <v>148</v>
      </c>
      <c r="E1383" s="89" t="s">
        <v>2557</v>
      </c>
      <c r="F1383" s="89" t="s">
        <v>3223</v>
      </c>
      <c r="G1383" s="89" t="s">
        <v>3224</v>
      </c>
      <c r="H1383" s="90" t="s">
        <v>1236</v>
      </c>
      <c r="I1383" s="90" t="s">
        <v>148</v>
      </c>
      <c r="J1383" s="90" t="s">
        <v>148</v>
      </c>
      <c r="K1383" s="90" t="s">
        <v>2619</v>
      </c>
      <c r="L1383" s="118" t="s">
        <v>2707</v>
      </c>
      <c r="M1383" s="90" t="s">
        <v>1236</v>
      </c>
      <c r="N1383" s="90" t="s">
        <v>2858</v>
      </c>
      <c r="O1383" s="90"/>
      <c r="P1383" s="103" t="s">
        <v>2407</v>
      </c>
      <c r="Q1383" s="90" t="s">
        <v>1250</v>
      </c>
      <c r="U1383" s="191"/>
    </row>
    <row r="1384" spans="1:36" ht="45" customHeight="1">
      <c r="A1384" s="176">
        <v>40148</v>
      </c>
      <c r="B1384" s="118" t="s">
        <v>2511</v>
      </c>
      <c r="C1384" s="89" t="s">
        <v>148</v>
      </c>
      <c r="D1384" s="89" t="s">
        <v>148</v>
      </c>
      <c r="E1384" s="89" t="s">
        <v>2525</v>
      </c>
      <c r="F1384" s="89" t="s">
        <v>3229</v>
      </c>
      <c r="G1384" s="89" t="s">
        <v>3230</v>
      </c>
      <c r="H1384" s="118" t="s">
        <v>1226</v>
      </c>
      <c r="I1384" s="90" t="s">
        <v>148</v>
      </c>
      <c r="J1384" s="90" t="s">
        <v>148</v>
      </c>
      <c r="K1384" s="90" t="s">
        <v>2619</v>
      </c>
      <c r="L1384" s="118" t="s">
        <v>2707</v>
      </c>
      <c r="M1384" s="90" t="s">
        <v>1236</v>
      </c>
      <c r="N1384" s="90" t="s">
        <v>2858</v>
      </c>
      <c r="O1384" s="90"/>
      <c r="P1384" s="103" t="s">
        <v>2408</v>
      </c>
      <c r="Q1384" s="90" t="s">
        <v>1250</v>
      </c>
      <c r="U1384" s="191"/>
    </row>
    <row r="1385" spans="1:36" ht="30" customHeight="1">
      <c r="A1385" s="176">
        <v>40148</v>
      </c>
      <c r="B1385" s="118" t="s">
        <v>2511</v>
      </c>
      <c r="C1385" s="89" t="s">
        <v>148</v>
      </c>
      <c r="D1385" s="89" t="s">
        <v>148</v>
      </c>
      <c r="E1385" s="118" t="s">
        <v>2605</v>
      </c>
      <c r="F1385" s="89" t="s">
        <v>3221</v>
      </c>
      <c r="G1385" s="118" t="s">
        <v>3222</v>
      </c>
      <c r="H1385" s="118" t="s">
        <v>1225</v>
      </c>
      <c r="I1385" s="90" t="s">
        <v>148</v>
      </c>
      <c r="J1385" s="90" t="s">
        <v>148</v>
      </c>
      <c r="K1385" s="90" t="s">
        <v>2619</v>
      </c>
      <c r="L1385" s="118" t="s">
        <v>2707</v>
      </c>
      <c r="M1385" s="90" t="s">
        <v>1236</v>
      </c>
      <c r="N1385" s="90" t="s">
        <v>2858</v>
      </c>
      <c r="O1385" s="90"/>
      <c r="P1385" s="103" t="s">
        <v>2409</v>
      </c>
      <c r="Q1385" s="90" t="s">
        <v>1250</v>
      </c>
      <c r="U1385" s="191"/>
    </row>
    <row r="1386" spans="1:36" ht="30" customHeight="1">
      <c r="A1386" s="176">
        <v>40148</v>
      </c>
      <c r="B1386" s="118" t="s">
        <v>2511</v>
      </c>
      <c r="C1386" s="89" t="s">
        <v>148</v>
      </c>
      <c r="D1386" s="89" t="s">
        <v>148</v>
      </c>
      <c r="E1386" s="89" t="s">
        <v>2614</v>
      </c>
      <c r="F1386" s="89" t="s">
        <v>3181</v>
      </c>
      <c r="G1386" s="89" t="s">
        <v>3182</v>
      </c>
      <c r="H1386" s="90" t="s">
        <v>2632</v>
      </c>
      <c r="I1386" s="90" t="s">
        <v>148</v>
      </c>
      <c r="J1386" s="90" t="s">
        <v>148</v>
      </c>
      <c r="K1386" s="90" t="s">
        <v>2619</v>
      </c>
      <c r="L1386" s="118" t="s">
        <v>2707</v>
      </c>
      <c r="M1386" s="90" t="s">
        <v>1236</v>
      </c>
      <c r="N1386" s="90" t="s">
        <v>2858</v>
      </c>
      <c r="O1386" s="90"/>
      <c r="P1386" s="103" t="s">
        <v>2410</v>
      </c>
      <c r="Q1386" s="90" t="s">
        <v>1250</v>
      </c>
      <c r="U1386" s="191"/>
    </row>
    <row r="1387" spans="1:36" ht="30" customHeight="1">
      <c r="A1387" s="176">
        <v>40148</v>
      </c>
      <c r="B1387" s="118" t="s">
        <v>2511</v>
      </c>
      <c r="C1387" s="89" t="s">
        <v>148</v>
      </c>
      <c r="D1387" s="89" t="s">
        <v>148</v>
      </c>
      <c r="E1387" s="118" t="s">
        <v>2605</v>
      </c>
      <c r="F1387" s="89" t="s">
        <v>3221</v>
      </c>
      <c r="G1387" s="118" t="s">
        <v>3222</v>
      </c>
      <c r="H1387" s="90" t="s">
        <v>2631</v>
      </c>
      <c r="I1387" s="90" t="s">
        <v>148</v>
      </c>
      <c r="J1387" s="90" t="s">
        <v>148</v>
      </c>
      <c r="K1387" s="90" t="s">
        <v>2619</v>
      </c>
      <c r="L1387" s="118" t="s">
        <v>2707</v>
      </c>
      <c r="M1387" s="90" t="s">
        <v>1236</v>
      </c>
      <c r="N1387" s="90" t="s">
        <v>2858</v>
      </c>
      <c r="O1387" s="90"/>
      <c r="P1387" s="103" t="s">
        <v>2411</v>
      </c>
      <c r="Q1387" s="90" t="s">
        <v>1250</v>
      </c>
      <c r="U1387" s="191"/>
    </row>
    <row r="1388" spans="1:36" ht="30" customHeight="1">
      <c r="A1388" s="176">
        <v>40148</v>
      </c>
      <c r="B1388" s="118" t="s">
        <v>2511</v>
      </c>
      <c r="C1388" s="89" t="s">
        <v>148</v>
      </c>
      <c r="D1388" s="89" t="s">
        <v>148</v>
      </c>
      <c r="E1388" s="89" t="s">
        <v>2535</v>
      </c>
      <c r="F1388" s="89" t="s">
        <v>3145</v>
      </c>
      <c r="G1388" s="90" t="s">
        <v>3146</v>
      </c>
      <c r="H1388" s="90" t="s">
        <v>2632</v>
      </c>
      <c r="I1388" s="90" t="s">
        <v>148</v>
      </c>
      <c r="J1388" s="90" t="s">
        <v>148</v>
      </c>
      <c r="K1388" s="90" t="s">
        <v>2619</v>
      </c>
      <c r="L1388" s="118" t="s">
        <v>2707</v>
      </c>
      <c r="M1388" s="90" t="s">
        <v>1236</v>
      </c>
      <c r="N1388" s="90" t="s">
        <v>2858</v>
      </c>
      <c r="O1388" s="90"/>
      <c r="P1388" s="103" t="s">
        <v>2412</v>
      </c>
      <c r="Q1388" s="90" t="s">
        <v>1250</v>
      </c>
      <c r="U1388" s="191"/>
    </row>
    <row r="1389" spans="1:36" ht="45" customHeight="1">
      <c r="A1389" s="176">
        <v>40148</v>
      </c>
      <c r="B1389" s="118" t="s">
        <v>2511</v>
      </c>
      <c r="C1389" s="89" t="s">
        <v>148</v>
      </c>
      <c r="D1389" s="89" t="s">
        <v>148</v>
      </c>
      <c r="E1389" s="89" t="s">
        <v>2544</v>
      </c>
      <c r="F1389" s="89" t="s">
        <v>3209</v>
      </c>
      <c r="G1389" s="89" t="s">
        <v>3210</v>
      </c>
      <c r="H1389" s="118" t="s">
        <v>1226</v>
      </c>
      <c r="I1389" s="90" t="s">
        <v>148</v>
      </c>
      <c r="J1389" s="90" t="s">
        <v>148</v>
      </c>
      <c r="K1389" s="90" t="s">
        <v>2619</v>
      </c>
      <c r="L1389" s="118" t="s">
        <v>2707</v>
      </c>
      <c r="M1389" s="90" t="s">
        <v>1236</v>
      </c>
      <c r="N1389" s="90" t="s">
        <v>2858</v>
      </c>
      <c r="O1389" s="90"/>
      <c r="P1389" s="103" t="s">
        <v>2413</v>
      </c>
      <c r="Q1389" s="90" t="s">
        <v>1250</v>
      </c>
      <c r="U1389" s="191"/>
    </row>
    <row r="1390" spans="1:36" ht="45" customHeight="1">
      <c r="A1390" s="176">
        <v>40148</v>
      </c>
      <c r="B1390" s="118" t="s">
        <v>2511</v>
      </c>
      <c r="C1390" s="89" t="s">
        <v>148</v>
      </c>
      <c r="D1390" s="89" t="s">
        <v>148</v>
      </c>
      <c r="E1390" s="89" t="s">
        <v>2547</v>
      </c>
      <c r="F1390" s="89" t="s">
        <v>3233</v>
      </c>
      <c r="G1390" s="89" t="s">
        <v>3234</v>
      </c>
      <c r="H1390" s="118" t="s">
        <v>1226</v>
      </c>
      <c r="I1390" s="90" t="s">
        <v>148</v>
      </c>
      <c r="J1390" s="90" t="s">
        <v>148</v>
      </c>
      <c r="K1390" s="90" t="s">
        <v>2619</v>
      </c>
      <c r="L1390" s="118" t="s">
        <v>2707</v>
      </c>
      <c r="M1390" s="90" t="s">
        <v>1236</v>
      </c>
      <c r="N1390" s="90" t="s">
        <v>2858</v>
      </c>
      <c r="O1390" s="90"/>
      <c r="P1390" s="103" t="s">
        <v>2414</v>
      </c>
      <c r="Q1390" s="90" t="s">
        <v>1250</v>
      </c>
      <c r="U1390" s="191"/>
    </row>
    <row r="1391" spans="1:36" ht="30" customHeight="1">
      <c r="A1391" s="176">
        <v>40148</v>
      </c>
      <c r="B1391" s="118" t="s">
        <v>2511</v>
      </c>
      <c r="C1391" s="89" t="s">
        <v>148</v>
      </c>
      <c r="D1391" s="89" t="s">
        <v>148</v>
      </c>
      <c r="E1391" s="89" t="s">
        <v>2569</v>
      </c>
      <c r="F1391" s="89" t="s">
        <v>3187</v>
      </c>
      <c r="G1391" s="89" t="s">
        <v>3188</v>
      </c>
      <c r="H1391" s="90" t="s">
        <v>2631</v>
      </c>
      <c r="I1391" s="90" t="s">
        <v>148</v>
      </c>
      <c r="J1391" s="90" t="s">
        <v>148</v>
      </c>
      <c r="K1391" s="90" t="s">
        <v>2619</v>
      </c>
      <c r="L1391" s="118" t="s">
        <v>2707</v>
      </c>
      <c r="M1391" s="90" t="s">
        <v>1236</v>
      </c>
      <c r="N1391" s="90" t="s">
        <v>2858</v>
      </c>
      <c r="O1391" s="90"/>
      <c r="P1391" s="103" t="s">
        <v>2415</v>
      </c>
      <c r="Q1391" s="90" t="s">
        <v>1250</v>
      </c>
      <c r="U1391" s="191"/>
    </row>
    <row r="1392" spans="1:36" ht="30" customHeight="1">
      <c r="A1392" s="176">
        <v>40148</v>
      </c>
      <c r="B1392" s="118" t="s">
        <v>2511</v>
      </c>
      <c r="C1392" s="89" t="s">
        <v>148</v>
      </c>
      <c r="D1392" s="89" t="s">
        <v>148</v>
      </c>
      <c r="E1392" s="118" t="s">
        <v>2605</v>
      </c>
      <c r="F1392" s="89" t="s">
        <v>3221</v>
      </c>
      <c r="G1392" s="118" t="s">
        <v>3222</v>
      </c>
      <c r="H1392" s="90" t="s">
        <v>2631</v>
      </c>
      <c r="I1392" s="90" t="s">
        <v>148</v>
      </c>
      <c r="J1392" s="90" t="s">
        <v>148</v>
      </c>
      <c r="K1392" s="90" t="s">
        <v>2619</v>
      </c>
      <c r="L1392" s="118" t="s">
        <v>2707</v>
      </c>
      <c r="M1392" s="90" t="s">
        <v>1236</v>
      </c>
      <c r="N1392" s="90" t="s">
        <v>2858</v>
      </c>
      <c r="O1392" s="90"/>
      <c r="P1392" s="103" t="s">
        <v>2416</v>
      </c>
      <c r="Q1392" s="90" t="s">
        <v>1250</v>
      </c>
      <c r="U1392" s="191"/>
    </row>
    <row r="1393" spans="1:21" ht="30" customHeight="1">
      <c r="A1393" s="176">
        <v>40148</v>
      </c>
      <c r="B1393" s="118" t="s">
        <v>2511</v>
      </c>
      <c r="C1393" s="89" t="s">
        <v>148</v>
      </c>
      <c r="D1393" s="89" t="s">
        <v>148</v>
      </c>
      <c r="E1393" s="89" t="s">
        <v>2544</v>
      </c>
      <c r="F1393" s="89" t="s">
        <v>3209</v>
      </c>
      <c r="G1393" s="89" t="s">
        <v>3210</v>
      </c>
      <c r="H1393" s="90" t="s">
        <v>1232</v>
      </c>
      <c r="I1393" s="90" t="s">
        <v>148</v>
      </c>
      <c r="J1393" s="90" t="s">
        <v>148</v>
      </c>
      <c r="K1393" s="90" t="s">
        <v>2619</v>
      </c>
      <c r="L1393" s="118" t="s">
        <v>2707</v>
      </c>
      <c r="M1393" s="90" t="s">
        <v>1236</v>
      </c>
      <c r="N1393" s="90" t="s">
        <v>2858</v>
      </c>
      <c r="O1393" s="90"/>
      <c r="P1393" s="103" t="s">
        <v>2417</v>
      </c>
      <c r="Q1393" s="90" t="s">
        <v>1250</v>
      </c>
      <c r="U1393" s="191"/>
    </row>
    <row r="1394" spans="1:21" ht="30" customHeight="1">
      <c r="A1394" s="176">
        <v>40148</v>
      </c>
      <c r="B1394" s="118" t="s">
        <v>2511</v>
      </c>
      <c r="C1394" s="89" t="s">
        <v>148</v>
      </c>
      <c r="D1394" s="89" t="s">
        <v>148</v>
      </c>
      <c r="E1394" s="89" t="s">
        <v>2569</v>
      </c>
      <c r="F1394" s="89" t="s">
        <v>3187</v>
      </c>
      <c r="G1394" s="89" t="s">
        <v>3188</v>
      </c>
      <c r="H1394" s="90" t="s">
        <v>2631</v>
      </c>
      <c r="I1394" s="90" t="s">
        <v>148</v>
      </c>
      <c r="J1394" s="90" t="s">
        <v>148</v>
      </c>
      <c r="K1394" s="90" t="s">
        <v>2619</v>
      </c>
      <c r="L1394" s="118" t="s">
        <v>2707</v>
      </c>
      <c r="M1394" s="90" t="s">
        <v>1236</v>
      </c>
      <c r="N1394" s="90" t="s">
        <v>2858</v>
      </c>
      <c r="O1394" s="90"/>
      <c r="P1394" s="103" t="s">
        <v>2418</v>
      </c>
      <c r="Q1394" s="90" t="s">
        <v>1250</v>
      </c>
      <c r="U1394" s="191"/>
    </row>
    <row r="1395" spans="1:21" ht="30" customHeight="1">
      <c r="A1395" s="176">
        <v>40148</v>
      </c>
      <c r="B1395" s="118" t="s">
        <v>2511</v>
      </c>
      <c r="C1395" s="89" t="s">
        <v>148</v>
      </c>
      <c r="D1395" s="89" t="s">
        <v>148</v>
      </c>
      <c r="E1395" s="118" t="s">
        <v>2605</v>
      </c>
      <c r="F1395" s="89" t="s">
        <v>3221</v>
      </c>
      <c r="G1395" s="118" t="s">
        <v>3222</v>
      </c>
      <c r="H1395" s="118" t="s">
        <v>1243</v>
      </c>
      <c r="I1395" s="90" t="s">
        <v>148</v>
      </c>
      <c r="J1395" s="90" t="s">
        <v>148</v>
      </c>
      <c r="K1395" s="90" t="s">
        <v>2619</v>
      </c>
      <c r="L1395" s="118" t="s">
        <v>2707</v>
      </c>
      <c r="M1395" s="90" t="s">
        <v>1236</v>
      </c>
      <c r="N1395" s="90" t="s">
        <v>2858</v>
      </c>
      <c r="O1395" s="90"/>
      <c r="P1395" s="103" t="s">
        <v>2419</v>
      </c>
      <c r="Q1395" s="90" t="s">
        <v>1250</v>
      </c>
      <c r="U1395" s="191"/>
    </row>
    <row r="1396" spans="1:21" ht="30" customHeight="1">
      <c r="A1396" s="176">
        <v>40148</v>
      </c>
      <c r="B1396" s="118" t="s">
        <v>2511</v>
      </c>
      <c r="C1396" s="89" t="s">
        <v>148</v>
      </c>
      <c r="D1396" s="89" t="s">
        <v>148</v>
      </c>
      <c r="E1396" s="89" t="s">
        <v>2535</v>
      </c>
      <c r="F1396" s="89" t="s">
        <v>3145</v>
      </c>
      <c r="G1396" s="90" t="s">
        <v>3146</v>
      </c>
      <c r="H1396" s="118" t="s">
        <v>1243</v>
      </c>
      <c r="I1396" s="90" t="s">
        <v>148</v>
      </c>
      <c r="J1396" s="90" t="s">
        <v>148</v>
      </c>
      <c r="K1396" s="90" t="s">
        <v>2619</v>
      </c>
      <c r="L1396" s="118" t="s">
        <v>2707</v>
      </c>
      <c r="M1396" s="90" t="s">
        <v>1236</v>
      </c>
      <c r="N1396" s="90" t="s">
        <v>2858</v>
      </c>
      <c r="O1396" s="90"/>
      <c r="P1396" s="103" t="s">
        <v>2420</v>
      </c>
      <c r="Q1396" s="90" t="s">
        <v>1250</v>
      </c>
      <c r="U1396" s="191"/>
    </row>
    <row r="1397" spans="1:21" ht="30" customHeight="1">
      <c r="A1397" s="176">
        <v>40148</v>
      </c>
      <c r="B1397" s="118" t="s">
        <v>2511</v>
      </c>
      <c r="C1397" s="89" t="s">
        <v>148</v>
      </c>
      <c r="D1397" s="89" t="s">
        <v>148</v>
      </c>
      <c r="E1397" s="118" t="s">
        <v>2605</v>
      </c>
      <c r="F1397" s="89" t="s">
        <v>3221</v>
      </c>
      <c r="G1397" s="118" t="s">
        <v>3222</v>
      </c>
      <c r="H1397" s="118" t="s">
        <v>1225</v>
      </c>
      <c r="I1397" s="90" t="s">
        <v>148</v>
      </c>
      <c r="J1397" s="90" t="s">
        <v>148</v>
      </c>
      <c r="K1397" s="90" t="s">
        <v>2619</v>
      </c>
      <c r="L1397" s="118" t="s">
        <v>2707</v>
      </c>
      <c r="M1397" s="90" t="s">
        <v>1236</v>
      </c>
      <c r="N1397" s="90" t="s">
        <v>2858</v>
      </c>
      <c r="O1397" s="90"/>
      <c r="P1397" s="103" t="s">
        <v>2421</v>
      </c>
      <c r="Q1397" s="90" t="s">
        <v>1250</v>
      </c>
      <c r="U1397" s="191"/>
    </row>
    <row r="1398" spans="1:21" ht="30" customHeight="1">
      <c r="A1398" s="176">
        <v>40148</v>
      </c>
      <c r="B1398" s="118" t="s">
        <v>2511</v>
      </c>
      <c r="C1398" s="89" t="s">
        <v>148</v>
      </c>
      <c r="D1398" s="89" t="s">
        <v>148</v>
      </c>
      <c r="E1398" s="89" t="s">
        <v>2568</v>
      </c>
      <c r="F1398" s="89" t="s">
        <v>3183</v>
      </c>
      <c r="G1398" s="89" t="s">
        <v>3184</v>
      </c>
      <c r="H1398" s="90" t="s">
        <v>2631</v>
      </c>
      <c r="I1398" s="90" t="s">
        <v>148</v>
      </c>
      <c r="J1398" s="90" t="s">
        <v>148</v>
      </c>
      <c r="K1398" s="90" t="s">
        <v>2619</v>
      </c>
      <c r="L1398" s="118" t="s">
        <v>2707</v>
      </c>
      <c r="M1398" s="90" t="s">
        <v>1236</v>
      </c>
      <c r="N1398" s="90" t="s">
        <v>2858</v>
      </c>
      <c r="O1398" s="90"/>
      <c r="P1398" s="103" t="s">
        <v>2422</v>
      </c>
      <c r="Q1398" s="90" t="s">
        <v>1250</v>
      </c>
      <c r="U1398" s="191"/>
    </row>
    <row r="1399" spans="1:21" ht="30" customHeight="1">
      <c r="A1399" s="176">
        <v>40148</v>
      </c>
      <c r="B1399" s="118" t="s">
        <v>2511</v>
      </c>
      <c r="C1399" s="89" t="s">
        <v>148</v>
      </c>
      <c r="D1399" s="89" t="s">
        <v>148</v>
      </c>
      <c r="E1399" s="89" t="s">
        <v>2568</v>
      </c>
      <c r="F1399" s="89" t="s">
        <v>3183</v>
      </c>
      <c r="G1399" s="89" t="s">
        <v>3184</v>
      </c>
      <c r="H1399" s="90" t="s">
        <v>2631</v>
      </c>
      <c r="I1399" s="90" t="s">
        <v>148</v>
      </c>
      <c r="J1399" s="90" t="s">
        <v>148</v>
      </c>
      <c r="K1399" s="90" t="s">
        <v>2619</v>
      </c>
      <c r="L1399" s="118" t="s">
        <v>2707</v>
      </c>
      <c r="M1399" s="90" t="s">
        <v>1236</v>
      </c>
      <c r="N1399" s="90" t="s">
        <v>2858</v>
      </c>
      <c r="O1399" s="90"/>
      <c r="P1399" s="103" t="s">
        <v>2423</v>
      </c>
      <c r="Q1399" s="90" t="s">
        <v>1250</v>
      </c>
      <c r="U1399" s="191"/>
    </row>
    <row r="1400" spans="1:21" ht="30" customHeight="1">
      <c r="A1400" s="176">
        <v>40149</v>
      </c>
      <c r="B1400" s="118" t="s">
        <v>2511</v>
      </c>
      <c r="C1400" s="89" t="s">
        <v>148</v>
      </c>
      <c r="D1400" s="89" t="s">
        <v>148</v>
      </c>
      <c r="E1400" s="89" t="s">
        <v>2535</v>
      </c>
      <c r="F1400" s="89" t="s">
        <v>3145</v>
      </c>
      <c r="G1400" s="90" t="s">
        <v>3146</v>
      </c>
      <c r="H1400" s="90" t="s">
        <v>1232</v>
      </c>
      <c r="I1400" s="90" t="s">
        <v>148</v>
      </c>
      <c r="J1400" s="90" t="s">
        <v>148</v>
      </c>
      <c r="K1400" s="90" t="s">
        <v>2619</v>
      </c>
      <c r="L1400" s="90" t="s">
        <v>2710</v>
      </c>
      <c r="M1400" s="90" t="s">
        <v>1227</v>
      </c>
      <c r="N1400" s="90" t="s">
        <v>2865</v>
      </c>
      <c r="O1400" s="90"/>
      <c r="P1400" s="103" t="s">
        <v>2424</v>
      </c>
      <c r="Q1400" s="90" t="s">
        <v>1250</v>
      </c>
      <c r="U1400" s="191"/>
    </row>
    <row r="1401" spans="1:21" ht="30" customHeight="1">
      <c r="A1401" s="176">
        <v>40149</v>
      </c>
      <c r="B1401" s="118" t="s">
        <v>2511</v>
      </c>
      <c r="C1401" s="89" t="s">
        <v>148</v>
      </c>
      <c r="D1401" s="89" t="s">
        <v>148</v>
      </c>
      <c r="E1401" s="89" t="s">
        <v>2535</v>
      </c>
      <c r="F1401" s="89" t="s">
        <v>3145</v>
      </c>
      <c r="G1401" s="90" t="s">
        <v>3146</v>
      </c>
      <c r="H1401" s="90" t="s">
        <v>1232</v>
      </c>
      <c r="I1401" s="90" t="s">
        <v>148</v>
      </c>
      <c r="J1401" s="90" t="s">
        <v>148</v>
      </c>
      <c r="K1401" s="90" t="s">
        <v>2619</v>
      </c>
      <c r="L1401" s="90" t="s">
        <v>2710</v>
      </c>
      <c r="M1401" s="90" t="s">
        <v>1227</v>
      </c>
      <c r="N1401" s="90" t="s">
        <v>2865</v>
      </c>
      <c r="O1401" s="90"/>
      <c r="P1401" s="103" t="s">
        <v>2425</v>
      </c>
      <c r="Q1401" s="90" t="s">
        <v>1250</v>
      </c>
      <c r="U1401" s="191"/>
    </row>
    <row r="1402" spans="1:21" ht="30" customHeight="1">
      <c r="A1402" s="176">
        <v>40149</v>
      </c>
      <c r="B1402" s="118" t="s">
        <v>2511</v>
      </c>
      <c r="C1402" s="89" t="s">
        <v>148</v>
      </c>
      <c r="D1402" s="89" t="s">
        <v>148</v>
      </c>
      <c r="E1402" s="89" t="s">
        <v>2561</v>
      </c>
      <c r="F1402" s="89" t="s">
        <v>3241</v>
      </c>
      <c r="G1402" s="89" t="s">
        <v>3242</v>
      </c>
      <c r="H1402" s="90" t="s">
        <v>2631</v>
      </c>
      <c r="I1402" s="90" t="s">
        <v>148</v>
      </c>
      <c r="J1402" s="90" t="s">
        <v>148</v>
      </c>
      <c r="K1402" s="90" t="s">
        <v>2619</v>
      </c>
      <c r="L1402" s="90" t="s">
        <v>2710</v>
      </c>
      <c r="M1402" s="90" t="s">
        <v>1227</v>
      </c>
      <c r="N1402" s="90" t="s">
        <v>2865</v>
      </c>
      <c r="O1402" s="90"/>
      <c r="P1402" s="103" t="s">
        <v>2426</v>
      </c>
      <c r="Q1402" s="90" t="s">
        <v>1250</v>
      </c>
      <c r="U1402" s="191"/>
    </row>
    <row r="1403" spans="1:21" ht="30" customHeight="1">
      <c r="A1403" s="176">
        <v>40149</v>
      </c>
      <c r="B1403" s="118" t="s">
        <v>2511</v>
      </c>
      <c r="C1403" s="89" t="s">
        <v>148</v>
      </c>
      <c r="D1403" s="89" t="s">
        <v>148</v>
      </c>
      <c r="E1403" s="89" t="s">
        <v>2543</v>
      </c>
      <c r="F1403" s="89" t="s">
        <v>3195</v>
      </c>
      <c r="G1403" s="89" t="s">
        <v>3196</v>
      </c>
      <c r="H1403" s="90" t="s">
        <v>2631</v>
      </c>
      <c r="I1403" s="90" t="s">
        <v>148</v>
      </c>
      <c r="J1403" s="90" t="s">
        <v>148</v>
      </c>
      <c r="K1403" s="90" t="s">
        <v>2619</v>
      </c>
      <c r="L1403" s="90" t="s">
        <v>2710</v>
      </c>
      <c r="M1403" s="90" t="s">
        <v>1227</v>
      </c>
      <c r="N1403" s="90" t="s">
        <v>2865</v>
      </c>
      <c r="O1403" s="90"/>
      <c r="P1403" s="103" t="s">
        <v>2427</v>
      </c>
      <c r="Q1403" s="90" t="s">
        <v>1250</v>
      </c>
      <c r="U1403" s="191"/>
    </row>
    <row r="1404" spans="1:21" ht="30" customHeight="1">
      <c r="A1404" s="176">
        <v>40149</v>
      </c>
      <c r="B1404" s="118" t="s">
        <v>2511</v>
      </c>
      <c r="C1404" s="89" t="s">
        <v>148</v>
      </c>
      <c r="D1404" s="89" t="s">
        <v>148</v>
      </c>
      <c r="E1404" s="89" t="s">
        <v>2525</v>
      </c>
      <c r="F1404" s="89" t="s">
        <v>3229</v>
      </c>
      <c r="G1404" s="89" t="s">
        <v>3230</v>
      </c>
      <c r="H1404" s="90" t="s">
        <v>1232</v>
      </c>
      <c r="I1404" s="90" t="s">
        <v>148</v>
      </c>
      <c r="J1404" s="90" t="s">
        <v>148</v>
      </c>
      <c r="K1404" s="90" t="s">
        <v>2619</v>
      </c>
      <c r="L1404" s="90" t="s">
        <v>2710</v>
      </c>
      <c r="M1404" s="90" t="s">
        <v>1227</v>
      </c>
      <c r="N1404" s="90" t="s">
        <v>2865</v>
      </c>
      <c r="O1404" s="90"/>
      <c r="P1404" s="103" t="s">
        <v>2428</v>
      </c>
      <c r="Q1404" s="90" t="s">
        <v>1250</v>
      </c>
      <c r="U1404" s="191"/>
    </row>
    <row r="1405" spans="1:21" ht="30" customHeight="1">
      <c r="A1405" s="176">
        <v>40149</v>
      </c>
      <c r="B1405" s="118" t="s">
        <v>2511</v>
      </c>
      <c r="C1405" s="89" t="s">
        <v>148</v>
      </c>
      <c r="D1405" s="89" t="s">
        <v>148</v>
      </c>
      <c r="E1405" s="118" t="s">
        <v>2605</v>
      </c>
      <c r="F1405" s="89" t="s">
        <v>3221</v>
      </c>
      <c r="G1405" s="118" t="s">
        <v>3222</v>
      </c>
      <c r="H1405" s="90" t="s">
        <v>2631</v>
      </c>
      <c r="I1405" s="90" t="s">
        <v>148</v>
      </c>
      <c r="J1405" s="90" t="s">
        <v>148</v>
      </c>
      <c r="K1405" s="90" t="s">
        <v>2619</v>
      </c>
      <c r="L1405" s="90" t="s">
        <v>2710</v>
      </c>
      <c r="M1405" s="90" t="s">
        <v>1227</v>
      </c>
      <c r="N1405" s="90" t="s">
        <v>2865</v>
      </c>
      <c r="O1405" s="90"/>
      <c r="P1405" s="103" t="s">
        <v>2429</v>
      </c>
      <c r="Q1405" s="90" t="s">
        <v>1250</v>
      </c>
      <c r="U1405" s="191"/>
    </row>
    <row r="1406" spans="1:21" ht="30" customHeight="1">
      <c r="A1406" s="176">
        <v>40149</v>
      </c>
      <c r="B1406" s="118" t="s">
        <v>2511</v>
      </c>
      <c r="C1406" s="89" t="s">
        <v>148</v>
      </c>
      <c r="D1406" s="89" t="s">
        <v>148</v>
      </c>
      <c r="E1406" s="118" t="s">
        <v>2551</v>
      </c>
      <c r="F1406" s="89" t="s">
        <v>3155</v>
      </c>
      <c r="G1406" s="118" t="s">
        <v>3156</v>
      </c>
      <c r="H1406" s="118" t="s">
        <v>2763</v>
      </c>
      <c r="I1406" s="90" t="s">
        <v>148</v>
      </c>
      <c r="J1406" s="90" t="s">
        <v>148</v>
      </c>
      <c r="K1406" s="90" t="s">
        <v>2619</v>
      </c>
      <c r="L1406" s="90" t="s">
        <v>2710</v>
      </c>
      <c r="M1406" s="90" t="s">
        <v>1227</v>
      </c>
      <c r="N1406" s="90" t="s">
        <v>2865</v>
      </c>
      <c r="O1406" s="90"/>
      <c r="P1406" s="103" t="s">
        <v>2430</v>
      </c>
      <c r="Q1406" s="90" t="s">
        <v>1250</v>
      </c>
      <c r="U1406" s="191"/>
    </row>
    <row r="1407" spans="1:21" ht="30" customHeight="1">
      <c r="A1407" s="176">
        <v>40149</v>
      </c>
      <c r="B1407" s="118" t="s">
        <v>2511</v>
      </c>
      <c r="C1407" s="89" t="s">
        <v>148</v>
      </c>
      <c r="D1407" s="89" t="s">
        <v>148</v>
      </c>
      <c r="E1407" s="180" t="s">
        <v>2540</v>
      </c>
      <c r="F1407" s="180" t="s">
        <v>3177</v>
      </c>
      <c r="G1407" s="180" t="s">
        <v>3178</v>
      </c>
      <c r="H1407" s="90" t="s">
        <v>1232</v>
      </c>
      <c r="I1407" s="90" t="s">
        <v>148</v>
      </c>
      <c r="J1407" s="90" t="s">
        <v>148</v>
      </c>
      <c r="K1407" s="90" t="s">
        <v>2619</v>
      </c>
      <c r="L1407" s="90" t="s">
        <v>2710</v>
      </c>
      <c r="M1407" s="90" t="s">
        <v>1227</v>
      </c>
      <c r="N1407" s="90" t="s">
        <v>2865</v>
      </c>
      <c r="O1407" s="90"/>
      <c r="P1407" s="103" t="s">
        <v>2431</v>
      </c>
      <c r="Q1407" s="90" t="s">
        <v>1250</v>
      </c>
      <c r="U1407" s="191"/>
    </row>
    <row r="1408" spans="1:21" ht="45" customHeight="1">
      <c r="A1408" s="176">
        <v>40149</v>
      </c>
      <c r="B1408" s="118" t="s">
        <v>2511</v>
      </c>
      <c r="C1408" s="89" t="s">
        <v>148</v>
      </c>
      <c r="D1408" s="89" t="s">
        <v>148</v>
      </c>
      <c r="E1408" s="89" t="s">
        <v>2552</v>
      </c>
      <c r="F1408" s="89" t="s">
        <v>3165</v>
      </c>
      <c r="G1408" s="89" t="s">
        <v>3166</v>
      </c>
      <c r="H1408" s="118" t="s">
        <v>1226</v>
      </c>
      <c r="I1408" s="90" t="s">
        <v>148</v>
      </c>
      <c r="J1408" s="90" t="s">
        <v>148</v>
      </c>
      <c r="K1408" s="90" t="s">
        <v>2619</v>
      </c>
      <c r="L1408" s="90" t="s">
        <v>2710</v>
      </c>
      <c r="M1408" s="90" t="s">
        <v>1227</v>
      </c>
      <c r="N1408" s="90" t="s">
        <v>2865</v>
      </c>
      <c r="O1408" s="90"/>
      <c r="P1408" s="103" t="s">
        <v>2432</v>
      </c>
      <c r="Q1408" s="90" t="s">
        <v>1250</v>
      </c>
      <c r="U1408" s="191"/>
    </row>
    <row r="1409" spans="1:21" ht="30" customHeight="1">
      <c r="A1409" s="176">
        <v>40149</v>
      </c>
      <c r="B1409" s="118" t="s">
        <v>2511</v>
      </c>
      <c r="C1409" s="89" t="s">
        <v>148</v>
      </c>
      <c r="D1409" s="89" t="s">
        <v>148</v>
      </c>
      <c r="E1409" s="89" t="s">
        <v>2525</v>
      </c>
      <c r="F1409" s="89" t="s">
        <v>3229</v>
      </c>
      <c r="G1409" s="89" t="s">
        <v>3230</v>
      </c>
      <c r="H1409" s="90" t="s">
        <v>1232</v>
      </c>
      <c r="I1409" s="90" t="s">
        <v>148</v>
      </c>
      <c r="J1409" s="90" t="s">
        <v>148</v>
      </c>
      <c r="K1409" s="90" t="s">
        <v>2619</v>
      </c>
      <c r="L1409" s="90" t="s">
        <v>2710</v>
      </c>
      <c r="M1409" s="90" t="s">
        <v>1227</v>
      </c>
      <c r="N1409" s="90" t="s">
        <v>2865</v>
      </c>
      <c r="O1409" s="90"/>
      <c r="P1409" s="103" t="s">
        <v>2433</v>
      </c>
      <c r="Q1409" s="90" t="s">
        <v>1250</v>
      </c>
      <c r="U1409" s="191"/>
    </row>
    <row r="1410" spans="1:21" ht="38.25" customHeight="1">
      <c r="A1410" s="176">
        <v>40149</v>
      </c>
      <c r="B1410" s="118" t="s">
        <v>2511</v>
      </c>
      <c r="C1410" s="89" t="s">
        <v>148</v>
      </c>
      <c r="D1410" s="89" t="s">
        <v>148</v>
      </c>
      <c r="E1410" s="118" t="s">
        <v>2605</v>
      </c>
      <c r="F1410" s="89" t="s">
        <v>3221</v>
      </c>
      <c r="G1410" s="118" t="s">
        <v>3222</v>
      </c>
      <c r="H1410" s="90" t="s">
        <v>2631</v>
      </c>
      <c r="I1410" s="90" t="s">
        <v>148</v>
      </c>
      <c r="J1410" s="90" t="s">
        <v>148</v>
      </c>
      <c r="K1410" s="90" t="s">
        <v>2619</v>
      </c>
      <c r="L1410" s="90" t="s">
        <v>2710</v>
      </c>
      <c r="M1410" s="90" t="s">
        <v>1227</v>
      </c>
      <c r="N1410" s="90" t="s">
        <v>2865</v>
      </c>
      <c r="O1410" s="90"/>
      <c r="P1410" s="103" t="s">
        <v>2434</v>
      </c>
      <c r="Q1410" s="90" t="s">
        <v>1250</v>
      </c>
      <c r="U1410" s="191"/>
    </row>
    <row r="1411" spans="1:21" ht="30" customHeight="1">
      <c r="A1411" s="176">
        <v>40149</v>
      </c>
      <c r="B1411" s="118" t="s">
        <v>2511</v>
      </c>
      <c r="C1411" s="89" t="s">
        <v>148</v>
      </c>
      <c r="D1411" s="89" t="s">
        <v>148</v>
      </c>
      <c r="E1411" s="89" t="s">
        <v>2544</v>
      </c>
      <c r="F1411" s="89" t="s">
        <v>3237</v>
      </c>
      <c r="G1411" s="89" t="s">
        <v>3238</v>
      </c>
      <c r="H1411" s="90" t="s">
        <v>1232</v>
      </c>
      <c r="I1411" s="90" t="s">
        <v>148</v>
      </c>
      <c r="J1411" s="90" t="s">
        <v>148</v>
      </c>
      <c r="K1411" s="90" t="s">
        <v>2619</v>
      </c>
      <c r="L1411" s="90" t="s">
        <v>2710</v>
      </c>
      <c r="M1411" s="90" t="s">
        <v>1227</v>
      </c>
      <c r="N1411" s="90" t="s">
        <v>2865</v>
      </c>
      <c r="O1411" s="90"/>
      <c r="P1411" s="103" t="s">
        <v>2435</v>
      </c>
      <c r="Q1411" s="90" t="s">
        <v>1250</v>
      </c>
      <c r="U1411" s="191"/>
    </row>
    <row r="1412" spans="1:21" ht="38.25" customHeight="1">
      <c r="A1412" s="176">
        <v>40149</v>
      </c>
      <c r="B1412" s="118" t="s">
        <v>2511</v>
      </c>
      <c r="C1412" s="89" t="s">
        <v>148</v>
      </c>
      <c r="D1412" s="89" t="s">
        <v>148</v>
      </c>
      <c r="E1412" s="89" t="s">
        <v>2557</v>
      </c>
      <c r="F1412" s="89" t="s">
        <v>3223</v>
      </c>
      <c r="G1412" s="89" t="s">
        <v>3224</v>
      </c>
      <c r="H1412" s="90" t="s">
        <v>1232</v>
      </c>
      <c r="I1412" s="90" t="s">
        <v>148</v>
      </c>
      <c r="J1412" s="90" t="s">
        <v>148</v>
      </c>
      <c r="K1412" s="90" t="s">
        <v>2619</v>
      </c>
      <c r="L1412" s="90" t="s">
        <v>2710</v>
      </c>
      <c r="M1412" s="90" t="s">
        <v>1227</v>
      </c>
      <c r="N1412" s="90" t="s">
        <v>2865</v>
      </c>
      <c r="O1412" s="90"/>
      <c r="P1412" s="103" t="s">
        <v>2436</v>
      </c>
      <c r="Q1412" s="90" t="s">
        <v>1250</v>
      </c>
      <c r="U1412" s="191"/>
    </row>
    <row r="1413" spans="1:21" ht="45" customHeight="1">
      <c r="A1413" s="176">
        <v>40149</v>
      </c>
      <c r="B1413" s="118" t="s">
        <v>2511</v>
      </c>
      <c r="C1413" s="89" t="s">
        <v>148</v>
      </c>
      <c r="D1413" s="89" t="s">
        <v>148</v>
      </c>
      <c r="E1413" s="89" t="s">
        <v>2552</v>
      </c>
      <c r="F1413" s="89" t="s">
        <v>3165</v>
      </c>
      <c r="G1413" s="89" t="s">
        <v>3166</v>
      </c>
      <c r="H1413" s="118" t="s">
        <v>1226</v>
      </c>
      <c r="I1413" s="90" t="s">
        <v>148</v>
      </c>
      <c r="J1413" s="90" t="s">
        <v>148</v>
      </c>
      <c r="K1413" s="90" t="s">
        <v>2619</v>
      </c>
      <c r="L1413" s="90" t="s">
        <v>2710</v>
      </c>
      <c r="M1413" s="90" t="s">
        <v>1227</v>
      </c>
      <c r="N1413" s="90" t="s">
        <v>2865</v>
      </c>
      <c r="O1413" s="90"/>
      <c r="P1413" s="103" t="s">
        <v>2437</v>
      </c>
      <c r="Q1413" s="90" t="s">
        <v>1250</v>
      </c>
      <c r="U1413" s="191"/>
    </row>
    <row r="1414" spans="1:21" ht="30" customHeight="1">
      <c r="A1414" s="176">
        <v>40149</v>
      </c>
      <c r="B1414" s="118" t="s">
        <v>2511</v>
      </c>
      <c r="C1414" s="89" t="s">
        <v>148</v>
      </c>
      <c r="D1414" s="89" t="s">
        <v>148</v>
      </c>
      <c r="E1414" s="89" t="s">
        <v>2557</v>
      </c>
      <c r="F1414" s="89" t="s">
        <v>3223</v>
      </c>
      <c r="G1414" s="89" t="s">
        <v>3224</v>
      </c>
      <c r="H1414" s="118" t="s">
        <v>1243</v>
      </c>
      <c r="I1414" s="90" t="s">
        <v>148</v>
      </c>
      <c r="J1414" s="90" t="s">
        <v>148</v>
      </c>
      <c r="K1414" s="90" t="s">
        <v>2619</v>
      </c>
      <c r="L1414" s="90" t="s">
        <v>2710</v>
      </c>
      <c r="M1414" s="90" t="s">
        <v>1227</v>
      </c>
      <c r="N1414" s="90" t="s">
        <v>2865</v>
      </c>
      <c r="O1414" s="90"/>
      <c r="P1414" s="103" t="s">
        <v>2438</v>
      </c>
      <c r="Q1414" s="90" t="s">
        <v>1250</v>
      </c>
      <c r="U1414" s="191"/>
    </row>
    <row r="1415" spans="1:21" ht="30" customHeight="1">
      <c r="A1415" s="176">
        <v>40149</v>
      </c>
      <c r="B1415" s="118" t="s">
        <v>2511</v>
      </c>
      <c r="C1415" s="89" t="s">
        <v>148</v>
      </c>
      <c r="D1415" s="89" t="s">
        <v>148</v>
      </c>
      <c r="E1415" s="89" t="s">
        <v>2535</v>
      </c>
      <c r="F1415" s="89" t="s">
        <v>3145</v>
      </c>
      <c r="G1415" s="90" t="s">
        <v>3146</v>
      </c>
      <c r="H1415" s="90" t="s">
        <v>1232</v>
      </c>
      <c r="I1415" s="90" t="s">
        <v>148</v>
      </c>
      <c r="J1415" s="90" t="s">
        <v>148</v>
      </c>
      <c r="K1415" s="90" t="s">
        <v>2619</v>
      </c>
      <c r="L1415" s="90" t="s">
        <v>2710</v>
      </c>
      <c r="M1415" s="90" t="s">
        <v>1227</v>
      </c>
      <c r="N1415" s="90" t="s">
        <v>2865</v>
      </c>
      <c r="O1415" s="90"/>
      <c r="P1415" s="103" t="s">
        <v>2439</v>
      </c>
      <c r="Q1415" s="90" t="s">
        <v>1250</v>
      </c>
      <c r="U1415" s="191"/>
    </row>
    <row r="1416" spans="1:21" ht="30" customHeight="1">
      <c r="A1416" s="176">
        <v>40149</v>
      </c>
      <c r="B1416" s="118" t="s">
        <v>2511</v>
      </c>
      <c r="C1416" s="89" t="s">
        <v>148</v>
      </c>
      <c r="D1416" s="89" t="s">
        <v>148</v>
      </c>
      <c r="E1416" s="89" t="s">
        <v>2543</v>
      </c>
      <c r="F1416" s="89" t="s">
        <v>3195</v>
      </c>
      <c r="G1416" s="89" t="s">
        <v>3196</v>
      </c>
      <c r="H1416" s="90" t="s">
        <v>2631</v>
      </c>
      <c r="I1416" s="90" t="s">
        <v>148</v>
      </c>
      <c r="J1416" s="90" t="s">
        <v>148</v>
      </c>
      <c r="K1416" s="90" t="s">
        <v>2619</v>
      </c>
      <c r="L1416" s="90" t="s">
        <v>2710</v>
      </c>
      <c r="M1416" s="90" t="s">
        <v>1227</v>
      </c>
      <c r="N1416" s="90" t="s">
        <v>2865</v>
      </c>
      <c r="O1416" s="90"/>
      <c r="P1416" s="103" t="s">
        <v>2440</v>
      </c>
      <c r="Q1416" s="90" t="s">
        <v>1250</v>
      </c>
      <c r="U1416" s="191"/>
    </row>
    <row r="1417" spans="1:21" ht="30" customHeight="1">
      <c r="A1417" s="176">
        <v>40149</v>
      </c>
      <c r="B1417" s="118" t="s">
        <v>2511</v>
      </c>
      <c r="C1417" s="89" t="s">
        <v>148</v>
      </c>
      <c r="D1417" s="89" t="s">
        <v>148</v>
      </c>
      <c r="E1417" s="89" t="s">
        <v>2543</v>
      </c>
      <c r="F1417" s="89" t="s">
        <v>3195</v>
      </c>
      <c r="G1417" s="89" t="s">
        <v>3196</v>
      </c>
      <c r="H1417" s="90" t="s">
        <v>2631</v>
      </c>
      <c r="I1417" s="90" t="s">
        <v>148</v>
      </c>
      <c r="J1417" s="90" t="s">
        <v>148</v>
      </c>
      <c r="K1417" s="90" t="s">
        <v>2619</v>
      </c>
      <c r="L1417" s="90" t="s">
        <v>2710</v>
      </c>
      <c r="M1417" s="90" t="s">
        <v>1227</v>
      </c>
      <c r="N1417" s="90" t="s">
        <v>2865</v>
      </c>
      <c r="O1417" s="90"/>
      <c r="P1417" s="103" t="s">
        <v>2441</v>
      </c>
      <c r="Q1417" s="90" t="s">
        <v>1250</v>
      </c>
      <c r="U1417" s="191"/>
    </row>
    <row r="1418" spans="1:21" ht="30" customHeight="1">
      <c r="A1418" s="176">
        <v>40149</v>
      </c>
      <c r="B1418" s="118" t="s">
        <v>2511</v>
      </c>
      <c r="C1418" s="89" t="s">
        <v>148</v>
      </c>
      <c r="D1418" s="89" t="s">
        <v>148</v>
      </c>
      <c r="E1418" s="89" t="s">
        <v>2543</v>
      </c>
      <c r="F1418" s="89" t="s">
        <v>3195</v>
      </c>
      <c r="G1418" s="89" t="s">
        <v>3196</v>
      </c>
      <c r="H1418" s="90" t="s">
        <v>2631</v>
      </c>
      <c r="I1418" s="90" t="s">
        <v>148</v>
      </c>
      <c r="J1418" s="90" t="s">
        <v>148</v>
      </c>
      <c r="K1418" s="90" t="s">
        <v>2619</v>
      </c>
      <c r="L1418" s="90" t="s">
        <v>2710</v>
      </c>
      <c r="M1418" s="90" t="s">
        <v>1227</v>
      </c>
      <c r="N1418" s="90" t="s">
        <v>2865</v>
      </c>
      <c r="O1418" s="90"/>
      <c r="P1418" s="103" t="s">
        <v>2442</v>
      </c>
      <c r="Q1418" s="90" t="s">
        <v>1250</v>
      </c>
      <c r="U1418" s="191"/>
    </row>
    <row r="1419" spans="1:21" ht="30" customHeight="1">
      <c r="A1419" s="176">
        <v>40149</v>
      </c>
      <c r="B1419" s="118" t="s">
        <v>2511</v>
      </c>
      <c r="C1419" s="89" t="s">
        <v>148</v>
      </c>
      <c r="D1419" s="89" t="s">
        <v>148</v>
      </c>
      <c r="E1419" s="89" t="s">
        <v>2536</v>
      </c>
      <c r="F1419" s="89" t="s">
        <v>3175</v>
      </c>
      <c r="G1419" s="89" t="s">
        <v>3176</v>
      </c>
      <c r="H1419" s="90" t="s">
        <v>2631</v>
      </c>
      <c r="I1419" s="90" t="s">
        <v>148</v>
      </c>
      <c r="J1419" s="90" t="s">
        <v>148</v>
      </c>
      <c r="K1419" s="90" t="s">
        <v>2619</v>
      </c>
      <c r="L1419" s="90" t="s">
        <v>2710</v>
      </c>
      <c r="M1419" s="90" t="s">
        <v>1227</v>
      </c>
      <c r="N1419" s="90" t="s">
        <v>2865</v>
      </c>
      <c r="O1419" s="90"/>
      <c r="P1419" s="103" t="s">
        <v>2443</v>
      </c>
      <c r="Q1419" s="90" t="s">
        <v>1250</v>
      </c>
      <c r="U1419" s="191"/>
    </row>
    <row r="1420" spans="1:21" ht="30" customHeight="1">
      <c r="A1420" s="176">
        <v>40149</v>
      </c>
      <c r="B1420" s="118" t="s">
        <v>2511</v>
      </c>
      <c r="C1420" s="89" t="s">
        <v>148</v>
      </c>
      <c r="D1420" s="89" t="s">
        <v>148</v>
      </c>
      <c r="E1420" s="180" t="s">
        <v>2540</v>
      </c>
      <c r="F1420" s="180" t="s">
        <v>3177</v>
      </c>
      <c r="G1420" s="180" t="s">
        <v>3178</v>
      </c>
      <c r="H1420" s="90" t="s">
        <v>1232</v>
      </c>
      <c r="I1420" s="90" t="s">
        <v>148</v>
      </c>
      <c r="J1420" s="90" t="s">
        <v>148</v>
      </c>
      <c r="K1420" s="90" t="s">
        <v>2619</v>
      </c>
      <c r="L1420" s="90" t="s">
        <v>2710</v>
      </c>
      <c r="M1420" s="90" t="s">
        <v>1227</v>
      </c>
      <c r="N1420" s="90" t="s">
        <v>2865</v>
      </c>
      <c r="O1420" s="90"/>
      <c r="P1420" s="103" t="s">
        <v>2444</v>
      </c>
      <c r="Q1420" s="90" t="s">
        <v>1250</v>
      </c>
      <c r="U1420" s="191"/>
    </row>
    <row r="1421" spans="1:21" ht="30" customHeight="1">
      <c r="A1421" s="176">
        <v>40149</v>
      </c>
      <c r="B1421" s="118" t="s">
        <v>2511</v>
      </c>
      <c r="C1421" s="89" t="s">
        <v>148</v>
      </c>
      <c r="D1421" s="89" t="s">
        <v>148</v>
      </c>
      <c r="E1421" s="118" t="s">
        <v>2607</v>
      </c>
      <c r="F1421" s="89" t="s">
        <v>3207</v>
      </c>
      <c r="G1421" s="118" t="s">
        <v>3208</v>
      </c>
      <c r="H1421" s="118" t="s">
        <v>1243</v>
      </c>
      <c r="I1421" s="90" t="s">
        <v>148</v>
      </c>
      <c r="J1421" s="90" t="s">
        <v>148</v>
      </c>
      <c r="K1421" s="90" t="s">
        <v>2619</v>
      </c>
      <c r="L1421" s="90" t="s">
        <v>2710</v>
      </c>
      <c r="M1421" s="90" t="s">
        <v>1227</v>
      </c>
      <c r="N1421" s="90" t="s">
        <v>2865</v>
      </c>
      <c r="O1421" s="90"/>
      <c r="P1421" s="103" t="s">
        <v>2445</v>
      </c>
      <c r="Q1421" s="90" t="s">
        <v>1250</v>
      </c>
      <c r="U1421" s="191"/>
    </row>
    <row r="1422" spans="1:21" ht="45" customHeight="1">
      <c r="A1422" s="176">
        <v>40149</v>
      </c>
      <c r="B1422" s="118" t="s">
        <v>2511</v>
      </c>
      <c r="C1422" s="89" t="s">
        <v>148</v>
      </c>
      <c r="D1422" s="89" t="s">
        <v>148</v>
      </c>
      <c r="E1422" s="89" t="s">
        <v>2544</v>
      </c>
      <c r="F1422" s="89" t="s">
        <v>3209</v>
      </c>
      <c r="G1422" s="89" t="s">
        <v>3210</v>
      </c>
      <c r="H1422" s="118" t="s">
        <v>1226</v>
      </c>
      <c r="I1422" s="90" t="s">
        <v>148</v>
      </c>
      <c r="J1422" s="90" t="s">
        <v>148</v>
      </c>
      <c r="K1422" s="90" t="s">
        <v>2619</v>
      </c>
      <c r="L1422" s="90" t="s">
        <v>2710</v>
      </c>
      <c r="M1422" s="90" t="s">
        <v>1227</v>
      </c>
      <c r="N1422" s="90" t="s">
        <v>2865</v>
      </c>
      <c r="O1422" s="90"/>
      <c r="P1422" s="103" t="s">
        <v>2446</v>
      </c>
      <c r="Q1422" s="90" t="s">
        <v>1250</v>
      </c>
      <c r="U1422" s="191"/>
    </row>
    <row r="1423" spans="1:21" ht="30" customHeight="1">
      <c r="A1423" s="176">
        <v>40149</v>
      </c>
      <c r="B1423" s="118" t="s">
        <v>2511</v>
      </c>
      <c r="C1423" s="89" t="s">
        <v>148</v>
      </c>
      <c r="D1423" s="89" t="s">
        <v>148</v>
      </c>
      <c r="E1423" s="89" t="s">
        <v>2561</v>
      </c>
      <c r="F1423" s="89" t="s">
        <v>3241</v>
      </c>
      <c r="G1423" s="89" t="s">
        <v>3242</v>
      </c>
      <c r="H1423" s="90" t="s">
        <v>2631</v>
      </c>
      <c r="I1423" s="90" t="s">
        <v>148</v>
      </c>
      <c r="J1423" s="90" t="s">
        <v>148</v>
      </c>
      <c r="K1423" s="90" t="s">
        <v>2619</v>
      </c>
      <c r="L1423" s="90" t="s">
        <v>2710</v>
      </c>
      <c r="M1423" s="90" t="s">
        <v>1227</v>
      </c>
      <c r="N1423" s="90" t="s">
        <v>2865</v>
      </c>
      <c r="O1423" s="90"/>
      <c r="P1423" s="103" t="s">
        <v>2447</v>
      </c>
      <c r="Q1423" s="90" t="s">
        <v>1250</v>
      </c>
      <c r="U1423" s="191"/>
    </row>
    <row r="1424" spans="1:21" ht="45" customHeight="1">
      <c r="A1424" s="176">
        <v>40149</v>
      </c>
      <c r="B1424" s="118" t="s">
        <v>2511</v>
      </c>
      <c r="C1424" s="89" t="s">
        <v>148</v>
      </c>
      <c r="D1424" s="89" t="s">
        <v>148</v>
      </c>
      <c r="E1424" s="89" t="s">
        <v>2552</v>
      </c>
      <c r="F1424" s="89" t="s">
        <v>3165</v>
      </c>
      <c r="G1424" s="89" t="s">
        <v>3166</v>
      </c>
      <c r="H1424" s="118" t="s">
        <v>1226</v>
      </c>
      <c r="I1424" s="90" t="s">
        <v>148</v>
      </c>
      <c r="J1424" s="90" t="s">
        <v>148</v>
      </c>
      <c r="K1424" s="90" t="s">
        <v>2619</v>
      </c>
      <c r="L1424" s="90" t="s">
        <v>2710</v>
      </c>
      <c r="M1424" s="90" t="s">
        <v>1227</v>
      </c>
      <c r="N1424" s="90" t="s">
        <v>2865</v>
      </c>
      <c r="O1424" s="90"/>
      <c r="P1424" s="103" t="s">
        <v>2448</v>
      </c>
      <c r="Q1424" s="90" t="s">
        <v>1250</v>
      </c>
      <c r="U1424" s="191"/>
    </row>
    <row r="1425" spans="1:36" ht="30" customHeight="1">
      <c r="A1425" s="176">
        <v>40149</v>
      </c>
      <c r="B1425" s="118" t="s">
        <v>2511</v>
      </c>
      <c r="C1425" s="89" t="s">
        <v>148</v>
      </c>
      <c r="D1425" s="89" t="s">
        <v>148</v>
      </c>
      <c r="E1425" s="89" t="s">
        <v>2525</v>
      </c>
      <c r="F1425" s="89" t="s">
        <v>3229</v>
      </c>
      <c r="G1425" s="89" t="s">
        <v>3230</v>
      </c>
      <c r="H1425" s="90" t="s">
        <v>1232</v>
      </c>
      <c r="I1425" s="90" t="s">
        <v>148</v>
      </c>
      <c r="J1425" s="90" t="s">
        <v>148</v>
      </c>
      <c r="K1425" s="90" t="s">
        <v>2619</v>
      </c>
      <c r="L1425" s="90" t="s">
        <v>2710</v>
      </c>
      <c r="M1425" s="90" t="s">
        <v>1227</v>
      </c>
      <c r="N1425" s="90" t="s">
        <v>2865</v>
      </c>
      <c r="O1425" s="90"/>
      <c r="P1425" s="103" t="s">
        <v>2449</v>
      </c>
      <c r="Q1425" s="90" t="s">
        <v>1250</v>
      </c>
      <c r="U1425" s="191"/>
    </row>
    <row r="1426" spans="1:36" ht="30" customHeight="1">
      <c r="A1426" s="176">
        <v>40149</v>
      </c>
      <c r="B1426" s="118" t="s">
        <v>2511</v>
      </c>
      <c r="C1426" s="89" t="s">
        <v>148</v>
      </c>
      <c r="D1426" s="89" t="s">
        <v>148</v>
      </c>
      <c r="E1426" s="118" t="s">
        <v>2607</v>
      </c>
      <c r="F1426" s="89" t="s">
        <v>3207</v>
      </c>
      <c r="G1426" s="118" t="s">
        <v>3208</v>
      </c>
      <c r="H1426" s="90" t="s">
        <v>2631</v>
      </c>
      <c r="I1426" s="90" t="s">
        <v>148</v>
      </c>
      <c r="J1426" s="90" t="s">
        <v>148</v>
      </c>
      <c r="K1426" s="90" t="s">
        <v>2619</v>
      </c>
      <c r="L1426" s="90" t="s">
        <v>2710</v>
      </c>
      <c r="M1426" s="90" t="s">
        <v>1227</v>
      </c>
      <c r="N1426" s="90" t="s">
        <v>2865</v>
      </c>
      <c r="O1426" s="90"/>
      <c r="P1426" s="103" t="s">
        <v>2450</v>
      </c>
      <c r="Q1426" s="90" t="s">
        <v>1250</v>
      </c>
      <c r="U1426" s="191"/>
    </row>
    <row r="1427" spans="1:36" ht="120" customHeight="1">
      <c r="A1427" s="175">
        <v>40150</v>
      </c>
      <c r="B1427" s="118" t="s">
        <v>2511</v>
      </c>
      <c r="C1427" s="130">
        <v>40151</v>
      </c>
      <c r="D1427" s="118">
        <v>1</v>
      </c>
      <c r="E1427" s="89" t="s">
        <v>2608</v>
      </c>
      <c r="F1427" s="89" t="s">
        <v>3211</v>
      </c>
      <c r="G1427" s="89" t="s">
        <v>3212</v>
      </c>
      <c r="H1427" s="90" t="s">
        <v>1232</v>
      </c>
      <c r="I1427" s="118" t="s">
        <v>2820</v>
      </c>
      <c r="J1427" s="85" t="s">
        <v>621</v>
      </c>
      <c r="K1427" s="127" t="s">
        <v>3280</v>
      </c>
      <c r="L1427" s="118" t="s">
        <v>2644</v>
      </c>
      <c r="M1427" s="118" t="s">
        <v>1236</v>
      </c>
      <c r="N1427" s="127" t="s">
        <v>148</v>
      </c>
      <c r="O1427" s="127" t="s">
        <v>2868</v>
      </c>
      <c r="P1427" s="84" t="s">
        <v>755</v>
      </c>
      <c r="Q1427" s="118" t="s">
        <v>756</v>
      </c>
      <c r="R1427" s="118" t="s">
        <v>148</v>
      </c>
      <c r="S1427" s="118" t="s">
        <v>148</v>
      </c>
      <c r="T1427" s="118" t="s">
        <v>2899</v>
      </c>
      <c r="U1427" s="238" t="s">
        <v>3077</v>
      </c>
      <c r="V1427" s="118" t="s">
        <v>2639</v>
      </c>
      <c r="W1427" s="118" t="s">
        <v>148</v>
      </c>
      <c r="X1427" s="118" t="s">
        <v>2639</v>
      </c>
      <c r="Y1427" s="118" t="s">
        <v>2899</v>
      </c>
      <c r="Z1427" s="118" t="s">
        <v>2640</v>
      </c>
      <c r="AA1427" s="118" t="s">
        <v>148</v>
      </c>
      <c r="AB1427" s="118" t="s">
        <v>2640</v>
      </c>
      <c r="AC1427" s="119" t="s">
        <v>2639</v>
      </c>
      <c r="AD1427" s="130">
        <v>40157</v>
      </c>
      <c r="AE1427" s="130" t="s">
        <v>148</v>
      </c>
      <c r="AF1427" s="130" t="s">
        <v>757</v>
      </c>
      <c r="AG1427" s="130" t="s">
        <v>148</v>
      </c>
      <c r="AH1427" s="130" t="s">
        <v>148</v>
      </c>
      <c r="AI1427" s="118" t="s">
        <v>148</v>
      </c>
      <c r="AJ1427" s="118" t="s">
        <v>148</v>
      </c>
    </row>
    <row r="1428" spans="1:36" ht="63.75" customHeight="1">
      <c r="A1428" s="176">
        <v>40150</v>
      </c>
      <c r="B1428" s="118" t="s">
        <v>2511</v>
      </c>
      <c r="C1428" s="89" t="s">
        <v>148</v>
      </c>
      <c r="D1428" s="89" t="s">
        <v>148</v>
      </c>
      <c r="E1428" s="89" t="s">
        <v>2536</v>
      </c>
      <c r="F1428" s="89" t="s">
        <v>3121</v>
      </c>
      <c r="G1428" s="89" t="s">
        <v>3122</v>
      </c>
      <c r="H1428" s="90" t="s">
        <v>1232</v>
      </c>
      <c r="I1428" s="90" t="s">
        <v>148</v>
      </c>
      <c r="J1428" s="90" t="s">
        <v>148</v>
      </c>
      <c r="K1428" s="90" t="s">
        <v>2619</v>
      </c>
      <c r="L1428" s="90" t="s">
        <v>3105</v>
      </c>
      <c r="M1428" s="100" t="s">
        <v>1232</v>
      </c>
      <c r="N1428" s="90" t="s">
        <v>2861</v>
      </c>
      <c r="O1428" s="90"/>
      <c r="P1428" s="102" t="s">
        <v>2451</v>
      </c>
      <c r="Q1428" s="90" t="s">
        <v>1250</v>
      </c>
      <c r="U1428" s="191"/>
    </row>
    <row r="1429" spans="1:36" ht="63.75" customHeight="1">
      <c r="A1429" s="176">
        <v>40150</v>
      </c>
      <c r="B1429" s="118" t="s">
        <v>2511</v>
      </c>
      <c r="C1429" s="89" t="s">
        <v>148</v>
      </c>
      <c r="D1429" s="89" t="s">
        <v>148</v>
      </c>
      <c r="E1429" s="89" t="s">
        <v>2610</v>
      </c>
      <c r="F1429" s="89" t="s">
        <v>3151</v>
      </c>
      <c r="G1429" s="89" t="s">
        <v>3152</v>
      </c>
      <c r="H1429" s="118" t="s">
        <v>1226</v>
      </c>
      <c r="I1429" s="90" t="s">
        <v>148</v>
      </c>
      <c r="J1429" s="90" t="s">
        <v>148</v>
      </c>
      <c r="K1429" s="90" t="s">
        <v>2619</v>
      </c>
      <c r="L1429" s="90" t="s">
        <v>3105</v>
      </c>
      <c r="M1429" s="100" t="s">
        <v>1232</v>
      </c>
      <c r="N1429" s="90" t="s">
        <v>2861</v>
      </c>
      <c r="O1429" s="90"/>
      <c r="P1429" s="102" t="s">
        <v>2452</v>
      </c>
      <c r="Q1429" s="90" t="s">
        <v>1250</v>
      </c>
      <c r="U1429" s="191"/>
    </row>
    <row r="1430" spans="1:36" ht="63.75" customHeight="1">
      <c r="A1430" s="176">
        <v>40150</v>
      </c>
      <c r="B1430" s="118" t="s">
        <v>2511</v>
      </c>
      <c r="C1430" s="89" t="s">
        <v>148</v>
      </c>
      <c r="D1430" s="89" t="s">
        <v>148</v>
      </c>
      <c r="E1430" s="89" t="s">
        <v>2525</v>
      </c>
      <c r="F1430" s="89" t="s">
        <v>3229</v>
      </c>
      <c r="G1430" s="89" t="s">
        <v>3230</v>
      </c>
      <c r="H1430" s="118" t="s">
        <v>1226</v>
      </c>
      <c r="I1430" s="90" t="s">
        <v>148</v>
      </c>
      <c r="J1430" s="90" t="s">
        <v>148</v>
      </c>
      <c r="K1430" s="90" t="s">
        <v>2619</v>
      </c>
      <c r="L1430" s="90" t="s">
        <v>3105</v>
      </c>
      <c r="M1430" s="100" t="s">
        <v>1232</v>
      </c>
      <c r="N1430" s="90" t="s">
        <v>2861</v>
      </c>
      <c r="O1430" s="90"/>
      <c r="P1430" s="102" t="s">
        <v>2453</v>
      </c>
      <c r="Q1430" s="90" t="s">
        <v>1250</v>
      </c>
      <c r="U1430" s="191"/>
    </row>
    <row r="1431" spans="1:36" ht="63.75" customHeight="1">
      <c r="A1431" s="176">
        <v>40150</v>
      </c>
      <c r="B1431" s="118" t="s">
        <v>2511</v>
      </c>
      <c r="C1431" s="89" t="s">
        <v>148</v>
      </c>
      <c r="D1431" s="89" t="s">
        <v>148</v>
      </c>
      <c r="E1431" s="89" t="s">
        <v>2547</v>
      </c>
      <c r="F1431" s="89" t="s">
        <v>3193</v>
      </c>
      <c r="G1431" s="89" t="s">
        <v>3194</v>
      </c>
      <c r="H1431" s="118" t="s">
        <v>1243</v>
      </c>
      <c r="I1431" s="90" t="s">
        <v>148</v>
      </c>
      <c r="J1431" s="90" t="s">
        <v>148</v>
      </c>
      <c r="K1431" s="90" t="s">
        <v>2619</v>
      </c>
      <c r="L1431" s="90" t="s">
        <v>3105</v>
      </c>
      <c r="M1431" s="100" t="s">
        <v>1232</v>
      </c>
      <c r="N1431" s="90" t="s">
        <v>2861</v>
      </c>
      <c r="O1431" s="90"/>
      <c r="P1431" s="102" t="s">
        <v>2454</v>
      </c>
      <c r="Q1431" s="90" t="s">
        <v>1250</v>
      </c>
      <c r="U1431" s="191"/>
    </row>
    <row r="1432" spans="1:36" ht="63.75" customHeight="1">
      <c r="A1432" s="176">
        <v>40150</v>
      </c>
      <c r="B1432" s="118" t="s">
        <v>2511</v>
      </c>
      <c r="C1432" s="89" t="s">
        <v>148</v>
      </c>
      <c r="D1432" s="89" t="s">
        <v>148</v>
      </c>
      <c r="E1432" s="89" t="s">
        <v>2536</v>
      </c>
      <c r="F1432" s="89" t="s">
        <v>3121</v>
      </c>
      <c r="G1432" s="89" t="s">
        <v>3122</v>
      </c>
      <c r="H1432" s="118" t="s">
        <v>2763</v>
      </c>
      <c r="I1432" s="90" t="s">
        <v>148</v>
      </c>
      <c r="J1432" s="90" t="s">
        <v>148</v>
      </c>
      <c r="K1432" s="90" t="s">
        <v>2619</v>
      </c>
      <c r="L1432" s="90" t="s">
        <v>3105</v>
      </c>
      <c r="M1432" s="100" t="s">
        <v>1232</v>
      </c>
      <c r="N1432" s="90" t="s">
        <v>2861</v>
      </c>
      <c r="O1432" s="90"/>
      <c r="P1432" s="102" t="s">
        <v>2455</v>
      </c>
      <c r="Q1432" s="90" t="s">
        <v>1250</v>
      </c>
      <c r="U1432" s="191"/>
    </row>
    <row r="1433" spans="1:36" ht="63.75" customHeight="1">
      <c r="A1433" s="176">
        <v>40150</v>
      </c>
      <c r="B1433" s="118" t="s">
        <v>2511</v>
      </c>
      <c r="C1433" s="89" t="s">
        <v>148</v>
      </c>
      <c r="D1433" s="89" t="s">
        <v>148</v>
      </c>
      <c r="E1433" s="89" t="s">
        <v>2610</v>
      </c>
      <c r="F1433" s="89" t="s">
        <v>3151</v>
      </c>
      <c r="G1433" s="89" t="s">
        <v>3152</v>
      </c>
      <c r="H1433" s="118" t="s">
        <v>1226</v>
      </c>
      <c r="I1433" s="90" t="s">
        <v>148</v>
      </c>
      <c r="J1433" s="90" t="s">
        <v>148</v>
      </c>
      <c r="K1433" s="90" t="s">
        <v>2619</v>
      </c>
      <c r="L1433" s="90" t="s">
        <v>3105</v>
      </c>
      <c r="M1433" s="100" t="s">
        <v>1232</v>
      </c>
      <c r="N1433" s="90" t="s">
        <v>2861</v>
      </c>
      <c r="O1433" s="90"/>
      <c r="P1433" s="102" t="s">
        <v>2456</v>
      </c>
      <c r="Q1433" s="90" t="s">
        <v>1250</v>
      </c>
      <c r="U1433" s="191"/>
    </row>
    <row r="1434" spans="1:36" ht="63.75" customHeight="1">
      <c r="A1434" s="176">
        <v>40150</v>
      </c>
      <c r="B1434" s="118" t="s">
        <v>2511</v>
      </c>
      <c r="C1434" s="89" t="s">
        <v>148</v>
      </c>
      <c r="D1434" s="89" t="s">
        <v>148</v>
      </c>
      <c r="E1434" s="89" t="s">
        <v>2614</v>
      </c>
      <c r="F1434" s="89" t="s">
        <v>3181</v>
      </c>
      <c r="G1434" s="89" t="s">
        <v>3182</v>
      </c>
      <c r="H1434" s="118" t="s">
        <v>1226</v>
      </c>
      <c r="I1434" s="90" t="s">
        <v>148</v>
      </c>
      <c r="J1434" s="90" t="s">
        <v>148</v>
      </c>
      <c r="K1434" s="90" t="s">
        <v>2619</v>
      </c>
      <c r="L1434" s="90" t="s">
        <v>3105</v>
      </c>
      <c r="M1434" s="100" t="s">
        <v>1232</v>
      </c>
      <c r="N1434" s="90" t="s">
        <v>2861</v>
      </c>
      <c r="O1434" s="90"/>
      <c r="P1434" s="102" t="s">
        <v>2457</v>
      </c>
      <c r="Q1434" s="90" t="s">
        <v>1250</v>
      </c>
      <c r="U1434" s="191"/>
    </row>
    <row r="1435" spans="1:36" ht="63.75" customHeight="1">
      <c r="A1435" s="176">
        <v>40150</v>
      </c>
      <c r="B1435" s="118" t="s">
        <v>2511</v>
      </c>
      <c r="C1435" s="89" t="s">
        <v>148</v>
      </c>
      <c r="D1435" s="89" t="s">
        <v>148</v>
      </c>
      <c r="E1435" s="89" t="s">
        <v>2544</v>
      </c>
      <c r="F1435" s="89" t="s">
        <v>3209</v>
      </c>
      <c r="G1435" s="89" t="s">
        <v>3210</v>
      </c>
      <c r="H1435" s="118" t="s">
        <v>1226</v>
      </c>
      <c r="I1435" s="90" t="s">
        <v>148</v>
      </c>
      <c r="J1435" s="90" t="s">
        <v>148</v>
      </c>
      <c r="K1435" s="90" t="s">
        <v>2619</v>
      </c>
      <c r="L1435" s="90" t="s">
        <v>3105</v>
      </c>
      <c r="M1435" s="100" t="s">
        <v>1232</v>
      </c>
      <c r="N1435" s="90" t="s">
        <v>2861</v>
      </c>
      <c r="O1435" s="90"/>
      <c r="P1435" s="102" t="s">
        <v>2458</v>
      </c>
      <c r="Q1435" s="90" t="s">
        <v>1250</v>
      </c>
      <c r="U1435" s="191"/>
    </row>
    <row r="1436" spans="1:36" ht="63.75" customHeight="1">
      <c r="A1436" s="176">
        <v>40150</v>
      </c>
      <c r="B1436" s="118" t="s">
        <v>2511</v>
      </c>
      <c r="C1436" s="89" t="s">
        <v>148</v>
      </c>
      <c r="D1436" s="89" t="s">
        <v>148</v>
      </c>
      <c r="E1436" s="89" t="s">
        <v>2610</v>
      </c>
      <c r="F1436" s="89" t="s">
        <v>3151</v>
      </c>
      <c r="G1436" s="89" t="s">
        <v>3152</v>
      </c>
      <c r="H1436" s="118" t="s">
        <v>1226</v>
      </c>
      <c r="I1436" s="90" t="s">
        <v>148</v>
      </c>
      <c r="J1436" s="90" t="s">
        <v>148</v>
      </c>
      <c r="K1436" s="90" t="s">
        <v>2619</v>
      </c>
      <c r="L1436" s="90" t="s">
        <v>3105</v>
      </c>
      <c r="M1436" s="100" t="s">
        <v>1232</v>
      </c>
      <c r="N1436" s="90" t="s">
        <v>2861</v>
      </c>
      <c r="O1436" s="90"/>
      <c r="P1436" s="102" t="s">
        <v>2459</v>
      </c>
      <c r="Q1436" s="90" t="s">
        <v>1250</v>
      </c>
      <c r="U1436" s="191"/>
    </row>
    <row r="1437" spans="1:36" ht="63.75" customHeight="1">
      <c r="A1437" s="176">
        <v>40150</v>
      </c>
      <c r="B1437" s="118" t="s">
        <v>2511</v>
      </c>
      <c r="C1437" s="89" t="s">
        <v>148</v>
      </c>
      <c r="D1437" s="89" t="s">
        <v>148</v>
      </c>
      <c r="E1437" s="89" t="s">
        <v>2536</v>
      </c>
      <c r="F1437" s="89" t="s">
        <v>3121</v>
      </c>
      <c r="G1437" s="89" t="s">
        <v>3122</v>
      </c>
      <c r="H1437" s="118" t="s">
        <v>1225</v>
      </c>
      <c r="I1437" s="90" t="s">
        <v>148</v>
      </c>
      <c r="J1437" s="90" t="s">
        <v>148</v>
      </c>
      <c r="K1437" s="90" t="s">
        <v>2619</v>
      </c>
      <c r="L1437" s="90" t="s">
        <v>3105</v>
      </c>
      <c r="M1437" s="100" t="s">
        <v>1232</v>
      </c>
      <c r="N1437" s="90" t="s">
        <v>2861</v>
      </c>
      <c r="O1437" s="90"/>
      <c r="P1437" s="102" t="s">
        <v>2460</v>
      </c>
      <c r="Q1437" s="90" t="s">
        <v>1250</v>
      </c>
      <c r="U1437" s="191"/>
    </row>
    <row r="1438" spans="1:36" ht="63.75" customHeight="1">
      <c r="A1438" s="176">
        <v>40150</v>
      </c>
      <c r="B1438" s="118" t="s">
        <v>2511</v>
      </c>
      <c r="C1438" s="89" t="s">
        <v>148</v>
      </c>
      <c r="D1438" s="89" t="s">
        <v>148</v>
      </c>
      <c r="E1438" s="89" t="s">
        <v>2544</v>
      </c>
      <c r="F1438" s="89" t="s">
        <v>3209</v>
      </c>
      <c r="G1438" s="89" t="s">
        <v>3210</v>
      </c>
      <c r="H1438" s="118" t="s">
        <v>1226</v>
      </c>
      <c r="I1438" s="90" t="s">
        <v>148</v>
      </c>
      <c r="J1438" s="90" t="s">
        <v>148</v>
      </c>
      <c r="K1438" s="90" t="s">
        <v>2619</v>
      </c>
      <c r="L1438" s="90" t="s">
        <v>3105</v>
      </c>
      <c r="M1438" s="100" t="s">
        <v>1232</v>
      </c>
      <c r="N1438" s="90" t="s">
        <v>2861</v>
      </c>
      <c r="O1438" s="90"/>
      <c r="P1438" s="102" t="s">
        <v>2461</v>
      </c>
      <c r="Q1438" s="90" t="s">
        <v>1250</v>
      </c>
      <c r="U1438" s="191"/>
    </row>
    <row r="1439" spans="1:36" ht="63.75" customHeight="1">
      <c r="A1439" s="176">
        <v>40150</v>
      </c>
      <c r="B1439" s="118" t="s">
        <v>2511</v>
      </c>
      <c r="C1439" s="89" t="s">
        <v>148</v>
      </c>
      <c r="D1439" s="89" t="s">
        <v>148</v>
      </c>
      <c r="E1439" s="89" t="s">
        <v>2610</v>
      </c>
      <c r="F1439" s="89" t="s">
        <v>3151</v>
      </c>
      <c r="G1439" s="89" t="s">
        <v>3152</v>
      </c>
      <c r="H1439" s="90" t="s">
        <v>2631</v>
      </c>
      <c r="I1439" s="90" t="s">
        <v>148</v>
      </c>
      <c r="J1439" s="90" t="s">
        <v>148</v>
      </c>
      <c r="K1439" s="90" t="s">
        <v>2619</v>
      </c>
      <c r="L1439" s="90" t="s">
        <v>3105</v>
      </c>
      <c r="M1439" s="100" t="s">
        <v>1232</v>
      </c>
      <c r="N1439" s="90" t="s">
        <v>2861</v>
      </c>
      <c r="O1439" s="90"/>
      <c r="P1439" s="102" t="s">
        <v>2462</v>
      </c>
      <c r="Q1439" s="90" t="s">
        <v>1250</v>
      </c>
      <c r="U1439" s="191"/>
    </row>
    <row r="1440" spans="1:36" ht="63.75" customHeight="1">
      <c r="A1440" s="176">
        <v>40150</v>
      </c>
      <c r="B1440" s="118" t="s">
        <v>2511</v>
      </c>
      <c r="C1440" s="89" t="s">
        <v>148</v>
      </c>
      <c r="D1440" s="89" t="s">
        <v>148</v>
      </c>
      <c r="E1440" s="180" t="s">
        <v>2522</v>
      </c>
      <c r="F1440" s="89" t="s">
        <v>3266</v>
      </c>
      <c r="G1440" s="89" t="s">
        <v>3267</v>
      </c>
      <c r="H1440" s="90" t="s">
        <v>1232</v>
      </c>
      <c r="I1440" s="90" t="s">
        <v>148</v>
      </c>
      <c r="J1440" s="90" t="s">
        <v>148</v>
      </c>
      <c r="K1440" s="90" t="s">
        <v>2619</v>
      </c>
      <c r="L1440" s="90" t="s">
        <v>3105</v>
      </c>
      <c r="M1440" s="100" t="s">
        <v>1232</v>
      </c>
      <c r="N1440" s="90" t="s">
        <v>2861</v>
      </c>
      <c r="O1440" s="90"/>
      <c r="P1440" s="102" t="s">
        <v>2463</v>
      </c>
      <c r="Q1440" s="90" t="s">
        <v>1250</v>
      </c>
      <c r="U1440" s="191"/>
    </row>
    <row r="1441" spans="1:46" ht="63.75" customHeight="1">
      <c r="A1441" s="176">
        <v>40150</v>
      </c>
      <c r="B1441" s="118" t="s">
        <v>2511</v>
      </c>
      <c r="C1441" s="89" t="s">
        <v>148</v>
      </c>
      <c r="D1441" s="89" t="s">
        <v>148</v>
      </c>
      <c r="E1441" s="89" t="s">
        <v>2536</v>
      </c>
      <c r="F1441" s="89" t="s">
        <v>3175</v>
      </c>
      <c r="G1441" s="89" t="s">
        <v>3176</v>
      </c>
      <c r="H1441" s="118" t="s">
        <v>1243</v>
      </c>
      <c r="I1441" s="90" t="s">
        <v>148</v>
      </c>
      <c r="J1441" s="90" t="s">
        <v>148</v>
      </c>
      <c r="K1441" s="90" t="s">
        <v>2619</v>
      </c>
      <c r="L1441" s="90" t="s">
        <v>3105</v>
      </c>
      <c r="M1441" s="100" t="s">
        <v>1232</v>
      </c>
      <c r="N1441" s="90" t="s">
        <v>2861</v>
      </c>
      <c r="O1441" s="90"/>
      <c r="P1441" s="102" t="s">
        <v>2464</v>
      </c>
      <c r="Q1441" s="90" t="s">
        <v>1250</v>
      </c>
      <c r="U1441" s="191"/>
    </row>
    <row r="1442" spans="1:46" ht="63.75" customHeight="1">
      <c r="A1442" s="176">
        <v>40150</v>
      </c>
      <c r="B1442" s="118" t="s">
        <v>2511</v>
      </c>
      <c r="C1442" s="89" t="s">
        <v>148</v>
      </c>
      <c r="D1442" s="89" t="s">
        <v>148</v>
      </c>
      <c r="E1442" s="89" t="s">
        <v>2544</v>
      </c>
      <c r="F1442" s="89" t="s">
        <v>3209</v>
      </c>
      <c r="G1442" s="89" t="s">
        <v>3210</v>
      </c>
      <c r="H1442" s="118" t="s">
        <v>1243</v>
      </c>
      <c r="I1442" s="90" t="s">
        <v>148</v>
      </c>
      <c r="J1442" s="90" t="s">
        <v>148</v>
      </c>
      <c r="K1442" s="90" t="s">
        <v>2619</v>
      </c>
      <c r="L1442" s="90" t="s">
        <v>3105</v>
      </c>
      <c r="M1442" s="100" t="s">
        <v>1232</v>
      </c>
      <c r="N1442" s="90" t="s">
        <v>2861</v>
      </c>
      <c r="O1442" s="90"/>
      <c r="P1442" s="102" t="s">
        <v>2465</v>
      </c>
      <c r="Q1442" s="90" t="s">
        <v>1250</v>
      </c>
      <c r="U1442" s="191"/>
    </row>
    <row r="1443" spans="1:46" ht="63.75" customHeight="1">
      <c r="A1443" s="176">
        <v>40150</v>
      </c>
      <c r="B1443" s="118" t="s">
        <v>2511</v>
      </c>
      <c r="C1443" s="89" t="s">
        <v>148</v>
      </c>
      <c r="D1443" s="89" t="s">
        <v>148</v>
      </c>
      <c r="E1443" s="180" t="s">
        <v>2522</v>
      </c>
      <c r="F1443" s="89" t="s">
        <v>3266</v>
      </c>
      <c r="G1443" s="89" t="s">
        <v>3267</v>
      </c>
      <c r="H1443" s="90" t="s">
        <v>2631</v>
      </c>
      <c r="I1443" s="90" t="s">
        <v>148</v>
      </c>
      <c r="J1443" s="90" t="s">
        <v>148</v>
      </c>
      <c r="K1443" s="90" t="s">
        <v>2619</v>
      </c>
      <c r="L1443" s="90" t="s">
        <v>3105</v>
      </c>
      <c r="M1443" s="100" t="s">
        <v>1232</v>
      </c>
      <c r="N1443" s="90" t="s">
        <v>2861</v>
      </c>
      <c r="O1443" s="90"/>
      <c r="P1443" s="102" t="s">
        <v>2466</v>
      </c>
      <c r="Q1443" s="90" t="s">
        <v>1250</v>
      </c>
      <c r="U1443" s="191"/>
    </row>
    <row r="1444" spans="1:46" ht="165" customHeight="1">
      <c r="A1444" s="175">
        <v>40155</v>
      </c>
      <c r="B1444" s="118" t="s">
        <v>2511</v>
      </c>
      <c r="C1444" s="130">
        <v>40095</v>
      </c>
      <c r="D1444" s="118">
        <v>1</v>
      </c>
      <c r="E1444" s="180" t="s">
        <v>2522</v>
      </c>
      <c r="F1444" s="89" t="s">
        <v>3266</v>
      </c>
      <c r="G1444" s="89" t="s">
        <v>3267</v>
      </c>
      <c r="H1444" s="90" t="s">
        <v>1232</v>
      </c>
      <c r="I1444" s="127" t="s">
        <v>2775</v>
      </c>
      <c r="J1444" s="127" t="s">
        <v>631</v>
      </c>
      <c r="K1444" s="127" t="s">
        <v>3280</v>
      </c>
      <c r="L1444" s="118" t="s">
        <v>2668</v>
      </c>
      <c r="M1444" s="118" t="s">
        <v>1232</v>
      </c>
      <c r="N1444" s="127" t="s">
        <v>148</v>
      </c>
      <c r="O1444" s="127" t="s">
        <v>2868</v>
      </c>
      <c r="P1444" s="118" t="s">
        <v>761</v>
      </c>
      <c r="Q1444" s="84" t="s">
        <v>762</v>
      </c>
      <c r="R1444" s="118" t="s">
        <v>148</v>
      </c>
      <c r="S1444" s="118" t="s">
        <v>148</v>
      </c>
      <c r="T1444" s="118" t="s">
        <v>2899</v>
      </c>
      <c r="U1444" s="239" t="s">
        <v>3078</v>
      </c>
      <c r="V1444" s="118" t="s">
        <v>2639</v>
      </c>
      <c r="W1444" s="118" t="s">
        <v>148</v>
      </c>
      <c r="X1444" s="118" t="s">
        <v>2639</v>
      </c>
      <c r="Y1444" s="118" t="s">
        <v>2899</v>
      </c>
      <c r="Z1444" s="118" t="s">
        <v>2640</v>
      </c>
      <c r="AA1444" s="118" t="s">
        <v>148</v>
      </c>
      <c r="AB1444" s="118" t="s">
        <v>2640</v>
      </c>
      <c r="AC1444" s="118" t="s">
        <v>2640</v>
      </c>
      <c r="AD1444" s="119" t="s">
        <v>148</v>
      </c>
      <c r="AE1444" s="130" t="s">
        <v>148</v>
      </c>
      <c r="AF1444" s="137" t="s">
        <v>148</v>
      </c>
      <c r="AG1444" s="130" t="s">
        <v>148</v>
      </c>
      <c r="AH1444" s="130" t="s">
        <v>148</v>
      </c>
      <c r="AI1444" s="118" t="s">
        <v>148</v>
      </c>
      <c r="AJ1444" s="118" t="s">
        <v>148</v>
      </c>
    </row>
    <row r="1445" spans="1:46" ht="135" customHeight="1">
      <c r="A1445" s="175">
        <v>40155</v>
      </c>
      <c r="B1445" s="118" t="s">
        <v>2511</v>
      </c>
      <c r="C1445" s="130">
        <v>40157</v>
      </c>
      <c r="D1445" s="118">
        <v>2</v>
      </c>
      <c r="E1445" s="180" t="s">
        <v>2522</v>
      </c>
      <c r="F1445" s="89" t="s">
        <v>3266</v>
      </c>
      <c r="G1445" s="89" t="s">
        <v>3267</v>
      </c>
      <c r="H1445" s="90" t="s">
        <v>1232</v>
      </c>
      <c r="I1445" s="127" t="s">
        <v>2775</v>
      </c>
      <c r="J1445" s="138" t="s">
        <v>631</v>
      </c>
      <c r="K1445" s="127" t="s">
        <v>3280</v>
      </c>
      <c r="L1445" s="118" t="s">
        <v>2709</v>
      </c>
      <c r="M1445" s="118" t="s">
        <v>1236</v>
      </c>
      <c r="N1445" s="127" t="s">
        <v>148</v>
      </c>
      <c r="O1445" s="127" t="s">
        <v>2868</v>
      </c>
      <c r="P1445" s="118" t="s">
        <v>763</v>
      </c>
      <c r="Q1445" s="84" t="s">
        <v>764</v>
      </c>
      <c r="R1445" s="118" t="s">
        <v>148</v>
      </c>
      <c r="S1445" s="118" t="s">
        <v>148</v>
      </c>
      <c r="T1445" s="118" t="s">
        <v>2843</v>
      </c>
      <c r="U1445" s="240" t="s">
        <v>3079</v>
      </c>
      <c r="V1445" s="118" t="s">
        <v>2639</v>
      </c>
      <c r="W1445" s="118" t="s">
        <v>148</v>
      </c>
      <c r="X1445" s="118" t="s">
        <v>2639</v>
      </c>
      <c r="Y1445" s="118" t="s">
        <v>2843</v>
      </c>
      <c r="Z1445" s="118" t="s">
        <v>2640</v>
      </c>
      <c r="AA1445" s="118" t="s">
        <v>148</v>
      </c>
      <c r="AB1445" s="118" t="s">
        <v>2640</v>
      </c>
      <c r="AC1445" s="119" t="s">
        <v>2639</v>
      </c>
      <c r="AD1445" s="130">
        <v>40161</v>
      </c>
      <c r="AE1445" s="130" t="s">
        <v>148</v>
      </c>
      <c r="AF1445" s="103" t="s">
        <v>765</v>
      </c>
      <c r="AG1445" s="130" t="s">
        <v>148</v>
      </c>
      <c r="AH1445" s="130" t="s">
        <v>148</v>
      </c>
      <c r="AI1445" s="118" t="s">
        <v>148</v>
      </c>
      <c r="AJ1445" s="118" t="s">
        <v>148</v>
      </c>
    </row>
    <row r="1446" spans="1:46" ht="120" customHeight="1">
      <c r="A1446" s="175">
        <v>40155</v>
      </c>
      <c r="B1446" s="118" t="s">
        <v>2511</v>
      </c>
      <c r="C1446" s="130">
        <v>40156</v>
      </c>
      <c r="D1446" s="118">
        <v>1</v>
      </c>
      <c r="E1446" s="118" t="s">
        <v>2562</v>
      </c>
      <c r="F1446" s="118" t="s">
        <v>3274</v>
      </c>
      <c r="G1446" s="118" t="s">
        <v>3275</v>
      </c>
      <c r="H1446" s="90" t="s">
        <v>1232</v>
      </c>
      <c r="I1446" s="127" t="s">
        <v>2794</v>
      </c>
      <c r="J1446" s="173" t="s">
        <v>766</v>
      </c>
      <c r="K1446" s="127" t="s">
        <v>3280</v>
      </c>
      <c r="L1446" s="118" t="s">
        <v>2668</v>
      </c>
      <c r="M1446" s="118" t="s">
        <v>1232</v>
      </c>
      <c r="N1446" s="127" t="s">
        <v>148</v>
      </c>
      <c r="O1446" s="127" t="s">
        <v>2868</v>
      </c>
      <c r="P1446" s="118" t="s">
        <v>767</v>
      </c>
      <c r="Q1446" s="84" t="s">
        <v>768</v>
      </c>
      <c r="R1446" s="118" t="s">
        <v>148</v>
      </c>
      <c r="S1446" s="118" t="s">
        <v>148</v>
      </c>
      <c r="T1446" s="118" t="s">
        <v>2837</v>
      </c>
      <c r="U1446" s="191" t="s">
        <v>3007</v>
      </c>
      <c r="V1446" s="132" t="s">
        <v>2640</v>
      </c>
      <c r="W1446" s="118" t="s">
        <v>769</v>
      </c>
      <c r="X1446" s="134" t="s">
        <v>148</v>
      </c>
      <c r="Y1446" s="134" t="s">
        <v>148</v>
      </c>
      <c r="Z1446" s="118" t="s">
        <v>148</v>
      </c>
      <c r="AA1446" s="118" t="s">
        <v>148</v>
      </c>
      <c r="AB1446" s="118" t="s">
        <v>2640</v>
      </c>
      <c r="AC1446" s="118" t="s">
        <v>2640</v>
      </c>
      <c r="AD1446" s="119" t="s">
        <v>148</v>
      </c>
      <c r="AE1446" s="130" t="s">
        <v>148</v>
      </c>
      <c r="AF1446" s="137" t="s">
        <v>148</v>
      </c>
      <c r="AG1446" s="130" t="s">
        <v>148</v>
      </c>
      <c r="AH1446" s="130" t="s">
        <v>148</v>
      </c>
      <c r="AI1446" s="118" t="s">
        <v>148</v>
      </c>
      <c r="AJ1446" s="118" t="s">
        <v>148</v>
      </c>
    </row>
    <row r="1447" spans="1:46" ht="165" customHeight="1">
      <c r="A1447" s="175">
        <v>40155</v>
      </c>
      <c r="B1447" s="118" t="s">
        <v>2511</v>
      </c>
      <c r="C1447" s="130">
        <v>40162</v>
      </c>
      <c r="D1447" s="118">
        <v>6</v>
      </c>
      <c r="E1447" s="118" t="s">
        <v>2562</v>
      </c>
      <c r="F1447" s="118" t="s">
        <v>3274</v>
      </c>
      <c r="G1447" s="118" t="s">
        <v>3275</v>
      </c>
      <c r="H1447" s="90" t="s">
        <v>1232</v>
      </c>
      <c r="I1447" s="127" t="s">
        <v>2794</v>
      </c>
      <c r="J1447" s="173" t="s">
        <v>766</v>
      </c>
      <c r="K1447" s="127" t="s">
        <v>3280</v>
      </c>
      <c r="L1447" s="118" t="s">
        <v>2667</v>
      </c>
      <c r="M1447" s="118" t="s">
        <v>2763</v>
      </c>
      <c r="N1447" s="127" t="s">
        <v>148</v>
      </c>
      <c r="O1447" s="127" t="s">
        <v>2868</v>
      </c>
      <c r="P1447" s="84" t="s">
        <v>770</v>
      </c>
      <c r="Q1447" s="118" t="s">
        <v>771</v>
      </c>
      <c r="R1447" s="118" t="s">
        <v>148</v>
      </c>
      <c r="S1447" s="118" t="s">
        <v>148</v>
      </c>
      <c r="T1447" s="121" t="s">
        <v>2855</v>
      </c>
      <c r="U1447" s="250" t="s">
        <v>3089</v>
      </c>
      <c r="V1447" s="118" t="s">
        <v>2639</v>
      </c>
      <c r="W1447" s="118" t="s">
        <v>148</v>
      </c>
      <c r="X1447" s="118" t="s">
        <v>2639</v>
      </c>
      <c r="Y1447" s="134" t="s">
        <v>2855</v>
      </c>
      <c r="Z1447" s="118" t="s">
        <v>2639</v>
      </c>
      <c r="AA1447" s="118" t="s">
        <v>669</v>
      </c>
      <c r="AB1447" s="118" t="s">
        <v>2640</v>
      </c>
      <c r="AC1447" s="118" t="s">
        <v>2640</v>
      </c>
      <c r="AD1447" s="119" t="s">
        <v>148</v>
      </c>
      <c r="AE1447" s="130" t="s">
        <v>148</v>
      </c>
      <c r="AF1447" s="137" t="s">
        <v>148</v>
      </c>
      <c r="AG1447" s="130" t="s">
        <v>148</v>
      </c>
      <c r="AH1447" s="130" t="s">
        <v>148</v>
      </c>
      <c r="AI1447" s="118" t="s">
        <v>148</v>
      </c>
      <c r="AJ1447" s="118" t="s">
        <v>148</v>
      </c>
    </row>
    <row r="1448" spans="1:46" ht="150" customHeight="1">
      <c r="A1448" s="175">
        <v>40156</v>
      </c>
      <c r="B1448" s="118" t="s">
        <v>2511</v>
      </c>
      <c r="C1448" s="130">
        <v>40156</v>
      </c>
      <c r="D1448" s="118">
        <v>0</v>
      </c>
      <c r="E1448" s="89" t="s">
        <v>2544</v>
      </c>
      <c r="F1448" s="89" t="s">
        <v>3237</v>
      </c>
      <c r="G1448" s="89" t="s">
        <v>3238</v>
      </c>
      <c r="H1448" s="90" t="s">
        <v>1232</v>
      </c>
      <c r="I1448" s="118" t="s">
        <v>2798</v>
      </c>
      <c r="J1448" s="138" t="s">
        <v>145</v>
      </c>
      <c r="K1448" s="127" t="s">
        <v>3280</v>
      </c>
      <c r="L1448" s="118" t="s">
        <v>2707</v>
      </c>
      <c r="M1448" s="118" t="s">
        <v>1236</v>
      </c>
      <c r="N1448" s="127" t="s">
        <v>148</v>
      </c>
      <c r="O1448" s="127" t="s">
        <v>2868</v>
      </c>
      <c r="P1448" s="84" t="s">
        <v>772</v>
      </c>
      <c r="Q1448" s="84" t="s">
        <v>773</v>
      </c>
      <c r="R1448" s="118" t="s">
        <v>148</v>
      </c>
      <c r="S1448" s="118" t="s">
        <v>148</v>
      </c>
      <c r="T1448" s="118" t="s">
        <v>2858</v>
      </c>
      <c r="U1448" s="191" t="s">
        <v>2955</v>
      </c>
      <c r="V1448" s="118" t="s">
        <v>2639</v>
      </c>
      <c r="W1448" s="118" t="s">
        <v>148</v>
      </c>
      <c r="X1448" s="118" t="s">
        <v>2639</v>
      </c>
      <c r="Y1448" s="120" t="s">
        <v>2858</v>
      </c>
      <c r="Z1448" s="118" t="s">
        <v>2640</v>
      </c>
      <c r="AA1448" s="118" t="s">
        <v>148</v>
      </c>
      <c r="AB1448" s="118" t="s">
        <v>2640</v>
      </c>
      <c r="AC1448" s="118" t="s">
        <v>2640</v>
      </c>
      <c r="AD1448" s="119" t="s">
        <v>148</v>
      </c>
      <c r="AE1448" s="130" t="s">
        <v>148</v>
      </c>
      <c r="AF1448" s="137" t="s">
        <v>148</v>
      </c>
      <c r="AG1448" s="130" t="s">
        <v>148</v>
      </c>
      <c r="AH1448" s="130" t="s">
        <v>148</v>
      </c>
      <c r="AI1448" s="118" t="s">
        <v>148</v>
      </c>
      <c r="AJ1448" s="118" t="s">
        <v>148</v>
      </c>
    </row>
    <row r="1449" spans="1:46" ht="105" customHeight="1">
      <c r="A1449" s="175">
        <v>40157</v>
      </c>
      <c r="B1449" s="118" t="s">
        <v>2511</v>
      </c>
      <c r="C1449" s="130">
        <v>40161</v>
      </c>
      <c r="D1449" s="118">
        <v>3</v>
      </c>
      <c r="E1449" s="89" t="s">
        <v>2552</v>
      </c>
      <c r="F1449" s="89" t="s">
        <v>3165</v>
      </c>
      <c r="G1449" s="89" t="s">
        <v>3166</v>
      </c>
      <c r="H1449" s="90" t="s">
        <v>1232</v>
      </c>
      <c r="I1449" s="127" t="s">
        <v>2812</v>
      </c>
      <c r="J1449" s="138" t="s">
        <v>775</v>
      </c>
      <c r="K1449" s="127" t="s">
        <v>3280</v>
      </c>
      <c r="L1449" s="118" t="s">
        <v>2685</v>
      </c>
      <c r="M1449" s="118" t="s">
        <v>1236</v>
      </c>
      <c r="N1449" s="127" t="s">
        <v>148</v>
      </c>
      <c r="O1449" s="127" t="s">
        <v>2868</v>
      </c>
      <c r="P1449" s="118" t="s">
        <v>776</v>
      </c>
      <c r="Q1449" s="118" t="s">
        <v>777</v>
      </c>
      <c r="R1449" s="118" t="s">
        <v>148</v>
      </c>
      <c r="S1449" s="118" t="s">
        <v>148</v>
      </c>
      <c r="T1449" s="118" t="s">
        <v>2897</v>
      </c>
      <c r="U1449" s="191" t="s">
        <v>3033</v>
      </c>
      <c r="V1449" s="118" t="s">
        <v>2639</v>
      </c>
      <c r="W1449" s="118" t="s">
        <v>148</v>
      </c>
      <c r="X1449" s="118" t="s">
        <v>2639</v>
      </c>
      <c r="Y1449" s="134" t="s">
        <v>2897</v>
      </c>
      <c r="Z1449" s="118" t="s">
        <v>2639</v>
      </c>
      <c r="AA1449" s="118" t="s">
        <v>70</v>
      </c>
      <c r="AB1449" s="118" t="s">
        <v>2640</v>
      </c>
      <c r="AC1449" s="119" t="s">
        <v>2639</v>
      </c>
      <c r="AD1449" s="130">
        <v>40163</v>
      </c>
      <c r="AE1449" s="130" t="s">
        <v>148</v>
      </c>
      <c r="AF1449" s="118" t="s">
        <v>778</v>
      </c>
      <c r="AG1449" s="130" t="s">
        <v>148</v>
      </c>
      <c r="AH1449" s="130" t="s">
        <v>148</v>
      </c>
      <c r="AI1449" s="118" t="s">
        <v>148</v>
      </c>
      <c r="AJ1449" s="118" t="s">
        <v>148</v>
      </c>
    </row>
    <row r="1450" spans="1:46" ht="75" customHeight="1">
      <c r="A1450" s="175">
        <v>40157</v>
      </c>
      <c r="B1450" s="118" t="s">
        <v>2511</v>
      </c>
      <c r="C1450" s="130">
        <v>40162</v>
      </c>
      <c r="D1450" s="118">
        <v>4</v>
      </c>
      <c r="E1450" s="89" t="s">
        <v>2552</v>
      </c>
      <c r="F1450" s="89" t="s">
        <v>3165</v>
      </c>
      <c r="G1450" s="89" t="s">
        <v>3166</v>
      </c>
      <c r="H1450" s="90" t="s">
        <v>1232</v>
      </c>
      <c r="I1450" s="127" t="s">
        <v>2812</v>
      </c>
      <c r="J1450" s="138" t="s">
        <v>775</v>
      </c>
      <c r="K1450" s="127" t="s">
        <v>3280</v>
      </c>
      <c r="L1450" s="118" t="s">
        <v>2760</v>
      </c>
      <c r="M1450" s="118" t="s">
        <v>1236</v>
      </c>
      <c r="N1450" s="127" t="s">
        <v>148</v>
      </c>
      <c r="O1450" s="127" t="s">
        <v>2868</v>
      </c>
      <c r="P1450" s="118" t="s">
        <v>779</v>
      </c>
      <c r="Q1450" s="118" t="s">
        <v>148</v>
      </c>
      <c r="R1450" s="118" t="s">
        <v>148</v>
      </c>
      <c r="S1450" s="118" t="s">
        <v>148</v>
      </c>
      <c r="T1450" s="118" t="s">
        <v>2897</v>
      </c>
      <c r="U1450" s="191" t="s">
        <v>148</v>
      </c>
      <c r="V1450" s="132" t="s">
        <v>2640</v>
      </c>
      <c r="W1450" s="118" t="s">
        <v>769</v>
      </c>
      <c r="X1450" s="134" t="s">
        <v>148</v>
      </c>
      <c r="Y1450" s="134" t="s">
        <v>148</v>
      </c>
      <c r="Z1450" s="118" t="s">
        <v>148</v>
      </c>
      <c r="AA1450" s="118" t="s">
        <v>148</v>
      </c>
      <c r="AB1450" s="118" t="s">
        <v>2639</v>
      </c>
      <c r="AC1450" s="118" t="s">
        <v>148</v>
      </c>
      <c r="AD1450" s="118" t="s">
        <v>148</v>
      </c>
      <c r="AE1450" s="130" t="s">
        <v>148</v>
      </c>
      <c r="AF1450" s="137" t="s">
        <v>148</v>
      </c>
      <c r="AG1450" s="130" t="s">
        <v>148</v>
      </c>
      <c r="AH1450" s="130" t="s">
        <v>148</v>
      </c>
      <c r="AI1450" s="118" t="s">
        <v>148</v>
      </c>
      <c r="AJ1450" s="118" t="s">
        <v>148</v>
      </c>
    </row>
    <row r="1451" spans="1:46" ht="165" customHeight="1">
      <c r="A1451" s="175">
        <v>40157</v>
      </c>
      <c r="B1451" s="118" t="s">
        <v>2511</v>
      </c>
      <c r="C1451" s="130">
        <v>40158</v>
      </c>
      <c r="D1451" s="118">
        <v>1</v>
      </c>
      <c r="E1451" s="118" t="s">
        <v>2570</v>
      </c>
      <c r="F1451" s="118" t="s">
        <v>3147</v>
      </c>
      <c r="G1451" s="118" t="s">
        <v>3148</v>
      </c>
      <c r="H1451" s="90" t="s">
        <v>1232</v>
      </c>
      <c r="I1451" s="118" t="s">
        <v>2770</v>
      </c>
      <c r="J1451" s="138" t="s">
        <v>312</v>
      </c>
      <c r="K1451" s="127" t="s">
        <v>3280</v>
      </c>
      <c r="L1451" s="118" t="s">
        <v>2685</v>
      </c>
      <c r="M1451" s="118" t="s">
        <v>1236</v>
      </c>
      <c r="N1451" s="127" t="s">
        <v>148</v>
      </c>
      <c r="O1451" s="127" t="s">
        <v>2868</v>
      </c>
      <c r="P1451" s="118" t="s">
        <v>780</v>
      </c>
      <c r="Q1451" s="118" t="s">
        <v>781</v>
      </c>
      <c r="R1451" s="118" t="s">
        <v>148</v>
      </c>
      <c r="S1451" s="118" t="s">
        <v>148</v>
      </c>
      <c r="T1451" s="118" t="s">
        <v>2843</v>
      </c>
      <c r="U1451" s="191" t="s">
        <v>2944</v>
      </c>
      <c r="V1451" s="118" t="s">
        <v>2639</v>
      </c>
      <c r="W1451" s="118" t="s">
        <v>148</v>
      </c>
      <c r="X1451" s="118" t="s">
        <v>2639</v>
      </c>
      <c r="Y1451" s="118" t="s">
        <v>2843</v>
      </c>
      <c r="Z1451" s="118" t="s">
        <v>2640</v>
      </c>
      <c r="AA1451" s="118" t="s">
        <v>148</v>
      </c>
      <c r="AB1451" s="118" t="s">
        <v>2640</v>
      </c>
      <c r="AC1451" s="119" t="s">
        <v>2639</v>
      </c>
      <c r="AD1451" s="130">
        <v>40176</v>
      </c>
      <c r="AE1451" s="130" t="s">
        <v>148</v>
      </c>
      <c r="AF1451" s="103" t="s">
        <v>782</v>
      </c>
      <c r="AG1451" s="130" t="s">
        <v>148</v>
      </c>
      <c r="AH1451" s="130" t="s">
        <v>148</v>
      </c>
      <c r="AI1451" s="118" t="s">
        <v>148</v>
      </c>
      <c r="AJ1451" s="118" t="s">
        <v>148</v>
      </c>
    </row>
    <row r="1452" spans="1:46" ht="150" customHeight="1">
      <c r="A1452" s="175">
        <v>40157</v>
      </c>
      <c r="B1452" s="118" t="s">
        <v>2511</v>
      </c>
      <c r="C1452" s="130">
        <v>40161</v>
      </c>
      <c r="D1452" s="118">
        <v>3</v>
      </c>
      <c r="E1452" s="89" t="s">
        <v>2608</v>
      </c>
      <c r="F1452" s="89" t="s">
        <v>3211</v>
      </c>
      <c r="G1452" s="89" t="s">
        <v>3212</v>
      </c>
      <c r="H1452" s="90" t="s">
        <v>1232</v>
      </c>
      <c r="I1452" s="118" t="s">
        <v>2820</v>
      </c>
      <c r="J1452" s="138" t="s">
        <v>312</v>
      </c>
      <c r="K1452" s="127" t="s">
        <v>3280</v>
      </c>
      <c r="L1452" s="118" t="s">
        <v>2668</v>
      </c>
      <c r="M1452" s="118" t="s">
        <v>1232</v>
      </c>
      <c r="N1452" s="127" t="s">
        <v>148</v>
      </c>
      <c r="O1452" s="127" t="s">
        <v>2868</v>
      </c>
      <c r="P1452" s="84" t="s">
        <v>783</v>
      </c>
      <c r="Q1452" s="118" t="s">
        <v>784</v>
      </c>
      <c r="R1452" s="118" t="s">
        <v>148</v>
      </c>
      <c r="S1452" s="118" t="s">
        <v>148</v>
      </c>
      <c r="T1452" s="118" t="s">
        <v>2899</v>
      </c>
      <c r="U1452" s="191" t="s">
        <v>2982</v>
      </c>
      <c r="V1452" s="118" t="s">
        <v>2639</v>
      </c>
      <c r="W1452" s="118" t="s">
        <v>148</v>
      </c>
      <c r="X1452" s="118" t="s">
        <v>2639</v>
      </c>
      <c r="Y1452" s="118" t="s">
        <v>2899</v>
      </c>
      <c r="Z1452" s="118" t="s">
        <v>2639</v>
      </c>
      <c r="AA1452" s="118" t="s">
        <v>288</v>
      </c>
      <c r="AB1452" s="118" t="s">
        <v>2640</v>
      </c>
      <c r="AC1452" s="119" t="s">
        <v>2639</v>
      </c>
      <c r="AD1452" s="130">
        <v>40167</v>
      </c>
      <c r="AE1452" s="130" t="s">
        <v>148</v>
      </c>
      <c r="AF1452" s="167" t="s">
        <v>785</v>
      </c>
      <c r="AG1452" s="130" t="s">
        <v>148</v>
      </c>
      <c r="AH1452" s="130" t="s">
        <v>148</v>
      </c>
      <c r="AI1452" s="118" t="s">
        <v>148</v>
      </c>
      <c r="AJ1452" s="118" t="s">
        <v>148</v>
      </c>
    </row>
    <row r="1453" spans="1:46" ht="75" customHeight="1">
      <c r="A1453" s="175">
        <v>40157</v>
      </c>
      <c r="B1453" s="118" t="s">
        <v>2511</v>
      </c>
      <c r="C1453" s="118" t="s">
        <v>148</v>
      </c>
      <c r="D1453" s="118" t="s">
        <v>148</v>
      </c>
      <c r="E1453" s="89" t="s">
        <v>2552</v>
      </c>
      <c r="F1453" s="89" t="s">
        <v>3165</v>
      </c>
      <c r="G1453" s="89" t="s">
        <v>3166</v>
      </c>
      <c r="H1453" s="90" t="s">
        <v>1232</v>
      </c>
      <c r="I1453" s="127" t="s">
        <v>2812</v>
      </c>
      <c r="J1453" s="118" t="s">
        <v>148</v>
      </c>
      <c r="K1453" s="127" t="s">
        <v>2620</v>
      </c>
      <c r="L1453" s="118" t="s">
        <v>2760</v>
      </c>
      <c r="M1453" s="118" t="s">
        <v>1236</v>
      </c>
      <c r="N1453" s="127" t="s">
        <v>148</v>
      </c>
      <c r="O1453" s="127" t="s">
        <v>2868</v>
      </c>
      <c r="P1453" s="84" t="s">
        <v>779</v>
      </c>
      <c r="Q1453" s="118" t="s">
        <v>148</v>
      </c>
      <c r="R1453" s="118" t="s">
        <v>148</v>
      </c>
      <c r="S1453" s="118" t="s">
        <v>148</v>
      </c>
      <c r="T1453" s="118" t="s">
        <v>148</v>
      </c>
      <c r="U1453" s="191" t="s">
        <v>148</v>
      </c>
      <c r="V1453" s="118" t="s">
        <v>2639</v>
      </c>
      <c r="W1453" s="118" t="s">
        <v>148</v>
      </c>
      <c r="X1453" s="118" t="s">
        <v>2639</v>
      </c>
      <c r="Y1453" s="118" t="s">
        <v>3101</v>
      </c>
      <c r="Z1453" s="118" t="s">
        <v>2639</v>
      </c>
      <c r="AA1453" s="118" t="s">
        <v>870</v>
      </c>
      <c r="AB1453" s="118" t="s">
        <v>2640</v>
      </c>
      <c r="AC1453" s="118" t="s">
        <v>148</v>
      </c>
      <c r="AD1453" s="118" t="s">
        <v>148</v>
      </c>
      <c r="AE1453" s="130" t="s">
        <v>148</v>
      </c>
      <c r="AF1453" s="137" t="s">
        <v>148</v>
      </c>
      <c r="AG1453" s="130" t="s">
        <v>148</v>
      </c>
      <c r="AH1453" s="130" t="s">
        <v>148</v>
      </c>
      <c r="AI1453" s="118" t="s">
        <v>148</v>
      </c>
      <c r="AJ1453" s="118" t="s">
        <v>148</v>
      </c>
      <c r="AK1453" s="107"/>
      <c r="AL1453" s="109"/>
      <c r="AM1453" s="109"/>
      <c r="AN1453" s="109"/>
      <c r="AO1453" s="109"/>
      <c r="AP1453" s="109"/>
      <c r="AQ1453" s="109"/>
      <c r="AR1453" s="109"/>
      <c r="AS1453" s="109"/>
      <c r="AT1453" s="109"/>
    </row>
    <row r="1454" spans="1:46" ht="63.75" customHeight="1">
      <c r="A1454" s="176">
        <v>40157</v>
      </c>
      <c r="B1454" s="118" t="s">
        <v>2511</v>
      </c>
      <c r="C1454" s="89" t="s">
        <v>148</v>
      </c>
      <c r="D1454" s="89" t="s">
        <v>148</v>
      </c>
      <c r="E1454" s="89" t="s">
        <v>2535</v>
      </c>
      <c r="F1454" s="89" t="s">
        <v>3201</v>
      </c>
      <c r="G1454" s="89" t="s">
        <v>3202</v>
      </c>
      <c r="H1454" s="90" t="s">
        <v>1232</v>
      </c>
      <c r="I1454" s="90" t="s">
        <v>148</v>
      </c>
      <c r="J1454" s="90" t="s">
        <v>148</v>
      </c>
      <c r="K1454" s="90" t="s">
        <v>2619</v>
      </c>
      <c r="L1454" s="104" t="s">
        <v>2646</v>
      </c>
      <c r="M1454" s="100" t="s">
        <v>1232</v>
      </c>
      <c r="N1454" s="90" t="s">
        <v>2862</v>
      </c>
      <c r="O1454" s="90"/>
      <c r="P1454" s="105" t="s">
        <v>2467</v>
      </c>
      <c r="Q1454" s="90" t="s">
        <v>1250</v>
      </c>
      <c r="U1454" s="191"/>
    </row>
    <row r="1455" spans="1:46" ht="63.75" customHeight="1">
      <c r="A1455" s="176">
        <v>40157</v>
      </c>
      <c r="B1455" s="118" t="s">
        <v>2511</v>
      </c>
      <c r="C1455" s="89" t="s">
        <v>148</v>
      </c>
      <c r="D1455" s="89" t="s">
        <v>148</v>
      </c>
      <c r="E1455" s="180" t="s">
        <v>2522</v>
      </c>
      <c r="F1455" s="89" t="s">
        <v>3266</v>
      </c>
      <c r="G1455" s="89" t="s">
        <v>3267</v>
      </c>
      <c r="H1455" s="90" t="s">
        <v>1232</v>
      </c>
      <c r="I1455" s="90" t="s">
        <v>148</v>
      </c>
      <c r="J1455" s="90" t="s">
        <v>148</v>
      </c>
      <c r="K1455" s="90" t="s">
        <v>2619</v>
      </c>
      <c r="L1455" s="104" t="s">
        <v>2646</v>
      </c>
      <c r="M1455" s="100" t="s">
        <v>1232</v>
      </c>
      <c r="N1455" s="90" t="s">
        <v>2862</v>
      </c>
      <c r="O1455" s="90"/>
      <c r="P1455" s="105" t="s">
        <v>2468</v>
      </c>
      <c r="Q1455" s="90" t="s">
        <v>1250</v>
      </c>
      <c r="U1455" s="191"/>
    </row>
    <row r="1456" spans="1:46" ht="63.75" customHeight="1">
      <c r="A1456" s="176">
        <v>40157</v>
      </c>
      <c r="B1456" s="118" t="s">
        <v>2511</v>
      </c>
      <c r="C1456" s="89" t="s">
        <v>148</v>
      </c>
      <c r="D1456" s="89" t="s">
        <v>148</v>
      </c>
      <c r="E1456" s="89" t="s">
        <v>2555</v>
      </c>
      <c r="F1456" s="89" t="s">
        <v>3213</v>
      </c>
      <c r="G1456" s="89" t="s">
        <v>3214</v>
      </c>
      <c r="H1456" s="90" t="s">
        <v>2631</v>
      </c>
      <c r="I1456" s="90" t="s">
        <v>148</v>
      </c>
      <c r="J1456" s="90" t="s">
        <v>148</v>
      </c>
      <c r="K1456" s="90" t="s">
        <v>2619</v>
      </c>
      <c r="L1456" s="104" t="s">
        <v>2646</v>
      </c>
      <c r="M1456" s="100" t="s">
        <v>1232</v>
      </c>
      <c r="N1456" s="90" t="s">
        <v>2862</v>
      </c>
      <c r="O1456" s="90"/>
      <c r="P1456" s="105" t="s">
        <v>2469</v>
      </c>
      <c r="Q1456" s="90" t="s">
        <v>1250</v>
      </c>
      <c r="U1456" s="191"/>
    </row>
    <row r="1457" spans="1:21" ht="63.75" customHeight="1">
      <c r="A1457" s="176">
        <v>40157</v>
      </c>
      <c r="B1457" s="118" t="s">
        <v>2511</v>
      </c>
      <c r="C1457" s="89" t="s">
        <v>148</v>
      </c>
      <c r="D1457" s="89" t="s">
        <v>148</v>
      </c>
      <c r="E1457" s="89" t="s">
        <v>2544</v>
      </c>
      <c r="F1457" s="89" t="s">
        <v>3209</v>
      </c>
      <c r="G1457" s="89" t="s">
        <v>3210</v>
      </c>
      <c r="H1457" s="90" t="s">
        <v>1232</v>
      </c>
      <c r="I1457" s="90" t="s">
        <v>148</v>
      </c>
      <c r="J1457" s="90" t="s">
        <v>148</v>
      </c>
      <c r="K1457" s="90" t="s">
        <v>2619</v>
      </c>
      <c r="L1457" s="104" t="s">
        <v>2646</v>
      </c>
      <c r="M1457" s="100" t="s">
        <v>1232</v>
      </c>
      <c r="N1457" s="90" t="s">
        <v>2862</v>
      </c>
      <c r="O1457" s="90"/>
      <c r="P1457" s="105" t="s">
        <v>2470</v>
      </c>
      <c r="Q1457" s="90" t="s">
        <v>1250</v>
      </c>
      <c r="U1457" s="191"/>
    </row>
    <row r="1458" spans="1:21" ht="63.75" customHeight="1">
      <c r="A1458" s="176">
        <v>40157</v>
      </c>
      <c r="B1458" s="118" t="s">
        <v>2511</v>
      </c>
      <c r="C1458" s="89" t="s">
        <v>148</v>
      </c>
      <c r="D1458" s="89" t="s">
        <v>148</v>
      </c>
      <c r="E1458" s="89" t="s">
        <v>2536</v>
      </c>
      <c r="F1458" s="89" t="s">
        <v>3175</v>
      </c>
      <c r="G1458" s="89" t="s">
        <v>3176</v>
      </c>
      <c r="H1458" s="118" t="s">
        <v>1226</v>
      </c>
      <c r="I1458" s="90" t="s">
        <v>148</v>
      </c>
      <c r="J1458" s="90" t="s">
        <v>148</v>
      </c>
      <c r="K1458" s="90" t="s">
        <v>2619</v>
      </c>
      <c r="L1458" s="104" t="s">
        <v>2646</v>
      </c>
      <c r="M1458" s="100" t="s">
        <v>1232</v>
      </c>
      <c r="N1458" s="90" t="s">
        <v>2862</v>
      </c>
      <c r="O1458" s="90"/>
      <c r="P1458" s="105" t="s">
        <v>2471</v>
      </c>
      <c r="Q1458" s="90" t="s">
        <v>1250</v>
      </c>
      <c r="U1458" s="191"/>
    </row>
    <row r="1459" spans="1:21" ht="63.75" customHeight="1">
      <c r="A1459" s="176">
        <v>40157</v>
      </c>
      <c r="B1459" s="118" t="s">
        <v>2511</v>
      </c>
      <c r="C1459" s="89" t="s">
        <v>148</v>
      </c>
      <c r="D1459" s="89" t="s">
        <v>148</v>
      </c>
      <c r="E1459" s="89" t="s">
        <v>2535</v>
      </c>
      <c r="F1459" s="89" t="s">
        <v>3201</v>
      </c>
      <c r="G1459" s="89" t="s">
        <v>3202</v>
      </c>
      <c r="H1459" s="90" t="s">
        <v>1232</v>
      </c>
      <c r="I1459" s="90" t="s">
        <v>148</v>
      </c>
      <c r="J1459" s="90" t="s">
        <v>148</v>
      </c>
      <c r="K1459" s="90" t="s">
        <v>2619</v>
      </c>
      <c r="L1459" s="104" t="s">
        <v>2646</v>
      </c>
      <c r="M1459" s="100" t="s">
        <v>1232</v>
      </c>
      <c r="N1459" s="90" t="s">
        <v>2862</v>
      </c>
      <c r="O1459" s="90"/>
      <c r="P1459" s="105" t="s">
        <v>2472</v>
      </c>
      <c r="Q1459" s="90" t="s">
        <v>1250</v>
      </c>
      <c r="U1459" s="191"/>
    </row>
    <row r="1460" spans="1:21" ht="63.75" customHeight="1">
      <c r="A1460" s="176">
        <v>40157</v>
      </c>
      <c r="B1460" s="118" t="s">
        <v>2511</v>
      </c>
      <c r="C1460" s="89" t="s">
        <v>148</v>
      </c>
      <c r="D1460" s="89" t="s">
        <v>148</v>
      </c>
      <c r="E1460" s="89" t="s">
        <v>2610</v>
      </c>
      <c r="F1460" s="89" t="s">
        <v>3151</v>
      </c>
      <c r="G1460" s="89" t="s">
        <v>3152</v>
      </c>
      <c r="H1460" s="118" t="s">
        <v>1226</v>
      </c>
      <c r="I1460" s="90" t="s">
        <v>148</v>
      </c>
      <c r="J1460" s="90" t="s">
        <v>148</v>
      </c>
      <c r="K1460" s="90" t="s">
        <v>2619</v>
      </c>
      <c r="L1460" s="104" t="s">
        <v>2646</v>
      </c>
      <c r="M1460" s="100" t="s">
        <v>1232</v>
      </c>
      <c r="N1460" s="90" t="s">
        <v>2862</v>
      </c>
      <c r="O1460" s="90"/>
      <c r="P1460" s="105" t="s">
        <v>2473</v>
      </c>
      <c r="Q1460" s="90" t="s">
        <v>1250</v>
      </c>
      <c r="U1460" s="191"/>
    </row>
    <row r="1461" spans="1:21" ht="63.75" customHeight="1">
      <c r="A1461" s="176">
        <v>40157</v>
      </c>
      <c r="B1461" s="118" t="s">
        <v>2511</v>
      </c>
      <c r="C1461" s="89" t="s">
        <v>148</v>
      </c>
      <c r="D1461" s="89" t="s">
        <v>148</v>
      </c>
      <c r="E1461" s="89" t="s">
        <v>2544</v>
      </c>
      <c r="F1461" s="89" t="s">
        <v>3237</v>
      </c>
      <c r="G1461" s="89" t="s">
        <v>3238</v>
      </c>
      <c r="H1461" s="118" t="s">
        <v>1226</v>
      </c>
      <c r="I1461" s="90" t="s">
        <v>148</v>
      </c>
      <c r="J1461" s="90" t="s">
        <v>148</v>
      </c>
      <c r="K1461" s="90" t="s">
        <v>2619</v>
      </c>
      <c r="L1461" s="104" t="s">
        <v>2646</v>
      </c>
      <c r="M1461" s="100" t="s">
        <v>1232</v>
      </c>
      <c r="N1461" s="90" t="s">
        <v>2862</v>
      </c>
      <c r="O1461" s="90"/>
      <c r="P1461" s="105" t="s">
        <v>2474</v>
      </c>
      <c r="Q1461" s="90" t="s">
        <v>1250</v>
      </c>
      <c r="U1461" s="191"/>
    </row>
    <row r="1462" spans="1:21" ht="63.75" customHeight="1">
      <c r="A1462" s="176">
        <v>40157</v>
      </c>
      <c r="B1462" s="118" t="s">
        <v>2511</v>
      </c>
      <c r="C1462" s="89" t="s">
        <v>148</v>
      </c>
      <c r="D1462" s="89" t="s">
        <v>148</v>
      </c>
      <c r="E1462" s="89" t="s">
        <v>2610</v>
      </c>
      <c r="F1462" s="89" t="s">
        <v>3151</v>
      </c>
      <c r="G1462" s="89" t="s">
        <v>3152</v>
      </c>
      <c r="H1462" s="118" t="s">
        <v>1226</v>
      </c>
      <c r="I1462" s="90" t="s">
        <v>148</v>
      </c>
      <c r="J1462" s="90" t="s">
        <v>148</v>
      </c>
      <c r="K1462" s="90" t="s">
        <v>2619</v>
      </c>
      <c r="L1462" s="104" t="s">
        <v>2646</v>
      </c>
      <c r="M1462" s="100" t="s">
        <v>1232</v>
      </c>
      <c r="N1462" s="90" t="s">
        <v>2862</v>
      </c>
      <c r="O1462" s="90"/>
      <c r="P1462" s="105" t="s">
        <v>2475</v>
      </c>
      <c r="Q1462" s="90" t="s">
        <v>1250</v>
      </c>
      <c r="U1462" s="191"/>
    </row>
    <row r="1463" spans="1:21" ht="63.75" customHeight="1">
      <c r="A1463" s="176">
        <v>40157</v>
      </c>
      <c r="B1463" s="118" t="s">
        <v>2511</v>
      </c>
      <c r="C1463" s="89" t="s">
        <v>148</v>
      </c>
      <c r="D1463" s="89" t="s">
        <v>148</v>
      </c>
      <c r="E1463" s="89" t="s">
        <v>2536</v>
      </c>
      <c r="F1463" s="89" t="s">
        <v>3175</v>
      </c>
      <c r="G1463" s="89" t="s">
        <v>3176</v>
      </c>
      <c r="H1463" s="90" t="s">
        <v>2631</v>
      </c>
      <c r="I1463" s="90" t="s">
        <v>148</v>
      </c>
      <c r="J1463" s="90" t="s">
        <v>148</v>
      </c>
      <c r="K1463" s="90" t="s">
        <v>2619</v>
      </c>
      <c r="L1463" s="104" t="s">
        <v>2646</v>
      </c>
      <c r="M1463" s="100" t="s">
        <v>1232</v>
      </c>
      <c r="N1463" s="90" t="s">
        <v>2862</v>
      </c>
      <c r="O1463" s="90"/>
      <c r="P1463" s="105" t="s">
        <v>2476</v>
      </c>
      <c r="Q1463" s="90" t="s">
        <v>1250</v>
      </c>
      <c r="U1463" s="191"/>
    </row>
    <row r="1464" spans="1:21" ht="63.75" customHeight="1">
      <c r="A1464" s="176">
        <v>40157</v>
      </c>
      <c r="B1464" s="118" t="s">
        <v>2511</v>
      </c>
      <c r="C1464" s="89" t="s">
        <v>148</v>
      </c>
      <c r="D1464" s="89" t="s">
        <v>148</v>
      </c>
      <c r="E1464" s="89" t="s">
        <v>2610</v>
      </c>
      <c r="F1464" s="89" t="s">
        <v>3151</v>
      </c>
      <c r="G1464" s="89" t="s">
        <v>3152</v>
      </c>
      <c r="H1464" s="118" t="s">
        <v>1226</v>
      </c>
      <c r="I1464" s="90" t="s">
        <v>148</v>
      </c>
      <c r="J1464" s="90" t="s">
        <v>148</v>
      </c>
      <c r="K1464" s="90" t="s">
        <v>2619</v>
      </c>
      <c r="L1464" s="104" t="s">
        <v>2646</v>
      </c>
      <c r="M1464" s="100" t="s">
        <v>1232</v>
      </c>
      <c r="N1464" s="90" t="s">
        <v>2862</v>
      </c>
      <c r="O1464" s="90"/>
      <c r="P1464" s="105" t="s">
        <v>2477</v>
      </c>
      <c r="Q1464" s="90" t="s">
        <v>1250</v>
      </c>
      <c r="U1464" s="191"/>
    </row>
    <row r="1465" spans="1:21" ht="63.75" customHeight="1">
      <c r="A1465" s="176">
        <v>40157</v>
      </c>
      <c r="B1465" s="118" t="s">
        <v>2511</v>
      </c>
      <c r="C1465" s="89" t="s">
        <v>148</v>
      </c>
      <c r="D1465" s="89" t="s">
        <v>148</v>
      </c>
      <c r="E1465" s="89" t="s">
        <v>2536</v>
      </c>
      <c r="F1465" s="89" t="s">
        <v>3175</v>
      </c>
      <c r="G1465" s="89" t="s">
        <v>3176</v>
      </c>
      <c r="H1465" s="90" t="s">
        <v>2631</v>
      </c>
      <c r="I1465" s="90" t="s">
        <v>148</v>
      </c>
      <c r="J1465" s="90" t="s">
        <v>148</v>
      </c>
      <c r="K1465" s="90" t="s">
        <v>2619</v>
      </c>
      <c r="L1465" s="104" t="s">
        <v>2646</v>
      </c>
      <c r="M1465" s="100" t="s">
        <v>1232</v>
      </c>
      <c r="N1465" s="90" t="s">
        <v>2862</v>
      </c>
      <c r="O1465" s="90"/>
      <c r="P1465" s="105" t="s">
        <v>2478</v>
      </c>
      <c r="Q1465" s="90" t="s">
        <v>1250</v>
      </c>
      <c r="U1465" s="191"/>
    </row>
    <row r="1466" spans="1:21" ht="63.75" customHeight="1">
      <c r="A1466" s="176">
        <v>40157</v>
      </c>
      <c r="B1466" s="118" t="s">
        <v>2511</v>
      </c>
      <c r="C1466" s="89" t="s">
        <v>148</v>
      </c>
      <c r="D1466" s="89" t="s">
        <v>148</v>
      </c>
      <c r="E1466" s="89" t="s">
        <v>2544</v>
      </c>
      <c r="F1466" s="89" t="s">
        <v>3209</v>
      </c>
      <c r="G1466" s="89" t="s">
        <v>3210</v>
      </c>
      <c r="H1466" s="118" t="s">
        <v>1226</v>
      </c>
      <c r="I1466" s="90" t="s">
        <v>148</v>
      </c>
      <c r="J1466" s="90" t="s">
        <v>148</v>
      </c>
      <c r="K1466" s="90" t="s">
        <v>2619</v>
      </c>
      <c r="L1466" s="104" t="s">
        <v>2646</v>
      </c>
      <c r="M1466" s="100" t="s">
        <v>1232</v>
      </c>
      <c r="N1466" s="90" t="s">
        <v>2862</v>
      </c>
      <c r="O1466" s="90"/>
      <c r="P1466" s="105" t="s">
        <v>2479</v>
      </c>
      <c r="Q1466" s="90" t="s">
        <v>1250</v>
      </c>
      <c r="U1466" s="191"/>
    </row>
    <row r="1467" spans="1:21" ht="63.75" customHeight="1">
      <c r="A1467" s="176">
        <v>40157</v>
      </c>
      <c r="B1467" s="118" t="s">
        <v>2511</v>
      </c>
      <c r="C1467" s="89" t="s">
        <v>148</v>
      </c>
      <c r="D1467" s="89" t="s">
        <v>148</v>
      </c>
      <c r="E1467" s="89" t="s">
        <v>2535</v>
      </c>
      <c r="F1467" s="89" t="s">
        <v>3201</v>
      </c>
      <c r="G1467" s="89" t="s">
        <v>3202</v>
      </c>
      <c r="H1467" s="90" t="s">
        <v>2631</v>
      </c>
      <c r="I1467" s="90" t="s">
        <v>148</v>
      </c>
      <c r="J1467" s="90" t="s">
        <v>148</v>
      </c>
      <c r="K1467" s="90" t="s">
        <v>2619</v>
      </c>
      <c r="L1467" s="104" t="s">
        <v>2646</v>
      </c>
      <c r="M1467" s="100" t="s">
        <v>1232</v>
      </c>
      <c r="N1467" s="90" t="s">
        <v>2862</v>
      </c>
      <c r="O1467" s="90"/>
      <c r="P1467" s="105" t="s">
        <v>2480</v>
      </c>
      <c r="Q1467" s="90" t="s">
        <v>1250</v>
      </c>
      <c r="U1467" s="191"/>
    </row>
    <row r="1468" spans="1:21" ht="63.75" customHeight="1">
      <c r="A1468" s="176">
        <v>40157</v>
      </c>
      <c r="B1468" s="118" t="s">
        <v>2511</v>
      </c>
      <c r="C1468" s="89" t="s">
        <v>148</v>
      </c>
      <c r="D1468" s="89" t="s">
        <v>148</v>
      </c>
      <c r="E1468" s="89" t="s">
        <v>2544</v>
      </c>
      <c r="F1468" s="89" t="s">
        <v>3237</v>
      </c>
      <c r="G1468" s="89" t="s">
        <v>3238</v>
      </c>
      <c r="H1468" s="118" t="s">
        <v>1226</v>
      </c>
      <c r="I1468" s="90" t="s">
        <v>148</v>
      </c>
      <c r="J1468" s="90" t="s">
        <v>148</v>
      </c>
      <c r="K1468" s="90" t="s">
        <v>2619</v>
      </c>
      <c r="L1468" s="104" t="s">
        <v>2646</v>
      </c>
      <c r="M1468" s="100" t="s">
        <v>1232</v>
      </c>
      <c r="N1468" s="90" t="s">
        <v>2862</v>
      </c>
      <c r="O1468" s="90"/>
      <c r="P1468" s="105" t="s">
        <v>2481</v>
      </c>
      <c r="Q1468" s="90" t="s">
        <v>1250</v>
      </c>
      <c r="U1468" s="191"/>
    </row>
    <row r="1469" spans="1:21" ht="63.75" customHeight="1">
      <c r="A1469" s="176">
        <v>40157</v>
      </c>
      <c r="B1469" s="118" t="s">
        <v>2511</v>
      </c>
      <c r="C1469" s="89" t="s">
        <v>148</v>
      </c>
      <c r="D1469" s="89" t="s">
        <v>148</v>
      </c>
      <c r="E1469" s="89" t="s">
        <v>2535</v>
      </c>
      <c r="F1469" s="89" t="s">
        <v>3201</v>
      </c>
      <c r="G1469" s="89" t="s">
        <v>3202</v>
      </c>
      <c r="H1469" s="90" t="s">
        <v>1232</v>
      </c>
      <c r="I1469" s="90" t="s">
        <v>148</v>
      </c>
      <c r="J1469" s="90" t="s">
        <v>148</v>
      </c>
      <c r="K1469" s="90" t="s">
        <v>2619</v>
      </c>
      <c r="L1469" s="104" t="s">
        <v>2646</v>
      </c>
      <c r="M1469" s="100" t="s">
        <v>1232</v>
      </c>
      <c r="N1469" s="90" t="s">
        <v>2862</v>
      </c>
      <c r="O1469" s="90"/>
      <c r="P1469" s="105" t="s">
        <v>2482</v>
      </c>
      <c r="Q1469" s="90" t="s">
        <v>1250</v>
      </c>
      <c r="U1469" s="191"/>
    </row>
    <row r="1470" spans="1:21" ht="63.75" customHeight="1">
      <c r="A1470" s="176">
        <v>40157</v>
      </c>
      <c r="B1470" s="118" t="s">
        <v>2511</v>
      </c>
      <c r="C1470" s="89" t="s">
        <v>148</v>
      </c>
      <c r="D1470" s="89" t="s">
        <v>148</v>
      </c>
      <c r="E1470" s="101" t="s">
        <v>2546</v>
      </c>
      <c r="F1470" s="101" t="s">
        <v>3199</v>
      </c>
      <c r="G1470" s="101" t="s">
        <v>3200</v>
      </c>
      <c r="H1470" s="90" t="s">
        <v>1232</v>
      </c>
      <c r="I1470" s="90" t="s">
        <v>148</v>
      </c>
      <c r="J1470" s="90" t="s">
        <v>148</v>
      </c>
      <c r="K1470" s="90" t="s">
        <v>2619</v>
      </c>
      <c r="L1470" s="104" t="s">
        <v>2646</v>
      </c>
      <c r="M1470" s="100" t="s">
        <v>1232</v>
      </c>
      <c r="N1470" s="90" t="s">
        <v>2862</v>
      </c>
      <c r="O1470" s="90"/>
      <c r="P1470" s="105" t="s">
        <v>2483</v>
      </c>
      <c r="Q1470" s="90" t="s">
        <v>1250</v>
      </c>
      <c r="U1470" s="191"/>
    </row>
    <row r="1471" spans="1:21" ht="63.75" customHeight="1">
      <c r="A1471" s="176">
        <v>40157</v>
      </c>
      <c r="B1471" s="118" t="s">
        <v>2511</v>
      </c>
      <c r="C1471" s="89" t="s">
        <v>148</v>
      </c>
      <c r="D1471" s="89" t="s">
        <v>148</v>
      </c>
      <c r="E1471" s="89" t="s">
        <v>2535</v>
      </c>
      <c r="F1471" s="89" t="s">
        <v>3201</v>
      </c>
      <c r="G1471" s="89" t="s">
        <v>3202</v>
      </c>
      <c r="H1471" s="90" t="s">
        <v>1232</v>
      </c>
      <c r="I1471" s="90" t="s">
        <v>148</v>
      </c>
      <c r="J1471" s="90" t="s">
        <v>148</v>
      </c>
      <c r="K1471" s="90" t="s">
        <v>2619</v>
      </c>
      <c r="L1471" s="104" t="s">
        <v>2646</v>
      </c>
      <c r="M1471" s="100" t="s">
        <v>1232</v>
      </c>
      <c r="N1471" s="90" t="s">
        <v>2862</v>
      </c>
      <c r="O1471" s="90"/>
      <c r="P1471" s="105" t="s">
        <v>2484</v>
      </c>
      <c r="Q1471" s="90" t="s">
        <v>1250</v>
      </c>
      <c r="U1471" s="191"/>
    </row>
    <row r="1472" spans="1:21" ht="63.75" customHeight="1">
      <c r="A1472" s="176">
        <v>40157</v>
      </c>
      <c r="B1472" s="118" t="s">
        <v>2511</v>
      </c>
      <c r="C1472" s="89" t="s">
        <v>148</v>
      </c>
      <c r="D1472" s="89" t="s">
        <v>148</v>
      </c>
      <c r="E1472" s="89" t="s">
        <v>2544</v>
      </c>
      <c r="F1472" s="89" t="s">
        <v>3209</v>
      </c>
      <c r="G1472" s="89" t="s">
        <v>3210</v>
      </c>
      <c r="H1472" s="118" t="s">
        <v>1226</v>
      </c>
      <c r="I1472" s="90" t="s">
        <v>148</v>
      </c>
      <c r="J1472" s="90" t="s">
        <v>148</v>
      </c>
      <c r="K1472" s="90" t="s">
        <v>2619</v>
      </c>
      <c r="L1472" s="104" t="s">
        <v>2646</v>
      </c>
      <c r="M1472" s="100" t="s">
        <v>1232</v>
      </c>
      <c r="N1472" s="90" t="s">
        <v>2862</v>
      </c>
      <c r="O1472" s="90"/>
      <c r="P1472" s="105" t="s">
        <v>2485</v>
      </c>
      <c r="Q1472" s="90" t="s">
        <v>1250</v>
      </c>
      <c r="U1472" s="191"/>
    </row>
    <row r="1473" spans="1:36" ht="120" customHeight="1">
      <c r="A1473" s="175">
        <v>40158</v>
      </c>
      <c r="B1473" s="118" t="s">
        <v>2511</v>
      </c>
      <c r="C1473" s="130">
        <v>40162</v>
      </c>
      <c r="D1473" s="118">
        <v>4</v>
      </c>
      <c r="E1473" s="89" t="s">
        <v>2617</v>
      </c>
      <c r="F1473" s="89" t="s">
        <v>3272</v>
      </c>
      <c r="G1473" s="89" t="s">
        <v>3273</v>
      </c>
      <c r="H1473" s="118" t="s">
        <v>1226</v>
      </c>
      <c r="I1473" s="118" t="s">
        <v>2780</v>
      </c>
      <c r="J1473" s="118" t="s">
        <v>787</v>
      </c>
      <c r="K1473" s="127" t="s">
        <v>3280</v>
      </c>
      <c r="L1473" s="118" t="s">
        <v>2735</v>
      </c>
      <c r="M1473" s="118" t="s">
        <v>1238</v>
      </c>
      <c r="N1473" s="127" t="s">
        <v>148</v>
      </c>
      <c r="O1473" s="127" t="s">
        <v>2868</v>
      </c>
      <c r="P1473" s="84" t="s">
        <v>788</v>
      </c>
      <c r="Q1473" s="118" t="s">
        <v>790</v>
      </c>
      <c r="R1473" s="118" t="s">
        <v>148</v>
      </c>
      <c r="S1473" s="118" t="s">
        <v>148</v>
      </c>
      <c r="T1473" s="118" t="s">
        <v>2852</v>
      </c>
      <c r="U1473" s="191" t="s">
        <v>3035</v>
      </c>
      <c r="V1473" s="118" t="s">
        <v>2639</v>
      </c>
      <c r="W1473" s="118" t="s">
        <v>148</v>
      </c>
      <c r="X1473" s="118" t="s">
        <v>2639</v>
      </c>
      <c r="Y1473" s="134" t="s">
        <v>3094</v>
      </c>
      <c r="Z1473" s="118" t="s">
        <v>148</v>
      </c>
      <c r="AA1473" s="118" t="s">
        <v>148</v>
      </c>
      <c r="AB1473" s="118" t="s">
        <v>148</v>
      </c>
      <c r="AC1473" s="118" t="s">
        <v>148</v>
      </c>
      <c r="AD1473" s="119" t="s">
        <v>148</v>
      </c>
      <c r="AE1473" s="130" t="s">
        <v>148</v>
      </c>
      <c r="AF1473" s="137" t="s">
        <v>148</v>
      </c>
      <c r="AG1473" s="130" t="s">
        <v>148</v>
      </c>
      <c r="AH1473" s="130" t="s">
        <v>148</v>
      </c>
      <c r="AI1473" s="118" t="s">
        <v>148</v>
      </c>
      <c r="AJ1473" s="118" t="s">
        <v>148</v>
      </c>
    </row>
    <row r="1474" spans="1:36" ht="120" customHeight="1">
      <c r="A1474" s="175">
        <v>40158</v>
      </c>
      <c r="B1474" s="118" t="s">
        <v>2511</v>
      </c>
      <c r="C1474" s="130">
        <v>40162</v>
      </c>
      <c r="D1474" s="118">
        <v>4</v>
      </c>
      <c r="E1474" s="89" t="s">
        <v>2617</v>
      </c>
      <c r="F1474" s="89" t="s">
        <v>3272</v>
      </c>
      <c r="G1474" s="89" t="s">
        <v>3273</v>
      </c>
      <c r="H1474" s="118" t="s">
        <v>1226</v>
      </c>
      <c r="I1474" s="118" t="s">
        <v>2780</v>
      </c>
      <c r="J1474" s="118" t="s">
        <v>787</v>
      </c>
      <c r="K1474" s="127" t="s">
        <v>3280</v>
      </c>
      <c r="L1474" s="118" t="s">
        <v>2760</v>
      </c>
      <c r="M1474" s="118" t="s">
        <v>1236</v>
      </c>
      <c r="N1474" s="127" t="s">
        <v>148</v>
      </c>
      <c r="O1474" s="127" t="s">
        <v>2868</v>
      </c>
      <c r="P1474" s="118" t="s">
        <v>791</v>
      </c>
      <c r="Q1474" s="84" t="s">
        <v>792</v>
      </c>
      <c r="R1474" s="118" t="s">
        <v>148</v>
      </c>
      <c r="S1474" s="118" t="s">
        <v>148</v>
      </c>
      <c r="T1474" s="118" t="s">
        <v>2838</v>
      </c>
      <c r="U1474" s="241" t="s">
        <v>3080</v>
      </c>
      <c r="V1474" s="118" t="s">
        <v>2639</v>
      </c>
      <c r="W1474" s="118" t="s">
        <v>148</v>
      </c>
      <c r="X1474" s="118" t="s">
        <v>2639</v>
      </c>
      <c r="Y1474" s="134" t="s">
        <v>3094</v>
      </c>
      <c r="Z1474" s="118" t="s">
        <v>2640</v>
      </c>
      <c r="AA1474" s="118" t="s">
        <v>148</v>
      </c>
      <c r="AB1474" s="118" t="s">
        <v>2640</v>
      </c>
      <c r="AC1474" s="119" t="s">
        <v>2639</v>
      </c>
      <c r="AD1474" s="130">
        <v>40162</v>
      </c>
      <c r="AE1474" s="130" t="s">
        <v>148</v>
      </c>
      <c r="AF1474" s="84" t="s">
        <v>793</v>
      </c>
      <c r="AG1474" s="130" t="s">
        <v>148</v>
      </c>
      <c r="AH1474" s="130" t="s">
        <v>148</v>
      </c>
      <c r="AI1474" s="118" t="s">
        <v>148</v>
      </c>
      <c r="AJ1474" s="118" t="s">
        <v>148</v>
      </c>
    </row>
    <row r="1475" spans="1:36" ht="75" customHeight="1">
      <c r="A1475" s="175">
        <v>40161</v>
      </c>
      <c r="B1475" s="118" t="s">
        <v>2511</v>
      </c>
      <c r="C1475" s="130">
        <v>40162</v>
      </c>
      <c r="D1475" s="118">
        <v>1</v>
      </c>
      <c r="E1475" s="89" t="s">
        <v>2554</v>
      </c>
      <c r="F1475" s="89" t="s">
        <v>3264</v>
      </c>
      <c r="G1475" s="89" t="s">
        <v>3265</v>
      </c>
      <c r="H1475" s="90" t="s">
        <v>1236</v>
      </c>
      <c r="I1475" s="127" t="s">
        <v>2805</v>
      </c>
      <c r="J1475" s="118" t="s">
        <v>795</v>
      </c>
      <c r="K1475" s="127" t="s">
        <v>3280</v>
      </c>
      <c r="L1475" s="118" t="s">
        <v>2707</v>
      </c>
      <c r="M1475" s="118" t="s">
        <v>1236</v>
      </c>
      <c r="N1475" s="127" t="s">
        <v>148</v>
      </c>
      <c r="O1475" s="127" t="s">
        <v>2868</v>
      </c>
      <c r="P1475" s="118" t="s">
        <v>796</v>
      </c>
      <c r="Q1475" s="84" t="s">
        <v>797</v>
      </c>
      <c r="R1475" s="118" t="s">
        <v>148</v>
      </c>
      <c r="S1475" s="118" t="s">
        <v>148</v>
      </c>
      <c r="T1475" s="118" t="s">
        <v>2901</v>
      </c>
      <c r="U1475" s="191" t="s">
        <v>2960</v>
      </c>
      <c r="V1475" s="118" t="s">
        <v>2639</v>
      </c>
      <c r="W1475" s="118" t="s">
        <v>148</v>
      </c>
      <c r="X1475" s="118" t="s">
        <v>2639</v>
      </c>
      <c r="Y1475" s="120" t="s">
        <v>2858</v>
      </c>
      <c r="Z1475" s="118" t="s">
        <v>2640</v>
      </c>
      <c r="AA1475" s="118" t="s">
        <v>148</v>
      </c>
      <c r="AB1475" s="118" t="s">
        <v>2640</v>
      </c>
      <c r="AC1475" s="119" t="s">
        <v>2639</v>
      </c>
      <c r="AD1475" s="130">
        <v>40168</v>
      </c>
      <c r="AE1475" s="130" t="s">
        <v>148</v>
      </c>
      <c r="AF1475" s="127" t="s">
        <v>798</v>
      </c>
      <c r="AG1475" s="130" t="s">
        <v>148</v>
      </c>
      <c r="AH1475" s="130" t="s">
        <v>148</v>
      </c>
      <c r="AI1475" s="118" t="s">
        <v>148</v>
      </c>
      <c r="AJ1475" s="118" t="s">
        <v>148</v>
      </c>
    </row>
    <row r="1476" spans="1:36" ht="60" customHeight="1">
      <c r="A1476" s="175">
        <v>40162</v>
      </c>
      <c r="B1476" s="118" t="s">
        <v>2511</v>
      </c>
      <c r="C1476" s="130">
        <v>40162</v>
      </c>
      <c r="D1476" s="118">
        <v>0</v>
      </c>
      <c r="E1476" s="89" t="s">
        <v>2529</v>
      </c>
      <c r="F1476" s="89" t="s">
        <v>3133</v>
      </c>
      <c r="G1476" s="89" t="s">
        <v>3134</v>
      </c>
      <c r="H1476" s="90" t="s">
        <v>1232</v>
      </c>
      <c r="I1476" s="127" t="s">
        <v>2811</v>
      </c>
      <c r="J1476" s="118" t="s">
        <v>327</v>
      </c>
      <c r="K1476" s="127" t="s">
        <v>3280</v>
      </c>
      <c r="L1476" s="118" t="s">
        <v>2667</v>
      </c>
      <c r="M1476" s="118" t="s">
        <v>2763</v>
      </c>
      <c r="N1476" s="127" t="s">
        <v>148</v>
      </c>
      <c r="O1476" s="127" t="s">
        <v>2868</v>
      </c>
      <c r="P1476" s="84" t="s">
        <v>799</v>
      </c>
      <c r="Q1476" s="118" t="s">
        <v>800</v>
      </c>
      <c r="R1476" s="118" t="s">
        <v>148</v>
      </c>
      <c r="S1476" s="118" t="s">
        <v>148</v>
      </c>
      <c r="T1476" s="118" t="s">
        <v>2854</v>
      </c>
      <c r="U1476" s="191" t="s">
        <v>148</v>
      </c>
      <c r="V1476" s="132" t="s">
        <v>2640</v>
      </c>
      <c r="W1476" s="118" t="s">
        <v>769</v>
      </c>
      <c r="X1476" s="134" t="s">
        <v>148</v>
      </c>
      <c r="Y1476" s="134" t="s">
        <v>148</v>
      </c>
      <c r="Z1476" s="118" t="s">
        <v>148</v>
      </c>
      <c r="AA1476" s="118" t="s">
        <v>148</v>
      </c>
      <c r="AB1476" s="118" t="s">
        <v>2640</v>
      </c>
      <c r="AC1476" s="118" t="s">
        <v>2640</v>
      </c>
      <c r="AD1476" s="119" t="s">
        <v>148</v>
      </c>
      <c r="AE1476" s="130" t="s">
        <v>148</v>
      </c>
      <c r="AF1476" s="137" t="s">
        <v>148</v>
      </c>
      <c r="AG1476" s="130" t="s">
        <v>148</v>
      </c>
      <c r="AH1476" s="130" t="s">
        <v>148</v>
      </c>
      <c r="AI1476" s="118" t="s">
        <v>148</v>
      </c>
      <c r="AJ1476" s="118" t="s">
        <v>148</v>
      </c>
    </row>
    <row r="1477" spans="1:36" ht="105" customHeight="1">
      <c r="A1477" s="175">
        <v>40162</v>
      </c>
      <c r="B1477" s="118" t="s">
        <v>2511</v>
      </c>
      <c r="C1477" s="130">
        <v>40165</v>
      </c>
      <c r="D1477" s="118">
        <v>1</v>
      </c>
      <c r="E1477" s="89" t="s">
        <v>2529</v>
      </c>
      <c r="F1477" s="89" t="s">
        <v>3133</v>
      </c>
      <c r="G1477" s="89" t="s">
        <v>3134</v>
      </c>
      <c r="H1477" s="90" t="s">
        <v>1232</v>
      </c>
      <c r="I1477" s="127" t="s">
        <v>2811</v>
      </c>
      <c r="J1477" s="118" t="s">
        <v>327</v>
      </c>
      <c r="K1477" s="127" t="s">
        <v>3280</v>
      </c>
      <c r="L1477" s="90" t="s">
        <v>2691</v>
      </c>
      <c r="M1477" s="118" t="s">
        <v>1232</v>
      </c>
      <c r="N1477" s="127" t="s">
        <v>148</v>
      </c>
      <c r="O1477" s="127" t="s">
        <v>2868</v>
      </c>
      <c r="P1477" s="84" t="s">
        <v>801</v>
      </c>
      <c r="Q1477" s="118" t="s">
        <v>802</v>
      </c>
      <c r="R1477" s="118" t="s">
        <v>148</v>
      </c>
      <c r="S1477" s="118" t="s">
        <v>148</v>
      </c>
      <c r="T1477" s="118" t="s">
        <v>2898</v>
      </c>
      <c r="U1477" s="191" t="s">
        <v>2990</v>
      </c>
      <c r="V1477" s="118" t="s">
        <v>2639</v>
      </c>
      <c r="W1477" s="118" t="s">
        <v>148</v>
      </c>
      <c r="X1477" s="118" t="s">
        <v>2639</v>
      </c>
      <c r="Y1477" s="118" t="s">
        <v>2898</v>
      </c>
      <c r="Z1477" s="118" t="s">
        <v>2639</v>
      </c>
      <c r="AA1477" s="118" t="s">
        <v>57</v>
      </c>
      <c r="AB1477" s="118" t="s">
        <v>2640</v>
      </c>
      <c r="AC1477" s="119" t="s">
        <v>2639</v>
      </c>
      <c r="AD1477" s="130">
        <v>40169</v>
      </c>
      <c r="AE1477" s="130" t="s">
        <v>148</v>
      </c>
      <c r="AF1477" s="118" t="s">
        <v>803</v>
      </c>
      <c r="AG1477" s="130" t="s">
        <v>148</v>
      </c>
      <c r="AH1477" s="130" t="s">
        <v>148</v>
      </c>
      <c r="AI1477" s="118" t="s">
        <v>148</v>
      </c>
      <c r="AJ1477" s="118" t="s">
        <v>148</v>
      </c>
    </row>
    <row r="1478" spans="1:36" ht="165" customHeight="1">
      <c r="A1478" s="175">
        <v>40162</v>
      </c>
      <c r="B1478" s="118" t="s">
        <v>2511</v>
      </c>
      <c r="C1478" s="130">
        <v>40162</v>
      </c>
      <c r="D1478" s="118">
        <v>0</v>
      </c>
      <c r="E1478" s="89" t="s">
        <v>2529</v>
      </c>
      <c r="F1478" s="89" t="s">
        <v>3133</v>
      </c>
      <c r="G1478" s="89" t="s">
        <v>3134</v>
      </c>
      <c r="H1478" s="90" t="s">
        <v>1232</v>
      </c>
      <c r="I1478" s="127" t="s">
        <v>2811</v>
      </c>
      <c r="J1478" s="118" t="s">
        <v>327</v>
      </c>
      <c r="K1478" s="127" t="s">
        <v>3280</v>
      </c>
      <c r="L1478" s="90" t="s">
        <v>2691</v>
      </c>
      <c r="M1478" s="118" t="s">
        <v>1232</v>
      </c>
      <c r="N1478" s="127" t="s">
        <v>148</v>
      </c>
      <c r="O1478" s="127" t="s">
        <v>2868</v>
      </c>
      <c r="P1478" s="118" t="s">
        <v>804</v>
      </c>
      <c r="Q1478" s="84" t="s">
        <v>805</v>
      </c>
      <c r="R1478" s="118" t="s">
        <v>148</v>
      </c>
      <c r="S1478" s="118" t="s">
        <v>148</v>
      </c>
      <c r="T1478" s="118" t="s">
        <v>2905</v>
      </c>
      <c r="U1478" s="242" t="s">
        <v>3081</v>
      </c>
      <c r="V1478" s="118" t="s">
        <v>2639</v>
      </c>
      <c r="W1478" s="118" t="s">
        <v>148</v>
      </c>
      <c r="X1478" s="118" t="s">
        <v>2639</v>
      </c>
      <c r="Y1478" s="134" t="s">
        <v>2905</v>
      </c>
      <c r="Z1478" s="118" t="s">
        <v>2639</v>
      </c>
      <c r="AA1478" s="118" t="s">
        <v>371</v>
      </c>
      <c r="AB1478" s="118" t="s">
        <v>2640</v>
      </c>
      <c r="AC1478" s="118" t="s">
        <v>2640</v>
      </c>
      <c r="AD1478" s="119" t="s">
        <v>148</v>
      </c>
      <c r="AE1478" s="130" t="s">
        <v>148</v>
      </c>
      <c r="AF1478" s="137" t="s">
        <v>148</v>
      </c>
      <c r="AG1478" s="130" t="s">
        <v>148</v>
      </c>
      <c r="AH1478" s="130" t="s">
        <v>148</v>
      </c>
      <c r="AI1478" s="118" t="s">
        <v>148</v>
      </c>
      <c r="AJ1478" s="118" t="s">
        <v>148</v>
      </c>
    </row>
    <row r="1479" spans="1:36" ht="38.25" customHeight="1">
      <c r="A1479" s="176">
        <v>40162</v>
      </c>
      <c r="B1479" s="118" t="s">
        <v>2511</v>
      </c>
      <c r="C1479" s="89" t="s">
        <v>148</v>
      </c>
      <c r="D1479" s="89" t="s">
        <v>148</v>
      </c>
      <c r="E1479" s="89" t="s">
        <v>2614</v>
      </c>
      <c r="F1479" s="89" t="s">
        <v>3181</v>
      </c>
      <c r="G1479" s="89" t="s">
        <v>3182</v>
      </c>
      <c r="H1479" s="90" t="s">
        <v>2631</v>
      </c>
      <c r="I1479" s="90" t="s">
        <v>148</v>
      </c>
      <c r="J1479" s="90" t="s">
        <v>148</v>
      </c>
      <c r="K1479" s="90" t="s">
        <v>2619</v>
      </c>
      <c r="L1479" s="100" t="s">
        <v>2711</v>
      </c>
      <c r="M1479" s="100" t="s">
        <v>1236</v>
      </c>
      <c r="N1479" s="90" t="s">
        <v>2844</v>
      </c>
      <c r="O1479" s="90"/>
      <c r="P1479" s="105" t="s">
        <v>2486</v>
      </c>
      <c r="Q1479" s="90" t="s">
        <v>1250</v>
      </c>
      <c r="U1479" s="191"/>
    </row>
    <row r="1480" spans="1:36" ht="38.25" customHeight="1">
      <c r="A1480" s="176">
        <v>40162</v>
      </c>
      <c r="B1480" s="118" t="s">
        <v>2511</v>
      </c>
      <c r="C1480" s="89" t="s">
        <v>148</v>
      </c>
      <c r="D1480" s="89" t="s">
        <v>148</v>
      </c>
      <c r="E1480" s="89" t="s">
        <v>2553</v>
      </c>
      <c r="F1480" s="89" t="s">
        <v>3203</v>
      </c>
      <c r="G1480" s="89" t="s">
        <v>3204</v>
      </c>
      <c r="H1480" s="90" t="s">
        <v>1236</v>
      </c>
      <c r="I1480" s="90" t="s">
        <v>148</v>
      </c>
      <c r="J1480" s="90" t="s">
        <v>148</v>
      </c>
      <c r="K1480" s="90" t="s">
        <v>2619</v>
      </c>
      <c r="L1480" s="100" t="s">
        <v>2711</v>
      </c>
      <c r="M1480" s="100" t="s">
        <v>1236</v>
      </c>
      <c r="N1480" s="90" t="s">
        <v>2844</v>
      </c>
      <c r="O1480" s="90"/>
      <c r="P1480" s="105" t="s">
        <v>2487</v>
      </c>
      <c r="Q1480" s="90" t="s">
        <v>1250</v>
      </c>
      <c r="U1480" s="191"/>
    </row>
    <row r="1481" spans="1:36" ht="38.25" customHeight="1">
      <c r="A1481" s="176">
        <v>40162</v>
      </c>
      <c r="B1481" s="118" t="s">
        <v>2511</v>
      </c>
      <c r="C1481" s="89" t="s">
        <v>148</v>
      </c>
      <c r="D1481" s="89" t="s">
        <v>148</v>
      </c>
      <c r="E1481" s="89" t="s">
        <v>2542</v>
      </c>
      <c r="F1481" s="89" t="s">
        <v>3205</v>
      </c>
      <c r="G1481" s="89" t="s">
        <v>3206</v>
      </c>
      <c r="H1481" s="90" t="s">
        <v>1232</v>
      </c>
      <c r="I1481" s="90" t="s">
        <v>148</v>
      </c>
      <c r="J1481" s="90" t="s">
        <v>148</v>
      </c>
      <c r="K1481" s="90" t="s">
        <v>2619</v>
      </c>
      <c r="L1481" s="100" t="s">
        <v>2711</v>
      </c>
      <c r="M1481" s="100" t="s">
        <v>1236</v>
      </c>
      <c r="N1481" s="90" t="s">
        <v>2844</v>
      </c>
      <c r="O1481" s="90"/>
      <c r="P1481" s="105" t="s">
        <v>2488</v>
      </c>
      <c r="Q1481" s="90" t="s">
        <v>1250</v>
      </c>
      <c r="U1481" s="191"/>
    </row>
    <row r="1482" spans="1:36" ht="38.25" customHeight="1">
      <c r="A1482" s="176">
        <v>40162</v>
      </c>
      <c r="B1482" s="118" t="s">
        <v>2511</v>
      </c>
      <c r="C1482" s="89" t="s">
        <v>148</v>
      </c>
      <c r="D1482" s="89" t="s">
        <v>148</v>
      </c>
      <c r="E1482" s="89" t="s">
        <v>2614</v>
      </c>
      <c r="F1482" s="89" t="s">
        <v>3181</v>
      </c>
      <c r="G1482" s="89" t="s">
        <v>3182</v>
      </c>
      <c r="H1482" s="90" t="s">
        <v>2632</v>
      </c>
      <c r="I1482" s="90" t="s">
        <v>148</v>
      </c>
      <c r="J1482" s="90" t="s">
        <v>148</v>
      </c>
      <c r="K1482" s="90" t="s">
        <v>2619</v>
      </c>
      <c r="L1482" s="100" t="s">
        <v>2711</v>
      </c>
      <c r="M1482" s="100" t="s">
        <v>1236</v>
      </c>
      <c r="N1482" s="90" t="s">
        <v>2844</v>
      </c>
      <c r="O1482" s="90"/>
      <c r="P1482" s="105" t="s">
        <v>2489</v>
      </c>
      <c r="Q1482" s="90" t="s">
        <v>1250</v>
      </c>
      <c r="U1482" s="191"/>
    </row>
    <row r="1483" spans="1:36" ht="30" customHeight="1">
      <c r="A1483" s="176">
        <v>40163</v>
      </c>
      <c r="B1483" s="118" t="s">
        <v>2511</v>
      </c>
      <c r="C1483" s="89" t="s">
        <v>148</v>
      </c>
      <c r="D1483" s="89" t="s">
        <v>148</v>
      </c>
      <c r="E1483" s="89" t="s">
        <v>2524</v>
      </c>
      <c r="F1483" s="89" t="s">
        <v>3125</v>
      </c>
      <c r="G1483" s="89" t="s">
        <v>3126</v>
      </c>
      <c r="H1483" s="90" t="s">
        <v>2631</v>
      </c>
      <c r="I1483" s="90" t="s">
        <v>148</v>
      </c>
      <c r="J1483" s="90" t="s">
        <v>148</v>
      </c>
      <c r="K1483" s="90" t="s">
        <v>2619</v>
      </c>
      <c r="L1483" s="90" t="s">
        <v>2649</v>
      </c>
      <c r="M1483" s="90" t="s">
        <v>2763</v>
      </c>
      <c r="N1483" s="90" t="s">
        <v>2853</v>
      </c>
      <c r="O1483" s="90"/>
      <c r="P1483" s="105" t="s">
        <v>2490</v>
      </c>
      <c r="Q1483" s="90" t="s">
        <v>1250</v>
      </c>
      <c r="U1483" s="191"/>
    </row>
    <row r="1484" spans="1:36" ht="30" customHeight="1">
      <c r="A1484" s="176">
        <v>40163</v>
      </c>
      <c r="B1484" s="118" t="s">
        <v>2511</v>
      </c>
      <c r="C1484" s="89" t="s">
        <v>148</v>
      </c>
      <c r="D1484" s="89" t="s">
        <v>148</v>
      </c>
      <c r="E1484" s="89" t="s">
        <v>2524</v>
      </c>
      <c r="F1484" s="89" t="s">
        <v>3117</v>
      </c>
      <c r="G1484" s="89" t="s">
        <v>3118</v>
      </c>
      <c r="H1484" s="118" t="s">
        <v>2763</v>
      </c>
      <c r="I1484" s="90" t="s">
        <v>148</v>
      </c>
      <c r="J1484" s="90" t="s">
        <v>148</v>
      </c>
      <c r="K1484" s="90" t="s">
        <v>2619</v>
      </c>
      <c r="L1484" s="90" t="s">
        <v>2649</v>
      </c>
      <c r="M1484" s="90" t="s">
        <v>2763</v>
      </c>
      <c r="N1484" s="90" t="s">
        <v>2853</v>
      </c>
      <c r="O1484" s="90"/>
      <c r="P1484" s="105" t="s">
        <v>2491</v>
      </c>
      <c r="Q1484" s="90" t="s">
        <v>1250</v>
      </c>
      <c r="U1484" s="191"/>
    </row>
    <row r="1485" spans="1:36" ht="30" customHeight="1">
      <c r="A1485" s="176">
        <v>40163</v>
      </c>
      <c r="B1485" s="118" t="s">
        <v>2511</v>
      </c>
      <c r="C1485" s="89" t="s">
        <v>148</v>
      </c>
      <c r="D1485" s="89" t="s">
        <v>148</v>
      </c>
      <c r="E1485" s="89" t="s">
        <v>2524</v>
      </c>
      <c r="F1485" s="89" t="s">
        <v>3117</v>
      </c>
      <c r="G1485" s="89" t="s">
        <v>3118</v>
      </c>
      <c r="H1485" s="90" t="s">
        <v>2631</v>
      </c>
      <c r="I1485" s="90" t="s">
        <v>148</v>
      </c>
      <c r="J1485" s="90" t="s">
        <v>148</v>
      </c>
      <c r="K1485" s="90" t="s">
        <v>2619</v>
      </c>
      <c r="L1485" s="90" t="s">
        <v>2649</v>
      </c>
      <c r="M1485" s="90" t="s">
        <v>2763</v>
      </c>
      <c r="N1485" s="90" t="s">
        <v>2853</v>
      </c>
      <c r="O1485" s="90"/>
      <c r="P1485" s="105" t="s">
        <v>2492</v>
      </c>
      <c r="Q1485" s="90" t="s">
        <v>1250</v>
      </c>
      <c r="U1485" s="191"/>
    </row>
    <row r="1486" spans="1:36" ht="30" customHeight="1">
      <c r="A1486" s="176">
        <v>40163</v>
      </c>
      <c r="B1486" s="118" t="s">
        <v>2511</v>
      </c>
      <c r="C1486" s="89" t="s">
        <v>148</v>
      </c>
      <c r="D1486" s="89" t="s">
        <v>148</v>
      </c>
      <c r="E1486" s="89" t="s">
        <v>2606</v>
      </c>
      <c r="F1486" s="89" t="s">
        <v>3243</v>
      </c>
      <c r="G1486" s="89" t="s">
        <v>3244</v>
      </c>
      <c r="H1486" s="118" t="s">
        <v>2763</v>
      </c>
      <c r="I1486" s="90" t="s">
        <v>148</v>
      </c>
      <c r="J1486" s="90" t="s">
        <v>148</v>
      </c>
      <c r="K1486" s="90" t="s">
        <v>2619</v>
      </c>
      <c r="L1486" s="90" t="s">
        <v>2649</v>
      </c>
      <c r="M1486" s="90" t="s">
        <v>2763</v>
      </c>
      <c r="N1486" s="90" t="s">
        <v>2853</v>
      </c>
      <c r="O1486" s="90"/>
      <c r="P1486" s="105" t="s">
        <v>2493</v>
      </c>
      <c r="Q1486" s="90" t="s">
        <v>1250</v>
      </c>
      <c r="U1486" s="191"/>
    </row>
    <row r="1487" spans="1:36" ht="30" customHeight="1">
      <c r="A1487" s="176">
        <v>40163</v>
      </c>
      <c r="B1487" s="118" t="s">
        <v>2511</v>
      </c>
      <c r="C1487" s="89" t="s">
        <v>148</v>
      </c>
      <c r="D1487" s="89" t="s">
        <v>148</v>
      </c>
      <c r="E1487" s="89" t="s">
        <v>2611</v>
      </c>
      <c r="F1487" s="118" t="s">
        <v>930</v>
      </c>
      <c r="G1487" s="89" t="s">
        <v>2630</v>
      </c>
      <c r="H1487" s="90" t="s">
        <v>2631</v>
      </c>
      <c r="I1487" s="90" t="s">
        <v>148</v>
      </c>
      <c r="J1487" s="90" t="s">
        <v>148</v>
      </c>
      <c r="K1487" s="90" t="s">
        <v>2619</v>
      </c>
      <c r="L1487" s="90" t="s">
        <v>2649</v>
      </c>
      <c r="M1487" s="90" t="s">
        <v>2763</v>
      </c>
      <c r="N1487" s="90" t="s">
        <v>2853</v>
      </c>
      <c r="O1487" s="90"/>
      <c r="P1487" s="105" t="s">
        <v>2494</v>
      </c>
      <c r="Q1487" s="90" t="s">
        <v>1250</v>
      </c>
      <c r="U1487" s="191"/>
    </row>
    <row r="1488" spans="1:36" ht="30" customHeight="1">
      <c r="A1488" s="176">
        <v>40163</v>
      </c>
      <c r="B1488" s="118" t="s">
        <v>2511</v>
      </c>
      <c r="C1488" s="89" t="s">
        <v>148</v>
      </c>
      <c r="D1488" s="89" t="s">
        <v>148</v>
      </c>
      <c r="E1488" s="89" t="s">
        <v>2611</v>
      </c>
      <c r="F1488" s="118" t="s">
        <v>930</v>
      </c>
      <c r="G1488" s="89" t="s">
        <v>2630</v>
      </c>
      <c r="H1488" s="90" t="s">
        <v>2631</v>
      </c>
      <c r="I1488" s="90" t="s">
        <v>148</v>
      </c>
      <c r="J1488" s="90" t="s">
        <v>148</v>
      </c>
      <c r="K1488" s="90" t="s">
        <v>2619</v>
      </c>
      <c r="L1488" s="90" t="s">
        <v>2649</v>
      </c>
      <c r="M1488" s="90" t="s">
        <v>2763</v>
      </c>
      <c r="N1488" s="90" t="s">
        <v>2853</v>
      </c>
      <c r="O1488" s="90"/>
      <c r="P1488" s="105" t="s">
        <v>2495</v>
      </c>
      <c r="Q1488" s="90" t="s">
        <v>1250</v>
      </c>
      <c r="U1488" s="191"/>
    </row>
    <row r="1489" spans="1:36" ht="30" customHeight="1">
      <c r="A1489" s="176">
        <v>40163</v>
      </c>
      <c r="B1489" s="118" t="s">
        <v>2511</v>
      </c>
      <c r="C1489" s="89" t="s">
        <v>148</v>
      </c>
      <c r="D1489" s="89" t="s">
        <v>148</v>
      </c>
      <c r="E1489" s="89" t="s">
        <v>2524</v>
      </c>
      <c r="F1489" s="89" t="s">
        <v>3125</v>
      </c>
      <c r="G1489" s="89" t="s">
        <v>3126</v>
      </c>
      <c r="H1489" s="90" t="s">
        <v>2631</v>
      </c>
      <c r="I1489" s="90" t="s">
        <v>148</v>
      </c>
      <c r="J1489" s="90" t="s">
        <v>148</v>
      </c>
      <c r="K1489" s="90" t="s">
        <v>2619</v>
      </c>
      <c r="L1489" s="90" t="s">
        <v>2649</v>
      </c>
      <c r="M1489" s="90" t="s">
        <v>2763</v>
      </c>
      <c r="N1489" s="90" t="s">
        <v>2853</v>
      </c>
      <c r="O1489" s="90"/>
      <c r="P1489" s="105" t="s">
        <v>2496</v>
      </c>
      <c r="Q1489" s="90" t="s">
        <v>1250</v>
      </c>
      <c r="U1489" s="191"/>
    </row>
    <row r="1490" spans="1:36" ht="76.5" customHeight="1">
      <c r="A1490" s="176">
        <v>40164</v>
      </c>
      <c r="B1490" s="118" t="s">
        <v>2511</v>
      </c>
      <c r="C1490" s="89" t="s">
        <v>148</v>
      </c>
      <c r="D1490" s="89" t="s">
        <v>148</v>
      </c>
      <c r="E1490" s="89" t="s">
        <v>2610</v>
      </c>
      <c r="F1490" s="89" t="s">
        <v>3151</v>
      </c>
      <c r="G1490" s="89" t="s">
        <v>3152</v>
      </c>
      <c r="H1490" s="118" t="s">
        <v>1226</v>
      </c>
      <c r="I1490" s="90" t="s">
        <v>148</v>
      </c>
      <c r="J1490" s="90" t="s">
        <v>148</v>
      </c>
      <c r="K1490" s="90" t="s">
        <v>2619</v>
      </c>
      <c r="L1490" s="100" t="s">
        <v>2698</v>
      </c>
      <c r="M1490" s="100" t="s">
        <v>1232</v>
      </c>
      <c r="N1490" s="90" t="s">
        <v>2860</v>
      </c>
      <c r="O1490" s="90"/>
      <c r="P1490" s="97" t="s">
        <v>2497</v>
      </c>
      <c r="Q1490" s="90" t="s">
        <v>1250</v>
      </c>
      <c r="U1490" s="191"/>
    </row>
    <row r="1491" spans="1:36" ht="76.5" customHeight="1">
      <c r="A1491" s="176">
        <v>40164</v>
      </c>
      <c r="B1491" s="118" t="s">
        <v>2511</v>
      </c>
      <c r="C1491" s="89" t="s">
        <v>148</v>
      </c>
      <c r="D1491" s="89" t="s">
        <v>148</v>
      </c>
      <c r="E1491" s="89" t="s">
        <v>2525</v>
      </c>
      <c r="F1491" s="89" t="s">
        <v>3229</v>
      </c>
      <c r="G1491" s="89" t="s">
        <v>3230</v>
      </c>
      <c r="H1491" s="90" t="s">
        <v>1232</v>
      </c>
      <c r="I1491" s="90" t="s">
        <v>148</v>
      </c>
      <c r="J1491" s="90" t="s">
        <v>148</v>
      </c>
      <c r="K1491" s="90" t="s">
        <v>2619</v>
      </c>
      <c r="L1491" s="100" t="s">
        <v>2698</v>
      </c>
      <c r="M1491" s="100" t="s">
        <v>1232</v>
      </c>
      <c r="N1491" s="90" t="s">
        <v>2860</v>
      </c>
      <c r="O1491" s="90"/>
      <c r="P1491" s="97" t="s">
        <v>2498</v>
      </c>
      <c r="Q1491" s="90" t="s">
        <v>1250</v>
      </c>
      <c r="U1491" s="191"/>
    </row>
    <row r="1492" spans="1:36" ht="76.5" customHeight="1">
      <c r="A1492" s="176">
        <v>40164</v>
      </c>
      <c r="B1492" s="118" t="s">
        <v>2511</v>
      </c>
      <c r="C1492" s="89" t="s">
        <v>148</v>
      </c>
      <c r="D1492" s="89" t="s">
        <v>148</v>
      </c>
      <c r="E1492" s="89" t="s">
        <v>2610</v>
      </c>
      <c r="F1492" s="89" t="s">
        <v>3151</v>
      </c>
      <c r="G1492" s="89" t="s">
        <v>3152</v>
      </c>
      <c r="H1492" s="118" t="s">
        <v>1226</v>
      </c>
      <c r="I1492" s="90" t="s">
        <v>148</v>
      </c>
      <c r="J1492" s="90" t="s">
        <v>148</v>
      </c>
      <c r="K1492" s="90" t="s">
        <v>2619</v>
      </c>
      <c r="L1492" s="100" t="s">
        <v>2698</v>
      </c>
      <c r="M1492" s="100" t="s">
        <v>1232</v>
      </c>
      <c r="N1492" s="90" t="s">
        <v>2860</v>
      </c>
      <c r="O1492" s="90"/>
      <c r="P1492" s="97" t="s">
        <v>2499</v>
      </c>
      <c r="Q1492" s="90" t="s">
        <v>1250</v>
      </c>
      <c r="U1492" s="191"/>
    </row>
    <row r="1493" spans="1:36" ht="76.5" customHeight="1">
      <c r="A1493" s="176">
        <v>40164</v>
      </c>
      <c r="B1493" s="118" t="s">
        <v>2511</v>
      </c>
      <c r="C1493" s="89" t="s">
        <v>148</v>
      </c>
      <c r="D1493" s="89" t="s">
        <v>148</v>
      </c>
      <c r="E1493" s="89" t="s">
        <v>2610</v>
      </c>
      <c r="F1493" s="89" t="s">
        <v>3151</v>
      </c>
      <c r="G1493" s="89" t="s">
        <v>3152</v>
      </c>
      <c r="H1493" s="118" t="s">
        <v>1226</v>
      </c>
      <c r="I1493" s="90" t="s">
        <v>148</v>
      </c>
      <c r="J1493" s="90" t="s">
        <v>148</v>
      </c>
      <c r="K1493" s="90" t="s">
        <v>2619</v>
      </c>
      <c r="L1493" s="100" t="s">
        <v>2698</v>
      </c>
      <c r="M1493" s="100" t="s">
        <v>1232</v>
      </c>
      <c r="N1493" s="90" t="s">
        <v>2860</v>
      </c>
      <c r="O1493" s="90"/>
      <c r="P1493" s="97" t="s">
        <v>2500</v>
      </c>
      <c r="Q1493" s="90" t="s">
        <v>1250</v>
      </c>
      <c r="U1493" s="191"/>
    </row>
    <row r="1494" spans="1:36" ht="76.5" customHeight="1">
      <c r="A1494" s="176">
        <v>40164</v>
      </c>
      <c r="B1494" s="118" t="s">
        <v>2511</v>
      </c>
      <c r="C1494" s="89" t="s">
        <v>148</v>
      </c>
      <c r="D1494" s="89" t="s">
        <v>148</v>
      </c>
      <c r="E1494" s="89" t="s">
        <v>2557</v>
      </c>
      <c r="F1494" s="89" t="s">
        <v>3223</v>
      </c>
      <c r="G1494" s="89" t="s">
        <v>3224</v>
      </c>
      <c r="H1494" s="118" t="s">
        <v>1243</v>
      </c>
      <c r="I1494" s="90" t="s">
        <v>148</v>
      </c>
      <c r="J1494" s="90" t="s">
        <v>148</v>
      </c>
      <c r="K1494" s="90" t="s">
        <v>2619</v>
      </c>
      <c r="L1494" s="100" t="s">
        <v>2698</v>
      </c>
      <c r="M1494" s="100" t="s">
        <v>1232</v>
      </c>
      <c r="N1494" s="90" t="s">
        <v>2860</v>
      </c>
      <c r="O1494" s="90"/>
      <c r="P1494" s="97" t="s">
        <v>2501</v>
      </c>
      <c r="Q1494" s="90" t="s">
        <v>1250</v>
      </c>
      <c r="U1494" s="191"/>
    </row>
    <row r="1495" spans="1:36" ht="76.5" customHeight="1">
      <c r="A1495" s="176">
        <v>40164</v>
      </c>
      <c r="B1495" s="118" t="s">
        <v>2511</v>
      </c>
      <c r="C1495" s="89" t="s">
        <v>148</v>
      </c>
      <c r="D1495" s="89" t="s">
        <v>148</v>
      </c>
      <c r="E1495" s="118" t="s">
        <v>2570</v>
      </c>
      <c r="F1495" s="118" t="s">
        <v>3147</v>
      </c>
      <c r="G1495" s="118" t="s">
        <v>3148</v>
      </c>
      <c r="H1495" s="90" t="s">
        <v>2631</v>
      </c>
      <c r="I1495" s="90" t="s">
        <v>148</v>
      </c>
      <c r="J1495" s="90" t="s">
        <v>148</v>
      </c>
      <c r="K1495" s="90" t="s">
        <v>2619</v>
      </c>
      <c r="L1495" s="100" t="s">
        <v>2698</v>
      </c>
      <c r="M1495" s="100" t="s">
        <v>1232</v>
      </c>
      <c r="N1495" s="90" t="s">
        <v>2860</v>
      </c>
      <c r="O1495" s="90"/>
      <c r="P1495" s="97" t="s">
        <v>2502</v>
      </c>
      <c r="Q1495" s="90" t="s">
        <v>1250</v>
      </c>
      <c r="U1495" s="191"/>
    </row>
    <row r="1496" spans="1:36" ht="76.5" customHeight="1">
      <c r="A1496" s="176">
        <v>40164</v>
      </c>
      <c r="B1496" s="118" t="s">
        <v>2511</v>
      </c>
      <c r="C1496" s="89" t="s">
        <v>148</v>
      </c>
      <c r="D1496" s="89" t="s">
        <v>148</v>
      </c>
      <c r="E1496" s="89" t="s">
        <v>2611</v>
      </c>
      <c r="F1496" s="118" t="s">
        <v>930</v>
      </c>
      <c r="G1496" s="89" t="s">
        <v>2630</v>
      </c>
      <c r="H1496" s="90" t="s">
        <v>2631</v>
      </c>
      <c r="I1496" s="90" t="s">
        <v>148</v>
      </c>
      <c r="J1496" s="90" t="s">
        <v>148</v>
      </c>
      <c r="K1496" s="90" t="s">
        <v>2619</v>
      </c>
      <c r="L1496" s="100" t="s">
        <v>2698</v>
      </c>
      <c r="M1496" s="100" t="s">
        <v>1232</v>
      </c>
      <c r="N1496" s="90" t="s">
        <v>2860</v>
      </c>
      <c r="O1496" s="90"/>
      <c r="P1496" s="97" t="s">
        <v>2503</v>
      </c>
      <c r="Q1496" s="90" t="s">
        <v>1250</v>
      </c>
      <c r="U1496" s="191"/>
    </row>
    <row r="1497" spans="1:36" ht="76.5" customHeight="1">
      <c r="A1497" s="176">
        <v>40164</v>
      </c>
      <c r="B1497" s="118" t="s">
        <v>2511</v>
      </c>
      <c r="C1497" s="89" t="s">
        <v>148</v>
      </c>
      <c r="D1497" s="89" t="s">
        <v>148</v>
      </c>
      <c r="E1497" s="89" t="s">
        <v>2614</v>
      </c>
      <c r="F1497" s="89" t="s">
        <v>3181</v>
      </c>
      <c r="G1497" s="89" t="s">
        <v>3182</v>
      </c>
      <c r="H1497" s="118" t="s">
        <v>1226</v>
      </c>
      <c r="I1497" s="90" t="s">
        <v>148</v>
      </c>
      <c r="J1497" s="90" t="s">
        <v>148</v>
      </c>
      <c r="K1497" s="90" t="s">
        <v>2619</v>
      </c>
      <c r="L1497" s="100" t="s">
        <v>2698</v>
      </c>
      <c r="M1497" s="100" t="s">
        <v>1232</v>
      </c>
      <c r="N1497" s="90" t="s">
        <v>2860</v>
      </c>
      <c r="O1497" s="90"/>
      <c r="P1497" s="97" t="s">
        <v>2504</v>
      </c>
      <c r="Q1497" s="90" t="s">
        <v>1250</v>
      </c>
      <c r="U1497" s="191"/>
    </row>
    <row r="1498" spans="1:36" ht="76.5" customHeight="1">
      <c r="A1498" s="176">
        <v>40164</v>
      </c>
      <c r="B1498" s="118" t="s">
        <v>2511</v>
      </c>
      <c r="C1498" s="89" t="s">
        <v>148</v>
      </c>
      <c r="D1498" s="89" t="s">
        <v>148</v>
      </c>
      <c r="E1498" s="118" t="s">
        <v>2570</v>
      </c>
      <c r="F1498" s="118" t="s">
        <v>3147</v>
      </c>
      <c r="G1498" s="118" t="s">
        <v>3148</v>
      </c>
      <c r="H1498" s="118" t="s">
        <v>1243</v>
      </c>
      <c r="I1498" s="90" t="s">
        <v>148</v>
      </c>
      <c r="J1498" s="90" t="s">
        <v>148</v>
      </c>
      <c r="K1498" s="90" t="s">
        <v>2619</v>
      </c>
      <c r="L1498" s="100" t="s">
        <v>2698</v>
      </c>
      <c r="M1498" s="100" t="s">
        <v>1232</v>
      </c>
      <c r="N1498" s="90" t="s">
        <v>2860</v>
      </c>
      <c r="O1498" s="90"/>
      <c r="P1498" s="97" t="s">
        <v>2505</v>
      </c>
      <c r="Q1498" s="90" t="s">
        <v>1250</v>
      </c>
      <c r="U1498" s="191"/>
    </row>
    <row r="1499" spans="1:36" ht="76.5" customHeight="1">
      <c r="A1499" s="176">
        <v>40164</v>
      </c>
      <c r="B1499" s="118" t="s">
        <v>2511</v>
      </c>
      <c r="C1499" s="89" t="s">
        <v>148</v>
      </c>
      <c r="D1499" s="89" t="s">
        <v>148</v>
      </c>
      <c r="E1499" s="180" t="s">
        <v>2540</v>
      </c>
      <c r="F1499" s="180" t="s">
        <v>3177</v>
      </c>
      <c r="G1499" s="180" t="s">
        <v>3178</v>
      </c>
      <c r="H1499" s="118" t="s">
        <v>1226</v>
      </c>
      <c r="I1499" s="90" t="s">
        <v>148</v>
      </c>
      <c r="J1499" s="90" t="s">
        <v>148</v>
      </c>
      <c r="K1499" s="90" t="s">
        <v>2619</v>
      </c>
      <c r="L1499" s="100" t="s">
        <v>2698</v>
      </c>
      <c r="M1499" s="100" t="s">
        <v>1232</v>
      </c>
      <c r="N1499" s="90" t="s">
        <v>2860</v>
      </c>
      <c r="O1499" s="90"/>
      <c r="P1499" s="97" t="s">
        <v>2506</v>
      </c>
      <c r="Q1499" s="90" t="s">
        <v>1250</v>
      </c>
      <c r="U1499" s="191"/>
    </row>
    <row r="1500" spans="1:36" ht="76.5" customHeight="1">
      <c r="A1500" s="176">
        <v>40164</v>
      </c>
      <c r="B1500" s="118" t="s">
        <v>2511</v>
      </c>
      <c r="C1500" s="89" t="s">
        <v>148</v>
      </c>
      <c r="D1500" s="89" t="s">
        <v>148</v>
      </c>
      <c r="E1500" s="89" t="s">
        <v>2611</v>
      </c>
      <c r="F1500" s="118" t="s">
        <v>930</v>
      </c>
      <c r="G1500" s="89" t="s">
        <v>2630</v>
      </c>
      <c r="H1500" s="90" t="s">
        <v>2631</v>
      </c>
      <c r="I1500" s="90" t="s">
        <v>148</v>
      </c>
      <c r="J1500" s="90" t="s">
        <v>148</v>
      </c>
      <c r="K1500" s="90" t="s">
        <v>2619</v>
      </c>
      <c r="L1500" s="100" t="s">
        <v>2698</v>
      </c>
      <c r="M1500" s="100" t="s">
        <v>1232</v>
      </c>
      <c r="N1500" s="90" t="s">
        <v>2860</v>
      </c>
      <c r="O1500" s="90"/>
      <c r="P1500" s="97" t="s">
        <v>2507</v>
      </c>
      <c r="Q1500" s="90" t="s">
        <v>1250</v>
      </c>
      <c r="U1500" s="191"/>
    </row>
    <row r="1501" spans="1:36" ht="76.5" customHeight="1">
      <c r="A1501" s="176">
        <v>40164</v>
      </c>
      <c r="B1501" s="118" t="s">
        <v>2511</v>
      </c>
      <c r="C1501" s="89" t="s">
        <v>148</v>
      </c>
      <c r="D1501" s="89" t="s">
        <v>148</v>
      </c>
      <c r="E1501" s="101" t="s">
        <v>2546</v>
      </c>
      <c r="F1501" s="101" t="s">
        <v>3199</v>
      </c>
      <c r="G1501" s="101" t="s">
        <v>3200</v>
      </c>
      <c r="H1501" s="90" t="s">
        <v>1232</v>
      </c>
      <c r="I1501" s="90" t="s">
        <v>148</v>
      </c>
      <c r="J1501" s="90" t="s">
        <v>148</v>
      </c>
      <c r="K1501" s="90" t="s">
        <v>2619</v>
      </c>
      <c r="L1501" s="100" t="s">
        <v>2698</v>
      </c>
      <c r="M1501" s="100" t="s">
        <v>1232</v>
      </c>
      <c r="N1501" s="90" t="s">
        <v>2860</v>
      </c>
      <c r="O1501" s="90"/>
      <c r="P1501" s="97" t="s">
        <v>2508</v>
      </c>
      <c r="Q1501" s="90" t="s">
        <v>1250</v>
      </c>
      <c r="U1501" s="191"/>
    </row>
    <row r="1502" spans="1:36" ht="165" customHeight="1">
      <c r="A1502" s="175">
        <v>40165</v>
      </c>
      <c r="B1502" s="118" t="s">
        <v>2511</v>
      </c>
      <c r="C1502" s="130">
        <v>40170</v>
      </c>
      <c r="D1502" s="118">
        <v>2</v>
      </c>
      <c r="E1502" s="118" t="s">
        <v>2611</v>
      </c>
      <c r="F1502" s="118" t="s">
        <v>3249</v>
      </c>
      <c r="G1502" s="118" t="s">
        <v>3250</v>
      </c>
      <c r="H1502" s="90" t="s">
        <v>1232</v>
      </c>
      <c r="I1502" s="118" t="s">
        <v>2788</v>
      </c>
      <c r="J1502" s="118" t="s">
        <v>808</v>
      </c>
      <c r="K1502" s="127" t="s">
        <v>3280</v>
      </c>
      <c r="L1502" s="118" t="s">
        <v>2685</v>
      </c>
      <c r="M1502" s="118" t="s">
        <v>1236</v>
      </c>
      <c r="N1502" s="127" t="s">
        <v>148</v>
      </c>
      <c r="O1502" s="127" t="s">
        <v>2868</v>
      </c>
      <c r="P1502" s="118" t="s">
        <v>809</v>
      </c>
      <c r="Q1502" s="84" t="s">
        <v>810</v>
      </c>
      <c r="R1502" s="118" t="s">
        <v>148</v>
      </c>
      <c r="S1502" s="118" t="s">
        <v>148</v>
      </c>
      <c r="T1502" s="118" t="s">
        <v>2844</v>
      </c>
      <c r="U1502" s="243" t="s">
        <v>3082</v>
      </c>
      <c r="V1502" s="118" t="s">
        <v>2639</v>
      </c>
      <c r="W1502" s="118" t="s">
        <v>148</v>
      </c>
      <c r="X1502" s="118" t="s">
        <v>2640</v>
      </c>
      <c r="Y1502" s="134" t="s">
        <v>148</v>
      </c>
      <c r="Z1502" s="118" t="s">
        <v>2640</v>
      </c>
      <c r="AA1502" s="118" t="s">
        <v>148</v>
      </c>
      <c r="AB1502" s="118" t="s">
        <v>2640</v>
      </c>
      <c r="AC1502" s="118" t="s">
        <v>2640</v>
      </c>
      <c r="AD1502" s="119" t="s">
        <v>148</v>
      </c>
      <c r="AE1502" s="130" t="s">
        <v>148</v>
      </c>
      <c r="AF1502" s="137" t="s">
        <v>148</v>
      </c>
      <c r="AG1502" s="130" t="s">
        <v>148</v>
      </c>
      <c r="AH1502" s="130" t="s">
        <v>148</v>
      </c>
      <c r="AI1502" s="118" t="s">
        <v>148</v>
      </c>
      <c r="AJ1502" s="118" t="s">
        <v>148</v>
      </c>
    </row>
    <row r="1503" spans="1:36" ht="30" customHeight="1">
      <c r="A1503" s="175">
        <v>40165</v>
      </c>
      <c r="B1503" s="118" t="s">
        <v>2511</v>
      </c>
      <c r="C1503" s="118" t="s">
        <v>148</v>
      </c>
      <c r="D1503" s="118" t="s">
        <v>148</v>
      </c>
      <c r="E1503" s="118" t="s">
        <v>2611</v>
      </c>
      <c r="F1503" s="118" t="s">
        <v>3249</v>
      </c>
      <c r="G1503" s="118" t="s">
        <v>3250</v>
      </c>
      <c r="H1503" s="90" t="s">
        <v>1232</v>
      </c>
      <c r="I1503" s="118" t="s">
        <v>2788</v>
      </c>
      <c r="J1503" s="118" t="s">
        <v>808</v>
      </c>
      <c r="K1503" s="127" t="s">
        <v>3280</v>
      </c>
      <c r="L1503" s="90" t="s">
        <v>2649</v>
      </c>
      <c r="M1503" s="118" t="s">
        <v>2763</v>
      </c>
      <c r="N1503" s="127" t="s">
        <v>148</v>
      </c>
      <c r="O1503" s="127" t="s">
        <v>2868</v>
      </c>
      <c r="P1503" s="118" t="s">
        <v>811</v>
      </c>
      <c r="Q1503" s="118" t="s">
        <v>148</v>
      </c>
      <c r="R1503" s="118" t="s">
        <v>148</v>
      </c>
      <c r="S1503" s="118" t="s">
        <v>148</v>
      </c>
      <c r="T1503" s="118" t="s">
        <v>2903</v>
      </c>
      <c r="U1503" s="191" t="s">
        <v>2998</v>
      </c>
      <c r="V1503" s="118" t="s">
        <v>148</v>
      </c>
      <c r="W1503" s="118" t="s">
        <v>148</v>
      </c>
      <c r="X1503" s="134" t="s">
        <v>148</v>
      </c>
      <c r="Y1503" s="134" t="s">
        <v>148</v>
      </c>
      <c r="Z1503" s="118" t="s">
        <v>148</v>
      </c>
      <c r="AA1503" s="118" t="s">
        <v>148</v>
      </c>
      <c r="AB1503" s="118" t="s">
        <v>148</v>
      </c>
      <c r="AC1503" s="118" t="s">
        <v>148</v>
      </c>
      <c r="AD1503" s="119" t="s">
        <v>148</v>
      </c>
      <c r="AE1503" s="130" t="s">
        <v>148</v>
      </c>
      <c r="AF1503" s="137" t="s">
        <v>148</v>
      </c>
      <c r="AG1503" s="130" t="s">
        <v>148</v>
      </c>
      <c r="AH1503" s="130" t="s">
        <v>148</v>
      </c>
      <c r="AI1503" s="118" t="s">
        <v>148</v>
      </c>
      <c r="AJ1503" s="118" t="s">
        <v>148</v>
      </c>
    </row>
    <row r="1504" spans="1:36" ht="45" customHeight="1">
      <c r="A1504" s="175">
        <v>40165</v>
      </c>
      <c r="B1504" s="118" t="s">
        <v>2511</v>
      </c>
      <c r="C1504" s="118" t="s">
        <v>148</v>
      </c>
      <c r="D1504" s="118" t="s">
        <v>148</v>
      </c>
      <c r="E1504" s="118" t="s">
        <v>2611</v>
      </c>
      <c r="F1504" s="118" t="s">
        <v>3249</v>
      </c>
      <c r="G1504" s="118" t="s">
        <v>3250</v>
      </c>
      <c r="H1504" s="90" t="s">
        <v>1232</v>
      </c>
      <c r="I1504" s="118" t="s">
        <v>2788</v>
      </c>
      <c r="J1504" s="118" t="s">
        <v>808</v>
      </c>
      <c r="K1504" s="127" t="s">
        <v>3280</v>
      </c>
      <c r="L1504" s="118" t="s">
        <v>2697</v>
      </c>
      <c r="M1504" s="118" t="s">
        <v>1232</v>
      </c>
      <c r="N1504" s="127" t="s">
        <v>148</v>
      </c>
      <c r="O1504" s="127" t="s">
        <v>2868</v>
      </c>
      <c r="P1504" s="118" t="s">
        <v>812</v>
      </c>
      <c r="Q1504" s="118" t="s">
        <v>148</v>
      </c>
      <c r="R1504" s="118" t="s">
        <v>148</v>
      </c>
      <c r="S1504" s="118" t="s">
        <v>148</v>
      </c>
      <c r="T1504" s="118" t="s">
        <v>813</v>
      </c>
      <c r="U1504" s="191" t="s">
        <v>2967</v>
      </c>
      <c r="V1504" s="118" t="s">
        <v>148</v>
      </c>
      <c r="W1504" s="118" t="s">
        <v>148</v>
      </c>
      <c r="X1504" s="134" t="s">
        <v>148</v>
      </c>
      <c r="Y1504" s="134" t="s">
        <v>148</v>
      </c>
      <c r="Z1504" s="118" t="s">
        <v>148</v>
      </c>
      <c r="AA1504" s="118" t="s">
        <v>148</v>
      </c>
      <c r="AB1504" s="118" t="s">
        <v>148</v>
      </c>
      <c r="AC1504" s="118" t="s">
        <v>148</v>
      </c>
      <c r="AD1504" s="119" t="s">
        <v>148</v>
      </c>
      <c r="AE1504" s="130" t="s">
        <v>148</v>
      </c>
      <c r="AF1504" s="137" t="s">
        <v>148</v>
      </c>
      <c r="AG1504" s="130" t="s">
        <v>148</v>
      </c>
      <c r="AH1504" s="130" t="s">
        <v>148</v>
      </c>
      <c r="AI1504" s="118" t="s">
        <v>148</v>
      </c>
      <c r="AJ1504" s="118" t="s">
        <v>148</v>
      </c>
    </row>
    <row r="1505" spans="1:36" ht="45" customHeight="1">
      <c r="A1505" s="175">
        <v>40173</v>
      </c>
      <c r="B1505" s="118" t="s">
        <v>2511</v>
      </c>
      <c r="C1505" s="118" t="s">
        <v>148</v>
      </c>
      <c r="D1505" s="118" t="s">
        <v>148</v>
      </c>
      <c r="E1505" s="180" t="s">
        <v>2522</v>
      </c>
      <c r="F1505" s="89" t="s">
        <v>3266</v>
      </c>
      <c r="G1505" s="89" t="s">
        <v>3267</v>
      </c>
      <c r="H1505" s="90" t="s">
        <v>1232</v>
      </c>
      <c r="I1505" s="127" t="s">
        <v>2775</v>
      </c>
      <c r="J1505" s="138" t="s">
        <v>631</v>
      </c>
      <c r="K1505" s="127" t="s">
        <v>3280</v>
      </c>
      <c r="L1505" s="90" t="s">
        <v>2712</v>
      </c>
      <c r="M1505" s="118" t="s">
        <v>1236</v>
      </c>
      <c r="N1505" s="127" t="s">
        <v>148</v>
      </c>
      <c r="O1505" s="127" t="s">
        <v>2868</v>
      </c>
      <c r="P1505" s="84" t="s">
        <v>814</v>
      </c>
      <c r="Q1505" s="118" t="s">
        <v>148</v>
      </c>
      <c r="R1505" s="118" t="s">
        <v>148</v>
      </c>
      <c r="S1505" s="118" t="s">
        <v>148</v>
      </c>
      <c r="T1505" s="118" t="s">
        <v>2837</v>
      </c>
      <c r="U1505" s="191" t="s">
        <v>148</v>
      </c>
      <c r="V1505" s="118" t="s">
        <v>148</v>
      </c>
      <c r="W1505" s="118" t="s">
        <v>148</v>
      </c>
      <c r="X1505" s="134" t="s">
        <v>148</v>
      </c>
      <c r="Y1505" s="134" t="s">
        <v>148</v>
      </c>
      <c r="Z1505" s="118" t="s">
        <v>148</v>
      </c>
      <c r="AA1505" s="118" t="s">
        <v>148</v>
      </c>
      <c r="AB1505" s="118" t="s">
        <v>148</v>
      </c>
      <c r="AC1505" s="118" t="s">
        <v>148</v>
      </c>
      <c r="AD1505" s="119" t="s">
        <v>148</v>
      </c>
      <c r="AE1505" s="130" t="s">
        <v>148</v>
      </c>
      <c r="AF1505" s="137" t="s">
        <v>148</v>
      </c>
      <c r="AG1505" s="130" t="s">
        <v>148</v>
      </c>
      <c r="AH1505" s="130" t="s">
        <v>148</v>
      </c>
      <c r="AI1505" s="118" t="s">
        <v>148</v>
      </c>
      <c r="AJ1505" s="118" t="s">
        <v>148</v>
      </c>
    </row>
    <row r="1506" spans="1:36" ht="75" customHeight="1">
      <c r="A1506" s="175">
        <v>40176</v>
      </c>
      <c r="B1506" s="118" t="s">
        <v>2511</v>
      </c>
      <c r="C1506" s="130">
        <v>39817</v>
      </c>
      <c r="D1506" s="118">
        <v>1</v>
      </c>
      <c r="E1506" s="89" t="s">
        <v>2554</v>
      </c>
      <c r="F1506" s="89" t="s">
        <v>3264</v>
      </c>
      <c r="G1506" s="89" t="s">
        <v>3265</v>
      </c>
      <c r="H1506" s="90" t="s">
        <v>1236</v>
      </c>
      <c r="I1506" s="127" t="s">
        <v>2805</v>
      </c>
      <c r="J1506" s="173" t="s">
        <v>795</v>
      </c>
      <c r="K1506" s="127" t="s">
        <v>3280</v>
      </c>
      <c r="L1506" s="90" t="s">
        <v>2691</v>
      </c>
      <c r="M1506" s="118" t="s">
        <v>1232</v>
      </c>
      <c r="N1506" s="127" t="s">
        <v>148</v>
      </c>
      <c r="O1506" s="127" t="s">
        <v>2868</v>
      </c>
      <c r="P1506" s="84" t="s">
        <v>815</v>
      </c>
      <c r="Q1506" s="103" t="s">
        <v>816</v>
      </c>
      <c r="R1506" s="118" t="s">
        <v>148</v>
      </c>
      <c r="S1506" s="118" t="s">
        <v>148</v>
      </c>
      <c r="T1506" s="118" t="s">
        <v>2851</v>
      </c>
      <c r="U1506" s="191" t="s">
        <v>3019</v>
      </c>
      <c r="V1506" s="118" t="s">
        <v>2639</v>
      </c>
      <c r="W1506" s="118" t="s">
        <v>148</v>
      </c>
      <c r="X1506" s="118" t="s">
        <v>2639</v>
      </c>
      <c r="Y1506" s="134" t="s">
        <v>2905</v>
      </c>
      <c r="Z1506" s="118" t="s">
        <v>2640</v>
      </c>
      <c r="AA1506" s="118" t="s">
        <v>148</v>
      </c>
      <c r="AB1506" s="118" t="s">
        <v>2640</v>
      </c>
      <c r="AC1506" s="118" t="s">
        <v>2640</v>
      </c>
      <c r="AD1506" s="119" t="s">
        <v>148</v>
      </c>
      <c r="AE1506" s="130" t="s">
        <v>148</v>
      </c>
      <c r="AF1506" s="137" t="s">
        <v>148</v>
      </c>
      <c r="AG1506" s="130" t="s">
        <v>148</v>
      </c>
      <c r="AH1506" s="130" t="s">
        <v>148</v>
      </c>
      <c r="AI1506" s="118" t="s">
        <v>148</v>
      </c>
      <c r="AJ1506" s="118" t="s">
        <v>148</v>
      </c>
    </row>
    <row r="1507" spans="1:36" ht="57.6">
      <c r="A1507" s="256">
        <v>40191</v>
      </c>
      <c r="B1507" s="257" t="s">
        <v>2513</v>
      </c>
      <c r="C1507" s="258">
        <v>40191</v>
      </c>
      <c r="D1507" s="257">
        <v>0</v>
      </c>
      <c r="E1507" s="259" t="s">
        <v>2544</v>
      </c>
      <c r="F1507" s="257" t="s">
        <v>3209</v>
      </c>
      <c r="G1507" s="259" t="s">
        <v>3210</v>
      </c>
      <c r="H1507" s="260" t="s">
        <v>1232</v>
      </c>
      <c r="I1507" s="257" t="s">
        <v>2824</v>
      </c>
      <c r="J1507" s="261" t="s">
        <v>330</v>
      </c>
      <c r="K1507" s="257" t="s">
        <v>3280</v>
      </c>
      <c r="L1507" s="257" t="s">
        <v>3287</v>
      </c>
      <c r="M1507" s="257" t="s">
        <v>1232</v>
      </c>
      <c r="N1507" s="257" t="s">
        <v>3288</v>
      </c>
      <c r="O1507" s="257" t="s">
        <v>2868</v>
      </c>
      <c r="P1507" s="257" t="s">
        <v>3289</v>
      </c>
      <c r="Q1507" s="257" t="s">
        <v>3290</v>
      </c>
      <c r="R1507" s="257" t="s">
        <v>148</v>
      </c>
      <c r="S1507" s="257" t="s">
        <v>3291</v>
      </c>
      <c r="T1507" s="257" t="s">
        <v>2840</v>
      </c>
      <c r="U1507" s="257" t="s">
        <v>3292</v>
      </c>
      <c r="V1507" s="257" t="s">
        <v>2640</v>
      </c>
      <c r="W1507" s="257" t="s">
        <v>156</v>
      </c>
      <c r="X1507" s="257" t="s">
        <v>2639</v>
      </c>
      <c r="Y1507" s="128" t="s">
        <v>3293</v>
      </c>
      <c r="Z1507" s="257" t="s">
        <v>3294</v>
      </c>
      <c r="AA1507" s="257" t="s">
        <v>3295</v>
      </c>
      <c r="AB1507" s="257" t="s">
        <v>2640</v>
      </c>
      <c r="AC1507" s="257" t="s">
        <v>2640</v>
      </c>
      <c r="AD1507" s="257" t="s">
        <v>3295</v>
      </c>
      <c r="AE1507" s="257" t="s">
        <v>3295</v>
      </c>
      <c r="AF1507" s="257" t="s">
        <v>3296</v>
      </c>
      <c r="AG1507" s="257" t="s">
        <v>3295</v>
      </c>
      <c r="AH1507" s="257" t="s">
        <v>3295</v>
      </c>
      <c r="AI1507" s="257" t="s">
        <v>3295</v>
      </c>
      <c r="AJ1507" s="257"/>
    </row>
    <row r="1508" spans="1:36" ht="57.6">
      <c r="A1508" s="258">
        <v>40282</v>
      </c>
      <c r="B1508" s="257" t="s">
        <v>2509</v>
      </c>
      <c r="C1508" s="258">
        <v>40282</v>
      </c>
      <c r="D1508" s="257">
        <v>0</v>
      </c>
      <c r="E1508" s="259" t="s">
        <v>2561</v>
      </c>
      <c r="F1508" s="257" t="s">
        <v>3241</v>
      </c>
      <c r="G1508" s="259" t="s">
        <v>3242</v>
      </c>
      <c r="H1508" s="257" t="s">
        <v>2763</v>
      </c>
      <c r="I1508" s="257" t="s">
        <v>3297</v>
      </c>
      <c r="J1508" s="257" t="s">
        <v>148</v>
      </c>
      <c r="K1508" s="257" t="s">
        <v>2619</v>
      </c>
      <c r="L1508" s="257" t="s">
        <v>3298</v>
      </c>
      <c r="M1508" s="257" t="s">
        <v>1236</v>
      </c>
      <c r="N1508" s="257" t="s">
        <v>2836</v>
      </c>
      <c r="O1508" s="257" t="s">
        <v>3299</v>
      </c>
      <c r="P1508" s="257" t="s">
        <v>3300</v>
      </c>
      <c r="Q1508" s="257" t="s">
        <v>3301</v>
      </c>
      <c r="R1508" s="257" t="s">
        <v>148</v>
      </c>
      <c r="S1508" s="257" t="s">
        <v>3302</v>
      </c>
      <c r="T1508" s="257" t="s">
        <v>2836</v>
      </c>
      <c r="U1508" s="257" t="s">
        <v>3303</v>
      </c>
      <c r="V1508" s="257" t="s">
        <v>148</v>
      </c>
      <c r="W1508" s="257" t="s">
        <v>148</v>
      </c>
      <c r="X1508" s="257" t="s">
        <v>148</v>
      </c>
      <c r="Y1508" s="257" t="s">
        <v>148</v>
      </c>
      <c r="Z1508" s="257" t="s">
        <v>148</v>
      </c>
      <c r="AA1508" s="257" t="s">
        <v>148</v>
      </c>
      <c r="AB1508" s="257" t="s">
        <v>148</v>
      </c>
      <c r="AC1508" s="257" t="s">
        <v>148</v>
      </c>
      <c r="AD1508" s="257" t="s">
        <v>148</v>
      </c>
      <c r="AE1508" s="257" t="s">
        <v>148</v>
      </c>
      <c r="AF1508" s="257" t="s">
        <v>148</v>
      </c>
      <c r="AG1508" s="257" t="s">
        <v>148</v>
      </c>
      <c r="AH1508" s="257" t="s">
        <v>148</v>
      </c>
      <c r="AI1508" s="257" t="s">
        <v>148</v>
      </c>
      <c r="AJ1508" s="257" t="s">
        <v>148</v>
      </c>
    </row>
    <row r="1509" spans="1:36" ht="57.6">
      <c r="A1509" s="256">
        <v>40220</v>
      </c>
      <c r="B1509" s="257" t="s">
        <v>2512</v>
      </c>
      <c r="C1509" s="258">
        <v>40227</v>
      </c>
      <c r="D1509" s="257">
        <v>2</v>
      </c>
      <c r="E1509" s="259" t="s">
        <v>2540</v>
      </c>
      <c r="F1509" s="257" t="s">
        <v>3177</v>
      </c>
      <c r="G1509" s="259" t="s">
        <v>3178</v>
      </c>
      <c r="H1509" s="260" t="s">
        <v>1226</v>
      </c>
      <c r="I1509" s="257" t="s">
        <v>2784</v>
      </c>
      <c r="J1509" s="261" t="s">
        <v>721</v>
      </c>
      <c r="K1509" s="257" t="s">
        <v>3280</v>
      </c>
      <c r="L1509" s="257" t="s">
        <v>3287</v>
      </c>
      <c r="M1509" s="257" t="s">
        <v>1232</v>
      </c>
      <c r="N1509" s="257" t="s">
        <v>3288</v>
      </c>
      <c r="O1509" s="257" t="s">
        <v>3299</v>
      </c>
      <c r="P1509" s="257" t="s">
        <v>3304</v>
      </c>
      <c r="Q1509" s="257" t="s">
        <v>3305</v>
      </c>
      <c r="R1509" s="257" t="s">
        <v>148</v>
      </c>
      <c r="S1509" s="257" t="s">
        <v>3291</v>
      </c>
      <c r="T1509" s="257" t="s">
        <v>2843</v>
      </c>
      <c r="U1509" s="257" t="s">
        <v>3306</v>
      </c>
      <c r="V1509" s="257" t="s">
        <v>2640</v>
      </c>
      <c r="W1509" s="257" t="s">
        <v>156</v>
      </c>
      <c r="X1509" s="257" t="s">
        <v>148</v>
      </c>
      <c r="Y1509" s="257" t="s">
        <v>148</v>
      </c>
      <c r="Z1509" s="257" t="s">
        <v>148</v>
      </c>
      <c r="AA1509" s="257" t="s">
        <v>148</v>
      </c>
      <c r="AB1509" s="257" t="s">
        <v>2640</v>
      </c>
      <c r="AC1509" s="257" t="s">
        <v>2640</v>
      </c>
      <c r="AD1509" s="257" t="s">
        <v>3295</v>
      </c>
      <c r="AE1509" s="257" t="s">
        <v>3295</v>
      </c>
      <c r="AF1509" s="257" t="s">
        <v>3296</v>
      </c>
      <c r="AG1509" s="257" t="s">
        <v>3295</v>
      </c>
      <c r="AH1509" s="257" t="s">
        <v>3295</v>
      </c>
      <c r="AI1509" s="257" t="s">
        <v>3295</v>
      </c>
      <c r="AJ1509" s="257"/>
    </row>
    <row r="1510" spans="1:36" ht="72">
      <c r="A1510" s="256">
        <v>40266</v>
      </c>
      <c r="B1510" s="257" t="s">
        <v>2517</v>
      </c>
      <c r="C1510" s="258">
        <v>40266</v>
      </c>
      <c r="D1510" s="257">
        <v>0</v>
      </c>
      <c r="E1510" s="259" t="s">
        <v>2570</v>
      </c>
      <c r="F1510" s="259" t="s">
        <v>3147</v>
      </c>
      <c r="G1510" s="259" t="s">
        <v>3148</v>
      </c>
      <c r="H1510" s="260" t="s">
        <v>1232</v>
      </c>
      <c r="I1510" s="257" t="s">
        <v>3307</v>
      </c>
      <c r="J1510" s="261" t="s">
        <v>3308</v>
      </c>
      <c r="K1510" s="257" t="s">
        <v>3280</v>
      </c>
      <c r="L1510" s="257" t="s">
        <v>3287</v>
      </c>
      <c r="M1510" s="257" t="s">
        <v>1232</v>
      </c>
      <c r="N1510" s="257" t="s">
        <v>3288</v>
      </c>
      <c r="O1510" s="257" t="s">
        <v>2868</v>
      </c>
      <c r="P1510" s="257" t="s">
        <v>3309</v>
      </c>
      <c r="Q1510" s="257" t="s">
        <v>3310</v>
      </c>
      <c r="R1510" s="257" t="s">
        <v>148</v>
      </c>
      <c r="S1510" s="257" t="s">
        <v>3291</v>
      </c>
      <c r="T1510" s="257" t="s">
        <v>2899</v>
      </c>
      <c r="U1510" s="257" t="s">
        <v>3311</v>
      </c>
      <c r="V1510" s="257" t="s">
        <v>2640</v>
      </c>
      <c r="W1510" s="257" t="s">
        <v>156</v>
      </c>
      <c r="X1510" s="257" t="s">
        <v>2639</v>
      </c>
      <c r="Y1510" s="257" t="s">
        <v>2837</v>
      </c>
      <c r="Z1510" s="257" t="s">
        <v>2639</v>
      </c>
      <c r="AA1510" s="257" t="s">
        <v>2837</v>
      </c>
      <c r="AB1510" s="257" t="s">
        <v>2640</v>
      </c>
      <c r="AC1510" s="257" t="s">
        <v>2639</v>
      </c>
      <c r="AD1510" s="258">
        <v>40302</v>
      </c>
      <c r="AE1510" s="257">
        <v>26</v>
      </c>
      <c r="AF1510" s="257" t="s">
        <v>3312</v>
      </c>
      <c r="AG1510" s="258">
        <v>40302</v>
      </c>
      <c r="AH1510" s="257" t="s">
        <v>2633</v>
      </c>
      <c r="AI1510" s="257" t="s">
        <v>2638</v>
      </c>
      <c r="AJ1510" s="257"/>
    </row>
    <row r="1511" spans="1:36">
      <c r="A1511" s="258">
        <v>40282</v>
      </c>
      <c r="B1511" s="257" t="s">
        <v>2509</v>
      </c>
      <c r="C1511" s="258">
        <v>40282</v>
      </c>
      <c r="D1511" s="257">
        <v>0</v>
      </c>
      <c r="E1511" s="259" t="s">
        <v>2565</v>
      </c>
      <c r="F1511" s="257" t="s">
        <v>3251</v>
      </c>
      <c r="G1511" s="259" t="s">
        <v>3252</v>
      </c>
      <c r="H1511" s="260" t="s">
        <v>2631</v>
      </c>
      <c r="I1511" s="260" t="s">
        <v>2631</v>
      </c>
      <c r="J1511" s="257" t="s">
        <v>148</v>
      </c>
      <c r="K1511" s="257" t="s">
        <v>2619</v>
      </c>
      <c r="L1511" s="257" t="s">
        <v>3298</v>
      </c>
      <c r="M1511" s="257" t="s">
        <v>1236</v>
      </c>
      <c r="N1511" s="257" t="s">
        <v>2836</v>
      </c>
      <c r="O1511" s="257" t="s">
        <v>3299</v>
      </c>
      <c r="P1511" s="257" t="s">
        <v>3313</v>
      </c>
      <c r="Q1511" s="257" t="s">
        <v>3301</v>
      </c>
      <c r="R1511" s="257" t="s">
        <v>148</v>
      </c>
      <c r="S1511" s="257" t="s">
        <v>3302</v>
      </c>
      <c r="T1511" s="257" t="s">
        <v>2836</v>
      </c>
      <c r="U1511" s="257" t="s">
        <v>3303</v>
      </c>
      <c r="V1511" s="257" t="s">
        <v>148</v>
      </c>
      <c r="W1511" s="257" t="s">
        <v>148</v>
      </c>
      <c r="X1511" s="257" t="s">
        <v>148</v>
      </c>
      <c r="Y1511" s="257" t="s">
        <v>148</v>
      </c>
      <c r="Z1511" s="257" t="s">
        <v>148</v>
      </c>
      <c r="AA1511" s="257" t="s">
        <v>148</v>
      </c>
      <c r="AB1511" s="257" t="s">
        <v>148</v>
      </c>
      <c r="AC1511" s="257" t="s">
        <v>148</v>
      </c>
      <c r="AD1511" s="257" t="s">
        <v>148</v>
      </c>
      <c r="AE1511" s="257" t="s">
        <v>148</v>
      </c>
      <c r="AF1511" s="257" t="s">
        <v>148</v>
      </c>
      <c r="AG1511" s="257" t="s">
        <v>148</v>
      </c>
      <c r="AH1511" s="257" t="s">
        <v>148</v>
      </c>
      <c r="AI1511" s="257" t="s">
        <v>148</v>
      </c>
      <c r="AJ1511" s="257" t="s">
        <v>148</v>
      </c>
    </row>
    <row r="1512" spans="1:36" ht="28.8">
      <c r="A1512" s="258">
        <v>40282</v>
      </c>
      <c r="B1512" s="257" t="s">
        <v>2509</v>
      </c>
      <c r="C1512" s="258">
        <v>40282</v>
      </c>
      <c r="D1512" s="257">
        <v>0</v>
      </c>
      <c r="E1512" s="257" t="s">
        <v>2536</v>
      </c>
      <c r="F1512" s="257" t="s">
        <v>3121</v>
      </c>
      <c r="G1512" s="257" t="s">
        <v>3122</v>
      </c>
      <c r="H1512" s="260" t="s">
        <v>1232</v>
      </c>
      <c r="I1512" s="257" t="s">
        <v>3314</v>
      </c>
      <c r="J1512" s="84" t="s">
        <v>3315</v>
      </c>
      <c r="K1512" s="257" t="s">
        <v>2619</v>
      </c>
      <c r="L1512" s="257" t="s">
        <v>3298</v>
      </c>
      <c r="M1512" s="257" t="s">
        <v>1236</v>
      </c>
      <c r="N1512" s="257" t="s">
        <v>2836</v>
      </c>
      <c r="O1512" s="257" t="s">
        <v>3299</v>
      </c>
      <c r="P1512" s="257" t="s">
        <v>3316</v>
      </c>
      <c r="Q1512" s="257" t="s">
        <v>3301</v>
      </c>
      <c r="R1512" s="257" t="s">
        <v>148</v>
      </c>
      <c r="S1512" s="257" t="s">
        <v>3302</v>
      </c>
      <c r="T1512" s="257" t="s">
        <v>2836</v>
      </c>
      <c r="U1512" s="257" t="s">
        <v>3303</v>
      </c>
      <c r="V1512" s="257" t="s">
        <v>148</v>
      </c>
      <c r="W1512" s="257" t="s">
        <v>148</v>
      </c>
      <c r="X1512" s="257" t="s">
        <v>148</v>
      </c>
      <c r="Y1512" s="257" t="s">
        <v>148</v>
      </c>
      <c r="Z1512" s="257" t="s">
        <v>148</v>
      </c>
      <c r="AA1512" s="257" t="s">
        <v>148</v>
      </c>
      <c r="AB1512" s="257" t="s">
        <v>148</v>
      </c>
      <c r="AC1512" s="257" t="s">
        <v>148</v>
      </c>
      <c r="AD1512" s="257" t="s">
        <v>148</v>
      </c>
      <c r="AE1512" s="257" t="s">
        <v>148</v>
      </c>
      <c r="AF1512" s="257" t="s">
        <v>148</v>
      </c>
      <c r="AG1512" s="257" t="s">
        <v>148</v>
      </c>
      <c r="AH1512" s="257" t="s">
        <v>148</v>
      </c>
      <c r="AI1512" s="257" t="s">
        <v>148</v>
      </c>
      <c r="AJ1512" s="257" t="s">
        <v>148</v>
      </c>
    </row>
    <row r="1513" spans="1:36" ht="115.2">
      <c r="A1513" s="256">
        <v>40183</v>
      </c>
      <c r="B1513" s="257" t="s">
        <v>2513</v>
      </c>
      <c r="C1513" s="258">
        <v>40183</v>
      </c>
      <c r="D1513" s="257">
        <v>0</v>
      </c>
      <c r="E1513" s="259" t="s">
        <v>2570</v>
      </c>
      <c r="F1513" s="259" t="s">
        <v>3147</v>
      </c>
      <c r="G1513" s="259" t="s">
        <v>3148</v>
      </c>
      <c r="H1513" s="260" t="s">
        <v>1232</v>
      </c>
      <c r="I1513" s="128" t="s">
        <v>3317</v>
      </c>
      <c r="J1513" s="261" t="s">
        <v>312</v>
      </c>
      <c r="K1513" s="257" t="s">
        <v>3280</v>
      </c>
      <c r="L1513" s="257" t="s">
        <v>3287</v>
      </c>
      <c r="M1513" s="257" t="s">
        <v>1232</v>
      </c>
      <c r="N1513" s="257" t="s">
        <v>3288</v>
      </c>
      <c r="O1513" s="257" t="s">
        <v>2868</v>
      </c>
      <c r="P1513" s="257" t="s">
        <v>3318</v>
      </c>
      <c r="Q1513" s="257" t="s">
        <v>3319</v>
      </c>
      <c r="R1513" s="257" t="s">
        <v>3320</v>
      </c>
      <c r="S1513" s="257" t="s">
        <v>3291</v>
      </c>
      <c r="T1513" s="257" t="s">
        <v>2899</v>
      </c>
      <c r="U1513" s="257" t="s">
        <v>3321</v>
      </c>
      <c r="V1513" s="257" t="s">
        <v>2639</v>
      </c>
      <c r="W1513" s="257" t="s">
        <v>148</v>
      </c>
      <c r="X1513" s="257" t="s">
        <v>2639</v>
      </c>
      <c r="Y1513" s="257" t="s">
        <v>2899</v>
      </c>
      <c r="Z1513" s="257" t="s">
        <v>2640</v>
      </c>
      <c r="AA1513" s="257" t="s">
        <v>148</v>
      </c>
      <c r="AB1513" s="257" t="s">
        <v>2640</v>
      </c>
      <c r="AC1513" s="257" t="s">
        <v>2640</v>
      </c>
      <c r="AD1513" s="257" t="s">
        <v>3295</v>
      </c>
      <c r="AE1513" s="257" t="s">
        <v>3295</v>
      </c>
      <c r="AF1513" s="257" t="s">
        <v>3296</v>
      </c>
      <c r="AG1513" s="257" t="s">
        <v>3295</v>
      </c>
      <c r="AH1513" s="257" t="s">
        <v>3295</v>
      </c>
      <c r="AI1513" s="257" t="s">
        <v>3295</v>
      </c>
      <c r="AJ1513" s="257"/>
    </row>
    <row r="1514" spans="1:36" ht="201.6">
      <c r="A1514" s="256">
        <v>40184</v>
      </c>
      <c r="B1514" s="257" t="s">
        <v>2513</v>
      </c>
      <c r="C1514" s="258">
        <v>40184</v>
      </c>
      <c r="D1514" s="257">
        <v>0</v>
      </c>
      <c r="E1514" s="259" t="s">
        <v>2554</v>
      </c>
      <c r="F1514" s="259" t="s">
        <v>3322</v>
      </c>
      <c r="G1514" s="259" t="s">
        <v>3323</v>
      </c>
      <c r="H1514" s="260" t="s">
        <v>1232</v>
      </c>
      <c r="I1514" s="257" t="s">
        <v>3324</v>
      </c>
      <c r="J1514" s="257" t="s">
        <v>3325</v>
      </c>
      <c r="K1514" s="257" t="s">
        <v>3280</v>
      </c>
      <c r="L1514" s="257" t="s">
        <v>3287</v>
      </c>
      <c r="M1514" s="257" t="s">
        <v>1232</v>
      </c>
      <c r="N1514" s="257" t="s">
        <v>3288</v>
      </c>
      <c r="O1514" s="257" t="s">
        <v>3299</v>
      </c>
      <c r="P1514" s="257" t="s">
        <v>3326</v>
      </c>
      <c r="Q1514" s="257" t="s">
        <v>3327</v>
      </c>
      <c r="R1514" s="257" t="s">
        <v>3328</v>
      </c>
      <c r="S1514" s="257" t="s">
        <v>3291</v>
      </c>
      <c r="T1514" s="257" t="s">
        <v>2899</v>
      </c>
      <c r="U1514" s="257" t="s">
        <v>3329</v>
      </c>
      <c r="V1514" s="257" t="s">
        <v>148</v>
      </c>
      <c r="W1514" s="257" t="s">
        <v>148</v>
      </c>
      <c r="X1514" s="257" t="s">
        <v>148</v>
      </c>
      <c r="Y1514" s="257" t="s">
        <v>148</v>
      </c>
      <c r="Z1514" s="257" t="s">
        <v>148</v>
      </c>
      <c r="AA1514" s="257" t="s">
        <v>148</v>
      </c>
      <c r="AB1514" s="257" t="s">
        <v>2640</v>
      </c>
      <c r="AC1514" s="257" t="s">
        <v>2640</v>
      </c>
      <c r="AD1514" s="257" t="s">
        <v>3295</v>
      </c>
      <c r="AE1514" s="257" t="s">
        <v>3295</v>
      </c>
      <c r="AF1514" s="257" t="s">
        <v>3296</v>
      </c>
      <c r="AG1514" s="257" t="s">
        <v>3295</v>
      </c>
      <c r="AH1514" s="257" t="s">
        <v>3295</v>
      </c>
      <c r="AI1514" s="257" t="s">
        <v>3295</v>
      </c>
      <c r="AJ1514" s="257"/>
    </row>
    <row r="1515" spans="1:36" ht="201.6">
      <c r="A1515" s="256">
        <v>40184</v>
      </c>
      <c r="B1515" s="257" t="s">
        <v>2513</v>
      </c>
      <c r="C1515" s="258">
        <v>40184</v>
      </c>
      <c r="D1515" s="257">
        <v>0</v>
      </c>
      <c r="E1515" s="259" t="s">
        <v>2554</v>
      </c>
      <c r="F1515" s="259" t="s">
        <v>3322</v>
      </c>
      <c r="G1515" s="259" t="s">
        <v>3323</v>
      </c>
      <c r="H1515" s="260" t="s">
        <v>1232</v>
      </c>
      <c r="I1515" s="257" t="s">
        <v>3324</v>
      </c>
      <c r="J1515" s="257" t="s">
        <v>3325</v>
      </c>
      <c r="K1515" s="257" t="s">
        <v>3280</v>
      </c>
      <c r="L1515" s="257" t="s">
        <v>3287</v>
      </c>
      <c r="M1515" s="257" t="s">
        <v>1232</v>
      </c>
      <c r="N1515" s="257" t="s">
        <v>3288</v>
      </c>
      <c r="O1515" s="257" t="s">
        <v>3299</v>
      </c>
      <c r="P1515" s="257" t="s">
        <v>3330</v>
      </c>
      <c r="Q1515" s="257" t="s">
        <v>3331</v>
      </c>
      <c r="R1515" s="257" t="s">
        <v>3320</v>
      </c>
      <c r="S1515" s="257" t="s">
        <v>3291</v>
      </c>
      <c r="T1515" s="257" t="s">
        <v>2899</v>
      </c>
      <c r="U1515" s="257" t="s">
        <v>3332</v>
      </c>
      <c r="V1515" s="257" t="s">
        <v>148</v>
      </c>
      <c r="W1515" s="257" t="s">
        <v>148</v>
      </c>
      <c r="X1515" s="257" t="s">
        <v>148</v>
      </c>
      <c r="Y1515" s="257" t="s">
        <v>148</v>
      </c>
      <c r="Z1515" s="257" t="s">
        <v>148</v>
      </c>
      <c r="AA1515" s="257" t="s">
        <v>148</v>
      </c>
      <c r="AB1515" s="257" t="s">
        <v>2640</v>
      </c>
      <c r="AC1515" s="257" t="s">
        <v>2640</v>
      </c>
      <c r="AD1515" s="257" t="s">
        <v>3295</v>
      </c>
      <c r="AE1515" s="257" t="s">
        <v>3295</v>
      </c>
      <c r="AF1515" s="257" t="s">
        <v>3296</v>
      </c>
      <c r="AG1515" s="257" t="s">
        <v>3295</v>
      </c>
      <c r="AH1515" s="257" t="s">
        <v>3295</v>
      </c>
      <c r="AI1515" s="257" t="s">
        <v>3295</v>
      </c>
      <c r="AJ1515" s="257"/>
    </row>
    <row r="1516" spans="1:36" ht="100.8">
      <c r="A1516" s="256">
        <v>40184</v>
      </c>
      <c r="B1516" s="257" t="s">
        <v>2513</v>
      </c>
      <c r="C1516" s="258">
        <v>40184</v>
      </c>
      <c r="D1516" s="257">
        <v>0</v>
      </c>
      <c r="E1516" s="259" t="s">
        <v>2544</v>
      </c>
      <c r="F1516" s="257" t="s">
        <v>3237</v>
      </c>
      <c r="G1516" s="259" t="s">
        <v>3238</v>
      </c>
      <c r="H1516" s="260" t="s">
        <v>1232</v>
      </c>
      <c r="I1516" s="257" t="s">
        <v>2798</v>
      </c>
      <c r="J1516" s="84" t="s">
        <v>145</v>
      </c>
      <c r="K1516" s="257" t="s">
        <v>3280</v>
      </c>
      <c r="L1516" s="257" t="s">
        <v>2691</v>
      </c>
      <c r="M1516" s="257" t="s">
        <v>1232</v>
      </c>
      <c r="N1516" s="257" t="s">
        <v>2905</v>
      </c>
      <c r="O1516" s="257" t="s">
        <v>2868</v>
      </c>
      <c r="P1516" s="257" t="s">
        <v>3333</v>
      </c>
      <c r="Q1516" s="257" t="s">
        <v>3334</v>
      </c>
      <c r="R1516" s="257" t="s">
        <v>3335</v>
      </c>
      <c r="S1516" s="257" t="s">
        <v>3291</v>
      </c>
      <c r="T1516" s="257" t="s">
        <v>2905</v>
      </c>
      <c r="U1516" s="257" t="s">
        <v>3336</v>
      </c>
      <c r="V1516" s="257" t="s">
        <v>2639</v>
      </c>
      <c r="W1516" s="257" t="s">
        <v>148</v>
      </c>
      <c r="X1516" s="257" t="s">
        <v>2639</v>
      </c>
      <c r="Y1516" s="257" t="s">
        <v>3337</v>
      </c>
      <c r="Z1516" s="257" t="s">
        <v>2640</v>
      </c>
      <c r="AA1516" s="257" t="s">
        <v>148</v>
      </c>
      <c r="AB1516" s="257" t="s">
        <v>2640</v>
      </c>
      <c r="AC1516" s="257" t="s">
        <v>2640</v>
      </c>
      <c r="AD1516" s="257" t="s">
        <v>3295</v>
      </c>
      <c r="AE1516" s="257" t="s">
        <v>3295</v>
      </c>
      <c r="AF1516" s="257" t="s">
        <v>3296</v>
      </c>
      <c r="AG1516" s="257" t="s">
        <v>3295</v>
      </c>
      <c r="AH1516" s="257" t="s">
        <v>3295</v>
      </c>
      <c r="AI1516" s="257" t="s">
        <v>3295</v>
      </c>
      <c r="AJ1516" s="257"/>
    </row>
    <row r="1517" spans="1:36" ht="158.4">
      <c r="A1517" s="256">
        <v>40184</v>
      </c>
      <c r="B1517" s="257" t="s">
        <v>2513</v>
      </c>
      <c r="C1517" s="258">
        <v>40184</v>
      </c>
      <c r="D1517" s="257">
        <v>0</v>
      </c>
      <c r="E1517" s="259" t="s">
        <v>2544</v>
      </c>
      <c r="F1517" s="257" t="s">
        <v>3237</v>
      </c>
      <c r="G1517" s="259" t="s">
        <v>3238</v>
      </c>
      <c r="H1517" s="260" t="s">
        <v>1232</v>
      </c>
      <c r="I1517" s="257" t="s">
        <v>2798</v>
      </c>
      <c r="J1517" s="84" t="s">
        <v>145</v>
      </c>
      <c r="K1517" s="257" t="s">
        <v>3280</v>
      </c>
      <c r="L1517" s="257" t="s">
        <v>2691</v>
      </c>
      <c r="M1517" s="257" t="s">
        <v>1232</v>
      </c>
      <c r="N1517" s="257" t="s">
        <v>2905</v>
      </c>
      <c r="O1517" s="257" t="s">
        <v>2868</v>
      </c>
      <c r="P1517" s="257" t="s">
        <v>3338</v>
      </c>
      <c r="Q1517" s="257" t="s">
        <v>3339</v>
      </c>
      <c r="R1517" s="257" t="s">
        <v>3335</v>
      </c>
      <c r="S1517" s="257" t="s">
        <v>3291</v>
      </c>
      <c r="T1517" s="257" t="s">
        <v>2905</v>
      </c>
      <c r="U1517" s="257" t="s">
        <v>3340</v>
      </c>
      <c r="V1517" s="257" t="s">
        <v>2639</v>
      </c>
      <c r="W1517" s="257" t="s">
        <v>148</v>
      </c>
      <c r="X1517" s="257" t="s">
        <v>2639</v>
      </c>
      <c r="Y1517" s="257" t="s">
        <v>3337</v>
      </c>
      <c r="Z1517" s="257" t="s">
        <v>2640</v>
      </c>
      <c r="AA1517" s="257" t="s">
        <v>148</v>
      </c>
      <c r="AB1517" s="257" t="s">
        <v>2640</v>
      </c>
      <c r="AC1517" s="257" t="s">
        <v>2640</v>
      </c>
      <c r="AD1517" s="257" t="s">
        <v>3295</v>
      </c>
      <c r="AE1517" s="257" t="s">
        <v>3295</v>
      </c>
      <c r="AF1517" s="257" t="s">
        <v>3296</v>
      </c>
      <c r="AG1517" s="257" t="s">
        <v>3295</v>
      </c>
      <c r="AH1517" s="257" t="s">
        <v>3295</v>
      </c>
      <c r="AI1517" s="257" t="s">
        <v>3295</v>
      </c>
      <c r="AJ1517" s="257"/>
    </row>
    <row r="1518" spans="1:36" ht="259.2">
      <c r="A1518" s="256">
        <v>40184</v>
      </c>
      <c r="B1518" s="257" t="s">
        <v>2513</v>
      </c>
      <c r="C1518" s="258">
        <v>40184</v>
      </c>
      <c r="D1518" s="257">
        <v>0</v>
      </c>
      <c r="E1518" s="259" t="s">
        <v>2544</v>
      </c>
      <c r="F1518" s="257" t="s">
        <v>3237</v>
      </c>
      <c r="G1518" s="259" t="s">
        <v>3238</v>
      </c>
      <c r="H1518" s="260" t="s">
        <v>1232</v>
      </c>
      <c r="I1518" s="257" t="s">
        <v>2798</v>
      </c>
      <c r="J1518" s="84" t="s">
        <v>145</v>
      </c>
      <c r="K1518" s="257" t="s">
        <v>3280</v>
      </c>
      <c r="L1518" s="257" t="s">
        <v>3287</v>
      </c>
      <c r="M1518" s="257" t="s">
        <v>1232</v>
      </c>
      <c r="N1518" s="257" t="s">
        <v>3288</v>
      </c>
      <c r="O1518" s="257" t="s">
        <v>2868</v>
      </c>
      <c r="P1518" s="257" t="s">
        <v>3341</v>
      </c>
      <c r="Q1518" s="257" t="s">
        <v>3342</v>
      </c>
      <c r="R1518" s="257" t="s">
        <v>3343</v>
      </c>
      <c r="S1518" s="257" t="s">
        <v>3291</v>
      </c>
      <c r="T1518" s="257" t="s">
        <v>3344</v>
      </c>
      <c r="U1518" s="257" t="s">
        <v>3345</v>
      </c>
      <c r="V1518" s="257" t="s">
        <v>2639</v>
      </c>
      <c r="W1518" s="257" t="s">
        <v>148</v>
      </c>
      <c r="X1518" s="257" t="s">
        <v>2639</v>
      </c>
      <c r="Y1518" s="257" t="s">
        <v>2905</v>
      </c>
      <c r="Z1518" s="257" t="s">
        <v>2639</v>
      </c>
      <c r="AA1518" s="257" t="s">
        <v>2905</v>
      </c>
      <c r="AB1518" s="257" t="s">
        <v>2640</v>
      </c>
      <c r="AC1518" s="257" t="s">
        <v>2639</v>
      </c>
      <c r="AD1518" s="258">
        <v>40184</v>
      </c>
      <c r="AE1518" s="257">
        <v>0</v>
      </c>
      <c r="AF1518" s="257" t="s">
        <v>3346</v>
      </c>
      <c r="AG1518" s="258">
        <v>40184</v>
      </c>
      <c r="AH1518" s="257" t="s">
        <v>2633</v>
      </c>
      <c r="AI1518" s="257" t="s">
        <v>2638</v>
      </c>
      <c r="AJ1518" s="257"/>
    </row>
    <row r="1519" spans="1:36" ht="273.60000000000002">
      <c r="A1519" s="256" t="s">
        <v>3347</v>
      </c>
      <c r="B1519" s="257" t="s">
        <v>2513</v>
      </c>
      <c r="C1519" s="258">
        <v>40186</v>
      </c>
      <c r="D1519" s="257">
        <v>2</v>
      </c>
      <c r="E1519" s="259" t="s">
        <v>3348</v>
      </c>
      <c r="F1519" s="259" t="s">
        <v>930</v>
      </c>
      <c r="G1519" s="259" t="s">
        <v>3349</v>
      </c>
      <c r="H1519" s="260" t="s">
        <v>1240</v>
      </c>
      <c r="I1519" s="257" t="s">
        <v>2788</v>
      </c>
      <c r="J1519" s="84" t="s">
        <v>808</v>
      </c>
      <c r="K1519" s="257" t="s">
        <v>3280</v>
      </c>
      <c r="L1519" s="257" t="s">
        <v>2667</v>
      </c>
      <c r="M1519" s="257" t="s">
        <v>1228</v>
      </c>
      <c r="N1519" s="257" t="s">
        <v>3350</v>
      </c>
      <c r="O1519" s="257" t="s">
        <v>2868</v>
      </c>
      <c r="P1519" s="257" t="s">
        <v>811</v>
      </c>
      <c r="Q1519" s="257" t="s">
        <v>3351</v>
      </c>
      <c r="R1519" s="257" t="s">
        <v>3352</v>
      </c>
      <c r="S1519" s="257" t="s">
        <v>2903</v>
      </c>
      <c r="T1519" s="257" t="s">
        <v>2853</v>
      </c>
      <c r="U1519" s="257" t="s">
        <v>3353</v>
      </c>
      <c r="V1519" s="257" t="s">
        <v>2639</v>
      </c>
      <c r="W1519" s="257" t="s">
        <v>148</v>
      </c>
      <c r="X1519" s="257" t="s">
        <v>2639</v>
      </c>
      <c r="Y1519" s="257" t="s">
        <v>3354</v>
      </c>
      <c r="Z1519" s="257" t="s">
        <v>2639</v>
      </c>
      <c r="AA1519" s="257" t="s">
        <v>3354</v>
      </c>
      <c r="AB1519" s="257" t="s">
        <v>2640</v>
      </c>
      <c r="AC1519" s="257" t="s">
        <v>2640</v>
      </c>
      <c r="AD1519" s="257" t="s">
        <v>3295</v>
      </c>
      <c r="AE1519" s="257" t="s">
        <v>3295</v>
      </c>
      <c r="AF1519" s="257" t="s">
        <v>3296</v>
      </c>
      <c r="AG1519" s="257" t="s">
        <v>3295</v>
      </c>
      <c r="AH1519" s="257" t="s">
        <v>3295</v>
      </c>
      <c r="AI1519" s="257" t="s">
        <v>3295</v>
      </c>
      <c r="AJ1519" s="257"/>
    </row>
    <row r="1520" spans="1:36" ht="43.2">
      <c r="A1520" s="258">
        <v>40282</v>
      </c>
      <c r="B1520" s="257" t="s">
        <v>2509</v>
      </c>
      <c r="C1520" s="258">
        <v>40282</v>
      </c>
      <c r="D1520" s="257">
        <v>0</v>
      </c>
      <c r="E1520" s="259" t="s">
        <v>2526</v>
      </c>
      <c r="F1520" s="257" t="s">
        <v>3217</v>
      </c>
      <c r="G1520" s="259" t="s">
        <v>3355</v>
      </c>
      <c r="H1520" s="260" t="s">
        <v>1226</v>
      </c>
      <c r="I1520" s="257" t="s">
        <v>3356</v>
      </c>
      <c r="J1520" s="84" t="s">
        <v>3357</v>
      </c>
      <c r="K1520" s="257" t="s">
        <v>2619</v>
      </c>
      <c r="L1520" s="257" t="s">
        <v>3298</v>
      </c>
      <c r="M1520" s="257" t="s">
        <v>1236</v>
      </c>
      <c r="N1520" s="257" t="s">
        <v>2836</v>
      </c>
      <c r="O1520" s="257" t="s">
        <v>3299</v>
      </c>
      <c r="P1520" s="257" t="s">
        <v>3358</v>
      </c>
      <c r="Q1520" s="257" t="s">
        <v>3301</v>
      </c>
      <c r="R1520" s="257" t="s">
        <v>148</v>
      </c>
      <c r="S1520" s="257" t="s">
        <v>3302</v>
      </c>
      <c r="T1520" s="257" t="s">
        <v>2836</v>
      </c>
      <c r="U1520" s="257" t="s">
        <v>3303</v>
      </c>
      <c r="V1520" s="257" t="s">
        <v>148</v>
      </c>
      <c r="W1520" s="257" t="s">
        <v>148</v>
      </c>
      <c r="X1520" s="257" t="s">
        <v>148</v>
      </c>
      <c r="Y1520" s="257" t="s">
        <v>148</v>
      </c>
      <c r="Z1520" s="257" t="s">
        <v>148</v>
      </c>
      <c r="AA1520" s="257" t="s">
        <v>148</v>
      </c>
      <c r="AB1520" s="257" t="s">
        <v>148</v>
      </c>
      <c r="AC1520" s="257" t="s">
        <v>148</v>
      </c>
      <c r="AD1520" s="257" t="s">
        <v>148</v>
      </c>
      <c r="AE1520" s="257" t="s">
        <v>148</v>
      </c>
      <c r="AF1520" s="257" t="s">
        <v>148</v>
      </c>
      <c r="AG1520" s="257" t="s">
        <v>148</v>
      </c>
      <c r="AH1520" s="257" t="s">
        <v>148</v>
      </c>
      <c r="AI1520" s="257" t="s">
        <v>148</v>
      </c>
      <c r="AJ1520" s="257" t="s">
        <v>148</v>
      </c>
    </row>
    <row r="1521" spans="1:36" ht="57.6">
      <c r="A1521" s="256">
        <v>40185</v>
      </c>
      <c r="B1521" s="257" t="s">
        <v>2513</v>
      </c>
      <c r="C1521" s="258">
        <v>40185</v>
      </c>
      <c r="D1521" s="257">
        <v>0</v>
      </c>
      <c r="E1521" s="259" t="s">
        <v>3348</v>
      </c>
      <c r="F1521" s="259" t="s">
        <v>930</v>
      </c>
      <c r="G1521" s="259" t="s">
        <v>3349</v>
      </c>
      <c r="H1521" s="260" t="s">
        <v>1240</v>
      </c>
      <c r="I1521" s="257" t="s">
        <v>2788</v>
      </c>
      <c r="J1521" s="257" t="s">
        <v>808</v>
      </c>
      <c r="K1521" s="257" t="s">
        <v>3359</v>
      </c>
      <c r="L1521" s="257" t="s">
        <v>3287</v>
      </c>
      <c r="M1521" s="257" t="s">
        <v>1232</v>
      </c>
      <c r="N1521" s="257" t="s">
        <v>3288</v>
      </c>
      <c r="O1521" s="257" t="s">
        <v>2868</v>
      </c>
      <c r="P1521" s="257" t="s">
        <v>3360</v>
      </c>
      <c r="Q1521" s="257" t="s">
        <v>3361</v>
      </c>
      <c r="R1521" s="257" t="s">
        <v>3362</v>
      </c>
      <c r="S1521" s="257" t="s">
        <v>2903</v>
      </c>
      <c r="T1521" s="257" t="s">
        <v>2854</v>
      </c>
      <c r="U1521" s="257" t="s">
        <v>3363</v>
      </c>
      <c r="V1521" s="257" t="s">
        <v>2639</v>
      </c>
      <c r="W1521" s="257" t="s">
        <v>148</v>
      </c>
      <c r="X1521" s="257" t="s">
        <v>2640</v>
      </c>
      <c r="Y1521" s="257" t="s">
        <v>148</v>
      </c>
      <c r="Z1521" s="257" t="s">
        <v>2640</v>
      </c>
      <c r="AA1521" s="257" t="s">
        <v>148</v>
      </c>
      <c r="AB1521" s="257" t="s">
        <v>2640</v>
      </c>
      <c r="AC1521" s="257" t="s">
        <v>2640</v>
      </c>
      <c r="AD1521" s="257" t="s">
        <v>3295</v>
      </c>
      <c r="AE1521" s="257" t="s">
        <v>3295</v>
      </c>
      <c r="AF1521" s="257" t="s">
        <v>3296</v>
      </c>
      <c r="AG1521" s="257" t="s">
        <v>3295</v>
      </c>
      <c r="AH1521" s="257" t="s">
        <v>3295</v>
      </c>
      <c r="AI1521" s="257" t="s">
        <v>3295</v>
      </c>
      <c r="AJ1521" s="257"/>
    </row>
    <row r="1522" spans="1:36" ht="57.6">
      <c r="A1522" s="256">
        <v>40185</v>
      </c>
      <c r="B1522" s="257" t="s">
        <v>2513</v>
      </c>
      <c r="C1522" s="258">
        <v>40185</v>
      </c>
      <c r="D1522" s="257">
        <v>0</v>
      </c>
      <c r="E1522" s="259" t="s">
        <v>3348</v>
      </c>
      <c r="F1522" s="259" t="s">
        <v>930</v>
      </c>
      <c r="G1522" s="259" t="s">
        <v>3349</v>
      </c>
      <c r="H1522" s="260" t="s">
        <v>1240</v>
      </c>
      <c r="I1522" s="257" t="s">
        <v>2788</v>
      </c>
      <c r="J1522" s="257" t="s">
        <v>808</v>
      </c>
      <c r="K1522" s="257" t="s">
        <v>3359</v>
      </c>
      <c r="L1522" s="257" t="s">
        <v>3287</v>
      </c>
      <c r="M1522" s="257" t="s">
        <v>1232</v>
      </c>
      <c r="N1522" s="257" t="s">
        <v>3288</v>
      </c>
      <c r="O1522" s="257" t="s">
        <v>2868</v>
      </c>
      <c r="P1522" s="257" t="s">
        <v>3364</v>
      </c>
      <c r="Q1522" s="257" t="s">
        <v>3365</v>
      </c>
      <c r="R1522" s="257" t="s">
        <v>3362</v>
      </c>
      <c r="S1522" s="257" t="s">
        <v>3291</v>
      </c>
      <c r="T1522" s="257" t="s">
        <v>2855</v>
      </c>
      <c r="U1522" s="257" t="s">
        <v>3366</v>
      </c>
      <c r="V1522" s="257" t="s">
        <v>2639</v>
      </c>
      <c r="W1522" s="257" t="s">
        <v>148</v>
      </c>
      <c r="X1522" s="257" t="s">
        <v>2639</v>
      </c>
      <c r="Y1522" s="257" t="s">
        <v>3367</v>
      </c>
      <c r="Z1522" s="257" t="s">
        <v>2640</v>
      </c>
      <c r="AA1522" s="257" t="s">
        <v>148</v>
      </c>
      <c r="AB1522" s="257" t="s">
        <v>2640</v>
      </c>
      <c r="AC1522" s="257" t="s">
        <v>2640</v>
      </c>
      <c r="AD1522" s="257" t="s">
        <v>3295</v>
      </c>
      <c r="AE1522" s="257" t="s">
        <v>3295</v>
      </c>
      <c r="AF1522" s="257" t="s">
        <v>3296</v>
      </c>
      <c r="AG1522" s="257" t="s">
        <v>3295</v>
      </c>
      <c r="AH1522" s="257" t="s">
        <v>3295</v>
      </c>
      <c r="AI1522" s="257" t="s">
        <v>3295</v>
      </c>
      <c r="AJ1522" s="257"/>
    </row>
    <row r="1523" spans="1:36" ht="100.8">
      <c r="A1523" s="256">
        <v>40190</v>
      </c>
      <c r="B1523" s="257" t="s">
        <v>2513</v>
      </c>
      <c r="C1523" s="258">
        <v>40192</v>
      </c>
      <c r="D1523" s="257">
        <v>2</v>
      </c>
      <c r="E1523" s="259" t="s">
        <v>3348</v>
      </c>
      <c r="F1523" s="259" t="s">
        <v>930</v>
      </c>
      <c r="G1523" s="259" t="s">
        <v>3349</v>
      </c>
      <c r="H1523" s="257" t="s">
        <v>1243</v>
      </c>
      <c r="I1523" s="257" t="s">
        <v>3368</v>
      </c>
      <c r="J1523" s="262" t="s">
        <v>3369</v>
      </c>
      <c r="K1523" s="257" t="s">
        <v>3280</v>
      </c>
      <c r="L1523" s="257" t="s">
        <v>3287</v>
      </c>
      <c r="M1523" s="257" t="s">
        <v>1232</v>
      </c>
      <c r="N1523" s="257" t="s">
        <v>3288</v>
      </c>
      <c r="O1523" s="257" t="s">
        <v>2868</v>
      </c>
      <c r="P1523" s="257" t="s">
        <v>3370</v>
      </c>
      <c r="Q1523" s="257" t="s">
        <v>3371</v>
      </c>
      <c r="R1523" s="257" t="s">
        <v>3372</v>
      </c>
      <c r="S1523" s="257" t="s">
        <v>2903</v>
      </c>
      <c r="T1523" s="257" t="s">
        <v>2841</v>
      </c>
      <c r="U1523" s="257" t="s">
        <v>3373</v>
      </c>
      <c r="V1523" s="257" t="s">
        <v>2639</v>
      </c>
      <c r="W1523" s="257" t="s">
        <v>148</v>
      </c>
      <c r="X1523" s="257" t="s">
        <v>2640</v>
      </c>
      <c r="Y1523" s="257" t="s">
        <v>148</v>
      </c>
      <c r="Z1523" s="257" t="s">
        <v>2640</v>
      </c>
      <c r="AA1523" s="257" t="s">
        <v>148</v>
      </c>
      <c r="AB1523" s="257" t="s">
        <v>2640</v>
      </c>
      <c r="AC1523" s="257" t="s">
        <v>2640</v>
      </c>
      <c r="AD1523" s="257" t="s">
        <v>3295</v>
      </c>
      <c r="AE1523" s="257" t="s">
        <v>3295</v>
      </c>
      <c r="AF1523" s="257" t="s">
        <v>3296</v>
      </c>
      <c r="AG1523" s="257" t="s">
        <v>3295</v>
      </c>
      <c r="AH1523" s="257" t="s">
        <v>3295</v>
      </c>
      <c r="AI1523" s="257" t="s">
        <v>3295</v>
      </c>
      <c r="AJ1523" s="257"/>
    </row>
    <row r="1524" spans="1:36" ht="158.4">
      <c r="A1524" s="256">
        <v>40190</v>
      </c>
      <c r="B1524" s="257" t="s">
        <v>2513</v>
      </c>
      <c r="C1524" s="258">
        <v>40190</v>
      </c>
      <c r="D1524" s="257">
        <v>0</v>
      </c>
      <c r="E1524" s="259" t="s">
        <v>3348</v>
      </c>
      <c r="F1524" s="259" t="s">
        <v>930</v>
      </c>
      <c r="G1524" s="259" t="s">
        <v>3349</v>
      </c>
      <c r="H1524" s="257" t="s">
        <v>1225</v>
      </c>
      <c r="I1524" s="257" t="s">
        <v>3374</v>
      </c>
      <c r="J1524" s="262" t="s">
        <v>3375</v>
      </c>
      <c r="K1524" s="257" t="s">
        <v>3280</v>
      </c>
      <c r="L1524" s="257" t="s">
        <v>2667</v>
      </c>
      <c r="M1524" s="257" t="s">
        <v>1228</v>
      </c>
      <c r="N1524" s="257" t="s">
        <v>3350</v>
      </c>
      <c r="O1524" s="257" t="s">
        <v>2868</v>
      </c>
      <c r="P1524" s="257" t="s">
        <v>3376</v>
      </c>
      <c r="Q1524" s="257" t="s">
        <v>3377</v>
      </c>
      <c r="R1524" s="257" t="s">
        <v>3378</v>
      </c>
      <c r="S1524" s="257" t="s">
        <v>2903</v>
      </c>
      <c r="T1524" s="257" t="s">
        <v>2904</v>
      </c>
      <c r="U1524" s="257" t="s">
        <v>3373</v>
      </c>
      <c r="V1524" s="257" t="s">
        <v>2639</v>
      </c>
      <c r="W1524" s="257" t="s">
        <v>148</v>
      </c>
      <c r="X1524" s="257" t="s">
        <v>2640</v>
      </c>
      <c r="Y1524" s="257" t="s">
        <v>148</v>
      </c>
      <c r="Z1524" s="257" t="s">
        <v>2640</v>
      </c>
      <c r="AA1524" s="257" t="s">
        <v>148</v>
      </c>
      <c r="AB1524" s="257" t="s">
        <v>2640</v>
      </c>
      <c r="AC1524" s="257" t="s">
        <v>2640</v>
      </c>
      <c r="AD1524" s="257" t="s">
        <v>3295</v>
      </c>
      <c r="AE1524" s="257" t="s">
        <v>3295</v>
      </c>
      <c r="AF1524" s="257" t="s">
        <v>3296</v>
      </c>
      <c r="AG1524" s="257" t="s">
        <v>3295</v>
      </c>
      <c r="AH1524" s="257" t="s">
        <v>3295</v>
      </c>
      <c r="AI1524" s="257" t="s">
        <v>3295</v>
      </c>
      <c r="AJ1524" s="257"/>
    </row>
    <row r="1525" spans="1:36" ht="201.6">
      <c r="A1525" s="256">
        <v>40191</v>
      </c>
      <c r="B1525" s="257" t="s">
        <v>2513</v>
      </c>
      <c r="C1525" s="258">
        <v>40191</v>
      </c>
      <c r="D1525" s="257">
        <v>0</v>
      </c>
      <c r="E1525" s="259" t="s">
        <v>2544</v>
      </c>
      <c r="F1525" s="257" t="s">
        <v>3237</v>
      </c>
      <c r="G1525" s="259" t="s">
        <v>3238</v>
      </c>
      <c r="H1525" s="260" t="s">
        <v>1232</v>
      </c>
      <c r="I1525" s="257" t="s">
        <v>2798</v>
      </c>
      <c r="J1525" s="84" t="s">
        <v>145</v>
      </c>
      <c r="K1525" s="257" t="s">
        <v>3280</v>
      </c>
      <c r="L1525" s="257" t="s">
        <v>3287</v>
      </c>
      <c r="M1525" s="257" t="s">
        <v>1232</v>
      </c>
      <c r="N1525" s="257" t="s">
        <v>3288</v>
      </c>
      <c r="O1525" s="257" t="s">
        <v>2868</v>
      </c>
      <c r="P1525" s="257" t="s">
        <v>3379</v>
      </c>
      <c r="Q1525" s="257" t="s">
        <v>3380</v>
      </c>
      <c r="R1525" s="257" t="s">
        <v>3381</v>
      </c>
      <c r="S1525" s="257" t="s">
        <v>2903</v>
      </c>
      <c r="T1525" s="257" t="s">
        <v>2841</v>
      </c>
      <c r="U1525" s="257" t="s">
        <v>3373</v>
      </c>
      <c r="V1525" s="257" t="s">
        <v>2639</v>
      </c>
      <c r="W1525" s="257" t="s">
        <v>148</v>
      </c>
      <c r="X1525" s="257" t="s">
        <v>2639</v>
      </c>
      <c r="Y1525" s="257" t="s">
        <v>2899</v>
      </c>
      <c r="Z1525" s="257" t="s">
        <v>2639</v>
      </c>
      <c r="AA1525" s="257" t="s">
        <v>2899</v>
      </c>
      <c r="AB1525" s="257" t="s">
        <v>2640</v>
      </c>
      <c r="AC1525" s="257" t="s">
        <v>2639</v>
      </c>
      <c r="AD1525" s="258">
        <v>40191</v>
      </c>
      <c r="AE1525" s="257">
        <v>0</v>
      </c>
      <c r="AF1525" s="257" t="s">
        <v>3382</v>
      </c>
      <c r="AG1525" s="258">
        <v>40191</v>
      </c>
      <c r="AH1525" s="257" t="s">
        <v>2633</v>
      </c>
      <c r="AI1525" s="257" t="s">
        <v>2638</v>
      </c>
      <c r="AJ1525" s="257"/>
    </row>
    <row r="1526" spans="1:36" ht="158.4">
      <c r="A1526" s="256">
        <v>40191</v>
      </c>
      <c r="B1526" s="257" t="s">
        <v>2513</v>
      </c>
      <c r="C1526" s="258">
        <v>40191</v>
      </c>
      <c r="D1526" s="257">
        <v>0</v>
      </c>
      <c r="E1526" s="259" t="s">
        <v>2544</v>
      </c>
      <c r="F1526" s="257" t="s">
        <v>3237</v>
      </c>
      <c r="G1526" s="259" t="s">
        <v>3238</v>
      </c>
      <c r="H1526" s="260" t="s">
        <v>1232</v>
      </c>
      <c r="I1526" s="257" t="s">
        <v>2798</v>
      </c>
      <c r="J1526" s="84" t="s">
        <v>145</v>
      </c>
      <c r="K1526" s="257" t="s">
        <v>3280</v>
      </c>
      <c r="L1526" s="257" t="s">
        <v>2691</v>
      </c>
      <c r="M1526" s="257" t="s">
        <v>1232</v>
      </c>
      <c r="N1526" s="257" t="s">
        <v>2905</v>
      </c>
      <c r="O1526" s="257" t="s">
        <v>2868</v>
      </c>
      <c r="P1526" s="257" t="s">
        <v>3383</v>
      </c>
      <c r="Q1526" s="257" t="s">
        <v>3384</v>
      </c>
      <c r="R1526" s="257" t="s">
        <v>3335</v>
      </c>
      <c r="S1526" s="257" t="s">
        <v>2903</v>
      </c>
      <c r="T1526" s="128" t="s">
        <v>3385</v>
      </c>
      <c r="U1526" s="257" t="s">
        <v>3386</v>
      </c>
      <c r="V1526" s="257" t="s">
        <v>2639</v>
      </c>
      <c r="W1526" s="257" t="s">
        <v>148</v>
      </c>
      <c r="X1526" s="257" t="s">
        <v>2639</v>
      </c>
      <c r="Y1526" s="257" t="s">
        <v>2905</v>
      </c>
      <c r="Z1526" s="257" t="s">
        <v>2640</v>
      </c>
      <c r="AA1526" s="257" t="s">
        <v>148</v>
      </c>
      <c r="AB1526" s="257" t="s">
        <v>2640</v>
      </c>
      <c r="AC1526" s="257" t="s">
        <v>2639</v>
      </c>
      <c r="AD1526" s="258">
        <v>40192</v>
      </c>
      <c r="AE1526" s="257">
        <v>1</v>
      </c>
      <c r="AF1526" s="258" t="s">
        <v>3387</v>
      </c>
      <c r="AG1526" s="258">
        <v>40192</v>
      </c>
      <c r="AH1526" s="257" t="s">
        <v>2633</v>
      </c>
      <c r="AI1526" s="257" t="s">
        <v>2638</v>
      </c>
      <c r="AJ1526" s="257"/>
    </row>
    <row r="1527" spans="1:36" ht="28.8">
      <c r="A1527" s="258">
        <v>40282</v>
      </c>
      <c r="B1527" s="257" t="s">
        <v>2509</v>
      </c>
      <c r="C1527" s="258">
        <v>40282</v>
      </c>
      <c r="D1527" s="257">
        <v>0</v>
      </c>
      <c r="E1527" s="259" t="s">
        <v>2559</v>
      </c>
      <c r="F1527" s="257" t="s">
        <v>3139</v>
      </c>
      <c r="G1527" s="259" t="s">
        <v>3140</v>
      </c>
      <c r="H1527" s="260" t="s">
        <v>2631</v>
      </c>
      <c r="I1527" s="260" t="s">
        <v>2631</v>
      </c>
      <c r="J1527" s="257" t="s">
        <v>148</v>
      </c>
      <c r="K1527" s="257" t="s">
        <v>2619</v>
      </c>
      <c r="L1527" s="257" t="s">
        <v>3298</v>
      </c>
      <c r="M1527" s="257" t="s">
        <v>1236</v>
      </c>
      <c r="N1527" s="257" t="s">
        <v>2836</v>
      </c>
      <c r="O1527" s="257" t="s">
        <v>3299</v>
      </c>
      <c r="P1527" s="257" t="s">
        <v>3388</v>
      </c>
      <c r="Q1527" s="257" t="s">
        <v>3301</v>
      </c>
      <c r="R1527" s="257" t="s">
        <v>148</v>
      </c>
      <c r="S1527" s="257" t="s">
        <v>3302</v>
      </c>
      <c r="T1527" s="257" t="s">
        <v>2836</v>
      </c>
      <c r="U1527" s="257" t="s">
        <v>3303</v>
      </c>
      <c r="V1527" s="257" t="s">
        <v>148</v>
      </c>
      <c r="W1527" s="257" t="s">
        <v>148</v>
      </c>
      <c r="X1527" s="257" t="s">
        <v>148</v>
      </c>
      <c r="Y1527" s="257" t="s">
        <v>148</v>
      </c>
      <c r="Z1527" s="257" t="s">
        <v>148</v>
      </c>
      <c r="AA1527" s="257" t="s">
        <v>148</v>
      </c>
      <c r="AB1527" s="257" t="s">
        <v>148</v>
      </c>
      <c r="AC1527" s="257" t="s">
        <v>148</v>
      </c>
      <c r="AD1527" s="257" t="s">
        <v>148</v>
      </c>
      <c r="AE1527" s="257" t="s">
        <v>148</v>
      </c>
      <c r="AF1527" s="257" t="s">
        <v>148</v>
      </c>
      <c r="AG1527" s="257" t="s">
        <v>148</v>
      </c>
      <c r="AH1527" s="257" t="s">
        <v>148</v>
      </c>
      <c r="AI1527" s="257" t="s">
        <v>148</v>
      </c>
      <c r="AJ1527" s="257" t="s">
        <v>148</v>
      </c>
    </row>
    <row r="1528" spans="1:36" ht="43.2">
      <c r="A1528" s="258">
        <v>40282</v>
      </c>
      <c r="B1528" s="257" t="s">
        <v>2509</v>
      </c>
      <c r="C1528" s="258">
        <v>40282</v>
      </c>
      <c r="D1528" s="257">
        <v>0</v>
      </c>
      <c r="E1528" s="259" t="s">
        <v>2548</v>
      </c>
      <c r="F1528" s="259" t="s">
        <v>3247</v>
      </c>
      <c r="G1528" s="259" t="s">
        <v>3248</v>
      </c>
      <c r="H1528" s="260" t="s">
        <v>1226</v>
      </c>
      <c r="I1528" s="257" t="s">
        <v>3389</v>
      </c>
      <c r="J1528" s="257" t="s">
        <v>148</v>
      </c>
      <c r="K1528" s="257" t="s">
        <v>2619</v>
      </c>
      <c r="L1528" s="257" t="s">
        <v>3298</v>
      </c>
      <c r="M1528" s="257" t="s">
        <v>1236</v>
      </c>
      <c r="N1528" s="257" t="s">
        <v>2836</v>
      </c>
      <c r="O1528" s="257" t="s">
        <v>3299</v>
      </c>
      <c r="P1528" s="257" t="s">
        <v>3390</v>
      </c>
      <c r="Q1528" s="257" t="s">
        <v>3301</v>
      </c>
      <c r="R1528" s="257" t="s">
        <v>148</v>
      </c>
      <c r="S1528" s="257" t="s">
        <v>3302</v>
      </c>
      <c r="T1528" s="257" t="s">
        <v>2836</v>
      </c>
      <c r="U1528" s="257" t="s">
        <v>3303</v>
      </c>
      <c r="V1528" s="257" t="s">
        <v>148</v>
      </c>
      <c r="W1528" s="257" t="s">
        <v>148</v>
      </c>
      <c r="X1528" s="257" t="s">
        <v>148</v>
      </c>
      <c r="Y1528" s="257" t="s">
        <v>148</v>
      </c>
      <c r="Z1528" s="257" t="s">
        <v>148</v>
      </c>
      <c r="AA1528" s="257" t="s">
        <v>148</v>
      </c>
      <c r="AB1528" s="257" t="s">
        <v>148</v>
      </c>
      <c r="AC1528" s="257" t="s">
        <v>148</v>
      </c>
      <c r="AD1528" s="257" t="s">
        <v>148</v>
      </c>
      <c r="AE1528" s="257" t="s">
        <v>148</v>
      </c>
      <c r="AF1528" s="257" t="s">
        <v>148</v>
      </c>
      <c r="AG1528" s="257" t="s">
        <v>148</v>
      </c>
      <c r="AH1528" s="257" t="s">
        <v>148</v>
      </c>
      <c r="AI1528" s="257" t="s">
        <v>148</v>
      </c>
      <c r="AJ1528" s="257" t="s">
        <v>148</v>
      </c>
    </row>
    <row r="1529" spans="1:36" ht="43.2">
      <c r="A1529" s="258">
        <v>40282</v>
      </c>
      <c r="B1529" s="257" t="s">
        <v>2509</v>
      </c>
      <c r="C1529" s="258">
        <v>40282</v>
      </c>
      <c r="D1529" s="257">
        <v>0</v>
      </c>
      <c r="E1529" s="257" t="s">
        <v>2616</v>
      </c>
      <c r="F1529" s="257" t="s">
        <v>3130</v>
      </c>
      <c r="G1529" s="257" t="s">
        <v>3129</v>
      </c>
      <c r="H1529" s="260" t="s">
        <v>1226</v>
      </c>
      <c r="I1529" s="260" t="s">
        <v>2631</v>
      </c>
      <c r="J1529" s="257" t="s">
        <v>148</v>
      </c>
      <c r="K1529" s="257" t="s">
        <v>2619</v>
      </c>
      <c r="L1529" s="257" t="s">
        <v>3298</v>
      </c>
      <c r="M1529" s="257" t="s">
        <v>1236</v>
      </c>
      <c r="N1529" s="257" t="s">
        <v>2836</v>
      </c>
      <c r="O1529" s="257" t="s">
        <v>3299</v>
      </c>
      <c r="P1529" s="257" t="s">
        <v>3391</v>
      </c>
      <c r="Q1529" s="257" t="s">
        <v>3301</v>
      </c>
      <c r="R1529" s="257" t="s">
        <v>148</v>
      </c>
      <c r="S1529" s="257" t="s">
        <v>3302</v>
      </c>
      <c r="T1529" s="257" t="s">
        <v>2836</v>
      </c>
      <c r="U1529" s="257" t="s">
        <v>3303</v>
      </c>
      <c r="V1529" s="257" t="s">
        <v>148</v>
      </c>
      <c r="W1529" s="257" t="s">
        <v>148</v>
      </c>
      <c r="X1529" s="257" t="s">
        <v>148</v>
      </c>
      <c r="Y1529" s="257" t="s">
        <v>148</v>
      </c>
      <c r="Z1529" s="257" t="s">
        <v>148</v>
      </c>
      <c r="AA1529" s="257" t="s">
        <v>148</v>
      </c>
      <c r="AB1529" s="257" t="s">
        <v>148</v>
      </c>
      <c r="AC1529" s="257" t="s">
        <v>148</v>
      </c>
      <c r="AD1529" s="257" t="s">
        <v>148</v>
      </c>
      <c r="AE1529" s="257" t="s">
        <v>148</v>
      </c>
      <c r="AF1529" s="257" t="s">
        <v>148</v>
      </c>
      <c r="AG1529" s="257" t="s">
        <v>148</v>
      </c>
      <c r="AH1529" s="257" t="s">
        <v>148</v>
      </c>
      <c r="AI1529" s="257" t="s">
        <v>148</v>
      </c>
      <c r="AJ1529" s="257" t="s">
        <v>148</v>
      </c>
    </row>
    <row r="1530" spans="1:36" ht="100.8">
      <c r="A1530" s="256">
        <v>40191</v>
      </c>
      <c r="B1530" s="257" t="s">
        <v>2513</v>
      </c>
      <c r="C1530" s="258">
        <v>40192</v>
      </c>
      <c r="D1530" s="263">
        <v>1</v>
      </c>
      <c r="E1530" s="257" t="s">
        <v>2534</v>
      </c>
      <c r="F1530" s="259" t="s">
        <v>930</v>
      </c>
      <c r="G1530" s="257" t="s">
        <v>2623</v>
      </c>
      <c r="H1530" s="257" t="s">
        <v>2763</v>
      </c>
      <c r="I1530" s="257" t="s">
        <v>3392</v>
      </c>
      <c r="J1530" s="264" t="s">
        <v>728</v>
      </c>
      <c r="K1530" s="257" t="s">
        <v>3280</v>
      </c>
      <c r="L1530" s="257" t="s">
        <v>2667</v>
      </c>
      <c r="M1530" s="257" t="s">
        <v>1228</v>
      </c>
      <c r="N1530" s="257" t="s">
        <v>3350</v>
      </c>
      <c r="O1530" s="257" t="s">
        <v>2868</v>
      </c>
      <c r="P1530" s="257" t="s">
        <v>3393</v>
      </c>
      <c r="Q1530" s="257" t="s">
        <v>3394</v>
      </c>
      <c r="R1530" s="257" t="s">
        <v>3395</v>
      </c>
      <c r="S1530" s="257" t="s">
        <v>2903</v>
      </c>
      <c r="T1530" s="262" t="s">
        <v>3396</v>
      </c>
      <c r="U1530" s="257" t="s">
        <v>3386</v>
      </c>
      <c r="V1530" s="257" t="s">
        <v>2639</v>
      </c>
      <c r="W1530" s="257" t="s">
        <v>148</v>
      </c>
      <c r="X1530" s="257" t="s">
        <v>2640</v>
      </c>
      <c r="Y1530" s="257" t="s">
        <v>148</v>
      </c>
      <c r="Z1530" s="257" t="s">
        <v>2640</v>
      </c>
      <c r="AA1530" s="257" t="s">
        <v>148</v>
      </c>
      <c r="AB1530" s="257" t="s">
        <v>2640</v>
      </c>
      <c r="AC1530" s="257" t="s">
        <v>2640</v>
      </c>
      <c r="AD1530" s="257" t="s">
        <v>3295</v>
      </c>
      <c r="AE1530" s="257" t="s">
        <v>3295</v>
      </c>
      <c r="AF1530" s="257" t="s">
        <v>3296</v>
      </c>
      <c r="AG1530" s="257" t="s">
        <v>3295</v>
      </c>
      <c r="AH1530" s="257" t="s">
        <v>3295</v>
      </c>
      <c r="AI1530" s="257" t="s">
        <v>3295</v>
      </c>
      <c r="AJ1530" s="257"/>
    </row>
    <row r="1531" spans="1:36" ht="43.2">
      <c r="A1531" s="258">
        <v>40282</v>
      </c>
      <c r="B1531" s="257" t="s">
        <v>2509</v>
      </c>
      <c r="C1531" s="258">
        <v>40282</v>
      </c>
      <c r="D1531" s="257">
        <v>0</v>
      </c>
      <c r="E1531" s="259" t="s">
        <v>2559</v>
      </c>
      <c r="F1531" s="257" t="s">
        <v>3139</v>
      </c>
      <c r="G1531" s="259" t="s">
        <v>3140</v>
      </c>
      <c r="H1531" s="260" t="s">
        <v>1226</v>
      </c>
      <c r="I1531" s="260" t="s">
        <v>2631</v>
      </c>
      <c r="J1531" s="257" t="s">
        <v>148</v>
      </c>
      <c r="K1531" s="257" t="s">
        <v>2619</v>
      </c>
      <c r="L1531" s="257" t="s">
        <v>3298</v>
      </c>
      <c r="M1531" s="257" t="s">
        <v>1236</v>
      </c>
      <c r="N1531" s="257" t="s">
        <v>2836</v>
      </c>
      <c r="O1531" s="257" t="s">
        <v>3299</v>
      </c>
      <c r="P1531" s="257" t="s">
        <v>3397</v>
      </c>
      <c r="Q1531" s="257" t="s">
        <v>3301</v>
      </c>
      <c r="R1531" s="257" t="s">
        <v>148</v>
      </c>
      <c r="S1531" s="257" t="s">
        <v>3302</v>
      </c>
      <c r="T1531" s="257" t="s">
        <v>2836</v>
      </c>
      <c r="U1531" s="257" t="s">
        <v>3303</v>
      </c>
      <c r="V1531" s="257" t="s">
        <v>148</v>
      </c>
      <c r="W1531" s="257" t="s">
        <v>148</v>
      </c>
      <c r="X1531" s="257" t="s">
        <v>148</v>
      </c>
      <c r="Y1531" s="257" t="s">
        <v>148</v>
      </c>
      <c r="Z1531" s="257" t="s">
        <v>148</v>
      </c>
      <c r="AA1531" s="257" t="s">
        <v>148</v>
      </c>
      <c r="AB1531" s="257" t="s">
        <v>148</v>
      </c>
      <c r="AC1531" s="257" t="s">
        <v>148</v>
      </c>
      <c r="AD1531" s="257" t="s">
        <v>148</v>
      </c>
      <c r="AE1531" s="257" t="s">
        <v>148</v>
      </c>
      <c r="AF1531" s="257" t="s">
        <v>148</v>
      </c>
      <c r="AG1531" s="257" t="s">
        <v>148</v>
      </c>
      <c r="AH1531" s="257" t="s">
        <v>148</v>
      </c>
      <c r="AI1531" s="257" t="s">
        <v>148</v>
      </c>
      <c r="AJ1531" s="257" t="s">
        <v>148</v>
      </c>
    </row>
    <row r="1532" spans="1:36" ht="28.8">
      <c r="A1532" s="258">
        <v>40282</v>
      </c>
      <c r="B1532" s="257" t="s">
        <v>2509</v>
      </c>
      <c r="C1532" s="258">
        <v>40282</v>
      </c>
      <c r="D1532" s="257">
        <v>0</v>
      </c>
      <c r="E1532" s="259" t="s">
        <v>2561</v>
      </c>
      <c r="F1532" s="257" t="s">
        <v>3241</v>
      </c>
      <c r="G1532" s="259" t="s">
        <v>3242</v>
      </c>
      <c r="H1532" s="257" t="s">
        <v>2763</v>
      </c>
      <c r="I1532" s="257" t="s">
        <v>3297</v>
      </c>
      <c r="J1532" s="257" t="s">
        <v>148</v>
      </c>
      <c r="K1532" s="257" t="s">
        <v>2619</v>
      </c>
      <c r="L1532" s="257" t="s">
        <v>3298</v>
      </c>
      <c r="M1532" s="257" t="s">
        <v>1236</v>
      </c>
      <c r="N1532" s="257" t="s">
        <v>2836</v>
      </c>
      <c r="O1532" s="257" t="s">
        <v>3299</v>
      </c>
      <c r="P1532" s="257" t="s">
        <v>3398</v>
      </c>
      <c r="Q1532" s="257" t="s">
        <v>3301</v>
      </c>
      <c r="R1532" s="257" t="s">
        <v>148</v>
      </c>
      <c r="S1532" s="257" t="s">
        <v>3302</v>
      </c>
      <c r="T1532" s="257" t="s">
        <v>2836</v>
      </c>
      <c r="U1532" s="257" t="s">
        <v>3303</v>
      </c>
      <c r="V1532" s="257" t="s">
        <v>148</v>
      </c>
      <c r="W1532" s="257" t="s">
        <v>148</v>
      </c>
      <c r="X1532" s="257" t="s">
        <v>148</v>
      </c>
      <c r="Y1532" s="257" t="s">
        <v>148</v>
      </c>
      <c r="Z1532" s="257" t="s">
        <v>148</v>
      </c>
      <c r="AA1532" s="257" t="s">
        <v>148</v>
      </c>
      <c r="AB1532" s="257" t="s">
        <v>148</v>
      </c>
      <c r="AC1532" s="257" t="s">
        <v>148</v>
      </c>
      <c r="AD1532" s="257" t="s">
        <v>148</v>
      </c>
      <c r="AE1532" s="257" t="s">
        <v>148</v>
      </c>
      <c r="AF1532" s="257" t="s">
        <v>148</v>
      </c>
      <c r="AG1532" s="257" t="s">
        <v>148</v>
      </c>
      <c r="AH1532" s="257" t="s">
        <v>148</v>
      </c>
      <c r="AI1532" s="257" t="s">
        <v>148</v>
      </c>
      <c r="AJ1532" s="257" t="s">
        <v>148</v>
      </c>
    </row>
    <row r="1533" spans="1:36" ht="57.6">
      <c r="A1533" s="256">
        <v>40191</v>
      </c>
      <c r="B1533" s="257" t="s">
        <v>2513</v>
      </c>
      <c r="C1533" s="258">
        <v>40191</v>
      </c>
      <c r="D1533" s="257">
        <v>0</v>
      </c>
      <c r="E1533" s="259" t="s">
        <v>3348</v>
      </c>
      <c r="F1533" s="259" t="s">
        <v>930</v>
      </c>
      <c r="G1533" s="259" t="s">
        <v>3349</v>
      </c>
      <c r="H1533" s="257" t="s">
        <v>1243</v>
      </c>
      <c r="I1533" s="257" t="s">
        <v>3368</v>
      </c>
      <c r="J1533" s="262" t="s">
        <v>3369</v>
      </c>
      <c r="K1533" s="257" t="s">
        <v>3359</v>
      </c>
      <c r="L1533" s="257" t="s">
        <v>3287</v>
      </c>
      <c r="M1533" s="257" t="s">
        <v>1232</v>
      </c>
      <c r="N1533" s="257" t="s">
        <v>3288</v>
      </c>
      <c r="O1533" s="257" t="s">
        <v>2868</v>
      </c>
      <c r="P1533" s="257" t="s">
        <v>3399</v>
      </c>
      <c r="Q1533" s="257" t="s">
        <v>3400</v>
      </c>
      <c r="R1533" s="257" t="s">
        <v>148</v>
      </c>
      <c r="S1533" s="257" t="s">
        <v>2903</v>
      </c>
      <c r="T1533" s="257" t="s">
        <v>3401</v>
      </c>
      <c r="U1533" s="257" t="s">
        <v>3386</v>
      </c>
      <c r="V1533" s="257" t="s">
        <v>2639</v>
      </c>
      <c r="W1533" s="257" t="s">
        <v>148</v>
      </c>
      <c r="X1533" s="257" t="s">
        <v>2639</v>
      </c>
      <c r="Y1533" s="257" t="s">
        <v>3402</v>
      </c>
      <c r="Z1533" s="257" t="s">
        <v>2639</v>
      </c>
      <c r="AA1533" s="257" t="s">
        <v>3402</v>
      </c>
      <c r="AB1533" s="257" t="s">
        <v>2640</v>
      </c>
      <c r="AC1533" s="257" t="s">
        <v>2640</v>
      </c>
      <c r="AD1533" s="257" t="s">
        <v>3295</v>
      </c>
      <c r="AE1533" s="257" t="s">
        <v>3295</v>
      </c>
      <c r="AF1533" s="257" t="s">
        <v>3296</v>
      </c>
      <c r="AG1533" s="257" t="s">
        <v>3295</v>
      </c>
      <c r="AH1533" s="257" t="s">
        <v>3295</v>
      </c>
      <c r="AI1533" s="257" t="s">
        <v>3295</v>
      </c>
      <c r="AJ1533" s="257"/>
    </row>
    <row r="1534" spans="1:36" ht="57.6">
      <c r="A1534" s="256">
        <v>40191</v>
      </c>
      <c r="B1534" s="257" t="s">
        <v>2513</v>
      </c>
      <c r="C1534" s="258">
        <v>40191</v>
      </c>
      <c r="D1534" s="257">
        <v>0</v>
      </c>
      <c r="E1534" s="259" t="s">
        <v>2542</v>
      </c>
      <c r="F1534" s="257" t="s">
        <v>3205</v>
      </c>
      <c r="G1534" s="259" t="s">
        <v>3206</v>
      </c>
      <c r="H1534" s="260" t="s">
        <v>1232</v>
      </c>
      <c r="I1534" s="257" t="s">
        <v>3403</v>
      </c>
      <c r="J1534" s="257" t="s">
        <v>3404</v>
      </c>
      <c r="K1534" s="257" t="s">
        <v>3359</v>
      </c>
      <c r="L1534" s="257" t="s">
        <v>3287</v>
      </c>
      <c r="M1534" s="257" t="s">
        <v>1232</v>
      </c>
      <c r="N1534" s="257" t="s">
        <v>3288</v>
      </c>
      <c r="O1534" s="257" t="s">
        <v>2868</v>
      </c>
      <c r="P1534" s="257" t="s">
        <v>3405</v>
      </c>
      <c r="Q1534" s="257" t="s">
        <v>3406</v>
      </c>
      <c r="R1534" s="257" t="s">
        <v>3407</v>
      </c>
      <c r="S1534" s="257" t="s">
        <v>2903</v>
      </c>
      <c r="T1534" s="257" t="s">
        <v>3401</v>
      </c>
      <c r="U1534" s="257" t="s">
        <v>3386</v>
      </c>
      <c r="V1534" s="257" t="s">
        <v>2640</v>
      </c>
      <c r="W1534" s="257" t="s">
        <v>3408</v>
      </c>
      <c r="X1534" s="257" t="s">
        <v>2639</v>
      </c>
      <c r="Y1534" s="257" t="s">
        <v>3097</v>
      </c>
      <c r="Z1534" s="257" t="s">
        <v>2640</v>
      </c>
      <c r="AA1534" s="257" t="s">
        <v>148</v>
      </c>
      <c r="AB1534" s="257" t="s">
        <v>2639</v>
      </c>
      <c r="AC1534" s="257" t="s">
        <v>2639</v>
      </c>
      <c r="AD1534" s="258">
        <v>40217</v>
      </c>
      <c r="AE1534" s="257">
        <v>20</v>
      </c>
      <c r="AF1534" s="257" t="s">
        <v>3409</v>
      </c>
      <c r="AG1534" s="258">
        <v>40217</v>
      </c>
      <c r="AH1534" s="257" t="s">
        <v>2633</v>
      </c>
      <c r="AI1534" s="257" t="s">
        <v>3295</v>
      </c>
      <c r="AJ1534" s="257"/>
    </row>
    <row r="1535" spans="1:36" ht="28.8">
      <c r="A1535" s="258">
        <v>40282</v>
      </c>
      <c r="B1535" s="257" t="s">
        <v>2509</v>
      </c>
      <c r="C1535" s="258">
        <v>40282</v>
      </c>
      <c r="D1535" s="257">
        <v>0</v>
      </c>
      <c r="E1535" s="259" t="s">
        <v>2526</v>
      </c>
      <c r="F1535" s="257" t="s">
        <v>3217</v>
      </c>
      <c r="G1535" s="259" t="s">
        <v>3355</v>
      </c>
      <c r="H1535" s="260" t="s">
        <v>1232</v>
      </c>
      <c r="I1535" s="257" t="s">
        <v>3410</v>
      </c>
      <c r="J1535" s="257" t="s">
        <v>148</v>
      </c>
      <c r="K1535" s="257" t="s">
        <v>2619</v>
      </c>
      <c r="L1535" s="257" t="s">
        <v>3298</v>
      </c>
      <c r="M1535" s="257" t="s">
        <v>1236</v>
      </c>
      <c r="N1535" s="257" t="s">
        <v>2836</v>
      </c>
      <c r="O1535" s="257" t="s">
        <v>3299</v>
      </c>
      <c r="P1535" s="257" t="s">
        <v>3411</v>
      </c>
      <c r="Q1535" s="257" t="s">
        <v>3301</v>
      </c>
      <c r="R1535" s="257" t="s">
        <v>148</v>
      </c>
      <c r="S1535" s="257" t="s">
        <v>3302</v>
      </c>
      <c r="T1535" s="257" t="s">
        <v>2836</v>
      </c>
      <c r="U1535" s="257" t="s">
        <v>3303</v>
      </c>
      <c r="V1535" s="257" t="s">
        <v>148</v>
      </c>
      <c r="W1535" s="257" t="s">
        <v>148</v>
      </c>
      <c r="X1535" s="257" t="s">
        <v>148</v>
      </c>
      <c r="Y1535" s="257" t="s">
        <v>148</v>
      </c>
      <c r="Z1535" s="257" t="s">
        <v>148</v>
      </c>
      <c r="AA1535" s="257" t="s">
        <v>148</v>
      </c>
      <c r="AB1535" s="257" t="s">
        <v>148</v>
      </c>
      <c r="AC1535" s="257" t="s">
        <v>148</v>
      </c>
      <c r="AD1535" s="257" t="s">
        <v>148</v>
      </c>
      <c r="AE1535" s="257" t="s">
        <v>148</v>
      </c>
      <c r="AF1535" s="257" t="s">
        <v>148</v>
      </c>
      <c r="AG1535" s="257" t="s">
        <v>148</v>
      </c>
      <c r="AH1535" s="257" t="s">
        <v>148</v>
      </c>
      <c r="AI1535" s="257" t="s">
        <v>148</v>
      </c>
      <c r="AJ1535" s="257" t="s">
        <v>148</v>
      </c>
    </row>
    <row r="1536" spans="1:36" ht="28.8">
      <c r="A1536" s="258">
        <v>40282</v>
      </c>
      <c r="B1536" s="257" t="s">
        <v>2509</v>
      </c>
      <c r="C1536" s="258">
        <v>40282</v>
      </c>
      <c r="D1536" s="257">
        <v>0</v>
      </c>
      <c r="E1536" s="259" t="s">
        <v>2559</v>
      </c>
      <c r="F1536" s="257" t="s">
        <v>3139</v>
      </c>
      <c r="G1536" s="259" t="s">
        <v>3140</v>
      </c>
      <c r="H1536" s="260" t="s">
        <v>2631</v>
      </c>
      <c r="I1536" s="260" t="s">
        <v>2631</v>
      </c>
      <c r="J1536" s="257" t="s">
        <v>148</v>
      </c>
      <c r="K1536" s="257" t="s">
        <v>2619</v>
      </c>
      <c r="L1536" s="257" t="s">
        <v>3298</v>
      </c>
      <c r="M1536" s="257" t="s">
        <v>1236</v>
      </c>
      <c r="N1536" s="257" t="s">
        <v>2836</v>
      </c>
      <c r="O1536" s="257" t="s">
        <v>3299</v>
      </c>
      <c r="P1536" s="257" t="s">
        <v>3412</v>
      </c>
      <c r="Q1536" s="257" t="s">
        <v>3301</v>
      </c>
      <c r="R1536" s="257" t="s">
        <v>148</v>
      </c>
      <c r="S1536" s="257" t="s">
        <v>3302</v>
      </c>
      <c r="T1536" s="257" t="s">
        <v>2836</v>
      </c>
      <c r="U1536" s="257" t="s">
        <v>3303</v>
      </c>
      <c r="V1536" s="257" t="s">
        <v>148</v>
      </c>
      <c r="W1536" s="257" t="s">
        <v>148</v>
      </c>
      <c r="X1536" s="257" t="s">
        <v>148</v>
      </c>
      <c r="Y1536" s="257" t="s">
        <v>148</v>
      </c>
      <c r="Z1536" s="257" t="s">
        <v>148</v>
      </c>
      <c r="AA1536" s="257" t="s">
        <v>148</v>
      </c>
      <c r="AB1536" s="257" t="s">
        <v>148</v>
      </c>
      <c r="AC1536" s="257" t="s">
        <v>148</v>
      </c>
      <c r="AD1536" s="257" t="s">
        <v>148</v>
      </c>
      <c r="AE1536" s="257" t="s">
        <v>148</v>
      </c>
      <c r="AF1536" s="257" t="s">
        <v>148</v>
      </c>
      <c r="AG1536" s="257" t="s">
        <v>148</v>
      </c>
      <c r="AH1536" s="257" t="s">
        <v>148</v>
      </c>
      <c r="AI1536" s="257" t="s">
        <v>148</v>
      </c>
      <c r="AJ1536" s="257" t="s">
        <v>148</v>
      </c>
    </row>
    <row r="1537" spans="1:36" ht="43.2">
      <c r="A1537" s="258">
        <v>40304</v>
      </c>
      <c r="B1537" s="257" t="s">
        <v>2516</v>
      </c>
      <c r="C1537" s="258">
        <v>40304</v>
      </c>
      <c r="D1537" s="257">
        <v>0</v>
      </c>
      <c r="E1537" s="259" t="s">
        <v>2523</v>
      </c>
      <c r="F1537" s="259" t="s">
        <v>3135</v>
      </c>
      <c r="G1537" s="259" t="s">
        <v>3136</v>
      </c>
      <c r="H1537" s="260" t="s">
        <v>1226</v>
      </c>
      <c r="I1537" s="257" t="s">
        <v>3413</v>
      </c>
      <c r="J1537" s="257" t="s">
        <v>3414</v>
      </c>
      <c r="K1537" s="257" t="s">
        <v>2619</v>
      </c>
      <c r="L1537" s="257" t="s">
        <v>3298</v>
      </c>
      <c r="M1537" s="257" t="s">
        <v>1236</v>
      </c>
      <c r="N1537" s="257" t="s">
        <v>2836</v>
      </c>
      <c r="O1537" s="257" t="s">
        <v>3299</v>
      </c>
      <c r="P1537" s="257" t="s">
        <v>3415</v>
      </c>
      <c r="Q1537" s="257" t="s">
        <v>3301</v>
      </c>
      <c r="R1537" s="257" t="s">
        <v>148</v>
      </c>
      <c r="S1537" s="257" t="s">
        <v>3302</v>
      </c>
      <c r="T1537" s="257" t="s">
        <v>2836</v>
      </c>
      <c r="U1537" s="257" t="s">
        <v>3303</v>
      </c>
      <c r="V1537" s="257" t="s">
        <v>148</v>
      </c>
      <c r="W1537" s="257" t="s">
        <v>148</v>
      </c>
      <c r="X1537" s="257" t="s">
        <v>148</v>
      </c>
      <c r="Y1537" s="257" t="s">
        <v>148</v>
      </c>
      <c r="Z1537" s="257" t="s">
        <v>148</v>
      </c>
      <c r="AA1537" s="257" t="s">
        <v>148</v>
      </c>
      <c r="AB1537" s="257" t="s">
        <v>148</v>
      </c>
      <c r="AC1537" s="257" t="s">
        <v>148</v>
      </c>
      <c r="AD1537" s="257" t="s">
        <v>148</v>
      </c>
      <c r="AE1537" s="257" t="s">
        <v>148</v>
      </c>
      <c r="AF1537" s="257" t="s">
        <v>148</v>
      </c>
      <c r="AG1537" s="257" t="s">
        <v>148</v>
      </c>
      <c r="AH1537" s="257" t="s">
        <v>148</v>
      </c>
      <c r="AI1537" s="257" t="s">
        <v>148</v>
      </c>
      <c r="AJ1537" s="257"/>
    </row>
    <row r="1538" spans="1:36" ht="144">
      <c r="A1538" s="256">
        <v>40192</v>
      </c>
      <c r="B1538" s="257" t="s">
        <v>2513</v>
      </c>
      <c r="C1538" s="258">
        <v>40196</v>
      </c>
      <c r="D1538" s="257">
        <v>2</v>
      </c>
      <c r="E1538" s="259" t="s">
        <v>2532</v>
      </c>
      <c r="F1538" s="257" t="s">
        <v>3163</v>
      </c>
      <c r="G1538" s="259" t="s">
        <v>3164</v>
      </c>
      <c r="H1538" s="260" t="s">
        <v>1232</v>
      </c>
      <c r="I1538" s="257" t="s">
        <v>2816</v>
      </c>
      <c r="J1538" s="257" t="s">
        <v>519</v>
      </c>
      <c r="K1538" s="257" t="s">
        <v>3280</v>
      </c>
      <c r="L1538" s="257" t="s">
        <v>3416</v>
      </c>
      <c r="M1538" s="257" t="s">
        <v>1232</v>
      </c>
      <c r="N1538" s="257" t="s">
        <v>3417</v>
      </c>
      <c r="O1538" s="257" t="s">
        <v>2868</v>
      </c>
      <c r="P1538" s="257" t="s">
        <v>3418</v>
      </c>
      <c r="Q1538" s="257" t="s">
        <v>3419</v>
      </c>
      <c r="R1538" s="257" t="s">
        <v>3420</v>
      </c>
      <c r="S1538" s="257" t="s">
        <v>2903</v>
      </c>
      <c r="T1538" s="257" t="s">
        <v>3421</v>
      </c>
      <c r="U1538" s="257" t="s">
        <v>3422</v>
      </c>
      <c r="V1538" s="257" t="s">
        <v>2639</v>
      </c>
      <c r="W1538" s="257" t="s">
        <v>148</v>
      </c>
      <c r="X1538" s="257" t="s">
        <v>2640</v>
      </c>
      <c r="Y1538" s="257" t="s">
        <v>148</v>
      </c>
      <c r="Z1538" s="257" t="s">
        <v>2639</v>
      </c>
      <c r="AA1538" s="257" t="s">
        <v>2899</v>
      </c>
      <c r="AB1538" s="257" t="s">
        <v>2640</v>
      </c>
      <c r="AC1538" s="257" t="s">
        <v>2640</v>
      </c>
      <c r="AD1538" s="257" t="s">
        <v>3295</v>
      </c>
      <c r="AE1538" s="257" t="s">
        <v>3295</v>
      </c>
      <c r="AF1538" s="257" t="s">
        <v>3296</v>
      </c>
      <c r="AG1538" s="257" t="s">
        <v>3295</v>
      </c>
      <c r="AH1538" s="257" t="s">
        <v>3295</v>
      </c>
      <c r="AI1538" s="257" t="s">
        <v>3295</v>
      </c>
      <c r="AJ1538" s="257"/>
    </row>
    <row r="1539" spans="1:36" ht="144">
      <c r="A1539" s="256">
        <v>40196</v>
      </c>
      <c r="B1539" s="257" t="s">
        <v>2513</v>
      </c>
      <c r="C1539" s="258">
        <v>40196</v>
      </c>
      <c r="D1539" s="263">
        <v>0</v>
      </c>
      <c r="E1539" s="259" t="s">
        <v>2554</v>
      </c>
      <c r="F1539" s="259" t="s">
        <v>3322</v>
      </c>
      <c r="G1539" s="259" t="s">
        <v>3323</v>
      </c>
      <c r="H1539" s="260" t="s">
        <v>1232</v>
      </c>
      <c r="I1539" s="257" t="s">
        <v>3324</v>
      </c>
      <c r="J1539" s="257" t="s">
        <v>3325</v>
      </c>
      <c r="K1539" s="257" t="s">
        <v>3280</v>
      </c>
      <c r="L1539" s="257" t="s">
        <v>3287</v>
      </c>
      <c r="M1539" s="257" t="s">
        <v>1232</v>
      </c>
      <c r="N1539" s="257" t="s">
        <v>3288</v>
      </c>
      <c r="O1539" s="257" t="s">
        <v>2868</v>
      </c>
      <c r="P1539" s="257" t="s">
        <v>3423</v>
      </c>
      <c r="Q1539" s="257" t="s">
        <v>3424</v>
      </c>
      <c r="R1539" s="257" t="s">
        <v>3372</v>
      </c>
      <c r="S1539" s="257" t="s">
        <v>2903</v>
      </c>
      <c r="T1539" s="262" t="s">
        <v>3396</v>
      </c>
      <c r="U1539" s="257" t="s">
        <v>3422</v>
      </c>
      <c r="V1539" s="257" t="s">
        <v>2639</v>
      </c>
      <c r="W1539" s="257" t="s">
        <v>148</v>
      </c>
      <c r="X1539" s="257" t="s">
        <v>2640</v>
      </c>
      <c r="Y1539" s="257" t="s">
        <v>148</v>
      </c>
      <c r="Z1539" s="257" t="s">
        <v>2640</v>
      </c>
      <c r="AA1539" s="257" t="s">
        <v>148</v>
      </c>
      <c r="AB1539" s="257" t="s">
        <v>2640</v>
      </c>
      <c r="AC1539" s="257" t="s">
        <v>2640</v>
      </c>
      <c r="AD1539" s="257" t="s">
        <v>3295</v>
      </c>
      <c r="AE1539" s="257" t="s">
        <v>3295</v>
      </c>
      <c r="AF1539" s="257" t="s">
        <v>3296</v>
      </c>
      <c r="AG1539" s="257" t="s">
        <v>3295</v>
      </c>
      <c r="AH1539" s="257" t="s">
        <v>3295</v>
      </c>
      <c r="AI1539" s="257" t="s">
        <v>3295</v>
      </c>
      <c r="AJ1539" s="257"/>
    </row>
    <row r="1540" spans="1:36" ht="230.4">
      <c r="A1540" s="256">
        <v>40196</v>
      </c>
      <c r="B1540" s="257" t="s">
        <v>2513</v>
      </c>
      <c r="C1540" s="258">
        <v>40197</v>
      </c>
      <c r="D1540" s="263">
        <v>1</v>
      </c>
      <c r="E1540" s="259" t="s">
        <v>2542</v>
      </c>
      <c r="F1540" s="257" t="s">
        <v>3205</v>
      </c>
      <c r="G1540" s="259" t="s">
        <v>3206</v>
      </c>
      <c r="H1540" s="260" t="s">
        <v>1232</v>
      </c>
      <c r="I1540" s="257" t="s">
        <v>3403</v>
      </c>
      <c r="J1540" s="257" t="s">
        <v>3404</v>
      </c>
      <c r="K1540" s="257" t="s">
        <v>3280</v>
      </c>
      <c r="L1540" s="257" t="s">
        <v>3287</v>
      </c>
      <c r="M1540" s="257" t="s">
        <v>1232</v>
      </c>
      <c r="N1540" s="257" t="s">
        <v>3288</v>
      </c>
      <c r="O1540" s="257" t="s">
        <v>3299</v>
      </c>
      <c r="P1540" s="257" t="s">
        <v>3425</v>
      </c>
      <c r="Q1540" s="265" t="s">
        <v>3426</v>
      </c>
      <c r="R1540" s="257" t="s">
        <v>3427</v>
      </c>
      <c r="S1540" s="257" t="s">
        <v>2903</v>
      </c>
      <c r="T1540" s="257" t="s">
        <v>3421</v>
      </c>
      <c r="U1540" s="257" t="s">
        <v>3428</v>
      </c>
      <c r="V1540" s="257" t="s">
        <v>2639</v>
      </c>
      <c r="W1540" s="257" t="s">
        <v>148</v>
      </c>
      <c r="X1540" s="257" t="s">
        <v>148</v>
      </c>
      <c r="Y1540" s="257" t="s">
        <v>148</v>
      </c>
      <c r="Z1540" s="257" t="s">
        <v>148</v>
      </c>
      <c r="AA1540" s="257" t="s">
        <v>148</v>
      </c>
      <c r="AB1540" s="257" t="s">
        <v>2640</v>
      </c>
      <c r="AC1540" s="257" t="s">
        <v>2640</v>
      </c>
      <c r="AD1540" s="257" t="s">
        <v>3295</v>
      </c>
      <c r="AE1540" s="257" t="s">
        <v>3295</v>
      </c>
      <c r="AF1540" s="257" t="s">
        <v>3296</v>
      </c>
      <c r="AG1540" s="257" t="s">
        <v>3295</v>
      </c>
      <c r="AH1540" s="257" t="s">
        <v>3295</v>
      </c>
      <c r="AI1540" s="257" t="s">
        <v>3295</v>
      </c>
      <c r="AJ1540" s="257"/>
    </row>
    <row r="1541" spans="1:36" ht="86.4">
      <c r="A1541" s="256">
        <v>40197</v>
      </c>
      <c r="B1541" s="257" t="s">
        <v>2513</v>
      </c>
      <c r="C1541" s="258">
        <v>40197</v>
      </c>
      <c r="D1541" s="257">
        <v>0</v>
      </c>
      <c r="E1541" s="259" t="s">
        <v>2525</v>
      </c>
      <c r="F1541" s="257" t="s">
        <v>3229</v>
      </c>
      <c r="G1541" s="259" t="s">
        <v>3230</v>
      </c>
      <c r="H1541" s="260" t="s">
        <v>1232</v>
      </c>
      <c r="I1541" s="257" t="s">
        <v>3429</v>
      </c>
      <c r="J1541" s="257" t="s">
        <v>3430</v>
      </c>
      <c r="K1541" s="257" t="s">
        <v>3359</v>
      </c>
      <c r="L1541" s="257" t="s">
        <v>3287</v>
      </c>
      <c r="M1541" s="257" t="s">
        <v>1232</v>
      </c>
      <c r="N1541" s="257" t="s">
        <v>3288</v>
      </c>
      <c r="O1541" s="257" t="s">
        <v>2868</v>
      </c>
      <c r="P1541" s="257" t="s">
        <v>3431</v>
      </c>
      <c r="Q1541" s="257" t="s">
        <v>3432</v>
      </c>
      <c r="R1541" s="257" t="s">
        <v>3335</v>
      </c>
      <c r="S1541" s="257" t="s">
        <v>2903</v>
      </c>
      <c r="T1541" s="257" t="s">
        <v>2841</v>
      </c>
      <c r="U1541" s="257" t="s">
        <v>3428</v>
      </c>
      <c r="V1541" s="257" t="s">
        <v>2639</v>
      </c>
      <c r="W1541" s="257" t="s">
        <v>148</v>
      </c>
      <c r="X1541" s="257" t="s">
        <v>2639</v>
      </c>
      <c r="Y1541" s="257" t="s">
        <v>2905</v>
      </c>
      <c r="Z1541" s="257" t="s">
        <v>2639</v>
      </c>
      <c r="AA1541" s="257" t="s">
        <v>2905</v>
      </c>
      <c r="AB1541" s="257" t="s">
        <v>2640</v>
      </c>
      <c r="AC1541" s="257" t="s">
        <v>2640</v>
      </c>
      <c r="AD1541" s="257" t="s">
        <v>3295</v>
      </c>
      <c r="AE1541" s="257" t="s">
        <v>3295</v>
      </c>
      <c r="AF1541" s="257" t="s">
        <v>3296</v>
      </c>
      <c r="AG1541" s="257" t="s">
        <v>3295</v>
      </c>
      <c r="AH1541" s="257" t="s">
        <v>3295</v>
      </c>
      <c r="AI1541" s="257" t="s">
        <v>3295</v>
      </c>
      <c r="AJ1541" s="257"/>
    </row>
    <row r="1542" spans="1:36" ht="57.6">
      <c r="A1542" s="256">
        <v>40197</v>
      </c>
      <c r="B1542" s="257" t="s">
        <v>2513</v>
      </c>
      <c r="C1542" s="258">
        <v>40197</v>
      </c>
      <c r="D1542" s="257">
        <v>0</v>
      </c>
      <c r="E1542" s="259" t="s">
        <v>2525</v>
      </c>
      <c r="F1542" s="257" t="s">
        <v>3229</v>
      </c>
      <c r="G1542" s="259" t="s">
        <v>3230</v>
      </c>
      <c r="H1542" s="260" t="s">
        <v>1232</v>
      </c>
      <c r="I1542" s="257" t="s">
        <v>3429</v>
      </c>
      <c r="J1542" s="257" t="s">
        <v>3430</v>
      </c>
      <c r="K1542" s="257" t="s">
        <v>3359</v>
      </c>
      <c r="L1542" s="257" t="s">
        <v>3287</v>
      </c>
      <c r="M1542" s="257" t="s">
        <v>1232</v>
      </c>
      <c r="N1542" s="257" t="s">
        <v>3288</v>
      </c>
      <c r="O1542" s="257" t="s">
        <v>2868</v>
      </c>
      <c r="P1542" s="257" t="s">
        <v>3433</v>
      </c>
      <c r="Q1542" s="257" t="s">
        <v>3434</v>
      </c>
      <c r="R1542" s="257" t="s">
        <v>3335</v>
      </c>
      <c r="S1542" s="257" t="s">
        <v>2903</v>
      </c>
      <c r="T1542" s="257" t="s">
        <v>2857</v>
      </c>
      <c r="U1542" s="257" t="s">
        <v>3428</v>
      </c>
      <c r="V1542" s="257" t="s">
        <v>2639</v>
      </c>
      <c r="W1542" s="257" t="s">
        <v>148</v>
      </c>
      <c r="X1542" s="257" t="s">
        <v>2639</v>
      </c>
      <c r="Y1542" s="257" t="s">
        <v>2905</v>
      </c>
      <c r="Z1542" s="257" t="s">
        <v>2640</v>
      </c>
      <c r="AA1542" s="257" t="s">
        <v>148</v>
      </c>
      <c r="AB1542" s="257" t="s">
        <v>2640</v>
      </c>
      <c r="AC1542" s="257" t="s">
        <v>2640</v>
      </c>
      <c r="AD1542" s="257" t="s">
        <v>3295</v>
      </c>
      <c r="AE1542" s="257" t="s">
        <v>3295</v>
      </c>
      <c r="AF1542" s="257" t="s">
        <v>3296</v>
      </c>
      <c r="AG1542" s="257" t="s">
        <v>3295</v>
      </c>
      <c r="AH1542" s="257" t="s">
        <v>3295</v>
      </c>
      <c r="AI1542" s="257" t="s">
        <v>3295</v>
      </c>
      <c r="AJ1542" s="257"/>
    </row>
    <row r="1543" spans="1:36" ht="57.6">
      <c r="A1543" s="256">
        <v>40197</v>
      </c>
      <c r="B1543" s="257" t="s">
        <v>2513</v>
      </c>
      <c r="C1543" s="258">
        <v>40197</v>
      </c>
      <c r="D1543" s="257">
        <v>0</v>
      </c>
      <c r="E1543" s="259" t="s">
        <v>2525</v>
      </c>
      <c r="F1543" s="257" t="s">
        <v>3229</v>
      </c>
      <c r="G1543" s="259" t="s">
        <v>3230</v>
      </c>
      <c r="H1543" s="260" t="s">
        <v>1232</v>
      </c>
      <c r="I1543" s="257" t="s">
        <v>3429</v>
      </c>
      <c r="J1543" s="257" t="s">
        <v>3430</v>
      </c>
      <c r="K1543" s="257" t="s">
        <v>3359</v>
      </c>
      <c r="L1543" s="257" t="s">
        <v>3287</v>
      </c>
      <c r="M1543" s="257" t="s">
        <v>1232</v>
      </c>
      <c r="N1543" s="257" t="s">
        <v>3288</v>
      </c>
      <c r="O1543" s="257" t="s">
        <v>2868</v>
      </c>
      <c r="P1543" s="257" t="s">
        <v>3435</v>
      </c>
      <c r="Q1543" s="257" t="s">
        <v>3436</v>
      </c>
      <c r="R1543" s="257" t="s">
        <v>3328</v>
      </c>
      <c r="S1543" s="257" t="s">
        <v>2903</v>
      </c>
      <c r="T1543" s="257" t="s">
        <v>2857</v>
      </c>
      <c r="U1543" s="257" t="s">
        <v>3428</v>
      </c>
      <c r="V1543" s="257" t="s">
        <v>2639</v>
      </c>
      <c r="W1543" s="257" t="s">
        <v>148</v>
      </c>
      <c r="X1543" s="257" t="s">
        <v>2639</v>
      </c>
      <c r="Y1543" s="257" t="s">
        <v>2899</v>
      </c>
      <c r="Z1543" s="257" t="s">
        <v>2639</v>
      </c>
      <c r="AA1543" s="257" t="s">
        <v>2852</v>
      </c>
      <c r="AB1543" s="257" t="s">
        <v>2640</v>
      </c>
      <c r="AC1543" s="257" t="s">
        <v>2640</v>
      </c>
      <c r="AD1543" s="257" t="s">
        <v>3295</v>
      </c>
      <c r="AE1543" s="257" t="s">
        <v>3295</v>
      </c>
      <c r="AF1543" s="257" t="s">
        <v>3296</v>
      </c>
      <c r="AG1543" s="257" t="s">
        <v>3295</v>
      </c>
      <c r="AH1543" s="257" t="s">
        <v>3295</v>
      </c>
      <c r="AI1543" s="257" t="s">
        <v>3295</v>
      </c>
      <c r="AJ1543" s="257"/>
    </row>
    <row r="1544" spans="1:36" ht="57.6">
      <c r="A1544" s="256">
        <v>40197</v>
      </c>
      <c r="B1544" s="257" t="s">
        <v>2513</v>
      </c>
      <c r="C1544" s="258">
        <v>40197</v>
      </c>
      <c r="D1544" s="257">
        <v>0</v>
      </c>
      <c r="E1544" s="259" t="s">
        <v>2525</v>
      </c>
      <c r="F1544" s="257" t="s">
        <v>3229</v>
      </c>
      <c r="G1544" s="259" t="s">
        <v>3230</v>
      </c>
      <c r="H1544" s="260" t="s">
        <v>1232</v>
      </c>
      <c r="I1544" s="257" t="s">
        <v>3429</v>
      </c>
      <c r="J1544" s="257" t="s">
        <v>3430</v>
      </c>
      <c r="K1544" s="257" t="s">
        <v>3359</v>
      </c>
      <c r="L1544" s="257" t="s">
        <v>3287</v>
      </c>
      <c r="M1544" s="257" t="s">
        <v>1232</v>
      </c>
      <c r="N1544" s="257" t="s">
        <v>3288</v>
      </c>
      <c r="O1544" s="257" t="s">
        <v>2868</v>
      </c>
      <c r="P1544" s="257" t="s">
        <v>3437</v>
      </c>
      <c r="Q1544" s="257" t="s">
        <v>3438</v>
      </c>
      <c r="R1544" s="257" t="s">
        <v>3328</v>
      </c>
      <c r="S1544" s="257" t="s">
        <v>2903</v>
      </c>
      <c r="T1544" s="257" t="s">
        <v>2841</v>
      </c>
      <c r="U1544" s="257" t="s">
        <v>3428</v>
      </c>
      <c r="V1544" s="257" t="s">
        <v>2639</v>
      </c>
      <c r="W1544" s="257" t="s">
        <v>148</v>
      </c>
      <c r="X1544" s="257" t="s">
        <v>2639</v>
      </c>
      <c r="Y1544" s="257" t="s">
        <v>2899</v>
      </c>
      <c r="Z1544" s="257" t="s">
        <v>2639</v>
      </c>
      <c r="AA1544" s="257" t="s">
        <v>2899</v>
      </c>
      <c r="AB1544" s="257" t="s">
        <v>2640</v>
      </c>
      <c r="AC1544" s="257" t="s">
        <v>2640</v>
      </c>
      <c r="AD1544" s="257" t="s">
        <v>3295</v>
      </c>
      <c r="AE1544" s="257" t="s">
        <v>3295</v>
      </c>
      <c r="AF1544" s="257" t="s">
        <v>3296</v>
      </c>
      <c r="AG1544" s="257" t="s">
        <v>3295</v>
      </c>
      <c r="AH1544" s="257" t="s">
        <v>3295</v>
      </c>
      <c r="AI1544" s="257" t="s">
        <v>3295</v>
      </c>
      <c r="AJ1544" s="257"/>
    </row>
    <row r="1545" spans="1:36" ht="216">
      <c r="A1545" s="256">
        <v>40197</v>
      </c>
      <c r="B1545" s="257" t="s">
        <v>2513</v>
      </c>
      <c r="C1545" s="258">
        <v>40197</v>
      </c>
      <c r="D1545" s="257">
        <v>0</v>
      </c>
      <c r="E1545" s="259" t="s">
        <v>2525</v>
      </c>
      <c r="F1545" s="257" t="s">
        <v>3229</v>
      </c>
      <c r="G1545" s="259" t="s">
        <v>3230</v>
      </c>
      <c r="H1545" s="260" t="s">
        <v>1232</v>
      </c>
      <c r="I1545" s="257" t="s">
        <v>3429</v>
      </c>
      <c r="J1545" s="257" t="s">
        <v>3430</v>
      </c>
      <c r="K1545" s="257" t="s">
        <v>3359</v>
      </c>
      <c r="L1545" s="257" t="s">
        <v>3287</v>
      </c>
      <c r="M1545" s="257" t="s">
        <v>1232</v>
      </c>
      <c r="N1545" s="257" t="s">
        <v>3288</v>
      </c>
      <c r="O1545" s="257" t="s">
        <v>2868</v>
      </c>
      <c r="P1545" s="257" t="s">
        <v>3439</v>
      </c>
      <c r="Q1545" s="257" t="s">
        <v>3440</v>
      </c>
      <c r="R1545" s="257" t="s">
        <v>3328</v>
      </c>
      <c r="S1545" s="257" t="s">
        <v>2903</v>
      </c>
      <c r="T1545" s="257" t="s">
        <v>2841</v>
      </c>
      <c r="U1545" s="257" t="s">
        <v>3428</v>
      </c>
      <c r="V1545" s="257" t="s">
        <v>2639</v>
      </c>
      <c r="W1545" s="257" t="s">
        <v>148</v>
      </c>
      <c r="X1545" s="257" t="s">
        <v>2639</v>
      </c>
      <c r="Y1545" s="257" t="s">
        <v>2899</v>
      </c>
      <c r="Z1545" s="257" t="s">
        <v>2639</v>
      </c>
      <c r="AA1545" s="257" t="s">
        <v>2899</v>
      </c>
      <c r="AB1545" s="257" t="s">
        <v>2640</v>
      </c>
      <c r="AC1545" s="257" t="s">
        <v>2639</v>
      </c>
      <c r="AD1545" s="258">
        <v>40205</v>
      </c>
      <c r="AE1545" s="257">
        <v>6</v>
      </c>
      <c r="AF1545" s="257" t="s">
        <v>3441</v>
      </c>
      <c r="AG1545" s="258">
        <v>40208</v>
      </c>
      <c r="AH1545" s="257" t="s">
        <v>2633</v>
      </c>
      <c r="AI1545" s="257" t="s">
        <v>2638</v>
      </c>
      <c r="AJ1545" s="257"/>
    </row>
    <row r="1546" spans="1:36" ht="57.6">
      <c r="A1546" s="256">
        <v>40197</v>
      </c>
      <c r="B1546" s="257" t="s">
        <v>2513</v>
      </c>
      <c r="C1546" s="258">
        <v>40197</v>
      </c>
      <c r="D1546" s="257">
        <v>0</v>
      </c>
      <c r="E1546" s="259" t="s">
        <v>2525</v>
      </c>
      <c r="F1546" s="257" t="s">
        <v>3229</v>
      </c>
      <c r="G1546" s="259" t="s">
        <v>3230</v>
      </c>
      <c r="H1546" s="260" t="s">
        <v>1232</v>
      </c>
      <c r="I1546" s="257" t="s">
        <v>3429</v>
      </c>
      <c r="J1546" s="257" t="s">
        <v>3430</v>
      </c>
      <c r="K1546" s="257" t="s">
        <v>3359</v>
      </c>
      <c r="L1546" s="257" t="s">
        <v>3287</v>
      </c>
      <c r="M1546" s="257" t="s">
        <v>1232</v>
      </c>
      <c r="N1546" s="257" t="s">
        <v>3288</v>
      </c>
      <c r="O1546" s="257" t="s">
        <v>3299</v>
      </c>
      <c r="P1546" s="257" t="s">
        <v>3442</v>
      </c>
      <c r="Q1546" s="257" t="s">
        <v>3443</v>
      </c>
      <c r="R1546" s="257" t="s">
        <v>3444</v>
      </c>
      <c r="S1546" s="257" t="s">
        <v>2903</v>
      </c>
      <c r="T1546" s="257" t="s">
        <v>2841</v>
      </c>
      <c r="U1546" s="257" t="s">
        <v>3428</v>
      </c>
      <c r="V1546" s="257" t="s">
        <v>2639</v>
      </c>
      <c r="W1546" s="257" t="s">
        <v>148</v>
      </c>
      <c r="X1546" s="257" t="s">
        <v>148</v>
      </c>
      <c r="Y1546" s="257" t="s">
        <v>148</v>
      </c>
      <c r="Z1546" s="257" t="s">
        <v>148</v>
      </c>
      <c r="AA1546" s="257" t="s">
        <v>148</v>
      </c>
      <c r="AB1546" s="257" t="s">
        <v>2640</v>
      </c>
      <c r="AC1546" s="257" t="s">
        <v>2640</v>
      </c>
      <c r="AD1546" s="257" t="s">
        <v>3295</v>
      </c>
      <c r="AE1546" s="257" t="s">
        <v>3295</v>
      </c>
      <c r="AF1546" s="257" t="s">
        <v>3296</v>
      </c>
      <c r="AG1546" s="257" t="s">
        <v>3295</v>
      </c>
      <c r="AH1546" s="257" t="s">
        <v>3295</v>
      </c>
      <c r="AI1546" s="257" t="s">
        <v>3295</v>
      </c>
      <c r="AJ1546" s="257"/>
    </row>
    <row r="1547" spans="1:36" ht="57.6">
      <c r="A1547" s="256">
        <v>40197</v>
      </c>
      <c r="B1547" s="257" t="s">
        <v>2513</v>
      </c>
      <c r="C1547" s="258">
        <v>40197</v>
      </c>
      <c r="D1547" s="257">
        <v>0</v>
      </c>
      <c r="E1547" s="259" t="s">
        <v>2525</v>
      </c>
      <c r="F1547" s="257" t="s">
        <v>3229</v>
      </c>
      <c r="G1547" s="259" t="s">
        <v>3230</v>
      </c>
      <c r="H1547" s="260" t="s">
        <v>1232</v>
      </c>
      <c r="I1547" s="257" t="s">
        <v>3429</v>
      </c>
      <c r="J1547" s="257" t="s">
        <v>3430</v>
      </c>
      <c r="K1547" s="257" t="s">
        <v>3359</v>
      </c>
      <c r="L1547" s="257" t="s">
        <v>3287</v>
      </c>
      <c r="M1547" s="257" t="s">
        <v>1232</v>
      </c>
      <c r="N1547" s="257" t="s">
        <v>3288</v>
      </c>
      <c r="O1547" s="257" t="s">
        <v>3299</v>
      </c>
      <c r="P1547" s="257" t="s">
        <v>3445</v>
      </c>
      <c r="Q1547" s="257" t="s">
        <v>3446</v>
      </c>
      <c r="R1547" s="257" t="s">
        <v>3328</v>
      </c>
      <c r="S1547" s="257" t="s">
        <v>2903</v>
      </c>
      <c r="T1547" s="257" t="s">
        <v>2854</v>
      </c>
      <c r="U1547" s="257" t="s">
        <v>3428</v>
      </c>
      <c r="V1547" s="257" t="s">
        <v>2639</v>
      </c>
      <c r="W1547" s="257" t="s">
        <v>148</v>
      </c>
      <c r="X1547" s="257" t="s">
        <v>148</v>
      </c>
      <c r="Y1547" s="257" t="s">
        <v>148</v>
      </c>
      <c r="Z1547" s="257" t="s">
        <v>148</v>
      </c>
      <c r="AA1547" s="257" t="s">
        <v>148</v>
      </c>
      <c r="AB1547" s="257" t="s">
        <v>2640</v>
      </c>
      <c r="AC1547" s="257" t="s">
        <v>2640</v>
      </c>
      <c r="AD1547" s="257" t="s">
        <v>3295</v>
      </c>
      <c r="AE1547" s="257" t="s">
        <v>3295</v>
      </c>
      <c r="AF1547" s="257" t="s">
        <v>3296</v>
      </c>
      <c r="AG1547" s="257" t="s">
        <v>3295</v>
      </c>
      <c r="AH1547" s="257" t="s">
        <v>3295</v>
      </c>
      <c r="AI1547" s="257" t="s">
        <v>3295</v>
      </c>
      <c r="AJ1547" s="257"/>
    </row>
    <row r="1548" spans="1:36" ht="43.2">
      <c r="A1548" s="258">
        <v>40310</v>
      </c>
      <c r="B1548" s="257" t="s">
        <v>2516</v>
      </c>
      <c r="C1548" s="258">
        <v>40310</v>
      </c>
      <c r="D1548" s="257">
        <v>0</v>
      </c>
      <c r="E1548" s="259" t="s">
        <v>2617</v>
      </c>
      <c r="F1548" s="257" t="s">
        <v>3272</v>
      </c>
      <c r="G1548" s="259" t="s">
        <v>3273</v>
      </c>
      <c r="H1548" s="260" t="s">
        <v>1226</v>
      </c>
      <c r="I1548" s="257" t="s">
        <v>3447</v>
      </c>
      <c r="J1548" s="261" t="s">
        <v>3448</v>
      </c>
      <c r="K1548" s="257" t="s">
        <v>2619</v>
      </c>
      <c r="L1548" s="257" t="s">
        <v>3298</v>
      </c>
      <c r="M1548" s="257" t="s">
        <v>1236</v>
      </c>
      <c r="N1548" s="257" t="s">
        <v>2836</v>
      </c>
      <c r="O1548" s="257" t="s">
        <v>3299</v>
      </c>
      <c r="P1548" s="257" t="s">
        <v>3449</v>
      </c>
      <c r="Q1548" s="257" t="s">
        <v>3301</v>
      </c>
      <c r="R1548" s="257" t="s">
        <v>148</v>
      </c>
      <c r="S1548" s="257" t="s">
        <v>3302</v>
      </c>
      <c r="T1548" s="257" t="s">
        <v>2836</v>
      </c>
      <c r="U1548" s="257" t="s">
        <v>3450</v>
      </c>
      <c r="V1548" s="257" t="s">
        <v>148</v>
      </c>
      <c r="W1548" s="257" t="s">
        <v>148</v>
      </c>
      <c r="X1548" s="257" t="s">
        <v>148</v>
      </c>
      <c r="Y1548" s="257" t="s">
        <v>148</v>
      </c>
      <c r="Z1548" s="257" t="s">
        <v>148</v>
      </c>
      <c r="AA1548" s="257" t="s">
        <v>148</v>
      </c>
      <c r="AB1548" s="257" t="s">
        <v>148</v>
      </c>
      <c r="AC1548" s="257" t="s">
        <v>148</v>
      </c>
      <c r="AD1548" s="257" t="s">
        <v>148</v>
      </c>
      <c r="AE1548" s="257" t="s">
        <v>148</v>
      </c>
      <c r="AF1548" s="257" t="s">
        <v>148</v>
      </c>
      <c r="AG1548" s="257" t="s">
        <v>148</v>
      </c>
      <c r="AH1548" s="257" t="s">
        <v>148</v>
      </c>
      <c r="AI1548" s="257" t="s">
        <v>148</v>
      </c>
      <c r="AJ1548" s="257"/>
    </row>
    <row r="1549" spans="1:36" ht="144">
      <c r="A1549" s="256">
        <v>40199</v>
      </c>
      <c r="B1549" s="257" t="s">
        <v>2513</v>
      </c>
      <c r="C1549" s="258">
        <v>40255</v>
      </c>
      <c r="D1549" s="257">
        <v>1</v>
      </c>
      <c r="E1549" s="259" t="s">
        <v>2541</v>
      </c>
      <c r="F1549" s="257" t="s">
        <v>3191</v>
      </c>
      <c r="G1549" s="259" t="s">
        <v>3192</v>
      </c>
      <c r="H1549" s="260" t="s">
        <v>1232</v>
      </c>
      <c r="I1549" s="257" t="s">
        <v>3451</v>
      </c>
      <c r="J1549" s="257" t="s">
        <v>3452</v>
      </c>
      <c r="K1549" s="257" t="s">
        <v>3280</v>
      </c>
      <c r="L1549" s="257" t="s">
        <v>3287</v>
      </c>
      <c r="M1549" s="257" t="s">
        <v>1232</v>
      </c>
      <c r="N1549" s="257" t="s">
        <v>3288</v>
      </c>
      <c r="O1549" s="257" t="s">
        <v>2868</v>
      </c>
      <c r="P1549" s="265" t="s">
        <v>3453</v>
      </c>
      <c r="Q1549" s="257" t="s">
        <v>3454</v>
      </c>
      <c r="R1549" s="257" t="s">
        <v>3455</v>
      </c>
      <c r="S1549" s="257" t="s">
        <v>2903</v>
      </c>
      <c r="T1549" s="257" t="s">
        <v>2841</v>
      </c>
      <c r="U1549" s="257" t="s">
        <v>3428</v>
      </c>
      <c r="V1549" s="257" t="s">
        <v>2639</v>
      </c>
      <c r="W1549" s="257" t="s">
        <v>148</v>
      </c>
      <c r="X1549" s="257" t="s">
        <v>2639</v>
      </c>
      <c r="Y1549" s="257" t="s">
        <v>2837</v>
      </c>
      <c r="Z1549" s="257" t="s">
        <v>2640</v>
      </c>
      <c r="AA1549" s="257" t="s">
        <v>148</v>
      </c>
      <c r="AB1549" s="257" t="s">
        <v>2640</v>
      </c>
      <c r="AC1549" s="257" t="s">
        <v>2640</v>
      </c>
      <c r="AD1549" s="257" t="s">
        <v>3295</v>
      </c>
      <c r="AE1549" s="257" t="s">
        <v>3295</v>
      </c>
      <c r="AF1549" s="257" t="s">
        <v>3296</v>
      </c>
      <c r="AG1549" s="257" t="s">
        <v>3295</v>
      </c>
      <c r="AH1549" s="257" t="s">
        <v>3295</v>
      </c>
      <c r="AI1549" s="257" t="s">
        <v>3295</v>
      </c>
      <c r="AJ1549" s="257"/>
    </row>
    <row r="1550" spans="1:36" ht="409.6">
      <c r="A1550" s="256">
        <v>40200</v>
      </c>
      <c r="B1550" s="257" t="s">
        <v>2513</v>
      </c>
      <c r="C1550" s="258">
        <v>40200</v>
      </c>
      <c r="D1550" s="257">
        <v>0</v>
      </c>
      <c r="E1550" s="259" t="s">
        <v>3348</v>
      </c>
      <c r="F1550" s="259" t="s">
        <v>930</v>
      </c>
      <c r="G1550" s="259" t="s">
        <v>3349</v>
      </c>
      <c r="H1550" s="260" t="s">
        <v>1240</v>
      </c>
      <c r="I1550" s="257" t="s">
        <v>2788</v>
      </c>
      <c r="J1550" s="257" t="s">
        <v>808</v>
      </c>
      <c r="K1550" s="257" t="s">
        <v>3280</v>
      </c>
      <c r="L1550" s="257" t="s">
        <v>2691</v>
      </c>
      <c r="M1550" s="257" t="s">
        <v>1232</v>
      </c>
      <c r="N1550" s="257" t="s">
        <v>2905</v>
      </c>
      <c r="O1550" s="257" t="s">
        <v>2868</v>
      </c>
      <c r="P1550" s="257" t="s">
        <v>3456</v>
      </c>
      <c r="Q1550" s="265" t="s">
        <v>3457</v>
      </c>
      <c r="R1550" s="257" t="s">
        <v>3335</v>
      </c>
      <c r="S1550" s="257" t="s">
        <v>2903</v>
      </c>
      <c r="T1550" s="257" t="s">
        <v>3401</v>
      </c>
      <c r="U1550" s="257" t="s">
        <v>3428</v>
      </c>
      <c r="V1550" s="257" t="s">
        <v>2639</v>
      </c>
      <c r="W1550" s="257" t="s">
        <v>148</v>
      </c>
      <c r="X1550" s="257" t="s">
        <v>2639</v>
      </c>
      <c r="Y1550" s="257" t="s">
        <v>2905</v>
      </c>
      <c r="Z1550" s="257" t="s">
        <v>2640</v>
      </c>
      <c r="AA1550" s="257" t="s">
        <v>148</v>
      </c>
      <c r="AB1550" s="257" t="s">
        <v>2640</v>
      </c>
      <c r="AC1550" s="257" t="s">
        <v>2640</v>
      </c>
      <c r="AD1550" s="257" t="s">
        <v>3295</v>
      </c>
      <c r="AE1550" s="257" t="s">
        <v>3295</v>
      </c>
      <c r="AF1550" s="257" t="s">
        <v>3296</v>
      </c>
      <c r="AG1550" s="257" t="s">
        <v>3295</v>
      </c>
      <c r="AH1550" s="257" t="s">
        <v>3295</v>
      </c>
      <c r="AI1550" s="257" t="s">
        <v>3295</v>
      </c>
      <c r="AJ1550" s="257"/>
    </row>
    <row r="1551" spans="1:36" ht="409.6">
      <c r="A1551" s="256">
        <v>40200</v>
      </c>
      <c r="B1551" s="257" t="s">
        <v>2513</v>
      </c>
      <c r="C1551" s="258">
        <v>40200</v>
      </c>
      <c r="D1551" s="257">
        <v>0</v>
      </c>
      <c r="E1551" s="259" t="s">
        <v>2537</v>
      </c>
      <c r="F1551" s="257" t="s">
        <v>3225</v>
      </c>
      <c r="G1551" s="259" t="s">
        <v>3226</v>
      </c>
      <c r="H1551" s="260" t="s">
        <v>1232</v>
      </c>
      <c r="I1551" s="257" t="s">
        <v>3458</v>
      </c>
      <c r="J1551" s="257" t="s">
        <v>3459</v>
      </c>
      <c r="K1551" s="257" t="s">
        <v>3280</v>
      </c>
      <c r="L1551" s="257" t="s">
        <v>3287</v>
      </c>
      <c r="M1551" s="257" t="s">
        <v>1232</v>
      </c>
      <c r="N1551" s="257" t="s">
        <v>3288</v>
      </c>
      <c r="O1551" s="257" t="s">
        <v>2868</v>
      </c>
      <c r="P1551" s="257" t="s">
        <v>3460</v>
      </c>
      <c r="Q1551" s="265" t="s">
        <v>3461</v>
      </c>
      <c r="R1551" s="257" t="s">
        <v>3462</v>
      </c>
      <c r="S1551" s="257" t="s">
        <v>2903</v>
      </c>
      <c r="T1551" s="257" t="s">
        <v>3421</v>
      </c>
      <c r="U1551" s="257" t="s">
        <v>3428</v>
      </c>
      <c r="V1551" s="257" t="s">
        <v>2639</v>
      </c>
      <c r="W1551" s="257" t="s">
        <v>148</v>
      </c>
      <c r="X1551" s="257" t="s">
        <v>2639</v>
      </c>
      <c r="Y1551" s="257" t="s">
        <v>2899</v>
      </c>
      <c r="Z1551" s="257" t="s">
        <v>2639</v>
      </c>
      <c r="AA1551" s="257" t="s">
        <v>2899</v>
      </c>
      <c r="AB1551" s="257" t="s">
        <v>2640</v>
      </c>
      <c r="AC1551" s="257" t="s">
        <v>2640</v>
      </c>
      <c r="AD1551" s="257" t="s">
        <v>3295</v>
      </c>
      <c r="AE1551" s="257" t="s">
        <v>3295</v>
      </c>
      <c r="AF1551" s="257" t="s">
        <v>3296</v>
      </c>
      <c r="AG1551" s="257" t="s">
        <v>3295</v>
      </c>
      <c r="AH1551" s="257" t="s">
        <v>3295</v>
      </c>
      <c r="AI1551" s="257" t="s">
        <v>3295</v>
      </c>
      <c r="AJ1551" s="257"/>
    </row>
    <row r="1552" spans="1:36" ht="43.2">
      <c r="A1552" s="258">
        <v>40310</v>
      </c>
      <c r="B1552" s="257" t="s">
        <v>2516</v>
      </c>
      <c r="C1552" s="258">
        <v>40310</v>
      </c>
      <c r="D1552" s="257">
        <v>0</v>
      </c>
      <c r="E1552" s="257" t="s">
        <v>2609</v>
      </c>
      <c r="F1552" s="257" t="s">
        <v>3463</v>
      </c>
      <c r="G1552" s="257" t="s">
        <v>3464</v>
      </c>
      <c r="H1552" s="260" t="s">
        <v>1232</v>
      </c>
      <c r="I1552" s="257" t="s">
        <v>3465</v>
      </c>
      <c r="J1552" s="257" t="s">
        <v>3466</v>
      </c>
      <c r="K1552" s="257" t="s">
        <v>2619</v>
      </c>
      <c r="L1552" s="257" t="s">
        <v>3298</v>
      </c>
      <c r="M1552" s="257" t="s">
        <v>1236</v>
      </c>
      <c r="N1552" s="257" t="s">
        <v>2836</v>
      </c>
      <c r="O1552" s="257" t="s">
        <v>3299</v>
      </c>
      <c r="P1552" s="257" t="s">
        <v>3467</v>
      </c>
      <c r="Q1552" s="257" t="s">
        <v>3301</v>
      </c>
      <c r="R1552" s="257" t="s">
        <v>148</v>
      </c>
      <c r="S1552" s="257" t="s">
        <v>3302</v>
      </c>
      <c r="T1552" s="257" t="s">
        <v>2836</v>
      </c>
      <c r="U1552" s="257" t="s">
        <v>3450</v>
      </c>
      <c r="V1552" s="257" t="s">
        <v>148</v>
      </c>
      <c r="W1552" s="257" t="s">
        <v>148</v>
      </c>
      <c r="X1552" s="257" t="s">
        <v>148</v>
      </c>
      <c r="Y1552" s="257" t="s">
        <v>148</v>
      </c>
      <c r="Z1552" s="257" t="s">
        <v>148</v>
      </c>
      <c r="AA1552" s="257" t="s">
        <v>148</v>
      </c>
      <c r="AB1552" s="257" t="s">
        <v>148</v>
      </c>
      <c r="AC1552" s="257" t="s">
        <v>148</v>
      </c>
      <c r="AD1552" s="257" t="s">
        <v>148</v>
      </c>
      <c r="AE1552" s="257" t="s">
        <v>148</v>
      </c>
      <c r="AF1552" s="257" t="s">
        <v>148</v>
      </c>
      <c r="AG1552" s="257" t="s">
        <v>148</v>
      </c>
      <c r="AH1552" s="257" t="s">
        <v>148</v>
      </c>
      <c r="AI1552" s="257" t="s">
        <v>148</v>
      </c>
      <c r="AJ1552" s="257"/>
    </row>
    <row r="1553" spans="1:36" ht="409.6">
      <c r="A1553" s="256">
        <v>40200</v>
      </c>
      <c r="B1553" s="257" t="s">
        <v>2513</v>
      </c>
      <c r="C1553" s="258">
        <v>40200</v>
      </c>
      <c r="D1553" s="257">
        <v>0</v>
      </c>
      <c r="E1553" s="259" t="s">
        <v>3348</v>
      </c>
      <c r="F1553" s="259" t="s">
        <v>930</v>
      </c>
      <c r="G1553" s="259" t="s">
        <v>3349</v>
      </c>
      <c r="H1553" s="260" t="s">
        <v>1240</v>
      </c>
      <c r="I1553" s="257" t="s">
        <v>2788</v>
      </c>
      <c r="J1553" s="257" t="s">
        <v>808</v>
      </c>
      <c r="K1553" s="257" t="s">
        <v>3280</v>
      </c>
      <c r="L1553" s="257" t="s">
        <v>2691</v>
      </c>
      <c r="M1553" s="257" t="s">
        <v>1232</v>
      </c>
      <c r="N1553" s="257" t="s">
        <v>2905</v>
      </c>
      <c r="O1553" s="257" t="s">
        <v>2868</v>
      </c>
      <c r="P1553" s="257" t="s">
        <v>3456</v>
      </c>
      <c r="Q1553" s="265" t="s">
        <v>3457</v>
      </c>
      <c r="R1553" s="257" t="s">
        <v>3335</v>
      </c>
      <c r="S1553" s="257" t="s">
        <v>2903</v>
      </c>
      <c r="T1553" s="257" t="s">
        <v>2841</v>
      </c>
      <c r="U1553" s="257" t="s">
        <v>3428</v>
      </c>
      <c r="V1553" s="257" t="s">
        <v>2639</v>
      </c>
      <c r="W1553" s="257" t="s">
        <v>148</v>
      </c>
      <c r="X1553" s="257" t="s">
        <v>2639</v>
      </c>
      <c r="Y1553" s="257" t="s">
        <v>2905</v>
      </c>
      <c r="Z1553" s="257" t="s">
        <v>2640</v>
      </c>
      <c r="AA1553" s="257" t="s">
        <v>148</v>
      </c>
      <c r="AB1553" s="257" t="s">
        <v>2640</v>
      </c>
      <c r="AC1553" s="257" t="s">
        <v>2640</v>
      </c>
      <c r="AD1553" s="257" t="s">
        <v>3295</v>
      </c>
      <c r="AE1553" s="257" t="s">
        <v>3295</v>
      </c>
      <c r="AF1553" s="257" t="s">
        <v>3296</v>
      </c>
      <c r="AG1553" s="257" t="s">
        <v>3295</v>
      </c>
      <c r="AH1553" s="257" t="s">
        <v>3295</v>
      </c>
      <c r="AI1553" s="257" t="s">
        <v>3295</v>
      </c>
      <c r="AJ1553" s="257"/>
    </row>
    <row r="1554" spans="1:36" ht="201.6">
      <c r="A1554" s="256">
        <v>40203</v>
      </c>
      <c r="B1554" s="257" t="s">
        <v>2513</v>
      </c>
      <c r="C1554" s="258">
        <v>40204</v>
      </c>
      <c r="D1554" s="257">
        <v>1</v>
      </c>
      <c r="E1554" s="259" t="s">
        <v>2555</v>
      </c>
      <c r="F1554" s="257" t="s">
        <v>3213</v>
      </c>
      <c r="G1554" s="259" t="s">
        <v>3214</v>
      </c>
      <c r="H1554" s="260" t="s">
        <v>1232</v>
      </c>
      <c r="I1554" s="257" t="s">
        <v>3468</v>
      </c>
      <c r="J1554" s="257" t="s">
        <v>3469</v>
      </c>
      <c r="K1554" s="257" t="s">
        <v>3280</v>
      </c>
      <c r="L1554" s="257" t="s">
        <v>2691</v>
      </c>
      <c r="M1554" s="257" t="s">
        <v>1232</v>
      </c>
      <c r="N1554" s="257" t="s">
        <v>2905</v>
      </c>
      <c r="O1554" s="257" t="s">
        <v>2868</v>
      </c>
      <c r="P1554" s="257" t="s">
        <v>3470</v>
      </c>
      <c r="Q1554" s="257" t="s">
        <v>3471</v>
      </c>
      <c r="R1554" s="257" t="s">
        <v>3472</v>
      </c>
      <c r="S1554" s="257" t="s">
        <v>2903</v>
      </c>
      <c r="T1554" s="257" t="s">
        <v>2841</v>
      </c>
      <c r="U1554" s="257" t="s">
        <v>3428</v>
      </c>
      <c r="V1554" s="257" t="s">
        <v>2640</v>
      </c>
      <c r="W1554" s="257" t="s">
        <v>156</v>
      </c>
      <c r="X1554" s="257" t="s">
        <v>2639</v>
      </c>
      <c r="Y1554" s="257" t="s">
        <v>2837</v>
      </c>
      <c r="Z1554" s="257" t="s">
        <v>2640</v>
      </c>
      <c r="AA1554" s="257" t="s">
        <v>148</v>
      </c>
      <c r="AB1554" s="257" t="s">
        <v>2640</v>
      </c>
      <c r="AC1554" s="257" t="s">
        <v>2639</v>
      </c>
      <c r="AD1554" s="258">
        <v>40205</v>
      </c>
      <c r="AE1554" s="257">
        <v>0</v>
      </c>
      <c r="AF1554" s="257" t="s">
        <v>3473</v>
      </c>
      <c r="AG1554" s="258">
        <v>40205</v>
      </c>
      <c r="AH1554" s="257" t="s">
        <v>2633</v>
      </c>
      <c r="AI1554" s="257" t="s">
        <v>3295</v>
      </c>
      <c r="AJ1554" s="257"/>
    </row>
    <row r="1555" spans="1:36" ht="28.8">
      <c r="A1555" s="258">
        <v>40310</v>
      </c>
      <c r="B1555" s="257" t="s">
        <v>2516</v>
      </c>
      <c r="C1555" s="258">
        <v>40310</v>
      </c>
      <c r="D1555" s="257">
        <v>0</v>
      </c>
      <c r="E1555" s="257" t="s">
        <v>3474</v>
      </c>
      <c r="F1555" s="257" t="s">
        <v>3475</v>
      </c>
      <c r="G1555" s="257" t="s">
        <v>3476</v>
      </c>
      <c r="H1555" s="260" t="s">
        <v>2631</v>
      </c>
      <c r="I1555" s="260" t="s">
        <v>2631</v>
      </c>
      <c r="J1555" s="257" t="s">
        <v>148</v>
      </c>
      <c r="K1555" s="257" t="s">
        <v>2619</v>
      </c>
      <c r="L1555" s="257" t="s">
        <v>3298</v>
      </c>
      <c r="M1555" s="257" t="s">
        <v>1236</v>
      </c>
      <c r="N1555" s="257" t="s">
        <v>2836</v>
      </c>
      <c r="O1555" s="257" t="s">
        <v>3299</v>
      </c>
      <c r="P1555" s="257" t="s">
        <v>3477</v>
      </c>
      <c r="Q1555" s="257" t="s">
        <v>3301</v>
      </c>
      <c r="R1555" s="257" t="s">
        <v>148</v>
      </c>
      <c r="S1555" s="257" t="s">
        <v>3302</v>
      </c>
      <c r="T1555" s="257" t="s">
        <v>2836</v>
      </c>
      <c r="U1555" s="257" t="s">
        <v>3450</v>
      </c>
      <c r="V1555" s="257" t="s">
        <v>148</v>
      </c>
      <c r="W1555" s="257" t="s">
        <v>148</v>
      </c>
      <c r="X1555" s="257" t="s">
        <v>148</v>
      </c>
      <c r="Y1555" s="257" t="s">
        <v>148</v>
      </c>
      <c r="Z1555" s="257" t="s">
        <v>148</v>
      </c>
      <c r="AA1555" s="257" t="s">
        <v>148</v>
      </c>
      <c r="AB1555" s="257" t="s">
        <v>148</v>
      </c>
      <c r="AC1555" s="257" t="s">
        <v>148</v>
      </c>
      <c r="AD1555" s="257" t="s">
        <v>148</v>
      </c>
      <c r="AE1555" s="257" t="s">
        <v>148</v>
      </c>
      <c r="AF1555" s="257" t="s">
        <v>148</v>
      </c>
      <c r="AG1555" s="257" t="s">
        <v>148</v>
      </c>
      <c r="AH1555" s="257" t="s">
        <v>148</v>
      </c>
      <c r="AI1555" s="257" t="s">
        <v>148</v>
      </c>
      <c r="AJ1555" s="257"/>
    </row>
    <row r="1556" spans="1:36" ht="144">
      <c r="A1556" s="256">
        <v>40204</v>
      </c>
      <c r="B1556" s="257" t="s">
        <v>2513</v>
      </c>
      <c r="C1556" s="258">
        <v>40209</v>
      </c>
      <c r="D1556" s="257">
        <v>4</v>
      </c>
      <c r="E1556" s="257" t="s">
        <v>2536</v>
      </c>
      <c r="F1556" s="257" t="s">
        <v>3121</v>
      </c>
      <c r="G1556" s="257" t="s">
        <v>3122</v>
      </c>
      <c r="H1556" s="260" t="s">
        <v>1232</v>
      </c>
      <c r="I1556" s="257" t="s">
        <v>3314</v>
      </c>
      <c r="J1556" s="84" t="s">
        <v>3315</v>
      </c>
      <c r="K1556" s="257" t="s">
        <v>3280</v>
      </c>
      <c r="L1556" s="257" t="s">
        <v>2691</v>
      </c>
      <c r="M1556" s="257" t="s">
        <v>1232</v>
      </c>
      <c r="N1556" s="257" t="s">
        <v>2905</v>
      </c>
      <c r="O1556" s="257" t="s">
        <v>2868</v>
      </c>
      <c r="P1556" s="257" t="s">
        <v>3478</v>
      </c>
      <c r="Q1556" s="257" t="s">
        <v>3479</v>
      </c>
      <c r="R1556" s="257" t="s">
        <v>3472</v>
      </c>
      <c r="S1556" s="257" t="s">
        <v>2903</v>
      </c>
      <c r="T1556" s="257" t="s">
        <v>2841</v>
      </c>
      <c r="U1556" s="257" t="s">
        <v>3428</v>
      </c>
      <c r="V1556" s="257" t="s">
        <v>2639</v>
      </c>
      <c r="W1556" s="257" t="s">
        <v>148</v>
      </c>
      <c r="X1556" s="257" t="s">
        <v>2639</v>
      </c>
      <c r="Y1556" s="257" t="s">
        <v>2905</v>
      </c>
      <c r="Z1556" s="257" t="s">
        <v>2639</v>
      </c>
      <c r="AA1556" s="257" t="s">
        <v>2905</v>
      </c>
      <c r="AB1556" s="257" t="s">
        <v>2640</v>
      </c>
      <c r="AC1556" s="257" t="s">
        <v>2640</v>
      </c>
      <c r="AD1556" s="257" t="s">
        <v>3295</v>
      </c>
      <c r="AE1556" s="257" t="s">
        <v>3295</v>
      </c>
      <c r="AF1556" s="257" t="s">
        <v>3296</v>
      </c>
      <c r="AG1556" s="257" t="s">
        <v>3295</v>
      </c>
      <c r="AH1556" s="257" t="s">
        <v>3295</v>
      </c>
      <c r="AI1556" s="257" t="s">
        <v>3295</v>
      </c>
      <c r="AJ1556" s="257"/>
    </row>
    <row r="1557" spans="1:36" ht="57.6">
      <c r="A1557" s="256">
        <v>40204</v>
      </c>
      <c r="B1557" s="257" t="s">
        <v>2513</v>
      </c>
      <c r="C1557" s="258">
        <v>40197</v>
      </c>
      <c r="D1557" s="257">
        <v>0</v>
      </c>
      <c r="E1557" s="259" t="s">
        <v>2525</v>
      </c>
      <c r="F1557" s="257" t="s">
        <v>3229</v>
      </c>
      <c r="G1557" s="259" t="s">
        <v>3230</v>
      </c>
      <c r="H1557" s="260" t="s">
        <v>1232</v>
      </c>
      <c r="I1557" s="257" t="s">
        <v>3429</v>
      </c>
      <c r="J1557" s="257" t="s">
        <v>3430</v>
      </c>
      <c r="K1557" s="257" t="s">
        <v>3359</v>
      </c>
      <c r="L1557" s="257" t="s">
        <v>3287</v>
      </c>
      <c r="M1557" s="257" t="s">
        <v>1232</v>
      </c>
      <c r="N1557" s="257" t="s">
        <v>3288</v>
      </c>
      <c r="O1557" s="257" t="s">
        <v>2868</v>
      </c>
      <c r="P1557" s="257" t="s">
        <v>3480</v>
      </c>
      <c r="Q1557" s="257" t="s">
        <v>3481</v>
      </c>
      <c r="R1557" s="257" t="s">
        <v>3482</v>
      </c>
      <c r="S1557" s="257" t="s">
        <v>2903</v>
      </c>
      <c r="T1557" s="257" t="s">
        <v>3421</v>
      </c>
      <c r="U1557" s="257" t="s">
        <v>3428</v>
      </c>
      <c r="V1557" s="257" t="s">
        <v>2639</v>
      </c>
      <c r="W1557" s="257" t="s">
        <v>148</v>
      </c>
      <c r="X1557" s="257" t="s">
        <v>2639</v>
      </c>
      <c r="Y1557" s="257" t="s">
        <v>2899</v>
      </c>
      <c r="Z1557" s="257" t="s">
        <v>2640</v>
      </c>
      <c r="AA1557" s="257" t="s">
        <v>148</v>
      </c>
      <c r="AB1557" s="257" t="s">
        <v>2640</v>
      </c>
      <c r="AC1557" s="257" t="s">
        <v>2640</v>
      </c>
      <c r="AD1557" s="257" t="s">
        <v>3295</v>
      </c>
      <c r="AE1557" s="257" t="s">
        <v>3295</v>
      </c>
      <c r="AF1557" s="257" t="s">
        <v>3296</v>
      </c>
      <c r="AG1557" s="257" t="s">
        <v>3295</v>
      </c>
      <c r="AH1557" s="257" t="s">
        <v>3295</v>
      </c>
      <c r="AI1557" s="257" t="s">
        <v>3295</v>
      </c>
      <c r="AJ1557" s="257"/>
    </row>
    <row r="1558" spans="1:36" ht="100.8">
      <c r="A1558" s="256">
        <v>40204</v>
      </c>
      <c r="B1558" s="257" t="s">
        <v>2513</v>
      </c>
      <c r="C1558" s="258">
        <v>40197</v>
      </c>
      <c r="D1558" s="257">
        <v>0</v>
      </c>
      <c r="E1558" s="259" t="s">
        <v>2525</v>
      </c>
      <c r="F1558" s="257" t="s">
        <v>3229</v>
      </c>
      <c r="G1558" s="259" t="s">
        <v>3230</v>
      </c>
      <c r="H1558" s="260" t="s">
        <v>1232</v>
      </c>
      <c r="I1558" s="257" t="s">
        <v>3429</v>
      </c>
      <c r="J1558" s="257" t="s">
        <v>3430</v>
      </c>
      <c r="K1558" s="257" t="s">
        <v>3359</v>
      </c>
      <c r="L1558" s="257" t="s">
        <v>3287</v>
      </c>
      <c r="M1558" s="257" t="s">
        <v>1232</v>
      </c>
      <c r="N1558" s="257" t="s">
        <v>3288</v>
      </c>
      <c r="O1558" s="257" t="s">
        <v>3299</v>
      </c>
      <c r="P1558" s="257" t="s">
        <v>3483</v>
      </c>
      <c r="Q1558" s="257" t="s">
        <v>3484</v>
      </c>
      <c r="R1558" s="257" t="s">
        <v>3328</v>
      </c>
      <c r="S1558" s="257" t="s">
        <v>2903</v>
      </c>
      <c r="T1558" s="257" t="s">
        <v>2841</v>
      </c>
      <c r="U1558" s="257" t="s">
        <v>3428</v>
      </c>
      <c r="V1558" s="257" t="s">
        <v>2639</v>
      </c>
      <c r="W1558" s="257" t="s">
        <v>148</v>
      </c>
      <c r="X1558" s="257" t="s">
        <v>148</v>
      </c>
      <c r="Y1558" s="257" t="s">
        <v>148</v>
      </c>
      <c r="Z1558" s="257" t="s">
        <v>148</v>
      </c>
      <c r="AA1558" s="257" t="s">
        <v>148</v>
      </c>
      <c r="AB1558" s="257" t="s">
        <v>2640</v>
      </c>
      <c r="AC1558" s="257" t="s">
        <v>2640</v>
      </c>
      <c r="AD1558" s="257" t="s">
        <v>3295</v>
      </c>
      <c r="AE1558" s="257" t="s">
        <v>3295</v>
      </c>
      <c r="AF1558" s="257" t="s">
        <v>3296</v>
      </c>
      <c r="AG1558" s="257" t="s">
        <v>3295</v>
      </c>
      <c r="AH1558" s="257" t="s">
        <v>3295</v>
      </c>
      <c r="AI1558" s="257" t="s">
        <v>3295</v>
      </c>
      <c r="AJ1558" s="257"/>
    </row>
    <row r="1559" spans="1:36" ht="57.6">
      <c r="A1559" s="256">
        <v>40204</v>
      </c>
      <c r="B1559" s="257" t="s">
        <v>2513</v>
      </c>
      <c r="C1559" s="258">
        <v>40204</v>
      </c>
      <c r="D1559" s="257">
        <v>0</v>
      </c>
      <c r="E1559" s="257" t="s">
        <v>2551</v>
      </c>
      <c r="F1559" s="257" t="s">
        <v>3155</v>
      </c>
      <c r="G1559" s="257" t="s">
        <v>3156</v>
      </c>
      <c r="H1559" s="260" t="s">
        <v>1232</v>
      </c>
      <c r="I1559" s="257" t="s">
        <v>2826</v>
      </c>
      <c r="J1559" s="261" t="s">
        <v>3485</v>
      </c>
      <c r="K1559" s="257" t="s">
        <v>3359</v>
      </c>
      <c r="L1559" s="257" t="s">
        <v>3287</v>
      </c>
      <c r="M1559" s="257" t="s">
        <v>1232</v>
      </c>
      <c r="N1559" s="257" t="s">
        <v>3288</v>
      </c>
      <c r="O1559" s="257" t="s">
        <v>3299</v>
      </c>
      <c r="P1559" s="257" t="s">
        <v>3486</v>
      </c>
      <c r="Q1559" s="257" t="s">
        <v>3487</v>
      </c>
      <c r="R1559" s="257" t="s">
        <v>3328</v>
      </c>
      <c r="S1559" s="257" t="s">
        <v>2903</v>
      </c>
      <c r="T1559" s="257" t="s">
        <v>2841</v>
      </c>
      <c r="U1559" s="257" t="s">
        <v>3428</v>
      </c>
      <c r="V1559" s="257" t="s">
        <v>2639</v>
      </c>
      <c r="W1559" s="257" t="s">
        <v>148</v>
      </c>
      <c r="X1559" s="257" t="s">
        <v>148</v>
      </c>
      <c r="Y1559" s="257" t="s">
        <v>148</v>
      </c>
      <c r="Z1559" s="257" t="s">
        <v>148</v>
      </c>
      <c r="AA1559" s="257" t="s">
        <v>148</v>
      </c>
      <c r="AB1559" s="257" t="s">
        <v>2640</v>
      </c>
      <c r="AC1559" s="257" t="s">
        <v>2640</v>
      </c>
      <c r="AD1559" s="257" t="s">
        <v>3295</v>
      </c>
      <c r="AE1559" s="257" t="s">
        <v>3295</v>
      </c>
      <c r="AF1559" s="257" t="s">
        <v>3296</v>
      </c>
      <c r="AG1559" s="257" t="s">
        <v>3295</v>
      </c>
      <c r="AH1559" s="257" t="s">
        <v>3295</v>
      </c>
      <c r="AI1559" s="257" t="s">
        <v>3295</v>
      </c>
      <c r="AJ1559" s="257"/>
    </row>
    <row r="1560" spans="1:36" ht="28.8">
      <c r="A1560" s="258">
        <v>40310</v>
      </c>
      <c r="B1560" s="257" t="s">
        <v>2516</v>
      </c>
      <c r="C1560" s="258">
        <v>40310</v>
      </c>
      <c r="D1560" s="257">
        <v>0</v>
      </c>
      <c r="E1560" s="259" t="s">
        <v>2543</v>
      </c>
      <c r="F1560" s="257" t="s">
        <v>3488</v>
      </c>
      <c r="G1560" s="259" t="s">
        <v>3489</v>
      </c>
      <c r="H1560" s="260" t="s">
        <v>1232</v>
      </c>
      <c r="I1560" s="257" t="s">
        <v>3490</v>
      </c>
      <c r="J1560" s="257" t="s">
        <v>148</v>
      </c>
      <c r="K1560" s="257" t="s">
        <v>2619</v>
      </c>
      <c r="L1560" s="257" t="s">
        <v>3298</v>
      </c>
      <c r="M1560" s="257" t="s">
        <v>1236</v>
      </c>
      <c r="N1560" s="257" t="s">
        <v>2836</v>
      </c>
      <c r="O1560" s="257" t="s">
        <v>3299</v>
      </c>
      <c r="P1560" s="257" t="s">
        <v>3491</v>
      </c>
      <c r="Q1560" s="257" t="s">
        <v>3301</v>
      </c>
      <c r="R1560" s="257" t="s">
        <v>148</v>
      </c>
      <c r="S1560" s="257" t="s">
        <v>3302</v>
      </c>
      <c r="T1560" s="257" t="s">
        <v>2836</v>
      </c>
      <c r="U1560" s="257" t="s">
        <v>3450</v>
      </c>
      <c r="V1560" s="257" t="s">
        <v>148</v>
      </c>
      <c r="W1560" s="257" t="s">
        <v>148</v>
      </c>
      <c r="X1560" s="257" t="s">
        <v>148</v>
      </c>
      <c r="Y1560" s="257" t="s">
        <v>148</v>
      </c>
      <c r="Z1560" s="257" t="s">
        <v>148</v>
      </c>
      <c r="AA1560" s="257" t="s">
        <v>148</v>
      </c>
      <c r="AB1560" s="257" t="s">
        <v>148</v>
      </c>
      <c r="AC1560" s="257" t="s">
        <v>148</v>
      </c>
      <c r="AD1560" s="257" t="s">
        <v>148</v>
      </c>
      <c r="AE1560" s="257" t="s">
        <v>148</v>
      </c>
      <c r="AF1560" s="257" t="s">
        <v>148</v>
      </c>
      <c r="AG1560" s="257" t="s">
        <v>148</v>
      </c>
      <c r="AH1560" s="257" t="s">
        <v>148</v>
      </c>
      <c r="AI1560" s="257" t="s">
        <v>148</v>
      </c>
      <c r="AJ1560" s="257"/>
    </row>
    <row r="1561" spans="1:36" ht="28.8">
      <c r="A1561" s="258">
        <v>40310</v>
      </c>
      <c r="B1561" s="257" t="s">
        <v>2516</v>
      </c>
      <c r="C1561" s="258">
        <v>40310</v>
      </c>
      <c r="D1561" s="257">
        <v>0</v>
      </c>
      <c r="E1561" s="257" t="s">
        <v>2536</v>
      </c>
      <c r="F1561" s="257" t="s">
        <v>3175</v>
      </c>
      <c r="G1561" s="257" t="s">
        <v>3176</v>
      </c>
      <c r="H1561" s="260" t="s">
        <v>1232</v>
      </c>
      <c r="I1561" s="257" t="s">
        <v>2783</v>
      </c>
      <c r="J1561" s="257" t="s">
        <v>353</v>
      </c>
      <c r="K1561" s="257" t="s">
        <v>2619</v>
      </c>
      <c r="L1561" s="257" t="s">
        <v>3298</v>
      </c>
      <c r="M1561" s="257" t="s">
        <v>1236</v>
      </c>
      <c r="N1561" s="257" t="s">
        <v>2836</v>
      </c>
      <c r="O1561" s="257" t="s">
        <v>3299</v>
      </c>
      <c r="P1561" s="257" t="s">
        <v>3492</v>
      </c>
      <c r="Q1561" s="257" t="s">
        <v>3301</v>
      </c>
      <c r="R1561" s="257" t="s">
        <v>148</v>
      </c>
      <c r="S1561" s="257" t="s">
        <v>3302</v>
      </c>
      <c r="T1561" s="257" t="s">
        <v>2836</v>
      </c>
      <c r="U1561" s="257" t="s">
        <v>3450</v>
      </c>
      <c r="V1561" s="257" t="s">
        <v>148</v>
      </c>
      <c r="W1561" s="257" t="s">
        <v>148</v>
      </c>
      <c r="X1561" s="257" t="s">
        <v>148</v>
      </c>
      <c r="Y1561" s="257" t="s">
        <v>148</v>
      </c>
      <c r="Z1561" s="257" t="s">
        <v>148</v>
      </c>
      <c r="AA1561" s="257" t="s">
        <v>148</v>
      </c>
      <c r="AB1561" s="257" t="s">
        <v>148</v>
      </c>
      <c r="AC1561" s="257" t="s">
        <v>148</v>
      </c>
      <c r="AD1561" s="257" t="s">
        <v>148</v>
      </c>
      <c r="AE1561" s="257" t="s">
        <v>148</v>
      </c>
      <c r="AF1561" s="257" t="s">
        <v>148</v>
      </c>
      <c r="AG1561" s="257" t="s">
        <v>148</v>
      </c>
      <c r="AH1561" s="257" t="s">
        <v>148</v>
      </c>
      <c r="AI1561" s="257" t="s">
        <v>148</v>
      </c>
      <c r="AJ1561" s="257"/>
    </row>
    <row r="1562" spans="1:36" ht="28.8">
      <c r="A1562" s="258">
        <v>40310</v>
      </c>
      <c r="B1562" s="257" t="s">
        <v>2516</v>
      </c>
      <c r="C1562" s="258">
        <v>40310</v>
      </c>
      <c r="D1562" s="257">
        <v>0</v>
      </c>
      <c r="E1562" s="259" t="s">
        <v>2530</v>
      </c>
      <c r="F1562" s="257" t="s">
        <v>3153</v>
      </c>
      <c r="G1562" s="259" t="s">
        <v>3154</v>
      </c>
      <c r="H1562" s="260" t="s">
        <v>1232</v>
      </c>
      <c r="I1562" s="257" t="s">
        <v>2765</v>
      </c>
      <c r="J1562" s="262" t="s">
        <v>600</v>
      </c>
      <c r="K1562" s="257" t="s">
        <v>2619</v>
      </c>
      <c r="L1562" s="257" t="s">
        <v>3298</v>
      </c>
      <c r="M1562" s="257" t="s">
        <v>1236</v>
      </c>
      <c r="N1562" s="257" t="s">
        <v>2836</v>
      </c>
      <c r="O1562" s="257" t="s">
        <v>3299</v>
      </c>
      <c r="P1562" s="257" t="s">
        <v>3493</v>
      </c>
      <c r="Q1562" s="257" t="s">
        <v>3301</v>
      </c>
      <c r="R1562" s="257" t="s">
        <v>148</v>
      </c>
      <c r="S1562" s="257" t="s">
        <v>3302</v>
      </c>
      <c r="T1562" s="257" t="s">
        <v>2836</v>
      </c>
      <c r="U1562" s="257" t="s">
        <v>3450</v>
      </c>
      <c r="V1562" s="257" t="s">
        <v>148</v>
      </c>
      <c r="W1562" s="257" t="s">
        <v>148</v>
      </c>
      <c r="X1562" s="257" t="s">
        <v>148</v>
      </c>
      <c r="Y1562" s="257" t="s">
        <v>148</v>
      </c>
      <c r="Z1562" s="257" t="s">
        <v>148</v>
      </c>
      <c r="AA1562" s="257" t="s">
        <v>148</v>
      </c>
      <c r="AB1562" s="257" t="s">
        <v>148</v>
      </c>
      <c r="AC1562" s="257" t="s">
        <v>148</v>
      </c>
      <c r="AD1562" s="257" t="s">
        <v>148</v>
      </c>
      <c r="AE1562" s="257" t="s">
        <v>148</v>
      </c>
      <c r="AF1562" s="257" t="s">
        <v>148</v>
      </c>
      <c r="AG1562" s="257" t="s">
        <v>148</v>
      </c>
      <c r="AH1562" s="257" t="s">
        <v>148</v>
      </c>
      <c r="AI1562" s="257" t="s">
        <v>148</v>
      </c>
      <c r="AJ1562" s="257"/>
    </row>
    <row r="1563" spans="1:36" ht="302.39999999999998">
      <c r="A1563" s="256">
        <v>40204</v>
      </c>
      <c r="B1563" s="257" t="s">
        <v>2513</v>
      </c>
      <c r="C1563" s="266">
        <v>40210</v>
      </c>
      <c r="D1563" s="257">
        <v>2</v>
      </c>
      <c r="E1563" s="257" t="s">
        <v>2536</v>
      </c>
      <c r="F1563" s="257" t="s">
        <v>3121</v>
      </c>
      <c r="G1563" s="257" t="s">
        <v>3122</v>
      </c>
      <c r="H1563" s="260" t="s">
        <v>1232</v>
      </c>
      <c r="I1563" s="257" t="s">
        <v>3314</v>
      </c>
      <c r="J1563" s="84" t="s">
        <v>3315</v>
      </c>
      <c r="K1563" s="257" t="s">
        <v>3280</v>
      </c>
      <c r="L1563" s="128" t="s">
        <v>3494</v>
      </c>
      <c r="M1563" s="257" t="s">
        <v>1232</v>
      </c>
      <c r="N1563" s="257" t="s">
        <v>3288</v>
      </c>
      <c r="O1563" s="257" t="s">
        <v>2868</v>
      </c>
      <c r="P1563" s="257" t="s">
        <v>3495</v>
      </c>
      <c r="Q1563" s="257" t="s">
        <v>3496</v>
      </c>
      <c r="R1563" s="257" t="s">
        <v>3328</v>
      </c>
      <c r="S1563" s="257" t="s">
        <v>2903</v>
      </c>
      <c r="T1563" s="257" t="s">
        <v>2841</v>
      </c>
      <c r="U1563" s="257" t="s">
        <v>3497</v>
      </c>
      <c r="V1563" s="257" t="s">
        <v>2639</v>
      </c>
      <c r="W1563" s="257" t="s">
        <v>148</v>
      </c>
      <c r="X1563" s="257" t="s">
        <v>2639</v>
      </c>
      <c r="Y1563" s="257" t="s">
        <v>2841</v>
      </c>
      <c r="Z1563" s="257" t="s">
        <v>2640</v>
      </c>
      <c r="AA1563" s="257" t="s">
        <v>148</v>
      </c>
      <c r="AB1563" s="257" t="s">
        <v>2640</v>
      </c>
      <c r="AC1563" s="257" t="s">
        <v>2639</v>
      </c>
      <c r="AD1563" s="258">
        <v>40213</v>
      </c>
      <c r="AE1563" s="257">
        <v>3</v>
      </c>
      <c r="AF1563" s="257" t="s">
        <v>3498</v>
      </c>
      <c r="AG1563" s="258">
        <v>40227</v>
      </c>
      <c r="AH1563" s="257" t="s">
        <v>2633</v>
      </c>
      <c r="AI1563" s="257" t="s">
        <v>2638</v>
      </c>
      <c r="AJ1563" s="257"/>
    </row>
    <row r="1564" spans="1:36" ht="409.6">
      <c r="A1564" s="256">
        <v>40204</v>
      </c>
      <c r="B1564" s="257" t="s">
        <v>2513</v>
      </c>
      <c r="C1564" s="258">
        <v>40204</v>
      </c>
      <c r="D1564" s="257">
        <v>0</v>
      </c>
      <c r="E1564" s="259" t="s">
        <v>3499</v>
      </c>
      <c r="F1564" s="259" t="s">
        <v>3125</v>
      </c>
      <c r="G1564" s="259" t="s">
        <v>3500</v>
      </c>
      <c r="H1564" s="260" t="s">
        <v>1232</v>
      </c>
      <c r="I1564" s="257" t="s">
        <v>3501</v>
      </c>
      <c r="J1564" s="84" t="s">
        <v>3502</v>
      </c>
      <c r="K1564" s="257" t="s">
        <v>3280</v>
      </c>
      <c r="L1564" s="257" t="s">
        <v>3416</v>
      </c>
      <c r="M1564" s="257" t="s">
        <v>1232</v>
      </c>
      <c r="N1564" s="257" t="s">
        <v>3417</v>
      </c>
      <c r="O1564" s="257" t="s">
        <v>2869</v>
      </c>
      <c r="P1564" s="257" t="s">
        <v>3503</v>
      </c>
      <c r="Q1564" s="257" t="s">
        <v>3504</v>
      </c>
      <c r="R1564" s="257" t="s">
        <v>3505</v>
      </c>
      <c r="S1564" s="257" t="s">
        <v>2903</v>
      </c>
      <c r="T1564" s="257" t="s">
        <v>2853</v>
      </c>
      <c r="U1564" s="257" t="s">
        <v>203</v>
      </c>
      <c r="V1564" s="257" t="s">
        <v>148</v>
      </c>
      <c r="W1564" s="257" t="s">
        <v>148</v>
      </c>
      <c r="X1564" s="257" t="s">
        <v>148</v>
      </c>
      <c r="Y1564" s="257" t="s">
        <v>148</v>
      </c>
      <c r="Z1564" s="257" t="s">
        <v>148</v>
      </c>
      <c r="AA1564" s="257" t="s">
        <v>148</v>
      </c>
      <c r="AB1564" s="257" t="s">
        <v>2640</v>
      </c>
      <c r="AC1564" s="257" t="s">
        <v>2639</v>
      </c>
      <c r="AD1564" s="258">
        <v>40211</v>
      </c>
      <c r="AE1564" s="257">
        <v>2</v>
      </c>
      <c r="AF1564" s="257" t="s">
        <v>3506</v>
      </c>
      <c r="AG1564" s="258">
        <v>40211</v>
      </c>
      <c r="AH1564" s="257" t="s">
        <v>2633</v>
      </c>
      <c r="AI1564" s="257" t="s">
        <v>2638</v>
      </c>
      <c r="AJ1564" s="257"/>
    </row>
    <row r="1565" spans="1:36" ht="201.6">
      <c r="A1565" s="256">
        <v>40204</v>
      </c>
      <c r="B1565" s="257" t="s">
        <v>2513</v>
      </c>
      <c r="C1565" s="258">
        <v>40204</v>
      </c>
      <c r="D1565" s="257">
        <v>0</v>
      </c>
      <c r="E1565" s="259" t="s">
        <v>3499</v>
      </c>
      <c r="F1565" s="259" t="s">
        <v>3125</v>
      </c>
      <c r="G1565" s="259" t="s">
        <v>3500</v>
      </c>
      <c r="H1565" s="260" t="s">
        <v>1232</v>
      </c>
      <c r="I1565" s="257" t="s">
        <v>3501</v>
      </c>
      <c r="J1565" s="257" t="s">
        <v>3502</v>
      </c>
      <c r="K1565" s="257" t="s">
        <v>3280</v>
      </c>
      <c r="L1565" s="257" t="s">
        <v>2691</v>
      </c>
      <c r="M1565" s="257" t="s">
        <v>1232</v>
      </c>
      <c r="N1565" s="257" t="s">
        <v>2905</v>
      </c>
      <c r="O1565" s="257" t="s">
        <v>2869</v>
      </c>
      <c r="P1565" s="257" t="s">
        <v>3507</v>
      </c>
      <c r="Q1565" s="257" t="s">
        <v>3508</v>
      </c>
      <c r="R1565" s="257" t="s">
        <v>3509</v>
      </c>
      <c r="S1565" s="257" t="s">
        <v>2903</v>
      </c>
      <c r="T1565" s="257" t="s">
        <v>2853</v>
      </c>
      <c r="U1565" s="257" t="s">
        <v>3510</v>
      </c>
      <c r="V1565" s="257" t="s">
        <v>148</v>
      </c>
      <c r="W1565" s="257" t="s">
        <v>148</v>
      </c>
      <c r="X1565" s="257" t="s">
        <v>148</v>
      </c>
      <c r="Y1565" s="257" t="s">
        <v>148</v>
      </c>
      <c r="Z1565" s="257" t="s">
        <v>148</v>
      </c>
      <c r="AA1565" s="257" t="s">
        <v>148</v>
      </c>
      <c r="AB1565" s="257" t="s">
        <v>2640</v>
      </c>
      <c r="AC1565" s="257" t="s">
        <v>2639</v>
      </c>
      <c r="AD1565" s="258">
        <v>40211</v>
      </c>
      <c r="AE1565" s="257">
        <v>7</v>
      </c>
      <c r="AF1565" s="257" t="s">
        <v>3511</v>
      </c>
      <c r="AG1565" s="258">
        <v>40211</v>
      </c>
      <c r="AH1565" s="257" t="s">
        <v>2633</v>
      </c>
      <c r="AI1565" s="257" t="s">
        <v>3295</v>
      </c>
      <c r="AJ1565" s="257"/>
    </row>
    <row r="1566" spans="1:36" ht="158.4">
      <c r="A1566" s="256">
        <v>40204</v>
      </c>
      <c r="B1566" s="257" t="s">
        <v>2513</v>
      </c>
      <c r="C1566" s="258">
        <v>40213</v>
      </c>
      <c r="D1566" s="257">
        <v>1</v>
      </c>
      <c r="E1566" s="259" t="s">
        <v>2530</v>
      </c>
      <c r="F1566" s="257" t="s">
        <v>3153</v>
      </c>
      <c r="G1566" s="259" t="s">
        <v>3154</v>
      </c>
      <c r="H1566" s="260" t="s">
        <v>1232</v>
      </c>
      <c r="I1566" s="257" t="s">
        <v>2765</v>
      </c>
      <c r="J1566" s="84" t="s">
        <v>600</v>
      </c>
      <c r="K1566" s="257" t="s">
        <v>3280</v>
      </c>
      <c r="L1566" s="257" t="s">
        <v>3512</v>
      </c>
      <c r="M1566" s="257" t="s">
        <v>1232</v>
      </c>
      <c r="N1566" s="257" t="s">
        <v>3513</v>
      </c>
      <c r="O1566" s="257" t="s">
        <v>2868</v>
      </c>
      <c r="P1566" s="257" t="s">
        <v>3514</v>
      </c>
      <c r="Q1566" s="257" t="s">
        <v>3515</v>
      </c>
      <c r="R1566" s="257" t="s">
        <v>3328</v>
      </c>
      <c r="S1566" s="257" t="s">
        <v>2903</v>
      </c>
      <c r="T1566" s="257" t="s">
        <v>2841</v>
      </c>
      <c r="U1566" s="257" t="s">
        <v>3516</v>
      </c>
      <c r="V1566" s="257" t="s">
        <v>2639</v>
      </c>
      <c r="W1566" s="257" t="s">
        <v>148</v>
      </c>
      <c r="X1566" s="257" t="s">
        <v>2639</v>
      </c>
      <c r="Y1566" s="257" t="s">
        <v>2841</v>
      </c>
      <c r="Z1566" s="257" t="s">
        <v>2639</v>
      </c>
      <c r="AA1566" s="257" t="s">
        <v>2841</v>
      </c>
      <c r="AB1566" s="257" t="s">
        <v>2640</v>
      </c>
      <c r="AC1566" s="257" t="s">
        <v>2639</v>
      </c>
      <c r="AD1566" s="258">
        <v>40214</v>
      </c>
      <c r="AE1566" s="257">
        <v>1</v>
      </c>
      <c r="AF1566" s="257" t="s">
        <v>3517</v>
      </c>
      <c r="AG1566" s="258">
        <v>40214</v>
      </c>
      <c r="AH1566" s="257" t="s">
        <v>2633</v>
      </c>
      <c r="AI1566" s="257" t="s">
        <v>3295</v>
      </c>
      <c r="AJ1566" s="257"/>
    </row>
    <row r="1567" spans="1:36" ht="28.8">
      <c r="A1567" s="258">
        <v>40310</v>
      </c>
      <c r="B1567" s="257" t="s">
        <v>2516</v>
      </c>
      <c r="C1567" s="258">
        <v>40310</v>
      </c>
      <c r="D1567" s="257">
        <v>0</v>
      </c>
      <c r="E1567" s="259" t="s">
        <v>2563</v>
      </c>
      <c r="F1567" s="257" t="s">
        <v>3270</v>
      </c>
      <c r="G1567" s="259" t="s">
        <v>3271</v>
      </c>
      <c r="H1567" s="257" t="s">
        <v>1236</v>
      </c>
      <c r="I1567" s="257" t="s">
        <v>3518</v>
      </c>
      <c r="J1567" s="257" t="s">
        <v>148</v>
      </c>
      <c r="K1567" s="257" t="s">
        <v>2619</v>
      </c>
      <c r="L1567" s="257" t="s">
        <v>3298</v>
      </c>
      <c r="M1567" s="257" t="s">
        <v>1236</v>
      </c>
      <c r="N1567" s="257" t="s">
        <v>2836</v>
      </c>
      <c r="O1567" s="257" t="s">
        <v>3299</v>
      </c>
      <c r="P1567" s="257" t="s">
        <v>3519</v>
      </c>
      <c r="Q1567" s="257" t="s">
        <v>3301</v>
      </c>
      <c r="R1567" s="257" t="s">
        <v>148</v>
      </c>
      <c r="S1567" s="257" t="s">
        <v>3302</v>
      </c>
      <c r="T1567" s="257" t="s">
        <v>2836</v>
      </c>
      <c r="U1567" s="257" t="s">
        <v>3450</v>
      </c>
      <c r="V1567" s="257" t="s">
        <v>148</v>
      </c>
      <c r="W1567" s="257" t="s">
        <v>148</v>
      </c>
      <c r="X1567" s="257" t="s">
        <v>148</v>
      </c>
      <c r="Y1567" s="257" t="s">
        <v>148</v>
      </c>
      <c r="Z1567" s="257" t="s">
        <v>148</v>
      </c>
      <c r="AA1567" s="257" t="s">
        <v>148</v>
      </c>
      <c r="AB1567" s="257" t="s">
        <v>148</v>
      </c>
      <c r="AC1567" s="257" t="s">
        <v>148</v>
      </c>
      <c r="AD1567" s="257" t="s">
        <v>148</v>
      </c>
      <c r="AE1567" s="257" t="s">
        <v>148</v>
      </c>
      <c r="AF1567" s="257" t="s">
        <v>148</v>
      </c>
      <c r="AG1567" s="257" t="s">
        <v>148</v>
      </c>
      <c r="AH1567" s="257" t="s">
        <v>148</v>
      </c>
      <c r="AI1567" s="257" t="s">
        <v>148</v>
      </c>
      <c r="AJ1567" s="257"/>
    </row>
    <row r="1568" spans="1:36" ht="100.8">
      <c r="A1568" s="256">
        <v>40204</v>
      </c>
      <c r="B1568" s="257" t="s">
        <v>2513</v>
      </c>
      <c r="C1568" s="258">
        <v>40211</v>
      </c>
      <c r="D1568" s="257">
        <v>4</v>
      </c>
      <c r="E1568" s="259" t="s">
        <v>2555</v>
      </c>
      <c r="F1568" s="257" t="s">
        <v>3213</v>
      </c>
      <c r="G1568" s="259" t="s">
        <v>3214</v>
      </c>
      <c r="H1568" s="260" t="s">
        <v>1232</v>
      </c>
      <c r="I1568" s="257" t="s">
        <v>3520</v>
      </c>
      <c r="J1568" s="257" t="s">
        <v>3521</v>
      </c>
      <c r="K1568" s="257" t="s">
        <v>3280</v>
      </c>
      <c r="L1568" s="257" t="s">
        <v>3287</v>
      </c>
      <c r="M1568" s="257" t="s">
        <v>1232</v>
      </c>
      <c r="N1568" s="257" t="s">
        <v>3288</v>
      </c>
      <c r="O1568" s="257" t="s">
        <v>2868</v>
      </c>
      <c r="P1568" s="257" t="s">
        <v>3522</v>
      </c>
      <c r="Q1568" s="257" t="s">
        <v>3523</v>
      </c>
      <c r="R1568" s="257" t="s">
        <v>3328</v>
      </c>
      <c r="S1568" s="257" t="s">
        <v>2903</v>
      </c>
      <c r="T1568" s="257" t="s">
        <v>2841</v>
      </c>
      <c r="U1568" s="257" t="s">
        <v>3373</v>
      </c>
      <c r="V1568" s="257" t="s">
        <v>2639</v>
      </c>
      <c r="W1568" s="257" t="s">
        <v>148</v>
      </c>
      <c r="X1568" s="257" t="s">
        <v>2639</v>
      </c>
      <c r="Y1568" s="257" t="s">
        <v>2841</v>
      </c>
      <c r="Z1568" s="257" t="s">
        <v>2639</v>
      </c>
      <c r="AA1568" s="128" t="s">
        <v>3524</v>
      </c>
      <c r="AB1568" s="257" t="s">
        <v>2640</v>
      </c>
      <c r="AC1568" s="257" t="s">
        <v>2640</v>
      </c>
      <c r="AD1568" s="257" t="s">
        <v>3295</v>
      </c>
      <c r="AE1568" s="257" t="s">
        <v>3295</v>
      </c>
      <c r="AF1568" s="257" t="s">
        <v>3296</v>
      </c>
      <c r="AG1568" s="257" t="s">
        <v>3295</v>
      </c>
      <c r="AH1568" s="257" t="s">
        <v>3295</v>
      </c>
      <c r="AI1568" s="257" t="s">
        <v>3295</v>
      </c>
      <c r="AJ1568" s="257"/>
    </row>
    <row r="1569" spans="1:36" ht="144">
      <c r="A1569" s="256">
        <v>40205</v>
      </c>
      <c r="B1569" s="257" t="s">
        <v>2513</v>
      </c>
      <c r="C1569" s="258">
        <v>40208</v>
      </c>
      <c r="D1569" s="257">
        <v>2</v>
      </c>
      <c r="E1569" s="259" t="s">
        <v>2570</v>
      </c>
      <c r="F1569" s="259" t="s">
        <v>3147</v>
      </c>
      <c r="G1569" s="259" t="s">
        <v>3148</v>
      </c>
      <c r="H1569" s="260" t="s">
        <v>1232</v>
      </c>
      <c r="I1569" s="257" t="s">
        <v>3307</v>
      </c>
      <c r="J1569" s="261" t="s">
        <v>3308</v>
      </c>
      <c r="K1569" s="257" t="s">
        <v>3280</v>
      </c>
      <c r="L1569" s="257" t="s">
        <v>3416</v>
      </c>
      <c r="M1569" s="257" t="s">
        <v>1232</v>
      </c>
      <c r="N1569" s="257" t="s">
        <v>3417</v>
      </c>
      <c r="O1569" s="257" t="s">
        <v>2868</v>
      </c>
      <c r="P1569" s="257" t="s">
        <v>3525</v>
      </c>
      <c r="Q1569" s="257" t="s">
        <v>3526</v>
      </c>
      <c r="R1569" s="261" t="s">
        <v>3527</v>
      </c>
      <c r="S1569" s="257" t="s">
        <v>2903</v>
      </c>
      <c r="T1569" s="257" t="s">
        <v>3421</v>
      </c>
      <c r="U1569" s="257" t="s">
        <v>3528</v>
      </c>
      <c r="V1569" s="257" t="s">
        <v>2639</v>
      </c>
      <c r="W1569" s="257" t="s">
        <v>148</v>
      </c>
      <c r="X1569" s="257" t="s">
        <v>2640</v>
      </c>
      <c r="Y1569" s="257" t="s">
        <v>148</v>
      </c>
      <c r="Z1569" s="257" t="s">
        <v>2640</v>
      </c>
      <c r="AA1569" s="257" t="s">
        <v>148</v>
      </c>
      <c r="AB1569" s="257" t="s">
        <v>2640</v>
      </c>
      <c r="AC1569" s="257" t="s">
        <v>2639</v>
      </c>
      <c r="AD1569" s="258">
        <v>40214</v>
      </c>
      <c r="AE1569" s="257">
        <v>3</v>
      </c>
      <c r="AF1569" s="257" t="s">
        <v>3529</v>
      </c>
      <c r="AG1569" s="258">
        <v>40214</v>
      </c>
      <c r="AH1569" s="257" t="s">
        <v>2633</v>
      </c>
      <c r="AI1569" s="257" t="s">
        <v>2638</v>
      </c>
      <c r="AJ1569" s="257"/>
    </row>
    <row r="1570" spans="1:36" ht="28.8">
      <c r="A1570" s="258">
        <v>40310</v>
      </c>
      <c r="B1570" s="257" t="s">
        <v>2516</v>
      </c>
      <c r="C1570" s="258">
        <v>40310</v>
      </c>
      <c r="D1570" s="257">
        <v>0</v>
      </c>
      <c r="E1570" s="259" t="s">
        <v>2563</v>
      </c>
      <c r="F1570" s="257" t="s">
        <v>3270</v>
      </c>
      <c r="G1570" s="259" t="s">
        <v>3271</v>
      </c>
      <c r="H1570" s="257" t="s">
        <v>1236</v>
      </c>
      <c r="I1570" s="257" t="s">
        <v>3518</v>
      </c>
      <c r="J1570" s="257" t="s">
        <v>148</v>
      </c>
      <c r="K1570" s="257" t="s">
        <v>2619</v>
      </c>
      <c r="L1570" s="257" t="s">
        <v>3298</v>
      </c>
      <c r="M1570" s="257" t="s">
        <v>1236</v>
      </c>
      <c r="N1570" s="257" t="s">
        <v>2836</v>
      </c>
      <c r="O1570" s="257" t="s">
        <v>3299</v>
      </c>
      <c r="P1570" s="257" t="s">
        <v>3530</v>
      </c>
      <c r="Q1570" s="257" t="s">
        <v>3301</v>
      </c>
      <c r="R1570" s="257" t="s">
        <v>148</v>
      </c>
      <c r="S1570" s="257" t="s">
        <v>3302</v>
      </c>
      <c r="T1570" s="257" t="s">
        <v>2836</v>
      </c>
      <c r="U1570" s="257" t="s">
        <v>3450</v>
      </c>
      <c r="V1570" s="257" t="s">
        <v>148</v>
      </c>
      <c r="W1570" s="257" t="s">
        <v>148</v>
      </c>
      <c r="X1570" s="257" t="s">
        <v>148</v>
      </c>
      <c r="Y1570" s="257" t="s">
        <v>148</v>
      </c>
      <c r="Z1570" s="257" t="s">
        <v>148</v>
      </c>
      <c r="AA1570" s="257" t="s">
        <v>148</v>
      </c>
      <c r="AB1570" s="257" t="s">
        <v>148</v>
      </c>
      <c r="AC1570" s="257" t="s">
        <v>148</v>
      </c>
      <c r="AD1570" s="257" t="s">
        <v>148</v>
      </c>
      <c r="AE1570" s="257" t="s">
        <v>148</v>
      </c>
      <c r="AF1570" s="257" t="s">
        <v>148</v>
      </c>
      <c r="AG1570" s="257" t="s">
        <v>148</v>
      </c>
      <c r="AH1570" s="257" t="s">
        <v>148</v>
      </c>
      <c r="AI1570" s="257" t="s">
        <v>148</v>
      </c>
      <c r="AJ1570" s="257"/>
    </row>
    <row r="1571" spans="1:36" ht="28.8">
      <c r="A1571" s="258">
        <v>40310</v>
      </c>
      <c r="B1571" s="257" t="s">
        <v>2516</v>
      </c>
      <c r="C1571" s="258">
        <v>40310</v>
      </c>
      <c r="D1571" s="257">
        <v>0</v>
      </c>
      <c r="E1571" s="259" t="s">
        <v>2525</v>
      </c>
      <c r="F1571" s="257" t="s">
        <v>3229</v>
      </c>
      <c r="G1571" s="259" t="s">
        <v>3230</v>
      </c>
      <c r="H1571" s="257" t="s">
        <v>1236</v>
      </c>
      <c r="I1571" s="257" t="s">
        <v>3531</v>
      </c>
      <c r="J1571" s="257" t="s">
        <v>3532</v>
      </c>
      <c r="K1571" s="257" t="s">
        <v>2619</v>
      </c>
      <c r="L1571" s="257" t="s">
        <v>3298</v>
      </c>
      <c r="M1571" s="257" t="s">
        <v>1236</v>
      </c>
      <c r="N1571" s="257" t="s">
        <v>2836</v>
      </c>
      <c r="O1571" s="257" t="s">
        <v>3299</v>
      </c>
      <c r="P1571" s="257" t="s">
        <v>3533</v>
      </c>
      <c r="Q1571" s="257" t="s">
        <v>3301</v>
      </c>
      <c r="R1571" s="257" t="s">
        <v>148</v>
      </c>
      <c r="S1571" s="257" t="s">
        <v>3302</v>
      </c>
      <c r="T1571" s="257" t="s">
        <v>2836</v>
      </c>
      <c r="U1571" s="257" t="s">
        <v>3450</v>
      </c>
      <c r="V1571" s="257" t="s">
        <v>148</v>
      </c>
      <c r="W1571" s="257" t="s">
        <v>148</v>
      </c>
      <c r="X1571" s="257" t="s">
        <v>148</v>
      </c>
      <c r="Y1571" s="257" t="s">
        <v>148</v>
      </c>
      <c r="Z1571" s="257" t="s">
        <v>148</v>
      </c>
      <c r="AA1571" s="257" t="s">
        <v>148</v>
      </c>
      <c r="AB1571" s="257" t="s">
        <v>148</v>
      </c>
      <c r="AC1571" s="257" t="s">
        <v>148</v>
      </c>
      <c r="AD1571" s="257" t="s">
        <v>148</v>
      </c>
      <c r="AE1571" s="257" t="s">
        <v>148</v>
      </c>
      <c r="AF1571" s="257" t="s">
        <v>148</v>
      </c>
      <c r="AG1571" s="257" t="s">
        <v>148</v>
      </c>
      <c r="AH1571" s="257" t="s">
        <v>148</v>
      </c>
      <c r="AI1571" s="257" t="s">
        <v>148</v>
      </c>
      <c r="AJ1571" s="257"/>
    </row>
    <row r="1572" spans="1:36" ht="43.2">
      <c r="A1572" s="258">
        <v>40311</v>
      </c>
      <c r="B1572" s="257" t="s">
        <v>2516</v>
      </c>
      <c r="C1572" s="258">
        <v>40311</v>
      </c>
      <c r="D1572" s="257">
        <v>0</v>
      </c>
      <c r="E1572" s="259" t="s">
        <v>2523</v>
      </c>
      <c r="F1572" s="259" t="s">
        <v>3135</v>
      </c>
      <c r="G1572" s="259" t="s">
        <v>3136</v>
      </c>
      <c r="H1572" s="260" t="s">
        <v>1226</v>
      </c>
      <c r="I1572" s="257" t="s">
        <v>3413</v>
      </c>
      <c r="J1572" s="257" t="s">
        <v>3414</v>
      </c>
      <c r="K1572" s="257" t="s">
        <v>2619</v>
      </c>
      <c r="L1572" s="257" t="s">
        <v>3298</v>
      </c>
      <c r="M1572" s="257" t="s">
        <v>1236</v>
      </c>
      <c r="N1572" s="257" t="s">
        <v>2836</v>
      </c>
      <c r="O1572" s="257" t="s">
        <v>3299</v>
      </c>
      <c r="P1572" s="257" t="s">
        <v>3534</v>
      </c>
      <c r="Q1572" s="257" t="s">
        <v>3301</v>
      </c>
      <c r="R1572" s="257" t="s">
        <v>148</v>
      </c>
      <c r="S1572" s="257" t="s">
        <v>3302</v>
      </c>
      <c r="T1572" s="257" t="s">
        <v>2836</v>
      </c>
      <c r="U1572" s="257" t="s">
        <v>3303</v>
      </c>
      <c r="V1572" s="257" t="s">
        <v>148</v>
      </c>
      <c r="W1572" s="257" t="s">
        <v>148</v>
      </c>
      <c r="X1572" s="257" t="s">
        <v>148</v>
      </c>
      <c r="Y1572" s="257" t="s">
        <v>148</v>
      </c>
      <c r="Z1572" s="257" t="s">
        <v>148</v>
      </c>
      <c r="AA1572" s="257" t="s">
        <v>148</v>
      </c>
      <c r="AB1572" s="257" t="s">
        <v>148</v>
      </c>
      <c r="AC1572" s="257" t="s">
        <v>148</v>
      </c>
      <c r="AD1572" s="257" t="s">
        <v>148</v>
      </c>
      <c r="AE1572" s="257" t="s">
        <v>148</v>
      </c>
      <c r="AF1572" s="257" t="s">
        <v>148</v>
      </c>
      <c r="AG1572" s="257" t="s">
        <v>148</v>
      </c>
      <c r="AH1572" s="257" t="s">
        <v>148</v>
      </c>
      <c r="AI1572" s="257" t="s">
        <v>148</v>
      </c>
      <c r="AJ1572" s="257"/>
    </row>
    <row r="1573" spans="1:36" ht="72">
      <c r="A1573" s="256">
        <v>40206</v>
      </c>
      <c r="B1573" s="257" t="s">
        <v>2513</v>
      </c>
      <c r="C1573" s="258">
        <v>40215</v>
      </c>
      <c r="D1573" s="257">
        <v>2</v>
      </c>
      <c r="E1573" s="259" t="s">
        <v>2530</v>
      </c>
      <c r="F1573" s="257" t="s">
        <v>3153</v>
      </c>
      <c r="G1573" s="259" t="s">
        <v>3154</v>
      </c>
      <c r="H1573" s="257" t="s">
        <v>1236</v>
      </c>
      <c r="I1573" s="257" t="s">
        <v>3535</v>
      </c>
      <c r="J1573" s="257" t="s">
        <v>3536</v>
      </c>
      <c r="K1573" s="257" t="s">
        <v>3280</v>
      </c>
      <c r="L1573" s="257" t="s">
        <v>3287</v>
      </c>
      <c r="M1573" s="257" t="s">
        <v>1232</v>
      </c>
      <c r="N1573" s="257" t="s">
        <v>3288</v>
      </c>
      <c r="O1573" s="257" t="s">
        <v>3299</v>
      </c>
      <c r="P1573" s="257" t="s">
        <v>3537</v>
      </c>
      <c r="Q1573" s="257" t="s">
        <v>3538</v>
      </c>
      <c r="R1573" s="257" t="s">
        <v>3539</v>
      </c>
      <c r="S1573" s="257" t="s">
        <v>2903</v>
      </c>
      <c r="T1573" s="257" t="s">
        <v>2835</v>
      </c>
      <c r="U1573" s="257" t="s">
        <v>3540</v>
      </c>
      <c r="V1573" s="257" t="s">
        <v>148</v>
      </c>
      <c r="W1573" s="257" t="s">
        <v>148</v>
      </c>
      <c r="X1573" s="257" t="s">
        <v>148</v>
      </c>
      <c r="Y1573" s="257" t="s">
        <v>148</v>
      </c>
      <c r="Z1573" s="257" t="s">
        <v>148</v>
      </c>
      <c r="AA1573" s="257" t="s">
        <v>148</v>
      </c>
      <c r="AB1573" s="257" t="s">
        <v>2640</v>
      </c>
      <c r="AC1573" s="257" t="s">
        <v>2640</v>
      </c>
      <c r="AD1573" s="257" t="s">
        <v>3295</v>
      </c>
      <c r="AE1573" s="257" t="s">
        <v>3295</v>
      </c>
      <c r="AF1573" s="257" t="s">
        <v>3296</v>
      </c>
      <c r="AG1573" s="257" t="s">
        <v>3295</v>
      </c>
      <c r="AH1573" s="257" t="s">
        <v>3295</v>
      </c>
      <c r="AI1573" s="257" t="s">
        <v>3295</v>
      </c>
      <c r="AJ1573" s="257"/>
    </row>
    <row r="1574" spans="1:36" ht="43.2">
      <c r="A1574" s="258">
        <v>40311</v>
      </c>
      <c r="B1574" s="257" t="s">
        <v>2516</v>
      </c>
      <c r="C1574" s="258">
        <v>40311</v>
      </c>
      <c r="D1574" s="257">
        <v>0</v>
      </c>
      <c r="E1574" s="259" t="s">
        <v>2523</v>
      </c>
      <c r="F1574" s="259" t="s">
        <v>3135</v>
      </c>
      <c r="G1574" s="259" t="s">
        <v>3136</v>
      </c>
      <c r="H1574" s="260" t="s">
        <v>1226</v>
      </c>
      <c r="I1574" s="257" t="s">
        <v>3413</v>
      </c>
      <c r="J1574" s="257" t="s">
        <v>3414</v>
      </c>
      <c r="K1574" s="257" t="s">
        <v>2619</v>
      </c>
      <c r="L1574" s="257" t="s">
        <v>3298</v>
      </c>
      <c r="M1574" s="257" t="s">
        <v>1236</v>
      </c>
      <c r="N1574" s="257" t="s">
        <v>2836</v>
      </c>
      <c r="O1574" s="257" t="s">
        <v>3299</v>
      </c>
      <c r="P1574" s="257" t="s">
        <v>3541</v>
      </c>
      <c r="Q1574" s="257" t="s">
        <v>3301</v>
      </c>
      <c r="R1574" s="257" t="s">
        <v>148</v>
      </c>
      <c r="S1574" s="257" t="s">
        <v>3302</v>
      </c>
      <c r="T1574" s="257" t="s">
        <v>2836</v>
      </c>
      <c r="U1574" s="257" t="s">
        <v>3303</v>
      </c>
      <c r="V1574" s="257" t="s">
        <v>148</v>
      </c>
      <c r="W1574" s="257" t="s">
        <v>148</v>
      </c>
      <c r="X1574" s="257" t="s">
        <v>148</v>
      </c>
      <c r="Y1574" s="257" t="s">
        <v>148</v>
      </c>
      <c r="Z1574" s="257" t="s">
        <v>148</v>
      </c>
      <c r="AA1574" s="257" t="s">
        <v>148</v>
      </c>
      <c r="AB1574" s="257" t="s">
        <v>148</v>
      </c>
      <c r="AC1574" s="257" t="s">
        <v>148</v>
      </c>
      <c r="AD1574" s="257" t="s">
        <v>148</v>
      </c>
      <c r="AE1574" s="257" t="s">
        <v>148</v>
      </c>
      <c r="AF1574" s="257" t="s">
        <v>148</v>
      </c>
      <c r="AG1574" s="257" t="s">
        <v>148</v>
      </c>
      <c r="AH1574" s="257" t="s">
        <v>148</v>
      </c>
      <c r="AI1574" s="257" t="s">
        <v>148</v>
      </c>
      <c r="AJ1574" s="257"/>
    </row>
    <row r="1575" spans="1:36">
      <c r="A1575" s="258">
        <v>40311</v>
      </c>
      <c r="B1575" s="257" t="s">
        <v>2516</v>
      </c>
      <c r="C1575" s="258">
        <v>40311</v>
      </c>
      <c r="D1575" s="257">
        <v>0</v>
      </c>
      <c r="E1575" s="259" t="s">
        <v>2544</v>
      </c>
      <c r="F1575" s="257" t="s">
        <v>3209</v>
      </c>
      <c r="G1575" s="259" t="s">
        <v>3210</v>
      </c>
      <c r="H1575" s="260" t="s">
        <v>2631</v>
      </c>
      <c r="I1575" s="260" t="s">
        <v>2631</v>
      </c>
      <c r="J1575" s="257" t="s">
        <v>148</v>
      </c>
      <c r="K1575" s="257" t="s">
        <v>2619</v>
      </c>
      <c r="L1575" s="257" t="s">
        <v>3298</v>
      </c>
      <c r="M1575" s="257" t="s">
        <v>1236</v>
      </c>
      <c r="N1575" s="257" t="s">
        <v>2836</v>
      </c>
      <c r="O1575" s="257" t="s">
        <v>3299</v>
      </c>
      <c r="P1575" s="257" t="s">
        <v>3542</v>
      </c>
      <c r="Q1575" s="257" t="s">
        <v>3301</v>
      </c>
      <c r="R1575" s="257" t="s">
        <v>148</v>
      </c>
      <c r="S1575" s="257" t="s">
        <v>3302</v>
      </c>
      <c r="T1575" s="257" t="s">
        <v>2836</v>
      </c>
      <c r="U1575" s="257" t="s">
        <v>3303</v>
      </c>
      <c r="V1575" s="257" t="s">
        <v>148</v>
      </c>
      <c r="W1575" s="257" t="s">
        <v>148</v>
      </c>
      <c r="X1575" s="257" t="s">
        <v>148</v>
      </c>
      <c r="Y1575" s="257" t="s">
        <v>148</v>
      </c>
      <c r="Z1575" s="257" t="s">
        <v>148</v>
      </c>
      <c r="AA1575" s="257" t="s">
        <v>148</v>
      </c>
      <c r="AB1575" s="257" t="s">
        <v>148</v>
      </c>
      <c r="AC1575" s="257" t="s">
        <v>148</v>
      </c>
      <c r="AD1575" s="257" t="s">
        <v>148</v>
      </c>
      <c r="AE1575" s="257" t="s">
        <v>148</v>
      </c>
      <c r="AF1575" s="257" t="s">
        <v>148</v>
      </c>
      <c r="AG1575" s="257" t="s">
        <v>148</v>
      </c>
      <c r="AH1575" s="257" t="s">
        <v>148</v>
      </c>
      <c r="AI1575" s="257" t="s">
        <v>148</v>
      </c>
      <c r="AJ1575" s="257"/>
    </row>
    <row r="1576" spans="1:36">
      <c r="A1576" s="258">
        <v>40311</v>
      </c>
      <c r="B1576" s="257" t="s">
        <v>2516</v>
      </c>
      <c r="C1576" s="258">
        <v>40311</v>
      </c>
      <c r="D1576" s="257">
        <v>0</v>
      </c>
      <c r="E1576" s="259" t="s">
        <v>2544</v>
      </c>
      <c r="F1576" s="257" t="s">
        <v>3209</v>
      </c>
      <c r="G1576" s="259" t="s">
        <v>3210</v>
      </c>
      <c r="H1576" s="260" t="s">
        <v>2631</v>
      </c>
      <c r="I1576" s="260" t="s">
        <v>2631</v>
      </c>
      <c r="J1576" s="257" t="s">
        <v>148</v>
      </c>
      <c r="K1576" s="257" t="s">
        <v>2619</v>
      </c>
      <c r="L1576" s="257" t="s">
        <v>3298</v>
      </c>
      <c r="M1576" s="257" t="s">
        <v>1236</v>
      </c>
      <c r="N1576" s="257" t="s">
        <v>2836</v>
      </c>
      <c r="O1576" s="257" t="s">
        <v>3299</v>
      </c>
      <c r="P1576" s="257" t="s">
        <v>3543</v>
      </c>
      <c r="Q1576" s="257" t="s">
        <v>3301</v>
      </c>
      <c r="R1576" s="257" t="s">
        <v>148</v>
      </c>
      <c r="S1576" s="257" t="s">
        <v>3302</v>
      </c>
      <c r="T1576" s="257" t="s">
        <v>2836</v>
      </c>
      <c r="U1576" s="257" t="s">
        <v>3303</v>
      </c>
      <c r="V1576" s="257" t="s">
        <v>148</v>
      </c>
      <c r="W1576" s="257" t="s">
        <v>148</v>
      </c>
      <c r="X1576" s="257" t="s">
        <v>148</v>
      </c>
      <c r="Y1576" s="257" t="s">
        <v>148</v>
      </c>
      <c r="Z1576" s="257" t="s">
        <v>148</v>
      </c>
      <c r="AA1576" s="257" t="s">
        <v>148</v>
      </c>
      <c r="AB1576" s="257" t="s">
        <v>148</v>
      </c>
      <c r="AC1576" s="257" t="s">
        <v>148</v>
      </c>
      <c r="AD1576" s="257" t="s">
        <v>148</v>
      </c>
      <c r="AE1576" s="257" t="s">
        <v>148</v>
      </c>
      <c r="AF1576" s="257" t="s">
        <v>148</v>
      </c>
      <c r="AG1576" s="257" t="s">
        <v>148</v>
      </c>
      <c r="AH1576" s="257" t="s">
        <v>148</v>
      </c>
      <c r="AI1576" s="257" t="s">
        <v>148</v>
      </c>
      <c r="AJ1576" s="257"/>
    </row>
    <row r="1577" spans="1:36" ht="57.6">
      <c r="A1577" s="256">
        <v>40206</v>
      </c>
      <c r="B1577" s="257" t="s">
        <v>2513</v>
      </c>
      <c r="C1577" s="258">
        <v>40208</v>
      </c>
      <c r="D1577" s="257">
        <v>2</v>
      </c>
      <c r="E1577" s="259" t="s">
        <v>2570</v>
      </c>
      <c r="F1577" s="259" t="s">
        <v>3147</v>
      </c>
      <c r="G1577" s="259" t="s">
        <v>3148</v>
      </c>
      <c r="H1577" s="260" t="s">
        <v>1232</v>
      </c>
      <c r="I1577" s="257" t="s">
        <v>3307</v>
      </c>
      <c r="J1577" s="261" t="s">
        <v>3308</v>
      </c>
      <c r="K1577" s="257" t="s">
        <v>3280</v>
      </c>
      <c r="L1577" s="257" t="s">
        <v>3287</v>
      </c>
      <c r="M1577" s="257" t="s">
        <v>1232</v>
      </c>
      <c r="N1577" s="257" t="s">
        <v>3288</v>
      </c>
      <c r="O1577" s="257" t="s">
        <v>2868</v>
      </c>
      <c r="P1577" s="257" t="s">
        <v>3544</v>
      </c>
      <c r="Q1577" s="257" t="s">
        <v>3545</v>
      </c>
      <c r="R1577" s="257" t="s">
        <v>148</v>
      </c>
      <c r="S1577" s="257" t="s">
        <v>2903</v>
      </c>
      <c r="T1577" s="257" t="s">
        <v>2835</v>
      </c>
      <c r="U1577" s="257" t="s">
        <v>3540</v>
      </c>
      <c r="V1577" s="257" t="s">
        <v>2640</v>
      </c>
      <c r="W1577" s="257" t="s">
        <v>156</v>
      </c>
      <c r="X1577" s="257" t="s">
        <v>2639</v>
      </c>
      <c r="Y1577" s="257" t="s">
        <v>2837</v>
      </c>
      <c r="Z1577" s="257" t="s">
        <v>2640</v>
      </c>
      <c r="AA1577" s="257" t="s">
        <v>148</v>
      </c>
      <c r="AB1577" s="257" t="s">
        <v>2640</v>
      </c>
      <c r="AC1577" s="257" t="s">
        <v>2640</v>
      </c>
      <c r="AD1577" s="257" t="s">
        <v>3295</v>
      </c>
      <c r="AE1577" s="257" t="s">
        <v>3295</v>
      </c>
      <c r="AF1577" s="257" t="s">
        <v>3296</v>
      </c>
      <c r="AG1577" s="257" t="s">
        <v>3295</v>
      </c>
      <c r="AH1577" s="257" t="s">
        <v>3295</v>
      </c>
      <c r="AI1577" s="257" t="s">
        <v>3295</v>
      </c>
      <c r="AJ1577" s="257"/>
    </row>
    <row r="1578" spans="1:36" ht="244.8">
      <c r="A1578" s="256">
        <v>40208</v>
      </c>
      <c r="B1578" s="257" t="s">
        <v>2513</v>
      </c>
      <c r="C1578" s="258">
        <v>40208</v>
      </c>
      <c r="D1578" s="257">
        <v>0</v>
      </c>
      <c r="E1578" s="257" t="s">
        <v>2536</v>
      </c>
      <c r="F1578" s="257" t="s">
        <v>3121</v>
      </c>
      <c r="G1578" s="257" t="s">
        <v>3122</v>
      </c>
      <c r="H1578" s="257" t="s">
        <v>2763</v>
      </c>
      <c r="I1578" s="257" t="s">
        <v>2793</v>
      </c>
      <c r="J1578" s="257" t="s">
        <v>391</v>
      </c>
      <c r="K1578" s="257" t="s">
        <v>3280</v>
      </c>
      <c r="L1578" s="257" t="s">
        <v>3416</v>
      </c>
      <c r="M1578" s="257" t="s">
        <v>1232</v>
      </c>
      <c r="N1578" s="257" t="s">
        <v>3417</v>
      </c>
      <c r="O1578" s="257" t="s">
        <v>3299</v>
      </c>
      <c r="P1578" s="257" t="s">
        <v>3546</v>
      </c>
      <c r="Q1578" s="257" t="s">
        <v>3547</v>
      </c>
      <c r="R1578" s="261" t="s">
        <v>3548</v>
      </c>
      <c r="S1578" s="257" t="s">
        <v>2903</v>
      </c>
      <c r="T1578" s="257" t="s">
        <v>2835</v>
      </c>
      <c r="U1578" s="257" t="s">
        <v>3540</v>
      </c>
      <c r="V1578" s="257" t="s">
        <v>148</v>
      </c>
      <c r="W1578" s="257" t="s">
        <v>148</v>
      </c>
      <c r="X1578" s="257" t="s">
        <v>148</v>
      </c>
      <c r="Y1578" s="257" t="s">
        <v>148</v>
      </c>
      <c r="Z1578" s="257" t="s">
        <v>148</v>
      </c>
      <c r="AA1578" s="257" t="s">
        <v>148</v>
      </c>
      <c r="AB1578" s="257" t="s">
        <v>2640</v>
      </c>
      <c r="AC1578" s="257" t="s">
        <v>2639</v>
      </c>
      <c r="AD1578" s="258">
        <v>40212</v>
      </c>
      <c r="AE1578" s="257">
        <v>3</v>
      </c>
      <c r="AF1578" s="257" t="s">
        <v>3549</v>
      </c>
      <c r="AG1578" s="258">
        <v>40212</v>
      </c>
      <c r="AH1578" s="257" t="s">
        <v>2633</v>
      </c>
      <c r="AI1578" s="257" t="s">
        <v>2638</v>
      </c>
      <c r="AJ1578" s="257"/>
    </row>
    <row r="1579" spans="1:36" ht="216">
      <c r="A1579" s="256">
        <v>40208</v>
      </c>
      <c r="B1579" s="257" t="s">
        <v>2513</v>
      </c>
      <c r="C1579" s="258">
        <v>40210</v>
      </c>
      <c r="D1579" s="257">
        <v>1</v>
      </c>
      <c r="E1579" s="257" t="s">
        <v>2536</v>
      </c>
      <c r="F1579" s="257" t="s">
        <v>3121</v>
      </c>
      <c r="G1579" s="257" t="s">
        <v>3122</v>
      </c>
      <c r="H1579" s="257" t="s">
        <v>2763</v>
      </c>
      <c r="I1579" s="257" t="s">
        <v>2793</v>
      </c>
      <c r="J1579" s="257" t="s">
        <v>391</v>
      </c>
      <c r="K1579" s="257" t="s">
        <v>3280</v>
      </c>
      <c r="L1579" s="257" t="s">
        <v>2667</v>
      </c>
      <c r="M1579" s="257" t="s">
        <v>1228</v>
      </c>
      <c r="N1579" s="257" t="s">
        <v>3350</v>
      </c>
      <c r="O1579" s="257" t="s">
        <v>3299</v>
      </c>
      <c r="P1579" s="257" t="s">
        <v>3550</v>
      </c>
      <c r="Q1579" s="257" t="s">
        <v>3551</v>
      </c>
      <c r="R1579" s="261" t="s">
        <v>3552</v>
      </c>
      <c r="S1579" s="257" t="s">
        <v>2903</v>
      </c>
      <c r="T1579" s="257" t="s">
        <v>2835</v>
      </c>
      <c r="U1579" s="257" t="s">
        <v>3540</v>
      </c>
      <c r="V1579" s="257" t="s">
        <v>148</v>
      </c>
      <c r="W1579" s="257" t="s">
        <v>148</v>
      </c>
      <c r="X1579" s="257" t="s">
        <v>148</v>
      </c>
      <c r="Y1579" s="257" t="s">
        <v>148</v>
      </c>
      <c r="Z1579" s="257" t="s">
        <v>148</v>
      </c>
      <c r="AA1579" s="257" t="s">
        <v>148</v>
      </c>
      <c r="AB1579" s="257" t="s">
        <v>2640</v>
      </c>
      <c r="AC1579" s="257" t="s">
        <v>2639</v>
      </c>
      <c r="AD1579" s="258">
        <v>40212</v>
      </c>
      <c r="AE1579" s="257">
        <v>3</v>
      </c>
      <c r="AF1579" s="257" t="s">
        <v>3553</v>
      </c>
      <c r="AG1579" s="258">
        <v>40212</v>
      </c>
      <c r="AH1579" s="257" t="s">
        <v>2633</v>
      </c>
      <c r="AI1579" s="257" t="s">
        <v>2638</v>
      </c>
      <c r="AJ1579" s="257"/>
    </row>
    <row r="1580" spans="1:36" ht="244.8">
      <c r="A1580" s="256">
        <v>40210</v>
      </c>
      <c r="B1580" s="257" t="s">
        <v>2512</v>
      </c>
      <c r="C1580" s="258">
        <v>40211</v>
      </c>
      <c r="D1580" s="257">
        <v>1</v>
      </c>
      <c r="E1580" s="259" t="s">
        <v>2544</v>
      </c>
      <c r="F1580" s="257" t="s">
        <v>3237</v>
      </c>
      <c r="G1580" s="259" t="s">
        <v>3238</v>
      </c>
      <c r="H1580" s="260" t="s">
        <v>1232</v>
      </c>
      <c r="I1580" s="257" t="s">
        <v>2798</v>
      </c>
      <c r="J1580" s="84" t="s">
        <v>145</v>
      </c>
      <c r="K1580" s="257" t="s">
        <v>3280</v>
      </c>
      <c r="L1580" s="257" t="s">
        <v>2691</v>
      </c>
      <c r="M1580" s="257" t="s">
        <v>1232</v>
      </c>
      <c r="N1580" s="257" t="s">
        <v>2905</v>
      </c>
      <c r="O1580" s="257" t="s">
        <v>2868</v>
      </c>
      <c r="P1580" s="257" t="s">
        <v>3554</v>
      </c>
      <c r="Q1580" s="257" t="s">
        <v>3555</v>
      </c>
      <c r="R1580" s="257" t="s">
        <v>3556</v>
      </c>
      <c r="S1580" s="257" t="s">
        <v>2903</v>
      </c>
      <c r="T1580" s="257" t="s">
        <v>2835</v>
      </c>
      <c r="U1580" s="257" t="s">
        <v>3540</v>
      </c>
      <c r="V1580" s="257" t="s">
        <v>2639</v>
      </c>
      <c r="W1580" s="257" t="s">
        <v>148</v>
      </c>
      <c r="X1580" s="257" t="s">
        <v>2640</v>
      </c>
      <c r="Y1580" s="257" t="s">
        <v>148</v>
      </c>
      <c r="Z1580" s="257" t="s">
        <v>2640</v>
      </c>
      <c r="AA1580" s="257" t="s">
        <v>148</v>
      </c>
      <c r="AB1580" s="257" t="s">
        <v>2640</v>
      </c>
      <c r="AC1580" s="257" t="s">
        <v>2640</v>
      </c>
      <c r="AD1580" s="257" t="s">
        <v>3295</v>
      </c>
      <c r="AE1580" s="257" t="s">
        <v>3295</v>
      </c>
      <c r="AF1580" s="257" t="s">
        <v>3296</v>
      </c>
      <c r="AG1580" s="257" t="s">
        <v>3295</v>
      </c>
      <c r="AH1580" s="257" t="s">
        <v>3295</v>
      </c>
      <c r="AI1580" s="257" t="s">
        <v>3295</v>
      </c>
      <c r="AJ1580" s="257"/>
    </row>
    <row r="1581" spans="1:36" ht="388.8">
      <c r="A1581" s="256">
        <v>40211</v>
      </c>
      <c r="B1581" s="257" t="s">
        <v>2512</v>
      </c>
      <c r="C1581" s="258">
        <v>40212</v>
      </c>
      <c r="D1581" s="257">
        <v>1</v>
      </c>
      <c r="E1581" s="259" t="s">
        <v>2522</v>
      </c>
      <c r="F1581" s="259" t="s">
        <v>3266</v>
      </c>
      <c r="G1581" s="259" t="s">
        <v>3267</v>
      </c>
      <c r="H1581" s="260" t="s">
        <v>1232</v>
      </c>
      <c r="I1581" s="257" t="s">
        <v>2775</v>
      </c>
      <c r="J1581" s="257" t="s">
        <v>631</v>
      </c>
      <c r="K1581" s="257" t="s">
        <v>3280</v>
      </c>
      <c r="L1581" s="257" t="s">
        <v>3416</v>
      </c>
      <c r="M1581" s="257" t="s">
        <v>1232</v>
      </c>
      <c r="N1581" s="257" t="s">
        <v>3417</v>
      </c>
      <c r="O1581" s="257" t="s">
        <v>3299</v>
      </c>
      <c r="P1581" s="257" t="s">
        <v>3557</v>
      </c>
      <c r="Q1581" s="267" t="s">
        <v>3558</v>
      </c>
      <c r="R1581" s="257" t="s">
        <v>148</v>
      </c>
      <c r="S1581" s="257" t="s">
        <v>2903</v>
      </c>
      <c r="T1581" s="257" t="s">
        <v>2835</v>
      </c>
      <c r="U1581" s="257" t="s">
        <v>3540</v>
      </c>
      <c r="V1581" s="257" t="s">
        <v>148</v>
      </c>
      <c r="W1581" s="257" t="s">
        <v>148</v>
      </c>
      <c r="X1581" s="257" t="s">
        <v>148</v>
      </c>
      <c r="Y1581" s="257" t="s">
        <v>148</v>
      </c>
      <c r="Z1581" s="257" t="s">
        <v>148</v>
      </c>
      <c r="AA1581" s="257" t="s">
        <v>148</v>
      </c>
      <c r="AB1581" s="257" t="s">
        <v>2640</v>
      </c>
      <c r="AC1581" s="257" t="s">
        <v>2640</v>
      </c>
      <c r="AD1581" s="257" t="s">
        <v>3295</v>
      </c>
      <c r="AE1581" s="257" t="s">
        <v>3295</v>
      </c>
      <c r="AF1581" s="257" t="s">
        <v>3296</v>
      </c>
      <c r="AG1581" s="257" t="s">
        <v>3295</v>
      </c>
      <c r="AH1581" s="257" t="s">
        <v>3295</v>
      </c>
      <c r="AI1581" s="257" t="s">
        <v>3295</v>
      </c>
      <c r="AJ1581" s="257"/>
    </row>
    <row r="1582" spans="1:36" ht="43.2">
      <c r="A1582" s="258">
        <v>40198</v>
      </c>
      <c r="B1582" s="257" t="s">
        <v>2513</v>
      </c>
      <c r="C1582" s="258">
        <v>40198</v>
      </c>
      <c r="D1582" s="257">
        <v>0</v>
      </c>
      <c r="E1582" s="259" t="s">
        <v>2561</v>
      </c>
      <c r="F1582" s="257" t="s">
        <v>3241</v>
      </c>
      <c r="G1582" s="259" t="s">
        <v>3242</v>
      </c>
      <c r="H1582" s="257" t="s">
        <v>2763</v>
      </c>
      <c r="I1582" s="257" t="s">
        <v>3559</v>
      </c>
      <c r="J1582" s="257" t="s">
        <v>3560</v>
      </c>
      <c r="K1582" s="257" t="s">
        <v>2619</v>
      </c>
      <c r="L1582" s="257" t="s">
        <v>3561</v>
      </c>
      <c r="M1582" s="257" t="s">
        <v>1232</v>
      </c>
      <c r="N1582" s="257" t="s">
        <v>3562</v>
      </c>
      <c r="O1582" s="257" t="s">
        <v>3299</v>
      </c>
      <c r="P1582" s="257" t="s">
        <v>3563</v>
      </c>
      <c r="Q1582" s="257" t="s">
        <v>3301</v>
      </c>
      <c r="R1582" s="257" t="s">
        <v>148</v>
      </c>
      <c r="S1582" s="257" t="s">
        <v>2903</v>
      </c>
      <c r="T1582" s="257" t="s">
        <v>2854</v>
      </c>
      <c r="U1582" s="257" t="s">
        <v>3564</v>
      </c>
      <c r="V1582" s="257" t="s">
        <v>148</v>
      </c>
      <c r="W1582" s="257" t="s">
        <v>148</v>
      </c>
      <c r="X1582" s="257" t="s">
        <v>148</v>
      </c>
      <c r="Y1582" s="257" t="s">
        <v>148</v>
      </c>
      <c r="Z1582" s="257" t="s">
        <v>148</v>
      </c>
      <c r="AA1582" s="257" t="s">
        <v>148</v>
      </c>
      <c r="AB1582" s="257" t="s">
        <v>148</v>
      </c>
      <c r="AC1582" s="257" t="s">
        <v>148</v>
      </c>
      <c r="AD1582" s="257" t="s">
        <v>148</v>
      </c>
      <c r="AE1582" s="257" t="s">
        <v>148</v>
      </c>
      <c r="AF1582" s="257" t="s">
        <v>148</v>
      </c>
      <c r="AG1582" s="257" t="s">
        <v>148</v>
      </c>
      <c r="AH1582" s="257" t="s">
        <v>148</v>
      </c>
      <c r="AI1582" s="257" t="s">
        <v>148</v>
      </c>
      <c r="AJ1582" s="257"/>
    </row>
    <row r="1583" spans="1:36" ht="28.8">
      <c r="A1583" s="258">
        <v>40198</v>
      </c>
      <c r="B1583" s="257" t="s">
        <v>2513</v>
      </c>
      <c r="C1583" s="258">
        <v>40198</v>
      </c>
      <c r="D1583" s="257">
        <v>0</v>
      </c>
      <c r="E1583" s="259" t="s">
        <v>2535</v>
      </c>
      <c r="F1583" s="257" t="s">
        <v>3565</v>
      </c>
      <c r="G1583" s="259" t="s">
        <v>3566</v>
      </c>
      <c r="H1583" s="260" t="s">
        <v>1232</v>
      </c>
      <c r="I1583" s="257" t="s">
        <v>2810</v>
      </c>
      <c r="J1583" s="257" t="s">
        <v>693</v>
      </c>
      <c r="K1583" s="257" t="s">
        <v>2619</v>
      </c>
      <c r="L1583" s="257" t="s">
        <v>3561</v>
      </c>
      <c r="M1583" s="257" t="s">
        <v>1232</v>
      </c>
      <c r="N1583" s="257" t="s">
        <v>3562</v>
      </c>
      <c r="O1583" s="257" t="s">
        <v>3299</v>
      </c>
      <c r="P1583" s="257" t="s">
        <v>3567</v>
      </c>
      <c r="Q1583" s="257" t="s">
        <v>3301</v>
      </c>
      <c r="R1583" s="257" t="s">
        <v>148</v>
      </c>
      <c r="S1583" s="257" t="s">
        <v>2903</v>
      </c>
      <c r="T1583" s="257" t="s">
        <v>2860</v>
      </c>
      <c r="U1583" s="257" t="s">
        <v>3564</v>
      </c>
      <c r="V1583" s="257" t="s">
        <v>148</v>
      </c>
      <c r="W1583" s="257" t="s">
        <v>148</v>
      </c>
      <c r="X1583" s="257" t="s">
        <v>148</v>
      </c>
      <c r="Y1583" s="257" t="s">
        <v>148</v>
      </c>
      <c r="Z1583" s="257" t="s">
        <v>148</v>
      </c>
      <c r="AA1583" s="257" t="s">
        <v>148</v>
      </c>
      <c r="AB1583" s="257" t="s">
        <v>148</v>
      </c>
      <c r="AC1583" s="257" t="s">
        <v>148</v>
      </c>
      <c r="AD1583" s="257" t="s">
        <v>148</v>
      </c>
      <c r="AE1583" s="257" t="s">
        <v>148</v>
      </c>
      <c r="AF1583" s="257" t="s">
        <v>148</v>
      </c>
      <c r="AG1583" s="257" t="s">
        <v>148</v>
      </c>
      <c r="AH1583" s="257" t="s">
        <v>148</v>
      </c>
      <c r="AI1583" s="257" t="s">
        <v>148</v>
      </c>
      <c r="AJ1583" s="257"/>
    </row>
    <row r="1584" spans="1:36" ht="28.8">
      <c r="A1584" s="258">
        <v>40198</v>
      </c>
      <c r="B1584" s="257" t="s">
        <v>2513</v>
      </c>
      <c r="C1584" s="258">
        <v>40198</v>
      </c>
      <c r="D1584" s="257">
        <v>0</v>
      </c>
      <c r="E1584" s="259" t="s">
        <v>2535</v>
      </c>
      <c r="F1584" s="257" t="s">
        <v>3565</v>
      </c>
      <c r="G1584" s="259" t="s">
        <v>3566</v>
      </c>
      <c r="H1584" s="260" t="s">
        <v>1232</v>
      </c>
      <c r="I1584" s="257" t="s">
        <v>2810</v>
      </c>
      <c r="J1584" s="257" t="s">
        <v>693</v>
      </c>
      <c r="K1584" s="257" t="s">
        <v>2619</v>
      </c>
      <c r="L1584" s="257" t="s">
        <v>3561</v>
      </c>
      <c r="M1584" s="257" t="s">
        <v>1232</v>
      </c>
      <c r="N1584" s="257" t="s">
        <v>3562</v>
      </c>
      <c r="O1584" s="257" t="s">
        <v>3299</v>
      </c>
      <c r="P1584" s="257" t="s">
        <v>3568</v>
      </c>
      <c r="Q1584" s="257" t="s">
        <v>3301</v>
      </c>
      <c r="R1584" s="257" t="s">
        <v>148</v>
      </c>
      <c r="S1584" s="257" t="s">
        <v>2903</v>
      </c>
      <c r="T1584" s="257" t="s">
        <v>2854</v>
      </c>
      <c r="U1584" s="257" t="s">
        <v>3564</v>
      </c>
      <c r="V1584" s="257" t="s">
        <v>148</v>
      </c>
      <c r="W1584" s="257" t="s">
        <v>148</v>
      </c>
      <c r="X1584" s="257" t="s">
        <v>148</v>
      </c>
      <c r="Y1584" s="257" t="s">
        <v>148</v>
      </c>
      <c r="Z1584" s="257" t="s">
        <v>148</v>
      </c>
      <c r="AA1584" s="257" t="s">
        <v>148</v>
      </c>
      <c r="AB1584" s="257" t="s">
        <v>148</v>
      </c>
      <c r="AC1584" s="257" t="s">
        <v>148</v>
      </c>
      <c r="AD1584" s="257" t="s">
        <v>148</v>
      </c>
      <c r="AE1584" s="257" t="s">
        <v>148</v>
      </c>
      <c r="AF1584" s="257" t="s">
        <v>148</v>
      </c>
      <c r="AG1584" s="257" t="s">
        <v>148</v>
      </c>
      <c r="AH1584" s="257" t="s">
        <v>148</v>
      </c>
      <c r="AI1584" s="257" t="s">
        <v>148</v>
      </c>
      <c r="AJ1584" s="257"/>
    </row>
    <row r="1585" spans="1:36" ht="28.8">
      <c r="A1585" s="258">
        <v>40198</v>
      </c>
      <c r="B1585" s="257" t="s">
        <v>2513</v>
      </c>
      <c r="C1585" s="258">
        <v>40198</v>
      </c>
      <c r="D1585" s="257">
        <v>0</v>
      </c>
      <c r="E1585" s="259" t="s">
        <v>2606</v>
      </c>
      <c r="F1585" s="257" t="s">
        <v>3243</v>
      </c>
      <c r="G1585" s="259" t="s">
        <v>3244</v>
      </c>
      <c r="H1585" s="257" t="s">
        <v>1243</v>
      </c>
      <c r="I1585" s="257" t="s">
        <v>3569</v>
      </c>
      <c r="J1585" s="84" t="s">
        <v>3570</v>
      </c>
      <c r="K1585" s="257" t="s">
        <v>2619</v>
      </c>
      <c r="L1585" s="257" t="s">
        <v>3561</v>
      </c>
      <c r="M1585" s="257" t="s">
        <v>1232</v>
      </c>
      <c r="N1585" s="257" t="s">
        <v>3562</v>
      </c>
      <c r="O1585" s="257" t="s">
        <v>3299</v>
      </c>
      <c r="P1585" s="257" t="s">
        <v>3571</v>
      </c>
      <c r="Q1585" s="257" t="s">
        <v>3301</v>
      </c>
      <c r="R1585" s="257" t="s">
        <v>148</v>
      </c>
      <c r="S1585" s="257" t="s">
        <v>2903</v>
      </c>
      <c r="T1585" s="257" t="s">
        <v>2854</v>
      </c>
      <c r="U1585" s="257" t="s">
        <v>3564</v>
      </c>
      <c r="V1585" s="257" t="s">
        <v>148</v>
      </c>
      <c r="W1585" s="257" t="s">
        <v>148</v>
      </c>
      <c r="X1585" s="257" t="s">
        <v>148</v>
      </c>
      <c r="Y1585" s="257" t="s">
        <v>148</v>
      </c>
      <c r="Z1585" s="257" t="s">
        <v>148</v>
      </c>
      <c r="AA1585" s="257" t="s">
        <v>148</v>
      </c>
      <c r="AB1585" s="257" t="s">
        <v>148</v>
      </c>
      <c r="AC1585" s="257" t="s">
        <v>148</v>
      </c>
      <c r="AD1585" s="257" t="s">
        <v>148</v>
      </c>
      <c r="AE1585" s="257" t="s">
        <v>148</v>
      </c>
      <c r="AF1585" s="257" t="s">
        <v>148</v>
      </c>
      <c r="AG1585" s="257" t="s">
        <v>148</v>
      </c>
      <c r="AH1585" s="257" t="s">
        <v>148</v>
      </c>
      <c r="AI1585" s="257" t="s">
        <v>148</v>
      </c>
      <c r="AJ1585" s="257"/>
    </row>
    <row r="1586" spans="1:36" ht="28.8">
      <c r="A1586" s="258">
        <v>40198</v>
      </c>
      <c r="B1586" s="257" t="s">
        <v>2513</v>
      </c>
      <c r="C1586" s="258">
        <v>40198</v>
      </c>
      <c r="D1586" s="257">
        <v>0</v>
      </c>
      <c r="E1586" s="259" t="s">
        <v>2525</v>
      </c>
      <c r="F1586" s="257" t="s">
        <v>3229</v>
      </c>
      <c r="G1586" s="259" t="s">
        <v>3230</v>
      </c>
      <c r="H1586" s="260" t="s">
        <v>1232</v>
      </c>
      <c r="I1586" s="257" t="s">
        <v>3429</v>
      </c>
      <c r="J1586" s="257" t="s">
        <v>3430</v>
      </c>
      <c r="K1586" s="257" t="s">
        <v>2619</v>
      </c>
      <c r="L1586" s="257" t="s">
        <v>3561</v>
      </c>
      <c r="M1586" s="257" t="s">
        <v>1232</v>
      </c>
      <c r="N1586" s="257" t="s">
        <v>3562</v>
      </c>
      <c r="O1586" s="257" t="s">
        <v>3299</v>
      </c>
      <c r="P1586" s="257" t="s">
        <v>3572</v>
      </c>
      <c r="Q1586" s="257" t="s">
        <v>3301</v>
      </c>
      <c r="R1586" s="257" t="s">
        <v>148</v>
      </c>
      <c r="S1586" s="257" t="s">
        <v>2903</v>
      </c>
      <c r="T1586" s="257" t="s">
        <v>2876</v>
      </c>
      <c r="U1586" s="257" t="s">
        <v>3564</v>
      </c>
      <c r="V1586" s="257" t="s">
        <v>148</v>
      </c>
      <c r="W1586" s="257" t="s">
        <v>148</v>
      </c>
      <c r="X1586" s="257" t="s">
        <v>148</v>
      </c>
      <c r="Y1586" s="257" t="s">
        <v>148</v>
      </c>
      <c r="Z1586" s="257" t="s">
        <v>148</v>
      </c>
      <c r="AA1586" s="257" t="s">
        <v>148</v>
      </c>
      <c r="AB1586" s="257" t="s">
        <v>148</v>
      </c>
      <c r="AC1586" s="257" t="s">
        <v>148</v>
      </c>
      <c r="AD1586" s="257" t="s">
        <v>148</v>
      </c>
      <c r="AE1586" s="257" t="s">
        <v>148</v>
      </c>
      <c r="AF1586" s="257" t="s">
        <v>148</v>
      </c>
      <c r="AG1586" s="257" t="s">
        <v>148</v>
      </c>
      <c r="AH1586" s="257" t="s">
        <v>148</v>
      </c>
      <c r="AI1586" s="257" t="s">
        <v>148</v>
      </c>
      <c r="AJ1586" s="257"/>
    </row>
    <row r="1587" spans="1:36" ht="28.8">
      <c r="A1587" s="258">
        <v>40198</v>
      </c>
      <c r="B1587" s="257" t="s">
        <v>2513</v>
      </c>
      <c r="C1587" s="258">
        <v>40198</v>
      </c>
      <c r="D1587" s="257">
        <v>0</v>
      </c>
      <c r="E1587" s="259" t="s">
        <v>2570</v>
      </c>
      <c r="F1587" s="259" t="s">
        <v>3147</v>
      </c>
      <c r="G1587" s="259" t="s">
        <v>3148</v>
      </c>
      <c r="H1587" s="260" t="s">
        <v>1232</v>
      </c>
      <c r="I1587" s="260" t="s">
        <v>2631</v>
      </c>
      <c r="J1587" s="257" t="s">
        <v>148</v>
      </c>
      <c r="K1587" s="257" t="s">
        <v>2619</v>
      </c>
      <c r="L1587" s="257" t="s">
        <v>3561</v>
      </c>
      <c r="M1587" s="257" t="s">
        <v>1232</v>
      </c>
      <c r="N1587" s="257" t="s">
        <v>3562</v>
      </c>
      <c r="O1587" s="257" t="s">
        <v>3299</v>
      </c>
      <c r="P1587" s="257" t="s">
        <v>3573</v>
      </c>
      <c r="Q1587" s="257" t="s">
        <v>3301</v>
      </c>
      <c r="R1587" s="257" t="s">
        <v>148</v>
      </c>
      <c r="S1587" s="257" t="s">
        <v>2903</v>
      </c>
      <c r="T1587" s="257" t="s">
        <v>2854</v>
      </c>
      <c r="U1587" s="257" t="s">
        <v>3564</v>
      </c>
      <c r="V1587" s="257" t="s">
        <v>148</v>
      </c>
      <c r="W1587" s="257" t="s">
        <v>148</v>
      </c>
      <c r="X1587" s="257" t="s">
        <v>148</v>
      </c>
      <c r="Y1587" s="257" t="s">
        <v>148</v>
      </c>
      <c r="Z1587" s="257" t="s">
        <v>148</v>
      </c>
      <c r="AA1587" s="257" t="s">
        <v>148</v>
      </c>
      <c r="AB1587" s="257" t="s">
        <v>148</v>
      </c>
      <c r="AC1587" s="257" t="s">
        <v>148</v>
      </c>
      <c r="AD1587" s="257" t="s">
        <v>148</v>
      </c>
      <c r="AE1587" s="257" t="s">
        <v>148</v>
      </c>
      <c r="AF1587" s="257" t="s">
        <v>148</v>
      </c>
      <c r="AG1587" s="257" t="s">
        <v>148</v>
      </c>
      <c r="AH1587" s="257" t="s">
        <v>148</v>
      </c>
      <c r="AI1587" s="257" t="s">
        <v>148</v>
      </c>
      <c r="AJ1587" s="257"/>
    </row>
    <row r="1588" spans="1:36" ht="43.2">
      <c r="A1588" s="258">
        <v>40198</v>
      </c>
      <c r="B1588" s="257" t="s">
        <v>2513</v>
      </c>
      <c r="C1588" s="258">
        <v>40198</v>
      </c>
      <c r="D1588" s="257">
        <v>0</v>
      </c>
      <c r="E1588" s="259" t="s">
        <v>2610</v>
      </c>
      <c r="F1588" s="259" t="s">
        <v>3151</v>
      </c>
      <c r="G1588" s="259" t="s">
        <v>3152</v>
      </c>
      <c r="H1588" s="260" t="s">
        <v>1226</v>
      </c>
      <c r="I1588" s="257" t="s">
        <v>3574</v>
      </c>
      <c r="J1588" s="84" t="s">
        <v>3575</v>
      </c>
      <c r="K1588" s="257" t="s">
        <v>2619</v>
      </c>
      <c r="L1588" s="257" t="s">
        <v>3561</v>
      </c>
      <c r="M1588" s="257" t="s">
        <v>1232</v>
      </c>
      <c r="N1588" s="257" t="s">
        <v>3562</v>
      </c>
      <c r="O1588" s="257" t="s">
        <v>3299</v>
      </c>
      <c r="P1588" s="257" t="s">
        <v>3576</v>
      </c>
      <c r="Q1588" s="257" t="s">
        <v>3301</v>
      </c>
      <c r="R1588" s="257" t="s">
        <v>148</v>
      </c>
      <c r="S1588" s="257" t="s">
        <v>2903</v>
      </c>
      <c r="T1588" s="257" t="s">
        <v>2854</v>
      </c>
      <c r="U1588" s="257" t="s">
        <v>3564</v>
      </c>
      <c r="V1588" s="257" t="s">
        <v>148</v>
      </c>
      <c r="W1588" s="257" t="s">
        <v>148</v>
      </c>
      <c r="X1588" s="257" t="s">
        <v>148</v>
      </c>
      <c r="Y1588" s="257" t="s">
        <v>148</v>
      </c>
      <c r="Z1588" s="257" t="s">
        <v>148</v>
      </c>
      <c r="AA1588" s="257" t="s">
        <v>148</v>
      </c>
      <c r="AB1588" s="257" t="s">
        <v>148</v>
      </c>
      <c r="AC1588" s="257" t="s">
        <v>148</v>
      </c>
      <c r="AD1588" s="257" t="s">
        <v>148</v>
      </c>
      <c r="AE1588" s="257" t="s">
        <v>148</v>
      </c>
      <c r="AF1588" s="257" t="s">
        <v>148</v>
      </c>
      <c r="AG1588" s="257" t="s">
        <v>148</v>
      </c>
      <c r="AH1588" s="257" t="s">
        <v>148</v>
      </c>
      <c r="AI1588" s="257" t="s">
        <v>148</v>
      </c>
      <c r="AJ1588" s="257"/>
    </row>
    <row r="1589" spans="1:36" ht="28.8">
      <c r="A1589" s="258">
        <v>40198</v>
      </c>
      <c r="B1589" s="257" t="s">
        <v>2513</v>
      </c>
      <c r="C1589" s="258">
        <v>40198</v>
      </c>
      <c r="D1589" s="257">
        <v>0</v>
      </c>
      <c r="E1589" s="259" t="s">
        <v>2607</v>
      </c>
      <c r="F1589" s="259" t="s">
        <v>3207</v>
      </c>
      <c r="G1589" s="259" t="s">
        <v>3208</v>
      </c>
      <c r="H1589" s="260" t="s">
        <v>1232</v>
      </c>
      <c r="I1589" s="257" t="s">
        <v>3577</v>
      </c>
      <c r="J1589" s="84" t="s">
        <v>3578</v>
      </c>
      <c r="K1589" s="257" t="s">
        <v>2619</v>
      </c>
      <c r="L1589" s="257" t="s">
        <v>3561</v>
      </c>
      <c r="M1589" s="257" t="s">
        <v>1232</v>
      </c>
      <c r="N1589" s="257" t="s">
        <v>3562</v>
      </c>
      <c r="O1589" s="257" t="s">
        <v>3299</v>
      </c>
      <c r="P1589" s="257" t="s">
        <v>3579</v>
      </c>
      <c r="Q1589" s="257" t="s">
        <v>3301</v>
      </c>
      <c r="R1589" s="257" t="s">
        <v>148</v>
      </c>
      <c r="S1589" s="257" t="s">
        <v>2903</v>
      </c>
      <c r="T1589" s="257" t="s">
        <v>2854</v>
      </c>
      <c r="U1589" s="257" t="s">
        <v>3564</v>
      </c>
      <c r="V1589" s="257" t="s">
        <v>148</v>
      </c>
      <c r="W1589" s="257" t="s">
        <v>148</v>
      </c>
      <c r="X1589" s="257" t="s">
        <v>148</v>
      </c>
      <c r="Y1589" s="257" t="s">
        <v>148</v>
      </c>
      <c r="Z1589" s="257" t="s">
        <v>148</v>
      </c>
      <c r="AA1589" s="257" t="s">
        <v>148</v>
      </c>
      <c r="AB1589" s="257" t="s">
        <v>148</v>
      </c>
      <c r="AC1589" s="257" t="s">
        <v>148</v>
      </c>
      <c r="AD1589" s="257" t="s">
        <v>148</v>
      </c>
      <c r="AE1589" s="257" t="s">
        <v>148</v>
      </c>
      <c r="AF1589" s="257" t="s">
        <v>148</v>
      </c>
      <c r="AG1589" s="257" t="s">
        <v>148</v>
      </c>
      <c r="AH1589" s="257" t="s">
        <v>148</v>
      </c>
      <c r="AI1589" s="257" t="s">
        <v>148</v>
      </c>
      <c r="AJ1589" s="257"/>
    </row>
    <row r="1590" spans="1:36" ht="28.8">
      <c r="A1590" s="258">
        <v>40198</v>
      </c>
      <c r="B1590" s="257" t="s">
        <v>2513</v>
      </c>
      <c r="C1590" s="258">
        <v>40198</v>
      </c>
      <c r="D1590" s="257">
        <v>0</v>
      </c>
      <c r="E1590" s="259" t="s">
        <v>2570</v>
      </c>
      <c r="F1590" s="259" t="s">
        <v>3147</v>
      </c>
      <c r="G1590" s="259" t="s">
        <v>3148</v>
      </c>
      <c r="H1590" s="260" t="s">
        <v>1232</v>
      </c>
      <c r="I1590" s="260" t="s">
        <v>2631</v>
      </c>
      <c r="J1590" s="257" t="s">
        <v>148</v>
      </c>
      <c r="K1590" s="257" t="s">
        <v>2619</v>
      </c>
      <c r="L1590" s="257" t="s">
        <v>3561</v>
      </c>
      <c r="M1590" s="257" t="s">
        <v>1232</v>
      </c>
      <c r="N1590" s="257" t="s">
        <v>3562</v>
      </c>
      <c r="O1590" s="257" t="s">
        <v>3299</v>
      </c>
      <c r="P1590" s="257" t="s">
        <v>3580</v>
      </c>
      <c r="Q1590" s="257" t="s">
        <v>3301</v>
      </c>
      <c r="R1590" s="257" t="s">
        <v>148</v>
      </c>
      <c r="S1590" s="257" t="s">
        <v>2903</v>
      </c>
      <c r="T1590" s="257" t="s">
        <v>2860</v>
      </c>
      <c r="U1590" s="257" t="s">
        <v>3564</v>
      </c>
      <c r="V1590" s="257" t="s">
        <v>148</v>
      </c>
      <c r="W1590" s="257" t="s">
        <v>148</v>
      </c>
      <c r="X1590" s="257" t="s">
        <v>148</v>
      </c>
      <c r="Y1590" s="257" t="s">
        <v>148</v>
      </c>
      <c r="Z1590" s="257" t="s">
        <v>148</v>
      </c>
      <c r="AA1590" s="257" t="s">
        <v>148</v>
      </c>
      <c r="AB1590" s="257" t="s">
        <v>148</v>
      </c>
      <c r="AC1590" s="257" t="s">
        <v>148</v>
      </c>
      <c r="AD1590" s="257" t="s">
        <v>148</v>
      </c>
      <c r="AE1590" s="257" t="s">
        <v>148</v>
      </c>
      <c r="AF1590" s="257" t="s">
        <v>148</v>
      </c>
      <c r="AG1590" s="257" t="s">
        <v>148</v>
      </c>
      <c r="AH1590" s="257" t="s">
        <v>148</v>
      </c>
      <c r="AI1590" s="257" t="s">
        <v>148</v>
      </c>
      <c r="AJ1590" s="257"/>
    </row>
    <row r="1591" spans="1:36" ht="28.8">
      <c r="A1591" s="258">
        <v>40198</v>
      </c>
      <c r="B1591" s="257" t="s">
        <v>2513</v>
      </c>
      <c r="C1591" s="258">
        <v>40198</v>
      </c>
      <c r="D1591" s="257">
        <v>0</v>
      </c>
      <c r="E1591" s="259" t="s">
        <v>2555</v>
      </c>
      <c r="F1591" s="257" t="s">
        <v>3213</v>
      </c>
      <c r="G1591" s="259" t="s">
        <v>3214</v>
      </c>
      <c r="H1591" s="260" t="s">
        <v>1232</v>
      </c>
      <c r="I1591" s="257" t="s">
        <v>3581</v>
      </c>
      <c r="J1591" s="257" t="s">
        <v>148</v>
      </c>
      <c r="K1591" s="257" t="s">
        <v>2619</v>
      </c>
      <c r="L1591" s="257" t="s">
        <v>3561</v>
      </c>
      <c r="M1591" s="257" t="s">
        <v>1232</v>
      </c>
      <c r="N1591" s="257" t="s">
        <v>3562</v>
      </c>
      <c r="O1591" s="257" t="s">
        <v>3299</v>
      </c>
      <c r="P1591" s="257" t="s">
        <v>3582</v>
      </c>
      <c r="Q1591" s="257" t="s">
        <v>3301</v>
      </c>
      <c r="R1591" s="257" t="s">
        <v>148</v>
      </c>
      <c r="S1591" s="257" t="s">
        <v>2903</v>
      </c>
      <c r="T1591" s="257" t="s">
        <v>2854</v>
      </c>
      <c r="U1591" s="257" t="s">
        <v>3564</v>
      </c>
      <c r="V1591" s="257" t="s">
        <v>148</v>
      </c>
      <c r="W1591" s="257" t="s">
        <v>148</v>
      </c>
      <c r="X1591" s="257" t="s">
        <v>148</v>
      </c>
      <c r="Y1591" s="257" t="s">
        <v>148</v>
      </c>
      <c r="Z1591" s="257" t="s">
        <v>148</v>
      </c>
      <c r="AA1591" s="257" t="s">
        <v>148</v>
      </c>
      <c r="AB1591" s="257" t="s">
        <v>148</v>
      </c>
      <c r="AC1591" s="257" t="s">
        <v>148</v>
      </c>
      <c r="AD1591" s="257" t="s">
        <v>148</v>
      </c>
      <c r="AE1591" s="257" t="s">
        <v>148</v>
      </c>
      <c r="AF1591" s="257" t="s">
        <v>148</v>
      </c>
      <c r="AG1591" s="257" t="s">
        <v>148</v>
      </c>
      <c r="AH1591" s="257" t="s">
        <v>148</v>
      </c>
      <c r="AI1591" s="257" t="s">
        <v>148</v>
      </c>
      <c r="AJ1591" s="257"/>
    </row>
    <row r="1592" spans="1:36">
      <c r="A1592" s="258">
        <v>40199</v>
      </c>
      <c r="B1592" s="257" t="s">
        <v>2513</v>
      </c>
      <c r="C1592" s="258">
        <v>40199</v>
      </c>
      <c r="D1592" s="257">
        <v>0</v>
      </c>
      <c r="E1592" s="259" t="s">
        <v>2522</v>
      </c>
      <c r="F1592" s="259" t="s">
        <v>3266</v>
      </c>
      <c r="G1592" s="259" t="s">
        <v>3267</v>
      </c>
      <c r="H1592" s="260" t="s">
        <v>1232</v>
      </c>
      <c r="I1592" s="257" t="s">
        <v>2775</v>
      </c>
      <c r="J1592" s="257" t="s">
        <v>631</v>
      </c>
      <c r="K1592" s="257" t="s">
        <v>2619</v>
      </c>
      <c r="L1592" s="257" t="s">
        <v>2691</v>
      </c>
      <c r="M1592" s="257" t="s">
        <v>1232</v>
      </c>
      <c r="N1592" s="257" t="s">
        <v>2905</v>
      </c>
      <c r="O1592" s="257" t="s">
        <v>3299</v>
      </c>
      <c r="P1592" s="257" t="s">
        <v>3583</v>
      </c>
      <c r="Q1592" s="257" t="s">
        <v>3301</v>
      </c>
      <c r="R1592" s="257" t="s">
        <v>148</v>
      </c>
      <c r="S1592" s="257" t="s">
        <v>2903</v>
      </c>
      <c r="T1592" s="257" t="s">
        <v>2854</v>
      </c>
      <c r="U1592" s="257" t="s">
        <v>3564</v>
      </c>
      <c r="V1592" s="257" t="s">
        <v>148</v>
      </c>
      <c r="W1592" s="257" t="s">
        <v>148</v>
      </c>
      <c r="X1592" s="257" t="s">
        <v>148</v>
      </c>
      <c r="Y1592" s="257" t="s">
        <v>148</v>
      </c>
      <c r="Z1592" s="257" t="s">
        <v>148</v>
      </c>
      <c r="AA1592" s="257" t="s">
        <v>148</v>
      </c>
      <c r="AB1592" s="257" t="s">
        <v>148</v>
      </c>
      <c r="AC1592" s="257" t="s">
        <v>148</v>
      </c>
      <c r="AD1592" s="257" t="s">
        <v>148</v>
      </c>
      <c r="AE1592" s="257" t="s">
        <v>148</v>
      </c>
      <c r="AF1592" s="257" t="s">
        <v>148</v>
      </c>
      <c r="AG1592" s="257" t="s">
        <v>148</v>
      </c>
      <c r="AH1592" s="257" t="s">
        <v>148</v>
      </c>
      <c r="AI1592" s="257" t="s">
        <v>148</v>
      </c>
      <c r="AJ1592" s="257"/>
    </row>
    <row r="1593" spans="1:36" ht="28.8">
      <c r="A1593" s="258">
        <v>40199</v>
      </c>
      <c r="B1593" s="257" t="s">
        <v>2513</v>
      </c>
      <c r="C1593" s="258">
        <v>40199</v>
      </c>
      <c r="D1593" s="257">
        <v>0</v>
      </c>
      <c r="E1593" s="259" t="s">
        <v>2537</v>
      </c>
      <c r="F1593" s="257" t="s">
        <v>3225</v>
      </c>
      <c r="G1593" s="259" t="s">
        <v>3226</v>
      </c>
      <c r="H1593" s="260" t="s">
        <v>1232</v>
      </c>
      <c r="I1593" s="257" t="s">
        <v>3458</v>
      </c>
      <c r="J1593" s="257" t="s">
        <v>3459</v>
      </c>
      <c r="K1593" s="257" t="s">
        <v>2619</v>
      </c>
      <c r="L1593" s="257" t="s">
        <v>2691</v>
      </c>
      <c r="M1593" s="257" t="s">
        <v>1232</v>
      </c>
      <c r="N1593" s="257" t="s">
        <v>2905</v>
      </c>
      <c r="O1593" s="257" t="s">
        <v>3299</v>
      </c>
      <c r="P1593" s="257" t="s">
        <v>3584</v>
      </c>
      <c r="Q1593" s="257" t="s">
        <v>3301</v>
      </c>
      <c r="R1593" s="257" t="s">
        <v>148</v>
      </c>
      <c r="S1593" s="257" t="s">
        <v>2903</v>
      </c>
      <c r="T1593" s="257" t="s">
        <v>2860</v>
      </c>
      <c r="U1593" s="257" t="s">
        <v>3564</v>
      </c>
      <c r="V1593" s="257" t="s">
        <v>148</v>
      </c>
      <c r="W1593" s="257" t="s">
        <v>148</v>
      </c>
      <c r="X1593" s="257" t="s">
        <v>148</v>
      </c>
      <c r="Y1593" s="257" t="s">
        <v>148</v>
      </c>
      <c r="Z1593" s="257" t="s">
        <v>148</v>
      </c>
      <c r="AA1593" s="257" t="s">
        <v>148</v>
      </c>
      <c r="AB1593" s="257" t="s">
        <v>148</v>
      </c>
      <c r="AC1593" s="257" t="s">
        <v>148</v>
      </c>
      <c r="AD1593" s="257" t="s">
        <v>148</v>
      </c>
      <c r="AE1593" s="257" t="s">
        <v>148</v>
      </c>
      <c r="AF1593" s="257" t="s">
        <v>148</v>
      </c>
      <c r="AG1593" s="257" t="s">
        <v>148</v>
      </c>
      <c r="AH1593" s="257" t="s">
        <v>148</v>
      </c>
      <c r="AI1593" s="257" t="s">
        <v>148</v>
      </c>
      <c r="AJ1593" s="257"/>
    </row>
    <row r="1594" spans="1:36" ht="43.2">
      <c r="A1594" s="258">
        <v>40199</v>
      </c>
      <c r="B1594" s="257" t="s">
        <v>2513</v>
      </c>
      <c r="C1594" s="258">
        <v>40199</v>
      </c>
      <c r="D1594" s="257">
        <v>0</v>
      </c>
      <c r="E1594" s="259" t="s">
        <v>2604</v>
      </c>
      <c r="F1594" s="257" t="s">
        <v>3585</v>
      </c>
      <c r="G1594" s="259" t="s">
        <v>3586</v>
      </c>
      <c r="H1594" s="260" t="s">
        <v>1226</v>
      </c>
      <c r="I1594" s="257" t="s">
        <v>3587</v>
      </c>
      <c r="J1594" s="84" t="s">
        <v>3588</v>
      </c>
      <c r="K1594" s="257" t="s">
        <v>2619</v>
      </c>
      <c r="L1594" s="257" t="s">
        <v>2691</v>
      </c>
      <c r="M1594" s="257" t="s">
        <v>1232</v>
      </c>
      <c r="N1594" s="257" t="s">
        <v>2905</v>
      </c>
      <c r="O1594" s="257" t="s">
        <v>3299</v>
      </c>
      <c r="P1594" s="257" t="s">
        <v>3589</v>
      </c>
      <c r="Q1594" s="257" t="s">
        <v>3301</v>
      </c>
      <c r="R1594" s="257" t="s">
        <v>148</v>
      </c>
      <c r="S1594" s="257" t="s">
        <v>2903</v>
      </c>
      <c r="T1594" s="257" t="s">
        <v>3401</v>
      </c>
      <c r="U1594" s="257" t="s">
        <v>3564</v>
      </c>
      <c r="V1594" s="257" t="s">
        <v>148</v>
      </c>
      <c r="W1594" s="257" t="s">
        <v>148</v>
      </c>
      <c r="X1594" s="257" t="s">
        <v>148</v>
      </c>
      <c r="Y1594" s="257" t="s">
        <v>148</v>
      </c>
      <c r="Z1594" s="257" t="s">
        <v>148</v>
      </c>
      <c r="AA1594" s="257" t="s">
        <v>148</v>
      </c>
      <c r="AB1594" s="257" t="s">
        <v>148</v>
      </c>
      <c r="AC1594" s="257" t="s">
        <v>148</v>
      </c>
      <c r="AD1594" s="257" t="s">
        <v>148</v>
      </c>
      <c r="AE1594" s="257" t="s">
        <v>148</v>
      </c>
      <c r="AF1594" s="257" t="s">
        <v>148</v>
      </c>
      <c r="AG1594" s="257" t="s">
        <v>148</v>
      </c>
      <c r="AH1594" s="257" t="s">
        <v>148</v>
      </c>
      <c r="AI1594" s="257" t="s">
        <v>148</v>
      </c>
      <c r="AJ1594" s="257"/>
    </row>
    <row r="1595" spans="1:36">
      <c r="A1595" s="258">
        <v>40199</v>
      </c>
      <c r="B1595" s="257" t="s">
        <v>2513</v>
      </c>
      <c r="C1595" s="258">
        <v>40199</v>
      </c>
      <c r="D1595" s="257">
        <v>0</v>
      </c>
      <c r="E1595" s="259" t="s">
        <v>2522</v>
      </c>
      <c r="F1595" s="259" t="s">
        <v>3266</v>
      </c>
      <c r="G1595" s="259" t="s">
        <v>3267</v>
      </c>
      <c r="H1595" s="260" t="s">
        <v>1232</v>
      </c>
      <c r="I1595" s="257" t="s">
        <v>2775</v>
      </c>
      <c r="J1595" s="257" t="s">
        <v>631</v>
      </c>
      <c r="K1595" s="257" t="s">
        <v>2619</v>
      </c>
      <c r="L1595" s="257" t="s">
        <v>2691</v>
      </c>
      <c r="M1595" s="257" t="s">
        <v>1232</v>
      </c>
      <c r="N1595" s="257" t="s">
        <v>2905</v>
      </c>
      <c r="O1595" s="257" t="s">
        <v>3299</v>
      </c>
      <c r="P1595" s="257" t="s">
        <v>3590</v>
      </c>
      <c r="Q1595" s="257" t="s">
        <v>3301</v>
      </c>
      <c r="R1595" s="257" t="s">
        <v>148</v>
      </c>
      <c r="S1595" s="257" t="s">
        <v>2903</v>
      </c>
      <c r="T1595" s="257" t="s">
        <v>2875</v>
      </c>
      <c r="U1595" s="257" t="s">
        <v>3564</v>
      </c>
      <c r="V1595" s="257" t="s">
        <v>148</v>
      </c>
      <c r="W1595" s="257" t="s">
        <v>148</v>
      </c>
      <c r="X1595" s="257" t="s">
        <v>148</v>
      </c>
      <c r="Y1595" s="257" t="s">
        <v>148</v>
      </c>
      <c r="Z1595" s="257" t="s">
        <v>148</v>
      </c>
      <c r="AA1595" s="257" t="s">
        <v>148</v>
      </c>
      <c r="AB1595" s="257" t="s">
        <v>148</v>
      </c>
      <c r="AC1595" s="257" t="s">
        <v>148</v>
      </c>
      <c r="AD1595" s="257" t="s">
        <v>148</v>
      </c>
      <c r="AE1595" s="257" t="s">
        <v>148</v>
      </c>
      <c r="AF1595" s="257" t="s">
        <v>148</v>
      </c>
      <c r="AG1595" s="257" t="s">
        <v>148</v>
      </c>
      <c r="AH1595" s="257" t="s">
        <v>148</v>
      </c>
      <c r="AI1595" s="257" t="s">
        <v>148</v>
      </c>
      <c r="AJ1595" s="257"/>
    </row>
    <row r="1596" spans="1:36" ht="43.2">
      <c r="A1596" s="258">
        <v>40199</v>
      </c>
      <c r="B1596" s="257" t="s">
        <v>2513</v>
      </c>
      <c r="C1596" s="258">
        <v>40199</v>
      </c>
      <c r="D1596" s="257">
        <v>0</v>
      </c>
      <c r="E1596" s="259" t="s">
        <v>3348</v>
      </c>
      <c r="F1596" s="259" t="s">
        <v>930</v>
      </c>
      <c r="G1596" s="259" t="s">
        <v>3349</v>
      </c>
      <c r="H1596" s="260" t="s">
        <v>1226</v>
      </c>
      <c r="I1596" s="257" t="s">
        <v>3591</v>
      </c>
      <c r="J1596" s="261" t="s">
        <v>3592</v>
      </c>
      <c r="K1596" s="257" t="s">
        <v>2619</v>
      </c>
      <c r="L1596" s="257" t="s">
        <v>2691</v>
      </c>
      <c r="M1596" s="257" t="s">
        <v>1232</v>
      </c>
      <c r="N1596" s="257" t="s">
        <v>2905</v>
      </c>
      <c r="O1596" s="257" t="s">
        <v>3299</v>
      </c>
      <c r="P1596" s="257" t="s">
        <v>3593</v>
      </c>
      <c r="Q1596" s="257" t="s">
        <v>3301</v>
      </c>
      <c r="R1596" s="257" t="s">
        <v>148</v>
      </c>
      <c r="S1596" s="257" t="s">
        <v>2903</v>
      </c>
      <c r="T1596" s="257" t="s">
        <v>2841</v>
      </c>
      <c r="U1596" s="257" t="s">
        <v>3564</v>
      </c>
      <c r="V1596" s="257" t="s">
        <v>148</v>
      </c>
      <c r="W1596" s="257" t="s">
        <v>148</v>
      </c>
      <c r="X1596" s="257" t="s">
        <v>148</v>
      </c>
      <c r="Y1596" s="257" t="s">
        <v>148</v>
      </c>
      <c r="Z1596" s="257" t="s">
        <v>148</v>
      </c>
      <c r="AA1596" s="257" t="s">
        <v>148</v>
      </c>
      <c r="AB1596" s="257" t="s">
        <v>148</v>
      </c>
      <c r="AC1596" s="257" t="s">
        <v>148</v>
      </c>
      <c r="AD1596" s="257" t="s">
        <v>148</v>
      </c>
      <c r="AE1596" s="257" t="s">
        <v>148</v>
      </c>
      <c r="AF1596" s="257" t="s">
        <v>148</v>
      </c>
      <c r="AG1596" s="257" t="s">
        <v>148</v>
      </c>
      <c r="AH1596" s="257" t="s">
        <v>148</v>
      </c>
      <c r="AI1596" s="257" t="s">
        <v>148</v>
      </c>
      <c r="AJ1596" s="257"/>
    </row>
    <row r="1597" spans="1:36">
      <c r="A1597" s="258">
        <v>40199</v>
      </c>
      <c r="B1597" s="257" t="s">
        <v>2513</v>
      </c>
      <c r="C1597" s="258">
        <v>40199</v>
      </c>
      <c r="D1597" s="257">
        <v>0</v>
      </c>
      <c r="E1597" s="259" t="s">
        <v>2570</v>
      </c>
      <c r="F1597" s="259" t="s">
        <v>3147</v>
      </c>
      <c r="G1597" s="259" t="s">
        <v>3148</v>
      </c>
      <c r="H1597" s="260" t="s">
        <v>1232</v>
      </c>
      <c r="I1597" s="257" t="s">
        <v>3307</v>
      </c>
      <c r="J1597" s="261" t="s">
        <v>3308</v>
      </c>
      <c r="K1597" s="257" t="s">
        <v>2619</v>
      </c>
      <c r="L1597" s="257" t="s">
        <v>2691</v>
      </c>
      <c r="M1597" s="257" t="s">
        <v>1232</v>
      </c>
      <c r="N1597" s="257" t="s">
        <v>2905</v>
      </c>
      <c r="O1597" s="257" t="s">
        <v>3299</v>
      </c>
      <c r="P1597" s="257" t="s">
        <v>3594</v>
      </c>
      <c r="Q1597" s="257" t="s">
        <v>3301</v>
      </c>
      <c r="R1597" s="257" t="s">
        <v>148</v>
      </c>
      <c r="S1597" s="257" t="s">
        <v>2903</v>
      </c>
      <c r="T1597" s="257" t="s">
        <v>2854</v>
      </c>
      <c r="U1597" s="257" t="s">
        <v>3564</v>
      </c>
      <c r="V1597" s="257" t="s">
        <v>148</v>
      </c>
      <c r="W1597" s="257" t="s">
        <v>148</v>
      </c>
      <c r="X1597" s="257" t="s">
        <v>148</v>
      </c>
      <c r="Y1597" s="257" t="s">
        <v>148</v>
      </c>
      <c r="Z1597" s="257" t="s">
        <v>148</v>
      </c>
      <c r="AA1597" s="257" t="s">
        <v>148</v>
      </c>
      <c r="AB1597" s="257" t="s">
        <v>148</v>
      </c>
      <c r="AC1597" s="257" t="s">
        <v>148</v>
      </c>
      <c r="AD1597" s="257" t="s">
        <v>148</v>
      </c>
      <c r="AE1597" s="257" t="s">
        <v>148</v>
      </c>
      <c r="AF1597" s="257" t="s">
        <v>148</v>
      </c>
      <c r="AG1597" s="257" t="s">
        <v>148</v>
      </c>
      <c r="AH1597" s="257" t="s">
        <v>148</v>
      </c>
      <c r="AI1597" s="257" t="s">
        <v>148</v>
      </c>
      <c r="AJ1597" s="257"/>
    </row>
    <row r="1598" spans="1:36" ht="43.2">
      <c r="A1598" s="258">
        <v>40199</v>
      </c>
      <c r="B1598" s="257" t="s">
        <v>2513</v>
      </c>
      <c r="C1598" s="258">
        <v>40199</v>
      </c>
      <c r="D1598" s="257">
        <v>0</v>
      </c>
      <c r="E1598" s="259" t="s">
        <v>3348</v>
      </c>
      <c r="F1598" s="259" t="s">
        <v>930</v>
      </c>
      <c r="G1598" s="259" t="s">
        <v>3349</v>
      </c>
      <c r="H1598" s="260" t="s">
        <v>1226</v>
      </c>
      <c r="I1598" s="257" t="s">
        <v>3591</v>
      </c>
      <c r="J1598" s="261" t="s">
        <v>3592</v>
      </c>
      <c r="K1598" s="257" t="s">
        <v>2619</v>
      </c>
      <c r="L1598" s="257" t="s">
        <v>2691</v>
      </c>
      <c r="M1598" s="257" t="s">
        <v>1232</v>
      </c>
      <c r="N1598" s="257" t="s">
        <v>2905</v>
      </c>
      <c r="O1598" s="257" t="s">
        <v>3299</v>
      </c>
      <c r="P1598" s="257" t="s">
        <v>3595</v>
      </c>
      <c r="Q1598" s="257" t="s">
        <v>3301</v>
      </c>
      <c r="R1598" s="257" t="s">
        <v>148</v>
      </c>
      <c r="S1598" s="257" t="s">
        <v>2903</v>
      </c>
      <c r="T1598" s="257" t="s">
        <v>2854</v>
      </c>
      <c r="U1598" s="257" t="s">
        <v>3564</v>
      </c>
      <c r="V1598" s="257" t="s">
        <v>148</v>
      </c>
      <c r="W1598" s="257" t="s">
        <v>148</v>
      </c>
      <c r="X1598" s="257" t="s">
        <v>148</v>
      </c>
      <c r="Y1598" s="257" t="s">
        <v>148</v>
      </c>
      <c r="Z1598" s="257" t="s">
        <v>148</v>
      </c>
      <c r="AA1598" s="257" t="s">
        <v>148</v>
      </c>
      <c r="AB1598" s="257" t="s">
        <v>148</v>
      </c>
      <c r="AC1598" s="257" t="s">
        <v>148</v>
      </c>
      <c r="AD1598" s="257" t="s">
        <v>148</v>
      </c>
      <c r="AE1598" s="257" t="s">
        <v>148</v>
      </c>
      <c r="AF1598" s="257" t="s">
        <v>148</v>
      </c>
      <c r="AG1598" s="257" t="s">
        <v>148</v>
      </c>
      <c r="AH1598" s="257" t="s">
        <v>148</v>
      </c>
      <c r="AI1598" s="257" t="s">
        <v>148</v>
      </c>
      <c r="AJ1598" s="257"/>
    </row>
    <row r="1599" spans="1:36" ht="43.2">
      <c r="A1599" s="258">
        <v>40199</v>
      </c>
      <c r="B1599" s="257" t="s">
        <v>2513</v>
      </c>
      <c r="C1599" s="258">
        <v>40199</v>
      </c>
      <c r="D1599" s="257">
        <v>0</v>
      </c>
      <c r="E1599" s="259" t="s">
        <v>2604</v>
      </c>
      <c r="F1599" s="257" t="s">
        <v>3585</v>
      </c>
      <c r="G1599" s="259" t="s">
        <v>3586</v>
      </c>
      <c r="H1599" s="260" t="s">
        <v>1226</v>
      </c>
      <c r="I1599" s="257" t="s">
        <v>3587</v>
      </c>
      <c r="J1599" s="84" t="s">
        <v>3588</v>
      </c>
      <c r="K1599" s="257" t="s">
        <v>2619</v>
      </c>
      <c r="L1599" s="257" t="s">
        <v>2691</v>
      </c>
      <c r="M1599" s="257" t="s">
        <v>1232</v>
      </c>
      <c r="N1599" s="257" t="s">
        <v>2905</v>
      </c>
      <c r="O1599" s="257" t="s">
        <v>3299</v>
      </c>
      <c r="P1599" s="257" t="s">
        <v>3596</v>
      </c>
      <c r="Q1599" s="257" t="s">
        <v>3301</v>
      </c>
      <c r="R1599" s="257" t="s">
        <v>148</v>
      </c>
      <c r="S1599" s="257" t="s">
        <v>2903</v>
      </c>
      <c r="T1599" s="257" t="s">
        <v>3401</v>
      </c>
      <c r="U1599" s="257" t="s">
        <v>3564</v>
      </c>
      <c r="V1599" s="257" t="s">
        <v>148</v>
      </c>
      <c r="W1599" s="257" t="s">
        <v>148</v>
      </c>
      <c r="X1599" s="257" t="s">
        <v>148</v>
      </c>
      <c r="Y1599" s="257" t="s">
        <v>148</v>
      </c>
      <c r="Z1599" s="257" t="s">
        <v>148</v>
      </c>
      <c r="AA1599" s="257" t="s">
        <v>148</v>
      </c>
      <c r="AB1599" s="257" t="s">
        <v>148</v>
      </c>
      <c r="AC1599" s="257" t="s">
        <v>148</v>
      </c>
      <c r="AD1599" s="257" t="s">
        <v>148</v>
      </c>
      <c r="AE1599" s="257" t="s">
        <v>148</v>
      </c>
      <c r="AF1599" s="257" t="s">
        <v>148</v>
      </c>
      <c r="AG1599" s="257" t="s">
        <v>148</v>
      </c>
      <c r="AH1599" s="257" t="s">
        <v>148</v>
      </c>
      <c r="AI1599" s="257" t="s">
        <v>148</v>
      </c>
      <c r="AJ1599" s="257"/>
    </row>
    <row r="1600" spans="1:36">
      <c r="A1600" s="258">
        <v>40199</v>
      </c>
      <c r="B1600" s="257" t="s">
        <v>2513</v>
      </c>
      <c r="C1600" s="258">
        <v>40199</v>
      </c>
      <c r="D1600" s="257">
        <v>0</v>
      </c>
      <c r="E1600" s="259" t="s">
        <v>2537</v>
      </c>
      <c r="F1600" s="257" t="s">
        <v>3225</v>
      </c>
      <c r="G1600" s="259" t="s">
        <v>3226</v>
      </c>
      <c r="H1600" s="260" t="s">
        <v>1232</v>
      </c>
      <c r="I1600" s="257" t="s">
        <v>3458</v>
      </c>
      <c r="J1600" s="257" t="s">
        <v>3459</v>
      </c>
      <c r="K1600" s="257" t="s">
        <v>2619</v>
      </c>
      <c r="L1600" s="257" t="s">
        <v>2691</v>
      </c>
      <c r="M1600" s="257" t="s">
        <v>1232</v>
      </c>
      <c r="N1600" s="257" t="s">
        <v>2905</v>
      </c>
      <c r="O1600" s="257" t="s">
        <v>3299</v>
      </c>
      <c r="P1600" s="257" t="s">
        <v>3597</v>
      </c>
      <c r="Q1600" s="257" t="s">
        <v>3301</v>
      </c>
      <c r="R1600" s="257" t="s">
        <v>148</v>
      </c>
      <c r="S1600" s="257" t="s">
        <v>2903</v>
      </c>
      <c r="T1600" s="257" t="s">
        <v>2854</v>
      </c>
      <c r="U1600" s="257" t="s">
        <v>3564</v>
      </c>
      <c r="V1600" s="257" t="s">
        <v>148</v>
      </c>
      <c r="W1600" s="257" t="s">
        <v>148</v>
      </c>
      <c r="X1600" s="257" t="s">
        <v>148</v>
      </c>
      <c r="Y1600" s="257" t="s">
        <v>148</v>
      </c>
      <c r="Z1600" s="257" t="s">
        <v>148</v>
      </c>
      <c r="AA1600" s="257" t="s">
        <v>148</v>
      </c>
      <c r="AB1600" s="257" t="s">
        <v>148</v>
      </c>
      <c r="AC1600" s="257" t="s">
        <v>148</v>
      </c>
      <c r="AD1600" s="257" t="s">
        <v>148</v>
      </c>
      <c r="AE1600" s="257" t="s">
        <v>148</v>
      </c>
      <c r="AF1600" s="257" t="s">
        <v>148</v>
      </c>
      <c r="AG1600" s="257" t="s">
        <v>148</v>
      </c>
      <c r="AH1600" s="257" t="s">
        <v>148</v>
      </c>
      <c r="AI1600" s="257" t="s">
        <v>148</v>
      </c>
      <c r="AJ1600" s="257"/>
    </row>
    <row r="1601" spans="1:36" ht="28.8">
      <c r="A1601" s="258">
        <v>40199</v>
      </c>
      <c r="B1601" s="257" t="s">
        <v>2513</v>
      </c>
      <c r="C1601" s="258">
        <v>40199</v>
      </c>
      <c r="D1601" s="257">
        <v>0</v>
      </c>
      <c r="E1601" s="259" t="s">
        <v>2555</v>
      </c>
      <c r="F1601" s="257" t="s">
        <v>3213</v>
      </c>
      <c r="G1601" s="259" t="s">
        <v>3214</v>
      </c>
      <c r="H1601" s="260" t="s">
        <v>1232</v>
      </c>
      <c r="I1601" s="257" t="s">
        <v>3598</v>
      </c>
      <c r="J1601" s="257" t="s">
        <v>148</v>
      </c>
      <c r="K1601" s="257" t="s">
        <v>2619</v>
      </c>
      <c r="L1601" s="257" t="s">
        <v>2691</v>
      </c>
      <c r="M1601" s="257" t="s">
        <v>1232</v>
      </c>
      <c r="N1601" s="257" t="s">
        <v>2905</v>
      </c>
      <c r="O1601" s="257" t="s">
        <v>3299</v>
      </c>
      <c r="P1601" s="257" t="s">
        <v>3599</v>
      </c>
      <c r="Q1601" s="257" t="s">
        <v>3301</v>
      </c>
      <c r="R1601" s="257" t="s">
        <v>148</v>
      </c>
      <c r="S1601" s="257" t="s">
        <v>2903</v>
      </c>
      <c r="T1601" s="257" t="s">
        <v>2860</v>
      </c>
      <c r="U1601" s="257" t="s">
        <v>3564</v>
      </c>
      <c r="V1601" s="257" t="s">
        <v>148</v>
      </c>
      <c r="W1601" s="257" t="s">
        <v>148</v>
      </c>
      <c r="X1601" s="257" t="s">
        <v>148</v>
      </c>
      <c r="Y1601" s="257" t="s">
        <v>148</v>
      </c>
      <c r="Z1601" s="257" t="s">
        <v>148</v>
      </c>
      <c r="AA1601" s="257" t="s">
        <v>148</v>
      </c>
      <c r="AB1601" s="257" t="s">
        <v>148</v>
      </c>
      <c r="AC1601" s="257" t="s">
        <v>148</v>
      </c>
      <c r="AD1601" s="257" t="s">
        <v>148</v>
      </c>
      <c r="AE1601" s="257" t="s">
        <v>148</v>
      </c>
      <c r="AF1601" s="257" t="s">
        <v>148</v>
      </c>
      <c r="AG1601" s="257" t="s">
        <v>148</v>
      </c>
      <c r="AH1601" s="257" t="s">
        <v>148</v>
      </c>
      <c r="AI1601" s="257" t="s">
        <v>148</v>
      </c>
      <c r="AJ1601" s="257"/>
    </row>
    <row r="1602" spans="1:36" ht="43.2">
      <c r="A1602" s="258">
        <v>40199</v>
      </c>
      <c r="B1602" s="257" t="s">
        <v>2513</v>
      </c>
      <c r="C1602" s="258">
        <v>40199</v>
      </c>
      <c r="D1602" s="257">
        <v>0</v>
      </c>
      <c r="E1602" s="259" t="s">
        <v>2604</v>
      </c>
      <c r="F1602" s="257" t="s">
        <v>3585</v>
      </c>
      <c r="G1602" s="259" t="s">
        <v>3586</v>
      </c>
      <c r="H1602" s="260" t="s">
        <v>1226</v>
      </c>
      <c r="I1602" s="257" t="s">
        <v>3587</v>
      </c>
      <c r="J1602" s="84" t="s">
        <v>3588</v>
      </c>
      <c r="K1602" s="257" t="s">
        <v>2619</v>
      </c>
      <c r="L1602" s="257" t="s">
        <v>2691</v>
      </c>
      <c r="M1602" s="257" t="s">
        <v>1232</v>
      </c>
      <c r="N1602" s="257" t="s">
        <v>2905</v>
      </c>
      <c r="O1602" s="257" t="s">
        <v>3299</v>
      </c>
      <c r="P1602" s="257" t="s">
        <v>3600</v>
      </c>
      <c r="Q1602" s="257" t="s">
        <v>3301</v>
      </c>
      <c r="R1602" s="257" t="s">
        <v>148</v>
      </c>
      <c r="S1602" s="257" t="s">
        <v>2903</v>
      </c>
      <c r="T1602" s="262" t="s">
        <v>3396</v>
      </c>
      <c r="U1602" s="257" t="s">
        <v>3564</v>
      </c>
      <c r="V1602" s="257" t="s">
        <v>148</v>
      </c>
      <c r="W1602" s="257" t="s">
        <v>148</v>
      </c>
      <c r="X1602" s="257" t="s">
        <v>148</v>
      </c>
      <c r="Y1602" s="257" t="s">
        <v>148</v>
      </c>
      <c r="Z1602" s="257" t="s">
        <v>148</v>
      </c>
      <c r="AA1602" s="257" t="s">
        <v>148</v>
      </c>
      <c r="AB1602" s="257" t="s">
        <v>148</v>
      </c>
      <c r="AC1602" s="257" t="s">
        <v>148</v>
      </c>
      <c r="AD1602" s="257" t="s">
        <v>148</v>
      </c>
      <c r="AE1602" s="257" t="s">
        <v>148</v>
      </c>
      <c r="AF1602" s="257" t="s">
        <v>148</v>
      </c>
      <c r="AG1602" s="257" t="s">
        <v>148</v>
      </c>
      <c r="AH1602" s="257" t="s">
        <v>148</v>
      </c>
      <c r="AI1602" s="257" t="s">
        <v>148</v>
      </c>
      <c r="AJ1602" s="257"/>
    </row>
    <row r="1603" spans="1:36" ht="43.2">
      <c r="A1603" s="258">
        <v>40199</v>
      </c>
      <c r="B1603" s="257" t="s">
        <v>2513</v>
      </c>
      <c r="C1603" s="258">
        <v>40199</v>
      </c>
      <c r="D1603" s="257">
        <v>0</v>
      </c>
      <c r="E1603" s="259" t="s">
        <v>2604</v>
      </c>
      <c r="F1603" s="257" t="s">
        <v>3585</v>
      </c>
      <c r="G1603" s="259" t="s">
        <v>3586</v>
      </c>
      <c r="H1603" s="260" t="s">
        <v>1226</v>
      </c>
      <c r="I1603" s="257" t="s">
        <v>3601</v>
      </c>
      <c r="J1603" s="84" t="s">
        <v>3602</v>
      </c>
      <c r="K1603" s="257" t="s">
        <v>2619</v>
      </c>
      <c r="L1603" s="257" t="s">
        <v>2691</v>
      </c>
      <c r="M1603" s="257" t="s">
        <v>1232</v>
      </c>
      <c r="N1603" s="257" t="s">
        <v>2905</v>
      </c>
      <c r="O1603" s="257" t="s">
        <v>3299</v>
      </c>
      <c r="P1603" s="257" t="s">
        <v>3603</v>
      </c>
      <c r="Q1603" s="257" t="s">
        <v>3301</v>
      </c>
      <c r="R1603" s="257" t="s">
        <v>148</v>
      </c>
      <c r="S1603" s="257" t="s">
        <v>2903</v>
      </c>
      <c r="T1603" s="257" t="s">
        <v>2854</v>
      </c>
      <c r="U1603" s="257" t="s">
        <v>3564</v>
      </c>
      <c r="V1603" s="257" t="s">
        <v>148</v>
      </c>
      <c r="W1603" s="257" t="s">
        <v>148</v>
      </c>
      <c r="X1603" s="257" t="s">
        <v>148</v>
      </c>
      <c r="Y1603" s="257" t="s">
        <v>148</v>
      </c>
      <c r="Z1603" s="257" t="s">
        <v>148</v>
      </c>
      <c r="AA1603" s="257" t="s">
        <v>148</v>
      </c>
      <c r="AB1603" s="257" t="s">
        <v>148</v>
      </c>
      <c r="AC1603" s="257" t="s">
        <v>148</v>
      </c>
      <c r="AD1603" s="257" t="s">
        <v>148</v>
      </c>
      <c r="AE1603" s="257" t="s">
        <v>148</v>
      </c>
      <c r="AF1603" s="257" t="s">
        <v>148</v>
      </c>
      <c r="AG1603" s="257" t="s">
        <v>148</v>
      </c>
      <c r="AH1603" s="257" t="s">
        <v>148</v>
      </c>
      <c r="AI1603" s="257" t="s">
        <v>148</v>
      </c>
      <c r="AJ1603" s="257"/>
    </row>
    <row r="1604" spans="1:36" ht="43.2">
      <c r="A1604" s="258">
        <v>40199</v>
      </c>
      <c r="B1604" s="257" t="s">
        <v>2513</v>
      </c>
      <c r="C1604" s="258">
        <v>40199</v>
      </c>
      <c r="D1604" s="257">
        <v>0</v>
      </c>
      <c r="E1604" s="259" t="s">
        <v>2570</v>
      </c>
      <c r="F1604" s="259" t="s">
        <v>3147</v>
      </c>
      <c r="G1604" s="259" t="s">
        <v>3148</v>
      </c>
      <c r="H1604" s="260" t="s">
        <v>1226</v>
      </c>
      <c r="I1604" s="260" t="s">
        <v>2631</v>
      </c>
      <c r="J1604" s="257" t="s">
        <v>148</v>
      </c>
      <c r="K1604" s="257" t="s">
        <v>2619</v>
      </c>
      <c r="L1604" s="257" t="s">
        <v>2691</v>
      </c>
      <c r="M1604" s="257" t="s">
        <v>1232</v>
      </c>
      <c r="N1604" s="257" t="s">
        <v>2905</v>
      </c>
      <c r="O1604" s="257" t="s">
        <v>3299</v>
      </c>
      <c r="P1604" s="257" t="s">
        <v>3604</v>
      </c>
      <c r="Q1604" s="257" t="s">
        <v>3301</v>
      </c>
      <c r="R1604" s="257" t="s">
        <v>148</v>
      </c>
      <c r="S1604" s="257" t="s">
        <v>2903</v>
      </c>
      <c r="T1604" s="257" t="s">
        <v>2860</v>
      </c>
      <c r="U1604" s="257" t="s">
        <v>3564</v>
      </c>
      <c r="V1604" s="257" t="s">
        <v>148</v>
      </c>
      <c r="W1604" s="257" t="s">
        <v>148</v>
      </c>
      <c r="X1604" s="257" t="s">
        <v>148</v>
      </c>
      <c r="Y1604" s="257" t="s">
        <v>148</v>
      </c>
      <c r="Z1604" s="257" t="s">
        <v>148</v>
      </c>
      <c r="AA1604" s="257" t="s">
        <v>148</v>
      </c>
      <c r="AB1604" s="257" t="s">
        <v>148</v>
      </c>
      <c r="AC1604" s="257" t="s">
        <v>148</v>
      </c>
      <c r="AD1604" s="257" t="s">
        <v>148</v>
      </c>
      <c r="AE1604" s="257" t="s">
        <v>148</v>
      </c>
      <c r="AF1604" s="257" t="s">
        <v>148</v>
      </c>
      <c r="AG1604" s="257" t="s">
        <v>148</v>
      </c>
      <c r="AH1604" s="257" t="s">
        <v>148</v>
      </c>
      <c r="AI1604" s="257" t="s">
        <v>148</v>
      </c>
      <c r="AJ1604" s="257"/>
    </row>
    <row r="1605" spans="1:36" ht="43.2">
      <c r="A1605" s="258">
        <v>40199</v>
      </c>
      <c r="B1605" s="257" t="s">
        <v>2513</v>
      </c>
      <c r="C1605" s="258">
        <v>40199</v>
      </c>
      <c r="D1605" s="257">
        <v>0</v>
      </c>
      <c r="E1605" s="259" t="s">
        <v>2571</v>
      </c>
      <c r="F1605" s="259" t="s">
        <v>942</v>
      </c>
      <c r="G1605" s="259" t="s">
        <v>2629</v>
      </c>
      <c r="H1605" s="260" t="s">
        <v>1226</v>
      </c>
      <c r="I1605" s="257" t="s">
        <v>3605</v>
      </c>
      <c r="J1605" s="257" t="s">
        <v>3606</v>
      </c>
      <c r="K1605" s="257" t="s">
        <v>2619</v>
      </c>
      <c r="L1605" s="257" t="s">
        <v>2691</v>
      </c>
      <c r="M1605" s="257" t="s">
        <v>1232</v>
      </c>
      <c r="N1605" s="257" t="s">
        <v>2905</v>
      </c>
      <c r="O1605" s="257" t="s">
        <v>3299</v>
      </c>
      <c r="P1605" s="257" t="s">
        <v>3607</v>
      </c>
      <c r="Q1605" s="257" t="s">
        <v>3301</v>
      </c>
      <c r="R1605" s="257" t="s">
        <v>148</v>
      </c>
      <c r="S1605" s="257" t="s">
        <v>2903</v>
      </c>
      <c r="T1605" s="257" t="s">
        <v>2841</v>
      </c>
      <c r="U1605" s="257" t="s">
        <v>3564</v>
      </c>
      <c r="V1605" s="257" t="s">
        <v>148</v>
      </c>
      <c r="W1605" s="257" t="s">
        <v>148</v>
      </c>
      <c r="X1605" s="257" t="s">
        <v>148</v>
      </c>
      <c r="Y1605" s="257" t="s">
        <v>148</v>
      </c>
      <c r="Z1605" s="257" t="s">
        <v>148</v>
      </c>
      <c r="AA1605" s="257" t="s">
        <v>148</v>
      </c>
      <c r="AB1605" s="257" t="s">
        <v>148</v>
      </c>
      <c r="AC1605" s="257" t="s">
        <v>148</v>
      </c>
      <c r="AD1605" s="257" t="s">
        <v>148</v>
      </c>
      <c r="AE1605" s="257" t="s">
        <v>148</v>
      </c>
      <c r="AF1605" s="257" t="s">
        <v>148</v>
      </c>
      <c r="AG1605" s="257" t="s">
        <v>148</v>
      </c>
      <c r="AH1605" s="257" t="s">
        <v>148</v>
      </c>
      <c r="AI1605" s="257" t="s">
        <v>148</v>
      </c>
      <c r="AJ1605" s="257"/>
    </row>
    <row r="1606" spans="1:36" ht="43.2">
      <c r="A1606" s="258">
        <v>40199</v>
      </c>
      <c r="B1606" s="257" t="s">
        <v>2513</v>
      </c>
      <c r="C1606" s="258">
        <v>40199</v>
      </c>
      <c r="D1606" s="257">
        <v>0</v>
      </c>
      <c r="E1606" s="259" t="s">
        <v>2604</v>
      </c>
      <c r="F1606" s="257" t="s">
        <v>3585</v>
      </c>
      <c r="G1606" s="259" t="s">
        <v>3586</v>
      </c>
      <c r="H1606" s="260" t="s">
        <v>1226</v>
      </c>
      <c r="I1606" s="257" t="s">
        <v>3608</v>
      </c>
      <c r="J1606" s="84" t="s">
        <v>3609</v>
      </c>
      <c r="K1606" s="257" t="s">
        <v>2619</v>
      </c>
      <c r="L1606" s="257" t="s">
        <v>2691</v>
      </c>
      <c r="M1606" s="257" t="s">
        <v>1232</v>
      </c>
      <c r="N1606" s="257" t="s">
        <v>2905</v>
      </c>
      <c r="O1606" s="257" t="s">
        <v>3299</v>
      </c>
      <c r="P1606" s="257" t="s">
        <v>3610</v>
      </c>
      <c r="Q1606" s="257" t="s">
        <v>3301</v>
      </c>
      <c r="R1606" s="257" t="s">
        <v>148</v>
      </c>
      <c r="S1606" s="257" t="s">
        <v>2903</v>
      </c>
      <c r="T1606" s="257" t="s">
        <v>2876</v>
      </c>
      <c r="U1606" s="257" t="s">
        <v>3564</v>
      </c>
      <c r="V1606" s="257" t="s">
        <v>148</v>
      </c>
      <c r="W1606" s="257" t="s">
        <v>148</v>
      </c>
      <c r="X1606" s="257" t="s">
        <v>148</v>
      </c>
      <c r="Y1606" s="257" t="s">
        <v>148</v>
      </c>
      <c r="Z1606" s="257" t="s">
        <v>148</v>
      </c>
      <c r="AA1606" s="257" t="s">
        <v>148</v>
      </c>
      <c r="AB1606" s="257" t="s">
        <v>148</v>
      </c>
      <c r="AC1606" s="257" t="s">
        <v>148</v>
      </c>
      <c r="AD1606" s="257" t="s">
        <v>148</v>
      </c>
      <c r="AE1606" s="257" t="s">
        <v>148</v>
      </c>
      <c r="AF1606" s="257" t="s">
        <v>148</v>
      </c>
      <c r="AG1606" s="257" t="s">
        <v>148</v>
      </c>
      <c r="AH1606" s="257" t="s">
        <v>148</v>
      </c>
      <c r="AI1606" s="257" t="s">
        <v>148</v>
      </c>
      <c r="AJ1606" s="257"/>
    </row>
    <row r="1607" spans="1:36" ht="43.2">
      <c r="A1607" s="258">
        <v>40199</v>
      </c>
      <c r="B1607" s="257" t="s">
        <v>2513</v>
      </c>
      <c r="C1607" s="258">
        <v>40199</v>
      </c>
      <c r="D1607" s="257">
        <v>0</v>
      </c>
      <c r="E1607" s="259" t="s">
        <v>2555</v>
      </c>
      <c r="F1607" s="257" t="s">
        <v>3213</v>
      </c>
      <c r="G1607" s="259" t="s">
        <v>3214</v>
      </c>
      <c r="H1607" s="260" t="s">
        <v>1232</v>
      </c>
      <c r="I1607" s="257" t="s">
        <v>3611</v>
      </c>
      <c r="J1607" s="257" t="s">
        <v>148</v>
      </c>
      <c r="K1607" s="257" t="s">
        <v>2619</v>
      </c>
      <c r="L1607" s="257" t="s">
        <v>2691</v>
      </c>
      <c r="M1607" s="257" t="s">
        <v>1232</v>
      </c>
      <c r="N1607" s="257" t="s">
        <v>2905</v>
      </c>
      <c r="O1607" s="257" t="s">
        <v>3299</v>
      </c>
      <c r="P1607" s="257" t="s">
        <v>3612</v>
      </c>
      <c r="Q1607" s="257" t="s">
        <v>3301</v>
      </c>
      <c r="R1607" s="257" t="s">
        <v>148</v>
      </c>
      <c r="S1607" s="257" t="s">
        <v>2903</v>
      </c>
      <c r="T1607" s="257" t="s">
        <v>3401</v>
      </c>
      <c r="U1607" s="257" t="s">
        <v>3613</v>
      </c>
      <c r="V1607" s="257" t="s">
        <v>148</v>
      </c>
      <c r="W1607" s="257" t="s">
        <v>148</v>
      </c>
      <c r="X1607" s="257" t="s">
        <v>148</v>
      </c>
      <c r="Y1607" s="257" t="s">
        <v>148</v>
      </c>
      <c r="Z1607" s="257" t="s">
        <v>148</v>
      </c>
      <c r="AA1607" s="257" t="s">
        <v>148</v>
      </c>
      <c r="AB1607" s="257" t="s">
        <v>148</v>
      </c>
      <c r="AC1607" s="257" t="s">
        <v>148</v>
      </c>
      <c r="AD1607" s="257" t="s">
        <v>148</v>
      </c>
      <c r="AE1607" s="257" t="s">
        <v>148</v>
      </c>
      <c r="AF1607" s="257" t="s">
        <v>148</v>
      </c>
      <c r="AG1607" s="257" t="s">
        <v>148</v>
      </c>
      <c r="AH1607" s="257" t="s">
        <v>148</v>
      </c>
      <c r="AI1607" s="257" t="s">
        <v>148</v>
      </c>
      <c r="AJ1607" s="257"/>
    </row>
    <row r="1608" spans="1:36" ht="43.2">
      <c r="A1608" s="258">
        <v>40199</v>
      </c>
      <c r="B1608" s="257" t="s">
        <v>2513</v>
      </c>
      <c r="C1608" s="258">
        <v>40199</v>
      </c>
      <c r="D1608" s="257">
        <v>0</v>
      </c>
      <c r="E1608" s="259" t="s">
        <v>2547</v>
      </c>
      <c r="F1608" s="259" t="s">
        <v>3233</v>
      </c>
      <c r="G1608" s="259" t="s">
        <v>3234</v>
      </c>
      <c r="H1608" s="260" t="s">
        <v>1226</v>
      </c>
      <c r="I1608" s="257" t="s">
        <v>3614</v>
      </c>
      <c r="J1608" s="257" t="s">
        <v>148</v>
      </c>
      <c r="K1608" s="257" t="s">
        <v>2619</v>
      </c>
      <c r="L1608" s="257" t="s">
        <v>2691</v>
      </c>
      <c r="M1608" s="257" t="s">
        <v>1232</v>
      </c>
      <c r="N1608" s="257" t="s">
        <v>2905</v>
      </c>
      <c r="O1608" s="257" t="s">
        <v>3299</v>
      </c>
      <c r="P1608" s="257" t="s">
        <v>3615</v>
      </c>
      <c r="Q1608" s="257" t="s">
        <v>3301</v>
      </c>
      <c r="R1608" s="257" t="s">
        <v>148</v>
      </c>
      <c r="S1608" s="257" t="s">
        <v>2903</v>
      </c>
      <c r="T1608" s="257" t="s">
        <v>3401</v>
      </c>
      <c r="U1608" s="257" t="s">
        <v>3613</v>
      </c>
      <c r="V1608" s="257" t="s">
        <v>148</v>
      </c>
      <c r="W1608" s="257" t="s">
        <v>148</v>
      </c>
      <c r="X1608" s="257" t="s">
        <v>148</v>
      </c>
      <c r="Y1608" s="257" t="s">
        <v>148</v>
      </c>
      <c r="Z1608" s="257" t="s">
        <v>148</v>
      </c>
      <c r="AA1608" s="257" t="s">
        <v>148</v>
      </c>
      <c r="AB1608" s="257" t="s">
        <v>148</v>
      </c>
      <c r="AC1608" s="257" t="s">
        <v>148</v>
      </c>
      <c r="AD1608" s="257" t="s">
        <v>148</v>
      </c>
      <c r="AE1608" s="257" t="s">
        <v>148</v>
      </c>
      <c r="AF1608" s="257" t="s">
        <v>148</v>
      </c>
      <c r="AG1608" s="257" t="s">
        <v>148</v>
      </c>
      <c r="AH1608" s="257" t="s">
        <v>148</v>
      </c>
      <c r="AI1608" s="257" t="s">
        <v>148</v>
      </c>
      <c r="AJ1608" s="257"/>
    </row>
    <row r="1609" spans="1:36" ht="43.2">
      <c r="A1609" s="258">
        <v>40199</v>
      </c>
      <c r="B1609" s="257" t="s">
        <v>2513</v>
      </c>
      <c r="C1609" s="258">
        <v>40199</v>
      </c>
      <c r="D1609" s="257">
        <v>0</v>
      </c>
      <c r="E1609" s="259" t="s">
        <v>3348</v>
      </c>
      <c r="F1609" s="259" t="s">
        <v>930</v>
      </c>
      <c r="G1609" s="259" t="s">
        <v>3349</v>
      </c>
      <c r="H1609" s="260" t="s">
        <v>1226</v>
      </c>
      <c r="I1609" s="257" t="s">
        <v>3591</v>
      </c>
      <c r="J1609" s="261" t="s">
        <v>3592</v>
      </c>
      <c r="K1609" s="257" t="s">
        <v>2619</v>
      </c>
      <c r="L1609" s="257" t="s">
        <v>2691</v>
      </c>
      <c r="M1609" s="257" t="s">
        <v>1232</v>
      </c>
      <c r="N1609" s="257" t="s">
        <v>2905</v>
      </c>
      <c r="O1609" s="257" t="s">
        <v>3299</v>
      </c>
      <c r="P1609" s="257" t="s">
        <v>3616</v>
      </c>
      <c r="Q1609" s="257" t="s">
        <v>3301</v>
      </c>
      <c r="R1609" s="257" t="s">
        <v>148</v>
      </c>
      <c r="S1609" s="257" t="s">
        <v>2903</v>
      </c>
      <c r="T1609" s="257" t="s">
        <v>3401</v>
      </c>
      <c r="U1609" s="257" t="s">
        <v>3613</v>
      </c>
      <c r="V1609" s="257" t="s">
        <v>148</v>
      </c>
      <c r="W1609" s="257" t="s">
        <v>148</v>
      </c>
      <c r="X1609" s="257" t="s">
        <v>148</v>
      </c>
      <c r="Y1609" s="257" t="s">
        <v>148</v>
      </c>
      <c r="Z1609" s="257" t="s">
        <v>148</v>
      </c>
      <c r="AA1609" s="257" t="s">
        <v>148</v>
      </c>
      <c r="AB1609" s="257" t="s">
        <v>148</v>
      </c>
      <c r="AC1609" s="257" t="s">
        <v>148</v>
      </c>
      <c r="AD1609" s="257" t="s">
        <v>148</v>
      </c>
      <c r="AE1609" s="257" t="s">
        <v>148</v>
      </c>
      <c r="AF1609" s="257" t="s">
        <v>148</v>
      </c>
      <c r="AG1609" s="257" t="s">
        <v>148</v>
      </c>
      <c r="AH1609" s="257" t="s">
        <v>148</v>
      </c>
      <c r="AI1609" s="257" t="s">
        <v>148</v>
      </c>
      <c r="AJ1609" s="257"/>
    </row>
    <row r="1610" spans="1:36" ht="28.8">
      <c r="A1610" s="258">
        <v>40199</v>
      </c>
      <c r="B1610" s="257" t="s">
        <v>2513</v>
      </c>
      <c r="C1610" s="258">
        <v>40199</v>
      </c>
      <c r="D1610" s="257">
        <v>0</v>
      </c>
      <c r="E1610" s="259" t="s">
        <v>2604</v>
      </c>
      <c r="F1610" s="257" t="s">
        <v>3585</v>
      </c>
      <c r="G1610" s="259" t="s">
        <v>3586</v>
      </c>
      <c r="H1610" s="257" t="s">
        <v>1243</v>
      </c>
      <c r="I1610" s="257" t="s">
        <v>3617</v>
      </c>
      <c r="J1610" s="257" t="s">
        <v>148</v>
      </c>
      <c r="K1610" s="257" t="s">
        <v>2619</v>
      </c>
      <c r="L1610" s="257" t="s">
        <v>2691</v>
      </c>
      <c r="M1610" s="257" t="s">
        <v>1232</v>
      </c>
      <c r="N1610" s="257" t="s">
        <v>2905</v>
      </c>
      <c r="O1610" s="257" t="s">
        <v>3299</v>
      </c>
      <c r="P1610" s="257" t="s">
        <v>3618</v>
      </c>
      <c r="Q1610" s="257" t="s">
        <v>3301</v>
      </c>
      <c r="R1610" s="257" t="s">
        <v>148</v>
      </c>
      <c r="S1610" s="257" t="s">
        <v>2903</v>
      </c>
      <c r="T1610" s="257" t="s">
        <v>3401</v>
      </c>
      <c r="U1610" s="257" t="s">
        <v>3613</v>
      </c>
      <c r="V1610" s="257" t="s">
        <v>148</v>
      </c>
      <c r="W1610" s="257" t="s">
        <v>148</v>
      </c>
      <c r="X1610" s="257" t="s">
        <v>148</v>
      </c>
      <c r="Y1610" s="257" t="s">
        <v>148</v>
      </c>
      <c r="Z1610" s="257" t="s">
        <v>148</v>
      </c>
      <c r="AA1610" s="257" t="s">
        <v>148</v>
      </c>
      <c r="AB1610" s="257" t="s">
        <v>148</v>
      </c>
      <c r="AC1610" s="257" t="s">
        <v>148</v>
      </c>
      <c r="AD1610" s="257" t="s">
        <v>148</v>
      </c>
      <c r="AE1610" s="257" t="s">
        <v>148</v>
      </c>
      <c r="AF1610" s="257" t="s">
        <v>148</v>
      </c>
      <c r="AG1610" s="257" t="s">
        <v>148</v>
      </c>
      <c r="AH1610" s="257" t="s">
        <v>148</v>
      </c>
      <c r="AI1610" s="257" t="s">
        <v>148</v>
      </c>
      <c r="AJ1610" s="257"/>
    </row>
    <row r="1611" spans="1:36" ht="43.2">
      <c r="A1611" s="258">
        <v>40199</v>
      </c>
      <c r="B1611" s="257" t="s">
        <v>2513</v>
      </c>
      <c r="C1611" s="258">
        <v>40199</v>
      </c>
      <c r="D1611" s="257">
        <v>0</v>
      </c>
      <c r="E1611" s="259" t="s">
        <v>2604</v>
      </c>
      <c r="F1611" s="257" t="s">
        <v>3585</v>
      </c>
      <c r="G1611" s="259" t="s">
        <v>3586</v>
      </c>
      <c r="H1611" s="260" t="s">
        <v>1226</v>
      </c>
      <c r="I1611" s="257" t="s">
        <v>3587</v>
      </c>
      <c r="J1611" s="84" t="s">
        <v>3588</v>
      </c>
      <c r="K1611" s="257" t="s">
        <v>2619</v>
      </c>
      <c r="L1611" s="257" t="s">
        <v>2691</v>
      </c>
      <c r="M1611" s="257" t="s">
        <v>1232</v>
      </c>
      <c r="N1611" s="257" t="s">
        <v>2905</v>
      </c>
      <c r="O1611" s="257" t="s">
        <v>3299</v>
      </c>
      <c r="P1611" s="257" t="s">
        <v>3619</v>
      </c>
      <c r="Q1611" s="257" t="s">
        <v>3301</v>
      </c>
      <c r="R1611" s="257" t="s">
        <v>148</v>
      </c>
      <c r="S1611" s="257" t="s">
        <v>2903</v>
      </c>
      <c r="T1611" s="257" t="s">
        <v>3401</v>
      </c>
      <c r="U1611" s="257" t="s">
        <v>3613</v>
      </c>
      <c r="V1611" s="257" t="s">
        <v>148</v>
      </c>
      <c r="W1611" s="257" t="s">
        <v>148</v>
      </c>
      <c r="X1611" s="257" t="s">
        <v>148</v>
      </c>
      <c r="Y1611" s="257" t="s">
        <v>148</v>
      </c>
      <c r="Z1611" s="257" t="s">
        <v>148</v>
      </c>
      <c r="AA1611" s="257" t="s">
        <v>148</v>
      </c>
      <c r="AB1611" s="257" t="s">
        <v>148</v>
      </c>
      <c r="AC1611" s="257" t="s">
        <v>148</v>
      </c>
      <c r="AD1611" s="257" t="s">
        <v>148</v>
      </c>
      <c r="AE1611" s="257" t="s">
        <v>148</v>
      </c>
      <c r="AF1611" s="257" t="s">
        <v>148</v>
      </c>
      <c r="AG1611" s="257" t="s">
        <v>148</v>
      </c>
      <c r="AH1611" s="257" t="s">
        <v>148</v>
      </c>
      <c r="AI1611" s="257" t="s">
        <v>148</v>
      </c>
      <c r="AJ1611" s="257"/>
    </row>
    <row r="1612" spans="1:36" ht="28.8">
      <c r="A1612" s="258">
        <v>40199</v>
      </c>
      <c r="B1612" s="257" t="s">
        <v>2513</v>
      </c>
      <c r="C1612" s="258">
        <v>40199</v>
      </c>
      <c r="D1612" s="257">
        <v>0</v>
      </c>
      <c r="E1612" s="259" t="s">
        <v>2537</v>
      </c>
      <c r="F1612" s="257" t="s">
        <v>3225</v>
      </c>
      <c r="G1612" s="259" t="s">
        <v>3226</v>
      </c>
      <c r="H1612" s="260" t="s">
        <v>2631</v>
      </c>
      <c r="I1612" s="260" t="s">
        <v>2631</v>
      </c>
      <c r="J1612" s="257" t="s">
        <v>148</v>
      </c>
      <c r="K1612" s="257" t="s">
        <v>2619</v>
      </c>
      <c r="L1612" s="257" t="s">
        <v>2691</v>
      </c>
      <c r="M1612" s="257" t="s">
        <v>1232</v>
      </c>
      <c r="N1612" s="257" t="s">
        <v>2905</v>
      </c>
      <c r="O1612" s="257" t="s">
        <v>3299</v>
      </c>
      <c r="P1612" s="257" t="s">
        <v>3620</v>
      </c>
      <c r="Q1612" s="257" t="s">
        <v>3301</v>
      </c>
      <c r="R1612" s="257" t="s">
        <v>148</v>
      </c>
      <c r="S1612" s="257" t="s">
        <v>2903</v>
      </c>
      <c r="T1612" s="257" t="s">
        <v>3401</v>
      </c>
      <c r="U1612" s="257" t="s">
        <v>3613</v>
      </c>
      <c r="V1612" s="257" t="s">
        <v>148</v>
      </c>
      <c r="W1612" s="257" t="s">
        <v>148</v>
      </c>
      <c r="X1612" s="257" t="s">
        <v>148</v>
      </c>
      <c r="Y1612" s="257" t="s">
        <v>148</v>
      </c>
      <c r="Z1612" s="257" t="s">
        <v>148</v>
      </c>
      <c r="AA1612" s="257" t="s">
        <v>148</v>
      </c>
      <c r="AB1612" s="257" t="s">
        <v>148</v>
      </c>
      <c r="AC1612" s="257" t="s">
        <v>148</v>
      </c>
      <c r="AD1612" s="257" t="s">
        <v>148</v>
      </c>
      <c r="AE1612" s="257" t="s">
        <v>148</v>
      </c>
      <c r="AF1612" s="257" t="s">
        <v>148</v>
      </c>
      <c r="AG1612" s="257" t="s">
        <v>148</v>
      </c>
      <c r="AH1612" s="257" t="s">
        <v>148</v>
      </c>
      <c r="AI1612" s="257" t="s">
        <v>148</v>
      </c>
      <c r="AJ1612" s="257"/>
    </row>
    <row r="1613" spans="1:36" ht="43.2">
      <c r="A1613" s="258">
        <v>40199</v>
      </c>
      <c r="B1613" s="257" t="s">
        <v>2513</v>
      </c>
      <c r="C1613" s="258">
        <v>40199</v>
      </c>
      <c r="D1613" s="257">
        <v>0</v>
      </c>
      <c r="E1613" s="259" t="s">
        <v>2604</v>
      </c>
      <c r="F1613" s="257" t="s">
        <v>3585</v>
      </c>
      <c r="G1613" s="259" t="s">
        <v>3586</v>
      </c>
      <c r="H1613" s="260" t="s">
        <v>1226</v>
      </c>
      <c r="I1613" s="257" t="s">
        <v>3621</v>
      </c>
      <c r="J1613" s="257" t="s">
        <v>148</v>
      </c>
      <c r="K1613" s="257" t="s">
        <v>2619</v>
      </c>
      <c r="L1613" s="257" t="s">
        <v>2691</v>
      </c>
      <c r="M1613" s="257" t="s">
        <v>1232</v>
      </c>
      <c r="N1613" s="257" t="s">
        <v>2905</v>
      </c>
      <c r="O1613" s="257" t="s">
        <v>3299</v>
      </c>
      <c r="P1613" s="257" t="s">
        <v>3622</v>
      </c>
      <c r="Q1613" s="257" t="s">
        <v>3301</v>
      </c>
      <c r="R1613" s="257" t="s">
        <v>148</v>
      </c>
      <c r="S1613" s="257" t="s">
        <v>2903</v>
      </c>
      <c r="T1613" s="257" t="s">
        <v>3401</v>
      </c>
      <c r="U1613" s="257" t="s">
        <v>3613</v>
      </c>
      <c r="V1613" s="257" t="s">
        <v>148</v>
      </c>
      <c r="W1613" s="257" t="s">
        <v>148</v>
      </c>
      <c r="X1613" s="257" t="s">
        <v>148</v>
      </c>
      <c r="Y1613" s="257" t="s">
        <v>148</v>
      </c>
      <c r="Z1613" s="257" t="s">
        <v>148</v>
      </c>
      <c r="AA1613" s="257" t="s">
        <v>148</v>
      </c>
      <c r="AB1613" s="257" t="s">
        <v>148</v>
      </c>
      <c r="AC1613" s="257" t="s">
        <v>148</v>
      </c>
      <c r="AD1613" s="257" t="s">
        <v>148</v>
      </c>
      <c r="AE1613" s="257" t="s">
        <v>148</v>
      </c>
      <c r="AF1613" s="257" t="s">
        <v>148</v>
      </c>
      <c r="AG1613" s="257" t="s">
        <v>148</v>
      </c>
      <c r="AH1613" s="257" t="s">
        <v>148</v>
      </c>
      <c r="AI1613" s="257" t="s">
        <v>148</v>
      </c>
      <c r="AJ1613" s="257"/>
    </row>
    <row r="1614" spans="1:36" ht="43.2">
      <c r="A1614" s="258">
        <v>40199</v>
      </c>
      <c r="B1614" s="257" t="s">
        <v>2513</v>
      </c>
      <c r="C1614" s="258">
        <v>40199</v>
      </c>
      <c r="D1614" s="257">
        <v>0</v>
      </c>
      <c r="E1614" s="259" t="s">
        <v>3348</v>
      </c>
      <c r="F1614" s="259" t="s">
        <v>930</v>
      </c>
      <c r="G1614" s="259" t="s">
        <v>3349</v>
      </c>
      <c r="H1614" s="260" t="s">
        <v>1226</v>
      </c>
      <c r="I1614" s="260" t="s">
        <v>2631</v>
      </c>
      <c r="J1614" s="257" t="s">
        <v>148</v>
      </c>
      <c r="K1614" s="257" t="s">
        <v>2619</v>
      </c>
      <c r="L1614" s="257" t="s">
        <v>2691</v>
      </c>
      <c r="M1614" s="257" t="s">
        <v>1232</v>
      </c>
      <c r="N1614" s="257" t="s">
        <v>2905</v>
      </c>
      <c r="O1614" s="257" t="s">
        <v>3299</v>
      </c>
      <c r="P1614" s="257" t="s">
        <v>3623</v>
      </c>
      <c r="Q1614" s="257" t="s">
        <v>3301</v>
      </c>
      <c r="R1614" s="257" t="s">
        <v>148</v>
      </c>
      <c r="S1614" s="257" t="s">
        <v>2903</v>
      </c>
      <c r="T1614" s="257" t="s">
        <v>2860</v>
      </c>
      <c r="U1614" s="257" t="s">
        <v>3624</v>
      </c>
      <c r="V1614" s="257" t="s">
        <v>148</v>
      </c>
      <c r="W1614" s="257" t="s">
        <v>148</v>
      </c>
      <c r="X1614" s="257" t="s">
        <v>148</v>
      </c>
      <c r="Y1614" s="257" t="s">
        <v>148</v>
      </c>
      <c r="Z1614" s="257" t="s">
        <v>148</v>
      </c>
      <c r="AA1614" s="257" t="s">
        <v>148</v>
      </c>
      <c r="AB1614" s="257" t="s">
        <v>148</v>
      </c>
      <c r="AC1614" s="257" t="s">
        <v>148</v>
      </c>
      <c r="AD1614" s="257" t="s">
        <v>148</v>
      </c>
      <c r="AE1614" s="257" t="s">
        <v>148</v>
      </c>
      <c r="AF1614" s="257" t="s">
        <v>148</v>
      </c>
      <c r="AG1614" s="257" t="s">
        <v>148</v>
      </c>
      <c r="AH1614" s="257" t="s">
        <v>148</v>
      </c>
      <c r="AI1614" s="257" t="s">
        <v>148</v>
      </c>
      <c r="AJ1614" s="257"/>
    </row>
    <row r="1615" spans="1:36" ht="43.2">
      <c r="A1615" s="258">
        <v>40199</v>
      </c>
      <c r="B1615" s="257" t="s">
        <v>2513</v>
      </c>
      <c r="C1615" s="258">
        <v>40199</v>
      </c>
      <c r="D1615" s="257">
        <v>0</v>
      </c>
      <c r="E1615" s="259" t="s">
        <v>2604</v>
      </c>
      <c r="F1615" s="257" t="s">
        <v>3585</v>
      </c>
      <c r="G1615" s="259" t="s">
        <v>3586</v>
      </c>
      <c r="H1615" s="260" t="s">
        <v>1226</v>
      </c>
      <c r="I1615" s="257" t="s">
        <v>3587</v>
      </c>
      <c r="J1615" s="84" t="s">
        <v>3588</v>
      </c>
      <c r="K1615" s="257" t="s">
        <v>2619</v>
      </c>
      <c r="L1615" s="257" t="s">
        <v>2691</v>
      </c>
      <c r="M1615" s="257" t="s">
        <v>1232</v>
      </c>
      <c r="N1615" s="257" t="s">
        <v>2905</v>
      </c>
      <c r="O1615" s="257" t="s">
        <v>3299</v>
      </c>
      <c r="P1615" s="257" t="s">
        <v>3625</v>
      </c>
      <c r="Q1615" s="257" t="s">
        <v>3301</v>
      </c>
      <c r="R1615" s="257" t="s">
        <v>148</v>
      </c>
      <c r="S1615" s="257" t="s">
        <v>2903</v>
      </c>
      <c r="T1615" s="257" t="s">
        <v>2860</v>
      </c>
      <c r="U1615" s="257" t="s">
        <v>3624</v>
      </c>
      <c r="V1615" s="257" t="s">
        <v>148</v>
      </c>
      <c r="W1615" s="257" t="s">
        <v>148</v>
      </c>
      <c r="X1615" s="257" t="s">
        <v>148</v>
      </c>
      <c r="Y1615" s="257" t="s">
        <v>148</v>
      </c>
      <c r="Z1615" s="257" t="s">
        <v>148</v>
      </c>
      <c r="AA1615" s="257" t="s">
        <v>148</v>
      </c>
      <c r="AB1615" s="257" t="s">
        <v>148</v>
      </c>
      <c r="AC1615" s="257" t="s">
        <v>148</v>
      </c>
      <c r="AD1615" s="257" t="s">
        <v>148</v>
      </c>
      <c r="AE1615" s="257" t="s">
        <v>148</v>
      </c>
      <c r="AF1615" s="257" t="s">
        <v>148</v>
      </c>
      <c r="AG1615" s="257" t="s">
        <v>148</v>
      </c>
      <c r="AH1615" s="257" t="s">
        <v>148</v>
      </c>
      <c r="AI1615" s="257" t="s">
        <v>148</v>
      </c>
      <c r="AJ1615" s="257"/>
    </row>
    <row r="1616" spans="1:36" ht="43.2">
      <c r="A1616" s="258">
        <v>40199</v>
      </c>
      <c r="B1616" s="257" t="s">
        <v>2513</v>
      </c>
      <c r="C1616" s="258">
        <v>40199</v>
      </c>
      <c r="D1616" s="257">
        <v>0</v>
      </c>
      <c r="E1616" s="259" t="s">
        <v>2604</v>
      </c>
      <c r="F1616" s="257" t="s">
        <v>3585</v>
      </c>
      <c r="G1616" s="259" t="s">
        <v>3586</v>
      </c>
      <c r="H1616" s="260" t="s">
        <v>1226</v>
      </c>
      <c r="I1616" s="257" t="s">
        <v>3626</v>
      </c>
      <c r="J1616" s="84" t="s">
        <v>3627</v>
      </c>
      <c r="K1616" s="257" t="s">
        <v>2619</v>
      </c>
      <c r="L1616" s="257" t="s">
        <v>2691</v>
      </c>
      <c r="M1616" s="257" t="s">
        <v>1232</v>
      </c>
      <c r="N1616" s="257" t="s">
        <v>2905</v>
      </c>
      <c r="O1616" s="257" t="s">
        <v>3299</v>
      </c>
      <c r="P1616" s="257" t="s">
        <v>3628</v>
      </c>
      <c r="Q1616" s="257" t="s">
        <v>3301</v>
      </c>
      <c r="R1616" s="257" t="s">
        <v>148</v>
      </c>
      <c r="S1616" s="257" t="s">
        <v>2903</v>
      </c>
      <c r="T1616" s="257" t="s">
        <v>2860</v>
      </c>
      <c r="U1616" s="257" t="s">
        <v>3624</v>
      </c>
      <c r="V1616" s="257" t="s">
        <v>148</v>
      </c>
      <c r="W1616" s="257" t="s">
        <v>148</v>
      </c>
      <c r="X1616" s="257" t="s">
        <v>148</v>
      </c>
      <c r="Y1616" s="257" t="s">
        <v>148</v>
      </c>
      <c r="Z1616" s="257" t="s">
        <v>148</v>
      </c>
      <c r="AA1616" s="257" t="s">
        <v>148</v>
      </c>
      <c r="AB1616" s="257" t="s">
        <v>148</v>
      </c>
      <c r="AC1616" s="257" t="s">
        <v>148</v>
      </c>
      <c r="AD1616" s="257" t="s">
        <v>148</v>
      </c>
      <c r="AE1616" s="257" t="s">
        <v>148</v>
      </c>
      <c r="AF1616" s="257" t="s">
        <v>148</v>
      </c>
      <c r="AG1616" s="257" t="s">
        <v>148</v>
      </c>
      <c r="AH1616" s="257" t="s">
        <v>148</v>
      </c>
      <c r="AI1616" s="257" t="s">
        <v>148</v>
      </c>
      <c r="AJ1616" s="257"/>
    </row>
    <row r="1617" spans="1:36" ht="43.2">
      <c r="A1617" s="258">
        <v>40203</v>
      </c>
      <c r="B1617" s="257" t="s">
        <v>2513</v>
      </c>
      <c r="C1617" s="258">
        <v>40203</v>
      </c>
      <c r="D1617" s="257">
        <v>0</v>
      </c>
      <c r="E1617" s="259" t="s">
        <v>3348</v>
      </c>
      <c r="F1617" s="259" t="s">
        <v>930</v>
      </c>
      <c r="G1617" s="259" t="s">
        <v>3349</v>
      </c>
      <c r="H1617" s="257" t="s">
        <v>1243</v>
      </c>
      <c r="I1617" s="257" t="s">
        <v>3368</v>
      </c>
      <c r="J1617" s="262" t="s">
        <v>3369</v>
      </c>
      <c r="K1617" s="257" t="s">
        <v>2619</v>
      </c>
      <c r="L1617" s="257" t="s">
        <v>2667</v>
      </c>
      <c r="M1617" s="257" t="s">
        <v>1228</v>
      </c>
      <c r="N1617" s="257" t="s">
        <v>3350</v>
      </c>
      <c r="O1617" s="257" t="s">
        <v>3299</v>
      </c>
      <c r="P1617" s="257" t="s">
        <v>3629</v>
      </c>
      <c r="Q1617" s="257" t="s">
        <v>3301</v>
      </c>
      <c r="R1617" s="257" t="s">
        <v>148</v>
      </c>
      <c r="S1617" s="257" t="s">
        <v>2903</v>
      </c>
      <c r="T1617" s="257" t="s">
        <v>2860</v>
      </c>
      <c r="U1617" s="257" t="s">
        <v>3624</v>
      </c>
      <c r="V1617" s="257" t="s">
        <v>148</v>
      </c>
      <c r="W1617" s="257" t="s">
        <v>148</v>
      </c>
      <c r="X1617" s="257" t="s">
        <v>148</v>
      </c>
      <c r="Y1617" s="257" t="s">
        <v>148</v>
      </c>
      <c r="Z1617" s="257" t="s">
        <v>148</v>
      </c>
      <c r="AA1617" s="257" t="s">
        <v>148</v>
      </c>
      <c r="AB1617" s="257" t="s">
        <v>148</v>
      </c>
      <c r="AC1617" s="257" t="s">
        <v>148</v>
      </c>
      <c r="AD1617" s="257" t="s">
        <v>148</v>
      </c>
      <c r="AE1617" s="257" t="s">
        <v>148</v>
      </c>
      <c r="AF1617" s="257" t="s">
        <v>148</v>
      </c>
      <c r="AG1617" s="257" t="s">
        <v>148</v>
      </c>
      <c r="AH1617" s="257" t="s">
        <v>148</v>
      </c>
      <c r="AI1617" s="257" t="s">
        <v>148</v>
      </c>
      <c r="AJ1617" s="257"/>
    </row>
    <row r="1618" spans="1:36" ht="43.2">
      <c r="A1618" s="258">
        <v>40203</v>
      </c>
      <c r="B1618" s="257" t="s">
        <v>2513</v>
      </c>
      <c r="C1618" s="258">
        <v>40203</v>
      </c>
      <c r="D1618" s="257">
        <v>0</v>
      </c>
      <c r="E1618" s="259" t="s">
        <v>2525</v>
      </c>
      <c r="F1618" s="257" t="s">
        <v>3229</v>
      </c>
      <c r="G1618" s="259" t="s">
        <v>3230</v>
      </c>
      <c r="H1618" s="260" t="s">
        <v>1226</v>
      </c>
      <c r="I1618" s="257" t="s">
        <v>3630</v>
      </c>
      <c r="J1618" s="84" t="s">
        <v>3631</v>
      </c>
      <c r="K1618" s="257" t="s">
        <v>2619</v>
      </c>
      <c r="L1618" s="257" t="s">
        <v>2667</v>
      </c>
      <c r="M1618" s="257" t="s">
        <v>1228</v>
      </c>
      <c r="N1618" s="257" t="s">
        <v>3350</v>
      </c>
      <c r="O1618" s="257" t="s">
        <v>3299</v>
      </c>
      <c r="P1618" s="257" t="s">
        <v>3632</v>
      </c>
      <c r="Q1618" s="257" t="s">
        <v>3301</v>
      </c>
      <c r="R1618" s="257" t="s">
        <v>148</v>
      </c>
      <c r="S1618" s="257" t="s">
        <v>2903</v>
      </c>
      <c r="T1618" s="257" t="s">
        <v>2860</v>
      </c>
      <c r="U1618" s="257" t="s">
        <v>3624</v>
      </c>
      <c r="V1618" s="257" t="s">
        <v>148</v>
      </c>
      <c r="W1618" s="257" t="s">
        <v>148</v>
      </c>
      <c r="X1618" s="257" t="s">
        <v>148</v>
      </c>
      <c r="Y1618" s="257" t="s">
        <v>148</v>
      </c>
      <c r="Z1618" s="257" t="s">
        <v>148</v>
      </c>
      <c r="AA1618" s="257" t="s">
        <v>148</v>
      </c>
      <c r="AB1618" s="257" t="s">
        <v>148</v>
      </c>
      <c r="AC1618" s="257" t="s">
        <v>148</v>
      </c>
      <c r="AD1618" s="257" t="s">
        <v>148</v>
      </c>
      <c r="AE1618" s="257" t="s">
        <v>148</v>
      </c>
      <c r="AF1618" s="257" t="s">
        <v>148</v>
      </c>
      <c r="AG1618" s="257" t="s">
        <v>148</v>
      </c>
      <c r="AH1618" s="257" t="s">
        <v>148</v>
      </c>
      <c r="AI1618" s="257" t="s">
        <v>148</v>
      </c>
      <c r="AJ1618" s="257"/>
    </row>
    <row r="1619" spans="1:36" ht="43.2">
      <c r="A1619" s="258">
        <v>40203</v>
      </c>
      <c r="B1619" s="257" t="s">
        <v>2513</v>
      </c>
      <c r="C1619" s="258">
        <v>40203</v>
      </c>
      <c r="D1619" s="257">
        <v>0</v>
      </c>
      <c r="E1619" s="259" t="s">
        <v>2525</v>
      </c>
      <c r="F1619" s="257" t="s">
        <v>3229</v>
      </c>
      <c r="G1619" s="259" t="s">
        <v>3230</v>
      </c>
      <c r="H1619" s="260" t="s">
        <v>1232</v>
      </c>
      <c r="I1619" s="257" t="s">
        <v>3429</v>
      </c>
      <c r="J1619" s="257" t="s">
        <v>3430</v>
      </c>
      <c r="K1619" s="257" t="s">
        <v>2619</v>
      </c>
      <c r="L1619" s="257" t="s">
        <v>2667</v>
      </c>
      <c r="M1619" s="257" t="s">
        <v>1228</v>
      </c>
      <c r="N1619" s="257" t="s">
        <v>3350</v>
      </c>
      <c r="O1619" s="257" t="s">
        <v>3299</v>
      </c>
      <c r="P1619" s="257" t="s">
        <v>3633</v>
      </c>
      <c r="Q1619" s="257" t="s">
        <v>3301</v>
      </c>
      <c r="R1619" s="257" t="s">
        <v>148</v>
      </c>
      <c r="S1619" s="257" t="s">
        <v>2903</v>
      </c>
      <c r="T1619" s="257" t="s">
        <v>2860</v>
      </c>
      <c r="U1619" s="257" t="s">
        <v>3624</v>
      </c>
      <c r="V1619" s="257" t="s">
        <v>148</v>
      </c>
      <c r="W1619" s="257" t="s">
        <v>148</v>
      </c>
      <c r="X1619" s="257" t="s">
        <v>148</v>
      </c>
      <c r="Y1619" s="257" t="s">
        <v>148</v>
      </c>
      <c r="Z1619" s="257" t="s">
        <v>148</v>
      </c>
      <c r="AA1619" s="257" t="s">
        <v>148</v>
      </c>
      <c r="AB1619" s="257" t="s">
        <v>148</v>
      </c>
      <c r="AC1619" s="257" t="s">
        <v>148</v>
      </c>
      <c r="AD1619" s="257" t="s">
        <v>148</v>
      </c>
      <c r="AE1619" s="257" t="s">
        <v>148</v>
      </c>
      <c r="AF1619" s="257" t="s">
        <v>148</v>
      </c>
      <c r="AG1619" s="257" t="s">
        <v>148</v>
      </c>
      <c r="AH1619" s="257" t="s">
        <v>148</v>
      </c>
      <c r="AI1619" s="257" t="s">
        <v>148</v>
      </c>
      <c r="AJ1619" s="257"/>
    </row>
    <row r="1620" spans="1:36" ht="72">
      <c r="A1620" s="258" t="s">
        <v>3634</v>
      </c>
      <c r="B1620" s="257" t="s">
        <v>2514</v>
      </c>
      <c r="C1620" s="258">
        <v>40407</v>
      </c>
      <c r="D1620" s="257">
        <v>1</v>
      </c>
      <c r="E1620" s="259" t="s">
        <v>2530</v>
      </c>
      <c r="F1620" s="257" t="s">
        <v>3153</v>
      </c>
      <c r="G1620" s="259" t="s">
        <v>3154</v>
      </c>
      <c r="H1620" s="260" t="s">
        <v>1232</v>
      </c>
      <c r="I1620" s="257" t="s">
        <v>2765</v>
      </c>
      <c r="J1620" s="84" t="s">
        <v>600</v>
      </c>
      <c r="K1620" s="257" t="s">
        <v>3280</v>
      </c>
      <c r="L1620" s="257" t="s">
        <v>3635</v>
      </c>
      <c r="M1620" s="257" t="s">
        <v>1236</v>
      </c>
      <c r="N1620" s="257" t="s">
        <v>2836</v>
      </c>
      <c r="O1620" s="257" t="s">
        <v>2868</v>
      </c>
      <c r="P1620" s="257" t="s">
        <v>3636</v>
      </c>
      <c r="Q1620" s="257" t="s">
        <v>3637</v>
      </c>
      <c r="R1620" s="257" t="s">
        <v>148</v>
      </c>
      <c r="S1620" s="257" t="s">
        <v>3302</v>
      </c>
      <c r="T1620" s="257" t="s">
        <v>2836</v>
      </c>
      <c r="U1620" s="257" t="s">
        <v>3638</v>
      </c>
      <c r="V1620" s="257" t="s">
        <v>2639</v>
      </c>
      <c r="W1620" s="257" t="s">
        <v>148</v>
      </c>
      <c r="X1620" s="257" t="s">
        <v>2639</v>
      </c>
      <c r="Y1620" s="257" t="s">
        <v>2836</v>
      </c>
      <c r="Z1620" s="257" t="s">
        <v>2639</v>
      </c>
      <c r="AA1620" s="257" t="s">
        <v>2836</v>
      </c>
      <c r="AB1620" s="257" t="s">
        <v>2640</v>
      </c>
      <c r="AC1620" s="257" t="s">
        <v>2640</v>
      </c>
      <c r="AD1620" s="257" t="s">
        <v>3295</v>
      </c>
      <c r="AE1620" s="257" t="s">
        <v>3295</v>
      </c>
      <c r="AF1620" s="257" t="s">
        <v>3639</v>
      </c>
      <c r="AG1620" s="257" t="s">
        <v>3295</v>
      </c>
      <c r="AH1620" s="257" t="s">
        <v>3295</v>
      </c>
      <c r="AI1620" s="257" t="s">
        <v>3295</v>
      </c>
      <c r="AJ1620" s="257"/>
    </row>
    <row r="1621" spans="1:36" ht="43.2">
      <c r="A1621" s="258">
        <v>40373</v>
      </c>
      <c r="B1621" s="257" t="s">
        <v>2514</v>
      </c>
      <c r="C1621" s="258">
        <v>40373</v>
      </c>
      <c r="D1621" s="257">
        <v>0</v>
      </c>
      <c r="E1621" s="257" t="s">
        <v>2536</v>
      </c>
      <c r="F1621" s="257" t="s">
        <v>3175</v>
      </c>
      <c r="G1621" s="257" t="s">
        <v>3176</v>
      </c>
      <c r="H1621" s="260" t="s">
        <v>1226</v>
      </c>
      <c r="I1621" s="257" t="s">
        <v>3640</v>
      </c>
      <c r="J1621" s="84" t="s">
        <v>3641</v>
      </c>
      <c r="K1621" s="257" t="s">
        <v>2619</v>
      </c>
      <c r="L1621" s="257" t="s">
        <v>3298</v>
      </c>
      <c r="M1621" s="257" t="s">
        <v>1236</v>
      </c>
      <c r="N1621" s="257" t="s">
        <v>2836</v>
      </c>
      <c r="O1621" s="257" t="s">
        <v>3299</v>
      </c>
      <c r="P1621" s="257" t="s">
        <v>3642</v>
      </c>
      <c r="Q1621" s="257" t="s">
        <v>3301</v>
      </c>
      <c r="R1621" s="257" t="s">
        <v>148</v>
      </c>
      <c r="S1621" s="257" t="s">
        <v>3302</v>
      </c>
      <c r="T1621" s="257" t="s">
        <v>2836</v>
      </c>
      <c r="U1621" s="257" t="s">
        <v>3643</v>
      </c>
      <c r="V1621" s="257" t="s">
        <v>148</v>
      </c>
      <c r="W1621" s="257" t="s">
        <v>148</v>
      </c>
      <c r="X1621" s="257" t="s">
        <v>148</v>
      </c>
      <c r="Y1621" s="257" t="s">
        <v>148</v>
      </c>
      <c r="Z1621" s="257" t="s">
        <v>148</v>
      </c>
      <c r="AA1621" s="257" t="s">
        <v>148</v>
      </c>
      <c r="AB1621" s="257" t="s">
        <v>148</v>
      </c>
      <c r="AC1621" s="257" t="s">
        <v>148</v>
      </c>
      <c r="AD1621" s="257" t="s">
        <v>148</v>
      </c>
      <c r="AE1621" s="257" t="s">
        <v>148</v>
      </c>
      <c r="AF1621" s="257" t="s">
        <v>148</v>
      </c>
      <c r="AG1621" s="257" t="s">
        <v>148</v>
      </c>
      <c r="AH1621" s="257" t="s">
        <v>148</v>
      </c>
      <c r="AI1621" s="257" t="s">
        <v>148</v>
      </c>
      <c r="AJ1621" s="257"/>
    </row>
    <row r="1622" spans="1:36" ht="43.2">
      <c r="A1622" s="258">
        <v>40373</v>
      </c>
      <c r="B1622" s="257" t="s">
        <v>2514</v>
      </c>
      <c r="C1622" s="258">
        <v>40373</v>
      </c>
      <c r="D1622" s="257">
        <v>0</v>
      </c>
      <c r="E1622" s="257" t="s">
        <v>2536</v>
      </c>
      <c r="F1622" s="257" t="s">
        <v>3175</v>
      </c>
      <c r="G1622" s="257" t="s">
        <v>3176</v>
      </c>
      <c r="H1622" s="260" t="s">
        <v>1226</v>
      </c>
      <c r="I1622" s="257" t="s">
        <v>3640</v>
      </c>
      <c r="J1622" s="84" t="s">
        <v>3641</v>
      </c>
      <c r="K1622" s="257" t="s">
        <v>2619</v>
      </c>
      <c r="L1622" s="257" t="s">
        <v>3298</v>
      </c>
      <c r="M1622" s="257" t="s">
        <v>1236</v>
      </c>
      <c r="N1622" s="257" t="s">
        <v>2836</v>
      </c>
      <c r="O1622" s="257" t="s">
        <v>3299</v>
      </c>
      <c r="P1622" s="257" t="s">
        <v>3644</v>
      </c>
      <c r="Q1622" s="257" t="s">
        <v>3301</v>
      </c>
      <c r="R1622" s="257" t="s">
        <v>148</v>
      </c>
      <c r="S1622" s="257" t="s">
        <v>3302</v>
      </c>
      <c r="T1622" s="257" t="s">
        <v>2836</v>
      </c>
      <c r="U1622" s="257" t="s">
        <v>3643</v>
      </c>
      <c r="V1622" s="257" t="s">
        <v>148</v>
      </c>
      <c r="W1622" s="257" t="s">
        <v>148</v>
      </c>
      <c r="X1622" s="257" t="s">
        <v>148</v>
      </c>
      <c r="Y1622" s="257" t="s">
        <v>148</v>
      </c>
      <c r="Z1622" s="257" t="s">
        <v>148</v>
      </c>
      <c r="AA1622" s="257" t="s">
        <v>148</v>
      </c>
      <c r="AB1622" s="257" t="s">
        <v>148</v>
      </c>
      <c r="AC1622" s="257" t="s">
        <v>148</v>
      </c>
      <c r="AD1622" s="257" t="s">
        <v>148</v>
      </c>
      <c r="AE1622" s="257" t="s">
        <v>148</v>
      </c>
      <c r="AF1622" s="257" t="s">
        <v>148</v>
      </c>
      <c r="AG1622" s="257" t="s">
        <v>148</v>
      </c>
      <c r="AH1622" s="257" t="s">
        <v>148</v>
      </c>
      <c r="AI1622" s="257" t="s">
        <v>148</v>
      </c>
      <c r="AJ1622" s="257"/>
    </row>
    <row r="1623" spans="1:36">
      <c r="A1623" s="258">
        <v>40373</v>
      </c>
      <c r="B1623" s="257" t="s">
        <v>2514</v>
      </c>
      <c r="C1623" s="258">
        <v>40373</v>
      </c>
      <c r="D1623" s="257">
        <v>0</v>
      </c>
      <c r="E1623" s="259" t="s">
        <v>2537</v>
      </c>
      <c r="F1623" s="259" t="s">
        <v>3185</v>
      </c>
      <c r="G1623" s="259" t="s">
        <v>3186</v>
      </c>
      <c r="H1623" s="260" t="s">
        <v>2631</v>
      </c>
      <c r="I1623" s="260" t="s">
        <v>2631</v>
      </c>
      <c r="J1623" s="257" t="s">
        <v>148</v>
      </c>
      <c r="K1623" s="257" t="s">
        <v>2619</v>
      </c>
      <c r="L1623" s="257" t="s">
        <v>3298</v>
      </c>
      <c r="M1623" s="257" t="s">
        <v>1236</v>
      </c>
      <c r="N1623" s="257" t="s">
        <v>2836</v>
      </c>
      <c r="O1623" s="257" t="s">
        <v>3299</v>
      </c>
      <c r="P1623" s="257" t="s">
        <v>3645</v>
      </c>
      <c r="Q1623" s="257" t="s">
        <v>3301</v>
      </c>
      <c r="R1623" s="257" t="s">
        <v>148</v>
      </c>
      <c r="S1623" s="257" t="s">
        <v>3302</v>
      </c>
      <c r="T1623" s="257" t="s">
        <v>2836</v>
      </c>
      <c r="U1623" s="257" t="s">
        <v>3643</v>
      </c>
      <c r="V1623" s="257" t="s">
        <v>148</v>
      </c>
      <c r="W1623" s="257" t="s">
        <v>148</v>
      </c>
      <c r="X1623" s="257" t="s">
        <v>148</v>
      </c>
      <c r="Y1623" s="257" t="s">
        <v>148</v>
      </c>
      <c r="Z1623" s="257" t="s">
        <v>148</v>
      </c>
      <c r="AA1623" s="257" t="s">
        <v>148</v>
      </c>
      <c r="AB1623" s="257" t="s">
        <v>148</v>
      </c>
      <c r="AC1623" s="257" t="s">
        <v>148</v>
      </c>
      <c r="AD1623" s="257" t="s">
        <v>148</v>
      </c>
      <c r="AE1623" s="257" t="s">
        <v>148</v>
      </c>
      <c r="AF1623" s="257" t="s">
        <v>148</v>
      </c>
      <c r="AG1623" s="257" t="s">
        <v>148</v>
      </c>
      <c r="AH1623" s="257" t="s">
        <v>148</v>
      </c>
      <c r="AI1623" s="257" t="s">
        <v>148</v>
      </c>
      <c r="AJ1623" s="257"/>
    </row>
    <row r="1624" spans="1:36" ht="28.8">
      <c r="A1624" s="258">
        <v>40206</v>
      </c>
      <c r="B1624" s="257" t="s">
        <v>2513</v>
      </c>
      <c r="C1624" s="258">
        <v>40206</v>
      </c>
      <c r="D1624" s="257">
        <v>0</v>
      </c>
      <c r="E1624" s="257" t="s">
        <v>2536</v>
      </c>
      <c r="F1624" s="257" t="s">
        <v>3121</v>
      </c>
      <c r="G1624" s="257" t="s">
        <v>3122</v>
      </c>
      <c r="H1624" s="260" t="s">
        <v>1232</v>
      </c>
      <c r="I1624" s="257" t="s">
        <v>3314</v>
      </c>
      <c r="J1624" s="84" t="s">
        <v>3315</v>
      </c>
      <c r="K1624" s="257" t="s">
        <v>2619</v>
      </c>
      <c r="L1624" s="257" t="s">
        <v>2691</v>
      </c>
      <c r="M1624" s="257" t="s">
        <v>1232</v>
      </c>
      <c r="N1624" s="257" t="s">
        <v>2905</v>
      </c>
      <c r="O1624" s="257" t="s">
        <v>3299</v>
      </c>
      <c r="P1624" s="257" t="s">
        <v>3646</v>
      </c>
      <c r="Q1624" s="257" t="s">
        <v>3301</v>
      </c>
      <c r="R1624" s="257" t="s">
        <v>148</v>
      </c>
      <c r="S1624" s="257" t="s">
        <v>2903</v>
      </c>
      <c r="T1624" s="257" t="s">
        <v>2860</v>
      </c>
      <c r="U1624" s="257" t="s">
        <v>3624</v>
      </c>
      <c r="V1624" s="257" t="s">
        <v>148</v>
      </c>
      <c r="W1624" s="257" t="s">
        <v>148</v>
      </c>
      <c r="X1624" s="257" t="s">
        <v>148</v>
      </c>
      <c r="Y1624" s="257" t="s">
        <v>148</v>
      </c>
      <c r="Z1624" s="257" t="s">
        <v>148</v>
      </c>
      <c r="AA1624" s="257" t="s">
        <v>148</v>
      </c>
      <c r="AB1624" s="257" t="s">
        <v>148</v>
      </c>
      <c r="AC1624" s="257" t="s">
        <v>148</v>
      </c>
      <c r="AD1624" s="257" t="s">
        <v>148</v>
      </c>
      <c r="AE1624" s="257" t="s">
        <v>148</v>
      </c>
      <c r="AF1624" s="257" t="s">
        <v>148</v>
      </c>
      <c r="AG1624" s="257" t="s">
        <v>148</v>
      </c>
      <c r="AH1624" s="257" t="s">
        <v>148</v>
      </c>
      <c r="AI1624" s="257" t="s">
        <v>148</v>
      </c>
      <c r="AJ1624" s="257"/>
    </row>
    <row r="1625" spans="1:36" ht="28.8">
      <c r="A1625" s="258">
        <v>40206</v>
      </c>
      <c r="B1625" s="257" t="s">
        <v>2513</v>
      </c>
      <c r="C1625" s="258">
        <v>40206</v>
      </c>
      <c r="D1625" s="257">
        <v>0</v>
      </c>
      <c r="E1625" s="259" t="s">
        <v>2614</v>
      </c>
      <c r="F1625" s="259" t="s">
        <v>3181</v>
      </c>
      <c r="G1625" s="259" t="s">
        <v>3182</v>
      </c>
      <c r="H1625" s="260" t="s">
        <v>1232</v>
      </c>
      <c r="I1625" s="257" t="s">
        <v>3647</v>
      </c>
      <c r="J1625" s="261" t="s">
        <v>3648</v>
      </c>
      <c r="K1625" s="257" t="s">
        <v>2619</v>
      </c>
      <c r="L1625" s="257" t="s">
        <v>2691</v>
      </c>
      <c r="M1625" s="257" t="s">
        <v>1232</v>
      </c>
      <c r="N1625" s="257" t="s">
        <v>2905</v>
      </c>
      <c r="O1625" s="257" t="s">
        <v>3299</v>
      </c>
      <c r="P1625" s="257" t="s">
        <v>3649</v>
      </c>
      <c r="Q1625" s="257" t="s">
        <v>3301</v>
      </c>
      <c r="R1625" s="257" t="s">
        <v>148</v>
      </c>
      <c r="S1625" s="257" t="s">
        <v>2903</v>
      </c>
      <c r="T1625" s="257" t="s">
        <v>2860</v>
      </c>
      <c r="U1625" s="257" t="s">
        <v>3624</v>
      </c>
      <c r="V1625" s="257" t="s">
        <v>148</v>
      </c>
      <c r="W1625" s="257" t="s">
        <v>148</v>
      </c>
      <c r="X1625" s="257" t="s">
        <v>148</v>
      </c>
      <c r="Y1625" s="257" t="s">
        <v>148</v>
      </c>
      <c r="Z1625" s="257" t="s">
        <v>148</v>
      </c>
      <c r="AA1625" s="257" t="s">
        <v>148</v>
      </c>
      <c r="AB1625" s="257" t="s">
        <v>148</v>
      </c>
      <c r="AC1625" s="257" t="s">
        <v>148</v>
      </c>
      <c r="AD1625" s="257" t="s">
        <v>148</v>
      </c>
      <c r="AE1625" s="257" t="s">
        <v>148</v>
      </c>
      <c r="AF1625" s="257" t="s">
        <v>148</v>
      </c>
      <c r="AG1625" s="257" t="s">
        <v>148</v>
      </c>
      <c r="AH1625" s="257" t="s">
        <v>148</v>
      </c>
      <c r="AI1625" s="257" t="s">
        <v>148</v>
      </c>
      <c r="AJ1625" s="257"/>
    </row>
    <row r="1626" spans="1:36" ht="43.2">
      <c r="A1626" s="258">
        <v>40206</v>
      </c>
      <c r="B1626" s="257" t="s">
        <v>2513</v>
      </c>
      <c r="C1626" s="258">
        <v>40206</v>
      </c>
      <c r="D1626" s="257">
        <v>0</v>
      </c>
      <c r="E1626" s="259" t="s">
        <v>2564</v>
      </c>
      <c r="F1626" s="259" t="s">
        <v>3219</v>
      </c>
      <c r="G1626" s="259" t="s">
        <v>3220</v>
      </c>
      <c r="H1626" s="260" t="s">
        <v>1226</v>
      </c>
      <c r="I1626" s="260" t="s">
        <v>2631</v>
      </c>
      <c r="J1626" s="257" t="s">
        <v>148</v>
      </c>
      <c r="K1626" s="257" t="s">
        <v>2619</v>
      </c>
      <c r="L1626" s="257" t="s">
        <v>2691</v>
      </c>
      <c r="M1626" s="257" t="s">
        <v>1232</v>
      </c>
      <c r="N1626" s="257" t="s">
        <v>2905</v>
      </c>
      <c r="O1626" s="257" t="s">
        <v>3299</v>
      </c>
      <c r="P1626" s="257" t="s">
        <v>3650</v>
      </c>
      <c r="Q1626" s="257" t="s">
        <v>3301</v>
      </c>
      <c r="R1626" s="257" t="s">
        <v>148</v>
      </c>
      <c r="S1626" s="257" t="s">
        <v>2903</v>
      </c>
      <c r="T1626" s="257" t="s">
        <v>2860</v>
      </c>
      <c r="U1626" s="257" t="s">
        <v>3624</v>
      </c>
      <c r="V1626" s="257" t="s">
        <v>148</v>
      </c>
      <c r="W1626" s="257" t="s">
        <v>148</v>
      </c>
      <c r="X1626" s="257" t="s">
        <v>148</v>
      </c>
      <c r="Y1626" s="257" t="s">
        <v>148</v>
      </c>
      <c r="Z1626" s="257" t="s">
        <v>148</v>
      </c>
      <c r="AA1626" s="257" t="s">
        <v>148</v>
      </c>
      <c r="AB1626" s="257" t="s">
        <v>148</v>
      </c>
      <c r="AC1626" s="257" t="s">
        <v>148</v>
      </c>
      <c r="AD1626" s="257" t="s">
        <v>148</v>
      </c>
      <c r="AE1626" s="257" t="s">
        <v>148</v>
      </c>
      <c r="AF1626" s="257" t="s">
        <v>148</v>
      </c>
      <c r="AG1626" s="257" t="s">
        <v>148</v>
      </c>
      <c r="AH1626" s="257" t="s">
        <v>148</v>
      </c>
      <c r="AI1626" s="257" t="s">
        <v>148</v>
      </c>
      <c r="AJ1626" s="257"/>
    </row>
    <row r="1627" spans="1:36">
      <c r="A1627" s="258">
        <v>40206</v>
      </c>
      <c r="B1627" s="257" t="s">
        <v>2513</v>
      </c>
      <c r="C1627" s="258">
        <v>40206</v>
      </c>
      <c r="D1627" s="257">
        <v>0</v>
      </c>
      <c r="E1627" s="259" t="s">
        <v>2570</v>
      </c>
      <c r="F1627" s="259" t="s">
        <v>3147</v>
      </c>
      <c r="G1627" s="259" t="s">
        <v>3148</v>
      </c>
      <c r="H1627" s="260" t="s">
        <v>1232</v>
      </c>
      <c r="I1627" s="257" t="s">
        <v>3307</v>
      </c>
      <c r="J1627" s="261" t="s">
        <v>3308</v>
      </c>
      <c r="K1627" s="257" t="s">
        <v>2619</v>
      </c>
      <c r="L1627" s="257" t="s">
        <v>2691</v>
      </c>
      <c r="M1627" s="257" t="s">
        <v>1232</v>
      </c>
      <c r="N1627" s="257" t="s">
        <v>2905</v>
      </c>
      <c r="O1627" s="257" t="s">
        <v>3299</v>
      </c>
      <c r="P1627" s="257" t="s">
        <v>3651</v>
      </c>
      <c r="Q1627" s="257" t="s">
        <v>3301</v>
      </c>
      <c r="R1627" s="257" t="s">
        <v>148</v>
      </c>
      <c r="S1627" s="257" t="s">
        <v>2903</v>
      </c>
      <c r="T1627" s="257" t="s">
        <v>2860</v>
      </c>
      <c r="U1627" s="257" t="s">
        <v>3624</v>
      </c>
      <c r="V1627" s="257" t="s">
        <v>148</v>
      </c>
      <c r="W1627" s="257" t="s">
        <v>148</v>
      </c>
      <c r="X1627" s="257" t="s">
        <v>148</v>
      </c>
      <c r="Y1627" s="257" t="s">
        <v>148</v>
      </c>
      <c r="Z1627" s="257" t="s">
        <v>148</v>
      </c>
      <c r="AA1627" s="257" t="s">
        <v>148</v>
      </c>
      <c r="AB1627" s="257" t="s">
        <v>148</v>
      </c>
      <c r="AC1627" s="257" t="s">
        <v>148</v>
      </c>
      <c r="AD1627" s="257" t="s">
        <v>148</v>
      </c>
      <c r="AE1627" s="257" t="s">
        <v>148</v>
      </c>
      <c r="AF1627" s="257" t="s">
        <v>148</v>
      </c>
      <c r="AG1627" s="257" t="s">
        <v>148</v>
      </c>
      <c r="AH1627" s="257" t="s">
        <v>148</v>
      </c>
      <c r="AI1627" s="257" t="s">
        <v>148</v>
      </c>
      <c r="AJ1627" s="257"/>
    </row>
    <row r="1628" spans="1:36" ht="28.8">
      <c r="A1628" s="258">
        <v>40206</v>
      </c>
      <c r="B1628" s="257" t="s">
        <v>2513</v>
      </c>
      <c r="C1628" s="258">
        <v>40206</v>
      </c>
      <c r="D1628" s="257">
        <v>0</v>
      </c>
      <c r="E1628" s="259" t="s">
        <v>2530</v>
      </c>
      <c r="F1628" s="257" t="s">
        <v>3153</v>
      </c>
      <c r="G1628" s="259" t="s">
        <v>3154</v>
      </c>
      <c r="H1628" s="260" t="s">
        <v>1232</v>
      </c>
      <c r="I1628" s="257" t="s">
        <v>2765</v>
      </c>
      <c r="J1628" s="84" t="s">
        <v>600</v>
      </c>
      <c r="K1628" s="257" t="s">
        <v>2619</v>
      </c>
      <c r="L1628" s="257" t="s">
        <v>2691</v>
      </c>
      <c r="M1628" s="257" t="s">
        <v>1232</v>
      </c>
      <c r="N1628" s="257" t="s">
        <v>2905</v>
      </c>
      <c r="O1628" s="257" t="s">
        <v>3299</v>
      </c>
      <c r="P1628" s="257" t="s">
        <v>3652</v>
      </c>
      <c r="Q1628" s="257" t="s">
        <v>3301</v>
      </c>
      <c r="R1628" s="257" t="s">
        <v>148</v>
      </c>
      <c r="S1628" s="257" t="s">
        <v>2903</v>
      </c>
      <c r="T1628" s="257" t="s">
        <v>2860</v>
      </c>
      <c r="U1628" s="257" t="s">
        <v>3624</v>
      </c>
      <c r="V1628" s="257" t="s">
        <v>148</v>
      </c>
      <c r="W1628" s="257" t="s">
        <v>148</v>
      </c>
      <c r="X1628" s="257" t="s">
        <v>148</v>
      </c>
      <c r="Y1628" s="257" t="s">
        <v>148</v>
      </c>
      <c r="Z1628" s="257" t="s">
        <v>148</v>
      </c>
      <c r="AA1628" s="257" t="s">
        <v>148</v>
      </c>
      <c r="AB1628" s="257" t="s">
        <v>148</v>
      </c>
      <c r="AC1628" s="257" t="s">
        <v>148</v>
      </c>
      <c r="AD1628" s="257" t="s">
        <v>148</v>
      </c>
      <c r="AE1628" s="257" t="s">
        <v>148</v>
      </c>
      <c r="AF1628" s="257" t="s">
        <v>148</v>
      </c>
      <c r="AG1628" s="257" t="s">
        <v>148</v>
      </c>
      <c r="AH1628" s="257" t="s">
        <v>148</v>
      </c>
      <c r="AI1628" s="257" t="s">
        <v>148</v>
      </c>
      <c r="AJ1628" s="257"/>
    </row>
    <row r="1629" spans="1:36" ht="28.8">
      <c r="A1629" s="258">
        <v>40206</v>
      </c>
      <c r="B1629" s="257" t="s">
        <v>2513</v>
      </c>
      <c r="C1629" s="258">
        <v>40206</v>
      </c>
      <c r="D1629" s="257">
        <v>0</v>
      </c>
      <c r="E1629" s="259" t="s">
        <v>2530</v>
      </c>
      <c r="F1629" s="257" t="s">
        <v>3153</v>
      </c>
      <c r="G1629" s="259" t="s">
        <v>3154</v>
      </c>
      <c r="H1629" s="260" t="s">
        <v>1232</v>
      </c>
      <c r="I1629" s="257" t="s">
        <v>2765</v>
      </c>
      <c r="J1629" s="84" t="s">
        <v>600</v>
      </c>
      <c r="K1629" s="257" t="s">
        <v>2619</v>
      </c>
      <c r="L1629" s="257" t="s">
        <v>2691</v>
      </c>
      <c r="M1629" s="257" t="s">
        <v>1232</v>
      </c>
      <c r="N1629" s="257" t="s">
        <v>2905</v>
      </c>
      <c r="O1629" s="257" t="s">
        <v>3299</v>
      </c>
      <c r="P1629" s="257" t="s">
        <v>3653</v>
      </c>
      <c r="Q1629" s="257" t="s">
        <v>3301</v>
      </c>
      <c r="R1629" s="257" t="s">
        <v>148</v>
      </c>
      <c r="S1629" s="257" t="s">
        <v>2903</v>
      </c>
      <c r="T1629" s="257" t="s">
        <v>2860</v>
      </c>
      <c r="U1629" s="257" t="s">
        <v>3624</v>
      </c>
      <c r="V1629" s="257" t="s">
        <v>148</v>
      </c>
      <c r="W1629" s="257" t="s">
        <v>148</v>
      </c>
      <c r="X1629" s="257" t="s">
        <v>148</v>
      </c>
      <c r="Y1629" s="257" t="s">
        <v>148</v>
      </c>
      <c r="Z1629" s="257" t="s">
        <v>148</v>
      </c>
      <c r="AA1629" s="257" t="s">
        <v>148</v>
      </c>
      <c r="AB1629" s="257" t="s">
        <v>148</v>
      </c>
      <c r="AC1629" s="257" t="s">
        <v>148</v>
      </c>
      <c r="AD1629" s="257" t="s">
        <v>148</v>
      </c>
      <c r="AE1629" s="257" t="s">
        <v>148</v>
      </c>
      <c r="AF1629" s="257" t="s">
        <v>148</v>
      </c>
      <c r="AG1629" s="257" t="s">
        <v>148</v>
      </c>
      <c r="AH1629" s="257" t="s">
        <v>148</v>
      </c>
      <c r="AI1629" s="257" t="s">
        <v>148</v>
      </c>
      <c r="AJ1629" s="257"/>
    </row>
    <row r="1630" spans="1:36" ht="28.8">
      <c r="A1630" s="258">
        <v>40206</v>
      </c>
      <c r="B1630" s="257" t="s">
        <v>2513</v>
      </c>
      <c r="C1630" s="258">
        <v>40206</v>
      </c>
      <c r="D1630" s="257">
        <v>0</v>
      </c>
      <c r="E1630" s="257" t="s">
        <v>2557</v>
      </c>
      <c r="F1630" s="257" t="s">
        <v>3223</v>
      </c>
      <c r="G1630" s="257" t="s">
        <v>3224</v>
      </c>
      <c r="H1630" s="257" t="s">
        <v>1243</v>
      </c>
      <c r="I1630" s="257" t="s">
        <v>3654</v>
      </c>
      <c r="J1630" s="257" t="s">
        <v>3655</v>
      </c>
      <c r="K1630" s="257" t="s">
        <v>2619</v>
      </c>
      <c r="L1630" s="257" t="s">
        <v>2691</v>
      </c>
      <c r="M1630" s="257" t="s">
        <v>1232</v>
      </c>
      <c r="N1630" s="257" t="s">
        <v>2905</v>
      </c>
      <c r="O1630" s="257" t="s">
        <v>3299</v>
      </c>
      <c r="P1630" s="257" t="s">
        <v>3656</v>
      </c>
      <c r="Q1630" s="257" t="s">
        <v>3301</v>
      </c>
      <c r="R1630" s="257" t="s">
        <v>148</v>
      </c>
      <c r="S1630" s="257" t="s">
        <v>2903</v>
      </c>
      <c r="T1630" s="257" t="s">
        <v>2853</v>
      </c>
      <c r="U1630" s="257" t="s">
        <v>3657</v>
      </c>
      <c r="V1630" s="257" t="s">
        <v>148</v>
      </c>
      <c r="W1630" s="257" t="s">
        <v>148</v>
      </c>
      <c r="X1630" s="257" t="s">
        <v>148</v>
      </c>
      <c r="Y1630" s="257" t="s">
        <v>148</v>
      </c>
      <c r="Z1630" s="257" t="s">
        <v>148</v>
      </c>
      <c r="AA1630" s="257" t="s">
        <v>148</v>
      </c>
      <c r="AB1630" s="257" t="s">
        <v>148</v>
      </c>
      <c r="AC1630" s="257" t="s">
        <v>148</v>
      </c>
      <c r="AD1630" s="257" t="s">
        <v>148</v>
      </c>
      <c r="AE1630" s="257" t="s">
        <v>148</v>
      </c>
      <c r="AF1630" s="257" t="s">
        <v>148</v>
      </c>
      <c r="AG1630" s="257" t="s">
        <v>148</v>
      </c>
      <c r="AH1630" s="257" t="s">
        <v>148</v>
      </c>
      <c r="AI1630" s="257" t="s">
        <v>148</v>
      </c>
      <c r="AJ1630" s="257"/>
    </row>
    <row r="1631" spans="1:36" ht="43.2">
      <c r="A1631" s="258">
        <v>40206</v>
      </c>
      <c r="B1631" s="257" t="s">
        <v>2513</v>
      </c>
      <c r="C1631" s="258">
        <v>40206</v>
      </c>
      <c r="D1631" s="257">
        <v>0</v>
      </c>
      <c r="E1631" s="259" t="s">
        <v>2523</v>
      </c>
      <c r="F1631" s="259" t="s">
        <v>3135</v>
      </c>
      <c r="G1631" s="259" t="s">
        <v>3136</v>
      </c>
      <c r="H1631" s="260" t="s">
        <v>1226</v>
      </c>
      <c r="I1631" s="257" t="s">
        <v>3658</v>
      </c>
      <c r="J1631" s="257" t="s">
        <v>3659</v>
      </c>
      <c r="K1631" s="257" t="s">
        <v>2619</v>
      </c>
      <c r="L1631" s="257" t="s">
        <v>2691</v>
      </c>
      <c r="M1631" s="257" t="s">
        <v>1232</v>
      </c>
      <c r="N1631" s="257" t="s">
        <v>2905</v>
      </c>
      <c r="O1631" s="257" t="s">
        <v>3299</v>
      </c>
      <c r="P1631" s="257" t="s">
        <v>3660</v>
      </c>
      <c r="Q1631" s="257" t="s">
        <v>3301</v>
      </c>
      <c r="R1631" s="257" t="s">
        <v>148</v>
      </c>
      <c r="S1631" s="257" t="s">
        <v>2903</v>
      </c>
      <c r="T1631" s="257" t="s">
        <v>2876</v>
      </c>
      <c r="U1631" s="257" t="s">
        <v>3564</v>
      </c>
      <c r="V1631" s="257" t="s">
        <v>148</v>
      </c>
      <c r="W1631" s="257" t="s">
        <v>148</v>
      </c>
      <c r="X1631" s="257" t="s">
        <v>148</v>
      </c>
      <c r="Y1631" s="257" t="s">
        <v>148</v>
      </c>
      <c r="Z1631" s="257" t="s">
        <v>148</v>
      </c>
      <c r="AA1631" s="257" t="s">
        <v>148</v>
      </c>
      <c r="AB1631" s="257" t="s">
        <v>148</v>
      </c>
      <c r="AC1631" s="257" t="s">
        <v>148</v>
      </c>
      <c r="AD1631" s="257" t="s">
        <v>148</v>
      </c>
      <c r="AE1631" s="257" t="s">
        <v>148</v>
      </c>
      <c r="AF1631" s="257" t="s">
        <v>148</v>
      </c>
      <c r="AG1631" s="257" t="s">
        <v>148</v>
      </c>
      <c r="AH1631" s="257" t="s">
        <v>148</v>
      </c>
      <c r="AI1631" s="257" t="s">
        <v>148</v>
      </c>
      <c r="AJ1631" s="257"/>
    </row>
    <row r="1632" spans="1:36" ht="43.2">
      <c r="A1632" s="258">
        <v>40206</v>
      </c>
      <c r="B1632" s="257" t="s">
        <v>2513</v>
      </c>
      <c r="C1632" s="258">
        <v>40206</v>
      </c>
      <c r="D1632" s="257">
        <v>0</v>
      </c>
      <c r="E1632" s="259" t="s">
        <v>2559</v>
      </c>
      <c r="F1632" s="257" t="s">
        <v>3139</v>
      </c>
      <c r="G1632" s="259" t="s">
        <v>3140</v>
      </c>
      <c r="H1632" s="260" t="s">
        <v>2631</v>
      </c>
      <c r="I1632" s="260" t="s">
        <v>2631</v>
      </c>
      <c r="J1632" s="257" t="s">
        <v>148</v>
      </c>
      <c r="K1632" s="257" t="s">
        <v>2619</v>
      </c>
      <c r="L1632" s="257" t="s">
        <v>2691</v>
      </c>
      <c r="M1632" s="257" t="s">
        <v>1232</v>
      </c>
      <c r="N1632" s="257" t="s">
        <v>2905</v>
      </c>
      <c r="O1632" s="257" t="s">
        <v>3299</v>
      </c>
      <c r="P1632" s="257" t="s">
        <v>3661</v>
      </c>
      <c r="Q1632" s="257" t="s">
        <v>3301</v>
      </c>
      <c r="R1632" s="257" t="s">
        <v>148</v>
      </c>
      <c r="S1632" s="257" t="s">
        <v>2903</v>
      </c>
      <c r="T1632" s="257" t="s">
        <v>2904</v>
      </c>
      <c r="U1632" s="257" t="s">
        <v>3662</v>
      </c>
      <c r="V1632" s="257" t="s">
        <v>148</v>
      </c>
      <c r="W1632" s="257" t="s">
        <v>148</v>
      </c>
      <c r="X1632" s="257" t="s">
        <v>148</v>
      </c>
      <c r="Y1632" s="257" t="s">
        <v>148</v>
      </c>
      <c r="Z1632" s="257" t="s">
        <v>148</v>
      </c>
      <c r="AA1632" s="257" t="s">
        <v>148</v>
      </c>
      <c r="AB1632" s="257" t="s">
        <v>148</v>
      </c>
      <c r="AC1632" s="257" t="s">
        <v>148</v>
      </c>
      <c r="AD1632" s="257" t="s">
        <v>148</v>
      </c>
      <c r="AE1632" s="257" t="s">
        <v>148</v>
      </c>
      <c r="AF1632" s="257" t="s">
        <v>148</v>
      </c>
      <c r="AG1632" s="257" t="s">
        <v>148</v>
      </c>
      <c r="AH1632" s="257" t="s">
        <v>148</v>
      </c>
      <c r="AI1632" s="257" t="s">
        <v>148</v>
      </c>
      <c r="AJ1632" s="257"/>
    </row>
    <row r="1633" spans="1:36" ht="43.2">
      <c r="A1633" s="258">
        <v>40206</v>
      </c>
      <c r="B1633" s="257" t="s">
        <v>2513</v>
      </c>
      <c r="C1633" s="258">
        <v>40206</v>
      </c>
      <c r="D1633" s="257">
        <v>0</v>
      </c>
      <c r="E1633" s="259" t="s">
        <v>2614</v>
      </c>
      <c r="F1633" s="259" t="s">
        <v>3181</v>
      </c>
      <c r="G1633" s="259" t="s">
        <v>3182</v>
      </c>
      <c r="H1633" s="260" t="s">
        <v>1226</v>
      </c>
      <c r="I1633" s="257" t="s">
        <v>3663</v>
      </c>
      <c r="J1633" s="261" t="s">
        <v>3664</v>
      </c>
      <c r="K1633" s="257" t="s">
        <v>2619</v>
      </c>
      <c r="L1633" s="257" t="s">
        <v>2691</v>
      </c>
      <c r="M1633" s="257" t="s">
        <v>1232</v>
      </c>
      <c r="N1633" s="257" t="s">
        <v>2905</v>
      </c>
      <c r="O1633" s="257" t="s">
        <v>3299</v>
      </c>
      <c r="P1633" s="257" t="s">
        <v>3665</v>
      </c>
      <c r="Q1633" s="257" t="s">
        <v>3301</v>
      </c>
      <c r="R1633" s="257" t="s">
        <v>148</v>
      </c>
      <c r="S1633" s="257" t="s">
        <v>2903</v>
      </c>
      <c r="T1633" s="257" t="s">
        <v>2841</v>
      </c>
      <c r="U1633" s="257" t="s">
        <v>3666</v>
      </c>
      <c r="V1633" s="257" t="s">
        <v>148</v>
      </c>
      <c r="W1633" s="257" t="s">
        <v>148</v>
      </c>
      <c r="X1633" s="257" t="s">
        <v>148</v>
      </c>
      <c r="Y1633" s="257" t="s">
        <v>148</v>
      </c>
      <c r="Z1633" s="257" t="s">
        <v>148</v>
      </c>
      <c r="AA1633" s="257" t="s">
        <v>148</v>
      </c>
      <c r="AB1633" s="257" t="s">
        <v>148</v>
      </c>
      <c r="AC1633" s="257" t="s">
        <v>148</v>
      </c>
      <c r="AD1633" s="257" t="s">
        <v>148</v>
      </c>
      <c r="AE1633" s="257" t="s">
        <v>148</v>
      </c>
      <c r="AF1633" s="257" t="s">
        <v>148</v>
      </c>
      <c r="AG1633" s="257" t="s">
        <v>148</v>
      </c>
      <c r="AH1633" s="257" t="s">
        <v>148</v>
      </c>
      <c r="AI1633" s="257" t="s">
        <v>148</v>
      </c>
      <c r="AJ1633" s="257"/>
    </row>
    <row r="1634" spans="1:36" ht="28.8">
      <c r="A1634" s="258">
        <v>40206</v>
      </c>
      <c r="B1634" s="257" t="s">
        <v>2513</v>
      </c>
      <c r="C1634" s="258">
        <v>40206</v>
      </c>
      <c r="D1634" s="257">
        <v>0</v>
      </c>
      <c r="E1634" s="257" t="s">
        <v>2536</v>
      </c>
      <c r="F1634" s="257" t="s">
        <v>3121</v>
      </c>
      <c r="G1634" s="257" t="s">
        <v>3122</v>
      </c>
      <c r="H1634" s="260" t="s">
        <v>1232</v>
      </c>
      <c r="I1634" s="257" t="s">
        <v>3314</v>
      </c>
      <c r="J1634" s="84" t="s">
        <v>3315</v>
      </c>
      <c r="K1634" s="257" t="s">
        <v>2619</v>
      </c>
      <c r="L1634" s="257" t="s">
        <v>2691</v>
      </c>
      <c r="M1634" s="257" t="s">
        <v>1232</v>
      </c>
      <c r="N1634" s="257" t="s">
        <v>2905</v>
      </c>
      <c r="O1634" s="257" t="s">
        <v>3299</v>
      </c>
      <c r="P1634" s="257" t="s">
        <v>3667</v>
      </c>
      <c r="Q1634" s="257" t="s">
        <v>3301</v>
      </c>
      <c r="R1634" s="257" t="s">
        <v>148</v>
      </c>
      <c r="S1634" s="257" t="s">
        <v>2903</v>
      </c>
      <c r="T1634" s="257" t="s">
        <v>2875</v>
      </c>
      <c r="U1634" s="257" t="s">
        <v>3564</v>
      </c>
      <c r="V1634" s="257" t="s">
        <v>148</v>
      </c>
      <c r="W1634" s="257" t="s">
        <v>148</v>
      </c>
      <c r="X1634" s="257" t="s">
        <v>148</v>
      </c>
      <c r="Y1634" s="257" t="s">
        <v>148</v>
      </c>
      <c r="Z1634" s="257" t="s">
        <v>148</v>
      </c>
      <c r="AA1634" s="257" t="s">
        <v>148</v>
      </c>
      <c r="AB1634" s="257" t="s">
        <v>148</v>
      </c>
      <c r="AC1634" s="257" t="s">
        <v>148</v>
      </c>
      <c r="AD1634" s="257" t="s">
        <v>148</v>
      </c>
      <c r="AE1634" s="257" t="s">
        <v>148</v>
      </c>
      <c r="AF1634" s="257" t="s">
        <v>148</v>
      </c>
      <c r="AG1634" s="257" t="s">
        <v>148</v>
      </c>
      <c r="AH1634" s="257" t="s">
        <v>148</v>
      </c>
      <c r="AI1634" s="257" t="s">
        <v>148</v>
      </c>
      <c r="AJ1634" s="257"/>
    </row>
    <row r="1635" spans="1:36" ht="28.8">
      <c r="A1635" s="258">
        <v>40206</v>
      </c>
      <c r="B1635" s="257" t="s">
        <v>2513</v>
      </c>
      <c r="C1635" s="258">
        <v>40206</v>
      </c>
      <c r="D1635" s="257">
        <v>0</v>
      </c>
      <c r="E1635" s="259" t="s">
        <v>2523</v>
      </c>
      <c r="F1635" s="259" t="s">
        <v>3135</v>
      </c>
      <c r="G1635" s="259" t="s">
        <v>3136</v>
      </c>
      <c r="H1635" s="260" t="s">
        <v>1232</v>
      </c>
      <c r="I1635" s="257" t="s">
        <v>3668</v>
      </c>
      <c r="J1635" s="257" t="s">
        <v>148</v>
      </c>
      <c r="K1635" s="257" t="s">
        <v>2619</v>
      </c>
      <c r="L1635" s="257" t="s">
        <v>2691</v>
      </c>
      <c r="M1635" s="257" t="s">
        <v>1232</v>
      </c>
      <c r="N1635" s="257" t="s">
        <v>2905</v>
      </c>
      <c r="O1635" s="257" t="s">
        <v>3299</v>
      </c>
      <c r="P1635" s="257" t="s">
        <v>3669</v>
      </c>
      <c r="Q1635" s="257" t="s">
        <v>3301</v>
      </c>
      <c r="R1635" s="257" t="s">
        <v>148</v>
      </c>
      <c r="S1635" s="257" t="s">
        <v>3291</v>
      </c>
      <c r="T1635" s="257" t="s">
        <v>2905</v>
      </c>
      <c r="U1635" s="257" t="s">
        <v>3670</v>
      </c>
      <c r="V1635" s="257" t="s">
        <v>148</v>
      </c>
      <c r="W1635" s="257" t="s">
        <v>148</v>
      </c>
      <c r="X1635" s="257" t="s">
        <v>148</v>
      </c>
      <c r="Y1635" s="257" t="s">
        <v>148</v>
      </c>
      <c r="Z1635" s="257" t="s">
        <v>148</v>
      </c>
      <c r="AA1635" s="257" t="s">
        <v>148</v>
      </c>
      <c r="AB1635" s="257" t="s">
        <v>148</v>
      </c>
      <c r="AC1635" s="257" t="s">
        <v>148</v>
      </c>
      <c r="AD1635" s="257" t="s">
        <v>148</v>
      </c>
      <c r="AE1635" s="257" t="s">
        <v>148</v>
      </c>
      <c r="AF1635" s="257" t="s">
        <v>148</v>
      </c>
      <c r="AG1635" s="257" t="s">
        <v>148</v>
      </c>
      <c r="AH1635" s="257" t="s">
        <v>148</v>
      </c>
      <c r="AI1635" s="257" t="s">
        <v>148</v>
      </c>
      <c r="AJ1635" s="257"/>
    </row>
    <row r="1636" spans="1:36" ht="28.8">
      <c r="A1636" s="258">
        <v>40206</v>
      </c>
      <c r="B1636" s="257" t="s">
        <v>2513</v>
      </c>
      <c r="C1636" s="258">
        <v>40206</v>
      </c>
      <c r="D1636" s="257">
        <v>0</v>
      </c>
      <c r="E1636" s="259" t="s">
        <v>2544</v>
      </c>
      <c r="F1636" s="257" t="s">
        <v>3209</v>
      </c>
      <c r="G1636" s="259" t="s">
        <v>3210</v>
      </c>
      <c r="H1636" s="260" t="s">
        <v>1232</v>
      </c>
      <c r="I1636" s="257" t="s">
        <v>2824</v>
      </c>
      <c r="J1636" s="84" t="s">
        <v>330</v>
      </c>
      <c r="K1636" s="257" t="s">
        <v>2619</v>
      </c>
      <c r="L1636" s="257" t="s">
        <v>2691</v>
      </c>
      <c r="M1636" s="257" t="s">
        <v>1232</v>
      </c>
      <c r="N1636" s="257" t="s">
        <v>2905</v>
      </c>
      <c r="O1636" s="257" t="s">
        <v>3299</v>
      </c>
      <c r="P1636" s="257" t="s">
        <v>3671</v>
      </c>
      <c r="Q1636" s="257" t="s">
        <v>3301</v>
      </c>
      <c r="R1636" s="257" t="s">
        <v>148</v>
      </c>
      <c r="S1636" s="257" t="s">
        <v>3291</v>
      </c>
      <c r="T1636" s="257" t="s">
        <v>2905</v>
      </c>
      <c r="U1636" s="257" t="s">
        <v>3670</v>
      </c>
      <c r="V1636" s="257" t="s">
        <v>148</v>
      </c>
      <c r="W1636" s="257" t="s">
        <v>148</v>
      </c>
      <c r="X1636" s="257" t="s">
        <v>148</v>
      </c>
      <c r="Y1636" s="257" t="s">
        <v>148</v>
      </c>
      <c r="Z1636" s="257" t="s">
        <v>148</v>
      </c>
      <c r="AA1636" s="257" t="s">
        <v>148</v>
      </c>
      <c r="AB1636" s="257" t="s">
        <v>148</v>
      </c>
      <c r="AC1636" s="257" t="s">
        <v>148</v>
      </c>
      <c r="AD1636" s="257" t="s">
        <v>148</v>
      </c>
      <c r="AE1636" s="257" t="s">
        <v>148</v>
      </c>
      <c r="AF1636" s="257" t="s">
        <v>148</v>
      </c>
      <c r="AG1636" s="257" t="s">
        <v>148</v>
      </c>
      <c r="AH1636" s="257" t="s">
        <v>148</v>
      </c>
      <c r="AI1636" s="257" t="s">
        <v>148</v>
      </c>
      <c r="AJ1636" s="257"/>
    </row>
    <row r="1637" spans="1:36" ht="28.8">
      <c r="A1637" s="258">
        <v>40206</v>
      </c>
      <c r="B1637" s="257" t="s">
        <v>2513</v>
      </c>
      <c r="C1637" s="258">
        <v>40206</v>
      </c>
      <c r="D1637" s="257">
        <v>0</v>
      </c>
      <c r="E1637" s="259" t="s">
        <v>2559</v>
      </c>
      <c r="F1637" s="257" t="s">
        <v>3139</v>
      </c>
      <c r="G1637" s="259" t="s">
        <v>3140</v>
      </c>
      <c r="H1637" s="260" t="s">
        <v>2631</v>
      </c>
      <c r="I1637" s="260" t="s">
        <v>2631</v>
      </c>
      <c r="J1637" s="257" t="s">
        <v>148</v>
      </c>
      <c r="K1637" s="257" t="s">
        <v>2619</v>
      </c>
      <c r="L1637" s="257" t="s">
        <v>2691</v>
      </c>
      <c r="M1637" s="257" t="s">
        <v>1232</v>
      </c>
      <c r="N1637" s="257" t="s">
        <v>2905</v>
      </c>
      <c r="O1637" s="257" t="s">
        <v>3299</v>
      </c>
      <c r="P1637" s="257" t="s">
        <v>3672</v>
      </c>
      <c r="Q1637" s="257" t="s">
        <v>3301</v>
      </c>
      <c r="R1637" s="257" t="s">
        <v>148</v>
      </c>
      <c r="S1637" s="257" t="s">
        <v>3291</v>
      </c>
      <c r="T1637" s="257" t="s">
        <v>2905</v>
      </c>
      <c r="U1637" s="257" t="s">
        <v>3670</v>
      </c>
      <c r="V1637" s="257" t="s">
        <v>148</v>
      </c>
      <c r="W1637" s="257" t="s">
        <v>148</v>
      </c>
      <c r="X1637" s="257" t="s">
        <v>148</v>
      </c>
      <c r="Y1637" s="257" t="s">
        <v>148</v>
      </c>
      <c r="Z1637" s="257" t="s">
        <v>148</v>
      </c>
      <c r="AA1637" s="257" t="s">
        <v>148</v>
      </c>
      <c r="AB1637" s="257" t="s">
        <v>148</v>
      </c>
      <c r="AC1637" s="257" t="s">
        <v>148</v>
      </c>
      <c r="AD1637" s="257" t="s">
        <v>148</v>
      </c>
      <c r="AE1637" s="257" t="s">
        <v>148</v>
      </c>
      <c r="AF1637" s="257" t="s">
        <v>148</v>
      </c>
      <c r="AG1637" s="257" t="s">
        <v>148</v>
      </c>
      <c r="AH1637" s="257" t="s">
        <v>148</v>
      </c>
      <c r="AI1637" s="257" t="s">
        <v>148</v>
      </c>
      <c r="AJ1637" s="257"/>
    </row>
    <row r="1638" spans="1:36" ht="43.2">
      <c r="A1638" s="258">
        <v>40206</v>
      </c>
      <c r="B1638" s="257" t="s">
        <v>2513</v>
      </c>
      <c r="C1638" s="258">
        <v>40206</v>
      </c>
      <c r="D1638" s="257">
        <v>0</v>
      </c>
      <c r="E1638" s="259" t="s">
        <v>2610</v>
      </c>
      <c r="F1638" s="259" t="s">
        <v>3151</v>
      </c>
      <c r="G1638" s="259" t="s">
        <v>3152</v>
      </c>
      <c r="H1638" s="260" t="s">
        <v>1226</v>
      </c>
      <c r="I1638" s="257" t="s">
        <v>3673</v>
      </c>
      <c r="J1638" s="84" t="s">
        <v>3674</v>
      </c>
      <c r="K1638" s="257" t="s">
        <v>2619</v>
      </c>
      <c r="L1638" s="257" t="s">
        <v>2691</v>
      </c>
      <c r="M1638" s="257" t="s">
        <v>1232</v>
      </c>
      <c r="N1638" s="257" t="s">
        <v>2905</v>
      </c>
      <c r="O1638" s="257" t="s">
        <v>3299</v>
      </c>
      <c r="P1638" s="257" t="s">
        <v>3675</v>
      </c>
      <c r="Q1638" s="257" t="s">
        <v>3301</v>
      </c>
      <c r="R1638" s="257" t="s">
        <v>148</v>
      </c>
      <c r="S1638" s="257" t="s">
        <v>3291</v>
      </c>
      <c r="T1638" s="257" t="s">
        <v>2905</v>
      </c>
      <c r="U1638" s="257" t="s">
        <v>3670</v>
      </c>
      <c r="V1638" s="257" t="s">
        <v>148</v>
      </c>
      <c r="W1638" s="257" t="s">
        <v>148</v>
      </c>
      <c r="X1638" s="257" t="s">
        <v>148</v>
      </c>
      <c r="Y1638" s="257" t="s">
        <v>148</v>
      </c>
      <c r="Z1638" s="257" t="s">
        <v>148</v>
      </c>
      <c r="AA1638" s="257" t="s">
        <v>148</v>
      </c>
      <c r="AB1638" s="257" t="s">
        <v>148</v>
      </c>
      <c r="AC1638" s="257" t="s">
        <v>148</v>
      </c>
      <c r="AD1638" s="257" t="s">
        <v>148</v>
      </c>
      <c r="AE1638" s="257" t="s">
        <v>148</v>
      </c>
      <c r="AF1638" s="257" t="s">
        <v>148</v>
      </c>
      <c r="AG1638" s="257" t="s">
        <v>148</v>
      </c>
      <c r="AH1638" s="257" t="s">
        <v>148</v>
      </c>
      <c r="AI1638" s="257" t="s">
        <v>148</v>
      </c>
      <c r="AJ1638" s="257"/>
    </row>
    <row r="1639" spans="1:36" ht="28.8">
      <c r="A1639" s="258">
        <v>40206</v>
      </c>
      <c r="B1639" s="257" t="s">
        <v>2513</v>
      </c>
      <c r="C1639" s="258">
        <v>40206</v>
      </c>
      <c r="D1639" s="257">
        <v>0</v>
      </c>
      <c r="E1639" s="257" t="s">
        <v>2557</v>
      </c>
      <c r="F1639" s="257" t="s">
        <v>3223</v>
      </c>
      <c r="G1639" s="257" t="s">
        <v>3224</v>
      </c>
      <c r="H1639" s="257" t="s">
        <v>1243</v>
      </c>
      <c r="I1639" s="257" t="s">
        <v>3654</v>
      </c>
      <c r="J1639" s="257" t="s">
        <v>3655</v>
      </c>
      <c r="K1639" s="257" t="s">
        <v>2619</v>
      </c>
      <c r="L1639" s="257" t="s">
        <v>2691</v>
      </c>
      <c r="M1639" s="257" t="s">
        <v>1232</v>
      </c>
      <c r="N1639" s="257" t="s">
        <v>2905</v>
      </c>
      <c r="O1639" s="257" t="s">
        <v>3299</v>
      </c>
      <c r="P1639" s="257" t="s">
        <v>3656</v>
      </c>
      <c r="Q1639" s="257" t="s">
        <v>3301</v>
      </c>
      <c r="R1639" s="257" t="s">
        <v>148</v>
      </c>
      <c r="S1639" s="257" t="s">
        <v>3291</v>
      </c>
      <c r="T1639" s="257" t="s">
        <v>2905</v>
      </c>
      <c r="U1639" s="257" t="s">
        <v>3670</v>
      </c>
      <c r="V1639" s="257" t="s">
        <v>148</v>
      </c>
      <c r="W1639" s="257" t="s">
        <v>148</v>
      </c>
      <c r="X1639" s="257" t="s">
        <v>148</v>
      </c>
      <c r="Y1639" s="257" t="s">
        <v>148</v>
      </c>
      <c r="Z1639" s="257" t="s">
        <v>148</v>
      </c>
      <c r="AA1639" s="257" t="s">
        <v>148</v>
      </c>
      <c r="AB1639" s="257" t="s">
        <v>148</v>
      </c>
      <c r="AC1639" s="257" t="s">
        <v>148</v>
      </c>
      <c r="AD1639" s="257" t="s">
        <v>148</v>
      </c>
      <c r="AE1639" s="257" t="s">
        <v>148</v>
      </c>
      <c r="AF1639" s="257" t="s">
        <v>148</v>
      </c>
      <c r="AG1639" s="257" t="s">
        <v>148</v>
      </c>
      <c r="AH1639" s="257" t="s">
        <v>148</v>
      </c>
      <c r="AI1639" s="257" t="s">
        <v>148</v>
      </c>
      <c r="AJ1639" s="257"/>
    </row>
    <row r="1640" spans="1:36" ht="28.8">
      <c r="A1640" s="258">
        <v>40206</v>
      </c>
      <c r="B1640" s="257" t="s">
        <v>2513</v>
      </c>
      <c r="C1640" s="258">
        <v>40206</v>
      </c>
      <c r="D1640" s="257">
        <v>0</v>
      </c>
      <c r="E1640" s="259" t="s">
        <v>2526</v>
      </c>
      <c r="F1640" s="257" t="s">
        <v>3217</v>
      </c>
      <c r="G1640" s="259" t="s">
        <v>3355</v>
      </c>
      <c r="H1640" s="257" t="s">
        <v>1243</v>
      </c>
      <c r="I1640" s="257" t="s">
        <v>3676</v>
      </c>
      <c r="J1640" s="84" t="s">
        <v>3677</v>
      </c>
      <c r="K1640" s="257" t="s">
        <v>2619</v>
      </c>
      <c r="L1640" s="257" t="s">
        <v>2691</v>
      </c>
      <c r="M1640" s="257" t="s">
        <v>1232</v>
      </c>
      <c r="N1640" s="257" t="s">
        <v>2905</v>
      </c>
      <c r="O1640" s="257" t="s">
        <v>3299</v>
      </c>
      <c r="P1640" s="257" t="s">
        <v>3678</v>
      </c>
      <c r="Q1640" s="257" t="s">
        <v>3301</v>
      </c>
      <c r="R1640" s="257" t="s">
        <v>148</v>
      </c>
      <c r="S1640" s="257" t="s">
        <v>2903</v>
      </c>
      <c r="T1640" s="257" t="s">
        <v>2857</v>
      </c>
      <c r="U1640" s="257" t="s">
        <v>3679</v>
      </c>
      <c r="V1640" s="257" t="s">
        <v>148</v>
      </c>
      <c r="W1640" s="257" t="s">
        <v>148</v>
      </c>
      <c r="X1640" s="257" t="s">
        <v>148</v>
      </c>
      <c r="Y1640" s="257" t="s">
        <v>148</v>
      </c>
      <c r="Z1640" s="257" t="s">
        <v>148</v>
      </c>
      <c r="AA1640" s="257" t="s">
        <v>148</v>
      </c>
      <c r="AB1640" s="257" t="s">
        <v>148</v>
      </c>
      <c r="AC1640" s="257" t="s">
        <v>148</v>
      </c>
      <c r="AD1640" s="257" t="s">
        <v>148</v>
      </c>
      <c r="AE1640" s="257" t="s">
        <v>148</v>
      </c>
      <c r="AF1640" s="257" t="s">
        <v>148</v>
      </c>
      <c r="AG1640" s="257" t="s">
        <v>148</v>
      </c>
      <c r="AH1640" s="257" t="s">
        <v>148</v>
      </c>
      <c r="AI1640" s="257" t="s">
        <v>148</v>
      </c>
      <c r="AJ1640" s="257"/>
    </row>
    <row r="1641" spans="1:36" ht="43.2">
      <c r="A1641" s="258">
        <v>40206</v>
      </c>
      <c r="B1641" s="257" t="s">
        <v>2513</v>
      </c>
      <c r="C1641" s="258">
        <v>40206</v>
      </c>
      <c r="D1641" s="257">
        <v>0</v>
      </c>
      <c r="E1641" s="259" t="s">
        <v>2523</v>
      </c>
      <c r="F1641" s="259" t="s">
        <v>3135</v>
      </c>
      <c r="G1641" s="259" t="s">
        <v>3136</v>
      </c>
      <c r="H1641" s="260" t="s">
        <v>1226</v>
      </c>
      <c r="I1641" s="257" t="s">
        <v>3680</v>
      </c>
      <c r="J1641" s="257" t="s">
        <v>3681</v>
      </c>
      <c r="K1641" s="257" t="s">
        <v>2619</v>
      </c>
      <c r="L1641" s="257" t="s">
        <v>2691</v>
      </c>
      <c r="M1641" s="257" t="s">
        <v>1232</v>
      </c>
      <c r="N1641" s="257" t="s">
        <v>2905</v>
      </c>
      <c r="O1641" s="257" t="s">
        <v>3299</v>
      </c>
      <c r="P1641" s="257" t="s">
        <v>3682</v>
      </c>
      <c r="Q1641" s="257" t="s">
        <v>3301</v>
      </c>
      <c r="R1641" s="257" t="s">
        <v>148</v>
      </c>
      <c r="S1641" s="257" t="s">
        <v>2903</v>
      </c>
      <c r="T1641" s="257" t="s">
        <v>2857</v>
      </c>
      <c r="U1641" s="257" t="s">
        <v>3679</v>
      </c>
      <c r="V1641" s="257" t="s">
        <v>148</v>
      </c>
      <c r="W1641" s="257" t="s">
        <v>148</v>
      </c>
      <c r="X1641" s="257" t="s">
        <v>148</v>
      </c>
      <c r="Y1641" s="257" t="s">
        <v>148</v>
      </c>
      <c r="Z1641" s="257" t="s">
        <v>148</v>
      </c>
      <c r="AA1641" s="257" t="s">
        <v>148</v>
      </c>
      <c r="AB1641" s="257" t="s">
        <v>148</v>
      </c>
      <c r="AC1641" s="257" t="s">
        <v>148</v>
      </c>
      <c r="AD1641" s="257" t="s">
        <v>148</v>
      </c>
      <c r="AE1641" s="257" t="s">
        <v>148</v>
      </c>
      <c r="AF1641" s="257" t="s">
        <v>148</v>
      </c>
      <c r="AG1641" s="257" t="s">
        <v>148</v>
      </c>
      <c r="AH1641" s="257" t="s">
        <v>148</v>
      </c>
      <c r="AI1641" s="257" t="s">
        <v>148</v>
      </c>
      <c r="AJ1641" s="257"/>
    </row>
    <row r="1642" spans="1:36" ht="43.2">
      <c r="A1642" s="258">
        <v>40206</v>
      </c>
      <c r="B1642" s="257" t="s">
        <v>2513</v>
      </c>
      <c r="C1642" s="258">
        <v>40206</v>
      </c>
      <c r="D1642" s="257">
        <v>0</v>
      </c>
      <c r="E1642" s="259" t="s">
        <v>2523</v>
      </c>
      <c r="F1642" s="259" t="s">
        <v>3135</v>
      </c>
      <c r="G1642" s="259" t="s">
        <v>3136</v>
      </c>
      <c r="H1642" s="260" t="s">
        <v>1226</v>
      </c>
      <c r="I1642" s="257" t="s">
        <v>3680</v>
      </c>
      <c r="J1642" s="257" t="s">
        <v>3681</v>
      </c>
      <c r="K1642" s="257" t="s">
        <v>2619</v>
      </c>
      <c r="L1642" s="257" t="s">
        <v>2691</v>
      </c>
      <c r="M1642" s="257" t="s">
        <v>1232</v>
      </c>
      <c r="N1642" s="257" t="s">
        <v>2905</v>
      </c>
      <c r="O1642" s="257" t="s">
        <v>3299</v>
      </c>
      <c r="P1642" s="257" t="s">
        <v>3683</v>
      </c>
      <c r="Q1642" s="257" t="s">
        <v>3301</v>
      </c>
      <c r="R1642" s="257" t="s">
        <v>148</v>
      </c>
      <c r="S1642" s="257" t="s">
        <v>2903</v>
      </c>
      <c r="T1642" s="257" t="s">
        <v>2857</v>
      </c>
      <c r="U1642" s="257" t="s">
        <v>3679</v>
      </c>
      <c r="V1642" s="257" t="s">
        <v>148</v>
      </c>
      <c r="W1642" s="257" t="s">
        <v>148</v>
      </c>
      <c r="X1642" s="257" t="s">
        <v>148</v>
      </c>
      <c r="Y1642" s="257" t="s">
        <v>148</v>
      </c>
      <c r="Z1642" s="257" t="s">
        <v>148</v>
      </c>
      <c r="AA1642" s="257" t="s">
        <v>148</v>
      </c>
      <c r="AB1642" s="257" t="s">
        <v>148</v>
      </c>
      <c r="AC1642" s="257" t="s">
        <v>148</v>
      </c>
      <c r="AD1642" s="257" t="s">
        <v>148</v>
      </c>
      <c r="AE1642" s="257" t="s">
        <v>148</v>
      </c>
      <c r="AF1642" s="257" t="s">
        <v>148</v>
      </c>
      <c r="AG1642" s="257" t="s">
        <v>148</v>
      </c>
      <c r="AH1642" s="257" t="s">
        <v>148</v>
      </c>
      <c r="AI1642" s="257" t="s">
        <v>148</v>
      </c>
      <c r="AJ1642" s="257"/>
    </row>
    <row r="1643" spans="1:36" ht="28.8">
      <c r="A1643" s="258">
        <v>40206</v>
      </c>
      <c r="B1643" s="257" t="s">
        <v>2513</v>
      </c>
      <c r="C1643" s="258">
        <v>40206</v>
      </c>
      <c r="D1643" s="257">
        <v>0</v>
      </c>
      <c r="E1643" s="257" t="s">
        <v>2536</v>
      </c>
      <c r="F1643" s="257" t="s">
        <v>3121</v>
      </c>
      <c r="G1643" s="257" t="s">
        <v>3122</v>
      </c>
      <c r="H1643" s="260" t="s">
        <v>1232</v>
      </c>
      <c r="I1643" s="257" t="s">
        <v>3314</v>
      </c>
      <c r="J1643" s="84" t="s">
        <v>3315</v>
      </c>
      <c r="K1643" s="257" t="s">
        <v>2619</v>
      </c>
      <c r="L1643" s="257" t="s">
        <v>2691</v>
      </c>
      <c r="M1643" s="257" t="s">
        <v>1232</v>
      </c>
      <c r="N1643" s="257" t="s">
        <v>2905</v>
      </c>
      <c r="O1643" s="257" t="s">
        <v>3299</v>
      </c>
      <c r="P1643" s="257" t="s">
        <v>3684</v>
      </c>
      <c r="Q1643" s="257" t="s">
        <v>3301</v>
      </c>
      <c r="R1643" s="257" t="s">
        <v>148</v>
      </c>
      <c r="S1643" s="257" t="s">
        <v>2903</v>
      </c>
      <c r="T1643" s="257" t="s">
        <v>2857</v>
      </c>
      <c r="U1643" s="257" t="s">
        <v>3679</v>
      </c>
      <c r="V1643" s="257" t="s">
        <v>148</v>
      </c>
      <c r="W1643" s="257" t="s">
        <v>148</v>
      </c>
      <c r="X1643" s="257" t="s">
        <v>148</v>
      </c>
      <c r="Y1643" s="257" t="s">
        <v>148</v>
      </c>
      <c r="Z1643" s="257" t="s">
        <v>148</v>
      </c>
      <c r="AA1643" s="257" t="s">
        <v>148</v>
      </c>
      <c r="AB1643" s="257" t="s">
        <v>148</v>
      </c>
      <c r="AC1643" s="257" t="s">
        <v>148</v>
      </c>
      <c r="AD1643" s="257" t="s">
        <v>148</v>
      </c>
      <c r="AE1643" s="257" t="s">
        <v>148</v>
      </c>
      <c r="AF1643" s="257" t="s">
        <v>148</v>
      </c>
      <c r="AG1643" s="257" t="s">
        <v>148</v>
      </c>
      <c r="AH1643" s="257" t="s">
        <v>148</v>
      </c>
      <c r="AI1643" s="257" t="s">
        <v>148</v>
      </c>
      <c r="AJ1643" s="257"/>
    </row>
    <row r="1644" spans="1:36" ht="28.8">
      <c r="A1644" s="258">
        <v>40206</v>
      </c>
      <c r="B1644" s="257" t="s">
        <v>2513</v>
      </c>
      <c r="C1644" s="258">
        <v>40206</v>
      </c>
      <c r="D1644" s="257">
        <v>0</v>
      </c>
      <c r="E1644" s="257" t="s">
        <v>2536</v>
      </c>
      <c r="F1644" s="257" t="s">
        <v>3175</v>
      </c>
      <c r="G1644" s="257" t="s">
        <v>3176</v>
      </c>
      <c r="H1644" s="257" t="s">
        <v>1243</v>
      </c>
      <c r="I1644" s="257" t="s">
        <v>3685</v>
      </c>
      <c r="J1644" s="84" t="s">
        <v>3686</v>
      </c>
      <c r="K1644" s="257" t="s">
        <v>2619</v>
      </c>
      <c r="L1644" s="257" t="s">
        <v>2691</v>
      </c>
      <c r="M1644" s="257" t="s">
        <v>1232</v>
      </c>
      <c r="N1644" s="257" t="s">
        <v>2905</v>
      </c>
      <c r="O1644" s="257" t="s">
        <v>3299</v>
      </c>
      <c r="P1644" s="257" t="s">
        <v>3687</v>
      </c>
      <c r="Q1644" s="257" t="s">
        <v>3301</v>
      </c>
      <c r="R1644" s="257" t="s">
        <v>148</v>
      </c>
      <c r="S1644" s="257" t="s">
        <v>2903</v>
      </c>
      <c r="T1644" s="257" t="s">
        <v>2857</v>
      </c>
      <c r="U1644" s="257" t="s">
        <v>3679</v>
      </c>
      <c r="V1644" s="257" t="s">
        <v>148</v>
      </c>
      <c r="W1644" s="257" t="s">
        <v>148</v>
      </c>
      <c r="X1644" s="257" t="s">
        <v>148</v>
      </c>
      <c r="Y1644" s="257" t="s">
        <v>148</v>
      </c>
      <c r="Z1644" s="257" t="s">
        <v>148</v>
      </c>
      <c r="AA1644" s="257" t="s">
        <v>148</v>
      </c>
      <c r="AB1644" s="257" t="s">
        <v>148</v>
      </c>
      <c r="AC1644" s="257" t="s">
        <v>148</v>
      </c>
      <c r="AD1644" s="257" t="s">
        <v>148</v>
      </c>
      <c r="AE1644" s="257" t="s">
        <v>148</v>
      </c>
      <c r="AF1644" s="257" t="s">
        <v>148</v>
      </c>
      <c r="AG1644" s="257" t="s">
        <v>148</v>
      </c>
      <c r="AH1644" s="257" t="s">
        <v>148</v>
      </c>
      <c r="AI1644" s="257" t="s">
        <v>148</v>
      </c>
      <c r="AJ1644" s="257"/>
    </row>
    <row r="1645" spans="1:36" ht="28.8">
      <c r="A1645" s="258">
        <v>40206</v>
      </c>
      <c r="B1645" s="257" t="s">
        <v>2513</v>
      </c>
      <c r="C1645" s="258">
        <v>40206</v>
      </c>
      <c r="D1645" s="257">
        <v>0</v>
      </c>
      <c r="E1645" s="259" t="s">
        <v>2559</v>
      </c>
      <c r="F1645" s="257" t="s">
        <v>3139</v>
      </c>
      <c r="G1645" s="259" t="s">
        <v>3140</v>
      </c>
      <c r="H1645" s="260" t="s">
        <v>2631</v>
      </c>
      <c r="I1645" s="260" t="s">
        <v>2631</v>
      </c>
      <c r="J1645" s="257" t="s">
        <v>148</v>
      </c>
      <c r="K1645" s="257" t="s">
        <v>2619</v>
      </c>
      <c r="L1645" s="257" t="s">
        <v>2691</v>
      </c>
      <c r="M1645" s="257" t="s">
        <v>1232</v>
      </c>
      <c r="N1645" s="257" t="s">
        <v>2905</v>
      </c>
      <c r="O1645" s="257" t="s">
        <v>3299</v>
      </c>
      <c r="P1645" s="257" t="s">
        <v>3688</v>
      </c>
      <c r="Q1645" s="257" t="s">
        <v>3301</v>
      </c>
      <c r="R1645" s="257" t="s">
        <v>148</v>
      </c>
      <c r="S1645" s="257" t="s">
        <v>2903</v>
      </c>
      <c r="T1645" s="257" t="s">
        <v>2857</v>
      </c>
      <c r="U1645" s="257" t="s">
        <v>3679</v>
      </c>
      <c r="V1645" s="257" t="s">
        <v>148</v>
      </c>
      <c r="W1645" s="257" t="s">
        <v>148</v>
      </c>
      <c r="X1645" s="257" t="s">
        <v>148</v>
      </c>
      <c r="Y1645" s="257" t="s">
        <v>148</v>
      </c>
      <c r="Z1645" s="257" t="s">
        <v>148</v>
      </c>
      <c r="AA1645" s="257" t="s">
        <v>148</v>
      </c>
      <c r="AB1645" s="257" t="s">
        <v>148</v>
      </c>
      <c r="AC1645" s="257" t="s">
        <v>148</v>
      </c>
      <c r="AD1645" s="257" t="s">
        <v>148</v>
      </c>
      <c r="AE1645" s="257" t="s">
        <v>148</v>
      </c>
      <c r="AF1645" s="257" t="s">
        <v>148</v>
      </c>
      <c r="AG1645" s="257" t="s">
        <v>148</v>
      </c>
      <c r="AH1645" s="257" t="s">
        <v>148</v>
      </c>
      <c r="AI1645" s="257" t="s">
        <v>148</v>
      </c>
      <c r="AJ1645" s="257"/>
    </row>
    <row r="1646" spans="1:36" ht="43.2">
      <c r="A1646" s="258">
        <v>40206</v>
      </c>
      <c r="B1646" s="257" t="s">
        <v>2513</v>
      </c>
      <c r="C1646" s="258">
        <v>40206</v>
      </c>
      <c r="D1646" s="257">
        <v>0</v>
      </c>
      <c r="E1646" s="259" t="s">
        <v>2523</v>
      </c>
      <c r="F1646" s="259" t="s">
        <v>3135</v>
      </c>
      <c r="G1646" s="259" t="s">
        <v>3136</v>
      </c>
      <c r="H1646" s="260" t="s">
        <v>1226</v>
      </c>
      <c r="I1646" s="257" t="s">
        <v>3658</v>
      </c>
      <c r="J1646" s="257" t="s">
        <v>3659</v>
      </c>
      <c r="K1646" s="257" t="s">
        <v>2619</v>
      </c>
      <c r="L1646" s="257" t="s">
        <v>2691</v>
      </c>
      <c r="M1646" s="257" t="s">
        <v>1232</v>
      </c>
      <c r="N1646" s="257" t="s">
        <v>2905</v>
      </c>
      <c r="O1646" s="257" t="s">
        <v>3299</v>
      </c>
      <c r="P1646" s="257" t="s">
        <v>3689</v>
      </c>
      <c r="Q1646" s="257" t="s">
        <v>3301</v>
      </c>
      <c r="R1646" s="257" t="s">
        <v>148</v>
      </c>
      <c r="S1646" s="257" t="s">
        <v>2903</v>
      </c>
      <c r="T1646" s="257" t="s">
        <v>2857</v>
      </c>
      <c r="U1646" s="257" t="s">
        <v>3679</v>
      </c>
      <c r="V1646" s="257" t="s">
        <v>148</v>
      </c>
      <c r="W1646" s="257" t="s">
        <v>148</v>
      </c>
      <c r="X1646" s="257" t="s">
        <v>148</v>
      </c>
      <c r="Y1646" s="257" t="s">
        <v>148</v>
      </c>
      <c r="Z1646" s="257" t="s">
        <v>148</v>
      </c>
      <c r="AA1646" s="257" t="s">
        <v>148</v>
      </c>
      <c r="AB1646" s="257" t="s">
        <v>148</v>
      </c>
      <c r="AC1646" s="257" t="s">
        <v>148</v>
      </c>
      <c r="AD1646" s="257" t="s">
        <v>148</v>
      </c>
      <c r="AE1646" s="257" t="s">
        <v>148</v>
      </c>
      <c r="AF1646" s="257" t="s">
        <v>148</v>
      </c>
      <c r="AG1646" s="257" t="s">
        <v>148</v>
      </c>
      <c r="AH1646" s="257" t="s">
        <v>148</v>
      </c>
      <c r="AI1646" s="257" t="s">
        <v>148</v>
      </c>
      <c r="AJ1646" s="257"/>
    </row>
    <row r="1647" spans="1:36" ht="43.2">
      <c r="A1647" s="258">
        <v>40206</v>
      </c>
      <c r="B1647" s="257" t="s">
        <v>2513</v>
      </c>
      <c r="C1647" s="258">
        <v>40206</v>
      </c>
      <c r="D1647" s="257">
        <v>0</v>
      </c>
      <c r="E1647" s="259" t="s">
        <v>2544</v>
      </c>
      <c r="F1647" s="257" t="s">
        <v>3209</v>
      </c>
      <c r="G1647" s="259" t="s">
        <v>3210</v>
      </c>
      <c r="H1647" s="260" t="s">
        <v>1226</v>
      </c>
      <c r="I1647" s="260" t="s">
        <v>2631</v>
      </c>
      <c r="J1647" s="257" t="s">
        <v>148</v>
      </c>
      <c r="K1647" s="257" t="s">
        <v>2619</v>
      </c>
      <c r="L1647" s="257" t="s">
        <v>2691</v>
      </c>
      <c r="M1647" s="257" t="s">
        <v>1232</v>
      </c>
      <c r="N1647" s="257" t="s">
        <v>2905</v>
      </c>
      <c r="O1647" s="257" t="s">
        <v>3299</v>
      </c>
      <c r="P1647" s="257" t="s">
        <v>3690</v>
      </c>
      <c r="Q1647" s="257" t="s">
        <v>3301</v>
      </c>
      <c r="R1647" s="257" t="s">
        <v>148</v>
      </c>
      <c r="S1647" s="257" t="s">
        <v>2903</v>
      </c>
      <c r="T1647" s="257" t="s">
        <v>2857</v>
      </c>
      <c r="U1647" s="257" t="s">
        <v>3679</v>
      </c>
      <c r="V1647" s="257" t="s">
        <v>148</v>
      </c>
      <c r="W1647" s="257" t="s">
        <v>148</v>
      </c>
      <c r="X1647" s="257" t="s">
        <v>148</v>
      </c>
      <c r="Y1647" s="257" t="s">
        <v>148</v>
      </c>
      <c r="Z1647" s="257" t="s">
        <v>148</v>
      </c>
      <c r="AA1647" s="257" t="s">
        <v>148</v>
      </c>
      <c r="AB1647" s="257" t="s">
        <v>148</v>
      </c>
      <c r="AC1647" s="257" t="s">
        <v>148</v>
      </c>
      <c r="AD1647" s="257" t="s">
        <v>148</v>
      </c>
      <c r="AE1647" s="257" t="s">
        <v>148</v>
      </c>
      <c r="AF1647" s="257" t="s">
        <v>148</v>
      </c>
      <c r="AG1647" s="257" t="s">
        <v>148</v>
      </c>
      <c r="AH1647" s="257" t="s">
        <v>148</v>
      </c>
      <c r="AI1647" s="257" t="s">
        <v>148</v>
      </c>
      <c r="AJ1647" s="257"/>
    </row>
    <row r="1648" spans="1:36" ht="43.2">
      <c r="A1648" s="258">
        <v>40206</v>
      </c>
      <c r="B1648" s="257" t="s">
        <v>2513</v>
      </c>
      <c r="C1648" s="258">
        <v>40206</v>
      </c>
      <c r="D1648" s="257">
        <v>0</v>
      </c>
      <c r="E1648" s="259" t="s">
        <v>2610</v>
      </c>
      <c r="F1648" s="259" t="s">
        <v>3151</v>
      </c>
      <c r="G1648" s="259" t="s">
        <v>3152</v>
      </c>
      <c r="H1648" s="260" t="s">
        <v>1226</v>
      </c>
      <c r="I1648" s="257" t="s">
        <v>3574</v>
      </c>
      <c r="J1648" s="84" t="s">
        <v>3575</v>
      </c>
      <c r="K1648" s="257" t="s">
        <v>2619</v>
      </c>
      <c r="L1648" s="257" t="s">
        <v>2691</v>
      </c>
      <c r="M1648" s="257" t="s">
        <v>1232</v>
      </c>
      <c r="N1648" s="257" t="s">
        <v>2905</v>
      </c>
      <c r="O1648" s="257" t="s">
        <v>3299</v>
      </c>
      <c r="P1648" s="257" t="s">
        <v>3691</v>
      </c>
      <c r="Q1648" s="257" t="s">
        <v>3301</v>
      </c>
      <c r="R1648" s="257" t="s">
        <v>148</v>
      </c>
      <c r="S1648" s="257" t="s">
        <v>2903</v>
      </c>
      <c r="T1648" s="257" t="s">
        <v>2857</v>
      </c>
      <c r="U1648" s="257" t="s">
        <v>3679</v>
      </c>
      <c r="V1648" s="257" t="s">
        <v>148</v>
      </c>
      <c r="W1648" s="257" t="s">
        <v>148</v>
      </c>
      <c r="X1648" s="257" t="s">
        <v>148</v>
      </c>
      <c r="Y1648" s="257" t="s">
        <v>148</v>
      </c>
      <c r="Z1648" s="257" t="s">
        <v>148</v>
      </c>
      <c r="AA1648" s="257" t="s">
        <v>148</v>
      </c>
      <c r="AB1648" s="257" t="s">
        <v>148</v>
      </c>
      <c r="AC1648" s="257" t="s">
        <v>148</v>
      </c>
      <c r="AD1648" s="257" t="s">
        <v>148</v>
      </c>
      <c r="AE1648" s="257" t="s">
        <v>148</v>
      </c>
      <c r="AF1648" s="257" t="s">
        <v>148</v>
      </c>
      <c r="AG1648" s="257" t="s">
        <v>148</v>
      </c>
      <c r="AH1648" s="257" t="s">
        <v>148</v>
      </c>
      <c r="AI1648" s="257" t="s">
        <v>148</v>
      </c>
      <c r="AJ1648" s="257"/>
    </row>
    <row r="1649" spans="1:36" ht="43.2">
      <c r="A1649" s="258">
        <v>40206</v>
      </c>
      <c r="B1649" s="257" t="s">
        <v>2513</v>
      </c>
      <c r="C1649" s="258">
        <v>40206</v>
      </c>
      <c r="D1649" s="257">
        <v>0</v>
      </c>
      <c r="E1649" s="259" t="s">
        <v>2523</v>
      </c>
      <c r="F1649" s="259" t="s">
        <v>3135</v>
      </c>
      <c r="G1649" s="259" t="s">
        <v>3136</v>
      </c>
      <c r="H1649" s="260" t="s">
        <v>1226</v>
      </c>
      <c r="I1649" s="257" t="s">
        <v>3692</v>
      </c>
      <c r="J1649" s="257" t="s">
        <v>3693</v>
      </c>
      <c r="K1649" s="257" t="s">
        <v>2619</v>
      </c>
      <c r="L1649" s="257" t="s">
        <v>2691</v>
      </c>
      <c r="M1649" s="257" t="s">
        <v>1232</v>
      </c>
      <c r="N1649" s="257" t="s">
        <v>2905</v>
      </c>
      <c r="O1649" s="257" t="s">
        <v>3299</v>
      </c>
      <c r="P1649" s="257" t="s">
        <v>3694</v>
      </c>
      <c r="Q1649" s="257" t="s">
        <v>3301</v>
      </c>
      <c r="R1649" s="257" t="s">
        <v>148</v>
      </c>
      <c r="S1649" s="257" t="s">
        <v>2903</v>
      </c>
      <c r="T1649" s="257" t="s">
        <v>2857</v>
      </c>
      <c r="U1649" s="257" t="s">
        <v>3679</v>
      </c>
      <c r="V1649" s="257" t="s">
        <v>148</v>
      </c>
      <c r="W1649" s="257" t="s">
        <v>148</v>
      </c>
      <c r="X1649" s="257" t="s">
        <v>148</v>
      </c>
      <c r="Y1649" s="257" t="s">
        <v>148</v>
      </c>
      <c r="Z1649" s="257" t="s">
        <v>148</v>
      </c>
      <c r="AA1649" s="257" t="s">
        <v>148</v>
      </c>
      <c r="AB1649" s="257" t="s">
        <v>148</v>
      </c>
      <c r="AC1649" s="257" t="s">
        <v>148</v>
      </c>
      <c r="AD1649" s="257" t="s">
        <v>148</v>
      </c>
      <c r="AE1649" s="257" t="s">
        <v>148</v>
      </c>
      <c r="AF1649" s="257" t="s">
        <v>148</v>
      </c>
      <c r="AG1649" s="257" t="s">
        <v>148</v>
      </c>
      <c r="AH1649" s="257" t="s">
        <v>148</v>
      </c>
      <c r="AI1649" s="257" t="s">
        <v>148</v>
      </c>
      <c r="AJ1649" s="257"/>
    </row>
    <row r="1650" spans="1:36" ht="43.2">
      <c r="A1650" s="258">
        <v>40206</v>
      </c>
      <c r="B1650" s="257" t="s">
        <v>2513</v>
      </c>
      <c r="C1650" s="258">
        <v>40206</v>
      </c>
      <c r="D1650" s="257">
        <v>0</v>
      </c>
      <c r="E1650" s="259" t="s">
        <v>2610</v>
      </c>
      <c r="F1650" s="259" t="s">
        <v>3151</v>
      </c>
      <c r="G1650" s="259" t="s">
        <v>3152</v>
      </c>
      <c r="H1650" s="260" t="s">
        <v>1226</v>
      </c>
      <c r="I1650" s="257" t="s">
        <v>3574</v>
      </c>
      <c r="J1650" s="84" t="s">
        <v>3575</v>
      </c>
      <c r="K1650" s="257" t="s">
        <v>2619</v>
      </c>
      <c r="L1650" s="257" t="s">
        <v>2691</v>
      </c>
      <c r="M1650" s="257" t="s">
        <v>1232</v>
      </c>
      <c r="N1650" s="257" t="s">
        <v>2905</v>
      </c>
      <c r="O1650" s="257" t="s">
        <v>3299</v>
      </c>
      <c r="P1650" s="257" t="s">
        <v>3695</v>
      </c>
      <c r="Q1650" s="257" t="s">
        <v>3301</v>
      </c>
      <c r="R1650" s="257" t="s">
        <v>148</v>
      </c>
      <c r="S1650" s="257" t="s">
        <v>2903</v>
      </c>
      <c r="T1650" s="257" t="s">
        <v>2857</v>
      </c>
      <c r="U1650" s="257" t="s">
        <v>3679</v>
      </c>
      <c r="V1650" s="257" t="s">
        <v>148</v>
      </c>
      <c r="W1650" s="257" t="s">
        <v>148</v>
      </c>
      <c r="X1650" s="257" t="s">
        <v>148</v>
      </c>
      <c r="Y1650" s="257" t="s">
        <v>148</v>
      </c>
      <c r="Z1650" s="257" t="s">
        <v>148</v>
      </c>
      <c r="AA1650" s="257" t="s">
        <v>148</v>
      </c>
      <c r="AB1650" s="257" t="s">
        <v>148</v>
      </c>
      <c r="AC1650" s="257" t="s">
        <v>148</v>
      </c>
      <c r="AD1650" s="257" t="s">
        <v>148</v>
      </c>
      <c r="AE1650" s="257" t="s">
        <v>148</v>
      </c>
      <c r="AF1650" s="257" t="s">
        <v>148</v>
      </c>
      <c r="AG1650" s="257" t="s">
        <v>148</v>
      </c>
      <c r="AH1650" s="257" t="s">
        <v>148</v>
      </c>
      <c r="AI1650" s="257" t="s">
        <v>148</v>
      </c>
      <c r="AJ1650" s="257"/>
    </row>
    <row r="1651" spans="1:36" ht="28.8">
      <c r="A1651" s="258">
        <v>40206</v>
      </c>
      <c r="B1651" s="257" t="s">
        <v>2513</v>
      </c>
      <c r="C1651" s="258">
        <v>40206</v>
      </c>
      <c r="D1651" s="257">
        <v>0</v>
      </c>
      <c r="E1651" s="259" t="s">
        <v>2526</v>
      </c>
      <c r="F1651" s="257" t="s">
        <v>3217</v>
      </c>
      <c r="G1651" s="259" t="s">
        <v>3355</v>
      </c>
      <c r="H1651" s="257" t="s">
        <v>1243</v>
      </c>
      <c r="I1651" s="257" t="s">
        <v>3676</v>
      </c>
      <c r="J1651" s="84" t="s">
        <v>3677</v>
      </c>
      <c r="K1651" s="257" t="s">
        <v>2619</v>
      </c>
      <c r="L1651" s="257" t="s">
        <v>2691</v>
      </c>
      <c r="M1651" s="257" t="s">
        <v>1232</v>
      </c>
      <c r="N1651" s="257" t="s">
        <v>2905</v>
      </c>
      <c r="O1651" s="257" t="s">
        <v>3299</v>
      </c>
      <c r="P1651" s="257" t="s">
        <v>3696</v>
      </c>
      <c r="Q1651" s="257" t="s">
        <v>3301</v>
      </c>
      <c r="R1651" s="257" t="s">
        <v>148</v>
      </c>
      <c r="S1651" s="257" t="s">
        <v>2903</v>
      </c>
      <c r="T1651" s="257" t="s">
        <v>2853</v>
      </c>
      <c r="U1651" s="257" t="s">
        <v>3697</v>
      </c>
      <c r="V1651" s="257" t="s">
        <v>148</v>
      </c>
      <c r="W1651" s="257" t="s">
        <v>148</v>
      </c>
      <c r="X1651" s="257" t="s">
        <v>148</v>
      </c>
      <c r="Y1651" s="257" t="s">
        <v>148</v>
      </c>
      <c r="Z1651" s="257" t="s">
        <v>148</v>
      </c>
      <c r="AA1651" s="257" t="s">
        <v>148</v>
      </c>
      <c r="AB1651" s="257" t="s">
        <v>148</v>
      </c>
      <c r="AC1651" s="257" t="s">
        <v>148</v>
      </c>
      <c r="AD1651" s="257" t="s">
        <v>148</v>
      </c>
      <c r="AE1651" s="257" t="s">
        <v>148</v>
      </c>
      <c r="AF1651" s="257" t="s">
        <v>148</v>
      </c>
      <c r="AG1651" s="257" t="s">
        <v>148</v>
      </c>
      <c r="AH1651" s="257" t="s">
        <v>148</v>
      </c>
      <c r="AI1651" s="257" t="s">
        <v>148</v>
      </c>
      <c r="AJ1651" s="257"/>
    </row>
    <row r="1652" spans="1:36" ht="28.8">
      <c r="A1652" s="258">
        <v>40206</v>
      </c>
      <c r="B1652" s="257" t="s">
        <v>2513</v>
      </c>
      <c r="C1652" s="258">
        <v>40206</v>
      </c>
      <c r="D1652" s="257">
        <v>0</v>
      </c>
      <c r="E1652" s="257" t="s">
        <v>2557</v>
      </c>
      <c r="F1652" s="257" t="s">
        <v>3223</v>
      </c>
      <c r="G1652" s="257" t="s">
        <v>3224</v>
      </c>
      <c r="H1652" s="257" t="s">
        <v>1243</v>
      </c>
      <c r="I1652" s="257" t="s">
        <v>3654</v>
      </c>
      <c r="J1652" s="257" t="s">
        <v>3655</v>
      </c>
      <c r="K1652" s="257" t="s">
        <v>2619</v>
      </c>
      <c r="L1652" s="257" t="s">
        <v>2691</v>
      </c>
      <c r="M1652" s="257" t="s">
        <v>1232</v>
      </c>
      <c r="N1652" s="257" t="s">
        <v>2905</v>
      </c>
      <c r="O1652" s="257" t="s">
        <v>3299</v>
      </c>
      <c r="P1652" s="257" t="s">
        <v>3698</v>
      </c>
      <c r="Q1652" s="257" t="s">
        <v>3301</v>
      </c>
      <c r="R1652" s="257" t="s">
        <v>148</v>
      </c>
      <c r="S1652" s="257" t="s">
        <v>2903</v>
      </c>
      <c r="T1652" s="257" t="s">
        <v>2853</v>
      </c>
      <c r="U1652" s="257" t="s">
        <v>3697</v>
      </c>
      <c r="V1652" s="257" t="s">
        <v>148</v>
      </c>
      <c r="W1652" s="257" t="s">
        <v>148</v>
      </c>
      <c r="X1652" s="257" t="s">
        <v>148</v>
      </c>
      <c r="Y1652" s="257" t="s">
        <v>148</v>
      </c>
      <c r="Z1652" s="257" t="s">
        <v>148</v>
      </c>
      <c r="AA1652" s="257" t="s">
        <v>148</v>
      </c>
      <c r="AB1652" s="257" t="s">
        <v>148</v>
      </c>
      <c r="AC1652" s="257" t="s">
        <v>148</v>
      </c>
      <c r="AD1652" s="257" t="s">
        <v>148</v>
      </c>
      <c r="AE1652" s="257" t="s">
        <v>148</v>
      </c>
      <c r="AF1652" s="257" t="s">
        <v>148</v>
      </c>
      <c r="AG1652" s="257" t="s">
        <v>148</v>
      </c>
      <c r="AH1652" s="257" t="s">
        <v>148</v>
      </c>
      <c r="AI1652" s="257" t="s">
        <v>148</v>
      </c>
      <c r="AJ1652" s="257"/>
    </row>
    <row r="1653" spans="1:36" ht="43.2">
      <c r="A1653" s="258">
        <v>40206</v>
      </c>
      <c r="B1653" s="257" t="s">
        <v>2513</v>
      </c>
      <c r="C1653" s="258">
        <v>40206</v>
      </c>
      <c r="D1653" s="257">
        <v>0</v>
      </c>
      <c r="E1653" s="259" t="s">
        <v>2614</v>
      </c>
      <c r="F1653" s="259" t="s">
        <v>3181</v>
      </c>
      <c r="G1653" s="259" t="s">
        <v>3182</v>
      </c>
      <c r="H1653" s="260" t="s">
        <v>1226</v>
      </c>
      <c r="I1653" s="257" t="s">
        <v>3663</v>
      </c>
      <c r="J1653" s="261" t="s">
        <v>3664</v>
      </c>
      <c r="K1653" s="257" t="s">
        <v>2619</v>
      </c>
      <c r="L1653" s="257" t="s">
        <v>2691</v>
      </c>
      <c r="M1653" s="257" t="s">
        <v>1232</v>
      </c>
      <c r="N1653" s="257" t="s">
        <v>2905</v>
      </c>
      <c r="O1653" s="257" t="s">
        <v>3299</v>
      </c>
      <c r="P1653" s="257" t="s">
        <v>3699</v>
      </c>
      <c r="Q1653" s="257" t="s">
        <v>3301</v>
      </c>
      <c r="R1653" s="257" t="s">
        <v>148</v>
      </c>
      <c r="S1653" s="257" t="s">
        <v>2903</v>
      </c>
      <c r="T1653" s="257" t="s">
        <v>2853</v>
      </c>
      <c r="U1653" s="257" t="s">
        <v>3697</v>
      </c>
      <c r="V1653" s="257" t="s">
        <v>148</v>
      </c>
      <c r="W1653" s="257" t="s">
        <v>148</v>
      </c>
      <c r="X1653" s="257" t="s">
        <v>148</v>
      </c>
      <c r="Y1653" s="257" t="s">
        <v>148</v>
      </c>
      <c r="Z1653" s="257" t="s">
        <v>148</v>
      </c>
      <c r="AA1653" s="257" t="s">
        <v>148</v>
      </c>
      <c r="AB1653" s="257" t="s">
        <v>148</v>
      </c>
      <c r="AC1653" s="257" t="s">
        <v>148</v>
      </c>
      <c r="AD1653" s="257" t="s">
        <v>148</v>
      </c>
      <c r="AE1653" s="257" t="s">
        <v>148</v>
      </c>
      <c r="AF1653" s="257" t="s">
        <v>148</v>
      </c>
      <c r="AG1653" s="257" t="s">
        <v>148</v>
      </c>
      <c r="AH1653" s="257" t="s">
        <v>148</v>
      </c>
      <c r="AI1653" s="257" t="s">
        <v>148</v>
      </c>
      <c r="AJ1653" s="257"/>
    </row>
    <row r="1654" spans="1:36" ht="28.8">
      <c r="A1654" s="258">
        <v>40210</v>
      </c>
      <c r="B1654" s="257" t="s">
        <v>2512</v>
      </c>
      <c r="C1654" s="258">
        <v>40210</v>
      </c>
      <c r="D1654" s="257">
        <v>0</v>
      </c>
      <c r="E1654" s="259" t="s">
        <v>3499</v>
      </c>
      <c r="F1654" s="259" t="s">
        <v>3700</v>
      </c>
      <c r="G1654" s="259" t="s">
        <v>3701</v>
      </c>
      <c r="H1654" s="257" t="s">
        <v>2763</v>
      </c>
      <c r="I1654" s="257" t="s">
        <v>3702</v>
      </c>
      <c r="J1654" s="257" t="s">
        <v>3703</v>
      </c>
      <c r="K1654" s="257" t="s">
        <v>2619</v>
      </c>
      <c r="L1654" s="257" t="s">
        <v>3704</v>
      </c>
      <c r="M1654" s="257" t="s">
        <v>1228</v>
      </c>
      <c r="N1654" s="257" t="s">
        <v>2860</v>
      </c>
      <c r="O1654" s="257" t="s">
        <v>3299</v>
      </c>
      <c r="P1654" s="257" t="s">
        <v>3705</v>
      </c>
      <c r="Q1654" s="257" t="s">
        <v>3301</v>
      </c>
      <c r="R1654" s="257" t="s">
        <v>148</v>
      </c>
      <c r="S1654" s="257" t="s">
        <v>2903</v>
      </c>
      <c r="T1654" s="257" t="s">
        <v>2853</v>
      </c>
      <c r="U1654" s="257" t="s">
        <v>3697</v>
      </c>
      <c r="V1654" s="257" t="s">
        <v>148</v>
      </c>
      <c r="W1654" s="257" t="s">
        <v>148</v>
      </c>
      <c r="X1654" s="257" t="s">
        <v>148</v>
      </c>
      <c r="Y1654" s="257" t="s">
        <v>148</v>
      </c>
      <c r="Z1654" s="257" t="s">
        <v>148</v>
      </c>
      <c r="AA1654" s="257" t="s">
        <v>148</v>
      </c>
      <c r="AB1654" s="257" t="s">
        <v>148</v>
      </c>
      <c r="AC1654" s="257" t="s">
        <v>148</v>
      </c>
      <c r="AD1654" s="257" t="s">
        <v>148</v>
      </c>
      <c r="AE1654" s="257" t="s">
        <v>148</v>
      </c>
      <c r="AF1654" s="257" t="s">
        <v>148</v>
      </c>
      <c r="AG1654" s="257" t="s">
        <v>148</v>
      </c>
      <c r="AH1654" s="257" t="s">
        <v>148</v>
      </c>
      <c r="AI1654" s="257" t="s">
        <v>148</v>
      </c>
      <c r="AJ1654" s="257"/>
    </row>
    <row r="1655" spans="1:36" ht="28.8">
      <c r="A1655" s="258">
        <v>40210</v>
      </c>
      <c r="B1655" s="257" t="s">
        <v>2512</v>
      </c>
      <c r="C1655" s="258">
        <v>40210</v>
      </c>
      <c r="D1655" s="257">
        <v>0</v>
      </c>
      <c r="E1655" s="257" t="s">
        <v>2536</v>
      </c>
      <c r="F1655" s="257" t="s">
        <v>3121</v>
      </c>
      <c r="G1655" s="257" t="s">
        <v>3122</v>
      </c>
      <c r="H1655" s="257" t="s">
        <v>2763</v>
      </c>
      <c r="I1655" s="257" t="s">
        <v>2793</v>
      </c>
      <c r="J1655" s="257" t="s">
        <v>391</v>
      </c>
      <c r="K1655" s="257" t="s">
        <v>2619</v>
      </c>
      <c r="L1655" s="257" t="s">
        <v>3704</v>
      </c>
      <c r="M1655" s="257" t="s">
        <v>1228</v>
      </c>
      <c r="N1655" s="257" t="s">
        <v>2860</v>
      </c>
      <c r="O1655" s="257" t="s">
        <v>3299</v>
      </c>
      <c r="P1655" s="257" t="s">
        <v>3706</v>
      </c>
      <c r="Q1655" s="257" t="s">
        <v>3301</v>
      </c>
      <c r="R1655" s="257" t="s">
        <v>148</v>
      </c>
      <c r="S1655" s="257" t="s">
        <v>2903</v>
      </c>
      <c r="T1655" s="257" t="s">
        <v>2853</v>
      </c>
      <c r="U1655" s="257" t="s">
        <v>3697</v>
      </c>
      <c r="V1655" s="257" t="s">
        <v>148</v>
      </c>
      <c r="W1655" s="257" t="s">
        <v>148</v>
      </c>
      <c r="X1655" s="257" t="s">
        <v>148</v>
      </c>
      <c r="Y1655" s="257" t="s">
        <v>148</v>
      </c>
      <c r="Z1655" s="257" t="s">
        <v>148</v>
      </c>
      <c r="AA1655" s="257" t="s">
        <v>148</v>
      </c>
      <c r="AB1655" s="257" t="s">
        <v>148</v>
      </c>
      <c r="AC1655" s="257" t="s">
        <v>148</v>
      </c>
      <c r="AD1655" s="257" t="s">
        <v>148</v>
      </c>
      <c r="AE1655" s="257" t="s">
        <v>148</v>
      </c>
      <c r="AF1655" s="257" t="s">
        <v>148</v>
      </c>
      <c r="AG1655" s="257" t="s">
        <v>148</v>
      </c>
      <c r="AH1655" s="257" t="s">
        <v>148</v>
      </c>
      <c r="AI1655" s="257" t="s">
        <v>148</v>
      </c>
      <c r="AJ1655" s="257"/>
    </row>
    <row r="1656" spans="1:36" ht="28.8">
      <c r="A1656" s="258">
        <v>40210</v>
      </c>
      <c r="B1656" s="257" t="s">
        <v>2512</v>
      </c>
      <c r="C1656" s="258">
        <v>40210</v>
      </c>
      <c r="D1656" s="257">
        <v>0</v>
      </c>
      <c r="E1656" s="259" t="s">
        <v>3348</v>
      </c>
      <c r="F1656" s="259" t="s">
        <v>930</v>
      </c>
      <c r="G1656" s="259" t="s">
        <v>3349</v>
      </c>
      <c r="H1656" s="257" t="s">
        <v>2763</v>
      </c>
      <c r="I1656" s="257" t="s">
        <v>3707</v>
      </c>
      <c r="J1656" s="261" t="s">
        <v>3708</v>
      </c>
      <c r="K1656" s="257" t="s">
        <v>2619</v>
      </c>
      <c r="L1656" s="257" t="s">
        <v>3704</v>
      </c>
      <c r="M1656" s="257" t="s">
        <v>1228</v>
      </c>
      <c r="N1656" s="257" t="s">
        <v>2860</v>
      </c>
      <c r="O1656" s="257" t="s">
        <v>3299</v>
      </c>
      <c r="P1656" s="257" t="s">
        <v>3709</v>
      </c>
      <c r="Q1656" s="257" t="s">
        <v>3301</v>
      </c>
      <c r="R1656" s="257" t="s">
        <v>148</v>
      </c>
      <c r="S1656" s="257" t="s">
        <v>2903</v>
      </c>
      <c r="T1656" s="257" t="s">
        <v>2853</v>
      </c>
      <c r="U1656" s="257" t="s">
        <v>3697</v>
      </c>
      <c r="V1656" s="257" t="s">
        <v>148</v>
      </c>
      <c r="W1656" s="257" t="s">
        <v>148</v>
      </c>
      <c r="X1656" s="257" t="s">
        <v>148</v>
      </c>
      <c r="Y1656" s="257" t="s">
        <v>148</v>
      </c>
      <c r="Z1656" s="257" t="s">
        <v>148</v>
      </c>
      <c r="AA1656" s="257" t="s">
        <v>148</v>
      </c>
      <c r="AB1656" s="257" t="s">
        <v>148</v>
      </c>
      <c r="AC1656" s="257" t="s">
        <v>148</v>
      </c>
      <c r="AD1656" s="257" t="s">
        <v>148</v>
      </c>
      <c r="AE1656" s="257" t="s">
        <v>148</v>
      </c>
      <c r="AF1656" s="257" t="s">
        <v>148</v>
      </c>
      <c r="AG1656" s="257" t="s">
        <v>148</v>
      </c>
      <c r="AH1656" s="257" t="s">
        <v>148</v>
      </c>
      <c r="AI1656" s="257" t="s">
        <v>148</v>
      </c>
      <c r="AJ1656" s="257"/>
    </row>
    <row r="1657" spans="1:36" ht="43.2">
      <c r="A1657" s="258">
        <v>40210</v>
      </c>
      <c r="B1657" s="257" t="s">
        <v>2512</v>
      </c>
      <c r="C1657" s="258">
        <v>40210</v>
      </c>
      <c r="D1657" s="257">
        <v>0</v>
      </c>
      <c r="E1657" s="259" t="s">
        <v>2617</v>
      </c>
      <c r="F1657" s="257" t="s">
        <v>3272</v>
      </c>
      <c r="G1657" s="259" t="s">
        <v>3273</v>
      </c>
      <c r="H1657" s="260" t="s">
        <v>1226</v>
      </c>
      <c r="I1657" s="257" t="s">
        <v>3447</v>
      </c>
      <c r="J1657" s="261" t="s">
        <v>3448</v>
      </c>
      <c r="K1657" s="257" t="s">
        <v>2619</v>
      </c>
      <c r="L1657" s="257" t="s">
        <v>3704</v>
      </c>
      <c r="M1657" s="257" t="s">
        <v>1228</v>
      </c>
      <c r="N1657" s="257" t="s">
        <v>2860</v>
      </c>
      <c r="O1657" s="257" t="s">
        <v>3299</v>
      </c>
      <c r="P1657" s="257" t="s">
        <v>3710</v>
      </c>
      <c r="Q1657" s="257" t="s">
        <v>3301</v>
      </c>
      <c r="R1657" s="257" t="s">
        <v>148</v>
      </c>
      <c r="S1657" s="257" t="s">
        <v>2903</v>
      </c>
      <c r="T1657" s="257" t="s">
        <v>2853</v>
      </c>
      <c r="U1657" s="257" t="s">
        <v>3697</v>
      </c>
      <c r="V1657" s="257" t="s">
        <v>148</v>
      </c>
      <c r="W1657" s="257" t="s">
        <v>148</v>
      </c>
      <c r="X1657" s="257" t="s">
        <v>148</v>
      </c>
      <c r="Y1657" s="257" t="s">
        <v>148</v>
      </c>
      <c r="Z1657" s="257" t="s">
        <v>148</v>
      </c>
      <c r="AA1657" s="257" t="s">
        <v>148</v>
      </c>
      <c r="AB1657" s="257" t="s">
        <v>148</v>
      </c>
      <c r="AC1657" s="257" t="s">
        <v>148</v>
      </c>
      <c r="AD1657" s="257" t="s">
        <v>148</v>
      </c>
      <c r="AE1657" s="257" t="s">
        <v>148</v>
      </c>
      <c r="AF1657" s="257" t="s">
        <v>148</v>
      </c>
      <c r="AG1657" s="257" t="s">
        <v>148</v>
      </c>
      <c r="AH1657" s="257" t="s">
        <v>148</v>
      </c>
      <c r="AI1657" s="257" t="s">
        <v>148</v>
      </c>
      <c r="AJ1657" s="257"/>
    </row>
    <row r="1658" spans="1:36" ht="28.8">
      <c r="A1658" s="258">
        <v>40210</v>
      </c>
      <c r="B1658" s="257" t="s">
        <v>2512</v>
      </c>
      <c r="C1658" s="258">
        <v>40210</v>
      </c>
      <c r="D1658" s="257">
        <v>0</v>
      </c>
      <c r="E1658" s="259" t="s">
        <v>3348</v>
      </c>
      <c r="F1658" s="259" t="s">
        <v>930</v>
      </c>
      <c r="G1658" s="259" t="s">
        <v>3349</v>
      </c>
      <c r="H1658" s="257" t="s">
        <v>2763</v>
      </c>
      <c r="I1658" s="257" t="s">
        <v>3707</v>
      </c>
      <c r="J1658" s="261" t="s">
        <v>3708</v>
      </c>
      <c r="K1658" s="257" t="s">
        <v>2619</v>
      </c>
      <c r="L1658" s="257" t="s">
        <v>3704</v>
      </c>
      <c r="M1658" s="257" t="s">
        <v>1228</v>
      </c>
      <c r="N1658" s="257" t="s">
        <v>2860</v>
      </c>
      <c r="O1658" s="257" t="s">
        <v>3299</v>
      </c>
      <c r="P1658" s="257" t="s">
        <v>3711</v>
      </c>
      <c r="Q1658" s="257" t="s">
        <v>3301</v>
      </c>
      <c r="R1658" s="257" t="s">
        <v>148</v>
      </c>
      <c r="S1658" s="257" t="s">
        <v>2903</v>
      </c>
      <c r="T1658" s="257" t="s">
        <v>2853</v>
      </c>
      <c r="U1658" s="257" t="s">
        <v>3697</v>
      </c>
      <c r="V1658" s="257" t="s">
        <v>148</v>
      </c>
      <c r="W1658" s="257" t="s">
        <v>148</v>
      </c>
      <c r="X1658" s="257" t="s">
        <v>148</v>
      </c>
      <c r="Y1658" s="257" t="s">
        <v>148</v>
      </c>
      <c r="Z1658" s="257" t="s">
        <v>148</v>
      </c>
      <c r="AA1658" s="257" t="s">
        <v>148</v>
      </c>
      <c r="AB1658" s="257" t="s">
        <v>148</v>
      </c>
      <c r="AC1658" s="257" t="s">
        <v>148</v>
      </c>
      <c r="AD1658" s="257" t="s">
        <v>148</v>
      </c>
      <c r="AE1658" s="257" t="s">
        <v>148</v>
      </c>
      <c r="AF1658" s="257" t="s">
        <v>148</v>
      </c>
      <c r="AG1658" s="257" t="s">
        <v>148</v>
      </c>
      <c r="AH1658" s="257" t="s">
        <v>148</v>
      </c>
      <c r="AI1658" s="257" t="s">
        <v>148</v>
      </c>
      <c r="AJ1658" s="257"/>
    </row>
    <row r="1659" spans="1:36" ht="28.8">
      <c r="A1659" s="258">
        <v>40210</v>
      </c>
      <c r="B1659" s="257" t="s">
        <v>2512</v>
      </c>
      <c r="C1659" s="258">
        <v>40210</v>
      </c>
      <c r="D1659" s="257">
        <v>0</v>
      </c>
      <c r="E1659" s="259" t="s">
        <v>2606</v>
      </c>
      <c r="F1659" s="257" t="s">
        <v>3243</v>
      </c>
      <c r="G1659" s="259" t="s">
        <v>3244</v>
      </c>
      <c r="H1659" s="257" t="s">
        <v>2763</v>
      </c>
      <c r="I1659" s="257" t="s">
        <v>2795</v>
      </c>
      <c r="J1659" s="84" t="s">
        <v>383</v>
      </c>
      <c r="K1659" s="257" t="s">
        <v>2619</v>
      </c>
      <c r="L1659" s="257" t="s">
        <v>3704</v>
      </c>
      <c r="M1659" s="257" t="s">
        <v>1228</v>
      </c>
      <c r="N1659" s="257" t="s">
        <v>2860</v>
      </c>
      <c r="O1659" s="257" t="s">
        <v>3299</v>
      </c>
      <c r="P1659" s="257" t="s">
        <v>3712</v>
      </c>
      <c r="Q1659" s="257" t="s">
        <v>3301</v>
      </c>
      <c r="R1659" s="257" t="s">
        <v>148</v>
      </c>
      <c r="S1659" s="257" t="s">
        <v>2903</v>
      </c>
      <c r="T1659" s="257" t="s">
        <v>2853</v>
      </c>
      <c r="U1659" s="257" t="s">
        <v>3697</v>
      </c>
      <c r="V1659" s="257" t="s">
        <v>148</v>
      </c>
      <c r="W1659" s="257" t="s">
        <v>148</v>
      </c>
      <c r="X1659" s="257" t="s">
        <v>148</v>
      </c>
      <c r="Y1659" s="257" t="s">
        <v>148</v>
      </c>
      <c r="Z1659" s="257" t="s">
        <v>148</v>
      </c>
      <c r="AA1659" s="257" t="s">
        <v>148</v>
      </c>
      <c r="AB1659" s="257" t="s">
        <v>148</v>
      </c>
      <c r="AC1659" s="257" t="s">
        <v>148</v>
      </c>
      <c r="AD1659" s="257" t="s">
        <v>148</v>
      </c>
      <c r="AE1659" s="257" t="s">
        <v>148</v>
      </c>
      <c r="AF1659" s="257" t="s">
        <v>148</v>
      </c>
      <c r="AG1659" s="257" t="s">
        <v>148</v>
      </c>
      <c r="AH1659" s="257" t="s">
        <v>148</v>
      </c>
      <c r="AI1659" s="257" t="s">
        <v>148</v>
      </c>
      <c r="AJ1659" s="257"/>
    </row>
    <row r="1660" spans="1:36" ht="28.8">
      <c r="A1660" s="258">
        <v>40210</v>
      </c>
      <c r="B1660" s="257" t="s">
        <v>2512</v>
      </c>
      <c r="C1660" s="258">
        <v>40210</v>
      </c>
      <c r="D1660" s="257">
        <v>0</v>
      </c>
      <c r="E1660" s="259" t="s">
        <v>3499</v>
      </c>
      <c r="F1660" s="259" t="s">
        <v>3125</v>
      </c>
      <c r="G1660" s="259" t="s">
        <v>3500</v>
      </c>
      <c r="H1660" s="257" t="s">
        <v>2763</v>
      </c>
      <c r="I1660" s="257" t="s">
        <v>3713</v>
      </c>
      <c r="J1660" s="257" t="s">
        <v>3714</v>
      </c>
      <c r="K1660" s="257" t="s">
        <v>2619</v>
      </c>
      <c r="L1660" s="257" t="s">
        <v>3704</v>
      </c>
      <c r="M1660" s="257" t="s">
        <v>1228</v>
      </c>
      <c r="N1660" s="257" t="s">
        <v>2860</v>
      </c>
      <c r="O1660" s="257" t="s">
        <v>3299</v>
      </c>
      <c r="P1660" s="257" t="s">
        <v>3715</v>
      </c>
      <c r="Q1660" s="257" t="s">
        <v>3301</v>
      </c>
      <c r="R1660" s="257" t="s">
        <v>148</v>
      </c>
      <c r="S1660" s="257" t="s">
        <v>2903</v>
      </c>
      <c r="T1660" s="257" t="s">
        <v>2853</v>
      </c>
      <c r="U1660" s="257" t="s">
        <v>3697</v>
      </c>
      <c r="V1660" s="257" t="s">
        <v>148</v>
      </c>
      <c r="W1660" s="257" t="s">
        <v>148</v>
      </c>
      <c r="X1660" s="257" t="s">
        <v>148</v>
      </c>
      <c r="Y1660" s="257" t="s">
        <v>148</v>
      </c>
      <c r="Z1660" s="257" t="s">
        <v>148</v>
      </c>
      <c r="AA1660" s="257" t="s">
        <v>148</v>
      </c>
      <c r="AB1660" s="257" t="s">
        <v>148</v>
      </c>
      <c r="AC1660" s="257" t="s">
        <v>148</v>
      </c>
      <c r="AD1660" s="257" t="s">
        <v>148</v>
      </c>
      <c r="AE1660" s="257" t="s">
        <v>148</v>
      </c>
      <c r="AF1660" s="257" t="s">
        <v>148</v>
      </c>
      <c r="AG1660" s="257" t="s">
        <v>148</v>
      </c>
      <c r="AH1660" s="257" t="s">
        <v>148</v>
      </c>
      <c r="AI1660" s="257" t="s">
        <v>148</v>
      </c>
      <c r="AJ1660" s="257"/>
    </row>
    <row r="1661" spans="1:36" ht="43.2">
      <c r="A1661" s="258">
        <v>40210</v>
      </c>
      <c r="B1661" s="257" t="s">
        <v>2512</v>
      </c>
      <c r="C1661" s="258">
        <v>40210</v>
      </c>
      <c r="D1661" s="257">
        <v>0</v>
      </c>
      <c r="E1661" s="257" t="s">
        <v>2536</v>
      </c>
      <c r="F1661" s="257" t="s">
        <v>3121</v>
      </c>
      <c r="G1661" s="257" t="s">
        <v>3122</v>
      </c>
      <c r="H1661" s="257" t="s">
        <v>2763</v>
      </c>
      <c r="I1661" s="257" t="s">
        <v>2793</v>
      </c>
      <c r="J1661" s="257" t="s">
        <v>391</v>
      </c>
      <c r="K1661" s="257" t="s">
        <v>2619</v>
      </c>
      <c r="L1661" s="257" t="s">
        <v>3704</v>
      </c>
      <c r="M1661" s="257" t="s">
        <v>1228</v>
      </c>
      <c r="N1661" s="257" t="s">
        <v>2860</v>
      </c>
      <c r="O1661" s="257" t="s">
        <v>3299</v>
      </c>
      <c r="P1661" s="257" t="s">
        <v>3716</v>
      </c>
      <c r="Q1661" s="257" t="s">
        <v>3301</v>
      </c>
      <c r="R1661" s="257" t="s">
        <v>148</v>
      </c>
      <c r="S1661" s="257" t="s">
        <v>2903</v>
      </c>
      <c r="T1661" s="257" t="s">
        <v>2853</v>
      </c>
      <c r="U1661" s="257" t="s">
        <v>3697</v>
      </c>
      <c r="V1661" s="257" t="s">
        <v>148</v>
      </c>
      <c r="W1661" s="257" t="s">
        <v>148</v>
      </c>
      <c r="X1661" s="257" t="s">
        <v>148</v>
      </c>
      <c r="Y1661" s="257" t="s">
        <v>148</v>
      </c>
      <c r="Z1661" s="257" t="s">
        <v>148</v>
      </c>
      <c r="AA1661" s="257" t="s">
        <v>148</v>
      </c>
      <c r="AB1661" s="257" t="s">
        <v>148</v>
      </c>
      <c r="AC1661" s="257" t="s">
        <v>148</v>
      </c>
      <c r="AD1661" s="257" t="s">
        <v>148</v>
      </c>
      <c r="AE1661" s="257" t="s">
        <v>148</v>
      </c>
      <c r="AF1661" s="257" t="s">
        <v>148</v>
      </c>
      <c r="AG1661" s="257" t="s">
        <v>148</v>
      </c>
      <c r="AH1661" s="257" t="s">
        <v>148</v>
      </c>
      <c r="AI1661" s="257" t="s">
        <v>148</v>
      </c>
      <c r="AJ1661" s="257"/>
    </row>
    <row r="1662" spans="1:36" ht="28.8">
      <c r="A1662" s="258">
        <v>40210</v>
      </c>
      <c r="B1662" s="257" t="s">
        <v>2512</v>
      </c>
      <c r="C1662" s="258">
        <v>40210</v>
      </c>
      <c r="D1662" s="257">
        <v>0</v>
      </c>
      <c r="E1662" s="259" t="s">
        <v>2526</v>
      </c>
      <c r="F1662" s="257" t="s">
        <v>3217</v>
      </c>
      <c r="G1662" s="259" t="s">
        <v>3355</v>
      </c>
      <c r="H1662" s="257" t="s">
        <v>1243</v>
      </c>
      <c r="I1662" s="257" t="s">
        <v>3676</v>
      </c>
      <c r="J1662" s="84" t="s">
        <v>3677</v>
      </c>
      <c r="K1662" s="257" t="s">
        <v>2619</v>
      </c>
      <c r="L1662" s="257" t="s">
        <v>3704</v>
      </c>
      <c r="M1662" s="257" t="s">
        <v>1228</v>
      </c>
      <c r="N1662" s="257" t="s">
        <v>2860</v>
      </c>
      <c r="O1662" s="257" t="s">
        <v>3299</v>
      </c>
      <c r="P1662" s="257" t="s">
        <v>3717</v>
      </c>
      <c r="Q1662" s="257" t="s">
        <v>3301</v>
      </c>
      <c r="R1662" s="257" t="s">
        <v>148</v>
      </c>
      <c r="S1662" s="257" t="s">
        <v>2903</v>
      </c>
      <c r="T1662" s="257" t="s">
        <v>2853</v>
      </c>
      <c r="U1662" s="257" t="s">
        <v>3697</v>
      </c>
      <c r="V1662" s="257" t="s">
        <v>148</v>
      </c>
      <c r="W1662" s="257" t="s">
        <v>148</v>
      </c>
      <c r="X1662" s="257" t="s">
        <v>148</v>
      </c>
      <c r="Y1662" s="257" t="s">
        <v>148</v>
      </c>
      <c r="Z1662" s="257" t="s">
        <v>148</v>
      </c>
      <c r="AA1662" s="257" t="s">
        <v>148</v>
      </c>
      <c r="AB1662" s="257" t="s">
        <v>148</v>
      </c>
      <c r="AC1662" s="257" t="s">
        <v>148</v>
      </c>
      <c r="AD1662" s="257" t="s">
        <v>148</v>
      </c>
      <c r="AE1662" s="257" t="s">
        <v>148</v>
      </c>
      <c r="AF1662" s="257" t="s">
        <v>148</v>
      </c>
      <c r="AG1662" s="257" t="s">
        <v>148</v>
      </c>
      <c r="AH1662" s="257" t="s">
        <v>148</v>
      </c>
      <c r="AI1662" s="257" t="s">
        <v>148</v>
      </c>
      <c r="AJ1662" s="257"/>
    </row>
    <row r="1663" spans="1:36" ht="28.8">
      <c r="A1663" s="258">
        <v>40211</v>
      </c>
      <c r="B1663" s="257" t="s">
        <v>2512</v>
      </c>
      <c r="C1663" s="258">
        <v>40211</v>
      </c>
      <c r="D1663" s="257">
        <v>0</v>
      </c>
      <c r="E1663" s="257" t="s">
        <v>2536</v>
      </c>
      <c r="F1663" s="257" t="s">
        <v>3121</v>
      </c>
      <c r="G1663" s="257" t="s">
        <v>3122</v>
      </c>
      <c r="H1663" s="257" t="s">
        <v>2763</v>
      </c>
      <c r="I1663" s="257" t="s">
        <v>2793</v>
      </c>
      <c r="J1663" s="257" t="s">
        <v>391</v>
      </c>
      <c r="K1663" s="257" t="s">
        <v>2619</v>
      </c>
      <c r="L1663" s="257" t="s">
        <v>3718</v>
      </c>
      <c r="M1663" s="257" t="s">
        <v>1242</v>
      </c>
      <c r="N1663" s="257" t="s">
        <v>3402</v>
      </c>
      <c r="O1663" s="257" t="s">
        <v>2869</v>
      </c>
      <c r="P1663" s="257" t="s">
        <v>3719</v>
      </c>
      <c r="Q1663" s="257" t="s">
        <v>3301</v>
      </c>
      <c r="R1663" s="257" t="s">
        <v>148</v>
      </c>
      <c r="S1663" s="257" t="s">
        <v>2903</v>
      </c>
      <c r="T1663" s="257" t="s">
        <v>2853</v>
      </c>
      <c r="U1663" s="257" t="s">
        <v>3697</v>
      </c>
      <c r="V1663" s="257" t="s">
        <v>148</v>
      </c>
      <c r="W1663" s="257" t="s">
        <v>148</v>
      </c>
      <c r="X1663" s="257" t="s">
        <v>148</v>
      </c>
      <c r="Y1663" s="257" t="s">
        <v>148</v>
      </c>
      <c r="Z1663" s="257" t="s">
        <v>148</v>
      </c>
      <c r="AA1663" s="257" t="s">
        <v>148</v>
      </c>
      <c r="AB1663" s="257" t="s">
        <v>148</v>
      </c>
      <c r="AC1663" s="257" t="s">
        <v>148</v>
      </c>
      <c r="AD1663" s="257" t="s">
        <v>148</v>
      </c>
      <c r="AE1663" s="257" t="s">
        <v>148</v>
      </c>
      <c r="AF1663" s="257" t="s">
        <v>148</v>
      </c>
      <c r="AG1663" s="257" t="s">
        <v>148</v>
      </c>
      <c r="AH1663" s="257" t="s">
        <v>148</v>
      </c>
      <c r="AI1663" s="257" t="s">
        <v>148</v>
      </c>
      <c r="AJ1663" s="257"/>
    </row>
    <row r="1664" spans="1:36" ht="43.2">
      <c r="A1664" s="258">
        <v>40211</v>
      </c>
      <c r="B1664" s="257" t="s">
        <v>2512</v>
      </c>
      <c r="C1664" s="258">
        <v>40211</v>
      </c>
      <c r="D1664" s="257">
        <v>0</v>
      </c>
      <c r="E1664" s="259" t="s">
        <v>2559</v>
      </c>
      <c r="F1664" s="257" t="s">
        <v>3139</v>
      </c>
      <c r="G1664" s="259" t="s">
        <v>3140</v>
      </c>
      <c r="H1664" s="260" t="s">
        <v>1226</v>
      </c>
      <c r="I1664" s="257" t="s">
        <v>3720</v>
      </c>
      <c r="J1664" s="257" t="s">
        <v>3721</v>
      </c>
      <c r="K1664" s="257" t="s">
        <v>2619</v>
      </c>
      <c r="L1664" s="257" t="s">
        <v>3718</v>
      </c>
      <c r="M1664" s="257" t="s">
        <v>1242</v>
      </c>
      <c r="N1664" s="257" t="s">
        <v>3402</v>
      </c>
      <c r="O1664" s="257" t="s">
        <v>2869</v>
      </c>
      <c r="P1664" s="257" t="s">
        <v>3722</v>
      </c>
      <c r="Q1664" s="257" t="s">
        <v>3301</v>
      </c>
      <c r="R1664" s="257" t="s">
        <v>148</v>
      </c>
      <c r="S1664" s="257" t="s">
        <v>2903</v>
      </c>
      <c r="T1664" s="257" t="s">
        <v>2853</v>
      </c>
      <c r="U1664" s="257" t="s">
        <v>3697</v>
      </c>
      <c r="V1664" s="257" t="s">
        <v>148</v>
      </c>
      <c r="W1664" s="257" t="s">
        <v>148</v>
      </c>
      <c r="X1664" s="257" t="s">
        <v>148</v>
      </c>
      <c r="Y1664" s="257" t="s">
        <v>148</v>
      </c>
      <c r="Z1664" s="257" t="s">
        <v>148</v>
      </c>
      <c r="AA1664" s="257" t="s">
        <v>148</v>
      </c>
      <c r="AB1664" s="257" t="s">
        <v>148</v>
      </c>
      <c r="AC1664" s="257" t="s">
        <v>148</v>
      </c>
      <c r="AD1664" s="257" t="s">
        <v>148</v>
      </c>
      <c r="AE1664" s="257" t="s">
        <v>148</v>
      </c>
      <c r="AF1664" s="257" t="s">
        <v>148</v>
      </c>
      <c r="AG1664" s="257" t="s">
        <v>148</v>
      </c>
      <c r="AH1664" s="257" t="s">
        <v>148</v>
      </c>
      <c r="AI1664" s="257" t="s">
        <v>148</v>
      </c>
      <c r="AJ1664" s="257"/>
    </row>
    <row r="1665" spans="1:36" ht="28.8">
      <c r="A1665" s="258">
        <v>40211</v>
      </c>
      <c r="B1665" s="257" t="s">
        <v>2512</v>
      </c>
      <c r="C1665" s="258">
        <v>40211</v>
      </c>
      <c r="D1665" s="257">
        <v>0</v>
      </c>
      <c r="E1665" s="259" t="s">
        <v>3348</v>
      </c>
      <c r="F1665" s="259" t="s">
        <v>930</v>
      </c>
      <c r="G1665" s="259" t="s">
        <v>3349</v>
      </c>
      <c r="H1665" s="257" t="s">
        <v>1243</v>
      </c>
      <c r="I1665" s="257" t="s">
        <v>3368</v>
      </c>
      <c r="J1665" s="262" t="s">
        <v>3369</v>
      </c>
      <c r="K1665" s="257" t="s">
        <v>2619</v>
      </c>
      <c r="L1665" s="257" t="s">
        <v>3718</v>
      </c>
      <c r="M1665" s="257" t="s">
        <v>1242</v>
      </c>
      <c r="N1665" s="257" t="s">
        <v>3402</v>
      </c>
      <c r="O1665" s="257" t="s">
        <v>2869</v>
      </c>
      <c r="P1665" s="257" t="s">
        <v>3723</v>
      </c>
      <c r="Q1665" s="257" t="s">
        <v>3301</v>
      </c>
      <c r="R1665" s="257" t="s">
        <v>148</v>
      </c>
      <c r="S1665" s="257" t="s">
        <v>2903</v>
      </c>
      <c r="T1665" s="257" t="s">
        <v>2853</v>
      </c>
      <c r="U1665" s="257" t="s">
        <v>3697</v>
      </c>
      <c r="V1665" s="257" t="s">
        <v>148</v>
      </c>
      <c r="W1665" s="257" t="s">
        <v>148</v>
      </c>
      <c r="X1665" s="257" t="s">
        <v>148</v>
      </c>
      <c r="Y1665" s="257" t="s">
        <v>148</v>
      </c>
      <c r="Z1665" s="257" t="s">
        <v>148</v>
      </c>
      <c r="AA1665" s="257" t="s">
        <v>148</v>
      </c>
      <c r="AB1665" s="257" t="s">
        <v>148</v>
      </c>
      <c r="AC1665" s="257" t="s">
        <v>148</v>
      </c>
      <c r="AD1665" s="257" t="s">
        <v>148</v>
      </c>
      <c r="AE1665" s="257" t="s">
        <v>148</v>
      </c>
      <c r="AF1665" s="257" t="s">
        <v>148</v>
      </c>
      <c r="AG1665" s="257" t="s">
        <v>148</v>
      </c>
      <c r="AH1665" s="257" t="s">
        <v>148</v>
      </c>
      <c r="AI1665" s="257" t="s">
        <v>148</v>
      </c>
      <c r="AJ1665" s="257"/>
    </row>
    <row r="1666" spans="1:36" ht="43.2">
      <c r="A1666" s="258">
        <v>40212</v>
      </c>
      <c r="B1666" s="257" t="s">
        <v>2512</v>
      </c>
      <c r="C1666" s="258">
        <v>40212</v>
      </c>
      <c r="D1666" s="257">
        <v>0</v>
      </c>
      <c r="E1666" s="259" t="s">
        <v>2549</v>
      </c>
      <c r="F1666" s="257" t="s">
        <v>3724</v>
      </c>
      <c r="G1666" s="259" t="s">
        <v>3725</v>
      </c>
      <c r="H1666" s="257" t="s">
        <v>1243</v>
      </c>
      <c r="I1666" s="257" t="s">
        <v>3726</v>
      </c>
      <c r="J1666" s="84" t="s">
        <v>3727</v>
      </c>
      <c r="K1666" s="257" t="s">
        <v>2619</v>
      </c>
      <c r="L1666" s="257" t="s">
        <v>3728</v>
      </c>
      <c r="M1666" s="257" t="s">
        <v>1232</v>
      </c>
      <c r="N1666" s="257" t="s">
        <v>3562</v>
      </c>
      <c r="O1666" s="257" t="s">
        <v>3299</v>
      </c>
      <c r="P1666" s="257" t="s">
        <v>3729</v>
      </c>
      <c r="Q1666" s="257" t="s">
        <v>3301</v>
      </c>
      <c r="R1666" s="257" t="s">
        <v>148</v>
      </c>
      <c r="S1666" s="257" t="s">
        <v>2903</v>
      </c>
      <c r="T1666" s="257" t="s">
        <v>2853</v>
      </c>
      <c r="U1666" s="257" t="s">
        <v>3697</v>
      </c>
      <c r="V1666" s="257" t="s">
        <v>148</v>
      </c>
      <c r="W1666" s="257" t="s">
        <v>148</v>
      </c>
      <c r="X1666" s="257" t="s">
        <v>148</v>
      </c>
      <c r="Y1666" s="257" t="s">
        <v>148</v>
      </c>
      <c r="Z1666" s="257" t="s">
        <v>148</v>
      </c>
      <c r="AA1666" s="257" t="s">
        <v>148</v>
      </c>
      <c r="AB1666" s="257" t="s">
        <v>148</v>
      </c>
      <c r="AC1666" s="257" t="s">
        <v>148</v>
      </c>
      <c r="AD1666" s="257" t="s">
        <v>148</v>
      </c>
      <c r="AE1666" s="257" t="s">
        <v>148</v>
      </c>
      <c r="AF1666" s="257" t="s">
        <v>148</v>
      </c>
      <c r="AG1666" s="257" t="s">
        <v>148</v>
      </c>
      <c r="AH1666" s="257" t="s">
        <v>148</v>
      </c>
      <c r="AI1666" s="257" t="s">
        <v>148</v>
      </c>
      <c r="AJ1666" s="257"/>
    </row>
    <row r="1667" spans="1:36" ht="28.8">
      <c r="A1667" s="258">
        <v>40212</v>
      </c>
      <c r="B1667" s="257" t="s">
        <v>2512</v>
      </c>
      <c r="C1667" s="258">
        <v>40212</v>
      </c>
      <c r="D1667" s="257">
        <v>0</v>
      </c>
      <c r="E1667" s="259" t="s">
        <v>2614</v>
      </c>
      <c r="F1667" s="259" t="s">
        <v>3181</v>
      </c>
      <c r="G1667" s="259" t="s">
        <v>3182</v>
      </c>
      <c r="H1667" s="260" t="s">
        <v>1232</v>
      </c>
      <c r="I1667" s="257" t="s">
        <v>3647</v>
      </c>
      <c r="J1667" s="261" t="s">
        <v>3648</v>
      </c>
      <c r="K1667" s="257" t="s">
        <v>2619</v>
      </c>
      <c r="L1667" s="257" t="s">
        <v>3728</v>
      </c>
      <c r="M1667" s="257" t="s">
        <v>1232</v>
      </c>
      <c r="N1667" s="257" t="s">
        <v>3562</v>
      </c>
      <c r="O1667" s="257" t="s">
        <v>3299</v>
      </c>
      <c r="P1667" s="257" t="s">
        <v>3730</v>
      </c>
      <c r="Q1667" s="257" t="s">
        <v>3301</v>
      </c>
      <c r="R1667" s="257" t="s">
        <v>148</v>
      </c>
      <c r="S1667" s="257" t="s">
        <v>2903</v>
      </c>
      <c r="T1667" s="257" t="s">
        <v>2853</v>
      </c>
      <c r="U1667" s="257" t="s">
        <v>3697</v>
      </c>
      <c r="V1667" s="257" t="s">
        <v>148</v>
      </c>
      <c r="W1667" s="257" t="s">
        <v>148</v>
      </c>
      <c r="X1667" s="257" t="s">
        <v>148</v>
      </c>
      <c r="Y1667" s="257" t="s">
        <v>148</v>
      </c>
      <c r="Z1667" s="257" t="s">
        <v>148</v>
      </c>
      <c r="AA1667" s="257" t="s">
        <v>148</v>
      </c>
      <c r="AB1667" s="257" t="s">
        <v>148</v>
      </c>
      <c r="AC1667" s="257" t="s">
        <v>148</v>
      </c>
      <c r="AD1667" s="257" t="s">
        <v>148</v>
      </c>
      <c r="AE1667" s="257" t="s">
        <v>148</v>
      </c>
      <c r="AF1667" s="257" t="s">
        <v>148</v>
      </c>
      <c r="AG1667" s="257" t="s">
        <v>148</v>
      </c>
      <c r="AH1667" s="257" t="s">
        <v>148</v>
      </c>
      <c r="AI1667" s="257" t="s">
        <v>148</v>
      </c>
      <c r="AJ1667" s="257"/>
    </row>
    <row r="1668" spans="1:36" ht="28.8">
      <c r="A1668" s="258">
        <v>40212</v>
      </c>
      <c r="B1668" s="257" t="s">
        <v>2512</v>
      </c>
      <c r="C1668" s="258">
        <v>40212</v>
      </c>
      <c r="D1668" s="257">
        <v>0</v>
      </c>
      <c r="E1668" s="259" t="s">
        <v>3499</v>
      </c>
      <c r="F1668" s="259" t="s">
        <v>3125</v>
      </c>
      <c r="G1668" s="259" t="s">
        <v>3500</v>
      </c>
      <c r="H1668" s="260" t="s">
        <v>2631</v>
      </c>
      <c r="I1668" s="260" t="s">
        <v>2631</v>
      </c>
      <c r="J1668" s="257" t="s">
        <v>148</v>
      </c>
      <c r="K1668" s="257" t="s">
        <v>2619</v>
      </c>
      <c r="L1668" s="257" t="s">
        <v>3728</v>
      </c>
      <c r="M1668" s="257" t="s">
        <v>1232</v>
      </c>
      <c r="N1668" s="257" t="s">
        <v>3562</v>
      </c>
      <c r="O1668" s="257" t="s">
        <v>3299</v>
      </c>
      <c r="P1668" s="257" t="s">
        <v>3731</v>
      </c>
      <c r="Q1668" s="257" t="s">
        <v>3301</v>
      </c>
      <c r="R1668" s="257" t="s">
        <v>148</v>
      </c>
      <c r="S1668" s="257" t="s">
        <v>2903</v>
      </c>
      <c r="T1668" s="257" t="s">
        <v>2853</v>
      </c>
      <c r="U1668" s="257" t="s">
        <v>3697</v>
      </c>
      <c r="V1668" s="257" t="s">
        <v>148</v>
      </c>
      <c r="W1668" s="257" t="s">
        <v>148</v>
      </c>
      <c r="X1668" s="257" t="s">
        <v>148</v>
      </c>
      <c r="Y1668" s="257" t="s">
        <v>148</v>
      </c>
      <c r="Z1668" s="257" t="s">
        <v>148</v>
      </c>
      <c r="AA1668" s="257" t="s">
        <v>148</v>
      </c>
      <c r="AB1668" s="257" t="s">
        <v>148</v>
      </c>
      <c r="AC1668" s="257" t="s">
        <v>148</v>
      </c>
      <c r="AD1668" s="257" t="s">
        <v>148</v>
      </c>
      <c r="AE1668" s="257" t="s">
        <v>148</v>
      </c>
      <c r="AF1668" s="257" t="s">
        <v>148</v>
      </c>
      <c r="AG1668" s="257" t="s">
        <v>148</v>
      </c>
      <c r="AH1668" s="257" t="s">
        <v>148</v>
      </c>
      <c r="AI1668" s="257" t="s">
        <v>148</v>
      </c>
      <c r="AJ1668" s="257"/>
    </row>
    <row r="1669" spans="1:36" ht="28.8">
      <c r="A1669" s="258">
        <v>40212</v>
      </c>
      <c r="B1669" s="257" t="s">
        <v>2512</v>
      </c>
      <c r="C1669" s="258">
        <v>40212</v>
      </c>
      <c r="D1669" s="257">
        <v>0</v>
      </c>
      <c r="E1669" s="259" t="s">
        <v>2617</v>
      </c>
      <c r="F1669" s="257" t="s">
        <v>3272</v>
      </c>
      <c r="G1669" s="259" t="s">
        <v>3273</v>
      </c>
      <c r="H1669" s="260" t="s">
        <v>1232</v>
      </c>
      <c r="I1669" s="260" t="s">
        <v>2631</v>
      </c>
      <c r="J1669" s="257" t="s">
        <v>148</v>
      </c>
      <c r="K1669" s="257" t="s">
        <v>2619</v>
      </c>
      <c r="L1669" s="257" t="s">
        <v>3728</v>
      </c>
      <c r="M1669" s="257" t="s">
        <v>1232</v>
      </c>
      <c r="N1669" s="257" t="s">
        <v>3562</v>
      </c>
      <c r="O1669" s="257" t="s">
        <v>3299</v>
      </c>
      <c r="P1669" s="257" t="s">
        <v>3732</v>
      </c>
      <c r="Q1669" s="257" t="s">
        <v>3301</v>
      </c>
      <c r="R1669" s="257" t="s">
        <v>148</v>
      </c>
      <c r="S1669" s="257" t="s">
        <v>2903</v>
      </c>
      <c r="T1669" s="257" t="s">
        <v>2853</v>
      </c>
      <c r="U1669" s="257" t="s">
        <v>3697</v>
      </c>
      <c r="V1669" s="257" t="s">
        <v>148</v>
      </c>
      <c r="W1669" s="257" t="s">
        <v>148</v>
      </c>
      <c r="X1669" s="257" t="s">
        <v>148</v>
      </c>
      <c r="Y1669" s="257" t="s">
        <v>148</v>
      </c>
      <c r="Z1669" s="257" t="s">
        <v>148</v>
      </c>
      <c r="AA1669" s="257" t="s">
        <v>148</v>
      </c>
      <c r="AB1669" s="257" t="s">
        <v>148</v>
      </c>
      <c r="AC1669" s="257" t="s">
        <v>148</v>
      </c>
      <c r="AD1669" s="257" t="s">
        <v>148</v>
      </c>
      <c r="AE1669" s="257" t="s">
        <v>148</v>
      </c>
      <c r="AF1669" s="257" t="s">
        <v>148</v>
      </c>
      <c r="AG1669" s="257" t="s">
        <v>148</v>
      </c>
      <c r="AH1669" s="257" t="s">
        <v>148</v>
      </c>
      <c r="AI1669" s="257" t="s">
        <v>148</v>
      </c>
      <c r="AJ1669" s="257"/>
    </row>
    <row r="1670" spans="1:36" ht="43.2">
      <c r="A1670" s="258">
        <v>40212</v>
      </c>
      <c r="B1670" s="257" t="s">
        <v>2512</v>
      </c>
      <c r="C1670" s="258">
        <v>40212</v>
      </c>
      <c r="D1670" s="257">
        <v>0</v>
      </c>
      <c r="E1670" s="259" t="s">
        <v>2564</v>
      </c>
      <c r="F1670" s="259" t="s">
        <v>3219</v>
      </c>
      <c r="G1670" s="259" t="s">
        <v>3220</v>
      </c>
      <c r="H1670" s="260" t="s">
        <v>1226</v>
      </c>
      <c r="I1670" s="260" t="s">
        <v>2631</v>
      </c>
      <c r="J1670" s="257" t="s">
        <v>148</v>
      </c>
      <c r="K1670" s="257" t="s">
        <v>2619</v>
      </c>
      <c r="L1670" s="257" t="s">
        <v>3728</v>
      </c>
      <c r="M1670" s="257" t="s">
        <v>1232</v>
      </c>
      <c r="N1670" s="257" t="s">
        <v>3562</v>
      </c>
      <c r="O1670" s="257" t="s">
        <v>3299</v>
      </c>
      <c r="P1670" s="257" t="s">
        <v>3733</v>
      </c>
      <c r="Q1670" s="257" t="s">
        <v>3301</v>
      </c>
      <c r="R1670" s="257" t="s">
        <v>148</v>
      </c>
      <c r="S1670" s="257" t="s">
        <v>2903</v>
      </c>
      <c r="T1670" s="257" t="s">
        <v>2853</v>
      </c>
      <c r="U1670" s="257" t="s">
        <v>3697</v>
      </c>
      <c r="V1670" s="257" t="s">
        <v>148</v>
      </c>
      <c r="W1670" s="257" t="s">
        <v>148</v>
      </c>
      <c r="X1670" s="257" t="s">
        <v>148</v>
      </c>
      <c r="Y1670" s="257" t="s">
        <v>148</v>
      </c>
      <c r="Z1670" s="257" t="s">
        <v>148</v>
      </c>
      <c r="AA1670" s="257" t="s">
        <v>148</v>
      </c>
      <c r="AB1670" s="257" t="s">
        <v>148</v>
      </c>
      <c r="AC1670" s="257" t="s">
        <v>148</v>
      </c>
      <c r="AD1670" s="257" t="s">
        <v>148</v>
      </c>
      <c r="AE1670" s="257" t="s">
        <v>148</v>
      </c>
      <c r="AF1670" s="257" t="s">
        <v>148</v>
      </c>
      <c r="AG1670" s="257" t="s">
        <v>148</v>
      </c>
      <c r="AH1670" s="257" t="s">
        <v>148</v>
      </c>
      <c r="AI1670" s="257" t="s">
        <v>148</v>
      </c>
      <c r="AJ1670" s="257"/>
    </row>
    <row r="1671" spans="1:36" ht="28.8">
      <c r="A1671" s="258">
        <v>40212</v>
      </c>
      <c r="B1671" s="257" t="s">
        <v>2512</v>
      </c>
      <c r="C1671" s="258">
        <v>40212</v>
      </c>
      <c r="D1671" s="257">
        <v>0</v>
      </c>
      <c r="E1671" s="259" t="s">
        <v>2535</v>
      </c>
      <c r="F1671" s="257" t="s">
        <v>3565</v>
      </c>
      <c r="G1671" s="259" t="s">
        <v>3566</v>
      </c>
      <c r="H1671" s="260" t="s">
        <v>1232</v>
      </c>
      <c r="I1671" s="257" t="s">
        <v>2810</v>
      </c>
      <c r="J1671" s="257" t="s">
        <v>693</v>
      </c>
      <c r="K1671" s="257" t="s">
        <v>2619</v>
      </c>
      <c r="L1671" s="257" t="s">
        <v>3728</v>
      </c>
      <c r="M1671" s="257" t="s">
        <v>1232</v>
      </c>
      <c r="N1671" s="257" t="s">
        <v>3562</v>
      </c>
      <c r="O1671" s="257" t="s">
        <v>3299</v>
      </c>
      <c r="P1671" s="257" t="s">
        <v>3734</v>
      </c>
      <c r="Q1671" s="257" t="s">
        <v>3301</v>
      </c>
      <c r="R1671" s="257" t="s">
        <v>148</v>
      </c>
      <c r="S1671" s="257" t="s">
        <v>2903</v>
      </c>
      <c r="T1671" s="257" t="s">
        <v>2853</v>
      </c>
      <c r="U1671" s="257" t="s">
        <v>3697</v>
      </c>
      <c r="V1671" s="257" t="s">
        <v>148</v>
      </c>
      <c r="W1671" s="257" t="s">
        <v>148</v>
      </c>
      <c r="X1671" s="257" t="s">
        <v>148</v>
      </c>
      <c r="Y1671" s="257" t="s">
        <v>148</v>
      </c>
      <c r="Z1671" s="257" t="s">
        <v>148</v>
      </c>
      <c r="AA1671" s="257" t="s">
        <v>148</v>
      </c>
      <c r="AB1671" s="257" t="s">
        <v>148</v>
      </c>
      <c r="AC1671" s="257" t="s">
        <v>148</v>
      </c>
      <c r="AD1671" s="257" t="s">
        <v>148</v>
      </c>
      <c r="AE1671" s="257" t="s">
        <v>148</v>
      </c>
      <c r="AF1671" s="257" t="s">
        <v>148</v>
      </c>
      <c r="AG1671" s="257" t="s">
        <v>148</v>
      </c>
      <c r="AH1671" s="257" t="s">
        <v>148</v>
      </c>
      <c r="AI1671" s="257" t="s">
        <v>148</v>
      </c>
      <c r="AJ1671" s="257"/>
    </row>
    <row r="1672" spans="1:36" ht="28.8">
      <c r="A1672" s="258">
        <v>40212</v>
      </c>
      <c r="B1672" s="257" t="s">
        <v>2512</v>
      </c>
      <c r="C1672" s="258">
        <v>40212</v>
      </c>
      <c r="D1672" s="257">
        <v>0</v>
      </c>
      <c r="E1672" s="259" t="s">
        <v>2542</v>
      </c>
      <c r="F1672" s="257" t="s">
        <v>3157</v>
      </c>
      <c r="G1672" s="259" t="s">
        <v>3158</v>
      </c>
      <c r="H1672" s="260" t="s">
        <v>2631</v>
      </c>
      <c r="I1672" s="260" t="s">
        <v>2631</v>
      </c>
      <c r="J1672" s="257" t="s">
        <v>148</v>
      </c>
      <c r="K1672" s="257" t="s">
        <v>2619</v>
      </c>
      <c r="L1672" s="257" t="s">
        <v>3728</v>
      </c>
      <c r="M1672" s="257" t="s">
        <v>1232</v>
      </c>
      <c r="N1672" s="257" t="s">
        <v>3562</v>
      </c>
      <c r="O1672" s="257" t="s">
        <v>2869</v>
      </c>
      <c r="P1672" s="257" t="s">
        <v>3735</v>
      </c>
      <c r="Q1672" s="257" t="s">
        <v>3301</v>
      </c>
      <c r="R1672" s="257" t="s">
        <v>148</v>
      </c>
      <c r="S1672" s="257" t="s">
        <v>2903</v>
      </c>
      <c r="T1672" s="257" t="s">
        <v>2853</v>
      </c>
      <c r="U1672" s="257" t="s">
        <v>3697</v>
      </c>
      <c r="V1672" s="257" t="s">
        <v>148</v>
      </c>
      <c r="W1672" s="257" t="s">
        <v>148</v>
      </c>
      <c r="X1672" s="257" t="s">
        <v>148</v>
      </c>
      <c r="Y1672" s="257" t="s">
        <v>148</v>
      </c>
      <c r="Z1672" s="257" t="s">
        <v>148</v>
      </c>
      <c r="AA1672" s="257" t="s">
        <v>148</v>
      </c>
      <c r="AB1672" s="257" t="s">
        <v>148</v>
      </c>
      <c r="AC1672" s="257" t="s">
        <v>148</v>
      </c>
      <c r="AD1672" s="257" t="s">
        <v>148</v>
      </c>
      <c r="AE1672" s="257" t="s">
        <v>148</v>
      </c>
      <c r="AF1672" s="257" t="s">
        <v>148</v>
      </c>
      <c r="AG1672" s="257" t="s">
        <v>148</v>
      </c>
      <c r="AH1672" s="257" t="s">
        <v>148</v>
      </c>
      <c r="AI1672" s="257" t="s">
        <v>148</v>
      </c>
      <c r="AJ1672" s="257"/>
    </row>
    <row r="1673" spans="1:36" ht="28.8">
      <c r="A1673" s="258">
        <v>40212</v>
      </c>
      <c r="B1673" s="257" t="s">
        <v>2512</v>
      </c>
      <c r="C1673" s="258">
        <v>40212</v>
      </c>
      <c r="D1673" s="257">
        <v>0</v>
      </c>
      <c r="E1673" s="259" t="s">
        <v>2529</v>
      </c>
      <c r="F1673" s="259" t="s">
        <v>3736</v>
      </c>
      <c r="G1673" s="259" t="s">
        <v>3737</v>
      </c>
      <c r="H1673" s="260" t="s">
        <v>1232</v>
      </c>
      <c r="I1673" s="257" t="s">
        <v>3738</v>
      </c>
      <c r="J1673" s="257" t="s">
        <v>327</v>
      </c>
      <c r="K1673" s="257" t="s">
        <v>2619</v>
      </c>
      <c r="L1673" s="257" t="s">
        <v>3728</v>
      </c>
      <c r="M1673" s="257" t="s">
        <v>1232</v>
      </c>
      <c r="N1673" s="257" t="s">
        <v>3562</v>
      </c>
      <c r="O1673" s="257" t="s">
        <v>2868</v>
      </c>
      <c r="P1673" s="257" t="s">
        <v>3739</v>
      </c>
      <c r="Q1673" s="257" t="s">
        <v>3301</v>
      </c>
      <c r="R1673" s="257" t="s">
        <v>148</v>
      </c>
      <c r="S1673" s="257" t="s">
        <v>2903</v>
      </c>
      <c r="T1673" s="257" t="s">
        <v>2853</v>
      </c>
      <c r="U1673" s="257" t="s">
        <v>3697</v>
      </c>
      <c r="V1673" s="257" t="s">
        <v>148</v>
      </c>
      <c r="W1673" s="257" t="s">
        <v>148</v>
      </c>
      <c r="X1673" s="257" t="s">
        <v>148</v>
      </c>
      <c r="Y1673" s="257" t="s">
        <v>148</v>
      </c>
      <c r="Z1673" s="257" t="s">
        <v>148</v>
      </c>
      <c r="AA1673" s="257" t="s">
        <v>148</v>
      </c>
      <c r="AB1673" s="257" t="s">
        <v>148</v>
      </c>
      <c r="AC1673" s="257" t="s">
        <v>148</v>
      </c>
      <c r="AD1673" s="257" t="s">
        <v>148</v>
      </c>
      <c r="AE1673" s="257" t="s">
        <v>148</v>
      </c>
      <c r="AF1673" s="257" t="s">
        <v>148</v>
      </c>
      <c r="AG1673" s="257" t="s">
        <v>148</v>
      </c>
      <c r="AH1673" s="257" t="s">
        <v>148</v>
      </c>
      <c r="AI1673" s="257" t="s">
        <v>148</v>
      </c>
      <c r="AJ1673" s="257"/>
    </row>
    <row r="1674" spans="1:36" ht="43.2">
      <c r="A1674" s="258">
        <v>40212</v>
      </c>
      <c r="B1674" s="257" t="s">
        <v>2512</v>
      </c>
      <c r="C1674" s="258">
        <v>40212</v>
      </c>
      <c r="D1674" s="257">
        <v>0</v>
      </c>
      <c r="E1674" s="259" t="s">
        <v>2525</v>
      </c>
      <c r="F1674" s="257" t="s">
        <v>3229</v>
      </c>
      <c r="G1674" s="259" t="s">
        <v>3230</v>
      </c>
      <c r="H1674" s="260" t="s">
        <v>1226</v>
      </c>
      <c r="I1674" s="257" t="s">
        <v>3630</v>
      </c>
      <c r="J1674" s="84" t="s">
        <v>3631</v>
      </c>
      <c r="K1674" s="257" t="s">
        <v>2619</v>
      </c>
      <c r="L1674" s="257" t="s">
        <v>3728</v>
      </c>
      <c r="M1674" s="257" t="s">
        <v>1232</v>
      </c>
      <c r="N1674" s="257" t="s">
        <v>3562</v>
      </c>
      <c r="O1674" s="257" t="s">
        <v>3299</v>
      </c>
      <c r="P1674" s="257" t="s">
        <v>3740</v>
      </c>
      <c r="Q1674" s="257" t="s">
        <v>3301</v>
      </c>
      <c r="R1674" s="257" t="s">
        <v>148</v>
      </c>
      <c r="S1674" s="257" t="s">
        <v>2903</v>
      </c>
      <c r="T1674" s="257" t="s">
        <v>2853</v>
      </c>
      <c r="U1674" s="257" t="s">
        <v>3697</v>
      </c>
      <c r="V1674" s="257" t="s">
        <v>148</v>
      </c>
      <c r="W1674" s="257" t="s">
        <v>148</v>
      </c>
      <c r="X1674" s="257" t="s">
        <v>148</v>
      </c>
      <c r="Y1674" s="257" t="s">
        <v>148</v>
      </c>
      <c r="Z1674" s="257" t="s">
        <v>148</v>
      </c>
      <c r="AA1674" s="257" t="s">
        <v>148</v>
      </c>
      <c r="AB1674" s="257" t="s">
        <v>148</v>
      </c>
      <c r="AC1674" s="257" t="s">
        <v>148</v>
      </c>
      <c r="AD1674" s="257" t="s">
        <v>148</v>
      </c>
      <c r="AE1674" s="257" t="s">
        <v>148</v>
      </c>
      <c r="AF1674" s="257" t="s">
        <v>148</v>
      </c>
      <c r="AG1674" s="257" t="s">
        <v>148</v>
      </c>
      <c r="AH1674" s="257" t="s">
        <v>148</v>
      </c>
      <c r="AI1674" s="257" t="s">
        <v>148</v>
      </c>
      <c r="AJ1674" s="257"/>
    </row>
    <row r="1675" spans="1:36" ht="28.8">
      <c r="A1675" s="258">
        <v>40212</v>
      </c>
      <c r="B1675" s="257" t="s">
        <v>2512</v>
      </c>
      <c r="C1675" s="258">
        <v>40212</v>
      </c>
      <c r="D1675" s="257">
        <v>0</v>
      </c>
      <c r="E1675" s="259" t="s">
        <v>2617</v>
      </c>
      <c r="F1675" s="257" t="s">
        <v>3272</v>
      </c>
      <c r="G1675" s="259" t="s">
        <v>3273</v>
      </c>
      <c r="H1675" s="260" t="s">
        <v>1232</v>
      </c>
      <c r="I1675" s="260" t="s">
        <v>2631</v>
      </c>
      <c r="J1675" s="257" t="s">
        <v>148</v>
      </c>
      <c r="K1675" s="257" t="s">
        <v>2619</v>
      </c>
      <c r="L1675" s="257" t="s">
        <v>3728</v>
      </c>
      <c r="M1675" s="257" t="s">
        <v>1232</v>
      </c>
      <c r="N1675" s="257" t="s">
        <v>3562</v>
      </c>
      <c r="O1675" s="257" t="s">
        <v>2869</v>
      </c>
      <c r="P1675" s="257" t="s">
        <v>3741</v>
      </c>
      <c r="Q1675" s="257" t="s">
        <v>3301</v>
      </c>
      <c r="R1675" s="257" t="s">
        <v>148</v>
      </c>
      <c r="S1675" s="257" t="s">
        <v>2903</v>
      </c>
      <c r="T1675" s="257" t="s">
        <v>2853</v>
      </c>
      <c r="U1675" s="257" t="s">
        <v>3697</v>
      </c>
      <c r="V1675" s="257" t="s">
        <v>148</v>
      </c>
      <c r="W1675" s="257" t="s">
        <v>148</v>
      </c>
      <c r="X1675" s="257" t="s">
        <v>148</v>
      </c>
      <c r="Y1675" s="257" t="s">
        <v>148</v>
      </c>
      <c r="Z1675" s="257" t="s">
        <v>148</v>
      </c>
      <c r="AA1675" s="257" t="s">
        <v>148</v>
      </c>
      <c r="AB1675" s="257" t="s">
        <v>148</v>
      </c>
      <c r="AC1675" s="257" t="s">
        <v>148</v>
      </c>
      <c r="AD1675" s="257" t="s">
        <v>148</v>
      </c>
      <c r="AE1675" s="257" t="s">
        <v>148</v>
      </c>
      <c r="AF1675" s="257" t="s">
        <v>148</v>
      </c>
      <c r="AG1675" s="257" t="s">
        <v>148</v>
      </c>
      <c r="AH1675" s="257" t="s">
        <v>148</v>
      </c>
      <c r="AI1675" s="257" t="s">
        <v>148</v>
      </c>
      <c r="AJ1675" s="257"/>
    </row>
    <row r="1676" spans="1:36" ht="43.2">
      <c r="A1676" s="258">
        <v>40212</v>
      </c>
      <c r="B1676" s="257" t="s">
        <v>2512</v>
      </c>
      <c r="C1676" s="258">
        <v>40212</v>
      </c>
      <c r="D1676" s="257">
        <v>0</v>
      </c>
      <c r="E1676" s="259" t="s">
        <v>2552</v>
      </c>
      <c r="F1676" s="259" t="s">
        <v>3197</v>
      </c>
      <c r="G1676" s="259" t="s">
        <v>3198</v>
      </c>
      <c r="H1676" s="260" t="s">
        <v>1226</v>
      </c>
      <c r="I1676" s="260" t="s">
        <v>2631</v>
      </c>
      <c r="J1676" s="257" t="s">
        <v>148</v>
      </c>
      <c r="K1676" s="257" t="s">
        <v>2619</v>
      </c>
      <c r="L1676" s="257" t="s">
        <v>3728</v>
      </c>
      <c r="M1676" s="257" t="s">
        <v>1232</v>
      </c>
      <c r="N1676" s="257" t="s">
        <v>3562</v>
      </c>
      <c r="O1676" s="257" t="s">
        <v>3299</v>
      </c>
      <c r="P1676" s="257" t="s">
        <v>3742</v>
      </c>
      <c r="Q1676" s="257" t="s">
        <v>3301</v>
      </c>
      <c r="R1676" s="257" t="s">
        <v>148</v>
      </c>
      <c r="S1676" s="257" t="s">
        <v>2903</v>
      </c>
      <c r="T1676" s="257" t="s">
        <v>2853</v>
      </c>
      <c r="U1676" s="257" t="s">
        <v>3697</v>
      </c>
      <c r="V1676" s="257" t="s">
        <v>148</v>
      </c>
      <c r="W1676" s="257" t="s">
        <v>148</v>
      </c>
      <c r="X1676" s="257" t="s">
        <v>148</v>
      </c>
      <c r="Y1676" s="257" t="s">
        <v>148</v>
      </c>
      <c r="Z1676" s="257" t="s">
        <v>148</v>
      </c>
      <c r="AA1676" s="257" t="s">
        <v>148</v>
      </c>
      <c r="AB1676" s="257" t="s">
        <v>148</v>
      </c>
      <c r="AC1676" s="257" t="s">
        <v>148</v>
      </c>
      <c r="AD1676" s="257" t="s">
        <v>148</v>
      </c>
      <c r="AE1676" s="257" t="s">
        <v>148</v>
      </c>
      <c r="AF1676" s="257" t="s">
        <v>148</v>
      </c>
      <c r="AG1676" s="257" t="s">
        <v>148</v>
      </c>
      <c r="AH1676" s="257" t="s">
        <v>148</v>
      </c>
      <c r="AI1676" s="257" t="s">
        <v>148</v>
      </c>
      <c r="AJ1676" s="257"/>
    </row>
    <row r="1677" spans="1:36" ht="28.8">
      <c r="A1677" s="258">
        <v>40212</v>
      </c>
      <c r="B1677" s="257" t="s">
        <v>2512</v>
      </c>
      <c r="C1677" s="258">
        <v>40212</v>
      </c>
      <c r="D1677" s="257">
        <v>0</v>
      </c>
      <c r="E1677" s="259" t="s">
        <v>2614</v>
      </c>
      <c r="F1677" s="259" t="s">
        <v>3181</v>
      </c>
      <c r="G1677" s="259" t="s">
        <v>3182</v>
      </c>
      <c r="H1677" s="260" t="s">
        <v>1232</v>
      </c>
      <c r="I1677" s="257" t="s">
        <v>3647</v>
      </c>
      <c r="J1677" s="261" t="s">
        <v>3648</v>
      </c>
      <c r="K1677" s="257" t="s">
        <v>2619</v>
      </c>
      <c r="L1677" s="257" t="s">
        <v>3728</v>
      </c>
      <c r="M1677" s="257" t="s">
        <v>1232</v>
      </c>
      <c r="N1677" s="257" t="s">
        <v>3562</v>
      </c>
      <c r="O1677" s="257" t="s">
        <v>3299</v>
      </c>
      <c r="P1677" s="257" t="s">
        <v>3743</v>
      </c>
      <c r="Q1677" s="257" t="s">
        <v>3301</v>
      </c>
      <c r="R1677" s="257" t="s">
        <v>148</v>
      </c>
      <c r="S1677" s="257" t="s">
        <v>2903</v>
      </c>
      <c r="T1677" s="257" t="s">
        <v>2853</v>
      </c>
      <c r="U1677" s="257" t="s">
        <v>3697</v>
      </c>
      <c r="V1677" s="257" t="s">
        <v>148</v>
      </c>
      <c r="W1677" s="257" t="s">
        <v>148</v>
      </c>
      <c r="X1677" s="257" t="s">
        <v>148</v>
      </c>
      <c r="Y1677" s="257" t="s">
        <v>148</v>
      </c>
      <c r="Z1677" s="257" t="s">
        <v>148</v>
      </c>
      <c r="AA1677" s="257" t="s">
        <v>148</v>
      </c>
      <c r="AB1677" s="257" t="s">
        <v>148</v>
      </c>
      <c r="AC1677" s="257" t="s">
        <v>148</v>
      </c>
      <c r="AD1677" s="257" t="s">
        <v>148</v>
      </c>
      <c r="AE1677" s="257" t="s">
        <v>148</v>
      </c>
      <c r="AF1677" s="257" t="s">
        <v>148</v>
      </c>
      <c r="AG1677" s="257" t="s">
        <v>148</v>
      </c>
      <c r="AH1677" s="257" t="s">
        <v>148</v>
      </c>
      <c r="AI1677" s="257" t="s">
        <v>148</v>
      </c>
      <c r="AJ1677" s="257"/>
    </row>
    <row r="1678" spans="1:36" ht="43.2">
      <c r="A1678" s="258">
        <v>40212</v>
      </c>
      <c r="B1678" s="257" t="s">
        <v>2512</v>
      </c>
      <c r="C1678" s="258">
        <v>40212</v>
      </c>
      <c r="D1678" s="257">
        <v>0</v>
      </c>
      <c r="E1678" s="259" t="s">
        <v>2564</v>
      </c>
      <c r="F1678" s="259" t="s">
        <v>3219</v>
      </c>
      <c r="G1678" s="259" t="s">
        <v>3220</v>
      </c>
      <c r="H1678" s="260" t="s">
        <v>1226</v>
      </c>
      <c r="I1678" s="260" t="s">
        <v>2631</v>
      </c>
      <c r="J1678" s="257" t="s">
        <v>148</v>
      </c>
      <c r="K1678" s="257" t="s">
        <v>2619</v>
      </c>
      <c r="L1678" s="257" t="s">
        <v>3728</v>
      </c>
      <c r="M1678" s="257" t="s">
        <v>1232</v>
      </c>
      <c r="N1678" s="257" t="s">
        <v>3562</v>
      </c>
      <c r="O1678" s="257" t="s">
        <v>3299</v>
      </c>
      <c r="P1678" s="257" t="s">
        <v>3744</v>
      </c>
      <c r="Q1678" s="257" t="s">
        <v>3301</v>
      </c>
      <c r="R1678" s="257" t="s">
        <v>148</v>
      </c>
      <c r="S1678" s="257" t="s">
        <v>2903</v>
      </c>
      <c r="T1678" s="257" t="s">
        <v>2853</v>
      </c>
      <c r="U1678" s="257" t="s">
        <v>3697</v>
      </c>
      <c r="V1678" s="257" t="s">
        <v>148</v>
      </c>
      <c r="W1678" s="257" t="s">
        <v>148</v>
      </c>
      <c r="X1678" s="257" t="s">
        <v>148</v>
      </c>
      <c r="Y1678" s="257" t="s">
        <v>148</v>
      </c>
      <c r="Z1678" s="257" t="s">
        <v>148</v>
      </c>
      <c r="AA1678" s="257" t="s">
        <v>148</v>
      </c>
      <c r="AB1678" s="257" t="s">
        <v>148</v>
      </c>
      <c r="AC1678" s="257" t="s">
        <v>148</v>
      </c>
      <c r="AD1678" s="257" t="s">
        <v>148</v>
      </c>
      <c r="AE1678" s="257" t="s">
        <v>148</v>
      </c>
      <c r="AF1678" s="257" t="s">
        <v>148</v>
      </c>
      <c r="AG1678" s="257" t="s">
        <v>148</v>
      </c>
      <c r="AH1678" s="257" t="s">
        <v>148</v>
      </c>
      <c r="AI1678" s="257" t="s">
        <v>148</v>
      </c>
      <c r="AJ1678" s="257"/>
    </row>
    <row r="1679" spans="1:36" ht="43.2">
      <c r="A1679" s="258">
        <v>40212</v>
      </c>
      <c r="B1679" s="257" t="s">
        <v>2512</v>
      </c>
      <c r="C1679" s="258">
        <v>40212</v>
      </c>
      <c r="D1679" s="257">
        <v>0</v>
      </c>
      <c r="E1679" s="259" t="s">
        <v>2523</v>
      </c>
      <c r="F1679" s="259" t="s">
        <v>3135</v>
      </c>
      <c r="G1679" s="259" t="s">
        <v>3136</v>
      </c>
      <c r="H1679" s="260" t="s">
        <v>1226</v>
      </c>
      <c r="I1679" s="260" t="s">
        <v>2631</v>
      </c>
      <c r="J1679" s="257" t="s">
        <v>148</v>
      </c>
      <c r="K1679" s="257" t="s">
        <v>2619</v>
      </c>
      <c r="L1679" s="257" t="s">
        <v>3728</v>
      </c>
      <c r="M1679" s="257" t="s">
        <v>1232</v>
      </c>
      <c r="N1679" s="257" t="s">
        <v>3562</v>
      </c>
      <c r="O1679" s="257" t="s">
        <v>3299</v>
      </c>
      <c r="P1679" s="257" t="s">
        <v>3745</v>
      </c>
      <c r="Q1679" s="257" t="s">
        <v>3301</v>
      </c>
      <c r="R1679" s="257" t="s">
        <v>148</v>
      </c>
      <c r="S1679" s="257" t="s">
        <v>2903</v>
      </c>
      <c r="T1679" s="257" t="s">
        <v>2853</v>
      </c>
      <c r="U1679" s="257" t="s">
        <v>3697</v>
      </c>
      <c r="V1679" s="257" t="s">
        <v>148</v>
      </c>
      <c r="W1679" s="257" t="s">
        <v>148</v>
      </c>
      <c r="X1679" s="257" t="s">
        <v>148</v>
      </c>
      <c r="Y1679" s="257" t="s">
        <v>148</v>
      </c>
      <c r="Z1679" s="257" t="s">
        <v>148</v>
      </c>
      <c r="AA1679" s="257" t="s">
        <v>148</v>
      </c>
      <c r="AB1679" s="257" t="s">
        <v>148</v>
      </c>
      <c r="AC1679" s="257" t="s">
        <v>148</v>
      </c>
      <c r="AD1679" s="257" t="s">
        <v>148</v>
      </c>
      <c r="AE1679" s="257" t="s">
        <v>148</v>
      </c>
      <c r="AF1679" s="257" t="s">
        <v>148</v>
      </c>
      <c r="AG1679" s="257" t="s">
        <v>148</v>
      </c>
      <c r="AH1679" s="257" t="s">
        <v>148</v>
      </c>
      <c r="AI1679" s="257" t="s">
        <v>148</v>
      </c>
      <c r="AJ1679" s="257"/>
    </row>
    <row r="1680" spans="1:36" ht="28.8">
      <c r="A1680" s="258">
        <v>40212</v>
      </c>
      <c r="B1680" s="257" t="s">
        <v>2512</v>
      </c>
      <c r="C1680" s="258">
        <v>40212</v>
      </c>
      <c r="D1680" s="257">
        <v>0</v>
      </c>
      <c r="E1680" s="259" t="s">
        <v>2617</v>
      </c>
      <c r="F1680" s="257" t="s">
        <v>3272</v>
      </c>
      <c r="G1680" s="259" t="s">
        <v>3273</v>
      </c>
      <c r="H1680" s="260" t="s">
        <v>1232</v>
      </c>
      <c r="I1680" s="260" t="s">
        <v>2631</v>
      </c>
      <c r="J1680" s="257" t="s">
        <v>148</v>
      </c>
      <c r="K1680" s="257" t="s">
        <v>2619</v>
      </c>
      <c r="L1680" s="257" t="s">
        <v>3728</v>
      </c>
      <c r="M1680" s="257" t="s">
        <v>1232</v>
      </c>
      <c r="N1680" s="257" t="s">
        <v>3562</v>
      </c>
      <c r="O1680" s="257" t="s">
        <v>3299</v>
      </c>
      <c r="P1680" s="257" t="s">
        <v>3746</v>
      </c>
      <c r="Q1680" s="257" t="s">
        <v>3301</v>
      </c>
      <c r="R1680" s="257" t="s">
        <v>148</v>
      </c>
      <c r="S1680" s="257" t="s">
        <v>2903</v>
      </c>
      <c r="T1680" s="257" t="s">
        <v>2853</v>
      </c>
      <c r="U1680" s="257" t="s">
        <v>3697</v>
      </c>
      <c r="V1680" s="257" t="s">
        <v>148</v>
      </c>
      <c r="W1680" s="257" t="s">
        <v>148</v>
      </c>
      <c r="X1680" s="257" t="s">
        <v>148</v>
      </c>
      <c r="Y1680" s="257" t="s">
        <v>148</v>
      </c>
      <c r="Z1680" s="257" t="s">
        <v>148</v>
      </c>
      <c r="AA1680" s="257" t="s">
        <v>148</v>
      </c>
      <c r="AB1680" s="257" t="s">
        <v>148</v>
      </c>
      <c r="AC1680" s="257" t="s">
        <v>148</v>
      </c>
      <c r="AD1680" s="257" t="s">
        <v>148</v>
      </c>
      <c r="AE1680" s="257" t="s">
        <v>148</v>
      </c>
      <c r="AF1680" s="257" t="s">
        <v>148</v>
      </c>
      <c r="AG1680" s="257" t="s">
        <v>148</v>
      </c>
      <c r="AH1680" s="257" t="s">
        <v>148</v>
      </c>
      <c r="AI1680" s="257" t="s">
        <v>148</v>
      </c>
      <c r="AJ1680" s="257"/>
    </row>
    <row r="1681" spans="1:36" ht="28.8">
      <c r="A1681" s="258">
        <v>40212</v>
      </c>
      <c r="B1681" s="257" t="s">
        <v>2512</v>
      </c>
      <c r="C1681" s="258">
        <v>40212</v>
      </c>
      <c r="D1681" s="257">
        <v>0</v>
      </c>
      <c r="E1681" s="257" t="s">
        <v>2557</v>
      </c>
      <c r="F1681" s="257" t="s">
        <v>3223</v>
      </c>
      <c r="G1681" s="257" t="s">
        <v>3224</v>
      </c>
      <c r="H1681" s="257" t="s">
        <v>1243</v>
      </c>
      <c r="I1681" s="257" t="s">
        <v>3654</v>
      </c>
      <c r="J1681" s="257" t="s">
        <v>3655</v>
      </c>
      <c r="K1681" s="257" t="s">
        <v>2619</v>
      </c>
      <c r="L1681" s="257" t="s">
        <v>3728</v>
      </c>
      <c r="M1681" s="257" t="s">
        <v>1232</v>
      </c>
      <c r="N1681" s="257" t="s">
        <v>3562</v>
      </c>
      <c r="O1681" s="257" t="s">
        <v>3299</v>
      </c>
      <c r="P1681" s="257" t="s">
        <v>3747</v>
      </c>
      <c r="Q1681" s="257" t="s">
        <v>3301</v>
      </c>
      <c r="R1681" s="257" t="s">
        <v>148</v>
      </c>
      <c r="S1681" s="257" t="s">
        <v>2903</v>
      </c>
      <c r="T1681" s="257" t="s">
        <v>2853</v>
      </c>
      <c r="U1681" s="257" t="s">
        <v>3697</v>
      </c>
      <c r="V1681" s="257" t="s">
        <v>148</v>
      </c>
      <c r="W1681" s="257" t="s">
        <v>148</v>
      </c>
      <c r="X1681" s="257" t="s">
        <v>148</v>
      </c>
      <c r="Y1681" s="257" t="s">
        <v>148</v>
      </c>
      <c r="Z1681" s="257" t="s">
        <v>148</v>
      </c>
      <c r="AA1681" s="257" t="s">
        <v>148</v>
      </c>
      <c r="AB1681" s="257" t="s">
        <v>148</v>
      </c>
      <c r="AC1681" s="257" t="s">
        <v>148</v>
      </c>
      <c r="AD1681" s="257" t="s">
        <v>148</v>
      </c>
      <c r="AE1681" s="257" t="s">
        <v>148</v>
      </c>
      <c r="AF1681" s="257" t="s">
        <v>148</v>
      </c>
      <c r="AG1681" s="257" t="s">
        <v>148</v>
      </c>
      <c r="AH1681" s="257" t="s">
        <v>148</v>
      </c>
      <c r="AI1681" s="257" t="s">
        <v>148</v>
      </c>
      <c r="AJ1681" s="257"/>
    </row>
    <row r="1682" spans="1:36" ht="28.8">
      <c r="A1682" s="258">
        <v>40212</v>
      </c>
      <c r="B1682" s="257" t="s">
        <v>2512</v>
      </c>
      <c r="C1682" s="258">
        <v>40212</v>
      </c>
      <c r="D1682" s="257">
        <v>0</v>
      </c>
      <c r="E1682" s="259" t="s">
        <v>3499</v>
      </c>
      <c r="F1682" s="259" t="s">
        <v>3700</v>
      </c>
      <c r="G1682" s="259" t="s">
        <v>3701</v>
      </c>
      <c r="H1682" s="260" t="s">
        <v>1232</v>
      </c>
      <c r="I1682" s="260" t="s">
        <v>2631</v>
      </c>
      <c r="J1682" s="257" t="s">
        <v>148</v>
      </c>
      <c r="K1682" s="257" t="s">
        <v>2619</v>
      </c>
      <c r="L1682" s="257" t="s">
        <v>3728</v>
      </c>
      <c r="M1682" s="257" t="s">
        <v>1232</v>
      </c>
      <c r="N1682" s="257" t="s">
        <v>3562</v>
      </c>
      <c r="O1682" s="257" t="s">
        <v>3299</v>
      </c>
      <c r="P1682" s="257" t="s">
        <v>3748</v>
      </c>
      <c r="Q1682" s="257" t="s">
        <v>3301</v>
      </c>
      <c r="R1682" s="257" t="s">
        <v>148</v>
      </c>
      <c r="S1682" s="257" t="s">
        <v>2903</v>
      </c>
      <c r="T1682" s="257" t="s">
        <v>2853</v>
      </c>
      <c r="U1682" s="257" t="s">
        <v>3697</v>
      </c>
      <c r="V1682" s="257" t="s">
        <v>148</v>
      </c>
      <c r="W1682" s="257" t="s">
        <v>148</v>
      </c>
      <c r="X1682" s="257" t="s">
        <v>148</v>
      </c>
      <c r="Y1682" s="257" t="s">
        <v>148</v>
      </c>
      <c r="Z1682" s="257" t="s">
        <v>148</v>
      </c>
      <c r="AA1682" s="257" t="s">
        <v>148</v>
      </c>
      <c r="AB1682" s="257" t="s">
        <v>148</v>
      </c>
      <c r="AC1682" s="257" t="s">
        <v>148</v>
      </c>
      <c r="AD1682" s="257" t="s">
        <v>148</v>
      </c>
      <c r="AE1682" s="257" t="s">
        <v>148</v>
      </c>
      <c r="AF1682" s="257" t="s">
        <v>148</v>
      </c>
      <c r="AG1682" s="257" t="s">
        <v>148</v>
      </c>
      <c r="AH1682" s="257" t="s">
        <v>148</v>
      </c>
      <c r="AI1682" s="257" t="s">
        <v>148</v>
      </c>
      <c r="AJ1682" s="257"/>
    </row>
    <row r="1683" spans="1:36" ht="43.2">
      <c r="A1683" s="258">
        <v>40212</v>
      </c>
      <c r="B1683" s="257" t="s">
        <v>2512</v>
      </c>
      <c r="C1683" s="258">
        <v>40212</v>
      </c>
      <c r="D1683" s="257">
        <v>0</v>
      </c>
      <c r="E1683" s="259" t="s">
        <v>2535</v>
      </c>
      <c r="F1683" s="257" t="s">
        <v>3565</v>
      </c>
      <c r="G1683" s="259" t="s">
        <v>3566</v>
      </c>
      <c r="H1683" s="260" t="s">
        <v>1232</v>
      </c>
      <c r="I1683" s="257" t="s">
        <v>2810</v>
      </c>
      <c r="J1683" s="257" t="s">
        <v>693</v>
      </c>
      <c r="K1683" s="257" t="s">
        <v>2619</v>
      </c>
      <c r="L1683" s="257" t="s">
        <v>3728</v>
      </c>
      <c r="M1683" s="257" t="s">
        <v>1232</v>
      </c>
      <c r="N1683" s="257" t="s">
        <v>3562</v>
      </c>
      <c r="O1683" s="257" t="s">
        <v>3299</v>
      </c>
      <c r="P1683" s="257" t="s">
        <v>3749</v>
      </c>
      <c r="Q1683" s="257" t="s">
        <v>3301</v>
      </c>
      <c r="R1683" s="257" t="s">
        <v>148</v>
      </c>
      <c r="S1683" s="257" t="s">
        <v>2903</v>
      </c>
      <c r="T1683" s="257" t="s">
        <v>2853</v>
      </c>
      <c r="U1683" s="257" t="s">
        <v>3697</v>
      </c>
      <c r="V1683" s="257" t="s">
        <v>148</v>
      </c>
      <c r="W1683" s="257" t="s">
        <v>148</v>
      </c>
      <c r="X1683" s="257" t="s">
        <v>148</v>
      </c>
      <c r="Y1683" s="257" t="s">
        <v>148</v>
      </c>
      <c r="Z1683" s="257" t="s">
        <v>148</v>
      </c>
      <c r="AA1683" s="257" t="s">
        <v>148</v>
      </c>
      <c r="AB1683" s="257" t="s">
        <v>148</v>
      </c>
      <c r="AC1683" s="257" t="s">
        <v>148</v>
      </c>
      <c r="AD1683" s="257" t="s">
        <v>148</v>
      </c>
      <c r="AE1683" s="257" t="s">
        <v>148</v>
      </c>
      <c r="AF1683" s="257" t="s">
        <v>148</v>
      </c>
      <c r="AG1683" s="257" t="s">
        <v>148</v>
      </c>
      <c r="AH1683" s="257" t="s">
        <v>148</v>
      </c>
      <c r="AI1683" s="257" t="s">
        <v>148</v>
      </c>
      <c r="AJ1683" s="257"/>
    </row>
    <row r="1684" spans="1:36" ht="43.2">
      <c r="A1684" s="258">
        <v>40212</v>
      </c>
      <c r="B1684" s="257" t="s">
        <v>2512</v>
      </c>
      <c r="C1684" s="258">
        <v>40212</v>
      </c>
      <c r="D1684" s="257">
        <v>0</v>
      </c>
      <c r="E1684" s="257" t="s">
        <v>2536</v>
      </c>
      <c r="F1684" s="257" t="s">
        <v>3175</v>
      </c>
      <c r="G1684" s="257" t="s">
        <v>3176</v>
      </c>
      <c r="H1684" s="260" t="s">
        <v>1226</v>
      </c>
      <c r="I1684" s="257" t="s">
        <v>3750</v>
      </c>
      <c r="J1684" s="257" t="s">
        <v>148</v>
      </c>
      <c r="K1684" s="257" t="s">
        <v>2619</v>
      </c>
      <c r="L1684" s="257" t="s">
        <v>3728</v>
      </c>
      <c r="M1684" s="257" t="s">
        <v>1232</v>
      </c>
      <c r="N1684" s="257" t="s">
        <v>3562</v>
      </c>
      <c r="O1684" s="257" t="s">
        <v>2869</v>
      </c>
      <c r="P1684" s="257" t="s">
        <v>3751</v>
      </c>
      <c r="Q1684" s="257" t="s">
        <v>3301</v>
      </c>
      <c r="R1684" s="257" t="s">
        <v>148</v>
      </c>
      <c r="S1684" s="257" t="s">
        <v>2903</v>
      </c>
      <c r="T1684" s="257" t="s">
        <v>2853</v>
      </c>
      <c r="U1684" s="257" t="s">
        <v>3697</v>
      </c>
      <c r="V1684" s="257" t="s">
        <v>148</v>
      </c>
      <c r="W1684" s="257" t="s">
        <v>148</v>
      </c>
      <c r="X1684" s="257" t="s">
        <v>148</v>
      </c>
      <c r="Y1684" s="257" t="s">
        <v>148</v>
      </c>
      <c r="Z1684" s="257" t="s">
        <v>148</v>
      </c>
      <c r="AA1684" s="257" t="s">
        <v>148</v>
      </c>
      <c r="AB1684" s="257" t="s">
        <v>148</v>
      </c>
      <c r="AC1684" s="257" t="s">
        <v>148</v>
      </c>
      <c r="AD1684" s="257" t="s">
        <v>148</v>
      </c>
      <c r="AE1684" s="257" t="s">
        <v>148</v>
      </c>
      <c r="AF1684" s="257" t="s">
        <v>148</v>
      </c>
      <c r="AG1684" s="257" t="s">
        <v>148</v>
      </c>
      <c r="AH1684" s="257" t="s">
        <v>148</v>
      </c>
      <c r="AI1684" s="257" t="s">
        <v>148</v>
      </c>
      <c r="AJ1684" s="257"/>
    </row>
    <row r="1685" spans="1:36" ht="28.8">
      <c r="A1685" s="258">
        <v>40212</v>
      </c>
      <c r="B1685" s="257" t="s">
        <v>2512</v>
      </c>
      <c r="C1685" s="258">
        <v>40212</v>
      </c>
      <c r="D1685" s="257">
        <v>0</v>
      </c>
      <c r="E1685" s="259" t="s">
        <v>3499</v>
      </c>
      <c r="F1685" s="259" t="s">
        <v>3125</v>
      </c>
      <c r="G1685" s="259" t="s">
        <v>3500</v>
      </c>
      <c r="H1685" s="260" t="s">
        <v>1232</v>
      </c>
      <c r="I1685" s="260" t="s">
        <v>2631</v>
      </c>
      <c r="J1685" s="257" t="s">
        <v>148</v>
      </c>
      <c r="K1685" s="257" t="s">
        <v>2619</v>
      </c>
      <c r="L1685" s="257" t="s">
        <v>3728</v>
      </c>
      <c r="M1685" s="257" t="s">
        <v>1232</v>
      </c>
      <c r="N1685" s="257" t="s">
        <v>3562</v>
      </c>
      <c r="O1685" s="257" t="s">
        <v>3299</v>
      </c>
      <c r="P1685" s="257" t="s">
        <v>3752</v>
      </c>
      <c r="Q1685" s="257" t="s">
        <v>3301</v>
      </c>
      <c r="R1685" s="257" t="s">
        <v>148</v>
      </c>
      <c r="S1685" s="257" t="s">
        <v>2903</v>
      </c>
      <c r="T1685" s="257" t="s">
        <v>2853</v>
      </c>
      <c r="U1685" s="257" t="s">
        <v>3697</v>
      </c>
      <c r="V1685" s="257" t="s">
        <v>148</v>
      </c>
      <c r="W1685" s="257" t="s">
        <v>148</v>
      </c>
      <c r="X1685" s="257" t="s">
        <v>148</v>
      </c>
      <c r="Y1685" s="257" t="s">
        <v>148</v>
      </c>
      <c r="Z1685" s="257" t="s">
        <v>148</v>
      </c>
      <c r="AA1685" s="257" t="s">
        <v>148</v>
      </c>
      <c r="AB1685" s="257" t="s">
        <v>148</v>
      </c>
      <c r="AC1685" s="257" t="s">
        <v>148</v>
      </c>
      <c r="AD1685" s="257" t="s">
        <v>148</v>
      </c>
      <c r="AE1685" s="257" t="s">
        <v>148</v>
      </c>
      <c r="AF1685" s="257" t="s">
        <v>148</v>
      </c>
      <c r="AG1685" s="257" t="s">
        <v>148</v>
      </c>
      <c r="AH1685" s="257" t="s">
        <v>148</v>
      </c>
      <c r="AI1685" s="257" t="s">
        <v>148</v>
      </c>
      <c r="AJ1685" s="257"/>
    </row>
    <row r="1686" spans="1:36" ht="43.2">
      <c r="A1686" s="258">
        <v>40212</v>
      </c>
      <c r="B1686" s="257" t="s">
        <v>2512</v>
      </c>
      <c r="C1686" s="258">
        <v>40212</v>
      </c>
      <c r="D1686" s="257">
        <v>0</v>
      </c>
      <c r="E1686" s="259" t="s">
        <v>2525</v>
      </c>
      <c r="F1686" s="257" t="s">
        <v>3229</v>
      </c>
      <c r="G1686" s="259" t="s">
        <v>3230</v>
      </c>
      <c r="H1686" s="260" t="s">
        <v>1226</v>
      </c>
      <c r="I1686" s="257" t="s">
        <v>3753</v>
      </c>
      <c r="J1686" s="84" t="s">
        <v>3754</v>
      </c>
      <c r="K1686" s="257" t="s">
        <v>2619</v>
      </c>
      <c r="L1686" s="257" t="s">
        <v>3728</v>
      </c>
      <c r="M1686" s="257" t="s">
        <v>1232</v>
      </c>
      <c r="N1686" s="257" t="s">
        <v>3562</v>
      </c>
      <c r="O1686" s="257" t="s">
        <v>3299</v>
      </c>
      <c r="P1686" s="257" t="s">
        <v>3755</v>
      </c>
      <c r="Q1686" s="257" t="s">
        <v>3301</v>
      </c>
      <c r="R1686" s="257" t="s">
        <v>148</v>
      </c>
      <c r="S1686" s="257" t="s">
        <v>2903</v>
      </c>
      <c r="T1686" s="257" t="s">
        <v>2853</v>
      </c>
      <c r="U1686" s="257" t="s">
        <v>3697</v>
      </c>
      <c r="V1686" s="257" t="s">
        <v>148</v>
      </c>
      <c r="W1686" s="257" t="s">
        <v>148</v>
      </c>
      <c r="X1686" s="257" t="s">
        <v>148</v>
      </c>
      <c r="Y1686" s="257" t="s">
        <v>148</v>
      </c>
      <c r="Z1686" s="257" t="s">
        <v>148</v>
      </c>
      <c r="AA1686" s="257" t="s">
        <v>148</v>
      </c>
      <c r="AB1686" s="257" t="s">
        <v>148</v>
      </c>
      <c r="AC1686" s="257" t="s">
        <v>148</v>
      </c>
      <c r="AD1686" s="257" t="s">
        <v>148</v>
      </c>
      <c r="AE1686" s="257" t="s">
        <v>148</v>
      </c>
      <c r="AF1686" s="257" t="s">
        <v>148</v>
      </c>
      <c r="AG1686" s="257" t="s">
        <v>148</v>
      </c>
      <c r="AH1686" s="257" t="s">
        <v>148</v>
      </c>
      <c r="AI1686" s="257" t="s">
        <v>148</v>
      </c>
      <c r="AJ1686" s="257"/>
    </row>
    <row r="1687" spans="1:36" ht="43.2">
      <c r="A1687" s="258">
        <v>40212</v>
      </c>
      <c r="B1687" s="257" t="s">
        <v>2512</v>
      </c>
      <c r="C1687" s="258">
        <v>40212</v>
      </c>
      <c r="D1687" s="257">
        <v>0</v>
      </c>
      <c r="E1687" s="259" t="s">
        <v>2564</v>
      </c>
      <c r="F1687" s="259" t="s">
        <v>3219</v>
      </c>
      <c r="G1687" s="259" t="s">
        <v>3220</v>
      </c>
      <c r="H1687" s="260" t="s">
        <v>1226</v>
      </c>
      <c r="I1687" s="257" t="s">
        <v>3756</v>
      </c>
      <c r="J1687" s="84" t="s">
        <v>3757</v>
      </c>
      <c r="K1687" s="257" t="s">
        <v>2619</v>
      </c>
      <c r="L1687" s="257" t="s">
        <v>3728</v>
      </c>
      <c r="M1687" s="257" t="s">
        <v>1232</v>
      </c>
      <c r="N1687" s="257" t="s">
        <v>3562</v>
      </c>
      <c r="O1687" s="257" t="s">
        <v>3299</v>
      </c>
      <c r="P1687" s="257" t="s">
        <v>3758</v>
      </c>
      <c r="Q1687" s="257" t="s">
        <v>3301</v>
      </c>
      <c r="R1687" s="257" t="s">
        <v>148</v>
      </c>
      <c r="S1687" s="257" t="s">
        <v>2903</v>
      </c>
      <c r="T1687" s="257" t="s">
        <v>3401</v>
      </c>
      <c r="U1687" s="257" t="s">
        <v>3613</v>
      </c>
      <c r="V1687" s="257" t="s">
        <v>148</v>
      </c>
      <c r="W1687" s="257" t="s">
        <v>148</v>
      </c>
      <c r="X1687" s="257" t="s">
        <v>148</v>
      </c>
      <c r="Y1687" s="257" t="s">
        <v>148</v>
      </c>
      <c r="Z1687" s="257" t="s">
        <v>148</v>
      </c>
      <c r="AA1687" s="257" t="s">
        <v>148</v>
      </c>
      <c r="AB1687" s="257" t="s">
        <v>148</v>
      </c>
      <c r="AC1687" s="257" t="s">
        <v>148</v>
      </c>
      <c r="AD1687" s="257" t="s">
        <v>148</v>
      </c>
      <c r="AE1687" s="257" t="s">
        <v>148</v>
      </c>
      <c r="AF1687" s="257" t="s">
        <v>148</v>
      </c>
      <c r="AG1687" s="257" t="s">
        <v>148</v>
      </c>
      <c r="AH1687" s="257" t="s">
        <v>148</v>
      </c>
      <c r="AI1687" s="257" t="s">
        <v>148</v>
      </c>
      <c r="AJ1687" s="257"/>
    </row>
    <row r="1688" spans="1:36" ht="28.8">
      <c r="A1688" s="258">
        <v>40212</v>
      </c>
      <c r="B1688" s="257" t="s">
        <v>2512</v>
      </c>
      <c r="C1688" s="258">
        <v>40212</v>
      </c>
      <c r="D1688" s="257">
        <v>0</v>
      </c>
      <c r="E1688" s="259" t="s">
        <v>2542</v>
      </c>
      <c r="F1688" s="257" t="s">
        <v>3157</v>
      </c>
      <c r="G1688" s="259" t="s">
        <v>3158</v>
      </c>
      <c r="H1688" s="260" t="s">
        <v>1232</v>
      </c>
      <c r="I1688" s="257" t="s">
        <v>3759</v>
      </c>
      <c r="J1688" s="262" t="s">
        <v>3760</v>
      </c>
      <c r="K1688" s="257" t="s">
        <v>2619</v>
      </c>
      <c r="L1688" s="257" t="s">
        <v>3728</v>
      </c>
      <c r="M1688" s="257" t="s">
        <v>1232</v>
      </c>
      <c r="N1688" s="257" t="s">
        <v>3562</v>
      </c>
      <c r="O1688" s="257" t="s">
        <v>3299</v>
      </c>
      <c r="P1688" s="257" t="s">
        <v>3761</v>
      </c>
      <c r="Q1688" s="257" t="s">
        <v>3301</v>
      </c>
      <c r="R1688" s="257" t="s">
        <v>148</v>
      </c>
      <c r="S1688" s="257" t="s">
        <v>2903</v>
      </c>
      <c r="T1688" s="257" t="s">
        <v>3401</v>
      </c>
      <c r="U1688" s="257" t="s">
        <v>3613</v>
      </c>
      <c r="V1688" s="257" t="s">
        <v>148</v>
      </c>
      <c r="W1688" s="257" t="s">
        <v>148</v>
      </c>
      <c r="X1688" s="257" t="s">
        <v>148</v>
      </c>
      <c r="Y1688" s="257" t="s">
        <v>148</v>
      </c>
      <c r="Z1688" s="257" t="s">
        <v>148</v>
      </c>
      <c r="AA1688" s="257" t="s">
        <v>148</v>
      </c>
      <c r="AB1688" s="257" t="s">
        <v>148</v>
      </c>
      <c r="AC1688" s="257" t="s">
        <v>148</v>
      </c>
      <c r="AD1688" s="257" t="s">
        <v>148</v>
      </c>
      <c r="AE1688" s="257" t="s">
        <v>148</v>
      </c>
      <c r="AF1688" s="257" t="s">
        <v>148</v>
      </c>
      <c r="AG1688" s="257" t="s">
        <v>148</v>
      </c>
      <c r="AH1688" s="257" t="s">
        <v>148</v>
      </c>
      <c r="AI1688" s="257" t="s">
        <v>148</v>
      </c>
      <c r="AJ1688" s="257"/>
    </row>
    <row r="1689" spans="1:36" ht="28.8">
      <c r="A1689" s="258">
        <v>40212</v>
      </c>
      <c r="B1689" s="257" t="s">
        <v>2512</v>
      </c>
      <c r="C1689" s="258">
        <v>40212</v>
      </c>
      <c r="D1689" s="257">
        <v>0</v>
      </c>
      <c r="E1689" s="259" t="s">
        <v>2617</v>
      </c>
      <c r="F1689" s="257" t="s">
        <v>3272</v>
      </c>
      <c r="G1689" s="259" t="s">
        <v>3273</v>
      </c>
      <c r="H1689" s="260" t="s">
        <v>2631</v>
      </c>
      <c r="I1689" s="260" t="s">
        <v>2631</v>
      </c>
      <c r="J1689" s="257" t="s">
        <v>148</v>
      </c>
      <c r="K1689" s="257" t="s">
        <v>2619</v>
      </c>
      <c r="L1689" s="257" t="s">
        <v>3728</v>
      </c>
      <c r="M1689" s="257" t="s">
        <v>1232</v>
      </c>
      <c r="N1689" s="257" t="s">
        <v>3562</v>
      </c>
      <c r="O1689" s="257" t="s">
        <v>3299</v>
      </c>
      <c r="P1689" s="257" t="s">
        <v>3762</v>
      </c>
      <c r="Q1689" s="257" t="s">
        <v>3301</v>
      </c>
      <c r="R1689" s="257" t="s">
        <v>148</v>
      </c>
      <c r="S1689" s="257" t="s">
        <v>2903</v>
      </c>
      <c r="T1689" s="257" t="s">
        <v>3401</v>
      </c>
      <c r="U1689" s="257" t="s">
        <v>3613</v>
      </c>
      <c r="V1689" s="257" t="s">
        <v>148</v>
      </c>
      <c r="W1689" s="257" t="s">
        <v>148</v>
      </c>
      <c r="X1689" s="257" t="s">
        <v>148</v>
      </c>
      <c r="Y1689" s="257" t="s">
        <v>148</v>
      </c>
      <c r="Z1689" s="257" t="s">
        <v>148</v>
      </c>
      <c r="AA1689" s="257" t="s">
        <v>148</v>
      </c>
      <c r="AB1689" s="257" t="s">
        <v>148</v>
      </c>
      <c r="AC1689" s="257" t="s">
        <v>148</v>
      </c>
      <c r="AD1689" s="257" t="s">
        <v>148</v>
      </c>
      <c r="AE1689" s="257" t="s">
        <v>148</v>
      </c>
      <c r="AF1689" s="257" t="s">
        <v>148</v>
      </c>
      <c r="AG1689" s="257" t="s">
        <v>148</v>
      </c>
      <c r="AH1689" s="257" t="s">
        <v>148</v>
      </c>
      <c r="AI1689" s="257" t="s">
        <v>148</v>
      </c>
      <c r="AJ1689" s="257"/>
    </row>
    <row r="1690" spans="1:36" ht="28.8">
      <c r="A1690" s="258">
        <v>40212</v>
      </c>
      <c r="B1690" s="257" t="s">
        <v>2512</v>
      </c>
      <c r="C1690" s="258">
        <v>40212</v>
      </c>
      <c r="D1690" s="257">
        <v>0</v>
      </c>
      <c r="E1690" s="259" t="s">
        <v>2561</v>
      </c>
      <c r="F1690" s="257" t="s">
        <v>3241</v>
      </c>
      <c r="G1690" s="259" t="s">
        <v>3242</v>
      </c>
      <c r="H1690" s="257" t="s">
        <v>2763</v>
      </c>
      <c r="I1690" s="257" t="s">
        <v>3297</v>
      </c>
      <c r="J1690" s="257" t="s">
        <v>148</v>
      </c>
      <c r="K1690" s="257" t="s">
        <v>2619</v>
      </c>
      <c r="L1690" s="257" t="s">
        <v>3728</v>
      </c>
      <c r="M1690" s="257" t="s">
        <v>1232</v>
      </c>
      <c r="N1690" s="257" t="s">
        <v>3562</v>
      </c>
      <c r="O1690" s="257" t="s">
        <v>3299</v>
      </c>
      <c r="P1690" s="257" t="s">
        <v>3763</v>
      </c>
      <c r="Q1690" s="257" t="s">
        <v>3301</v>
      </c>
      <c r="R1690" s="257" t="s">
        <v>148</v>
      </c>
      <c r="S1690" s="257" t="s">
        <v>2903</v>
      </c>
      <c r="T1690" s="257" t="s">
        <v>3401</v>
      </c>
      <c r="U1690" s="257" t="s">
        <v>3613</v>
      </c>
      <c r="V1690" s="257" t="s">
        <v>148</v>
      </c>
      <c r="W1690" s="257" t="s">
        <v>148</v>
      </c>
      <c r="X1690" s="257" t="s">
        <v>148</v>
      </c>
      <c r="Y1690" s="257" t="s">
        <v>148</v>
      </c>
      <c r="Z1690" s="257" t="s">
        <v>148</v>
      </c>
      <c r="AA1690" s="257" t="s">
        <v>148</v>
      </c>
      <c r="AB1690" s="257" t="s">
        <v>148</v>
      </c>
      <c r="AC1690" s="257" t="s">
        <v>148</v>
      </c>
      <c r="AD1690" s="257" t="s">
        <v>148</v>
      </c>
      <c r="AE1690" s="257" t="s">
        <v>148</v>
      </c>
      <c r="AF1690" s="257" t="s">
        <v>148</v>
      </c>
      <c r="AG1690" s="257" t="s">
        <v>148</v>
      </c>
      <c r="AH1690" s="257" t="s">
        <v>148</v>
      </c>
      <c r="AI1690" s="257" t="s">
        <v>148</v>
      </c>
      <c r="AJ1690" s="257"/>
    </row>
    <row r="1691" spans="1:36" ht="28.8">
      <c r="A1691" s="258">
        <v>40212</v>
      </c>
      <c r="B1691" s="257" t="s">
        <v>2512</v>
      </c>
      <c r="C1691" s="258">
        <v>40212</v>
      </c>
      <c r="D1691" s="257">
        <v>0</v>
      </c>
      <c r="E1691" s="259" t="s">
        <v>2542</v>
      </c>
      <c r="F1691" s="257" t="s">
        <v>3205</v>
      </c>
      <c r="G1691" s="259" t="s">
        <v>3206</v>
      </c>
      <c r="H1691" s="257" t="s">
        <v>1243</v>
      </c>
      <c r="I1691" s="257" t="s">
        <v>3764</v>
      </c>
      <c r="J1691" s="84" t="s">
        <v>3765</v>
      </c>
      <c r="K1691" s="257" t="s">
        <v>2619</v>
      </c>
      <c r="L1691" s="257" t="s">
        <v>3728</v>
      </c>
      <c r="M1691" s="257" t="s">
        <v>1232</v>
      </c>
      <c r="N1691" s="257" t="s">
        <v>3562</v>
      </c>
      <c r="O1691" s="257" t="s">
        <v>3299</v>
      </c>
      <c r="P1691" s="257" t="s">
        <v>3766</v>
      </c>
      <c r="Q1691" s="257" t="s">
        <v>3301</v>
      </c>
      <c r="R1691" s="257" t="s">
        <v>148</v>
      </c>
      <c r="S1691" s="257" t="s">
        <v>2903</v>
      </c>
      <c r="T1691" s="257" t="s">
        <v>3401</v>
      </c>
      <c r="U1691" s="257" t="s">
        <v>3613</v>
      </c>
      <c r="V1691" s="257" t="s">
        <v>148</v>
      </c>
      <c r="W1691" s="257" t="s">
        <v>148</v>
      </c>
      <c r="X1691" s="257" t="s">
        <v>148</v>
      </c>
      <c r="Y1691" s="257" t="s">
        <v>148</v>
      </c>
      <c r="Z1691" s="257" t="s">
        <v>148</v>
      </c>
      <c r="AA1691" s="257" t="s">
        <v>148</v>
      </c>
      <c r="AB1691" s="257" t="s">
        <v>148</v>
      </c>
      <c r="AC1691" s="257" t="s">
        <v>148</v>
      </c>
      <c r="AD1691" s="257" t="s">
        <v>148</v>
      </c>
      <c r="AE1691" s="257" t="s">
        <v>148</v>
      </c>
      <c r="AF1691" s="257" t="s">
        <v>148</v>
      </c>
      <c r="AG1691" s="257" t="s">
        <v>148</v>
      </c>
      <c r="AH1691" s="257" t="s">
        <v>148</v>
      </c>
      <c r="AI1691" s="257" t="s">
        <v>148</v>
      </c>
      <c r="AJ1691" s="257"/>
    </row>
    <row r="1692" spans="1:36" ht="28.8">
      <c r="A1692" s="258">
        <v>40212</v>
      </c>
      <c r="B1692" s="257" t="s">
        <v>2512</v>
      </c>
      <c r="C1692" s="258">
        <v>40212</v>
      </c>
      <c r="D1692" s="257">
        <v>0</v>
      </c>
      <c r="E1692" s="259" t="s">
        <v>2523</v>
      </c>
      <c r="F1692" s="259" t="s">
        <v>3135</v>
      </c>
      <c r="G1692" s="259" t="s">
        <v>3136</v>
      </c>
      <c r="H1692" s="257" t="s">
        <v>1243</v>
      </c>
      <c r="I1692" s="257" t="s">
        <v>3767</v>
      </c>
      <c r="J1692" s="257" t="s">
        <v>3768</v>
      </c>
      <c r="K1692" s="257" t="s">
        <v>2619</v>
      </c>
      <c r="L1692" s="257" t="s">
        <v>3728</v>
      </c>
      <c r="M1692" s="257" t="s">
        <v>1232</v>
      </c>
      <c r="N1692" s="257" t="s">
        <v>3562</v>
      </c>
      <c r="O1692" s="257" t="s">
        <v>3299</v>
      </c>
      <c r="P1692" s="257" t="s">
        <v>3769</v>
      </c>
      <c r="Q1692" s="257" t="s">
        <v>3301</v>
      </c>
      <c r="R1692" s="257" t="s">
        <v>148</v>
      </c>
      <c r="S1692" s="257" t="s">
        <v>2903</v>
      </c>
      <c r="T1692" s="257" t="s">
        <v>3401</v>
      </c>
      <c r="U1692" s="257" t="s">
        <v>3613</v>
      </c>
      <c r="V1692" s="257" t="s">
        <v>148</v>
      </c>
      <c r="W1692" s="257" t="s">
        <v>148</v>
      </c>
      <c r="X1692" s="257" t="s">
        <v>148</v>
      </c>
      <c r="Y1692" s="257" t="s">
        <v>148</v>
      </c>
      <c r="Z1692" s="257" t="s">
        <v>148</v>
      </c>
      <c r="AA1692" s="257" t="s">
        <v>148</v>
      </c>
      <c r="AB1692" s="257" t="s">
        <v>148</v>
      </c>
      <c r="AC1692" s="257" t="s">
        <v>148</v>
      </c>
      <c r="AD1692" s="257" t="s">
        <v>148</v>
      </c>
      <c r="AE1692" s="257" t="s">
        <v>148</v>
      </c>
      <c r="AF1692" s="257" t="s">
        <v>148</v>
      </c>
      <c r="AG1692" s="257" t="s">
        <v>148</v>
      </c>
      <c r="AH1692" s="257" t="s">
        <v>148</v>
      </c>
      <c r="AI1692" s="257" t="s">
        <v>148</v>
      </c>
      <c r="AJ1692" s="257"/>
    </row>
    <row r="1693" spans="1:36" ht="43.2">
      <c r="A1693" s="258">
        <v>40212</v>
      </c>
      <c r="B1693" s="257" t="s">
        <v>2512</v>
      </c>
      <c r="C1693" s="258">
        <v>40212</v>
      </c>
      <c r="D1693" s="257">
        <v>0</v>
      </c>
      <c r="E1693" s="259" t="s">
        <v>2540</v>
      </c>
      <c r="F1693" s="257" t="s">
        <v>3177</v>
      </c>
      <c r="G1693" s="259" t="s">
        <v>3178</v>
      </c>
      <c r="H1693" s="260" t="s">
        <v>1226</v>
      </c>
      <c r="I1693" s="257" t="s">
        <v>3770</v>
      </c>
      <c r="J1693" s="257" t="s">
        <v>148</v>
      </c>
      <c r="K1693" s="257" t="s">
        <v>2619</v>
      </c>
      <c r="L1693" s="257" t="s">
        <v>3728</v>
      </c>
      <c r="M1693" s="257" t="s">
        <v>1232</v>
      </c>
      <c r="N1693" s="257" t="s">
        <v>3562</v>
      </c>
      <c r="O1693" s="257" t="s">
        <v>2869</v>
      </c>
      <c r="P1693" s="257" t="s">
        <v>3771</v>
      </c>
      <c r="Q1693" s="257" t="s">
        <v>3301</v>
      </c>
      <c r="R1693" s="257" t="s">
        <v>148</v>
      </c>
      <c r="S1693" s="257" t="s">
        <v>2903</v>
      </c>
      <c r="T1693" s="257" t="s">
        <v>3401</v>
      </c>
      <c r="U1693" s="257" t="s">
        <v>3613</v>
      </c>
      <c r="V1693" s="257" t="s">
        <v>148</v>
      </c>
      <c r="W1693" s="257" t="s">
        <v>148</v>
      </c>
      <c r="X1693" s="257" t="s">
        <v>148</v>
      </c>
      <c r="Y1693" s="257" t="s">
        <v>148</v>
      </c>
      <c r="Z1693" s="257" t="s">
        <v>148</v>
      </c>
      <c r="AA1693" s="257" t="s">
        <v>148</v>
      </c>
      <c r="AB1693" s="257" t="s">
        <v>148</v>
      </c>
      <c r="AC1693" s="257" t="s">
        <v>148</v>
      </c>
      <c r="AD1693" s="257" t="s">
        <v>148</v>
      </c>
      <c r="AE1693" s="257" t="s">
        <v>148</v>
      </c>
      <c r="AF1693" s="257" t="s">
        <v>148</v>
      </c>
      <c r="AG1693" s="257" t="s">
        <v>148</v>
      </c>
      <c r="AH1693" s="257" t="s">
        <v>148</v>
      </c>
      <c r="AI1693" s="257" t="s">
        <v>148</v>
      </c>
      <c r="AJ1693" s="257"/>
    </row>
    <row r="1694" spans="1:36" ht="28.8">
      <c r="A1694" s="258">
        <v>40212</v>
      </c>
      <c r="B1694" s="257" t="s">
        <v>2512</v>
      </c>
      <c r="C1694" s="258">
        <v>40212</v>
      </c>
      <c r="D1694" s="257">
        <v>0</v>
      </c>
      <c r="E1694" s="259" t="s">
        <v>2570</v>
      </c>
      <c r="F1694" s="259" t="s">
        <v>3147</v>
      </c>
      <c r="G1694" s="259" t="s">
        <v>3148</v>
      </c>
      <c r="H1694" s="260" t="s">
        <v>1232</v>
      </c>
      <c r="I1694" s="257" t="s">
        <v>3307</v>
      </c>
      <c r="J1694" s="261" t="s">
        <v>3308</v>
      </c>
      <c r="K1694" s="257" t="s">
        <v>2619</v>
      </c>
      <c r="L1694" s="257" t="s">
        <v>3728</v>
      </c>
      <c r="M1694" s="257" t="s">
        <v>1232</v>
      </c>
      <c r="N1694" s="257" t="s">
        <v>3562</v>
      </c>
      <c r="O1694" s="257" t="s">
        <v>2869</v>
      </c>
      <c r="P1694" s="257" t="s">
        <v>3772</v>
      </c>
      <c r="Q1694" s="257" t="s">
        <v>3301</v>
      </c>
      <c r="R1694" s="257" t="s">
        <v>148</v>
      </c>
      <c r="S1694" s="257" t="s">
        <v>2903</v>
      </c>
      <c r="T1694" s="257" t="s">
        <v>2841</v>
      </c>
      <c r="U1694" s="257" t="s">
        <v>3773</v>
      </c>
      <c r="V1694" s="257" t="s">
        <v>148</v>
      </c>
      <c r="W1694" s="257" t="s">
        <v>148</v>
      </c>
      <c r="X1694" s="257" t="s">
        <v>148</v>
      </c>
      <c r="Y1694" s="257" t="s">
        <v>148</v>
      </c>
      <c r="Z1694" s="257" t="s">
        <v>148</v>
      </c>
      <c r="AA1694" s="257" t="s">
        <v>148</v>
      </c>
      <c r="AB1694" s="257" t="s">
        <v>148</v>
      </c>
      <c r="AC1694" s="257" t="s">
        <v>148</v>
      </c>
      <c r="AD1694" s="257" t="s">
        <v>148</v>
      </c>
      <c r="AE1694" s="257" t="s">
        <v>148</v>
      </c>
      <c r="AF1694" s="257" t="s">
        <v>148</v>
      </c>
      <c r="AG1694" s="257" t="s">
        <v>148</v>
      </c>
      <c r="AH1694" s="257" t="s">
        <v>148</v>
      </c>
      <c r="AI1694" s="257" t="s">
        <v>148</v>
      </c>
      <c r="AJ1694" s="257"/>
    </row>
    <row r="1695" spans="1:36" ht="28.8">
      <c r="A1695" s="258">
        <v>40212</v>
      </c>
      <c r="B1695" s="257" t="s">
        <v>2512</v>
      </c>
      <c r="C1695" s="258">
        <v>40212</v>
      </c>
      <c r="D1695" s="257">
        <v>0</v>
      </c>
      <c r="E1695" s="257" t="s">
        <v>2536</v>
      </c>
      <c r="F1695" s="257" t="s">
        <v>3121</v>
      </c>
      <c r="G1695" s="257" t="s">
        <v>3122</v>
      </c>
      <c r="H1695" s="260" t="s">
        <v>1232</v>
      </c>
      <c r="I1695" s="257" t="s">
        <v>3314</v>
      </c>
      <c r="J1695" s="84" t="s">
        <v>3315</v>
      </c>
      <c r="K1695" s="257" t="s">
        <v>2619</v>
      </c>
      <c r="L1695" s="257" t="s">
        <v>3728</v>
      </c>
      <c r="M1695" s="257" t="s">
        <v>1232</v>
      </c>
      <c r="N1695" s="257" t="s">
        <v>3562</v>
      </c>
      <c r="O1695" s="257" t="s">
        <v>3299</v>
      </c>
      <c r="P1695" s="257" t="s">
        <v>3774</v>
      </c>
      <c r="Q1695" s="257" t="s">
        <v>3301</v>
      </c>
      <c r="R1695" s="257" t="s">
        <v>148</v>
      </c>
      <c r="S1695" s="257" t="s">
        <v>2903</v>
      </c>
      <c r="T1695" s="257" t="s">
        <v>2853</v>
      </c>
      <c r="U1695" s="257" t="s">
        <v>3775</v>
      </c>
      <c r="V1695" s="257" t="s">
        <v>148</v>
      </c>
      <c r="W1695" s="257" t="s">
        <v>148</v>
      </c>
      <c r="X1695" s="257" t="s">
        <v>148</v>
      </c>
      <c r="Y1695" s="257" t="s">
        <v>148</v>
      </c>
      <c r="Z1695" s="257" t="s">
        <v>148</v>
      </c>
      <c r="AA1695" s="257" t="s">
        <v>148</v>
      </c>
      <c r="AB1695" s="257" t="s">
        <v>148</v>
      </c>
      <c r="AC1695" s="257" t="s">
        <v>148</v>
      </c>
      <c r="AD1695" s="257" t="s">
        <v>148</v>
      </c>
      <c r="AE1695" s="257" t="s">
        <v>148</v>
      </c>
      <c r="AF1695" s="257" t="s">
        <v>148</v>
      </c>
      <c r="AG1695" s="257" t="s">
        <v>148</v>
      </c>
      <c r="AH1695" s="257" t="s">
        <v>148</v>
      </c>
      <c r="AI1695" s="257" t="s">
        <v>148</v>
      </c>
      <c r="AJ1695" s="257"/>
    </row>
    <row r="1696" spans="1:36" ht="43.2">
      <c r="A1696" s="258">
        <v>40212</v>
      </c>
      <c r="B1696" s="257" t="s">
        <v>2512</v>
      </c>
      <c r="C1696" s="258">
        <v>40212</v>
      </c>
      <c r="D1696" s="257">
        <v>0</v>
      </c>
      <c r="E1696" s="259" t="s">
        <v>2525</v>
      </c>
      <c r="F1696" s="257" t="s">
        <v>3229</v>
      </c>
      <c r="G1696" s="259" t="s">
        <v>3230</v>
      </c>
      <c r="H1696" s="260" t="s">
        <v>1226</v>
      </c>
      <c r="I1696" s="257" t="s">
        <v>3753</v>
      </c>
      <c r="J1696" s="84" t="s">
        <v>3754</v>
      </c>
      <c r="K1696" s="257" t="s">
        <v>2619</v>
      </c>
      <c r="L1696" s="257" t="s">
        <v>3728</v>
      </c>
      <c r="M1696" s="257" t="s">
        <v>1232</v>
      </c>
      <c r="N1696" s="257" t="s">
        <v>3562</v>
      </c>
      <c r="O1696" s="257" t="s">
        <v>2869</v>
      </c>
      <c r="P1696" s="257" t="s">
        <v>3776</v>
      </c>
      <c r="Q1696" s="257" t="s">
        <v>3301</v>
      </c>
      <c r="R1696" s="257" t="s">
        <v>148</v>
      </c>
      <c r="S1696" s="257" t="s">
        <v>2903</v>
      </c>
      <c r="T1696" s="257" t="s">
        <v>2853</v>
      </c>
      <c r="U1696" s="257" t="s">
        <v>3777</v>
      </c>
      <c r="V1696" s="257" t="s">
        <v>148</v>
      </c>
      <c r="W1696" s="257" t="s">
        <v>148</v>
      </c>
      <c r="X1696" s="257" t="s">
        <v>148</v>
      </c>
      <c r="Y1696" s="257" t="s">
        <v>148</v>
      </c>
      <c r="Z1696" s="257" t="s">
        <v>148</v>
      </c>
      <c r="AA1696" s="257" t="s">
        <v>148</v>
      </c>
      <c r="AB1696" s="257" t="s">
        <v>148</v>
      </c>
      <c r="AC1696" s="257" t="s">
        <v>148</v>
      </c>
      <c r="AD1696" s="257" t="s">
        <v>148</v>
      </c>
      <c r="AE1696" s="257" t="s">
        <v>148</v>
      </c>
      <c r="AF1696" s="257" t="s">
        <v>148</v>
      </c>
      <c r="AG1696" s="257" t="s">
        <v>148</v>
      </c>
      <c r="AH1696" s="257" t="s">
        <v>148</v>
      </c>
      <c r="AI1696" s="257" t="s">
        <v>148</v>
      </c>
      <c r="AJ1696" s="257"/>
    </row>
    <row r="1697" spans="1:36" ht="28.8">
      <c r="A1697" s="258">
        <v>40212</v>
      </c>
      <c r="B1697" s="257" t="s">
        <v>2512</v>
      </c>
      <c r="C1697" s="258">
        <v>40212</v>
      </c>
      <c r="D1697" s="257">
        <v>0</v>
      </c>
      <c r="E1697" s="259" t="s">
        <v>2570</v>
      </c>
      <c r="F1697" s="259" t="s">
        <v>3147</v>
      </c>
      <c r="G1697" s="259" t="s">
        <v>3148</v>
      </c>
      <c r="H1697" s="260" t="s">
        <v>2631</v>
      </c>
      <c r="I1697" s="260" t="s">
        <v>2631</v>
      </c>
      <c r="J1697" s="257" t="s">
        <v>148</v>
      </c>
      <c r="K1697" s="257" t="s">
        <v>2619</v>
      </c>
      <c r="L1697" s="257" t="s">
        <v>3728</v>
      </c>
      <c r="M1697" s="257" t="s">
        <v>1232</v>
      </c>
      <c r="N1697" s="257" t="s">
        <v>3562</v>
      </c>
      <c r="O1697" s="257" t="s">
        <v>3299</v>
      </c>
      <c r="P1697" s="257" t="s">
        <v>3778</v>
      </c>
      <c r="Q1697" s="257" t="s">
        <v>3301</v>
      </c>
      <c r="R1697" s="257" t="s">
        <v>148</v>
      </c>
      <c r="S1697" s="257" t="s">
        <v>2903</v>
      </c>
      <c r="T1697" s="257" t="s">
        <v>2904</v>
      </c>
      <c r="U1697" s="257" t="s">
        <v>3779</v>
      </c>
      <c r="V1697" s="257" t="s">
        <v>148</v>
      </c>
      <c r="W1697" s="257" t="s">
        <v>148</v>
      </c>
      <c r="X1697" s="257" t="s">
        <v>148</v>
      </c>
      <c r="Y1697" s="257" t="s">
        <v>148</v>
      </c>
      <c r="Z1697" s="257" t="s">
        <v>148</v>
      </c>
      <c r="AA1697" s="257" t="s">
        <v>148</v>
      </c>
      <c r="AB1697" s="257" t="s">
        <v>148</v>
      </c>
      <c r="AC1697" s="257" t="s">
        <v>148</v>
      </c>
      <c r="AD1697" s="257" t="s">
        <v>148</v>
      </c>
      <c r="AE1697" s="257" t="s">
        <v>148</v>
      </c>
      <c r="AF1697" s="257" t="s">
        <v>148</v>
      </c>
      <c r="AG1697" s="257" t="s">
        <v>148</v>
      </c>
      <c r="AH1697" s="257" t="s">
        <v>148</v>
      </c>
      <c r="AI1697" s="257" t="s">
        <v>148</v>
      </c>
      <c r="AJ1697" s="257"/>
    </row>
    <row r="1698" spans="1:36" ht="43.2">
      <c r="A1698" s="258">
        <v>40212</v>
      </c>
      <c r="B1698" s="257" t="s">
        <v>2512</v>
      </c>
      <c r="C1698" s="258">
        <v>40212</v>
      </c>
      <c r="D1698" s="257">
        <v>0</v>
      </c>
      <c r="E1698" s="259" t="s">
        <v>2542</v>
      </c>
      <c r="F1698" s="257" t="s">
        <v>3205</v>
      </c>
      <c r="G1698" s="259" t="s">
        <v>3206</v>
      </c>
      <c r="H1698" s="260" t="s">
        <v>1232</v>
      </c>
      <c r="I1698" s="257" t="s">
        <v>3403</v>
      </c>
      <c r="J1698" s="257" t="s">
        <v>3404</v>
      </c>
      <c r="K1698" s="257" t="s">
        <v>2619</v>
      </c>
      <c r="L1698" s="257" t="s">
        <v>3728</v>
      </c>
      <c r="M1698" s="257" t="s">
        <v>1232</v>
      </c>
      <c r="N1698" s="257" t="s">
        <v>3562</v>
      </c>
      <c r="O1698" s="257" t="s">
        <v>3299</v>
      </c>
      <c r="P1698" s="257" t="s">
        <v>3780</v>
      </c>
      <c r="Q1698" s="257" t="s">
        <v>3301</v>
      </c>
      <c r="R1698" s="257" t="s">
        <v>148</v>
      </c>
      <c r="S1698" s="257" t="s">
        <v>2903</v>
      </c>
      <c r="T1698" s="257" t="s">
        <v>3421</v>
      </c>
      <c r="U1698" s="257" t="s">
        <v>3422</v>
      </c>
      <c r="V1698" s="257" t="s">
        <v>148</v>
      </c>
      <c r="W1698" s="257" t="s">
        <v>148</v>
      </c>
      <c r="X1698" s="257" t="s">
        <v>148</v>
      </c>
      <c r="Y1698" s="257" t="s">
        <v>148</v>
      </c>
      <c r="Z1698" s="257" t="s">
        <v>148</v>
      </c>
      <c r="AA1698" s="257" t="s">
        <v>148</v>
      </c>
      <c r="AB1698" s="257" t="s">
        <v>148</v>
      </c>
      <c r="AC1698" s="257" t="s">
        <v>148</v>
      </c>
      <c r="AD1698" s="257" t="s">
        <v>148</v>
      </c>
      <c r="AE1698" s="257" t="s">
        <v>148</v>
      </c>
      <c r="AF1698" s="257" t="s">
        <v>148</v>
      </c>
      <c r="AG1698" s="257" t="s">
        <v>148</v>
      </c>
      <c r="AH1698" s="257" t="s">
        <v>148</v>
      </c>
      <c r="AI1698" s="257" t="s">
        <v>148</v>
      </c>
      <c r="AJ1698" s="257"/>
    </row>
    <row r="1699" spans="1:36" ht="43.2">
      <c r="A1699" s="258">
        <v>40212</v>
      </c>
      <c r="B1699" s="257" t="s">
        <v>2512</v>
      </c>
      <c r="C1699" s="258">
        <v>40212</v>
      </c>
      <c r="D1699" s="257">
        <v>0</v>
      </c>
      <c r="E1699" s="259" t="s">
        <v>2548</v>
      </c>
      <c r="F1699" s="259" t="s">
        <v>3247</v>
      </c>
      <c r="G1699" s="259" t="s">
        <v>3248</v>
      </c>
      <c r="H1699" s="260" t="s">
        <v>1232</v>
      </c>
      <c r="I1699" s="257" t="s">
        <v>3781</v>
      </c>
      <c r="J1699" s="257" t="s">
        <v>148</v>
      </c>
      <c r="K1699" s="257" t="s">
        <v>2619</v>
      </c>
      <c r="L1699" s="257" t="s">
        <v>3728</v>
      </c>
      <c r="M1699" s="257" t="s">
        <v>1232</v>
      </c>
      <c r="N1699" s="257" t="s">
        <v>3562</v>
      </c>
      <c r="O1699" s="257" t="s">
        <v>3299</v>
      </c>
      <c r="P1699" s="257" t="s">
        <v>3782</v>
      </c>
      <c r="Q1699" s="257" t="s">
        <v>3301</v>
      </c>
      <c r="R1699" s="257" t="s">
        <v>148</v>
      </c>
      <c r="S1699" s="257" t="s">
        <v>2903</v>
      </c>
      <c r="T1699" s="257" t="s">
        <v>3421</v>
      </c>
      <c r="U1699" s="257" t="s">
        <v>3422</v>
      </c>
      <c r="V1699" s="257" t="s">
        <v>148</v>
      </c>
      <c r="W1699" s="257" t="s">
        <v>148</v>
      </c>
      <c r="X1699" s="257" t="s">
        <v>148</v>
      </c>
      <c r="Y1699" s="257" t="s">
        <v>148</v>
      </c>
      <c r="Z1699" s="257" t="s">
        <v>148</v>
      </c>
      <c r="AA1699" s="257" t="s">
        <v>148</v>
      </c>
      <c r="AB1699" s="257" t="s">
        <v>148</v>
      </c>
      <c r="AC1699" s="257" t="s">
        <v>148</v>
      </c>
      <c r="AD1699" s="257" t="s">
        <v>148</v>
      </c>
      <c r="AE1699" s="257" t="s">
        <v>148</v>
      </c>
      <c r="AF1699" s="257" t="s">
        <v>148</v>
      </c>
      <c r="AG1699" s="257" t="s">
        <v>148</v>
      </c>
      <c r="AH1699" s="257" t="s">
        <v>148</v>
      </c>
      <c r="AI1699" s="257" t="s">
        <v>148</v>
      </c>
      <c r="AJ1699" s="257"/>
    </row>
    <row r="1700" spans="1:36" ht="43.2">
      <c r="A1700" s="258">
        <v>40212</v>
      </c>
      <c r="B1700" s="257" t="s">
        <v>2512</v>
      </c>
      <c r="C1700" s="258">
        <v>40212</v>
      </c>
      <c r="D1700" s="257">
        <v>0</v>
      </c>
      <c r="E1700" s="259" t="s">
        <v>2525</v>
      </c>
      <c r="F1700" s="257" t="s">
        <v>3229</v>
      </c>
      <c r="G1700" s="259" t="s">
        <v>3230</v>
      </c>
      <c r="H1700" s="260" t="s">
        <v>1226</v>
      </c>
      <c r="I1700" s="257" t="s">
        <v>3783</v>
      </c>
      <c r="J1700" s="257" t="s">
        <v>3784</v>
      </c>
      <c r="K1700" s="257" t="s">
        <v>2619</v>
      </c>
      <c r="L1700" s="257" t="s">
        <v>3728</v>
      </c>
      <c r="M1700" s="257" t="s">
        <v>1232</v>
      </c>
      <c r="N1700" s="257" t="s">
        <v>3562</v>
      </c>
      <c r="O1700" s="257" t="s">
        <v>3299</v>
      </c>
      <c r="P1700" s="257" t="s">
        <v>3785</v>
      </c>
      <c r="Q1700" s="257" t="s">
        <v>3301</v>
      </c>
      <c r="R1700" s="257" t="s">
        <v>148</v>
      </c>
      <c r="S1700" s="257" t="s">
        <v>2903</v>
      </c>
      <c r="T1700" s="257" t="s">
        <v>3421</v>
      </c>
      <c r="U1700" s="257" t="s">
        <v>3422</v>
      </c>
      <c r="V1700" s="257" t="s">
        <v>148</v>
      </c>
      <c r="W1700" s="257" t="s">
        <v>148</v>
      </c>
      <c r="X1700" s="257" t="s">
        <v>148</v>
      </c>
      <c r="Y1700" s="257" t="s">
        <v>148</v>
      </c>
      <c r="Z1700" s="257" t="s">
        <v>148</v>
      </c>
      <c r="AA1700" s="257" t="s">
        <v>148</v>
      </c>
      <c r="AB1700" s="257" t="s">
        <v>148</v>
      </c>
      <c r="AC1700" s="257" t="s">
        <v>148</v>
      </c>
      <c r="AD1700" s="257" t="s">
        <v>148</v>
      </c>
      <c r="AE1700" s="257" t="s">
        <v>148</v>
      </c>
      <c r="AF1700" s="257" t="s">
        <v>148</v>
      </c>
      <c r="AG1700" s="257" t="s">
        <v>148</v>
      </c>
      <c r="AH1700" s="257" t="s">
        <v>148</v>
      </c>
      <c r="AI1700" s="257" t="s">
        <v>148</v>
      </c>
      <c r="AJ1700" s="257"/>
    </row>
    <row r="1701" spans="1:36" ht="43.2">
      <c r="A1701" s="258">
        <v>40212</v>
      </c>
      <c r="B1701" s="257" t="s">
        <v>2512</v>
      </c>
      <c r="C1701" s="258">
        <v>40212</v>
      </c>
      <c r="D1701" s="257">
        <v>0</v>
      </c>
      <c r="E1701" s="259" t="s">
        <v>2525</v>
      </c>
      <c r="F1701" s="257" t="s">
        <v>3229</v>
      </c>
      <c r="G1701" s="259" t="s">
        <v>3230</v>
      </c>
      <c r="H1701" s="260" t="s">
        <v>1226</v>
      </c>
      <c r="I1701" s="257" t="s">
        <v>3783</v>
      </c>
      <c r="J1701" s="257" t="s">
        <v>3784</v>
      </c>
      <c r="K1701" s="257" t="s">
        <v>2619</v>
      </c>
      <c r="L1701" s="257" t="s">
        <v>3728</v>
      </c>
      <c r="M1701" s="257" t="s">
        <v>1232</v>
      </c>
      <c r="N1701" s="257" t="s">
        <v>3562</v>
      </c>
      <c r="O1701" s="257" t="s">
        <v>2869</v>
      </c>
      <c r="P1701" s="257" t="s">
        <v>3776</v>
      </c>
      <c r="Q1701" s="257" t="s">
        <v>3301</v>
      </c>
      <c r="R1701" s="257" t="s">
        <v>148</v>
      </c>
      <c r="S1701" s="257" t="s">
        <v>2903</v>
      </c>
      <c r="T1701" s="257" t="s">
        <v>3421</v>
      </c>
      <c r="U1701" s="257" t="s">
        <v>3422</v>
      </c>
      <c r="V1701" s="257" t="s">
        <v>148</v>
      </c>
      <c r="W1701" s="257" t="s">
        <v>148</v>
      </c>
      <c r="X1701" s="257" t="s">
        <v>148</v>
      </c>
      <c r="Y1701" s="257" t="s">
        <v>148</v>
      </c>
      <c r="Z1701" s="257" t="s">
        <v>148</v>
      </c>
      <c r="AA1701" s="257" t="s">
        <v>148</v>
      </c>
      <c r="AB1701" s="257" t="s">
        <v>148</v>
      </c>
      <c r="AC1701" s="257" t="s">
        <v>148</v>
      </c>
      <c r="AD1701" s="257" t="s">
        <v>148</v>
      </c>
      <c r="AE1701" s="257" t="s">
        <v>148</v>
      </c>
      <c r="AF1701" s="257" t="s">
        <v>148</v>
      </c>
      <c r="AG1701" s="257" t="s">
        <v>148</v>
      </c>
      <c r="AH1701" s="257" t="s">
        <v>148</v>
      </c>
      <c r="AI1701" s="257" t="s">
        <v>148</v>
      </c>
      <c r="AJ1701" s="257"/>
    </row>
    <row r="1702" spans="1:36" ht="43.2">
      <c r="A1702" s="258">
        <v>40212</v>
      </c>
      <c r="B1702" s="257" t="s">
        <v>2512</v>
      </c>
      <c r="C1702" s="258">
        <v>40212</v>
      </c>
      <c r="D1702" s="257">
        <v>0</v>
      </c>
      <c r="E1702" s="259" t="s">
        <v>2617</v>
      </c>
      <c r="F1702" s="257" t="s">
        <v>3272</v>
      </c>
      <c r="G1702" s="259" t="s">
        <v>3273</v>
      </c>
      <c r="H1702" s="260" t="s">
        <v>1232</v>
      </c>
      <c r="I1702" s="260" t="s">
        <v>2631</v>
      </c>
      <c r="J1702" s="257" t="s">
        <v>148</v>
      </c>
      <c r="K1702" s="257" t="s">
        <v>2619</v>
      </c>
      <c r="L1702" s="257" t="s">
        <v>3728</v>
      </c>
      <c r="M1702" s="257" t="s">
        <v>1232</v>
      </c>
      <c r="N1702" s="257" t="s">
        <v>3562</v>
      </c>
      <c r="O1702" s="257" t="s">
        <v>3299</v>
      </c>
      <c r="P1702" s="257" t="s">
        <v>3786</v>
      </c>
      <c r="Q1702" s="257" t="s">
        <v>3301</v>
      </c>
      <c r="R1702" s="257" t="s">
        <v>148</v>
      </c>
      <c r="S1702" s="257" t="s">
        <v>2903</v>
      </c>
      <c r="T1702" s="257" t="s">
        <v>3421</v>
      </c>
      <c r="U1702" s="257" t="s">
        <v>3422</v>
      </c>
      <c r="V1702" s="257" t="s">
        <v>148</v>
      </c>
      <c r="W1702" s="257" t="s">
        <v>148</v>
      </c>
      <c r="X1702" s="257" t="s">
        <v>148</v>
      </c>
      <c r="Y1702" s="257" t="s">
        <v>148</v>
      </c>
      <c r="Z1702" s="257" t="s">
        <v>148</v>
      </c>
      <c r="AA1702" s="257" t="s">
        <v>148</v>
      </c>
      <c r="AB1702" s="257" t="s">
        <v>148</v>
      </c>
      <c r="AC1702" s="257" t="s">
        <v>148</v>
      </c>
      <c r="AD1702" s="257" t="s">
        <v>148</v>
      </c>
      <c r="AE1702" s="257" t="s">
        <v>148</v>
      </c>
      <c r="AF1702" s="257" t="s">
        <v>148</v>
      </c>
      <c r="AG1702" s="257" t="s">
        <v>148</v>
      </c>
      <c r="AH1702" s="257" t="s">
        <v>148</v>
      </c>
      <c r="AI1702" s="257" t="s">
        <v>148</v>
      </c>
      <c r="AJ1702" s="257"/>
    </row>
    <row r="1703" spans="1:36" ht="43.2">
      <c r="A1703" s="258">
        <v>40212</v>
      </c>
      <c r="B1703" s="257" t="s">
        <v>2512</v>
      </c>
      <c r="C1703" s="258">
        <v>40212</v>
      </c>
      <c r="D1703" s="257">
        <v>0</v>
      </c>
      <c r="E1703" s="259" t="s">
        <v>2617</v>
      </c>
      <c r="F1703" s="257" t="s">
        <v>3272</v>
      </c>
      <c r="G1703" s="259" t="s">
        <v>3273</v>
      </c>
      <c r="H1703" s="260" t="s">
        <v>1232</v>
      </c>
      <c r="I1703" s="260" t="s">
        <v>2631</v>
      </c>
      <c r="J1703" s="257" t="s">
        <v>148</v>
      </c>
      <c r="K1703" s="257" t="s">
        <v>2619</v>
      </c>
      <c r="L1703" s="257" t="s">
        <v>3728</v>
      </c>
      <c r="M1703" s="257" t="s">
        <v>1232</v>
      </c>
      <c r="N1703" s="257" t="s">
        <v>3562</v>
      </c>
      <c r="O1703" s="257" t="s">
        <v>3299</v>
      </c>
      <c r="P1703" s="257" t="s">
        <v>3787</v>
      </c>
      <c r="Q1703" s="257" t="s">
        <v>3301</v>
      </c>
      <c r="R1703" s="257" t="s">
        <v>148</v>
      </c>
      <c r="S1703" s="257" t="s">
        <v>2903</v>
      </c>
      <c r="T1703" s="257" t="s">
        <v>3421</v>
      </c>
      <c r="U1703" s="257" t="s">
        <v>3422</v>
      </c>
      <c r="V1703" s="257" t="s">
        <v>148</v>
      </c>
      <c r="W1703" s="257" t="s">
        <v>148</v>
      </c>
      <c r="X1703" s="257" t="s">
        <v>148</v>
      </c>
      <c r="Y1703" s="257" t="s">
        <v>148</v>
      </c>
      <c r="Z1703" s="257" t="s">
        <v>148</v>
      </c>
      <c r="AA1703" s="257" t="s">
        <v>148</v>
      </c>
      <c r="AB1703" s="257" t="s">
        <v>148</v>
      </c>
      <c r="AC1703" s="257" t="s">
        <v>148</v>
      </c>
      <c r="AD1703" s="257" t="s">
        <v>148</v>
      </c>
      <c r="AE1703" s="257" t="s">
        <v>148</v>
      </c>
      <c r="AF1703" s="257" t="s">
        <v>148</v>
      </c>
      <c r="AG1703" s="257" t="s">
        <v>148</v>
      </c>
      <c r="AH1703" s="257" t="s">
        <v>148</v>
      </c>
      <c r="AI1703" s="257" t="s">
        <v>148</v>
      </c>
      <c r="AJ1703" s="257"/>
    </row>
    <row r="1704" spans="1:36" ht="43.2">
      <c r="A1704" s="258">
        <v>40212</v>
      </c>
      <c r="B1704" s="257" t="s">
        <v>2512</v>
      </c>
      <c r="C1704" s="258">
        <v>40212</v>
      </c>
      <c r="D1704" s="257">
        <v>0</v>
      </c>
      <c r="E1704" s="259" t="s">
        <v>2617</v>
      </c>
      <c r="F1704" s="257" t="s">
        <v>3272</v>
      </c>
      <c r="G1704" s="259" t="s">
        <v>3273</v>
      </c>
      <c r="H1704" s="260" t="s">
        <v>1232</v>
      </c>
      <c r="I1704" s="260" t="s">
        <v>2631</v>
      </c>
      <c r="J1704" s="257" t="s">
        <v>148</v>
      </c>
      <c r="K1704" s="257" t="s">
        <v>2619</v>
      </c>
      <c r="L1704" s="257" t="s">
        <v>3728</v>
      </c>
      <c r="M1704" s="257" t="s">
        <v>1232</v>
      </c>
      <c r="N1704" s="257" t="s">
        <v>3562</v>
      </c>
      <c r="O1704" s="257" t="s">
        <v>3299</v>
      </c>
      <c r="P1704" s="257" t="s">
        <v>3788</v>
      </c>
      <c r="Q1704" s="257" t="s">
        <v>3301</v>
      </c>
      <c r="R1704" s="257" t="s">
        <v>148</v>
      </c>
      <c r="S1704" s="257" t="s">
        <v>2903</v>
      </c>
      <c r="T1704" s="257" t="s">
        <v>3421</v>
      </c>
      <c r="U1704" s="257" t="s">
        <v>3422</v>
      </c>
      <c r="V1704" s="257" t="s">
        <v>148</v>
      </c>
      <c r="W1704" s="257" t="s">
        <v>148</v>
      </c>
      <c r="X1704" s="257" t="s">
        <v>148</v>
      </c>
      <c r="Y1704" s="257" t="s">
        <v>148</v>
      </c>
      <c r="Z1704" s="257" t="s">
        <v>148</v>
      </c>
      <c r="AA1704" s="257" t="s">
        <v>148</v>
      </c>
      <c r="AB1704" s="257" t="s">
        <v>148</v>
      </c>
      <c r="AC1704" s="257" t="s">
        <v>148</v>
      </c>
      <c r="AD1704" s="257" t="s">
        <v>148</v>
      </c>
      <c r="AE1704" s="257" t="s">
        <v>148</v>
      </c>
      <c r="AF1704" s="257" t="s">
        <v>148</v>
      </c>
      <c r="AG1704" s="257" t="s">
        <v>148</v>
      </c>
      <c r="AH1704" s="257" t="s">
        <v>148</v>
      </c>
      <c r="AI1704" s="257" t="s">
        <v>148</v>
      </c>
      <c r="AJ1704" s="257"/>
    </row>
    <row r="1705" spans="1:36" ht="43.2">
      <c r="A1705" s="258">
        <v>40212</v>
      </c>
      <c r="B1705" s="257" t="s">
        <v>2512</v>
      </c>
      <c r="C1705" s="258">
        <v>40212</v>
      </c>
      <c r="D1705" s="257">
        <v>0</v>
      </c>
      <c r="E1705" s="259" t="s">
        <v>2542</v>
      </c>
      <c r="F1705" s="257" t="s">
        <v>3205</v>
      </c>
      <c r="G1705" s="259" t="s">
        <v>3206</v>
      </c>
      <c r="H1705" s="257" t="s">
        <v>1243</v>
      </c>
      <c r="I1705" s="257" t="s">
        <v>3764</v>
      </c>
      <c r="J1705" s="84" t="s">
        <v>3765</v>
      </c>
      <c r="K1705" s="257" t="s">
        <v>2619</v>
      </c>
      <c r="L1705" s="257" t="s">
        <v>3728</v>
      </c>
      <c r="M1705" s="257" t="s">
        <v>1232</v>
      </c>
      <c r="N1705" s="257" t="s">
        <v>3562</v>
      </c>
      <c r="O1705" s="257" t="s">
        <v>3299</v>
      </c>
      <c r="P1705" s="257" t="s">
        <v>3789</v>
      </c>
      <c r="Q1705" s="257" t="s">
        <v>3301</v>
      </c>
      <c r="R1705" s="257" t="s">
        <v>148</v>
      </c>
      <c r="S1705" s="257" t="s">
        <v>2903</v>
      </c>
      <c r="T1705" s="257" t="s">
        <v>3421</v>
      </c>
      <c r="U1705" s="257" t="s">
        <v>3422</v>
      </c>
      <c r="V1705" s="257" t="s">
        <v>148</v>
      </c>
      <c r="W1705" s="257" t="s">
        <v>148</v>
      </c>
      <c r="X1705" s="257" t="s">
        <v>148</v>
      </c>
      <c r="Y1705" s="257" t="s">
        <v>148</v>
      </c>
      <c r="Z1705" s="257" t="s">
        <v>148</v>
      </c>
      <c r="AA1705" s="257" t="s">
        <v>148</v>
      </c>
      <c r="AB1705" s="257" t="s">
        <v>148</v>
      </c>
      <c r="AC1705" s="257" t="s">
        <v>148</v>
      </c>
      <c r="AD1705" s="257" t="s">
        <v>148</v>
      </c>
      <c r="AE1705" s="257" t="s">
        <v>148</v>
      </c>
      <c r="AF1705" s="257" t="s">
        <v>148</v>
      </c>
      <c r="AG1705" s="257" t="s">
        <v>148</v>
      </c>
      <c r="AH1705" s="257" t="s">
        <v>148</v>
      </c>
      <c r="AI1705" s="257" t="s">
        <v>148</v>
      </c>
      <c r="AJ1705" s="257"/>
    </row>
    <row r="1706" spans="1:36" ht="43.2">
      <c r="A1706" s="258">
        <v>40212</v>
      </c>
      <c r="B1706" s="257" t="s">
        <v>2512</v>
      </c>
      <c r="C1706" s="258">
        <v>40212</v>
      </c>
      <c r="D1706" s="257">
        <v>0</v>
      </c>
      <c r="E1706" s="259" t="s">
        <v>2570</v>
      </c>
      <c r="F1706" s="259" t="s">
        <v>3147</v>
      </c>
      <c r="G1706" s="259" t="s">
        <v>3148</v>
      </c>
      <c r="H1706" s="257" t="s">
        <v>1243</v>
      </c>
      <c r="I1706" s="257" t="s">
        <v>3790</v>
      </c>
      <c r="J1706" s="84" t="s">
        <v>3791</v>
      </c>
      <c r="K1706" s="257" t="s">
        <v>2619</v>
      </c>
      <c r="L1706" s="257" t="s">
        <v>3728</v>
      </c>
      <c r="M1706" s="257" t="s">
        <v>1232</v>
      </c>
      <c r="N1706" s="257" t="s">
        <v>3562</v>
      </c>
      <c r="O1706" s="257" t="s">
        <v>3299</v>
      </c>
      <c r="P1706" s="257" t="s">
        <v>3792</v>
      </c>
      <c r="Q1706" s="257" t="s">
        <v>3301</v>
      </c>
      <c r="R1706" s="257" t="s">
        <v>148</v>
      </c>
      <c r="S1706" s="257" t="s">
        <v>2903</v>
      </c>
      <c r="T1706" s="257" t="s">
        <v>3421</v>
      </c>
      <c r="U1706" s="257" t="s">
        <v>3422</v>
      </c>
      <c r="V1706" s="257" t="s">
        <v>148</v>
      </c>
      <c r="W1706" s="257" t="s">
        <v>148</v>
      </c>
      <c r="X1706" s="257" t="s">
        <v>148</v>
      </c>
      <c r="Y1706" s="257" t="s">
        <v>148</v>
      </c>
      <c r="Z1706" s="257" t="s">
        <v>148</v>
      </c>
      <c r="AA1706" s="257" t="s">
        <v>148</v>
      </c>
      <c r="AB1706" s="257" t="s">
        <v>148</v>
      </c>
      <c r="AC1706" s="257" t="s">
        <v>148</v>
      </c>
      <c r="AD1706" s="257" t="s">
        <v>148</v>
      </c>
      <c r="AE1706" s="257" t="s">
        <v>148</v>
      </c>
      <c r="AF1706" s="257" t="s">
        <v>148</v>
      </c>
      <c r="AG1706" s="257" t="s">
        <v>148</v>
      </c>
      <c r="AH1706" s="257" t="s">
        <v>148</v>
      </c>
      <c r="AI1706" s="257" t="s">
        <v>148</v>
      </c>
      <c r="AJ1706" s="257"/>
    </row>
    <row r="1707" spans="1:36" ht="43.2">
      <c r="A1707" s="258">
        <v>40212</v>
      </c>
      <c r="B1707" s="257" t="s">
        <v>2512</v>
      </c>
      <c r="C1707" s="258">
        <v>40212</v>
      </c>
      <c r="D1707" s="257">
        <v>0</v>
      </c>
      <c r="E1707" s="257" t="s">
        <v>2557</v>
      </c>
      <c r="F1707" s="257" t="s">
        <v>3223</v>
      </c>
      <c r="G1707" s="257" t="s">
        <v>3224</v>
      </c>
      <c r="H1707" s="257" t="s">
        <v>1243</v>
      </c>
      <c r="I1707" s="257" t="s">
        <v>3654</v>
      </c>
      <c r="J1707" s="257" t="s">
        <v>3655</v>
      </c>
      <c r="K1707" s="257" t="s">
        <v>2619</v>
      </c>
      <c r="L1707" s="257" t="s">
        <v>3728</v>
      </c>
      <c r="M1707" s="257" t="s">
        <v>1232</v>
      </c>
      <c r="N1707" s="257" t="s">
        <v>3562</v>
      </c>
      <c r="O1707" s="257" t="s">
        <v>3299</v>
      </c>
      <c r="P1707" s="257" t="s">
        <v>3793</v>
      </c>
      <c r="Q1707" s="257" t="s">
        <v>3301</v>
      </c>
      <c r="R1707" s="257" t="s">
        <v>148</v>
      </c>
      <c r="S1707" s="257" t="s">
        <v>2903</v>
      </c>
      <c r="T1707" s="257" t="s">
        <v>3421</v>
      </c>
      <c r="U1707" s="257" t="s">
        <v>3422</v>
      </c>
      <c r="V1707" s="257" t="s">
        <v>148</v>
      </c>
      <c r="W1707" s="257" t="s">
        <v>148</v>
      </c>
      <c r="X1707" s="257" t="s">
        <v>148</v>
      </c>
      <c r="Y1707" s="257" t="s">
        <v>148</v>
      </c>
      <c r="Z1707" s="257" t="s">
        <v>148</v>
      </c>
      <c r="AA1707" s="257" t="s">
        <v>148</v>
      </c>
      <c r="AB1707" s="257" t="s">
        <v>148</v>
      </c>
      <c r="AC1707" s="257" t="s">
        <v>148</v>
      </c>
      <c r="AD1707" s="257" t="s">
        <v>148</v>
      </c>
      <c r="AE1707" s="257" t="s">
        <v>148</v>
      </c>
      <c r="AF1707" s="257" t="s">
        <v>148</v>
      </c>
      <c r="AG1707" s="257" t="s">
        <v>148</v>
      </c>
      <c r="AH1707" s="257" t="s">
        <v>148</v>
      </c>
      <c r="AI1707" s="257" t="s">
        <v>148</v>
      </c>
      <c r="AJ1707" s="257"/>
    </row>
    <row r="1708" spans="1:36" ht="43.2">
      <c r="A1708" s="258">
        <v>40212</v>
      </c>
      <c r="B1708" s="257" t="s">
        <v>2512</v>
      </c>
      <c r="C1708" s="258">
        <v>40212</v>
      </c>
      <c r="D1708" s="257">
        <v>0</v>
      </c>
      <c r="E1708" s="259" t="s">
        <v>2525</v>
      </c>
      <c r="F1708" s="257" t="s">
        <v>3229</v>
      </c>
      <c r="G1708" s="259" t="s">
        <v>3230</v>
      </c>
      <c r="H1708" s="260" t="s">
        <v>1226</v>
      </c>
      <c r="I1708" s="257" t="s">
        <v>3630</v>
      </c>
      <c r="J1708" s="84" t="s">
        <v>3631</v>
      </c>
      <c r="K1708" s="257" t="s">
        <v>2619</v>
      </c>
      <c r="L1708" s="257" t="s">
        <v>3728</v>
      </c>
      <c r="M1708" s="257" t="s">
        <v>1232</v>
      </c>
      <c r="N1708" s="257" t="s">
        <v>3562</v>
      </c>
      <c r="O1708" s="257" t="s">
        <v>3299</v>
      </c>
      <c r="P1708" s="257" t="s">
        <v>3794</v>
      </c>
      <c r="Q1708" s="257" t="s">
        <v>3301</v>
      </c>
      <c r="R1708" s="257" t="s">
        <v>148</v>
      </c>
      <c r="S1708" s="257" t="s">
        <v>2903</v>
      </c>
      <c r="T1708" s="257" t="s">
        <v>3421</v>
      </c>
      <c r="U1708" s="257" t="s">
        <v>3422</v>
      </c>
      <c r="V1708" s="257" t="s">
        <v>148</v>
      </c>
      <c r="W1708" s="257" t="s">
        <v>148</v>
      </c>
      <c r="X1708" s="257" t="s">
        <v>148</v>
      </c>
      <c r="Y1708" s="257" t="s">
        <v>148</v>
      </c>
      <c r="Z1708" s="257" t="s">
        <v>148</v>
      </c>
      <c r="AA1708" s="257" t="s">
        <v>148</v>
      </c>
      <c r="AB1708" s="257" t="s">
        <v>148</v>
      </c>
      <c r="AC1708" s="257" t="s">
        <v>148</v>
      </c>
      <c r="AD1708" s="257" t="s">
        <v>148</v>
      </c>
      <c r="AE1708" s="257" t="s">
        <v>148</v>
      </c>
      <c r="AF1708" s="257" t="s">
        <v>148</v>
      </c>
      <c r="AG1708" s="257" t="s">
        <v>148</v>
      </c>
      <c r="AH1708" s="257" t="s">
        <v>148</v>
      </c>
      <c r="AI1708" s="257" t="s">
        <v>148</v>
      </c>
      <c r="AJ1708" s="257"/>
    </row>
    <row r="1709" spans="1:36" ht="43.2">
      <c r="A1709" s="258">
        <v>40212</v>
      </c>
      <c r="B1709" s="257" t="s">
        <v>2512</v>
      </c>
      <c r="C1709" s="258">
        <v>40212</v>
      </c>
      <c r="D1709" s="257">
        <v>0</v>
      </c>
      <c r="E1709" s="259" t="s">
        <v>2532</v>
      </c>
      <c r="F1709" s="257" t="s">
        <v>3163</v>
      </c>
      <c r="G1709" s="259" t="s">
        <v>3164</v>
      </c>
      <c r="H1709" s="257" t="s">
        <v>1243</v>
      </c>
      <c r="I1709" s="260" t="s">
        <v>2631</v>
      </c>
      <c r="J1709" s="257" t="s">
        <v>148</v>
      </c>
      <c r="K1709" s="257" t="s">
        <v>2619</v>
      </c>
      <c r="L1709" s="257" t="s">
        <v>3728</v>
      </c>
      <c r="M1709" s="257" t="s">
        <v>1232</v>
      </c>
      <c r="N1709" s="257" t="s">
        <v>3562</v>
      </c>
      <c r="O1709" s="257" t="s">
        <v>3299</v>
      </c>
      <c r="P1709" s="257" t="s">
        <v>3795</v>
      </c>
      <c r="Q1709" s="257" t="s">
        <v>3301</v>
      </c>
      <c r="R1709" s="257" t="s">
        <v>148</v>
      </c>
      <c r="S1709" s="257" t="s">
        <v>2903</v>
      </c>
      <c r="T1709" s="257" t="s">
        <v>3421</v>
      </c>
      <c r="U1709" s="257" t="s">
        <v>3422</v>
      </c>
      <c r="V1709" s="257" t="s">
        <v>148</v>
      </c>
      <c r="W1709" s="257" t="s">
        <v>148</v>
      </c>
      <c r="X1709" s="257" t="s">
        <v>148</v>
      </c>
      <c r="Y1709" s="257" t="s">
        <v>148</v>
      </c>
      <c r="Z1709" s="257" t="s">
        <v>148</v>
      </c>
      <c r="AA1709" s="257" t="s">
        <v>148</v>
      </c>
      <c r="AB1709" s="257" t="s">
        <v>148</v>
      </c>
      <c r="AC1709" s="257" t="s">
        <v>148</v>
      </c>
      <c r="AD1709" s="257" t="s">
        <v>148</v>
      </c>
      <c r="AE1709" s="257" t="s">
        <v>148</v>
      </c>
      <c r="AF1709" s="257" t="s">
        <v>148</v>
      </c>
      <c r="AG1709" s="257" t="s">
        <v>148</v>
      </c>
      <c r="AH1709" s="257" t="s">
        <v>148</v>
      </c>
      <c r="AI1709" s="257" t="s">
        <v>148</v>
      </c>
      <c r="AJ1709" s="257"/>
    </row>
    <row r="1710" spans="1:36" ht="43.2">
      <c r="A1710" s="258">
        <v>40212</v>
      </c>
      <c r="B1710" s="257" t="s">
        <v>2512</v>
      </c>
      <c r="C1710" s="258">
        <v>40212</v>
      </c>
      <c r="D1710" s="257">
        <v>0</v>
      </c>
      <c r="E1710" s="259" t="s">
        <v>2570</v>
      </c>
      <c r="F1710" s="259" t="s">
        <v>3147</v>
      </c>
      <c r="G1710" s="259" t="s">
        <v>3148</v>
      </c>
      <c r="H1710" s="260" t="s">
        <v>1232</v>
      </c>
      <c r="I1710" s="257" t="s">
        <v>3307</v>
      </c>
      <c r="J1710" s="261" t="s">
        <v>3308</v>
      </c>
      <c r="K1710" s="257" t="s">
        <v>2619</v>
      </c>
      <c r="L1710" s="257" t="s">
        <v>3728</v>
      </c>
      <c r="M1710" s="257" t="s">
        <v>1232</v>
      </c>
      <c r="N1710" s="257" t="s">
        <v>3562</v>
      </c>
      <c r="O1710" s="257" t="s">
        <v>3299</v>
      </c>
      <c r="P1710" s="257" t="s">
        <v>3796</v>
      </c>
      <c r="Q1710" s="257" t="s">
        <v>3301</v>
      </c>
      <c r="R1710" s="257" t="s">
        <v>148</v>
      </c>
      <c r="S1710" s="257" t="s">
        <v>2903</v>
      </c>
      <c r="T1710" s="257" t="s">
        <v>3421</v>
      </c>
      <c r="U1710" s="257" t="s">
        <v>3422</v>
      </c>
      <c r="V1710" s="257" t="s">
        <v>148</v>
      </c>
      <c r="W1710" s="257" t="s">
        <v>148</v>
      </c>
      <c r="X1710" s="257" t="s">
        <v>148</v>
      </c>
      <c r="Y1710" s="257" t="s">
        <v>148</v>
      </c>
      <c r="Z1710" s="257" t="s">
        <v>148</v>
      </c>
      <c r="AA1710" s="257" t="s">
        <v>148</v>
      </c>
      <c r="AB1710" s="257" t="s">
        <v>148</v>
      </c>
      <c r="AC1710" s="257" t="s">
        <v>148</v>
      </c>
      <c r="AD1710" s="257" t="s">
        <v>148</v>
      </c>
      <c r="AE1710" s="257" t="s">
        <v>148</v>
      </c>
      <c r="AF1710" s="257" t="s">
        <v>148</v>
      </c>
      <c r="AG1710" s="257" t="s">
        <v>148</v>
      </c>
      <c r="AH1710" s="257" t="s">
        <v>148</v>
      </c>
      <c r="AI1710" s="257" t="s">
        <v>148</v>
      </c>
      <c r="AJ1710" s="257"/>
    </row>
    <row r="1711" spans="1:36" ht="43.2">
      <c r="A1711" s="258">
        <v>40212</v>
      </c>
      <c r="B1711" s="257" t="s">
        <v>2512</v>
      </c>
      <c r="C1711" s="258">
        <v>40212</v>
      </c>
      <c r="D1711" s="257">
        <v>0</v>
      </c>
      <c r="E1711" s="259" t="s">
        <v>2561</v>
      </c>
      <c r="F1711" s="257" t="s">
        <v>3241</v>
      </c>
      <c r="G1711" s="259" t="s">
        <v>3242</v>
      </c>
      <c r="H1711" s="257" t="s">
        <v>2763</v>
      </c>
      <c r="I1711" s="257" t="s">
        <v>3297</v>
      </c>
      <c r="J1711" s="257" t="s">
        <v>148</v>
      </c>
      <c r="K1711" s="257" t="s">
        <v>2619</v>
      </c>
      <c r="L1711" s="257" t="s">
        <v>3728</v>
      </c>
      <c r="M1711" s="257" t="s">
        <v>1232</v>
      </c>
      <c r="N1711" s="257" t="s">
        <v>3562</v>
      </c>
      <c r="O1711" s="257" t="s">
        <v>3299</v>
      </c>
      <c r="P1711" s="257" t="s">
        <v>3797</v>
      </c>
      <c r="Q1711" s="257" t="s">
        <v>3301</v>
      </c>
      <c r="R1711" s="257" t="s">
        <v>148</v>
      </c>
      <c r="S1711" s="257" t="s">
        <v>2903</v>
      </c>
      <c r="T1711" s="257" t="s">
        <v>3421</v>
      </c>
      <c r="U1711" s="257" t="s">
        <v>3422</v>
      </c>
      <c r="V1711" s="257" t="s">
        <v>148</v>
      </c>
      <c r="W1711" s="257" t="s">
        <v>148</v>
      </c>
      <c r="X1711" s="257" t="s">
        <v>148</v>
      </c>
      <c r="Y1711" s="257" t="s">
        <v>148</v>
      </c>
      <c r="Z1711" s="257" t="s">
        <v>148</v>
      </c>
      <c r="AA1711" s="257" t="s">
        <v>148</v>
      </c>
      <c r="AB1711" s="257" t="s">
        <v>148</v>
      </c>
      <c r="AC1711" s="257" t="s">
        <v>148</v>
      </c>
      <c r="AD1711" s="257" t="s">
        <v>148</v>
      </c>
      <c r="AE1711" s="257" t="s">
        <v>148</v>
      </c>
      <c r="AF1711" s="257" t="s">
        <v>148</v>
      </c>
      <c r="AG1711" s="257" t="s">
        <v>148</v>
      </c>
      <c r="AH1711" s="257" t="s">
        <v>148</v>
      </c>
      <c r="AI1711" s="257" t="s">
        <v>148</v>
      </c>
      <c r="AJ1711" s="257"/>
    </row>
    <row r="1712" spans="1:36" ht="43.2">
      <c r="A1712" s="258">
        <v>40212</v>
      </c>
      <c r="B1712" s="257" t="s">
        <v>2512</v>
      </c>
      <c r="C1712" s="258">
        <v>40212</v>
      </c>
      <c r="D1712" s="257">
        <v>0</v>
      </c>
      <c r="E1712" s="259" t="s">
        <v>2548</v>
      </c>
      <c r="F1712" s="259" t="s">
        <v>3247</v>
      </c>
      <c r="G1712" s="259" t="s">
        <v>3248</v>
      </c>
      <c r="H1712" s="260" t="s">
        <v>2631</v>
      </c>
      <c r="I1712" s="260" t="s">
        <v>2631</v>
      </c>
      <c r="J1712" s="257" t="s">
        <v>148</v>
      </c>
      <c r="K1712" s="257" t="s">
        <v>2619</v>
      </c>
      <c r="L1712" s="257" t="s">
        <v>3728</v>
      </c>
      <c r="M1712" s="257" t="s">
        <v>1232</v>
      </c>
      <c r="N1712" s="257" t="s">
        <v>3562</v>
      </c>
      <c r="O1712" s="257" t="s">
        <v>3299</v>
      </c>
      <c r="P1712" s="257" t="s">
        <v>3798</v>
      </c>
      <c r="Q1712" s="257" t="s">
        <v>3301</v>
      </c>
      <c r="R1712" s="257" t="s">
        <v>148</v>
      </c>
      <c r="S1712" s="257" t="s">
        <v>2903</v>
      </c>
      <c r="T1712" s="257" t="s">
        <v>3421</v>
      </c>
      <c r="U1712" s="257" t="s">
        <v>3422</v>
      </c>
      <c r="V1712" s="257" t="s">
        <v>148</v>
      </c>
      <c r="W1712" s="257" t="s">
        <v>148</v>
      </c>
      <c r="X1712" s="257" t="s">
        <v>148</v>
      </c>
      <c r="Y1712" s="257" t="s">
        <v>148</v>
      </c>
      <c r="Z1712" s="257" t="s">
        <v>148</v>
      </c>
      <c r="AA1712" s="257" t="s">
        <v>148</v>
      </c>
      <c r="AB1712" s="257" t="s">
        <v>148</v>
      </c>
      <c r="AC1712" s="257" t="s">
        <v>148</v>
      </c>
      <c r="AD1712" s="257" t="s">
        <v>148</v>
      </c>
      <c r="AE1712" s="257" t="s">
        <v>148</v>
      </c>
      <c r="AF1712" s="257" t="s">
        <v>148</v>
      </c>
      <c r="AG1712" s="257" t="s">
        <v>148</v>
      </c>
      <c r="AH1712" s="257" t="s">
        <v>148</v>
      </c>
      <c r="AI1712" s="257" t="s">
        <v>148</v>
      </c>
      <c r="AJ1712" s="257"/>
    </row>
    <row r="1713" spans="1:36" ht="43.2">
      <c r="A1713" s="258">
        <v>40212</v>
      </c>
      <c r="B1713" s="257" t="s">
        <v>2512</v>
      </c>
      <c r="C1713" s="258">
        <v>40212</v>
      </c>
      <c r="D1713" s="257">
        <v>0</v>
      </c>
      <c r="E1713" s="259" t="s">
        <v>2542</v>
      </c>
      <c r="F1713" s="257" t="s">
        <v>3205</v>
      </c>
      <c r="G1713" s="259" t="s">
        <v>3206</v>
      </c>
      <c r="H1713" s="257" t="s">
        <v>1243</v>
      </c>
      <c r="I1713" s="257" t="s">
        <v>3764</v>
      </c>
      <c r="J1713" s="84" t="s">
        <v>3765</v>
      </c>
      <c r="K1713" s="257" t="s">
        <v>2619</v>
      </c>
      <c r="L1713" s="257" t="s">
        <v>3728</v>
      </c>
      <c r="M1713" s="257" t="s">
        <v>1232</v>
      </c>
      <c r="N1713" s="257" t="s">
        <v>3562</v>
      </c>
      <c r="O1713" s="257" t="s">
        <v>3299</v>
      </c>
      <c r="P1713" s="257" t="s">
        <v>3799</v>
      </c>
      <c r="Q1713" s="257" t="s">
        <v>3301</v>
      </c>
      <c r="R1713" s="257" t="s">
        <v>148</v>
      </c>
      <c r="S1713" s="257" t="s">
        <v>2903</v>
      </c>
      <c r="T1713" s="257" t="s">
        <v>3421</v>
      </c>
      <c r="U1713" s="257" t="s">
        <v>3422</v>
      </c>
      <c r="V1713" s="257" t="s">
        <v>148</v>
      </c>
      <c r="W1713" s="257" t="s">
        <v>148</v>
      </c>
      <c r="X1713" s="257" t="s">
        <v>148</v>
      </c>
      <c r="Y1713" s="257" t="s">
        <v>148</v>
      </c>
      <c r="Z1713" s="257" t="s">
        <v>148</v>
      </c>
      <c r="AA1713" s="257" t="s">
        <v>148</v>
      </c>
      <c r="AB1713" s="257" t="s">
        <v>148</v>
      </c>
      <c r="AC1713" s="257" t="s">
        <v>148</v>
      </c>
      <c r="AD1713" s="257" t="s">
        <v>148</v>
      </c>
      <c r="AE1713" s="257" t="s">
        <v>148</v>
      </c>
      <c r="AF1713" s="257" t="s">
        <v>148</v>
      </c>
      <c r="AG1713" s="257" t="s">
        <v>148</v>
      </c>
      <c r="AH1713" s="257" t="s">
        <v>148</v>
      </c>
      <c r="AI1713" s="257" t="s">
        <v>148</v>
      </c>
      <c r="AJ1713" s="257"/>
    </row>
    <row r="1714" spans="1:36" ht="28.8">
      <c r="A1714" s="258">
        <v>40212</v>
      </c>
      <c r="B1714" s="257" t="s">
        <v>2512</v>
      </c>
      <c r="C1714" s="258">
        <v>40212</v>
      </c>
      <c r="D1714" s="257">
        <v>0</v>
      </c>
      <c r="E1714" s="259" t="s">
        <v>2523</v>
      </c>
      <c r="F1714" s="259" t="s">
        <v>3135</v>
      </c>
      <c r="G1714" s="259" t="s">
        <v>3136</v>
      </c>
      <c r="H1714" s="257" t="s">
        <v>1243</v>
      </c>
      <c r="I1714" s="260" t="s">
        <v>2631</v>
      </c>
      <c r="J1714" s="257" t="s">
        <v>148</v>
      </c>
      <c r="K1714" s="257" t="s">
        <v>2619</v>
      </c>
      <c r="L1714" s="257" t="s">
        <v>3728</v>
      </c>
      <c r="M1714" s="257" t="s">
        <v>1232</v>
      </c>
      <c r="N1714" s="257" t="s">
        <v>3562</v>
      </c>
      <c r="O1714" s="257" t="s">
        <v>3299</v>
      </c>
      <c r="P1714" s="257" t="s">
        <v>3800</v>
      </c>
      <c r="Q1714" s="257" t="s">
        <v>3301</v>
      </c>
      <c r="R1714" s="257" t="s">
        <v>148</v>
      </c>
      <c r="S1714" s="257" t="s">
        <v>2903</v>
      </c>
      <c r="T1714" s="257" t="s">
        <v>2860</v>
      </c>
      <c r="U1714" s="257" t="s">
        <v>3801</v>
      </c>
      <c r="V1714" s="257" t="s">
        <v>148</v>
      </c>
      <c r="W1714" s="257" t="s">
        <v>148</v>
      </c>
      <c r="X1714" s="257" t="s">
        <v>148</v>
      </c>
      <c r="Y1714" s="257" t="s">
        <v>148</v>
      </c>
      <c r="Z1714" s="257" t="s">
        <v>148</v>
      </c>
      <c r="AA1714" s="257" t="s">
        <v>148</v>
      </c>
      <c r="AB1714" s="257" t="s">
        <v>148</v>
      </c>
      <c r="AC1714" s="257" t="s">
        <v>148</v>
      </c>
      <c r="AD1714" s="257" t="s">
        <v>148</v>
      </c>
      <c r="AE1714" s="257" t="s">
        <v>148</v>
      </c>
      <c r="AF1714" s="257" t="s">
        <v>148</v>
      </c>
      <c r="AG1714" s="257" t="s">
        <v>148</v>
      </c>
      <c r="AH1714" s="257" t="s">
        <v>148</v>
      </c>
      <c r="AI1714" s="257" t="s">
        <v>148</v>
      </c>
      <c r="AJ1714" s="257"/>
    </row>
    <row r="1715" spans="1:36" ht="28.8">
      <c r="A1715" s="258">
        <v>40212</v>
      </c>
      <c r="B1715" s="257" t="s">
        <v>2512</v>
      </c>
      <c r="C1715" s="258">
        <v>40212</v>
      </c>
      <c r="D1715" s="257">
        <v>0</v>
      </c>
      <c r="E1715" s="259" t="s">
        <v>2541</v>
      </c>
      <c r="F1715" s="257" t="s">
        <v>3191</v>
      </c>
      <c r="G1715" s="259" t="s">
        <v>3192</v>
      </c>
      <c r="H1715" s="260" t="s">
        <v>2631</v>
      </c>
      <c r="I1715" s="260" t="s">
        <v>2631</v>
      </c>
      <c r="J1715" s="257" t="s">
        <v>148</v>
      </c>
      <c r="K1715" s="257" t="s">
        <v>2619</v>
      </c>
      <c r="L1715" s="257" t="s">
        <v>3728</v>
      </c>
      <c r="M1715" s="257" t="s">
        <v>1232</v>
      </c>
      <c r="N1715" s="257" t="s">
        <v>3562</v>
      </c>
      <c r="O1715" s="257" t="s">
        <v>3299</v>
      </c>
      <c r="P1715" s="257" t="s">
        <v>3802</v>
      </c>
      <c r="Q1715" s="257" t="s">
        <v>3301</v>
      </c>
      <c r="R1715" s="257" t="s">
        <v>148</v>
      </c>
      <c r="S1715" s="257" t="s">
        <v>2903</v>
      </c>
      <c r="T1715" s="257" t="s">
        <v>2860</v>
      </c>
      <c r="U1715" s="257" t="s">
        <v>3801</v>
      </c>
      <c r="V1715" s="257" t="s">
        <v>148</v>
      </c>
      <c r="W1715" s="257" t="s">
        <v>148</v>
      </c>
      <c r="X1715" s="257" t="s">
        <v>148</v>
      </c>
      <c r="Y1715" s="257" t="s">
        <v>148</v>
      </c>
      <c r="Z1715" s="257" t="s">
        <v>148</v>
      </c>
      <c r="AA1715" s="257" t="s">
        <v>148</v>
      </c>
      <c r="AB1715" s="257" t="s">
        <v>148</v>
      </c>
      <c r="AC1715" s="257" t="s">
        <v>148</v>
      </c>
      <c r="AD1715" s="257" t="s">
        <v>148</v>
      </c>
      <c r="AE1715" s="257" t="s">
        <v>148</v>
      </c>
      <c r="AF1715" s="257" t="s">
        <v>148</v>
      </c>
      <c r="AG1715" s="257" t="s">
        <v>148</v>
      </c>
      <c r="AH1715" s="257" t="s">
        <v>148</v>
      </c>
      <c r="AI1715" s="257" t="s">
        <v>148</v>
      </c>
      <c r="AJ1715" s="257"/>
    </row>
    <row r="1716" spans="1:36" ht="28.8">
      <c r="A1716" s="258">
        <v>40213</v>
      </c>
      <c r="B1716" s="257" t="s">
        <v>2512</v>
      </c>
      <c r="C1716" s="258">
        <v>40213</v>
      </c>
      <c r="D1716" s="257">
        <v>0</v>
      </c>
      <c r="E1716" s="259" t="s">
        <v>2614</v>
      </c>
      <c r="F1716" s="259" t="s">
        <v>3181</v>
      </c>
      <c r="G1716" s="259" t="s">
        <v>3182</v>
      </c>
      <c r="H1716" s="260" t="s">
        <v>2631</v>
      </c>
      <c r="I1716" s="260" t="s">
        <v>2631</v>
      </c>
      <c r="J1716" s="257" t="s">
        <v>148</v>
      </c>
      <c r="K1716" s="257" t="s">
        <v>2619</v>
      </c>
      <c r="L1716" s="257" t="s">
        <v>3803</v>
      </c>
      <c r="M1716" s="257" t="s">
        <v>1232</v>
      </c>
      <c r="N1716" s="257" t="s">
        <v>3562</v>
      </c>
      <c r="O1716" s="257" t="s">
        <v>3299</v>
      </c>
      <c r="P1716" s="257" t="s">
        <v>3804</v>
      </c>
      <c r="Q1716" s="257" t="s">
        <v>3301</v>
      </c>
      <c r="R1716" s="257" t="s">
        <v>148</v>
      </c>
      <c r="S1716" s="257" t="s">
        <v>2903</v>
      </c>
      <c r="T1716" s="257" t="s">
        <v>2860</v>
      </c>
      <c r="U1716" s="257" t="s">
        <v>3801</v>
      </c>
      <c r="V1716" s="257" t="s">
        <v>148</v>
      </c>
      <c r="W1716" s="257" t="s">
        <v>148</v>
      </c>
      <c r="X1716" s="257" t="s">
        <v>148</v>
      </c>
      <c r="Y1716" s="257" t="s">
        <v>148</v>
      </c>
      <c r="Z1716" s="257" t="s">
        <v>148</v>
      </c>
      <c r="AA1716" s="257" t="s">
        <v>148</v>
      </c>
      <c r="AB1716" s="257" t="s">
        <v>148</v>
      </c>
      <c r="AC1716" s="257" t="s">
        <v>148</v>
      </c>
      <c r="AD1716" s="257" t="s">
        <v>148</v>
      </c>
      <c r="AE1716" s="257" t="s">
        <v>148</v>
      </c>
      <c r="AF1716" s="257" t="s">
        <v>148</v>
      </c>
      <c r="AG1716" s="257" t="s">
        <v>148</v>
      </c>
      <c r="AH1716" s="257" t="s">
        <v>148</v>
      </c>
      <c r="AI1716" s="257" t="s">
        <v>148</v>
      </c>
      <c r="AJ1716" s="257"/>
    </row>
    <row r="1717" spans="1:36" ht="28.8">
      <c r="A1717" s="258">
        <v>40213</v>
      </c>
      <c r="B1717" s="257" t="s">
        <v>2512</v>
      </c>
      <c r="C1717" s="258">
        <v>40213</v>
      </c>
      <c r="D1717" s="257">
        <v>0</v>
      </c>
      <c r="E1717" s="259" t="s">
        <v>2617</v>
      </c>
      <c r="F1717" s="257" t="s">
        <v>3272</v>
      </c>
      <c r="G1717" s="259" t="s">
        <v>3273</v>
      </c>
      <c r="H1717" s="260" t="s">
        <v>1232</v>
      </c>
      <c r="I1717" s="260" t="s">
        <v>2631</v>
      </c>
      <c r="J1717" s="257" t="s">
        <v>148</v>
      </c>
      <c r="K1717" s="257" t="s">
        <v>2619</v>
      </c>
      <c r="L1717" s="257" t="s">
        <v>3803</v>
      </c>
      <c r="M1717" s="257" t="s">
        <v>1232</v>
      </c>
      <c r="N1717" s="257" t="s">
        <v>3562</v>
      </c>
      <c r="O1717" s="257" t="s">
        <v>2869</v>
      </c>
      <c r="P1717" s="257" t="s">
        <v>3805</v>
      </c>
      <c r="Q1717" s="257" t="s">
        <v>3301</v>
      </c>
      <c r="R1717" s="257" t="s">
        <v>148</v>
      </c>
      <c r="S1717" s="257" t="s">
        <v>2903</v>
      </c>
      <c r="T1717" s="257" t="s">
        <v>2860</v>
      </c>
      <c r="U1717" s="257" t="s">
        <v>3801</v>
      </c>
      <c r="V1717" s="257" t="s">
        <v>148</v>
      </c>
      <c r="W1717" s="257" t="s">
        <v>148</v>
      </c>
      <c r="X1717" s="257" t="s">
        <v>148</v>
      </c>
      <c r="Y1717" s="257" t="s">
        <v>148</v>
      </c>
      <c r="Z1717" s="257" t="s">
        <v>148</v>
      </c>
      <c r="AA1717" s="257" t="s">
        <v>148</v>
      </c>
      <c r="AB1717" s="257" t="s">
        <v>148</v>
      </c>
      <c r="AC1717" s="257" t="s">
        <v>148</v>
      </c>
      <c r="AD1717" s="257" t="s">
        <v>148</v>
      </c>
      <c r="AE1717" s="257" t="s">
        <v>148</v>
      </c>
      <c r="AF1717" s="257" t="s">
        <v>148</v>
      </c>
      <c r="AG1717" s="257" t="s">
        <v>148</v>
      </c>
      <c r="AH1717" s="257" t="s">
        <v>148</v>
      </c>
      <c r="AI1717" s="257" t="s">
        <v>148</v>
      </c>
      <c r="AJ1717" s="257"/>
    </row>
    <row r="1718" spans="1:36" ht="28.8">
      <c r="A1718" s="258">
        <v>40213</v>
      </c>
      <c r="B1718" s="257" t="s">
        <v>2512</v>
      </c>
      <c r="C1718" s="258">
        <v>40213</v>
      </c>
      <c r="D1718" s="257">
        <v>0</v>
      </c>
      <c r="E1718" s="259" t="s">
        <v>2562</v>
      </c>
      <c r="F1718" s="257" t="s">
        <v>3274</v>
      </c>
      <c r="G1718" s="259" t="s">
        <v>3275</v>
      </c>
      <c r="H1718" s="260" t="s">
        <v>1232</v>
      </c>
      <c r="I1718" s="260" t="s">
        <v>2631</v>
      </c>
      <c r="J1718" s="257" t="s">
        <v>148</v>
      </c>
      <c r="K1718" s="257" t="s">
        <v>2619</v>
      </c>
      <c r="L1718" s="257" t="s">
        <v>3803</v>
      </c>
      <c r="M1718" s="257" t="s">
        <v>1232</v>
      </c>
      <c r="N1718" s="257" t="s">
        <v>3562</v>
      </c>
      <c r="O1718" s="257" t="s">
        <v>3299</v>
      </c>
      <c r="P1718" s="257" t="s">
        <v>3806</v>
      </c>
      <c r="Q1718" s="257" t="s">
        <v>3301</v>
      </c>
      <c r="R1718" s="257" t="s">
        <v>148</v>
      </c>
      <c r="S1718" s="257" t="s">
        <v>2903</v>
      </c>
      <c r="T1718" s="257" t="s">
        <v>2860</v>
      </c>
      <c r="U1718" s="257" t="s">
        <v>3801</v>
      </c>
      <c r="V1718" s="257" t="s">
        <v>148</v>
      </c>
      <c r="W1718" s="257" t="s">
        <v>148</v>
      </c>
      <c r="X1718" s="257" t="s">
        <v>148</v>
      </c>
      <c r="Y1718" s="257" t="s">
        <v>148</v>
      </c>
      <c r="Z1718" s="257" t="s">
        <v>148</v>
      </c>
      <c r="AA1718" s="257" t="s">
        <v>148</v>
      </c>
      <c r="AB1718" s="257" t="s">
        <v>148</v>
      </c>
      <c r="AC1718" s="257" t="s">
        <v>148</v>
      </c>
      <c r="AD1718" s="257" t="s">
        <v>148</v>
      </c>
      <c r="AE1718" s="257" t="s">
        <v>148</v>
      </c>
      <c r="AF1718" s="257" t="s">
        <v>148</v>
      </c>
      <c r="AG1718" s="257" t="s">
        <v>148</v>
      </c>
      <c r="AH1718" s="257" t="s">
        <v>148</v>
      </c>
      <c r="AI1718" s="257" t="s">
        <v>148</v>
      </c>
      <c r="AJ1718" s="257"/>
    </row>
    <row r="1719" spans="1:36" ht="28.8">
      <c r="A1719" s="258">
        <v>40213</v>
      </c>
      <c r="B1719" s="257" t="s">
        <v>2512</v>
      </c>
      <c r="C1719" s="258">
        <v>40213</v>
      </c>
      <c r="D1719" s="257">
        <v>0</v>
      </c>
      <c r="E1719" s="259" t="s">
        <v>2614</v>
      </c>
      <c r="F1719" s="259" t="s">
        <v>3181</v>
      </c>
      <c r="G1719" s="259" t="s">
        <v>3182</v>
      </c>
      <c r="H1719" s="260" t="s">
        <v>1232</v>
      </c>
      <c r="I1719" s="257" t="s">
        <v>3647</v>
      </c>
      <c r="J1719" s="261" t="s">
        <v>3648</v>
      </c>
      <c r="K1719" s="257" t="s">
        <v>2619</v>
      </c>
      <c r="L1719" s="257" t="s">
        <v>3803</v>
      </c>
      <c r="M1719" s="257" t="s">
        <v>1232</v>
      </c>
      <c r="N1719" s="257" t="s">
        <v>3562</v>
      </c>
      <c r="O1719" s="257" t="s">
        <v>3299</v>
      </c>
      <c r="P1719" s="257" t="s">
        <v>3807</v>
      </c>
      <c r="Q1719" s="257" t="s">
        <v>3301</v>
      </c>
      <c r="R1719" s="257" t="s">
        <v>148</v>
      </c>
      <c r="S1719" s="257" t="s">
        <v>2903</v>
      </c>
      <c r="T1719" s="257" t="s">
        <v>2860</v>
      </c>
      <c r="U1719" s="257" t="s">
        <v>3801</v>
      </c>
      <c r="V1719" s="257" t="s">
        <v>148</v>
      </c>
      <c r="W1719" s="257" t="s">
        <v>148</v>
      </c>
      <c r="X1719" s="257" t="s">
        <v>148</v>
      </c>
      <c r="Y1719" s="257" t="s">
        <v>148</v>
      </c>
      <c r="Z1719" s="257" t="s">
        <v>148</v>
      </c>
      <c r="AA1719" s="257" t="s">
        <v>148</v>
      </c>
      <c r="AB1719" s="257" t="s">
        <v>148</v>
      </c>
      <c r="AC1719" s="257" t="s">
        <v>148</v>
      </c>
      <c r="AD1719" s="257" t="s">
        <v>148</v>
      </c>
      <c r="AE1719" s="257" t="s">
        <v>148</v>
      </c>
      <c r="AF1719" s="257" t="s">
        <v>148</v>
      </c>
      <c r="AG1719" s="257" t="s">
        <v>148</v>
      </c>
      <c r="AH1719" s="257" t="s">
        <v>148</v>
      </c>
      <c r="AI1719" s="257" t="s">
        <v>148</v>
      </c>
      <c r="AJ1719" s="257"/>
    </row>
    <row r="1720" spans="1:36" ht="43.2">
      <c r="A1720" s="258">
        <v>40213</v>
      </c>
      <c r="B1720" s="257" t="s">
        <v>2512</v>
      </c>
      <c r="C1720" s="258">
        <v>40213</v>
      </c>
      <c r="D1720" s="257">
        <v>0</v>
      </c>
      <c r="E1720" s="259" t="s">
        <v>2561</v>
      </c>
      <c r="F1720" s="257" t="s">
        <v>3241</v>
      </c>
      <c r="G1720" s="259" t="s">
        <v>3242</v>
      </c>
      <c r="H1720" s="260" t="s">
        <v>1226</v>
      </c>
      <c r="I1720" s="257" t="s">
        <v>3808</v>
      </c>
      <c r="J1720" s="257" t="s">
        <v>3809</v>
      </c>
      <c r="K1720" s="257" t="s">
        <v>2619</v>
      </c>
      <c r="L1720" s="257" t="s">
        <v>3803</v>
      </c>
      <c r="M1720" s="257" t="s">
        <v>1232</v>
      </c>
      <c r="N1720" s="257" t="s">
        <v>3562</v>
      </c>
      <c r="O1720" s="257" t="s">
        <v>3299</v>
      </c>
      <c r="P1720" s="257" t="s">
        <v>3810</v>
      </c>
      <c r="Q1720" s="257" t="s">
        <v>3301</v>
      </c>
      <c r="R1720" s="257" t="s">
        <v>148</v>
      </c>
      <c r="S1720" s="257" t="s">
        <v>2903</v>
      </c>
      <c r="T1720" s="257" t="s">
        <v>2860</v>
      </c>
      <c r="U1720" s="257" t="s">
        <v>3801</v>
      </c>
      <c r="V1720" s="257" t="s">
        <v>148</v>
      </c>
      <c r="W1720" s="257" t="s">
        <v>148</v>
      </c>
      <c r="X1720" s="257" t="s">
        <v>148</v>
      </c>
      <c r="Y1720" s="257" t="s">
        <v>148</v>
      </c>
      <c r="Z1720" s="257" t="s">
        <v>148</v>
      </c>
      <c r="AA1720" s="257" t="s">
        <v>148</v>
      </c>
      <c r="AB1720" s="257" t="s">
        <v>148</v>
      </c>
      <c r="AC1720" s="257" t="s">
        <v>148</v>
      </c>
      <c r="AD1720" s="257" t="s">
        <v>148</v>
      </c>
      <c r="AE1720" s="257" t="s">
        <v>148</v>
      </c>
      <c r="AF1720" s="257" t="s">
        <v>148</v>
      </c>
      <c r="AG1720" s="257" t="s">
        <v>148</v>
      </c>
      <c r="AH1720" s="257" t="s">
        <v>148</v>
      </c>
      <c r="AI1720" s="257" t="s">
        <v>148</v>
      </c>
      <c r="AJ1720" s="257"/>
    </row>
    <row r="1721" spans="1:36" ht="28.8">
      <c r="A1721" s="258">
        <v>40213</v>
      </c>
      <c r="B1721" s="257" t="s">
        <v>2512</v>
      </c>
      <c r="C1721" s="258">
        <v>40213</v>
      </c>
      <c r="D1721" s="257">
        <v>0</v>
      </c>
      <c r="E1721" s="259" t="s">
        <v>2540</v>
      </c>
      <c r="F1721" s="257" t="s">
        <v>3177</v>
      </c>
      <c r="G1721" s="259" t="s">
        <v>3178</v>
      </c>
      <c r="H1721" s="257" t="s">
        <v>1236</v>
      </c>
      <c r="I1721" s="257" t="s">
        <v>3811</v>
      </c>
      <c r="J1721" s="257" t="s">
        <v>148</v>
      </c>
      <c r="K1721" s="257" t="s">
        <v>2619</v>
      </c>
      <c r="L1721" s="257" t="s">
        <v>3803</v>
      </c>
      <c r="M1721" s="257" t="s">
        <v>1232</v>
      </c>
      <c r="N1721" s="257" t="s">
        <v>3562</v>
      </c>
      <c r="O1721" s="257" t="s">
        <v>3299</v>
      </c>
      <c r="P1721" s="257" t="s">
        <v>3812</v>
      </c>
      <c r="Q1721" s="257" t="s">
        <v>3301</v>
      </c>
      <c r="R1721" s="257" t="s">
        <v>148</v>
      </c>
      <c r="S1721" s="257" t="s">
        <v>2903</v>
      </c>
      <c r="T1721" s="257" t="s">
        <v>2860</v>
      </c>
      <c r="U1721" s="257" t="s">
        <v>3801</v>
      </c>
      <c r="V1721" s="257" t="s">
        <v>148</v>
      </c>
      <c r="W1721" s="257" t="s">
        <v>148</v>
      </c>
      <c r="X1721" s="257" t="s">
        <v>148</v>
      </c>
      <c r="Y1721" s="257" t="s">
        <v>148</v>
      </c>
      <c r="Z1721" s="257" t="s">
        <v>148</v>
      </c>
      <c r="AA1721" s="257" t="s">
        <v>148</v>
      </c>
      <c r="AB1721" s="257" t="s">
        <v>148</v>
      </c>
      <c r="AC1721" s="257" t="s">
        <v>148</v>
      </c>
      <c r="AD1721" s="257" t="s">
        <v>148</v>
      </c>
      <c r="AE1721" s="257" t="s">
        <v>148</v>
      </c>
      <c r="AF1721" s="257" t="s">
        <v>148</v>
      </c>
      <c r="AG1721" s="257" t="s">
        <v>148</v>
      </c>
      <c r="AH1721" s="257" t="s">
        <v>148</v>
      </c>
      <c r="AI1721" s="257" t="s">
        <v>148</v>
      </c>
      <c r="AJ1721" s="257"/>
    </row>
    <row r="1722" spans="1:36" ht="28.8">
      <c r="A1722" s="258">
        <v>40213</v>
      </c>
      <c r="B1722" s="257" t="s">
        <v>2512</v>
      </c>
      <c r="C1722" s="258">
        <v>40213</v>
      </c>
      <c r="D1722" s="257">
        <v>0</v>
      </c>
      <c r="E1722" s="259" t="s">
        <v>2617</v>
      </c>
      <c r="F1722" s="257" t="s">
        <v>3272</v>
      </c>
      <c r="G1722" s="259" t="s">
        <v>3273</v>
      </c>
      <c r="H1722" s="260" t="s">
        <v>1232</v>
      </c>
      <c r="I1722" s="260" t="s">
        <v>2631</v>
      </c>
      <c r="J1722" s="257" t="s">
        <v>148</v>
      </c>
      <c r="K1722" s="257" t="s">
        <v>2619</v>
      </c>
      <c r="L1722" s="257" t="s">
        <v>3803</v>
      </c>
      <c r="M1722" s="257" t="s">
        <v>1232</v>
      </c>
      <c r="N1722" s="257" t="s">
        <v>3562</v>
      </c>
      <c r="O1722" s="257" t="s">
        <v>3299</v>
      </c>
      <c r="P1722" s="257" t="s">
        <v>3813</v>
      </c>
      <c r="Q1722" s="257" t="s">
        <v>3301</v>
      </c>
      <c r="R1722" s="257" t="s">
        <v>148</v>
      </c>
      <c r="S1722" s="257" t="s">
        <v>2903</v>
      </c>
      <c r="T1722" s="257" t="s">
        <v>2860</v>
      </c>
      <c r="U1722" s="257" t="s">
        <v>3801</v>
      </c>
      <c r="V1722" s="257" t="s">
        <v>148</v>
      </c>
      <c r="W1722" s="257" t="s">
        <v>148</v>
      </c>
      <c r="X1722" s="257" t="s">
        <v>148</v>
      </c>
      <c r="Y1722" s="257" t="s">
        <v>148</v>
      </c>
      <c r="Z1722" s="257" t="s">
        <v>148</v>
      </c>
      <c r="AA1722" s="257" t="s">
        <v>148</v>
      </c>
      <c r="AB1722" s="257" t="s">
        <v>148</v>
      </c>
      <c r="AC1722" s="257" t="s">
        <v>148</v>
      </c>
      <c r="AD1722" s="257" t="s">
        <v>148</v>
      </c>
      <c r="AE1722" s="257" t="s">
        <v>148</v>
      </c>
      <c r="AF1722" s="257" t="s">
        <v>148</v>
      </c>
      <c r="AG1722" s="257" t="s">
        <v>148</v>
      </c>
      <c r="AH1722" s="257" t="s">
        <v>148</v>
      </c>
      <c r="AI1722" s="257" t="s">
        <v>148</v>
      </c>
      <c r="AJ1722" s="257"/>
    </row>
    <row r="1723" spans="1:36" ht="43.2">
      <c r="A1723" s="258">
        <v>40213</v>
      </c>
      <c r="B1723" s="257" t="s">
        <v>2512</v>
      </c>
      <c r="C1723" s="258">
        <v>40213</v>
      </c>
      <c r="D1723" s="257">
        <v>0</v>
      </c>
      <c r="E1723" s="259" t="s">
        <v>2610</v>
      </c>
      <c r="F1723" s="259" t="s">
        <v>3151</v>
      </c>
      <c r="G1723" s="259" t="s">
        <v>3152</v>
      </c>
      <c r="H1723" s="260" t="s">
        <v>1226</v>
      </c>
      <c r="I1723" s="257" t="s">
        <v>3574</v>
      </c>
      <c r="J1723" s="84" t="s">
        <v>3575</v>
      </c>
      <c r="K1723" s="257" t="s">
        <v>2619</v>
      </c>
      <c r="L1723" s="257" t="s">
        <v>3803</v>
      </c>
      <c r="M1723" s="257" t="s">
        <v>1232</v>
      </c>
      <c r="N1723" s="257" t="s">
        <v>3562</v>
      </c>
      <c r="O1723" s="257" t="s">
        <v>2869</v>
      </c>
      <c r="P1723" s="257" t="s">
        <v>3814</v>
      </c>
      <c r="Q1723" s="257" t="s">
        <v>3301</v>
      </c>
      <c r="R1723" s="257" t="s">
        <v>148</v>
      </c>
      <c r="S1723" s="257" t="s">
        <v>2903</v>
      </c>
      <c r="T1723" s="257" t="s">
        <v>2860</v>
      </c>
      <c r="U1723" s="257" t="s">
        <v>3801</v>
      </c>
      <c r="V1723" s="257" t="s">
        <v>148</v>
      </c>
      <c r="W1723" s="257" t="s">
        <v>148</v>
      </c>
      <c r="X1723" s="257" t="s">
        <v>148</v>
      </c>
      <c r="Y1723" s="257" t="s">
        <v>148</v>
      </c>
      <c r="Z1723" s="257" t="s">
        <v>148</v>
      </c>
      <c r="AA1723" s="257" t="s">
        <v>148</v>
      </c>
      <c r="AB1723" s="257" t="s">
        <v>148</v>
      </c>
      <c r="AC1723" s="257" t="s">
        <v>148</v>
      </c>
      <c r="AD1723" s="257" t="s">
        <v>148</v>
      </c>
      <c r="AE1723" s="257" t="s">
        <v>148</v>
      </c>
      <c r="AF1723" s="257" t="s">
        <v>148</v>
      </c>
      <c r="AG1723" s="257" t="s">
        <v>148</v>
      </c>
      <c r="AH1723" s="257" t="s">
        <v>148</v>
      </c>
      <c r="AI1723" s="257" t="s">
        <v>148</v>
      </c>
      <c r="AJ1723" s="257"/>
    </row>
    <row r="1724" spans="1:36" ht="28.8">
      <c r="A1724" s="258">
        <v>40213</v>
      </c>
      <c r="B1724" s="257" t="s">
        <v>2512</v>
      </c>
      <c r="C1724" s="258">
        <v>40213</v>
      </c>
      <c r="D1724" s="257">
        <v>0</v>
      </c>
      <c r="E1724" s="259" t="s">
        <v>2614</v>
      </c>
      <c r="F1724" s="259" t="s">
        <v>3181</v>
      </c>
      <c r="G1724" s="259" t="s">
        <v>3182</v>
      </c>
      <c r="H1724" s="260" t="s">
        <v>1232</v>
      </c>
      <c r="I1724" s="257" t="s">
        <v>3647</v>
      </c>
      <c r="J1724" s="261" t="s">
        <v>3648</v>
      </c>
      <c r="K1724" s="257" t="s">
        <v>2619</v>
      </c>
      <c r="L1724" s="257" t="s">
        <v>3803</v>
      </c>
      <c r="M1724" s="257" t="s">
        <v>1232</v>
      </c>
      <c r="N1724" s="257" t="s">
        <v>3562</v>
      </c>
      <c r="O1724" s="257" t="s">
        <v>3299</v>
      </c>
      <c r="P1724" s="257" t="s">
        <v>3815</v>
      </c>
      <c r="Q1724" s="257" t="s">
        <v>3301</v>
      </c>
      <c r="R1724" s="257" t="s">
        <v>148</v>
      </c>
      <c r="S1724" s="257" t="s">
        <v>2903</v>
      </c>
      <c r="T1724" s="257" t="s">
        <v>2860</v>
      </c>
      <c r="U1724" s="257" t="s">
        <v>3801</v>
      </c>
      <c r="V1724" s="257" t="s">
        <v>148</v>
      </c>
      <c r="W1724" s="257" t="s">
        <v>148</v>
      </c>
      <c r="X1724" s="257" t="s">
        <v>148</v>
      </c>
      <c r="Y1724" s="257" t="s">
        <v>148</v>
      </c>
      <c r="Z1724" s="257" t="s">
        <v>148</v>
      </c>
      <c r="AA1724" s="257" t="s">
        <v>148</v>
      </c>
      <c r="AB1724" s="257" t="s">
        <v>148</v>
      </c>
      <c r="AC1724" s="257" t="s">
        <v>148</v>
      </c>
      <c r="AD1724" s="257" t="s">
        <v>148</v>
      </c>
      <c r="AE1724" s="257" t="s">
        <v>148</v>
      </c>
      <c r="AF1724" s="257" t="s">
        <v>148</v>
      </c>
      <c r="AG1724" s="257" t="s">
        <v>148</v>
      </c>
      <c r="AH1724" s="257" t="s">
        <v>148</v>
      </c>
      <c r="AI1724" s="257" t="s">
        <v>148</v>
      </c>
      <c r="AJ1724" s="257"/>
    </row>
    <row r="1725" spans="1:36" ht="43.2">
      <c r="A1725" s="258">
        <v>40213</v>
      </c>
      <c r="B1725" s="257" t="s">
        <v>2512</v>
      </c>
      <c r="C1725" s="258">
        <v>40213</v>
      </c>
      <c r="D1725" s="257">
        <v>0</v>
      </c>
      <c r="E1725" s="259" t="s">
        <v>2544</v>
      </c>
      <c r="F1725" s="257" t="s">
        <v>3209</v>
      </c>
      <c r="G1725" s="259" t="s">
        <v>3210</v>
      </c>
      <c r="H1725" s="260" t="s">
        <v>1226</v>
      </c>
      <c r="I1725" s="260" t="s">
        <v>2631</v>
      </c>
      <c r="J1725" s="257" t="s">
        <v>148</v>
      </c>
      <c r="K1725" s="257" t="s">
        <v>2619</v>
      </c>
      <c r="L1725" s="257" t="s">
        <v>3803</v>
      </c>
      <c r="M1725" s="257" t="s">
        <v>1232</v>
      </c>
      <c r="N1725" s="257" t="s">
        <v>3562</v>
      </c>
      <c r="O1725" s="257" t="s">
        <v>2869</v>
      </c>
      <c r="P1725" s="257" t="s">
        <v>3816</v>
      </c>
      <c r="Q1725" s="257" t="s">
        <v>3301</v>
      </c>
      <c r="R1725" s="257" t="s">
        <v>148</v>
      </c>
      <c r="S1725" s="257" t="s">
        <v>2903</v>
      </c>
      <c r="T1725" s="257" t="s">
        <v>2860</v>
      </c>
      <c r="U1725" s="257" t="s">
        <v>3801</v>
      </c>
      <c r="V1725" s="257" t="s">
        <v>148</v>
      </c>
      <c r="W1725" s="257" t="s">
        <v>148</v>
      </c>
      <c r="X1725" s="257" t="s">
        <v>148</v>
      </c>
      <c r="Y1725" s="257" t="s">
        <v>148</v>
      </c>
      <c r="Z1725" s="257" t="s">
        <v>148</v>
      </c>
      <c r="AA1725" s="257" t="s">
        <v>148</v>
      </c>
      <c r="AB1725" s="257" t="s">
        <v>148</v>
      </c>
      <c r="AC1725" s="257" t="s">
        <v>148</v>
      </c>
      <c r="AD1725" s="257" t="s">
        <v>148</v>
      </c>
      <c r="AE1725" s="257" t="s">
        <v>148</v>
      </c>
      <c r="AF1725" s="257" t="s">
        <v>148</v>
      </c>
      <c r="AG1725" s="257" t="s">
        <v>148</v>
      </c>
      <c r="AH1725" s="257" t="s">
        <v>148</v>
      </c>
      <c r="AI1725" s="257" t="s">
        <v>148</v>
      </c>
      <c r="AJ1725" s="257"/>
    </row>
    <row r="1726" spans="1:36" ht="43.2">
      <c r="A1726" s="258">
        <v>40213</v>
      </c>
      <c r="B1726" s="257" t="s">
        <v>2512</v>
      </c>
      <c r="C1726" s="258">
        <v>40213</v>
      </c>
      <c r="D1726" s="257">
        <v>0</v>
      </c>
      <c r="E1726" s="259" t="s">
        <v>2525</v>
      </c>
      <c r="F1726" s="257" t="s">
        <v>3229</v>
      </c>
      <c r="G1726" s="259" t="s">
        <v>3230</v>
      </c>
      <c r="H1726" s="260" t="s">
        <v>1226</v>
      </c>
      <c r="I1726" s="257" t="s">
        <v>3630</v>
      </c>
      <c r="J1726" s="84" t="s">
        <v>3631</v>
      </c>
      <c r="K1726" s="257" t="s">
        <v>2619</v>
      </c>
      <c r="L1726" s="257" t="s">
        <v>3803</v>
      </c>
      <c r="M1726" s="257" t="s">
        <v>1232</v>
      </c>
      <c r="N1726" s="257" t="s">
        <v>3562</v>
      </c>
      <c r="O1726" s="257" t="s">
        <v>3299</v>
      </c>
      <c r="P1726" s="257" t="s">
        <v>3817</v>
      </c>
      <c r="Q1726" s="257" t="s">
        <v>3301</v>
      </c>
      <c r="R1726" s="257" t="s">
        <v>148</v>
      </c>
      <c r="S1726" s="257" t="s">
        <v>2903</v>
      </c>
      <c r="T1726" s="257" t="s">
        <v>2860</v>
      </c>
      <c r="U1726" s="257" t="s">
        <v>3801</v>
      </c>
      <c r="V1726" s="257" t="s">
        <v>148</v>
      </c>
      <c r="W1726" s="257" t="s">
        <v>148</v>
      </c>
      <c r="X1726" s="257" t="s">
        <v>148</v>
      </c>
      <c r="Y1726" s="257" t="s">
        <v>148</v>
      </c>
      <c r="Z1726" s="257" t="s">
        <v>148</v>
      </c>
      <c r="AA1726" s="257" t="s">
        <v>148</v>
      </c>
      <c r="AB1726" s="257" t="s">
        <v>148</v>
      </c>
      <c r="AC1726" s="257" t="s">
        <v>148</v>
      </c>
      <c r="AD1726" s="257" t="s">
        <v>148</v>
      </c>
      <c r="AE1726" s="257" t="s">
        <v>148</v>
      </c>
      <c r="AF1726" s="257" t="s">
        <v>148</v>
      </c>
      <c r="AG1726" s="257" t="s">
        <v>148</v>
      </c>
      <c r="AH1726" s="257" t="s">
        <v>148</v>
      </c>
      <c r="AI1726" s="257" t="s">
        <v>148</v>
      </c>
      <c r="AJ1726" s="257"/>
    </row>
    <row r="1727" spans="1:36" ht="28.8">
      <c r="A1727" s="258">
        <v>40213</v>
      </c>
      <c r="B1727" s="257" t="s">
        <v>2512</v>
      </c>
      <c r="C1727" s="258">
        <v>40213</v>
      </c>
      <c r="D1727" s="257">
        <v>0</v>
      </c>
      <c r="E1727" s="259" t="s">
        <v>2530</v>
      </c>
      <c r="F1727" s="257" t="s">
        <v>3153</v>
      </c>
      <c r="G1727" s="259" t="s">
        <v>3154</v>
      </c>
      <c r="H1727" s="260" t="s">
        <v>1232</v>
      </c>
      <c r="I1727" s="257" t="s">
        <v>2765</v>
      </c>
      <c r="J1727" s="84" t="s">
        <v>600</v>
      </c>
      <c r="K1727" s="257" t="s">
        <v>2619</v>
      </c>
      <c r="L1727" s="257" t="s">
        <v>3803</v>
      </c>
      <c r="M1727" s="257" t="s">
        <v>1232</v>
      </c>
      <c r="N1727" s="257" t="s">
        <v>3562</v>
      </c>
      <c r="O1727" s="257" t="s">
        <v>2869</v>
      </c>
      <c r="P1727" s="257" t="s">
        <v>3818</v>
      </c>
      <c r="Q1727" s="257" t="s">
        <v>3301</v>
      </c>
      <c r="R1727" s="257" t="s">
        <v>148</v>
      </c>
      <c r="S1727" s="257" t="s">
        <v>2903</v>
      </c>
      <c r="T1727" s="257" t="s">
        <v>2841</v>
      </c>
      <c r="U1727" s="257" t="s">
        <v>3819</v>
      </c>
      <c r="V1727" s="257" t="s">
        <v>148</v>
      </c>
      <c r="W1727" s="257" t="s">
        <v>148</v>
      </c>
      <c r="X1727" s="257" t="s">
        <v>148</v>
      </c>
      <c r="Y1727" s="257" t="s">
        <v>148</v>
      </c>
      <c r="Z1727" s="257" t="s">
        <v>148</v>
      </c>
      <c r="AA1727" s="257" t="s">
        <v>148</v>
      </c>
      <c r="AB1727" s="257" t="s">
        <v>148</v>
      </c>
      <c r="AC1727" s="257" t="s">
        <v>148</v>
      </c>
      <c r="AD1727" s="257" t="s">
        <v>148</v>
      </c>
      <c r="AE1727" s="257" t="s">
        <v>148</v>
      </c>
      <c r="AF1727" s="257" t="s">
        <v>148</v>
      </c>
      <c r="AG1727" s="257" t="s">
        <v>148</v>
      </c>
      <c r="AH1727" s="257" t="s">
        <v>148</v>
      </c>
      <c r="AI1727" s="257" t="s">
        <v>148</v>
      </c>
      <c r="AJ1727" s="257"/>
    </row>
    <row r="1728" spans="1:36" ht="28.8">
      <c r="A1728" s="258">
        <v>40213</v>
      </c>
      <c r="B1728" s="257" t="s">
        <v>2512</v>
      </c>
      <c r="C1728" s="258">
        <v>40213</v>
      </c>
      <c r="D1728" s="257">
        <v>0</v>
      </c>
      <c r="E1728" s="259" t="s">
        <v>2617</v>
      </c>
      <c r="F1728" s="257" t="s">
        <v>3272</v>
      </c>
      <c r="G1728" s="259" t="s">
        <v>3273</v>
      </c>
      <c r="H1728" s="260" t="s">
        <v>1232</v>
      </c>
      <c r="I1728" s="260" t="s">
        <v>2631</v>
      </c>
      <c r="J1728" s="257" t="s">
        <v>148</v>
      </c>
      <c r="K1728" s="257" t="s">
        <v>2619</v>
      </c>
      <c r="L1728" s="257" t="s">
        <v>3803</v>
      </c>
      <c r="M1728" s="257" t="s">
        <v>1232</v>
      </c>
      <c r="N1728" s="257" t="s">
        <v>3562</v>
      </c>
      <c r="O1728" s="257" t="s">
        <v>3299</v>
      </c>
      <c r="P1728" s="257" t="s">
        <v>3820</v>
      </c>
      <c r="Q1728" s="257" t="s">
        <v>3301</v>
      </c>
      <c r="R1728" s="257" t="s">
        <v>148</v>
      </c>
      <c r="S1728" s="257" t="s">
        <v>2903</v>
      </c>
      <c r="T1728" s="257" t="s">
        <v>2841</v>
      </c>
      <c r="U1728" s="257" t="s">
        <v>3819</v>
      </c>
      <c r="V1728" s="257" t="s">
        <v>148</v>
      </c>
      <c r="W1728" s="257" t="s">
        <v>148</v>
      </c>
      <c r="X1728" s="257" t="s">
        <v>148</v>
      </c>
      <c r="Y1728" s="257" t="s">
        <v>148</v>
      </c>
      <c r="Z1728" s="257" t="s">
        <v>148</v>
      </c>
      <c r="AA1728" s="257" t="s">
        <v>148</v>
      </c>
      <c r="AB1728" s="257" t="s">
        <v>148</v>
      </c>
      <c r="AC1728" s="257" t="s">
        <v>148</v>
      </c>
      <c r="AD1728" s="257" t="s">
        <v>148</v>
      </c>
      <c r="AE1728" s="257" t="s">
        <v>148</v>
      </c>
      <c r="AF1728" s="257" t="s">
        <v>148</v>
      </c>
      <c r="AG1728" s="257" t="s">
        <v>148</v>
      </c>
      <c r="AH1728" s="257" t="s">
        <v>148</v>
      </c>
      <c r="AI1728" s="257" t="s">
        <v>148</v>
      </c>
      <c r="AJ1728" s="257"/>
    </row>
    <row r="1729" spans="1:36" ht="43.2">
      <c r="A1729" s="258">
        <v>40213</v>
      </c>
      <c r="B1729" s="257" t="s">
        <v>2512</v>
      </c>
      <c r="C1729" s="258">
        <v>40213</v>
      </c>
      <c r="D1729" s="257">
        <v>0</v>
      </c>
      <c r="E1729" s="259" t="s">
        <v>2544</v>
      </c>
      <c r="F1729" s="257" t="s">
        <v>3209</v>
      </c>
      <c r="G1729" s="259" t="s">
        <v>3210</v>
      </c>
      <c r="H1729" s="260" t="s">
        <v>1226</v>
      </c>
      <c r="I1729" s="260" t="s">
        <v>2631</v>
      </c>
      <c r="J1729" s="257" t="s">
        <v>148</v>
      </c>
      <c r="K1729" s="257" t="s">
        <v>2619</v>
      </c>
      <c r="L1729" s="257" t="s">
        <v>3803</v>
      </c>
      <c r="M1729" s="257" t="s">
        <v>1232</v>
      </c>
      <c r="N1729" s="257" t="s">
        <v>3562</v>
      </c>
      <c r="O1729" s="257" t="s">
        <v>3299</v>
      </c>
      <c r="P1729" s="257" t="s">
        <v>3821</v>
      </c>
      <c r="Q1729" s="257" t="s">
        <v>3301</v>
      </c>
      <c r="R1729" s="257" t="s">
        <v>148</v>
      </c>
      <c r="S1729" s="257" t="s">
        <v>2903</v>
      </c>
      <c r="T1729" s="257" t="s">
        <v>2841</v>
      </c>
      <c r="U1729" s="257" t="s">
        <v>3819</v>
      </c>
      <c r="V1729" s="257" t="s">
        <v>148</v>
      </c>
      <c r="W1729" s="257" t="s">
        <v>148</v>
      </c>
      <c r="X1729" s="257" t="s">
        <v>148</v>
      </c>
      <c r="Y1729" s="257" t="s">
        <v>148</v>
      </c>
      <c r="Z1729" s="257" t="s">
        <v>148</v>
      </c>
      <c r="AA1729" s="257" t="s">
        <v>148</v>
      </c>
      <c r="AB1729" s="257" t="s">
        <v>148</v>
      </c>
      <c r="AC1729" s="257" t="s">
        <v>148</v>
      </c>
      <c r="AD1729" s="257" t="s">
        <v>148</v>
      </c>
      <c r="AE1729" s="257" t="s">
        <v>148</v>
      </c>
      <c r="AF1729" s="257" t="s">
        <v>148</v>
      </c>
      <c r="AG1729" s="257" t="s">
        <v>148</v>
      </c>
      <c r="AH1729" s="257" t="s">
        <v>148</v>
      </c>
      <c r="AI1729" s="257" t="s">
        <v>148</v>
      </c>
      <c r="AJ1729" s="257"/>
    </row>
    <row r="1730" spans="1:36" ht="43.2">
      <c r="A1730" s="258">
        <v>40213</v>
      </c>
      <c r="B1730" s="257" t="s">
        <v>2512</v>
      </c>
      <c r="C1730" s="258">
        <v>40213</v>
      </c>
      <c r="D1730" s="257">
        <v>0</v>
      </c>
      <c r="E1730" s="259" t="s">
        <v>2525</v>
      </c>
      <c r="F1730" s="257" t="s">
        <v>3229</v>
      </c>
      <c r="G1730" s="259" t="s">
        <v>3230</v>
      </c>
      <c r="H1730" s="260" t="s">
        <v>1226</v>
      </c>
      <c r="I1730" s="257" t="s">
        <v>3822</v>
      </c>
      <c r="J1730" s="257" t="s">
        <v>3823</v>
      </c>
      <c r="K1730" s="257" t="s">
        <v>2619</v>
      </c>
      <c r="L1730" s="257" t="s">
        <v>3803</v>
      </c>
      <c r="M1730" s="257" t="s">
        <v>1232</v>
      </c>
      <c r="N1730" s="257" t="s">
        <v>3562</v>
      </c>
      <c r="O1730" s="257" t="s">
        <v>3299</v>
      </c>
      <c r="P1730" s="257" t="s">
        <v>3824</v>
      </c>
      <c r="Q1730" s="257" t="s">
        <v>3301</v>
      </c>
      <c r="R1730" s="257" t="s">
        <v>148</v>
      </c>
      <c r="S1730" s="257" t="s">
        <v>2903</v>
      </c>
      <c r="T1730" s="257" t="s">
        <v>2841</v>
      </c>
      <c r="U1730" s="257" t="s">
        <v>3819</v>
      </c>
      <c r="V1730" s="257" t="s">
        <v>148</v>
      </c>
      <c r="W1730" s="257" t="s">
        <v>148</v>
      </c>
      <c r="X1730" s="257" t="s">
        <v>148</v>
      </c>
      <c r="Y1730" s="257" t="s">
        <v>148</v>
      </c>
      <c r="Z1730" s="257" t="s">
        <v>148</v>
      </c>
      <c r="AA1730" s="257" t="s">
        <v>148</v>
      </c>
      <c r="AB1730" s="257" t="s">
        <v>148</v>
      </c>
      <c r="AC1730" s="257" t="s">
        <v>148</v>
      </c>
      <c r="AD1730" s="257" t="s">
        <v>148</v>
      </c>
      <c r="AE1730" s="257" t="s">
        <v>148</v>
      </c>
      <c r="AF1730" s="257" t="s">
        <v>148</v>
      </c>
      <c r="AG1730" s="257" t="s">
        <v>148</v>
      </c>
      <c r="AH1730" s="257" t="s">
        <v>148</v>
      </c>
      <c r="AI1730" s="257" t="s">
        <v>148</v>
      </c>
      <c r="AJ1730" s="257"/>
    </row>
    <row r="1731" spans="1:36" ht="28.8">
      <c r="A1731" s="258">
        <v>40213</v>
      </c>
      <c r="B1731" s="257" t="s">
        <v>2512</v>
      </c>
      <c r="C1731" s="258">
        <v>40213</v>
      </c>
      <c r="D1731" s="257">
        <v>0</v>
      </c>
      <c r="E1731" s="259" t="s">
        <v>2614</v>
      </c>
      <c r="F1731" s="259" t="s">
        <v>3181</v>
      </c>
      <c r="G1731" s="259" t="s">
        <v>3182</v>
      </c>
      <c r="H1731" s="260" t="s">
        <v>1232</v>
      </c>
      <c r="I1731" s="257" t="s">
        <v>3647</v>
      </c>
      <c r="J1731" s="261" t="s">
        <v>3648</v>
      </c>
      <c r="K1731" s="257" t="s">
        <v>2619</v>
      </c>
      <c r="L1731" s="257" t="s">
        <v>3803</v>
      </c>
      <c r="M1731" s="257" t="s">
        <v>1232</v>
      </c>
      <c r="N1731" s="257" t="s">
        <v>3562</v>
      </c>
      <c r="O1731" s="257" t="s">
        <v>3299</v>
      </c>
      <c r="P1731" s="257" t="s">
        <v>3825</v>
      </c>
      <c r="Q1731" s="257" t="s">
        <v>3301</v>
      </c>
      <c r="R1731" s="257" t="s">
        <v>148</v>
      </c>
      <c r="S1731" s="257" t="s">
        <v>2903</v>
      </c>
      <c r="T1731" s="257" t="s">
        <v>2841</v>
      </c>
      <c r="U1731" s="257" t="s">
        <v>3819</v>
      </c>
      <c r="V1731" s="257" t="s">
        <v>148</v>
      </c>
      <c r="W1731" s="257" t="s">
        <v>148</v>
      </c>
      <c r="X1731" s="257" t="s">
        <v>148</v>
      </c>
      <c r="Y1731" s="257" t="s">
        <v>148</v>
      </c>
      <c r="Z1731" s="257" t="s">
        <v>148</v>
      </c>
      <c r="AA1731" s="257" t="s">
        <v>148</v>
      </c>
      <c r="AB1731" s="257" t="s">
        <v>148</v>
      </c>
      <c r="AC1731" s="257" t="s">
        <v>148</v>
      </c>
      <c r="AD1731" s="257" t="s">
        <v>148</v>
      </c>
      <c r="AE1731" s="257" t="s">
        <v>148</v>
      </c>
      <c r="AF1731" s="257" t="s">
        <v>148</v>
      </c>
      <c r="AG1731" s="257" t="s">
        <v>148</v>
      </c>
      <c r="AH1731" s="257" t="s">
        <v>148</v>
      </c>
      <c r="AI1731" s="257" t="s">
        <v>148</v>
      </c>
      <c r="AJ1731" s="257"/>
    </row>
    <row r="1732" spans="1:36" ht="28.8">
      <c r="A1732" s="258">
        <v>40213</v>
      </c>
      <c r="B1732" s="257" t="s">
        <v>2512</v>
      </c>
      <c r="C1732" s="258">
        <v>40213</v>
      </c>
      <c r="D1732" s="257">
        <v>0</v>
      </c>
      <c r="E1732" s="257" t="s">
        <v>2536</v>
      </c>
      <c r="F1732" s="257" t="s">
        <v>3121</v>
      </c>
      <c r="G1732" s="257" t="s">
        <v>3122</v>
      </c>
      <c r="H1732" s="260" t="s">
        <v>1232</v>
      </c>
      <c r="I1732" s="257" t="s">
        <v>3314</v>
      </c>
      <c r="J1732" s="84" t="s">
        <v>3315</v>
      </c>
      <c r="K1732" s="257" t="s">
        <v>2619</v>
      </c>
      <c r="L1732" s="257" t="s">
        <v>3803</v>
      </c>
      <c r="M1732" s="257" t="s">
        <v>1232</v>
      </c>
      <c r="N1732" s="257" t="s">
        <v>3562</v>
      </c>
      <c r="O1732" s="257" t="s">
        <v>2868</v>
      </c>
      <c r="P1732" s="257" t="s">
        <v>3826</v>
      </c>
      <c r="Q1732" s="257" t="s">
        <v>3301</v>
      </c>
      <c r="R1732" s="257" t="s">
        <v>148</v>
      </c>
      <c r="S1732" s="257" t="s">
        <v>2903</v>
      </c>
      <c r="T1732" s="257" t="s">
        <v>2841</v>
      </c>
      <c r="U1732" s="257" t="s">
        <v>3819</v>
      </c>
      <c r="V1732" s="257" t="s">
        <v>148</v>
      </c>
      <c r="W1732" s="257" t="s">
        <v>148</v>
      </c>
      <c r="X1732" s="257" t="s">
        <v>148</v>
      </c>
      <c r="Y1732" s="257" t="s">
        <v>148</v>
      </c>
      <c r="Z1732" s="257" t="s">
        <v>148</v>
      </c>
      <c r="AA1732" s="257" t="s">
        <v>148</v>
      </c>
      <c r="AB1732" s="257" t="s">
        <v>148</v>
      </c>
      <c r="AC1732" s="257" t="s">
        <v>148</v>
      </c>
      <c r="AD1732" s="257" t="s">
        <v>148</v>
      </c>
      <c r="AE1732" s="257" t="s">
        <v>148</v>
      </c>
      <c r="AF1732" s="257" t="s">
        <v>148</v>
      </c>
      <c r="AG1732" s="257" t="s">
        <v>148</v>
      </c>
      <c r="AH1732" s="257" t="s">
        <v>148</v>
      </c>
      <c r="AI1732" s="257" t="s">
        <v>148</v>
      </c>
      <c r="AJ1732" s="257"/>
    </row>
    <row r="1733" spans="1:36" ht="43.2">
      <c r="A1733" s="258">
        <v>40213</v>
      </c>
      <c r="B1733" s="257" t="s">
        <v>2512</v>
      </c>
      <c r="C1733" s="258">
        <v>40213</v>
      </c>
      <c r="D1733" s="257">
        <v>0</v>
      </c>
      <c r="E1733" s="259" t="s">
        <v>2544</v>
      </c>
      <c r="F1733" s="257" t="s">
        <v>3209</v>
      </c>
      <c r="G1733" s="259" t="s">
        <v>3210</v>
      </c>
      <c r="H1733" s="260" t="s">
        <v>1226</v>
      </c>
      <c r="I1733" s="260" t="s">
        <v>2631</v>
      </c>
      <c r="J1733" s="257" t="s">
        <v>148</v>
      </c>
      <c r="K1733" s="257" t="s">
        <v>2619</v>
      </c>
      <c r="L1733" s="257" t="s">
        <v>3803</v>
      </c>
      <c r="M1733" s="257" t="s">
        <v>1232</v>
      </c>
      <c r="N1733" s="257" t="s">
        <v>3562</v>
      </c>
      <c r="O1733" s="257" t="s">
        <v>3299</v>
      </c>
      <c r="P1733" s="257" t="s">
        <v>3827</v>
      </c>
      <c r="Q1733" s="257" t="s">
        <v>3301</v>
      </c>
      <c r="R1733" s="257" t="s">
        <v>148</v>
      </c>
      <c r="S1733" s="257" t="s">
        <v>2903</v>
      </c>
      <c r="T1733" s="257" t="s">
        <v>2841</v>
      </c>
      <c r="U1733" s="257" t="s">
        <v>3819</v>
      </c>
      <c r="V1733" s="257" t="s">
        <v>148</v>
      </c>
      <c r="W1733" s="257" t="s">
        <v>148</v>
      </c>
      <c r="X1733" s="257" t="s">
        <v>148</v>
      </c>
      <c r="Y1733" s="257" t="s">
        <v>148</v>
      </c>
      <c r="Z1733" s="257" t="s">
        <v>148</v>
      </c>
      <c r="AA1733" s="257" t="s">
        <v>148</v>
      </c>
      <c r="AB1733" s="257" t="s">
        <v>148</v>
      </c>
      <c r="AC1733" s="257" t="s">
        <v>148</v>
      </c>
      <c r="AD1733" s="257" t="s">
        <v>148</v>
      </c>
      <c r="AE1733" s="257" t="s">
        <v>148</v>
      </c>
      <c r="AF1733" s="257" t="s">
        <v>148</v>
      </c>
      <c r="AG1733" s="257" t="s">
        <v>148</v>
      </c>
      <c r="AH1733" s="257" t="s">
        <v>148</v>
      </c>
      <c r="AI1733" s="257" t="s">
        <v>148</v>
      </c>
      <c r="AJ1733" s="257"/>
    </row>
    <row r="1734" spans="1:36" ht="28.8">
      <c r="A1734" s="258">
        <v>40213</v>
      </c>
      <c r="B1734" s="257" t="s">
        <v>2512</v>
      </c>
      <c r="C1734" s="258">
        <v>40213</v>
      </c>
      <c r="D1734" s="257">
        <v>0</v>
      </c>
      <c r="E1734" s="259" t="s">
        <v>2617</v>
      </c>
      <c r="F1734" s="257" t="s">
        <v>3272</v>
      </c>
      <c r="G1734" s="259" t="s">
        <v>3273</v>
      </c>
      <c r="H1734" s="260" t="s">
        <v>1232</v>
      </c>
      <c r="I1734" s="260" t="s">
        <v>2631</v>
      </c>
      <c r="J1734" s="257" t="s">
        <v>148</v>
      </c>
      <c r="K1734" s="257" t="s">
        <v>2619</v>
      </c>
      <c r="L1734" s="257" t="s">
        <v>3803</v>
      </c>
      <c r="M1734" s="257" t="s">
        <v>1232</v>
      </c>
      <c r="N1734" s="257" t="s">
        <v>3562</v>
      </c>
      <c r="O1734" s="257" t="s">
        <v>3299</v>
      </c>
      <c r="P1734" s="257" t="s">
        <v>3828</v>
      </c>
      <c r="Q1734" s="257" t="s">
        <v>3301</v>
      </c>
      <c r="R1734" s="257" t="s">
        <v>148</v>
      </c>
      <c r="S1734" s="257" t="s">
        <v>2903</v>
      </c>
      <c r="T1734" s="257" t="s">
        <v>2841</v>
      </c>
      <c r="U1734" s="257" t="s">
        <v>3819</v>
      </c>
      <c r="V1734" s="257" t="s">
        <v>148</v>
      </c>
      <c r="W1734" s="257" t="s">
        <v>148</v>
      </c>
      <c r="X1734" s="257" t="s">
        <v>148</v>
      </c>
      <c r="Y1734" s="257" t="s">
        <v>148</v>
      </c>
      <c r="Z1734" s="257" t="s">
        <v>148</v>
      </c>
      <c r="AA1734" s="257" t="s">
        <v>148</v>
      </c>
      <c r="AB1734" s="257" t="s">
        <v>148</v>
      </c>
      <c r="AC1734" s="257" t="s">
        <v>148</v>
      </c>
      <c r="AD1734" s="257" t="s">
        <v>148</v>
      </c>
      <c r="AE1734" s="257" t="s">
        <v>148</v>
      </c>
      <c r="AF1734" s="257" t="s">
        <v>148</v>
      </c>
      <c r="AG1734" s="257" t="s">
        <v>148</v>
      </c>
      <c r="AH1734" s="257" t="s">
        <v>148</v>
      </c>
      <c r="AI1734" s="257" t="s">
        <v>148</v>
      </c>
      <c r="AJ1734" s="257"/>
    </row>
    <row r="1735" spans="1:36" ht="43.2">
      <c r="A1735" s="258">
        <v>40213</v>
      </c>
      <c r="B1735" s="257" t="s">
        <v>2512</v>
      </c>
      <c r="C1735" s="258">
        <v>40213</v>
      </c>
      <c r="D1735" s="257">
        <v>0</v>
      </c>
      <c r="E1735" s="259" t="s">
        <v>2565</v>
      </c>
      <c r="F1735" s="257" t="s">
        <v>3251</v>
      </c>
      <c r="G1735" s="259" t="s">
        <v>3252</v>
      </c>
      <c r="H1735" s="260" t="s">
        <v>1226</v>
      </c>
      <c r="I1735" s="260" t="s">
        <v>2631</v>
      </c>
      <c r="J1735" s="257" t="s">
        <v>148</v>
      </c>
      <c r="K1735" s="257" t="s">
        <v>2619</v>
      </c>
      <c r="L1735" s="257" t="s">
        <v>3803</v>
      </c>
      <c r="M1735" s="257" t="s">
        <v>1232</v>
      </c>
      <c r="N1735" s="257" t="s">
        <v>3562</v>
      </c>
      <c r="O1735" s="257" t="s">
        <v>3299</v>
      </c>
      <c r="P1735" s="257" t="s">
        <v>3829</v>
      </c>
      <c r="Q1735" s="257" t="s">
        <v>3301</v>
      </c>
      <c r="R1735" s="257" t="s">
        <v>148</v>
      </c>
      <c r="S1735" s="257" t="s">
        <v>2903</v>
      </c>
      <c r="T1735" s="257" t="s">
        <v>2841</v>
      </c>
      <c r="U1735" s="257" t="s">
        <v>3819</v>
      </c>
      <c r="V1735" s="257" t="s">
        <v>148</v>
      </c>
      <c r="W1735" s="257" t="s">
        <v>148</v>
      </c>
      <c r="X1735" s="257" t="s">
        <v>148</v>
      </c>
      <c r="Y1735" s="257" t="s">
        <v>148</v>
      </c>
      <c r="Z1735" s="257" t="s">
        <v>148</v>
      </c>
      <c r="AA1735" s="257" t="s">
        <v>148</v>
      </c>
      <c r="AB1735" s="257" t="s">
        <v>148</v>
      </c>
      <c r="AC1735" s="257" t="s">
        <v>148</v>
      </c>
      <c r="AD1735" s="257" t="s">
        <v>148</v>
      </c>
      <c r="AE1735" s="257" t="s">
        <v>148</v>
      </c>
      <c r="AF1735" s="257" t="s">
        <v>148</v>
      </c>
      <c r="AG1735" s="257" t="s">
        <v>148</v>
      </c>
      <c r="AH1735" s="257" t="s">
        <v>148</v>
      </c>
      <c r="AI1735" s="257" t="s">
        <v>148</v>
      </c>
      <c r="AJ1735" s="257"/>
    </row>
    <row r="1736" spans="1:36" ht="28.8">
      <c r="A1736" s="258">
        <v>40213</v>
      </c>
      <c r="B1736" s="257" t="s">
        <v>2512</v>
      </c>
      <c r="C1736" s="258">
        <v>40213</v>
      </c>
      <c r="D1736" s="257">
        <v>0</v>
      </c>
      <c r="E1736" s="259" t="s">
        <v>2614</v>
      </c>
      <c r="F1736" s="259" t="s">
        <v>3181</v>
      </c>
      <c r="G1736" s="259" t="s">
        <v>3182</v>
      </c>
      <c r="H1736" s="260" t="s">
        <v>1232</v>
      </c>
      <c r="I1736" s="257" t="s">
        <v>3647</v>
      </c>
      <c r="J1736" s="261" t="s">
        <v>3648</v>
      </c>
      <c r="K1736" s="257" t="s">
        <v>2619</v>
      </c>
      <c r="L1736" s="257" t="s">
        <v>3803</v>
      </c>
      <c r="M1736" s="257" t="s">
        <v>1232</v>
      </c>
      <c r="N1736" s="257" t="s">
        <v>3562</v>
      </c>
      <c r="O1736" s="257" t="s">
        <v>3299</v>
      </c>
      <c r="P1736" s="257" t="s">
        <v>3830</v>
      </c>
      <c r="Q1736" s="257" t="s">
        <v>3301</v>
      </c>
      <c r="R1736" s="257" t="s">
        <v>148</v>
      </c>
      <c r="S1736" s="257" t="s">
        <v>2903</v>
      </c>
      <c r="T1736" s="257" t="s">
        <v>2841</v>
      </c>
      <c r="U1736" s="257" t="s">
        <v>3819</v>
      </c>
      <c r="V1736" s="257" t="s">
        <v>148</v>
      </c>
      <c r="W1736" s="257" t="s">
        <v>148</v>
      </c>
      <c r="X1736" s="257" t="s">
        <v>148</v>
      </c>
      <c r="Y1736" s="257" t="s">
        <v>148</v>
      </c>
      <c r="Z1736" s="257" t="s">
        <v>148</v>
      </c>
      <c r="AA1736" s="257" t="s">
        <v>148</v>
      </c>
      <c r="AB1736" s="257" t="s">
        <v>148</v>
      </c>
      <c r="AC1736" s="257" t="s">
        <v>148</v>
      </c>
      <c r="AD1736" s="257" t="s">
        <v>148</v>
      </c>
      <c r="AE1736" s="257" t="s">
        <v>148</v>
      </c>
      <c r="AF1736" s="257" t="s">
        <v>148</v>
      </c>
      <c r="AG1736" s="257" t="s">
        <v>148</v>
      </c>
      <c r="AH1736" s="257" t="s">
        <v>148</v>
      </c>
      <c r="AI1736" s="257" t="s">
        <v>148</v>
      </c>
      <c r="AJ1736" s="257"/>
    </row>
    <row r="1737" spans="1:36" ht="28.8">
      <c r="A1737" s="258">
        <v>40213</v>
      </c>
      <c r="B1737" s="257" t="s">
        <v>2512</v>
      </c>
      <c r="C1737" s="258">
        <v>40213</v>
      </c>
      <c r="D1737" s="257">
        <v>0</v>
      </c>
      <c r="E1737" s="259" t="s">
        <v>2548</v>
      </c>
      <c r="F1737" s="259" t="s">
        <v>3247</v>
      </c>
      <c r="G1737" s="259" t="s">
        <v>3248</v>
      </c>
      <c r="H1737" s="260" t="s">
        <v>1232</v>
      </c>
      <c r="I1737" s="257" t="s">
        <v>3831</v>
      </c>
      <c r="J1737" s="257" t="s">
        <v>148</v>
      </c>
      <c r="K1737" s="257" t="s">
        <v>2619</v>
      </c>
      <c r="L1737" s="257" t="s">
        <v>3803</v>
      </c>
      <c r="M1737" s="257" t="s">
        <v>1232</v>
      </c>
      <c r="N1737" s="257" t="s">
        <v>3562</v>
      </c>
      <c r="O1737" s="257" t="s">
        <v>3299</v>
      </c>
      <c r="P1737" s="257" t="s">
        <v>3832</v>
      </c>
      <c r="Q1737" s="257" t="s">
        <v>3301</v>
      </c>
      <c r="R1737" s="257" t="s">
        <v>148</v>
      </c>
      <c r="S1737" s="257" t="s">
        <v>2903</v>
      </c>
      <c r="T1737" s="257" t="s">
        <v>3421</v>
      </c>
      <c r="U1737" s="257" t="s">
        <v>3624</v>
      </c>
      <c r="V1737" s="257" t="s">
        <v>148</v>
      </c>
      <c r="W1737" s="257" t="s">
        <v>148</v>
      </c>
      <c r="X1737" s="257" t="s">
        <v>148</v>
      </c>
      <c r="Y1737" s="257" t="s">
        <v>148</v>
      </c>
      <c r="Z1737" s="257" t="s">
        <v>148</v>
      </c>
      <c r="AA1737" s="257" t="s">
        <v>148</v>
      </c>
      <c r="AB1737" s="257" t="s">
        <v>148</v>
      </c>
      <c r="AC1737" s="257" t="s">
        <v>148</v>
      </c>
      <c r="AD1737" s="257" t="s">
        <v>148</v>
      </c>
      <c r="AE1737" s="257" t="s">
        <v>148</v>
      </c>
      <c r="AF1737" s="257" t="s">
        <v>148</v>
      </c>
      <c r="AG1737" s="257" t="s">
        <v>148</v>
      </c>
      <c r="AH1737" s="257" t="s">
        <v>148</v>
      </c>
      <c r="AI1737" s="257" t="s">
        <v>148</v>
      </c>
      <c r="AJ1737" s="257"/>
    </row>
    <row r="1738" spans="1:36" ht="43.2">
      <c r="A1738" s="258">
        <v>40213</v>
      </c>
      <c r="B1738" s="257" t="s">
        <v>2512</v>
      </c>
      <c r="C1738" s="258">
        <v>40213</v>
      </c>
      <c r="D1738" s="257">
        <v>0</v>
      </c>
      <c r="E1738" s="259" t="s">
        <v>2610</v>
      </c>
      <c r="F1738" s="259" t="s">
        <v>3151</v>
      </c>
      <c r="G1738" s="259" t="s">
        <v>3152</v>
      </c>
      <c r="H1738" s="260" t="s">
        <v>1226</v>
      </c>
      <c r="I1738" s="257" t="s">
        <v>3574</v>
      </c>
      <c r="J1738" s="84" t="s">
        <v>3575</v>
      </c>
      <c r="K1738" s="257" t="s">
        <v>2619</v>
      </c>
      <c r="L1738" s="257" t="s">
        <v>3803</v>
      </c>
      <c r="M1738" s="257" t="s">
        <v>1232</v>
      </c>
      <c r="N1738" s="257" t="s">
        <v>3562</v>
      </c>
      <c r="O1738" s="257" t="s">
        <v>2868</v>
      </c>
      <c r="P1738" s="257" t="s">
        <v>3833</v>
      </c>
      <c r="Q1738" s="257" t="s">
        <v>3301</v>
      </c>
      <c r="R1738" s="257" t="s">
        <v>148</v>
      </c>
      <c r="S1738" s="257" t="s">
        <v>2903</v>
      </c>
      <c r="T1738" s="257" t="s">
        <v>3421</v>
      </c>
      <c r="U1738" s="257" t="s">
        <v>3624</v>
      </c>
      <c r="V1738" s="257" t="s">
        <v>148</v>
      </c>
      <c r="W1738" s="257" t="s">
        <v>148</v>
      </c>
      <c r="X1738" s="257" t="s">
        <v>148</v>
      </c>
      <c r="Y1738" s="257" t="s">
        <v>148</v>
      </c>
      <c r="Z1738" s="257" t="s">
        <v>148</v>
      </c>
      <c r="AA1738" s="257" t="s">
        <v>148</v>
      </c>
      <c r="AB1738" s="257" t="s">
        <v>148</v>
      </c>
      <c r="AC1738" s="257" t="s">
        <v>148</v>
      </c>
      <c r="AD1738" s="257" t="s">
        <v>148</v>
      </c>
      <c r="AE1738" s="257" t="s">
        <v>148</v>
      </c>
      <c r="AF1738" s="257" t="s">
        <v>148</v>
      </c>
      <c r="AG1738" s="257" t="s">
        <v>148</v>
      </c>
      <c r="AH1738" s="257" t="s">
        <v>148</v>
      </c>
      <c r="AI1738" s="257" t="s">
        <v>148</v>
      </c>
      <c r="AJ1738" s="257"/>
    </row>
    <row r="1739" spans="1:36" ht="28.8">
      <c r="A1739" s="258">
        <v>40213</v>
      </c>
      <c r="B1739" s="257" t="s">
        <v>2512</v>
      </c>
      <c r="C1739" s="258">
        <v>40213</v>
      </c>
      <c r="D1739" s="257">
        <v>0</v>
      </c>
      <c r="E1739" s="259" t="s">
        <v>2537</v>
      </c>
      <c r="F1739" s="257" t="s">
        <v>3225</v>
      </c>
      <c r="G1739" s="259" t="s">
        <v>3226</v>
      </c>
      <c r="H1739" s="260" t="s">
        <v>1232</v>
      </c>
      <c r="I1739" s="257" t="s">
        <v>3458</v>
      </c>
      <c r="J1739" s="257" t="s">
        <v>3459</v>
      </c>
      <c r="K1739" s="257" t="s">
        <v>2619</v>
      </c>
      <c r="L1739" s="257" t="s">
        <v>3803</v>
      </c>
      <c r="M1739" s="257" t="s">
        <v>1232</v>
      </c>
      <c r="N1739" s="257" t="s">
        <v>3562</v>
      </c>
      <c r="O1739" s="257" t="s">
        <v>2869</v>
      </c>
      <c r="P1739" s="257" t="s">
        <v>3834</v>
      </c>
      <c r="Q1739" s="257" t="s">
        <v>3301</v>
      </c>
      <c r="R1739" s="257" t="s">
        <v>148</v>
      </c>
      <c r="S1739" s="257" t="s">
        <v>2903</v>
      </c>
      <c r="T1739" s="257" t="s">
        <v>3421</v>
      </c>
      <c r="U1739" s="257" t="s">
        <v>3624</v>
      </c>
      <c r="V1739" s="257" t="s">
        <v>148</v>
      </c>
      <c r="W1739" s="257" t="s">
        <v>148</v>
      </c>
      <c r="X1739" s="257" t="s">
        <v>148</v>
      </c>
      <c r="Y1739" s="257" t="s">
        <v>148</v>
      </c>
      <c r="Z1739" s="257" t="s">
        <v>148</v>
      </c>
      <c r="AA1739" s="257" t="s">
        <v>148</v>
      </c>
      <c r="AB1739" s="257" t="s">
        <v>148</v>
      </c>
      <c r="AC1739" s="257" t="s">
        <v>148</v>
      </c>
      <c r="AD1739" s="257" t="s">
        <v>148</v>
      </c>
      <c r="AE1739" s="257" t="s">
        <v>148</v>
      </c>
      <c r="AF1739" s="257" t="s">
        <v>148</v>
      </c>
      <c r="AG1739" s="257" t="s">
        <v>148</v>
      </c>
      <c r="AH1739" s="257" t="s">
        <v>148</v>
      </c>
      <c r="AI1739" s="257" t="s">
        <v>148</v>
      </c>
      <c r="AJ1739" s="257"/>
    </row>
    <row r="1740" spans="1:36" ht="28.8">
      <c r="A1740" s="258">
        <v>40213</v>
      </c>
      <c r="B1740" s="257" t="s">
        <v>2512</v>
      </c>
      <c r="C1740" s="258">
        <v>40213</v>
      </c>
      <c r="D1740" s="257">
        <v>0</v>
      </c>
      <c r="E1740" s="259" t="s">
        <v>2522</v>
      </c>
      <c r="F1740" s="259" t="s">
        <v>3266</v>
      </c>
      <c r="G1740" s="259" t="s">
        <v>3267</v>
      </c>
      <c r="H1740" s="260" t="s">
        <v>1232</v>
      </c>
      <c r="I1740" s="257" t="s">
        <v>2775</v>
      </c>
      <c r="J1740" s="257" t="s">
        <v>631</v>
      </c>
      <c r="K1740" s="257" t="s">
        <v>2619</v>
      </c>
      <c r="L1740" s="257" t="s">
        <v>3803</v>
      </c>
      <c r="M1740" s="257" t="s">
        <v>1232</v>
      </c>
      <c r="N1740" s="257" t="s">
        <v>3562</v>
      </c>
      <c r="O1740" s="257" t="s">
        <v>2869</v>
      </c>
      <c r="P1740" s="257" t="s">
        <v>3835</v>
      </c>
      <c r="Q1740" s="257" t="s">
        <v>3301</v>
      </c>
      <c r="R1740" s="257" t="s">
        <v>148</v>
      </c>
      <c r="S1740" s="257" t="s">
        <v>2903</v>
      </c>
      <c r="T1740" s="257" t="s">
        <v>3421</v>
      </c>
      <c r="U1740" s="257" t="s">
        <v>3624</v>
      </c>
      <c r="V1740" s="257" t="s">
        <v>148</v>
      </c>
      <c r="W1740" s="257" t="s">
        <v>148</v>
      </c>
      <c r="X1740" s="257" t="s">
        <v>148</v>
      </c>
      <c r="Y1740" s="257" t="s">
        <v>148</v>
      </c>
      <c r="Z1740" s="257" t="s">
        <v>148</v>
      </c>
      <c r="AA1740" s="257" t="s">
        <v>148</v>
      </c>
      <c r="AB1740" s="257" t="s">
        <v>148</v>
      </c>
      <c r="AC1740" s="257" t="s">
        <v>148</v>
      </c>
      <c r="AD1740" s="257" t="s">
        <v>148</v>
      </c>
      <c r="AE1740" s="257" t="s">
        <v>148</v>
      </c>
      <c r="AF1740" s="257" t="s">
        <v>148</v>
      </c>
      <c r="AG1740" s="257" t="s">
        <v>148</v>
      </c>
      <c r="AH1740" s="257" t="s">
        <v>148</v>
      </c>
      <c r="AI1740" s="257" t="s">
        <v>148</v>
      </c>
      <c r="AJ1740" s="257"/>
    </row>
    <row r="1741" spans="1:36" ht="28.8">
      <c r="A1741" s="258">
        <v>40213</v>
      </c>
      <c r="B1741" s="257" t="s">
        <v>2512</v>
      </c>
      <c r="C1741" s="258">
        <v>40213</v>
      </c>
      <c r="D1741" s="257">
        <v>0</v>
      </c>
      <c r="E1741" s="259" t="s">
        <v>2530</v>
      </c>
      <c r="F1741" s="257" t="s">
        <v>3153</v>
      </c>
      <c r="G1741" s="259" t="s">
        <v>3154</v>
      </c>
      <c r="H1741" s="260" t="s">
        <v>1232</v>
      </c>
      <c r="I1741" s="257" t="s">
        <v>2765</v>
      </c>
      <c r="J1741" s="84" t="s">
        <v>600</v>
      </c>
      <c r="K1741" s="257" t="s">
        <v>2619</v>
      </c>
      <c r="L1741" s="257" t="s">
        <v>3803</v>
      </c>
      <c r="M1741" s="257" t="s">
        <v>1232</v>
      </c>
      <c r="N1741" s="257" t="s">
        <v>3562</v>
      </c>
      <c r="O1741" s="257" t="s">
        <v>2869</v>
      </c>
      <c r="P1741" s="257" t="s">
        <v>3836</v>
      </c>
      <c r="Q1741" s="257" t="s">
        <v>3301</v>
      </c>
      <c r="R1741" s="257" t="s">
        <v>148</v>
      </c>
      <c r="S1741" s="257" t="s">
        <v>2903</v>
      </c>
      <c r="T1741" s="257" t="s">
        <v>3421</v>
      </c>
      <c r="U1741" s="257" t="s">
        <v>3624</v>
      </c>
      <c r="V1741" s="257" t="s">
        <v>148</v>
      </c>
      <c r="W1741" s="257" t="s">
        <v>148</v>
      </c>
      <c r="X1741" s="257" t="s">
        <v>148</v>
      </c>
      <c r="Y1741" s="257" t="s">
        <v>148</v>
      </c>
      <c r="Z1741" s="257" t="s">
        <v>148</v>
      </c>
      <c r="AA1741" s="257" t="s">
        <v>148</v>
      </c>
      <c r="AB1741" s="257" t="s">
        <v>148</v>
      </c>
      <c r="AC1741" s="257" t="s">
        <v>148</v>
      </c>
      <c r="AD1741" s="257" t="s">
        <v>148</v>
      </c>
      <c r="AE1741" s="257" t="s">
        <v>148</v>
      </c>
      <c r="AF1741" s="257" t="s">
        <v>148</v>
      </c>
      <c r="AG1741" s="257" t="s">
        <v>148</v>
      </c>
      <c r="AH1741" s="257" t="s">
        <v>148</v>
      </c>
      <c r="AI1741" s="257" t="s">
        <v>148</v>
      </c>
      <c r="AJ1741" s="257"/>
    </row>
    <row r="1742" spans="1:36" ht="43.2">
      <c r="A1742" s="258">
        <v>40213</v>
      </c>
      <c r="B1742" s="257" t="s">
        <v>2512</v>
      </c>
      <c r="C1742" s="258">
        <v>40213</v>
      </c>
      <c r="D1742" s="257">
        <v>0</v>
      </c>
      <c r="E1742" s="259" t="s">
        <v>2610</v>
      </c>
      <c r="F1742" s="259" t="s">
        <v>3151</v>
      </c>
      <c r="G1742" s="259" t="s">
        <v>3152</v>
      </c>
      <c r="H1742" s="260" t="s">
        <v>1226</v>
      </c>
      <c r="I1742" s="257" t="s">
        <v>3837</v>
      </c>
      <c r="J1742" s="84" t="s">
        <v>3838</v>
      </c>
      <c r="K1742" s="257" t="s">
        <v>2619</v>
      </c>
      <c r="L1742" s="257" t="s">
        <v>3803</v>
      </c>
      <c r="M1742" s="257" t="s">
        <v>1232</v>
      </c>
      <c r="N1742" s="257" t="s">
        <v>3562</v>
      </c>
      <c r="O1742" s="257" t="s">
        <v>2868</v>
      </c>
      <c r="P1742" s="257" t="s">
        <v>3839</v>
      </c>
      <c r="Q1742" s="257" t="s">
        <v>3301</v>
      </c>
      <c r="R1742" s="257" t="s">
        <v>148</v>
      </c>
      <c r="S1742" s="257" t="s">
        <v>2903</v>
      </c>
      <c r="T1742" s="257" t="s">
        <v>3421</v>
      </c>
      <c r="U1742" s="257" t="s">
        <v>3624</v>
      </c>
      <c r="V1742" s="257" t="s">
        <v>148</v>
      </c>
      <c r="W1742" s="257" t="s">
        <v>148</v>
      </c>
      <c r="X1742" s="257" t="s">
        <v>148</v>
      </c>
      <c r="Y1742" s="257" t="s">
        <v>148</v>
      </c>
      <c r="Z1742" s="257" t="s">
        <v>148</v>
      </c>
      <c r="AA1742" s="257" t="s">
        <v>148</v>
      </c>
      <c r="AB1742" s="257" t="s">
        <v>148</v>
      </c>
      <c r="AC1742" s="257" t="s">
        <v>148</v>
      </c>
      <c r="AD1742" s="257" t="s">
        <v>148</v>
      </c>
      <c r="AE1742" s="257" t="s">
        <v>148</v>
      </c>
      <c r="AF1742" s="257" t="s">
        <v>148</v>
      </c>
      <c r="AG1742" s="257" t="s">
        <v>148</v>
      </c>
      <c r="AH1742" s="257" t="s">
        <v>148</v>
      </c>
      <c r="AI1742" s="257" t="s">
        <v>148</v>
      </c>
      <c r="AJ1742" s="257"/>
    </row>
    <row r="1743" spans="1:36" ht="43.2">
      <c r="A1743" s="258">
        <v>40213</v>
      </c>
      <c r="B1743" s="257" t="s">
        <v>2512</v>
      </c>
      <c r="C1743" s="258">
        <v>40213</v>
      </c>
      <c r="D1743" s="257">
        <v>0</v>
      </c>
      <c r="E1743" s="259" t="s">
        <v>2565</v>
      </c>
      <c r="F1743" s="257" t="s">
        <v>3251</v>
      </c>
      <c r="G1743" s="259" t="s">
        <v>3252</v>
      </c>
      <c r="H1743" s="260" t="s">
        <v>1226</v>
      </c>
      <c r="I1743" s="260" t="s">
        <v>2631</v>
      </c>
      <c r="J1743" s="257" t="s">
        <v>148</v>
      </c>
      <c r="K1743" s="257" t="s">
        <v>2619</v>
      </c>
      <c r="L1743" s="257" t="s">
        <v>3803</v>
      </c>
      <c r="M1743" s="257" t="s">
        <v>1232</v>
      </c>
      <c r="N1743" s="257" t="s">
        <v>3562</v>
      </c>
      <c r="O1743" s="257" t="s">
        <v>2868</v>
      </c>
      <c r="P1743" s="257" t="s">
        <v>3840</v>
      </c>
      <c r="Q1743" s="257" t="s">
        <v>3301</v>
      </c>
      <c r="R1743" s="257" t="s">
        <v>148</v>
      </c>
      <c r="S1743" s="257" t="s">
        <v>2903</v>
      </c>
      <c r="T1743" s="257" t="s">
        <v>3421</v>
      </c>
      <c r="U1743" s="257" t="s">
        <v>3624</v>
      </c>
      <c r="V1743" s="257" t="s">
        <v>148</v>
      </c>
      <c r="W1743" s="257" t="s">
        <v>148</v>
      </c>
      <c r="X1743" s="257" t="s">
        <v>148</v>
      </c>
      <c r="Y1743" s="257" t="s">
        <v>148</v>
      </c>
      <c r="Z1743" s="257" t="s">
        <v>148</v>
      </c>
      <c r="AA1743" s="257" t="s">
        <v>148</v>
      </c>
      <c r="AB1743" s="257" t="s">
        <v>148</v>
      </c>
      <c r="AC1743" s="257" t="s">
        <v>148</v>
      </c>
      <c r="AD1743" s="257" t="s">
        <v>148</v>
      </c>
      <c r="AE1743" s="257" t="s">
        <v>148</v>
      </c>
      <c r="AF1743" s="257" t="s">
        <v>148</v>
      </c>
      <c r="AG1743" s="257" t="s">
        <v>148</v>
      </c>
      <c r="AH1743" s="257" t="s">
        <v>148</v>
      </c>
      <c r="AI1743" s="257" t="s">
        <v>148</v>
      </c>
      <c r="AJ1743" s="257"/>
    </row>
    <row r="1744" spans="1:36" ht="28.8">
      <c r="A1744" s="258">
        <v>40213</v>
      </c>
      <c r="B1744" s="257" t="s">
        <v>2512</v>
      </c>
      <c r="C1744" s="258">
        <v>40213</v>
      </c>
      <c r="D1744" s="257">
        <v>0</v>
      </c>
      <c r="E1744" s="259" t="s">
        <v>2548</v>
      </c>
      <c r="F1744" s="259" t="s">
        <v>3247</v>
      </c>
      <c r="G1744" s="259" t="s">
        <v>3248</v>
      </c>
      <c r="H1744" s="260" t="s">
        <v>1232</v>
      </c>
      <c r="I1744" s="260" t="s">
        <v>2631</v>
      </c>
      <c r="J1744" s="257" t="s">
        <v>148</v>
      </c>
      <c r="K1744" s="257" t="s">
        <v>2619</v>
      </c>
      <c r="L1744" s="257" t="s">
        <v>3803</v>
      </c>
      <c r="M1744" s="257" t="s">
        <v>1232</v>
      </c>
      <c r="N1744" s="257" t="s">
        <v>3562</v>
      </c>
      <c r="O1744" s="257" t="s">
        <v>3299</v>
      </c>
      <c r="P1744" s="257" t="s">
        <v>3841</v>
      </c>
      <c r="Q1744" s="257" t="s">
        <v>3301</v>
      </c>
      <c r="R1744" s="257" t="s">
        <v>148</v>
      </c>
      <c r="S1744" s="257" t="s">
        <v>2903</v>
      </c>
      <c r="T1744" s="257" t="s">
        <v>3421</v>
      </c>
      <c r="U1744" s="257" t="s">
        <v>3624</v>
      </c>
      <c r="V1744" s="257" t="s">
        <v>148</v>
      </c>
      <c r="W1744" s="257" t="s">
        <v>148</v>
      </c>
      <c r="X1744" s="257" t="s">
        <v>148</v>
      </c>
      <c r="Y1744" s="257" t="s">
        <v>148</v>
      </c>
      <c r="Z1744" s="257" t="s">
        <v>148</v>
      </c>
      <c r="AA1744" s="257" t="s">
        <v>148</v>
      </c>
      <c r="AB1744" s="257" t="s">
        <v>148</v>
      </c>
      <c r="AC1744" s="257" t="s">
        <v>148</v>
      </c>
      <c r="AD1744" s="257" t="s">
        <v>148</v>
      </c>
      <c r="AE1744" s="257" t="s">
        <v>148</v>
      </c>
      <c r="AF1744" s="257" t="s">
        <v>148</v>
      </c>
      <c r="AG1744" s="257" t="s">
        <v>148</v>
      </c>
      <c r="AH1744" s="257" t="s">
        <v>148</v>
      </c>
      <c r="AI1744" s="257" t="s">
        <v>148</v>
      </c>
      <c r="AJ1744" s="257"/>
    </row>
    <row r="1745" spans="1:36" ht="28.8">
      <c r="A1745" s="258">
        <v>40213</v>
      </c>
      <c r="B1745" s="257" t="s">
        <v>2512</v>
      </c>
      <c r="C1745" s="258">
        <v>40213</v>
      </c>
      <c r="D1745" s="257">
        <v>0</v>
      </c>
      <c r="E1745" s="259" t="s">
        <v>2565</v>
      </c>
      <c r="F1745" s="257" t="s">
        <v>3251</v>
      </c>
      <c r="G1745" s="259" t="s">
        <v>3252</v>
      </c>
      <c r="H1745" s="260" t="s">
        <v>2631</v>
      </c>
      <c r="I1745" s="260" t="s">
        <v>2631</v>
      </c>
      <c r="J1745" s="257" t="s">
        <v>148</v>
      </c>
      <c r="K1745" s="257" t="s">
        <v>2619</v>
      </c>
      <c r="L1745" s="257" t="s">
        <v>3803</v>
      </c>
      <c r="M1745" s="257" t="s">
        <v>1232</v>
      </c>
      <c r="N1745" s="257" t="s">
        <v>3562</v>
      </c>
      <c r="O1745" s="257" t="s">
        <v>3299</v>
      </c>
      <c r="P1745" s="257" t="s">
        <v>3842</v>
      </c>
      <c r="Q1745" s="257" t="s">
        <v>3301</v>
      </c>
      <c r="R1745" s="257" t="s">
        <v>148</v>
      </c>
      <c r="S1745" s="257" t="s">
        <v>2903</v>
      </c>
      <c r="T1745" s="257" t="s">
        <v>3421</v>
      </c>
      <c r="U1745" s="257" t="s">
        <v>3624</v>
      </c>
      <c r="V1745" s="257" t="s">
        <v>148</v>
      </c>
      <c r="W1745" s="257" t="s">
        <v>148</v>
      </c>
      <c r="X1745" s="257" t="s">
        <v>148</v>
      </c>
      <c r="Y1745" s="257" t="s">
        <v>148</v>
      </c>
      <c r="Z1745" s="257" t="s">
        <v>148</v>
      </c>
      <c r="AA1745" s="257" t="s">
        <v>148</v>
      </c>
      <c r="AB1745" s="257" t="s">
        <v>148</v>
      </c>
      <c r="AC1745" s="257" t="s">
        <v>148</v>
      </c>
      <c r="AD1745" s="257" t="s">
        <v>148</v>
      </c>
      <c r="AE1745" s="257" t="s">
        <v>148</v>
      </c>
      <c r="AF1745" s="257" t="s">
        <v>148</v>
      </c>
      <c r="AG1745" s="257" t="s">
        <v>148</v>
      </c>
      <c r="AH1745" s="257" t="s">
        <v>148</v>
      </c>
      <c r="AI1745" s="257" t="s">
        <v>148</v>
      </c>
      <c r="AJ1745" s="257"/>
    </row>
    <row r="1746" spans="1:36" ht="43.2">
      <c r="A1746" s="258">
        <v>40213</v>
      </c>
      <c r="B1746" s="257" t="s">
        <v>2512</v>
      </c>
      <c r="C1746" s="258">
        <v>40213</v>
      </c>
      <c r="D1746" s="257">
        <v>0</v>
      </c>
      <c r="E1746" s="259" t="s">
        <v>2547</v>
      </c>
      <c r="F1746" s="259" t="s">
        <v>3233</v>
      </c>
      <c r="G1746" s="259" t="s">
        <v>3234</v>
      </c>
      <c r="H1746" s="260" t="s">
        <v>1226</v>
      </c>
      <c r="I1746" s="257" t="s">
        <v>3843</v>
      </c>
      <c r="J1746" s="257" t="s">
        <v>148</v>
      </c>
      <c r="K1746" s="257" t="s">
        <v>2619</v>
      </c>
      <c r="L1746" s="257" t="s">
        <v>3803</v>
      </c>
      <c r="M1746" s="257" t="s">
        <v>1232</v>
      </c>
      <c r="N1746" s="257" t="s">
        <v>3562</v>
      </c>
      <c r="O1746" s="257" t="s">
        <v>3299</v>
      </c>
      <c r="P1746" s="257" t="s">
        <v>3844</v>
      </c>
      <c r="Q1746" s="257" t="s">
        <v>3301</v>
      </c>
      <c r="R1746" s="257" t="s">
        <v>148</v>
      </c>
      <c r="S1746" s="257" t="s">
        <v>2903</v>
      </c>
      <c r="T1746" s="257" t="s">
        <v>3421</v>
      </c>
      <c r="U1746" s="257" t="s">
        <v>3624</v>
      </c>
      <c r="V1746" s="257" t="s">
        <v>148</v>
      </c>
      <c r="W1746" s="257" t="s">
        <v>148</v>
      </c>
      <c r="X1746" s="257" t="s">
        <v>148</v>
      </c>
      <c r="Y1746" s="257" t="s">
        <v>148</v>
      </c>
      <c r="Z1746" s="257" t="s">
        <v>148</v>
      </c>
      <c r="AA1746" s="257" t="s">
        <v>148</v>
      </c>
      <c r="AB1746" s="257" t="s">
        <v>148</v>
      </c>
      <c r="AC1746" s="257" t="s">
        <v>148</v>
      </c>
      <c r="AD1746" s="257" t="s">
        <v>148</v>
      </c>
      <c r="AE1746" s="257" t="s">
        <v>148</v>
      </c>
      <c r="AF1746" s="257" t="s">
        <v>148</v>
      </c>
      <c r="AG1746" s="257" t="s">
        <v>148</v>
      </c>
      <c r="AH1746" s="257" t="s">
        <v>148</v>
      </c>
      <c r="AI1746" s="257" t="s">
        <v>148</v>
      </c>
      <c r="AJ1746" s="257"/>
    </row>
    <row r="1747" spans="1:36" ht="28.8">
      <c r="A1747" s="258">
        <v>40213</v>
      </c>
      <c r="B1747" s="257" t="s">
        <v>2512</v>
      </c>
      <c r="C1747" s="258">
        <v>40213</v>
      </c>
      <c r="D1747" s="257">
        <v>0</v>
      </c>
      <c r="E1747" s="259" t="s">
        <v>2546</v>
      </c>
      <c r="F1747" s="259" t="s">
        <v>3199</v>
      </c>
      <c r="G1747" s="259" t="s">
        <v>3200</v>
      </c>
      <c r="H1747" s="260" t="s">
        <v>1232</v>
      </c>
      <c r="I1747" s="257" t="s">
        <v>2817</v>
      </c>
      <c r="J1747" s="84" t="s">
        <v>566</v>
      </c>
      <c r="K1747" s="257" t="s">
        <v>2619</v>
      </c>
      <c r="L1747" s="257" t="s">
        <v>3803</v>
      </c>
      <c r="M1747" s="257" t="s">
        <v>1232</v>
      </c>
      <c r="N1747" s="257" t="s">
        <v>3562</v>
      </c>
      <c r="O1747" s="257" t="s">
        <v>2869</v>
      </c>
      <c r="P1747" s="257" t="s">
        <v>3845</v>
      </c>
      <c r="Q1747" s="257" t="s">
        <v>3301</v>
      </c>
      <c r="R1747" s="257" t="s">
        <v>148</v>
      </c>
      <c r="S1747" s="257" t="s">
        <v>2903</v>
      </c>
      <c r="T1747" s="257" t="s">
        <v>3421</v>
      </c>
      <c r="U1747" s="257" t="s">
        <v>3624</v>
      </c>
      <c r="V1747" s="257" t="s">
        <v>148</v>
      </c>
      <c r="W1747" s="257" t="s">
        <v>148</v>
      </c>
      <c r="X1747" s="257" t="s">
        <v>148</v>
      </c>
      <c r="Y1747" s="257" t="s">
        <v>148</v>
      </c>
      <c r="Z1747" s="257" t="s">
        <v>148</v>
      </c>
      <c r="AA1747" s="257" t="s">
        <v>148</v>
      </c>
      <c r="AB1747" s="257" t="s">
        <v>148</v>
      </c>
      <c r="AC1747" s="257" t="s">
        <v>148</v>
      </c>
      <c r="AD1747" s="257" t="s">
        <v>148</v>
      </c>
      <c r="AE1747" s="257" t="s">
        <v>148</v>
      </c>
      <c r="AF1747" s="257" t="s">
        <v>148</v>
      </c>
      <c r="AG1747" s="257" t="s">
        <v>148</v>
      </c>
      <c r="AH1747" s="257" t="s">
        <v>148</v>
      </c>
      <c r="AI1747" s="257" t="s">
        <v>148</v>
      </c>
      <c r="AJ1747" s="257"/>
    </row>
    <row r="1748" spans="1:36" ht="28.8">
      <c r="A1748" s="258">
        <v>40213</v>
      </c>
      <c r="B1748" s="257" t="s">
        <v>2512</v>
      </c>
      <c r="C1748" s="258">
        <v>40213</v>
      </c>
      <c r="D1748" s="257">
        <v>0</v>
      </c>
      <c r="E1748" s="259" t="s">
        <v>2522</v>
      </c>
      <c r="F1748" s="259" t="s">
        <v>3266</v>
      </c>
      <c r="G1748" s="259" t="s">
        <v>3267</v>
      </c>
      <c r="H1748" s="260" t="s">
        <v>2631</v>
      </c>
      <c r="I1748" s="260" t="s">
        <v>2631</v>
      </c>
      <c r="J1748" s="257" t="s">
        <v>148</v>
      </c>
      <c r="K1748" s="257" t="s">
        <v>2619</v>
      </c>
      <c r="L1748" s="257" t="s">
        <v>3803</v>
      </c>
      <c r="M1748" s="257" t="s">
        <v>1232</v>
      </c>
      <c r="N1748" s="257" t="s">
        <v>3562</v>
      </c>
      <c r="O1748" s="257" t="s">
        <v>3299</v>
      </c>
      <c r="P1748" s="257" t="s">
        <v>3846</v>
      </c>
      <c r="Q1748" s="257" t="s">
        <v>3301</v>
      </c>
      <c r="R1748" s="257" t="s">
        <v>148</v>
      </c>
      <c r="S1748" s="257" t="s">
        <v>2903</v>
      </c>
      <c r="T1748" s="257" t="s">
        <v>3421</v>
      </c>
      <c r="U1748" s="257" t="s">
        <v>3624</v>
      </c>
      <c r="V1748" s="257" t="s">
        <v>148</v>
      </c>
      <c r="W1748" s="257" t="s">
        <v>148</v>
      </c>
      <c r="X1748" s="257" t="s">
        <v>148</v>
      </c>
      <c r="Y1748" s="257" t="s">
        <v>148</v>
      </c>
      <c r="Z1748" s="257" t="s">
        <v>148</v>
      </c>
      <c r="AA1748" s="257" t="s">
        <v>148</v>
      </c>
      <c r="AB1748" s="257" t="s">
        <v>148</v>
      </c>
      <c r="AC1748" s="257" t="s">
        <v>148</v>
      </c>
      <c r="AD1748" s="257" t="s">
        <v>148</v>
      </c>
      <c r="AE1748" s="257" t="s">
        <v>148</v>
      </c>
      <c r="AF1748" s="257" t="s">
        <v>148</v>
      </c>
      <c r="AG1748" s="257" t="s">
        <v>148</v>
      </c>
      <c r="AH1748" s="257" t="s">
        <v>148</v>
      </c>
      <c r="AI1748" s="257" t="s">
        <v>148</v>
      </c>
      <c r="AJ1748" s="257"/>
    </row>
    <row r="1749" spans="1:36" ht="28.8">
      <c r="A1749" s="258">
        <v>40217</v>
      </c>
      <c r="B1749" s="257" t="s">
        <v>2512</v>
      </c>
      <c r="C1749" s="258">
        <v>40217</v>
      </c>
      <c r="D1749" s="257">
        <v>0</v>
      </c>
      <c r="E1749" s="259" t="s">
        <v>2525</v>
      </c>
      <c r="F1749" s="257" t="s">
        <v>3229</v>
      </c>
      <c r="G1749" s="259" t="s">
        <v>3230</v>
      </c>
      <c r="H1749" s="257" t="s">
        <v>2763</v>
      </c>
      <c r="I1749" s="257" t="s">
        <v>3847</v>
      </c>
      <c r="J1749" s="257" t="s">
        <v>148</v>
      </c>
      <c r="K1749" s="257" t="s">
        <v>2619</v>
      </c>
      <c r="L1749" s="257" t="s">
        <v>3848</v>
      </c>
      <c r="M1749" s="257" t="s">
        <v>1228</v>
      </c>
      <c r="N1749" s="257" t="s">
        <v>3849</v>
      </c>
      <c r="O1749" s="257" t="s">
        <v>3299</v>
      </c>
      <c r="P1749" s="257" t="s">
        <v>3850</v>
      </c>
      <c r="Q1749" s="257" t="s">
        <v>3301</v>
      </c>
      <c r="R1749" s="257" t="s">
        <v>148</v>
      </c>
      <c r="S1749" s="257" t="s">
        <v>2903</v>
      </c>
      <c r="T1749" s="257" t="s">
        <v>3421</v>
      </c>
      <c r="U1749" s="257" t="s">
        <v>3624</v>
      </c>
      <c r="V1749" s="257" t="s">
        <v>148</v>
      </c>
      <c r="W1749" s="257" t="s">
        <v>148</v>
      </c>
      <c r="X1749" s="257" t="s">
        <v>148</v>
      </c>
      <c r="Y1749" s="257" t="s">
        <v>148</v>
      </c>
      <c r="Z1749" s="257" t="s">
        <v>148</v>
      </c>
      <c r="AA1749" s="257" t="s">
        <v>148</v>
      </c>
      <c r="AB1749" s="257" t="s">
        <v>148</v>
      </c>
      <c r="AC1749" s="257" t="s">
        <v>148</v>
      </c>
      <c r="AD1749" s="257" t="s">
        <v>148</v>
      </c>
      <c r="AE1749" s="257" t="s">
        <v>148</v>
      </c>
      <c r="AF1749" s="257" t="s">
        <v>148</v>
      </c>
      <c r="AG1749" s="257" t="s">
        <v>148</v>
      </c>
      <c r="AH1749" s="257" t="s">
        <v>148</v>
      </c>
      <c r="AI1749" s="257" t="s">
        <v>148</v>
      </c>
      <c r="AJ1749" s="257"/>
    </row>
    <row r="1750" spans="1:36" ht="28.8">
      <c r="A1750" s="258">
        <v>40217</v>
      </c>
      <c r="B1750" s="257" t="s">
        <v>2512</v>
      </c>
      <c r="C1750" s="258">
        <v>40217</v>
      </c>
      <c r="D1750" s="257">
        <v>0</v>
      </c>
      <c r="E1750" s="259" t="s">
        <v>2535</v>
      </c>
      <c r="F1750" s="257" t="s">
        <v>3565</v>
      </c>
      <c r="G1750" s="259" t="s">
        <v>3566</v>
      </c>
      <c r="H1750" s="257" t="s">
        <v>1243</v>
      </c>
      <c r="I1750" s="257" t="s">
        <v>3851</v>
      </c>
      <c r="J1750" s="84" t="s">
        <v>3852</v>
      </c>
      <c r="K1750" s="257" t="s">
        <v>2619</v>
      </c>
      <c r="L1750" s="257" t="s">
        <v>3848</v>
      </c>
      <c r="M1750" s="257" t="s">
        <v>1228</v>
      </c>
      <c r="N1750" s="257" t="s">
        <v>3849</v>
      </c>
      <c r="O1750" s="257" t="s">
        <v>3299</v>
      </c>
      <c r="P1750" s="257" t="s">
        <v>3853</v>
      </c>
      <c r="Q1750" s="257" t="s">
        <v>3301</v>
      </c>
      <c r="R1750" s="257" t="s">
        <v>148</v>
      </c>
      <c r="S1750" s="257" t="s">
        <v>2903</v>
      </c>
      <c r="T1750" s="257" t="s">
        <v>3421</v>
      </c>
      <c r="U1750" s="257" t="s">
        <v>3624</v>
      </c>
      <c r="V1750" s="257" t="s">
        <v>148</v>
      </c>
      <c r="W1750" s="257" t="s">
        <v>148</v>
      </c>
      <c r="X1750" s="257" t="s">
        <v>148</v>
      </c>
      <c r="Y1750" s="257" t="s">
        <v>148</v>
      </c>
      <c r="Z1750" s="257" t="s">
        <v>148</v>
      </c>
      <c r="AA1750" s="257" t="s">
        <v>148</v>
      </c>
      <c r="AB1750" s="257" t="s">
        <v>148</v>
      </c>
      <c r="AC1750" s="257" t="s">
        <v>148</v>
      </c>
      <c r="AD1750" s="257" t="s">
        <v>148</v>
      </c>
      <c r="AE1750" s="257" t="s">
        <v>148</v>
      </c>
      <c r="AF1750" s="257" t="s">
        <v>148</v>
      </c>
      <c r="AG1750" s="257" t="s">
        <v>148</v>
      </c>
      <c r="AH1750" s="257" t="s">
        <v>148</v>
      </c>
      <c r="AI1750" s="257" t="s">
        <v>148</v>
      </c>
      <c r="AJ1750" s="257"/>
    </row>
    <row r="1751" spans="1:36" ht="28.8">
      <c r="A1751" s="258">
        <v>40217</v>
      </c>
      <c r="B1751" s="257" t="s">
        <v>2512</v>
      </c>
      <c r="C1751" s="258">
        <v>40217</v>
      </c>
      <c r="D1751" s="257">
        <v>0</v>
      </c>
      <c r="E1751" s="259" t="s">
        <v>2525</v>
      </c>
      <c r="F1751" s="257" t="s">
        <v>3229</v>
      </c>
      <c r="G1751" s="259" t="s">
        <v>3230</v>
      </c>
      <c r="H1751" s="257" t="s">
        <v>1225</v>
      </c>
      <c r="I1751" s="257" t="s">
        <v>3854</v>
      </c>
      <c r="J1751" s="257" t="s">
        <v>148</v>
      </c>
      <c r="K1751" s="257" t="s">
        <v>2619</v>
      </c>
      <c r="L1751" s="257" t="s">
        <v>3848</v>
      </c>
      <c r="M1751" s="257" t="s">
        <v>1228</v>
      </c>
      <c r="N1751" s="257" t="s">
        <v>3849</v>
      </c>
      <c r="O1751" s="257" t="s">
        <v>3299</v>
      </c>
      <c r="P1751" s="257" t="s">
        <v>3855</v>
      </c>
      <c r="Q1751" s="257" t="s">
        <v>3301</v>
      </c>
      <c r="R1751" s="257" t="s">
        <v>148</v>
      </c>
      <c r="S1751" s="257" t="s">
        <v>2903</v>
      </c>
      <c r="T1751" s="257" t="s">
        <v>3421</v>
      </c>
      <c r="U1751" s="257" t="s">
        <v>3624</v>
      </c>
      <c r="V1751" s="257" t="s">
        <v>148</v>
      </c>
      <c r="W1751" s="257" t="s">
        <v>148</v>
      </c>
      <c r="X1751" s="257" t="s">
        <v>148</v>
      </c>
      <c r="Y1751" s="257" t="s">
        <v>148</v>
      </c>
      <c r="Z1751" s="257" t="s">
        <v>148</v>
      </c>
      <c r="AA1751" s="257" t="s">
        <v>148</v>
      </c>
      <c r="AB1751" s="257" t="s">
        <v>148</v>
      </c>
      <c r="AC1751" s="257" t="s">
        <v>148</v>
      </c>
      <c r="AD1751" s="257" t="s">
        <v>148</v>
      </c>
      <c r="AE1751" s="257" t="s">
        <v>148</v>
      </c>
      <c r="AF1751" s="257" t="s">
        <v>148</v>
      </c>
      <c r="AG1751" s="257" t="s">
        <v>148</v>
      </c>
      <c r="AH1751" s="257" t="s">
        <v>148</v>
      </c>
      <c r="AI1751" s="257" t="s">
        <v>148</v>
      </c>
      <c r="AJ1751" s="257"/>
    </row>
    <row r="1752" spans="1:36" ht="28.8">
      <c r="A1752" s="258">
        <v>40217</v>
      </c>
      <c r="B1752" s="257" t="s">
        <v>2512</v>
      </c>
      <c r="C1752" s="258">
        <v>40217</v>
      </c>
      <c r="D1752" s="257">
        <v>0</v>
      </c>
      <c r="E1752" s="259" t="s">
        <v>2529</v>
      </c>
      <c r="F1752" s="259" t="s">
        <v>3736</v>
      </c>
      <c r="G1752" s="259" t="s">
        <v>3737</v>
      </c>
      <c r="H1752" s="257" t="s">
        <v>2763</v>
      </c>
      <c r="I1752" s="257" t="s">
        <v>2819</v>
      </c>
      <c r="J1752" s="84" t="s">
        <v>751</v>
      </c>
      <c r="K1752" s="257" t="s">
        <v>2619</v>
      </c>
      <c r="L1752" s="257" t="s">
        <v>3848</v>
      </c>
      <c r="M1752" s="257" t="s">
        <v>1228</v>
      </c>
      <c r="N1752" s="257" t="s">
        <v>3849</v>
      </c>
      <c r="O1752" s="257" t="s">
        <v>3299</v>
      </c>
      <c r="P1752" s="257" t="s">
        <v>3856</v>
      </c>
      <c r="Q1752" s="257" t="s">
        <v>3301</v>
      </c>
      <c r="R1752" s="257" t="s">
        <v>148</v>
      </c>
      <c r="S1752" s="257" t="s">
        <v>2903</v>
      </c>
      <c r="T1752" s="257" t="s">
        <v>3421</v>
      </c>
      <c r="U1752" s="257" t="s">
        <v>3624</v>
      </c>
      <c r="V1752" s="257" t="s">
        <v>148</v>
      </c>
      <c r="W1752" s="257" t="s">
        <v>148</v>
      </c>
      <c r="X1752" s="257" t="s">
        <v>148</v>
      </c>
      <c r="Y1752" s="257" t="s">
        <v>148</v>
      </c>
      <c r="Z1752" s="257" t="s">
        <v>148</v>
      </c>
      <c r="AA1752" s="257" t="s">
        <v>148</v>
      </c>
      <c r="AB1752" s="257" t="s">
        <v>148</v>
      </c>
      <c r="AC1752" s="257" t="s">
        <v>148</v>
      </c>
      <c r="AD1752" s="257" t="s">
        <v>148</v>
      </c>
      <c r="AE1752" s="257" t="s">
        <v>148</v>
      </c>
      <c r="AF1752" s="257" t="s">
        <v>148</v>
      </c>
      <c r="AG1752" s="257" t="s">
        <v>148</v>
      </c>
      <c r="AH1752" s="257" t="s">
        <v>148</v>
      </c>
      <c r="AI1752" s="257" t="s">
        <v>148</v>
      </c>
      <c r="AJ1752" s="257"/>
    </row>
    <row r="1753" spans="1:36" ht="28.8">
      <c r="A1753" s="258">
        <v>40217</v>
      </c>
      <c r="B1753" s="257" t="s">
        <v>2512</v>
      </c>
      <c r="C1753" s="258">
        <v>40217</v>
      </c>
      <c r="D1753" s="257">
        <v>0</v>
      </c>
      <c r="E1753" s="259" t="s">
        <v>2525</v>
      </c>
      <c r="F1753" s="257" t="s">
        <v>3229</v>
      </c>
      <c r="G1753" s="259" t="s">
        <v>3230</v>
      </c>
      <c r="H1753" s="257" t="s">
        <v>1225</v>
      </c>
      <c r="I1753" s="257" t="s">
        <v>3857</v>
      </c>
      <c r="J1753" s="257" t="s">
        <v>148</v>
      </c>
      <c r="K1753" s="257" t="s">
        <v>2619</v>
      </c>
      <c r="L1753" s="257" t="s">
        <v>3848</v>
      </c>
      <c r="M1753" s="257" t="s">
        <v>1228</v>
      </c>
      <c r="N1753" s="257" t="s">
        <v>3849</v>
      </c>
      <c r="O1753" s="257" t="s">
        <v>2869</v>
      </c>
      <c r="P1753" s="257" t="s">
        <v>3858</v>
      </c>
      <c r="Q1753" s="257" t="s">
        <v>3301</v>
      </c>
      <c r="R1753" s="257" t="s">
        <v>148</v>
      </c>
      <c r="S1753" s="257" t="s">
        <v>2903</v>
      </c>
      <c r="T1753" s="257" t="s">
        <v>3421</v>
      </c>
      <c r="U1753" s="257" t="s">
        <v>3624</v>
      </c>
      <c r="V1753" s="257" t="s">
        <v>148</v>
      </c>
      <c r="W1753" s="257" t="s">
        <v>148</v>
      </c>
      <c r="X1753" s="257" t="s">
        <v>148</v>
      </c>
      <c r="Y1753" s="257" t="s">
        <v>148</v>
      </c>
      <c r="Z1753" s="257" t="s">
        <v>148</v>
      </c>
      <c r="AA1753" s="257" t="s">
        <v>148</v>
      </c>
      <c r="AB1753" s="257" t="s">
        <v>148</v>
      </c>
      <c r="AC1753" s="257" t="s">
        <v>148</v>
      </c>
      <c r="AD1753" s="257" t="s">
        <v>148</v>
      </c>
      <c r="AE1753" s="257" t="s">
        <v>148</v>
      </c>
      <c r="AF1753" s="257" t="s">
        <v>148</v>
      </c>
      <c r="AG1753" s="257" t="s">
        <v>148</v>
      </c>
      <c r="AH1753" s="257" t="s">
        <v>148</v>
      </c>
      <c r="AI1753" s="257" t="s">
        <v>148</v>
      </c>
      <c r="AJ1753" s="257"/>
    </row>
    <row r="1754" spans="1:36" ht="28.8">
      <c r="A1754" s="258">
        <v>40218</v>
      </c>
      <c r="B1754" s="257" t="s">
        <v>2512</v>
      </c>
      <c r="C1754" s="258">
        <v>40218</v>
      </c>
      <c r="D1754" s="257">
        <v>0</v>
      </c>
      <c r="E1754" s="259" t="s">
        <v>2535</v>
      </c>
      <c r="F1754" s="259" t="s">
        <v>3201</v>
      </c>
      <c r="G1754" s="259" t="s">
        <v>3202</v>
      </c>
      <c r="H1754" s="260" t="s">
        <v>1232</v>
      </c>
      <c r="I1754" s="257" t="s">
        <v>2773</v>
      </c>
      <c r="J1754" s="257" t="s">
        <v>436</v>
      </c>
      <c r="K1754" s="257" t="s">
        <v>2619</v>
      </c>
      <c r="L1754" s="257" t="s">
        <v>3859</v>
      </c>
      <c r="M1754" s="257" t="s">
        <v>1242</v>
      </c>
      <c r="N1754" s="257" t="s">
        <v>3402</v>
      </c>
      <c r="O1754" s="257" t="s">
        <v>2869</v>
      </c>
      <c r="P1754" s="257" t="s">
        <v>3860</v>
      </c>
      <c r="Q1754" s="257" t="s">
        <v>3301</v>
      </c>
      <c r="R1754" s="257" t="s">
        <v>148</v>
      </c>
      <c r="S1754" s="257" t="s">
        <v>2903</v>
      </c>
      <c r="T1754" s="257" t="s">
        <v>3421</v>
      </c>
      <c r="U1754" s="257" t="s">
        <v>3624</v>
      </c>
      <c r="V1754" s="257" t="s">
        <v>148</v>
      </c>
      <c r="W1754" s="257" t="s">
        <v>148</v>
      </c>
      <c r="X1754" s="257" t="s">
        <v>148</v>
      </c>
      <c r="Y1754" s="257" t="s">
        <v>148</v>
      </c>
      <c r="Z1754" s="257" t="s">
        <v>148</v>
      </c>
      <c r="AA1754" s="257" t="s">
        <v>148</v>
      </c>
      <c r="AB1754" s="257" t="s">
        <v>148</v>
      </c>
      <c r="AC1754" s="257" t="s">
        <v>148</v>
      </c>
      <c r="AD1754" s="257" t="s">
        <v>148</v>
      </c>
      <c r="AE1754" s="257" t="s">
        <v>148</v>
      </c>
      <c r="AF1754" s="257" t="s">
        <v>148</v>
      </c>
      <c r="AG1754" s="257" t="s">
        <v>148</v>
      </c>
      <c r="AH1754" s="257" t="s">
        <v>148</v>
      </c>
      <c r="AI1754" s="257" t="s">
        <v>148</v>
      </c>
      <c r="AJ1754" s="257"/>
    </row>
    <row r="1755" spans="1:36" ht="28.8">
      <c r="A1755" s="258">
        <v>40218</v>
      </c>
      <c r="B1755" s="257" t="s">
        <v>2512</v>
      </c>
      <c r="C1755" s="258">
        <v>40218</v>
      </c>
      <c r="D1755" s="257">
        <v>0</v>
      </c>
      <c r="E1755" s="259" t="s">
        <v>2614</v>
      </c>
      <c r="F1755" s="259" t="s">
        <v>3181</v>
      </c>
      <c r="G1755" s="259" t="s">
        <v>3182</v>
      </c>
      <c r="H1755" s="260" t="s">
        <v>1232</v>
      </c>
      <c r="I1755" s="257" t="s">
        <v>3647</v>
      </c>
      <c r="J1755" s="261" t="s">
        <v>3648</v>
      </c>
      <c r="K1755" s="257" t="s">
        <v>2619</v>
      </c>
      <c r="L1755" s="257" t="s">
        <v>3859</v>
      </c>
      <c r="M1755" s="257" t="s">
        <v>1242</v>
      </c>
      <c r="N1755" s="257" t="s">
        <v>3402</v>
      </c>
      <c r="O1755" s="257" t="s">
        <v>2869</v>
      </c>
      <c r="P1755" s="257" t="s">
        <v>3861</v>
      </c>
      <c r="Q1755" s="257" t="s">
        <v>3301</v>
      </c>
      <c r="R1755" s="257" t="s">
        <v>148</v>
      </c>
      <c r="S1755" s="257" t="s">
        <v>2903</v>
      </c>
      <c r="T1755" s="257" t="s">
        <v>3421</v>
      </c>
      <c r="U1755" s="257" t="s">
        <v>3624</v>
      </c>
      <c r="V1755" s="257" t="s">
        <v>148</v>
      </c>
      <c r="W1755" s="257" t="s">
        <v>148</v>
      </c>
      <c r="X1755" s="257" t="s">
        <v>148</v>
      </c>
      <c r="Y1755" s="257" t="s">
        <v>148</v>
      </c>
      <c r="Z1755" s="257" t="s">
        <v>148</v>
      </c>
      <c r="AA1755" s="257" t="s">
        <v>148</v>
      </c>
      <c r="AB1755" s="257" t="s">
        <v>148</v>
      </c>
      <c r="AC1755" s="257" t="s">
        <v>148</v>
      </c>
      <c r="AD1755" s="257" t="s">
        <v>148</v>
      </c>
      <c r="AE1755" s="257" t="s">
        <v>148</v>
      </c>
      <c r="AF1755" s="257" t="s">
        <v>148</v>
      </c>
      <c r="AG1755" s="257" t="s">
        <v>148</v>
      </c>
      <c r="AH1755" s="257" t="s">
        <v>148</v>
      </c>
      <c r="AI1755" s="257" t="s">
        <v>148</v>
      </c>
      <c r="AJ1755" s="257"/>
    </row>
    <row r="1756" spans="1:36" ht="28.8">
      <c r="A1756" s="258">
        <v>40218</v>
      </c>
      <c r="B1756" s="257" t="s">
        <v>2512</v>
      </c>
      <c r="C1756" s="258">
        <v>40218</v>
      </c>
      <c r="D1756" s="257">
        <v>0</v>
      </c>
      <c r="E1756" s="259" t="s">
        <v>2614</v>
      </c>
      <c r="F1756" s="259" t="s">
        <v>3181</v>
      </c>
      <c r="G1756" s="259" t="s">
        <v>3182</v>
      </c>
      <c r="H1756" s="260" t="s">
        <v>1232</v>
      </c>
      <c r="I1756" s="257" t="s">
        <v>3647</v>
      </c>
      <c r="J1756" s="261" t="s">
        <v>3648</v>
      </c>
      <c r="K1756" s="257" t="s">
        <v>2619</v>
      </c>
      <c r="L1756" s="257" t="s">
        <v>3859</v>
      </c>
      <c r="M1756" s="257" t="s">
        <v>1242</v>
      </c>
      <c r="N1756" s="257" t="s">
        <v>3402</v>
      </c>
      <c r="O1756" s="257" t="s">
        <v>2869</v>
      </c>
      <c r="P1756" s="257" t="s">
        <v>3862</v>
      </c>
      <c r="Q1756" s="257" t="s">
        <v>3301</v>
      </c>
      <c r="R1756" s="257" t="s">
        <v>148</v>
      </c>
      <c r="S1756" s="257" t="s">
        <v>2903</v>
      </c>
      <c r="T1756" s="257" t="s">
        <v>3421</v>
      </c>
      <c r="U1756" s="257" t="s">
        <v>3624</v>
      </c>
      <c r="V1756" s="257" t="s">
        <v>148</v>
      </c>
      <c r="W1756" s="257" t="s">
        <v>148</v>
      </c>
      <c r="X1756" s="257" t="s">
        <v>148</v>
      </c>
      <c r="Y1756" s="257" t="s">
        <v>148</v>
      </c>
      <c r="Z1756" s="257" t="s">
        <v>148</v>
      </c>
      <c r="AA1756" s="257" t="s">
        <v>148</v>
      </c>
      <c r="AB1756" s="257" t="s">
        <v>148</v>
      </c>
      <c r="AC1756" s="257" t="s">
        <v>148</v>
      </c>
      <c r="AD1756" s="257" t="s">
        <v>148</v>
      </c>
      <c r="AE1756" s="257" t="s">
        <v>148</v>
      </c>
      <c r="AF1756" s="257" t="s">
        <v>148</v>
      </c>
      <c r="AG1756" s="257" t="s">
        <v>148</v>
      </c>
      <c r="AH1756" s="257" t="s">
        <v>148</v>
      </c>
      <c r="AI1756" s="257" t="s">
        <v>148</v>
      </c>
      <c r="AJ1756" s="257"/>
    </row>
    <row r="1757" spans="1:36" ht="28.8">
      <c r="A1757" s="258">
        <v>40218</v>
      </c>
      <c r="B1757" s="257" t="s">
        <v>2512</v>
      </c>
      <c r="C1757" s="258">
        <v>40218</v>
      </c>
      <c r="D1757" s="257">
        <v>0</v>
      </c>
      <c r="E1757" s="259" t="s">
        <v>3499</v>
      </c>
      <c r="F1757" s="259" t="s">
        <v>3125</v>
      </c>
      <c r="G1757" s="259" t="s">
        <v>3500</v>
      </c>
      <c r="H1757" s="260" t="s">
        <v>1242</v>
      </c>
      <c r="I1757" s="260" t="s">
        <v>2631</v>
      </c>
      <c r="J1757" s="257" t="s">
        <v>148</v>
      </c>
      <c r="K1757" s="257" t="s">
        <v>2619</v>
      </c>
      <c r="L1757" s="257" t="s">
        <v>3859</v>
      </c>
      <c r="M1757" s="257" t="s">
        <v>1242</v>
      </c>
      <c r="N1757" s="257" t="s">
        <v>3402</v>
      </c>
      <c r="O1757" s="257" t="s">
        <v>2869</v>
      </c>
      <c r="P1757" s="257" t="s">
        <v>3863</v>
      </c>
      <c r="Q1757" s="257" t="s">
        <v>3301</v>
      </c>
      <c r="R1757" s="257" t="s">
        <v>148</v>
      </c>
      <c r="S1757" s="257" t="s">
        <v>2903</v>
      </c>
      <c r="T1757" s="257" t="s">
        <v>3421</v>
      </c>
      <c r="U1757" s="257" t="s">
        <v>3624</v>
      </c>
      <c r="V1757" s="257" t="s">
        <v>148</v>
      </c>
      <c r="W1757" s="257" t="s">
        <v>148</v>
      </c>
      <c r="X1757" s="257" t="s">
        <v>148</v>
      </c>
      <c r="Y1757" s="257" t="s">
        <v>148</v>
      </c>
      <c r="Z1757" s="257" t="s">
        <v>148</v>
      </c>
      <c r="AA1757" s="257" t="s">
        <v>148</v>
      </c>
      <c r="AB1757" s="257" t="s">
        <v>148</v>
      </c>
      <c r="AC1757" s="257" t="s">
        <v>148</v>
      </c>
      <c r="AD1757" s="257" t="s">
        <v>148</v>
      </c>
      <c r="AE1757" s="257" t="s">
        <v>148</v>
      </c>
      <c r="AF1757" s="257" t="s">
        <v>148</v>
      </c>
      <c r="AG1757" s="257" t="s">
        <v>148</v>
      </c>
      <c r="AH1757" s="257" t="s">
        <v>148</v>
      </c>
      <c r="AI1757" s="257" t="s">
        <v>148</v>
      </c>
      <c r="AJ1757" s="257"/>
    </row>
    <row r="1758" spans="1:36" ht="28.8">
      <c r="A1758" s="258">
        <v>40218</v>
      </c>
      <c r="B1758" s="257" t="s">
        <v>2512</v>
      </c>
      <c r="C1758" s="258">
        <v>40218</v>
      </c>
      <c r="D1758" s="257">
        <v>0</v>
      </c>
      <c r="E1758" s="259" t="s">
        <v>2606</v>
      </c>
      <c r="F1758" s="257" t="s">
        <v>3243</v>
      </c>
      <c r="G1758" s="259" t="s">
        <v>3244</v>
      </c>
      <c r="H1758" s="257" t="s">
        <v>2763</v>
      </c>
      <c r="I1758" s="257" t="s">
        <v>2795</v>
      </c>
      <c r="J1758" s="84" t="s">
        <v>383</v>
      </c>
      <c r="K1758" s="257" t="s">
        <v>2619</v>
      </c>
      <c r="L1758" s="257" t="s">
        <v>3859</v>
      </c>
      <c r="M1758" s="257" t="s">
        <v>1242</v>
      </c>
      <c r="N1758" s="257" t="s">
        <v>3402</v>
      </c>
      <c r="O1758" s="257" t="s">
        <v>2869</v>
      </c>
      <c r="P1758" s="257" t="s">
        <v>3864</v>
      </c>
      <c r="Q1758" s="257" t="s">
        <v>3301</v>
      </c>
      <c r="R1758" s="257" t="s">
        <v>148</v>
      </c>
      <c r="S1758" s="257" t="s">
        <v>2903</v>
      </c>
      <c r="T1758" s="257" t="s">
        <v>3421</v>
      </c>
      <c r="U1758" s="257" t="s">
        <v>3624</v>
      </c>
      <c r="V1758" s="257" t="s">
        <v>148</v>
      </c>
      <c r="W1758" s="257" t="s">
        <v>148</v>
      </c>
      <c r="X1758" s="257" t="s">
        <v>148</v>
      </c>
      <c r="Y1758" s="257" t="s">
        <v>148</v>
      </c>
      <c r="Z1758" s="257" t="s">
        <v>148</v>
      </c>
      <c r="AA1758" s="257" t="s">
        <v>148</v>
      </c>
      <c r="AB1758" s="257" t="s">
        <v>148</v>
      </c>
      <c r="AC1758" s="257" t="s">
        <v>148</v>
      </c>
      <c r="AD1758" s="257" t="s">
        <v>148</v>
      </c>
      <c r="AE1758" s="257" t="s">
        <v>148</v>
      </c>
      <c r="AF1758" s="257" t="s">
        <v>148</v>
      </c>
      <c r="AG1758" s="257" t="s">
        <v>148</v>
      </c>
      <c r="AH1758" s="257" t="s">
        <v>148</v>
      </c>
      <c r="AI1758" s="257" t="s">
        <v>148</v>
      </c>
      <c r="AJ1758" s="257"/>
    </row>
    <row r="1759" spans="1:36" ht="28.8">
      <c r="A1759" s="258">
        <v>40218</v>
      </c>
      <c r="B1759" s="257" t="s">
        <v>2512</v>
      </c>
      <c r="C1759" s="258">
        <v>40218</v>
      </c>
      <c r="D1759" s="257">
        <v>0</v>
      </c>
      <c r="E1759" s="259" t="s">
        <v>2535</v>
      </c>
      <c r="F1759" s="259" t="s">
        <v>3201</v>
      </c>
      <c r="G1759" s="259" t="s">
        <v>3202</v>
      </c>
      <c r="H1759" s="260" t="s">
        <v>1232</v>
      </c>
      <c r="I1759" s="257" t="s">
        <v>2773</v>
      </c>
      <c r="J1759" s="257" t="s">
        <v>436</v>
      </c>
      <c r="K1759" s="257" t="s">
        <v>2619</v>
      </c>
      <c r="L1759" s="257" t="s">
        <v>3859</v>
      </c>
      <c r="M1759" s="257" t="s">
        <v>1242</v>
      </c>
      <c r="N1759" s="257" t="s">
        <v>3402</v>
      </c>
      <c r="O1759" s="257" t="s">
        <v>2869</v>
      </c>
      <c r="P1759" s="257" t="s">
        <v>3865</v>
      </c>
      <c r="Q1759" s="257" t="s">
        <v>3301</v>
      </c>
      <c r="R1759" s="257" t="s">
        <v>148</v>
      </c>
      <c r="S1759" s="257" t="s">
        <v>2903</v>
      </c>
      <c r="T1759" s="257" t="s">
        <v>3421</v>
      </c>
      <c r="U1759" s="257" t="s">
        <v>3624</v>
      </c>
      <c r="V1759" s="257" t="s">
        <v>148</v>
      </c>
      <c r="W1759" s="257" t="s">
        <v>148</v>
      </c>
      <c r="X1759" s="257" t="s">
        <v>148</v>
      </c>
      <c r="Y1759" s="257" t="s">
        <v>148</v>
      </c>
      <c r="Z1759" s="257" t="s">
        <v>148</v>
      </c>
      <c r="AA1759" s="257" t="s">
        <v>148</v>
      </c>
      <c r="AB1759" s="257" t="s">
        <v>148</v>
      </c>
      <c r="AC1759" s="257" t="s">
        <v>148</v>
      </c>
      <c r="AD1759" s="257" t="s">
        <v>148</v>
      </c>
      <c r="AE1759" s="257" t="s">
        <v>148</v>
      </c>
      <c r="AF1759" s="257" t="s">
        <v>148</v>
      </c>
      <c r="AG1759" s="257" t="s">
        <v>148</v>
      </c>
      <c r="AH1759" s="257" t="s">
        <v>148</v>
      </c>
      <c r="AI1759" s="257" t="s">
        <v>148</v>
      </c>
      <c r="AJ1759" s="257"/>
    </row>
    <row r="1760" spans="1:36" ht="28.8">
      <c r="A1760" s="258">
        <v>40218</v>
      </c>
      <c r="B1760" s="257" t="s">
        <v>2512</v>
      </c>
      <c r="C1760" s="258">
        <v>40218</v>
      </c>
      <c r="D1760" s="257">
        <v>0</v>
      </c>
      <c r="E1760" s="259" t="s">
        <v>2614</v>
      </c>
      <c r="F1760" s="259" t="s">
        <v>3181</v>
      </c>
      <c r="G1760" s="259" t="s">
        <v>3182</v>
      </c>
      <c r="H1760" s="260" t="s">
        <v>1232</v>
      </c>
      <c r="I1760" s="257" t="s">
        <v>3647</v>
      </c>
      <c r="J1760" s="261" t="s">
        <v>3648</v>
      </c>
      <c r="K1760" s="257" t="s">
        <v>2619</v>
      </c>
      <c r="L1760" s="257" t="s">
        <v>3859</v>
      </c>
      <c r="M1760" s="257" t="s">
        <v>1242</v>
      </c>
      <c r="N1760" s="257" t="s">
        <v>3402</v>
      </c>
      <c r="O1760" s="257" t="s">
        <v>2869</v>
      </c>
      <c r="P1760" s="257" t="s">
        <v>3866</v>
      </c>
      <c r="Q1760" s="257" t="s">
        <v>3301</v>
      </c>
      <c r="R1760" s="257" t="s">
        <v>148</v>
      </c>
      <c r="S1760" s="257" t="s">
        <v>2903</v>
      </c>
      <c r="T1760" s="257" t="s">
        <v>3421</v>
      </c>
      <c r="U1760" s="257" t="s">
        <v>3624</v>
      </c>
      <c r="V1760" s="257" t="s">
        <v>148</v>
      </c>
      <c r="W1760" s="257" t="s">
        <v>148</v>
      </c>
      <c r="X1760" s="257" t="s">
        <v>148</v>
      </c>
      <c r="Y1760" s="257" t="s">
        <v>148</v>
      </c>
      <c r="Z1760" s="257" t="s">
        <v>148</v>
      </c>
      <c r="AA1760" s="257" t="s">
        <v>148</v>
      </c>
      <c r="AB1760" s="257" t="s">
        <v>148</v>
      </c>
      <c r="AC1760" s="257" t="s">
        <v>148</v>
      </c>
      <c r="AD1760" s="257" t="s">
        <v>148</v>
      </c>
      <c r="AE1760" s="257" t="s">
        <v>148</v>
      </c>
      <c r="AF1760" s="257" t="s">
        <v>148</v>
      </c>
      <c r="AG1760" s="257" t="s">
        <v>148</v>
      </c>
      <c r="AH1760" s="257" t="s">
        <v>148</v>
      </c>
      <c r="AI1760" s="257" t="s">
        <v>148</v>
      </c>
      <c r="AJ1760" s="257"/>
    </row>
    <row r="1761" spans="1:36" ht="28.8">
      <c r="A1761" s="258">
        <v>40218</v>
      </c>
      <c r="B1761" s="257" t="s">
        <v>2512</v>
      </c>
      <c r="C1761" s="258">
        <v>40218</v>
      </c>
      <c r="D1761" s="257">
        <v>0</v>
      </c>
      <c r="E1761" s="259" t="s">
        <v>2614</v>
      </c>
      <c r="F1761" s="259" t="s">
        <v>3181</v>
      </c>
      <c r="G1761" s="259" t="s">
        <v>3182</v>
      </c>
      <c r="H1761" s="260" t="s">
        <v>1232</v>
      </c>
      <c r="I1761" s="257" t="s">
        <v>3647</v>
      </c>
      <c r="J1761" s="261" t="s">
        <v>3648</v>
      </c>
      <c r="K1761" s="257" t="s">
        <v>2619</v>
      </c>
      <c r="L1761" s="257" t="s">
        <v>3859</v>
      </c>
      <c r="M1761" s="257" t="s">
        <v>1242</v>
      </c>
      <c r="N1761" s="257" t="s">
        <v>3402</v>
      </c>
      <c r="O1761" s="257" t="s">
        <v>2869</v>
      </c>
      <c r="P1761" s="257" t="s">
        <v>3867</v>
      </c>
      <c r="Q1761" s="257" t="s">
        <v>3301</v>
      </c>
      <c r="R1761" s="257" t="s">
        <v>148</v>
      </c>
      <c r="S1761" s="257" t="s">
        <v>2903</v>
      </c>
      <c r="T1761" s="257" t="s">
        <v>3421</v>
      </c>
      <c r="U1761" s="257" t="s">
        <v>3624</v>
      </c>
      <c r="V1761" s="257" t="s">
        <v>148</v>
      </c>
      <c r="W1761" s="257" t="s">
        <v>148</v>
      </c>
      <c r="X1761" s="257" t="s">
        <v>148</v>
      </c>
      <c r="Y1761" s="257" t="s">
        <v>148</v>
      </c>
      <c r="Z1761" s="257" t="s">
        <v>148</v>
      </c>
      <c r="AA1761" s="257" t="s">
        <v>148</v>
      </c>
      <c r="AB1761" s="257" t="s">
        <v>148</v>
      </c>
      <c r="AC1761" s="257" t="s">
        <v>148</v>
      </c>
      <c r="AD1761" s="257" t="s">
        <v>148</v>
      </c>
      <c r="AE1761" s="257" t="s">
        <v>148</v>
      </c>
      <c r="AF1761" s="257" t="s">
        <v>148</v>
      </c>
      <c r="AG1761" s="257" t="s">
        <v>148</v>
      </c>
      <c r="AH1761" s="257" t="s">
        <v>148</v>
      </c>
      <c r="AI1761" s="257" t="s">
        <v>148</v>
      </c>
      <c r="AJ1761" s="257"/>
    </row>
    <row r="1762" spans="1:36" ht="28.8">
      <c r="A1762" s="258">
        <v>40220</v>
      </c>
      <c r="B1762" s="257" t="s">
        <v>2512</v>
      </c>
      <c r="C1762" s="258">
        <v>40220</v>
      </c>
      <c r="D1762" s="257">
        <v>0</v>
      </c>
      <c r="E1762" s="259" t="s">
        <v>2544</v>
      </c>
      <c r="F1762" s="257" t="s">
        <v>3237</v>
      </c>
      <c r="G1762" s="259" t="s">
        <v>3238</v>
      </c>
      <c r="H1762" s="260" t="s">
        <v>1232</v>
      </c>
      <c r="I1762" s="257" t="s">
        <v>2798</v>
      </c>
      <c r="J1762" s="84" t="s">
        <v>145</v>
      </c>
      <c r="K1762" s="257" t="s">
        <v>2619</v>
      </c>
      <c r="L1762" s="257" t="s">
        <v>3868</v>
      </c>
      <c r="M1762" s="257" t="s">
        <v>1232</v>
      </c>
      <c r="N1762" s="257" t="s">
        <v>3562</v>
      </c>
      <c r="O1762" s="257" t="s">
        <v>3299</v>
      </c>
      <c r="P1762" s="257" t="s">
        <v>3869</v>
      </c>
      <c r="Q1762" s="257" t="s">
        <v>3301</v>
      </c>
      <c r="R1762" s="257" t="s">
        <v>148</v>
      </c>
      <c r="S1762" s="257" t="s">
        <v>2903</v>
      </c>
      <c r="T1762" s="257" t="s">
        <v>2860</v>
      </c>
      <c r="U1762" s="257" t="s">
        <v>3870</v>
      </c>
      <c r="V1762" s="257" t="s">
        <v>148</v>
      </c>
      <c r="W1762" s="257" t="s">
        <v>148</v>
      </c>
      <c r="X1762" s="257" t="s">
        <v>148</v>
      </c>
      <c r="Y1762" s="257" t="s">
        <v>148</v>
      </c>
      <c r="Z1762" s="257" t="s">
        <v>148</v>
      </c>
      <c r="AA1762" s="257" t="s">
        <v>148</v>
      </c>
      <c r="AB1762" s="257" t="s">
        <v>148</v>
      </c>
      <c r="AC1762" s="257" t="s">
        <v>148</v>
      </c>
      <c r="AD1762" s="257" t="s">
        <v>148</v>
      </c>
      <c r="AE1762" s="257" t="s">
        <v>148</v>
      </c>
      <c r="AF1762" s="257" t="s">
        <v>148</v>
      </c>
      <c r="AG1762" s="257" t="s">
        <v>148</v>
      </c>
      <c r="AH1762" s="257" t="s">
        <v>148</v>
      </c>
      <c r="AI1762" s="257" t="s">
        <v>148</v>
      </c>
      <c r="AJ1762" s="257"/>
    </row>
    <row r="1763" spans="1:36" ht="43.2">
      <c r="A1763" s="258">
        <v>40220</v>
      </c>
      <c r="B1763" s="257" t="s">
        <v>2512</v>
      </c>
      <c r="C1763" s="258">
        <v>40220</v>
      </c>
      <c r="D1763" s="257">
        <v>0</v>
      </c>
      <c r="E1763" s="257" t="s">
        <v>2553</v>
      </c>
      <c r="F1763" s="257" t="s">
        <v>3203</v>
      </c>
      <c r="G1763" s="257" t="s">
        <v>3204</v>
      </c>
      <c r="H1763" s="260" t="s">
        <v>1226</v>
      </c>
      <c r="I1763" s="257" t="s">
        <v>3871</v>
      </c>
      <c r="J1763" s="261" t="s">
        <v>3872</v>
      </c>
      <c r="K1763" s="257" t="s">
        <v>2619</v>
      </c>
      <c r="L1763" s="257" t="s">
        <v>3868</v>
      </c>
      <c r="M1763" s="257" t="s">
        <v>1232</v>
      </c>
      <c r="N1763" s="257" t="s">
        <v>3562</v>
      </c>
      <c r="O1763" s="257" t="s">
        <v>3299</v>
      </c>
      <c r="P1763" s="257" t="s">
        <v>3873</v>
      </c>
      <c r="Q1763" s="257" t="s">
        <v>3301</v>
      </c>
      <c r="R1763" s="257" t="s">
        <v>148</v>
      </c>
      <c r="S1763" s="257" t="s">
        <v>2903</v>
      </c>
      <c r="T1763" s="257" t="s">
        <v>2860</v>
      </c>
      <c r="U1763" s="257" t="s">
        <v>3870</v>
      </c>
      <c r="V1763" s="257" t="s">
        <v>148</v>
      </c>
      <c r="W1763" s="257" t="s">
        <v>148</v>
      </c>
      <c r="X1763" s="257" t="s">
        <v>148</v>
      </c>
      <c r="Y1763" s="257" t="s">
        <v>148</v>
      </c>
      <c r="Z1763" s="257" t="s">
        <v>148</v>
      </c>
      <c r="AA1763" s="257" t="s">
        <v>148</v>
      </c>
      <c r="AB1763" s="257" t="s">
        <v>148</v>
      </c>
      <c r="AC1763" s="257" t="s">
        <v>148</v>
      </c>
      <c r="AD1763" s="257" t="s">
        <v>148</v>
      </c>
      <c r="AE1763" s="257" t="s">
        <v>148</v>
      </c>
      <c r="AF1763" s="257" t="s">
        <v>148</v>
      </c>
      <c r="AG1763" s="257" t="s">
        <v>148</v>
      </c>
      <c r="AH1763" s="257" t="s">
        <v>148</v>
      </c>
      <c r="AI1763" s="257" t="s">
        <v>148</v>
      </c>
      <c r="AJ1763" s="257"/>
    </row>
    <row r="1764" spans="1:36" ht="43.2">
      <c r="A1764" s="258">
        <v>40220</v>
      </c>
      <c r="B1764" s="257" t="s">
        <v>2512</v>
      </c>
      <c r="C1764" s="258">
        <v>40220</v>
      </c>
      <c r="D1764" s="257">
        <v>0</v>
      </c>
      <c r="E1764" s="259" t="s">
        <v>2610</v>
      </c>
      <c r="F1764" s="259" t="s">
        <v>3151</v>
      </c>
      <c r="G1764" s="259" t="s">
        <v>3152</v>
      </c>
      <c r="H1764" s="260" t="s">
        <v>1226</v>
      </c>
      <c r="I1764" s="257" t="s">
        <v>3874</v>
      </c>
      <c r="J1764" s="84" t="s">
        <v>3875</v>
      </c>
      <c r="K1764" s="257" t="s">
        <v>2619</v>
      </c>
      <c r="L1764" s="257" t="s">
        <v>3868</v>
      </c>
      <c r="M1764" s="257" t="s">
        <v>1232</v>
      </c>
      <c r="N1764" s="257" t="s">
        <v>3562</v>
      </c>
      <c r="O1764" s="257" t="s">
        <v>3299</v>
      </c>
      <c r="P1764" s="257" t="s">
        <v>3876</v>
      </c>
      <c r="Q1764" s="257" t="s">
        <v>3301</v>
      </c>
      <c r="R1764" s="257" t="s">
        <v>148</v>
      </c>
      <c r="S1764" s="257" t="s">
        <v>2903</v>
      </c>
      <c r="T1764" s="257" t="s">
        <v>2860</v>
      </c>
      <c r="U1764" s="257" t="s">
        <v>3870</v>
      </c>
      <c r="V1764" s="257" t="s">
        <v>148</v>
      </c>
      <c r="W1764" s="257" t="s">
        <v>148</v>
      </c>
      <c r="X1764" s="257" t="s">
        <v>148</v>
      </c>
      <c r="Y1764" s="257" t="s">
        <v>148</v>
      </c>
      <c r="Z1764" s="257" t="s">
        <v>148</v>
      </c>
      <c r="AA1764" s="257" t="s">
        <v>148</v>
      </c>
      <c r="AB1764" s="257" t="s">
        <v>148</v>
      </c>
      <c r="AC1764" s="257" t="s">
        <v>148</v>
      </c>
      <c r="AD1764" s="257" t="s">
        <v>148</v>
      </c>
      <c r="AE1764" s="257" t="s">
        <v>148</v>
      </c>
      <c r="AF1764" s="257" t="s">
        <v>148</v>
      </c>
      <c r="AG1764" s="257" t="s">
        <v>148</v>
      </c>
      <c r="AH1764" s="257" t="s">
        <v>148</v>
      </c>
      <c r="AI1764" s="257" t="s">
        <v>148</v>
      </c>
      <c r="AJ1764" s="257"/>
    </row>
    <row r="1765" spans="1:36" ht="43.2">
      <c r="A1765" s="258">
        <v>40220</v>
      </c>
      <c r="B1765" s="257" t="s">
        <v>2512</v>
      </c>
      <c r="C1765" s="258">
        <v>40220</v>
      </c>
      <c r="D1765" s="257">
        <v>0</v>
      </c>
      <c r="E1765" s="259" t="s">
        <v>2523</v>
      </c>
      <c r="F1765" s="259" t="s">
        <v>3135</v>
      </c>
      <c r="G1765" s="259" t="s">
        <v>3136</v>
      </c>
      <c r="H1765" s="260" t="s">
        <v>1226</v>
      </c>
      <c r="I1765" s="257" t="s">
        <v>3658</v>
      </c>
      <c r="J1765" s="257" t="s">
        <v>3659</v>
      </c>
      <c r="K1765" s="257" t="s">
        <v>2619</v>
      </c>
      <c r="L1765" s="257" t="s">
        <v>3868</v>
      </c>
      <c r="M1765" s="257" t="s">
        <v>1232</v>
      </c>
      <c r="N1765" s="257" t="s">
        <v>3562</v>
      </c>
      <c r="O1765" s="257" t="s">
        <v>3299</v>
      </c>
      <c r="P1765" s="257" t="s">
        <v>3877</v>
      </c>
      <c r="Q1765" s="257" t="s">
        <v>3301</v>
      </c>
      <c r="R1765" s="257" t="s">
        <v>148</v>
      </c>
      <c r="S1765" s="257" t="s">
        <v>2903</v>
      </c>
      <c r="T1765" s="257" t="s">
        <v>2853</v>
      </c>
      <c r="U1765" s="257" t="s">
        <v>3353</v>
      </c>
      <c r="V1765" s="257" t="s">
        <v>148</v>
      </c>
      <c r="W1765" s="257" t="s">
        <v>148</v>
      </c>
      <c r="X1765" s="257" t="s">
        <v>148</v>
      </c>
      <c r="Y1765" s="257" t="s">
        <v>148</v>
      </c>
      <c r="Z1765" s="257" t="s">
        <v>148</v>
      </c>
      <c r="AA1765" s="257" t="s">
        <v>148</v>
      </c>
      <c r="AB1765" s="257" t="s">
        <v>148</v>
      </c>
      <c r="AC1765" s="257" t="s">
        <v>148</v>
      </c>
      <c r="AD1765" s="257" t="s">
        <v>148</v>
      </c>
      <c r="AE1765" s="257" t="s">
        <v>148</v>
      </c>
      <c r="AF1765" s="257" t="s">
        <v>148</v>
      </c>
      <c r="AG1765" s="257" t="s">
        <v>148</v>
      </c>
      <c r="AH1765" s="257" t="s">
        <v>148</v>
      </c>
      <c r="AI1765" s="257" t="s">
        <v>148</v>
      </c>
      <c r="AJ1765" s="257"/>
    </row>
    <row r="1766" spans="1:36" ht="43.2">
      <c r="A1766" s="258">
        <v>40220</v>
      </c>
      <c r="B1766" s="257" t="s">
        <v>2512</v>
      </c>
      <c r="C1766" s="258">
        <v>40220</v>
      </c>
      <c r="D1766" s="257">
        <v>0</v>
      </c>
      <c r="E1766" s="259" t="s">
        <v>2564</v>
      </c>
      <c r="F1766" s="259" t="s">
        <v>3219</v>
      </c>
      <c r="G1766" s="259" t="s">
        <v>3220</v>
      </c>
      <c r="H1766" s="260" t="s">
        <v>1226</v>
      </c>
      <c r="I1766" s="257" t="s">
        <v>3756</v>
      </c>
      <c r="J1766" s="84" t="s">
        <v>3757</v>
      </c>
      <c r="K1766" s="257" t="s">
        <v>2619</v>
      </c>
      <c r="L1766" s="257" t="s">
        <v>3868</v>
      </c>
      <c r="M1766" s="257" t="s">
        <v>1232</v>
      </c>
      <c r="N1766" s="257" t="s">
        <v>3562</v>
      </c>
      <c r="O1766" s="257" t="s">
        <v>3299</v>
      </c>
      <c r="P1766" s="257" t="s">
        <v>3878</v>
      </c>
      <c r="Q1766" s="257" t="s">
        <v>3301</v>
      </c>
      <c r="R1766" s="257" t="s">
        <v>148</v>
      </c>
      <c r="S1766" s="257" t="s">
        <v>2903</v>
      </c>
      <c r="T1766" s="257" t="s">
        <v>2853</v>
      </c>
      <c r="U1766" s="257" t="s">
        <v>3353</v>
      </c>
      <c r="V1766" s="257" t="s">
        <v>148</v>
      </c>
      <c r="W1766" s="257" t="s">
        <v>148</v>
      </c>
      <c r="X1766" s="257" t="s">
        <v>148</v>
      </c>
      <c r="Y1766" s="257" t="s">
        <v>148</v>
      </c>
      <c r="Z1766" s="257" t="s">
        <v>148</v>
      </c>
      <c r="AA1766" s="257" t="s">
        <v>148</v>
      </c>
      <c r="AB1766" s="257" t="s">
        <v>148</v>
      </c>
      <c r="AC1766" s="257" t="s">
        <v>148</v>
      </c>
      <c r="AD1766" s="257" t="s">
        <v>148</v>
      </c>
      <c r="AE1766" s="257" t="s">
        <v>148</v>
      </c>
      <c r="AF1766" s="257" t="s">
        <v>148</v>
      </c>
      <c r="AG1766" s="257" t="s">
        <v>148</v>
      </c>
      <c r="AH1766" s="257" t="s">
        <v>148</v>
      </c>
      <c r="AI1766" s="257" t="s">
        <v>148</v>
      </c>
      <c r="AJ1766" s="257"/>
    </row>
    <row r="1767" spans="1:36" ht="43.2">
      <c r="A1767" s="258">
        <v>40220</v>
      </c>
      <c r="B1767" s="257" t="s">
        <v>2512</v>
      </c>
      <c r="C1767" s="258">
        <v>40220</v>
      </c>
      <c r="D1767" s="257">
        <v>0</v>
      </c>
      <c r="E1767" s="259" t="s">
        <v>2610</v>
      </c>
      <c r="F1767" s="259" t="s">
        <v>3151</v>
      </c>
      <c r="G1767" s="259" t="s">
        <v>3152</v>
      </c>
      <c r="H1767" s="260" t="s">
        <v>1226</v>
      </c>
      <c r="I1767" s="257" t="s">
        <v>3879</v>
      </c>
      <c r="J1767" s="84" t="s">
        <v>3880</v>
      </c>
      <c r="K1767" s="257" t="s">
        <v>2619</v>
      </c>
      <c r="L1767" s="257" t="s">
        <v>3868</v>
      </c>
      <c r="M1767" s="257" t="s">
        <v>1232</v>
      </c>
      <c r="N1767" s="257" t="s">
        <v>3562</v>
      </c>
      <c r="O1767" s="257" t="s">
        <v>3299</v>
      </c>
      <c r="P1767" s="257" t="s">
        <v>3881</v>
      </c>
      <c r="Q1767" s="257" t="s">
        <v>3301</v>
      </c>
      <c r="R1767" s="257" t="s">
        <v>148</v>
      </c>
      <c r="S1767" s="257" t="s">
        <v>2903</v>
      </c>
      <c r="T1767" s="257" t="s">
        <v>2853</v>
      </c>
      <c r="U1767" s="257" t="s">
        <v>3882</v>
      </c>
      <c r="V1767" s="257" t="s">
        <v>148</v>
      </c>
      <c r="W1767" s="257" t="s">
        <v>148</v>
      </c>
      <c r="X1767" s="257" t="s">
        <v>148</v>
      </c>
      <c r="Y1767" s="257" t="s">
        <v>148</v>
      </c>
      <c r="Z1767" s="257" t="s">
        <v>148</v>
      </c>
      <c r="AA1767" s="257" t="s">
        <v>148</v>
      </c>
      <c r="AB1767" s="257" t="s">
        <v>148</v>
      </c>
      <c r="AC1767" s="257" t="s">
        <v>148</v>
      </c>
      <c r="AD1767" s="257" t="s">
        <v>148</v>
      </c>
      <c r="AE1767" s="257" t="s">
        <v>148</v>
      </c>
      <c r="AF1767" s="257" t="s">
        <v>148</v>
      </c>
      <c r="AG1767" s="257" t="s">
        <v>148</v>
      </c>
      <c r="AH1767" s="257" t="s">
        <v>148</v>
      </c>
      <c r="AI1767" s="257" t="s">
        <v>148</v>
      </c>
      <c r="AJ1767" s="257"/>
    </row>
    <row r="1768" spans="1:36" ht="43.2">
      <c r="A1768" s="258">
        <v>40220</v>
      </c>
      <c r="B1768" s="257" t="s">
        <v>2512</v>
      </c>
      <c r="C1768" s="258">
        <v>40220</v>
      </c>
      <c r="D1768" s="257">
        <v>0</v>
      </c>
      <c r="E1768" s="257" t="s">
        <v>2557</v>
      </c>
      <c r="F1768" s="257" t="s">
        <v>3223</v>
      </c>
      <c r="G1768" s="257" t="s">
        <v>3224</v>
      </c>
      <c r="H1768" s="257" t="s">
        <v>1243</v>
      </c>
      <c r="I1768" s="257" t="s">
        <v>3654</v>
      </c>
      <c r="J1768" s="257" t="s">
        <v>3655</v>
      </c>
      <c r="K1768" s="257" t="s">
        <v>2619</v>
      </c>
      <c r="L1768" s="257" t="s">
        <v>3868</v>
      </c>
      <c r="M1768" s="257" t="s">
        <v>1232</v>
      </c>
      <c r="N1768" s="257" t="s">
        <v>3562</v>
      </c>
      <c r="O1768" s="257" t="s">
        <v>3299</v>
      </c>
      <c r="P1768" s="257" t="s">
        <v>3883</v>
      </c>
      <c r="Q1768" s="257" t="s">
        <v>3301</v>
      </c>
      <c r="R1768" s="257" t="s">
        <v>148</v>
      </c>
      <c r="S1768" s="257" t="s">
        <v>2903</v>
      </c>
      <c r="T1768" s="257" t="s">
        <v>2853</v>
      </c>
      <c r="U1768" s="257" t="s">
        <v>3777</v>
      </c>
      <c r="V1768" s="257" t="s">
        <v>148</v>
      </c>
      <c r="W1768" s="257" t="s">
        <v>148</v>
      </c>
      <c r="X1768" s="257" t="s">
        <v>148</v>
      </c>
      <c r="Y1768" s="257" t="s">
        <v>148</v>
      </c>
      <c r="Z1768" s="257" t="s">
        <v>148</v>
      </c>
      <c r="AA1768" s="257" t="s">
        <v>148</v>
      </c>
      <c r="AB1768" s="257" t="s">
        <v>148</v>
      </c>
      <c r="AC1768" s="257" t="s">
        <v>148</v>
      </c>
      <c r="AD1768" s="257" t="s">
        <v>148</v>
      </c>
      <c r="AE1768" s="257" t="s">
        <v>148</v>
      </c>
      <c r="AF1768" s="257" t="s">
        <v>148</v>
      </c>
      <c r="AG1768" s="257" t="s">
        <v>148</v>
      </c>
      <c r="AH1768" s="257" t="s">
        <v>148</v>
      </c>
      <c r="AI1768" s="257" t="s">
        <v>148</v>
      </c>
      <c r="AJ1768" s="257"/>
    </row>
    <row r="1769" spans="1:36" ht="28.8">
      <c r="A1769" s="258">
        <v>40220</v>
      </c>
      <c r="B1769" s="257" t="s">
        <v>2512</v>
      </c>
      <c r="C1769" s="258">
        <v>40220</v>
      </c>
      <c r="D1769" s="257">
        <v>0</v>
      </c>
      <c r="E1769" s="259" t="s">
        <v>2538</v>
      </c>
      <c r="F1769" s="259" t="s">
        <v>930</v>
      </c>
      <c r="G1769" s="259" t="s">
        <v>2627</v>
      </c>
      <c r="H1769" s="260" t="s">
        <v>1232</v>
      </c>
      <c r="I1769" s="257" t="s">
        <v>3884</v>
      </c>
      <c r="J1769" s="257" t="s">
        <v>183</v>
      </c>
      <c r="K1769" s="257" t="s">
        <v>2619</v>
      </c>
      <c r="L1769" s="257" t="s">
        <v>3868</v>
      </c>
      <c r="M1769" s="257" t="s">
        <v>1232</v>
      </c>
      <c r="N1769" s="257" t="s">
        <v>3562</v>
      </c>
      <c r="O1769" s="257" t="s">
        <v>3299</v>
      </c>
      <c r="P1769" s="257" t="s">
        <v>3885</v>
      </c>
      <c r="Q1769" s="257" t="s">
        <v>3301</v>
      </c>
      <c r="R1769" s="257" t="s">
        <v>148</v>
      </c>
      <c r="S1769" s="257" t="s">
        <v>3291</v>
      </c>
      <c r="T1769" s="257" t="s">
        <v>2899</v>
      </c>
      <c r="U1769" s="257" t="s">
        <v>3886</v>
      </c>
      <c r="V1769" s="257" t="s">
        <v>148</v>
      </c>
      <c r="W1769" s="257" t="s">
        <v>148</v>
      </c>
      <c r="X1769" s="257" t="s">
        <v>148</v>
      </c>
      <c r="Y1769" s="257" t="s">
        <v>148</v>
      </c>
      <c r="Z1769" s="257" t="s">
        <v>148</v>
      </c>
      <c r="AA1769" s="257" t="s">
        <v>148</v>
      </c>
      <c r="AB1769" s="257" t="s">
        <v>148</v>
      </c>
      <c r="AC1769" s="257" t="s">
        <v>148</v>
      </c>
      <c r="AD1769" s="257" t="s">
        <v>148</v>
      </c>
      <c r="AE1769" s="257" t="s">
        <v>148</v>
      </c>
      <c r="AF1769" s="257" t="s">
        <v>148</v>
      </c>
      <c r="AG1769" s="257" t="s">
        <v>148</v>
      </c>
      <c r="AH1769" s="257" t="s">
        <v>148</v>
      </c>
      <c r="AI1769" s="257" t="s">
        <v>148</v>
      </c>
      <c r="AJ1769" s="257"/>
    </row>
    <row r="1770" spans="1:36" ht="28.8">
      <c r="A1770" s="258">
        <v>40220</v>
      </c>
      <c r="B1770" s="257" t="s">
        <v>2512</v>
      </c>
      <c r="C1770" s="258">
        <v>40220</v>
      </c>
      <c r="D1770" s="257">
        <v>0</v>
      </c>
      <c r="E1770" s="259" t="s">
        <v>2523</v>
      </c>
      <c r="F1770" s="259" t="s">
        <v>3135</v>
      </c>
      <c r="G1770" s="259" t="s">
        <v>3136</v>
      </c>
      <c r="H1770" s="257" t="s">
        <v>1243</v>
      </c>
      <c r="I1770" s="260" t="s">
        <v>2631</v>
      </c>
      <c r="J1770" s="257" t="s">
        <v>148</v>
      </c>
      <c r="K1770" s="257" t="s">
        <v>2619</v>
      </c>
      <c r="L1770" s="257" t="s">
        <v>3868</v>
      </c>
      <c r="M1770" s="257" t="s">
        <v>1232</v>
      </c>
      <c r="N1770" s="257" t="s">
        <v>3562</v>
      </c>
      <c r="O1770" s="257" t="s">
        <v>3299</v>
      </c>
      <c r="P1770" s="257" t="s">
        <v>3887</v>
      </c>
      <c r="Q1770" s="257" t="s">
        <v>3301</v>
      </c>
      <c r="R1770" s="257" t="s">
        <v>148</v>
      </c>
      <c r="S1770" s="257" t="s">
        <v>2903</v>
      </c>
      <c r="T1770" s="257" t="s">
        <v>2853</v>
      </c>
      <c r="U1770" s="257" t="s">
        <v>3353</v>
      </c>
      <c r="V1770" s="257" t="s">
        <v>148</v>
      </c>
      <c r="W1770" s="257" t="s">
        <v>148</v>
      </c>
      <c r="X1770" s="257" t="s">
        <v>148</v>
      </c>
      <c r="Y1770" s="257" t="s">
        <v>148</v>
      </c>
      <c r="Z1770" s="257" t="s">
        <v>148</v>
      </c>
      <c r="AA1770" s="257" t="s">
        <v>148</v>
      </c>
      <c r="AB1770" s="257" t="s">
        <v>148</v>
      </c>
      <c r="AC1770" s="257" t="s">
        <v>148</v>
      </c>
      <c r="AD1770" s="257" t="s">
        <v>148</v>
      </c>
      <c r="AE1770" s="257" t="s">
        <v>148</v>
      </c>
      <c r="AF1770" s="257" t="s">
        <v>148</v>
      </c>
      <c r="AG1770" s="257" t="s">
        <v>148</v>
      </c>
      <c r="AH1770" s="257" t="s">
        <v>148</v>
      </c>
      <c r="AI1770" s="257" t="s">
        <v>148</v>
      </c>
      <c r="AJ1770" s="257"/>
    </row>
    <row r="1771" spans="1:36" ht="28.8">
      <c r="A1771" s="258">
        <v>40220</v>
      </c>
      <c r="B1771" s="257" t="s">
        <v>2512</v>
      </c>
      <c r="C1771" s="258">
        <v>40220</v>
      </c>
      <c r="D1771" s="257">
        <v>0</v>
      </c>
      <c r="E1771" s="259" t="s">
        <v>2544</v>
      </c>
      <c r="F1771" s="257" t="s">
        <v>3237</v>
      </c>
      <c r="G1771" s="259" t="s">
        <v>3238</v>
      </c>
      <c r="H1771" s="260" t="s">
        <v>1232</v>
      </c>
      <c r="I1771" s="257" t="s">
        <v>2798</v>
      </c>
      <c r="J1771" s="84" t="s">
        <v>145</v>
      </c>
      <c r="K1771" s="257" t="s">
        <v>2619</v>
      </c>
      <c r="L1771" s="257" t="s">
        <v>3868</v>
      </c>
      <c r="M1771" s="257" t="s">
        <v>1232</v>
      </c>
      <c r="N1771" s="257" t="s">
        <v>3562</v>
      </c>
      <c r="O1771" s="257" t="s">
        <v>3299</v>
      </c>
      <c r="P1771" s="257" t="s">
        <v>3888</v>
      </c>
      <c r="Q1771" s="257" t="s">
        <v>3301</v>
      </c>
      <c r="R1771" s="257" t="s">
        <v>148</v>
      </c>
      <c r="S1771" s="257" t="s">
        <v>2903</v>
      </c>
      <c r="T1771" s="257" t="s">
        <v>2854</v>
      </c>
      <c r="U1771" s="257" t="s">
        <v>3889</v>
      </c>
      <c r="V1771" s="257" t="s">
        <v>148</v>
      </c>
      <c r="W1771" s="257" t="s">
        <v>148</v>
      </c>
      <c r="X1771" s="257" t="s">
        <v>148</v>
      </c>
      <c r="Y1771" s="257" t="s">
        <v>148</v>
      </c>
      <c r="Z1771" s="257" t="s">
        <v>148</v>
      </c>
      <c r="AA1771" s="257" t="s">
        <v>148</v>
      </c>
      <c r="AB1771" s="257" t="s">
        <v>148</v>
      </c>
      <c r="AC1771" s="257" t="s">
        <v>148</v>
      </c>
      <c r="AD1771" s="257" t="s">
        <v>148</v>
      </c>
      <c r="AE1771" s="257" t="s">
        <v>148</v>
      </c>
      <c r="AF1771" s="257" t="s">
        <v>148</v>
      </c>
      <c r="AG1771" s="257" t="s">
        <v>148</v>
      </c>
      <c r="AH1771" s="257" t="s">
        <v>148</v>
      </c>
      <c r="AI1771" s="257" t="s">
        <v>148</v>
      </c>
      <c r="AJ1771" s="257"/>
    </row>
    <row r="1772" spans="1:36" ht="43.2">
      <c r="A1772" s="258">
        <v>40220</v>
      </c>
      <c r="B1772" s="257" t="s">
        <v>2512</v>
      </c>
      <c r="C1772" s="258">
        <v>40220</v>
      </c>
      <c r="D1772" s="257">
        <v>0</v>
      </c>
      <c r="E1772" s="259" t="s">
        <v>2544</v>
      </c>
      <c r="F1772" s="257" t="s">
        <v>3209</v>
      </c>
      <c r="G1772" s="259" t="s">
        <v>3210</v>
      </c>
      <c r="H1772" s="260" t="s">
        <v>1226</v>
      </c>
      <c r="I1772" s="260" t="s">
        <v>2631</v>
      </c>
      <c r="J1772" s="257" t="s">
        <v>148</v>
      </c>
      <c r="K1772" s="257" t="s">
        <v>2619</v>
      </c>
      <c r="L1772" s="257" t="s">
        <v>3868</v>
      </c>
      <c r="M1772" s="257" t="s">
        <v>1232</v>
      </c>
      <c r="N1772" s="257" t="s">
        <v>3562</v>
      </c>
      <c r="O1772" s="257" t="s">
        <v>3299</v>
      </c>
      <c r="P1772" s="257" t="s">
        <v>3890</v>
      </c>
      <c r="Q1772" s="257" t="s">
        <v>3301</v>
      </c>
      <c r="R1772" s="257" t="s">
        <v>148</v>
      </c>
      <c r="S1772" s="257" t="s">
        <v>2903</v>
      </c>
      <c r="T1772" s="257" t="s">
        <v>2854</v>
      </c>
      <c r="U1772" s="257" t="s">
        <v>3889</v>
      </c>
      <c r="V1772" s="257" t="s">
        <v>148</v>
      </c>
      <c r="W1772" s="257" t="s">
        <v>148</v>
      </c>
      <c r="X1772" s="257" t="s">
        <v>148</v>
      </c>
      <c r="Y1772" s="257" t="s">
        <v>148</v>
      </c>
      <c r="Z1772" s="257" t="s">
        <v>148</v>
      </c>
      <c r="AA1772" s="257" t="s">
        <v>148</v>
      </c>
      <c r="AB1772" s="257" t="s">
        <v>148</v>
      </c>
      <c r="AC1772" s="257" t="s">
        <v>148</v>
      </c>
      <c r="AD1772" s="257" t="s">
        <v>148</v>
      </c>
      <c r="AE1772" s="257" t="s">
        <v>148</v>
      </c>
      <c r="AF1772" s="257" t="s">
        <v>148</v>
      </c>
      <c r="AG1772" s="257" t="s">
        <v>148</v>
      </c>
      <c r="AH1772" s="257" t="s">
        <v>148</v>
      </c>
      <c r="AI1772" s="257" t="s">
        <v>148</v>
      </c>
      <c r="AJ1772" s="257"/>
    </row>
    <row r="1773" spans="1:36" ht="43.2">
      <c r="A1773" s="258">
        <v>40220</v>
      </c>
      <c r="B1773" s="257" t="s">
        <v>2512</v>
      </c>
      <c r="C1773" s="258">
        <v>40220</v>
      </c>
      <c r="D1773" s="257">
        <v>0</v>
      </c>
      <c r="E1773" s="259" t="s">
        <v>2523</v>
      </c>
      <c r="F1773" s="259" t="s">
        <v>3135</v>
      </c>
      <c r="G1773" s="259" t="s">
        <v>3136</v>
      </c>
      <c r="H1773" s="260" t="s">
        <v>1226</v>
      </c>
      <c r="I1773" s="257" t="s">
        <v>3692</v>
      </c>
      <c r="J1773" s="257" t="s">
        <v>3693</v>
      </c>
      <c r="K1773" s="257" t="s">
        <v>2619</v>
      </c>
      <c r="L1773" s="257" t="s">
        <v>3868</v>
      </c>
      <c r="M1773" s="257" t="s">
        <v>1232</v>
      </c>
      <c r="N1773" s="257" t="s">
        <v>3562</v>
      </c>
      <c r="O1773" s="257" t="s">
        <v>3299</v>
      </c>
      <c r="P1773" s="257" t="s">
        <v>3891</v>
      </c>
      <c r="Q1773" s="257" t="s">
        <v>3301</v>
      </c>
      <c r="R1773" s="257" t="s">
        <v>148</v>
      </c>
      <c r="S1773" s="257" t="s">
        <v>2903</v>
      </c>
      <c r="T1773" s="257" t="s">
        <v>2854</v>
      </c>
      <c r="U1773" s="257" t="s">
        <v>3889</v>
      </c>
      <c r="V1773" s="257" t="s">
        <v>148</v>
      </c>
      <c r="W1773" s="257" t="s">
        <v>148</v>
      </c>
      <c r="X1773" s="257" t="s">
        <v>148</v>
      </c>
      <c r="Y1773" s="257" t="s">
        <v>148</v>
      </c>
      <c r="Z1773" s="257" t="s">
        <v>148</v>
      </c>
      <c r="AA1773" s="257" t="s">
        <v>148</v>
      </c>
      <c r="AB1773" s="257" t="s">
        <v>148</v>
      </c>
      <c r="AC1773" s="257" t="s">
        <v>148</v>
      </c>
      <c r="AD1773" s="257" t="s">
        <v>148</v>
      </c>
      <c r="AE1773" s="257" t="s">
        <v>148</v>
      </c>
      <c r="AF1773" s="257" t="s">
        <v>148</v>
      </c>
      <c r="AG1773" s="257" t="s">
        <v>148</v>
      </c>
      <c r="AH1773" s="257" t="s">
        <v>148</v>
      </c>
      <c r="AI1773" s="257" t="s">
        <v>148</v>
      </c>
      <c r="AJ1773" s="257"/>
    </row>
    <row r="1774" spans="1:36" ht="28.8">
      <c r="A1774" s="258">
        <v>40220</v>
      </c>
      <c r="B1774" s="257" t="s">
        <v>2512</v>
      </c>
      <c r="C1774" s="258">
        <v>40220</v>
      </c>
      <c r="D1774" s="257">
        <v>0</v>
      </c>
      <c r="E1774" s="259" t="s">
        <v>2526</v>
      </c>
      <c r="F1774" s="257" t="s">
        <v>3217</v>
      </c>
      <c r="G1774" s="259" t="s">
        <v>3355</v>
      </c>
      <c r="H1774" s="260" t="s">
        <v>2631</v>
      </c>
      <c r="I1774" s="260" t="s">
        <v>2631</v>
      </c>
      <c r="J1774" s="257" t="s">
        <v>148</v>
      </c>
      <c r="K1774" s="257" t="s">
        <v>2619</v>
      </c>
      <c r="L1774" s="257" t="s">
        <v>3868</v>
      </c>
      <c r="M1774" s="257" t="s">
        <v>1232</v>
      </c>
      <c r="N1774" s="257" t="s">
        <v>3562</v>
      </c>
      <c r="O1774" s="257" t="s">
        <v>3299</v>
      </c>
      <c r="P1774" s="257" t="s">
        <v>3892</v>
      </c>
      <c r="Q1774" s="257" t="s">
        <v>3301</v>
      </c>
      <c r="R1774" s="257" t="s">
        <v>148</v>
      </c>
      <c r="S1774" s="257" t="s">
        <v>2903</v>
      </c>
      <c r="T1774" s="257" t="s">
        <v>2854</v>
      </c>
      <c r="U1774" s="257" t="s">
        <v>3889</v>
      </c>
      <c r="V1774" s="257" t="s">
        <v>148</v>
      </c>
      <c r="W1774" s="257" t="s">
        <v>148</v>
      </c>
      <c r="X1774" s="257" t="s">
        <v>148</v>
      </c>
      <c r="Y1774" s="257" t="s">
        <v>148</v>
      </c>
      <c r="Z1774" s="257" t="s">
        <v>148</v>
      </c>
      <c r="AA1774" s="257" t="s">
        <v>148</v>
      </c>
      <c r="AB1774" s="257" t="s">
        <v>148</v>
      </c>
      <c r="AC1774" s="257" t="s">
        <v>148</v>
      </c>
      <c r="AD1774" s="257" t="s">
        <v>148</v>
      </c>
      <c r="AE1774" s="257" t="s">
        <v>148</v>
      </c>
      <c r="AF1774" s="257" t="s">
        <v>148</v>
      </c>
      <c r="AG1774" s="257" t="s">
        <v>148</v>
      </c>
      <c r="AH1774" s="257" t="s">
        <v>148</v>
      </c>
      <c r="AI1774" s="257" t="s">
        <v>148</v>
      </c>
      <c r="AJ1774" s="257"/>
    </row>
    <row r="1775" spans="1:36" ht="28.8">
      <c r="A1775" s="258">
        <v>40220</v>
      </c>
      <c r="B1775" s="257" t="s">
        <v>2512</v>
      </c>
      <c r="C1775" s="258">
        <v>40220</v>
      </c>
      <c r="D1775" s="257">
        <v>0</v>
      </c>
      <c r="E1775" s="259" t="s">
        <v>2523</v>
      </c>
      <c r="F1775" s="259" t="s">
        <v>3135</v>
      </c>
      <c r="G1775" s="259" t="s">
        <v>3136</v>
      </c>
      <c r="H1775" s="260" t="s">
        <v>2631</v>
      </c>
      <c r="I1775" s="260" t="s">
        <v>2631</v>
      </c>
      <c r="J1775" s="257" t="s">
        <v>148</v>
      </c>
      <c r="K1775" s="257" t="s">
        <v>2619</v>
      </c>
      <c r="L1775" s="257" t="s">
        <v>3868</v>
      </c>
      <c r="M1775" s="257" t="s">
        <v>1232</v>
      </c>
      <c r="N1775" s="257" t="s">
        <v>3562</v>
      </c>
      <c r="O1775" s="257" t="s">
        <v>3299</v>
      </c>
      <c r="P1775" s="257" t="s">
        <v>3893</v>
      </c>
      <c r="Q1775" s="257" t="s">
        <v>3301</v>
      </c>
      <c r="R1775" s="257" t="s">
        <v>148</v>
      </c>
      <c r="S1775" s="257" t="s">
        <v>2903</v>
      </c>
      <c r="T1775" s="257" t="s">
        <v>2854</v>
      </c>
      <c r="U1775" s="257" t="s">
        <v>3889</v>
      </c>
      <c r="V1775" s="257" t="s">
        <v>148</v>
      </c>
      <c r="W1775" s="257" t="s">
        <v>148</v>
      </c>
      <c r="X1775" s="257" t="s">
        <v>148</v>
      </c>
      <c r="Y1775" s="257" t="s">
        <v>148</v>
      </c>
      <c r="Z1775" s="257" t="s">
        <v>148</v>
      </c>
      <c r="AA1775" s="257" t="s">
        <v>148</v>
      </c>
      <c r="AB1775" s="257" t="s">
        <v>148</v>
      </c>
      <c r="AC1775" s="257" t="s">
        <v>148</v>
      </c>
      <c r="AD1775" s="257" t="s">
        <v>148</v>
      </c>
      <c r="AE1775" s="257" t="s">
        <v>148</v>
      </c>
      <c r="AF1775" s="257" t="s">
        <v>148</v>
      </c>
      <c r="AG1775" s="257" t="s">
        <v>148</v>
      </c>
      <c r="AH1775" s="257" t="s">
        <v>148</v>
      </c>
      <c r="AI1775" s="257" t="s">
        <v>148</v>
      </c>
      <c r="AJ1775" s="257"/>
    </row>
    <row r="1776" spans="1:36" ht="43.2">
      <c r="A1776" s="258">
        <v>40220</v>
      </c>
      <c r="B1776" s="257" t="s">
        <v>2512</v>
      </c>
      <c r="C1776" s="258">
        <v>40220</v>
      </c>
      <c r="D1776" s="257">
        <v>0</v>
      </c>
      <c r="E1776" s="259" t="s">
        <v>2544</v>
      </c>
      <c r="F1776" s="257" t="s">
        <v>3209</v>
      </c>
      <c r="G1776" s="259" t="s">
        <v>3210</v>
      </c>
      <c r="H1776" s="260" t="s">
        <v>1226</v>
      </c>
      <c r="I1776" s="260" t="s">
        <v>2631</v>
      </c>
      <c r="J1776" s="257" t="s">
        <v>148</v>
      </c>
      <c r="K1776" s="257" t="s">
        <v>2619</v>
      </c>
      <c r="L1776" s="257" t="s">
        <v>3868</v>
      </c>
      <c r="M1776" s="257" t="s">
        <v>1232</v>
      </c>
      <c r="N1776" s="257" t="s">
        <v>3562</v>
      </c>
      <c r="O1776" s="257" t="s">
        <v>3299</v>
      </c>
      <c r="P1776" s="257" t="s">
        <v>3894</v>
      </c>
      <c r="Q1776" s="257" t="s">
        <v>3301</v>
      </c>
      <c r="R1776" s="257" t="s">
        <v>148</v>
      </c>
      <c r="S1776" s="257" t="s">
        <v>2903</v>
      </c>
      <c r="T1776" s="257" t="s">
        <v>2854</v>
      </c>
      <c r="U1776" s="257" t="s">
        <v>3889</v>
      </c>
      <c r="V1776" s="257" t="s">
        <v>148</v>
      </c>
      <c r="W1776" s="257" t="s">
        <v>148</v>
      </c>
      <c r="X1776" s="257" t="s">
        <v>148</v>
      </c>
      <c r="Y1776" s="257" t="s">
        <v>148</v>
      </c>
      <c r="Z1776" s="257" t="s">
        <v>148</v>
      </c>
      <c r="AA1776" s="257" t="s">
        <v>148</v>
      </c>
      <c r="AB1776" s="257" t="s">
        <v>148</v>
      </c>
      <c r="AC1776" s="257" t="s">
        <v>148</v>
      </c>
      <c r="AD1776" s="257" t="s">
        <v>148</v>
      </c>
      <c r="AE1776" s="257" t="s">
        <v>148</v>
      </c>
      <c r="AF1776" s="257" t="s">
        <v>148</v>
      </c>
      <c r="AG1776" s="257" t="s">
        <v>148</v>
      </c>
      <c r="AH1776" s="257" t="s">
        <v>148</v>
      </c>
      <c r="AI1776" s="257" t="s">
        <v>148</v>
      </c>
      <c r="AJ1776" s="257"/>
    </row>
    <row r="1777" spans="1:36" ht="28.8">
      <c r="A1777" s="258">
        <v>40220</v>
      </c>
      <c r="B1777" s="257" t="s">
        <v>2512</v>
      </c>
      <c r="C1777" s="258">
        <v>40220</v>
      </c>
      <c r="D1777" s="257">
        <v>0</v>
      </c>
      <c r="E1777" s="259" t="s">
        <v>2614</v>
      </c>
      <c r="F1777" s="259" t="s">
        <v>3181</v>
      </c>
      <c r="G1777" s="259" t="s">
        <v>3182</v>
      </c>
      <c r="H1777" s="260" t="s">
        <v>1232</v>
      </c>
      <c r="I1777" s="257" t="s">
        <v>3647</v>
      </c>
      <c r="J1777" s="261" t="s">
        <v>3648</v>
      </c>
      <c r="K1777" s="257" t="s">
        <v>2619</v>
      </c>
      <c r="L1777" s="257" t="s">
        <v>3868</v>
      </c>
      <c r="M1777" s="257" t="s">
        <v>1232</v>
      </c>
      <c r="N1777" s="257" t="s">
        <v>3562</v>
      </c>
      <c r="O1777" s="257" t="s">
        <v>3299</v>
      </c>
      <c r="P1777" s="257" t="s">
        <v>3895</v>
      </c>
      <c r="Q1777" s="257" t="s">
        <v>3301</v>
      </c>
      <c r="R1777" s="257" t="s">
        <v>148</v>
      </c>
      <c r="S1777" s="257" t="s">
        <v>2903</v>
      </c>
      <c r="T1777" s="257" t="s">
        <v>2854</v>
      </c>
      <c r="U1777" s="257" t="s">
        <v>3889</v>
      </c>
      <c r="V1777" s="257" t="s">
        <v>148</v>
      </c>
      <c r="W1777" s="257" t="s">
        <v>148</v>
      </c>
      <c r="X1777" s="257" t="s">
        <v>148</v>
      </c>
      <c r="Y1777" s="257" t="s">
        <v>148</v>
      </c>
      <c r="Z1777" s="257" t="s">
        <v>148</v>
      </c>
      <c r="AA1777" s="257" t="s">
        <v>148</v>
      </c>
      <c r="AB1777" s="257" t="s">
        <v>148</v>
      </c>
      <c r="AC1777" s="257" t="s">
        <v>148</v>
      </c>
      <c r="AD1777" s="257" t="s">
        <v>148</v>
      </c>
      <c r="AE1777" s="257" t="s">
        <v>148</v>
      </c>
      <c r="AF1777" s="257" t="s">
        <v>148</v>
      </c>
      <c r="AG1777" s="257" t="s">
        <v>148</v>
      </c>
      <c r="AH1777" s="257" t="s">
        <v>148</v>
      </c>
      <c r="AI1777" s="257" t="s">
        <v>148</v>
      </c>
      <c r="AJ1777" s="257"/>
    </row>
    <row r="1778" spans="1:36" ht="43.2">
      <c r="A1778" s="258">
        <v>40220</v>
      </c>
      <c r="B1778" s="257" t="s">
        <v>2512</v>
      </c>
      <c r="C1778" s="258">
        <v>40220</v>
      </c>
      <c r="D1778" s="257">
        <v>0</v>
      </c>
      <c r="E1778" s="259" t="s">
        <v>2523</v>
      </c>
      <c r="F1778" s="259" t="s">
        <v>3135</v>
      </c>
      <c r="G1778" s="259" t="s">
        <v>3136</v>
      </c>
      <c r="H1778" s="260" t="s">
        <v>1226</v>
      </c>
      <c r="I1778" s="257" t="s">
        <v>3413</v>
      </c>
      <c r="J1778" s="257" t="s">
        <v>3414</v>
      </c>
      <c r="K1778" s="257" t="s">
        <v>2619</v>
      </c>
      <c r="L1778" s="257" t="s">
        <v>3868</v>
      </c>
      <c r="M1778" s="257" t="s">
        <v>1232</v>
      </c>
      <c r="N1778" s="257" t="s">
        <v>3562</v>
      </c>
      <c r="O1778" s="257" t="s">
        <v>3299</v>
      </c>
      <c r="P1778" s="257" t="s">
        <v>3896</v>
      </c>
      <c r="Q1778" s="257" t="s">
        <v>3301</v>
      </c>
      <c r="R1778" s="257" t="s">
        <v>148</v>
      </c>
      <c r="S1778" s="257" t="s">
        <v>2903</v>
      </c>
      <c r="T1778" s="257" t="s">
        <v>2857</v>
      </c>
      <c r="U1778" s="257" t="s">
        <v>3897</v>
      </c>
      <c r="V1778" s="257" t="s">
        <v>148</v>
      </c>
      <c r="W1778" s="257" t="s">
        <v>148</v>
      </c>
      <c r="X1778" s="257" t="s">
        <v>148</v>
      </c>
      <c r="Y1778" s="257" t="s">
        <v>148</v>
      </c>
      <c r="Z1778" s="257" t="s">
        <v>148</v>
      </c>
      <c r="AA1778" s="257" t="s">
        <v>148</v>
      </c>
      <c r="AB1778" s="257" t="s">
        <v>148</v>
      </c>
      <c r="AC1778" s="257" t="s">
        <v>148</v>
      </c>
      <c r="AD1778" s="257" t="s">
        <v>148</v>
      </c>
      <c r="AE1778" s="257" t="s">
        <v>148</v>
      </c>
      <c r="AF1778" s="257" t="s">
        <v>148</v>
      </c>
      <c r="AG1778" s="257" t="s">
        <v>148</v>
      </c>
      <c r="AH1778" s="257" t="s">
        <v>148</v>
      </c>
      <c r="AI1778" s="257" t="s">
        <v>148</v>
      </c>
      <c r="AJ1778" s="257"/>
    </row>
    <row r="1779" spans="1:36" ht="43.2">
      <c r="A1779" s="258">
        <v>40220</v>
      </c>
      <c r="B1779" s="257" t="s">
        <v>2512</v>
      </c>
      <c r="C1779" s="258">
        <v>40220</v>
      </c>
      <c r="D1779" s="257">
        <v>0</v>
      </c>
      <c r="E1779" s="259" t="s">
        <v>2526</v>
      </c>
      <c r="F1779" s="257" t="s">
        <v>3217</v>
      </c>
      <c r="G1779" s="259" t="s">
        <v>3355</v>
      </c>
      <c r="H1779" s="260" t="s">
        <v>1232</v>
      </c>
      <c r="I1779" s="257" t="s">
        <v>2769</v>
      </c>
      <c r="J1779" s="84" t="s">
        <v>448</v>
      </c>
      <c r="K1779" s="257" t="s">
        <v>2619</v>
      </c>
      <c r="L1779" s="257" t="s">
        <v>3868</v>
      </c>
      <c r="M1779" s="257" t="s">
        <v>1232</v>
      </c>
      <c r="N1779" s="257" t="s">
        <v>3562</v>
      </c>
      <c r="O1779" s="257" t="s">
        <v>3299</v>
      </c>
      <c r="P1779" s="257" t="s">
        <v>3898</v>
      </c>
      <c r="Q1779" s="257" t="s">
        <v>3301</v>
      </c>
      <c r="R1779" s="257" t="s">
        <v>148</v>
      </c>
      <c r="S1779" s="257" t="s">
        <v>2903</v>
      </c>
      <c r="T1779" s="257" t="s">
        <v>2857</v>
      </c>
      <c r="U1779" s="257" t="s">
        <v>3897</v>
      </c>
      <c r="V1779" s="257" t="s">
        <v>148</v>
      </c>
      <c r="W1779" s="257" t="s">
        <v>148</v>
      </c>
      <c r="X1779" s="257" t="s">
        <v>148</v>
      </c>
      <c r="Y1779" s="257" t="s">
        <v>148</v>
      </c>
      <c r="Z1779" s="257" t="s">
        <v>148</v>
      </c>
      <c r="AA1779" s="257" t="s">
        <v>148</v>
      </c>
      <c r="AB1779" s="257" t="s">
        <v>148</v>
      </c>
      <c r="AC1779" s="257" t="s">
        <v>148</v>
      </c>
      <c r="AD1779" s="257" t="s">
        <v>148</v>
      </c>
      <c r="AE1779" s="257" t="s">
        <v>148</v>
      </c>
      <c r="AF1779" s="257" t="s">
        <v>148</v>
      </c>
      <c r="AG1779" s="257" t="s">
        <v>148</v>
      </c>
      <c r="AH1779" s="257" t="s">
        <v>148</v>
      </c>
      <c r="AI1779" s="257" t="s">
        <v>148</v>
      </c>
      <c r="AJ1779" s="257"/>
    </row>
    <row r="1780" spans="1:36" ht="43.2">
      <c r="A1780" s="258">
        <v>40220</v>
      </c>
      <c r="B1780" s="257" t="s">
        <v>2512</v>
      </c>
      <c r="C1780" s="258">
        <v>40220</v>
      </c>
      <c r="D1780" s="257">
        <v>0</v>
      </c>
      <c r="E1780" s="259" t="s">
        <v>2523</v>
      </c>
      <c r="F1780" s="259" t="s">
        <v>3135</v>
      </c>
      <c r="G1780" s="259" t="s">
        <v>3136</v>
      </c>
      <c r="H1780" s="257" t="s">
        <v>1243</v>
      </c>
      <c r="I1780" s="260" t="s">
        <v>2631</v>
      </c>
      <c r="J1780" s="257" t="s">
        <v>148</v>
      </c>
      <c r="K1780" s="257" t="s">
        <v>2619</v>
      </c>
      <c r="L1780" s="257" t="s">
        <v>3868</v>
      </c>
      <c r="M1780" s="257" t="s">
        <v>1232</v>
      </c>
      <c r="N1780" s="257" t="s">
        <v>3562</v>
      </c>
      <c r="O1780" s="257" t="s">
        <v>3299</v>
      </c>
      <c r="P1780" s="257" t="s">
        <v>3899</v>
      </c>
      <c r="Q1780" s="257" t="s">
        <v>3301</v>
      </c>
      <c r="R1780" s="257" t="s">
        <v>148</v>
      </c>
      <c r="S1780" s="257" t="s">
        <v>2903</v>
      </c>
      <c r="T1780" s="257" t="s">
        <v>2857</v>
      </c>
      <c r="U1780" s="257" t="s">
        <v>3897</v>
      </c>
      <c r="V1780" s="257" t="s">
        <v>148</v>
      </c>
      <c r="W1780" s="257" t="s">
        <v>148</v>
      </c>
      <c r="X1780" s="257" t="s">
        <v>148</v>
      </c>
      <c r="Y1780" s="257" t="s">
        <v>148</v>
      </c>
      <c r="Z1780" s="257" t="s">
        <v>148</v>
      </c>
      <c r="AA1780" s="257" t="s">
        <v>148</v>
      </c>
      <c r="AB1780" s="257" t="s">
        <v>148</v>
      </c>
      <c r="AC1780" s="257" t="s">
        <v>148</v>
      </c>
      <c r="AD1780" s="257" t="s">
        <v>148</v>
      </c>
      <c r="AE1780" s="257" t="s">
        <v>148</v>
      </c>
      <c r="AF1780" s="257" t="s">
        <v>148</v>
      </c>
      <c r="AG1780" s="257" t="s">
        <v>148</v>
      </c>
      <c r="AH1780" s="257" t="s">
        <v>148</v>
      </c>
      <c r="AI1780" s="257" t="s">
        <v>148</v>
      </c>
      <c r="AJ1780" s="257"/>
    </row>
    <row r="1781" spans="1:36" ht="43.2">
      <c r="A1781" s="258">
        <v>40220</v>
      </c>
      <c r="B1781" s="257" t="s">
        <v>2512</v>
      </c>
      <c r="C1781" s="258">
        <v>40220</v>
      </c>
      <c r="D1781" s="257">
        <v>0</v>
      </c>
      <c r="E1781" s="259" t="s">
        <v>2544</v>
      </c>
      <c r="F1781" s="257" t="s">
        <v>3209</v>
      </c>
      <c r="G1781" s="259" t="s">
        <v>3210</v>
      </c>
      <c r="H1781" s="257" t="s">
        <v>1243</v>
      </c>
      <c r="I1781" s="257" t="s">
        <v>3900</v>
      </c>
      <c r="J1781" s="257" t="s">
        <v>148</v>
      </c>
      <c r="K1781" s="257" t="s">
        <v>2619</v>
      </c>
      <c r="L1781" s="257" t="s">
        <v>3868</v>
      </c>
      <c r="M1781" s="257" t="s">
        <v>1232</v>
      </c>
      <c r="N1781" s="257" t="s">
        <v>3562</v>
      </c>
      <c r="O1781" s="257" t="s">
        <v>3299</v>
      </c>
      <c r="P1781" s="257" t="s">
        <v>3901</v>
      </c>
      <c r="Q1781" s="257" t="s">
        <v>3301</v>
      </c>
      <c r="R1781" s="257" t="s">
        <v>148</v>
      </c>
      <c r="S1781" s="257" t="s">
        <v>2903</v>
      </c>
      <c r="T1781" s="257" t="s">
        <v>2857</v>
      </c>
      <c r="U1781" s="257" t="s">
        <v>3897</v>
      </c>
      <c r="V1781" s="257" t="s">
        <v>148</v>
      </c>
      <c r="W1781" s="257" t="s">
        <v>148</v>
      </c>
      <c r="X1781" s="257" t="s">
        <v>148</v>
      </c>
      <c r="Y1781" s="257" t="s">
        <v>148</v>
      </c>
      <c r="Z1781" s="257" t="s">
        <v>148</v>
      </c>
      <c r="AA1781" s="257" t="s">
        <v>148</v>
      </c>
      <c r="AB1781" s="257" t="s">
        <v>148</v>
      </c>
      <c r="AC1781" s="257" t="s">
        <v>148</v>
      </c>
      <c r="AD1781" s="257" t="s">
        <v>148</v>
      </c>
      <c r="AE1781" s="257" t="s">
        <v>148</v>
      </c>
      <c r="AF1781" s="257" t="s">
        <v>148</v>
      </c>
      <c r="AG1781" s="257" t="s">
        <v>148</v>
      </c>
      <c r="AH1781" s="257" t="s">
        <v>148</v>
      </c>
      <c r="AI1781" s="257" t="s">
        <v>148</v>
      </c>
      <c r="AJ1781" s="257"/>
    </row>
    <row r="1782" spans="1:36" ht="43.2">
      <c r="A1782" s="258">
        <v>40220</v>
      </c>
      <c r="B1782" s="257" t="s">
        <v>2512</v>
      </c>
      <c r="C1782" s="258">
        <v>40220</v>
      </c>
      <c r="D1782" s="257">
        <v>0</v>
      </c>
      <c r="E1782" s="259" t="s">
        <v>2614</v>
      </c>
      <c r="F1782" s="259" t="s">
        <v>3181</v>
      </c>
      <c r="G1782" s="259" t="s">
        <v>3182</v>
      </c>
      <c r="H1782" s="260" t="s">
        <v>1232</v>
      </c>
      <c r="I1782" s="257" t="s">
        <v>3647</v>
      </c>
      <c r="J1782" s="261" t="s">
        <v>3648</v>
      </c>
      <c r="K1782" s="257" t="s">
        <v>2619</v>
      </c>
      <c r="L1782" s="257" t="s">
        <v>3868</v>
      </c>
      <c r="M1782" s="257" t="s">
        <v>1232</v>
      </c>
      <c r="N1782" s="257" t="s">
        <v>3562</v>
      </c>
      <c r="O1782" s="257" t="s">
        <v>3299</v>
      </c>
      <c r="P1782" s="257" t="s">
        <v>3902</v>
      </c>
      <c r="Q1782" s="257" t="s">
        <v>3301</v>
      </c>
      <c r="R1782" s="257" t="s">
        <v>148</v>
      </c>
      <c r="S1782" s="257" t="s">
        <v>2903</v>
      </c>
      <c r="T1782" s="257" t="s">
        <v>2857</v>
      </c>
      <c r="U1782" s="257" t="s">
        <v>3897</v>
      </c>
      <c r="V1782" s="257" t="s">
        <v>148</v>
      </c>
      <c r="W1782" s="257" t="s">
        <v>148</v>
      </c>
      <c r="X1782" s="257" t="s">
        <v>148</v>
      </c>
      <c r="Y1782" s="257" t="s">
        <v>148</v>
      </c>
      <c r="Z1782" s="257" t="s">
        <v>148</v>
      </c>
      <c r="AA1782" s="257" t="s">
        <v>148</v>
      </c>
      <c r="AB1782" s="257" t="s">
        <v>148</v>
      </c>
      <c r="AC1782" s="257" t="s">
        <v>148</v>
      </c>
      <c r="AD1782" s="257" t="s">
        <v>148</v>
      </c>
      <c r="AE1782" s="257" t="s">
        <v>148</v>
      </c>
      <c r="AF1782" s="257" t="s">
        <v>148</v>
      </c>
      <c r="AG1782" s="257" t="s">
        <v>148</v>
      </c>
      <c r="AH1782" s="257" t="s">
        <v>148</v>
      </c>
      <c r="AI1782" s="257" t="s">
        <v>148</v>
      </c>
      <c r="AJ1782" s="257"/>
    </row>
    <row r="1783" spans="1:36" ht="43.2">
      <c r="A1783" s="258">
        <v>40220</v>
      </c>
      <c r="B1783" s="257" t="s">
        <v>2512</v>
      </c>
      <c r="C1783" s="258">
        <v>40220</v>
      </c>
      <c r="D1783" s="257">
        <v>0</v>
      </c>
      <c r="E1783" s="259" t="s">
        <v>2538</v>
      </c>
      <c r="F1783" s="259" t="s">
        <v>930</v>
      </c>
      <c r="G1783" s="259" t="s">
        <v>2627</v>
      </c>
      <c r="H1783" s="260" t="s">
        <v>1232</v>
      </c>
      <c r="I1783" s="257" t="s">
        <v>3884</v>
      </c>
      <c r="J1783" s="257" t="s">
        <v>183</v>
      </c>
      <c r="K1783" s="257" t="s">
        <v>2619</v>
      </c>
      <c r="L1783" s="257" t="s">
        <v>3868</v>
      </c>
      <c r="M1783" s="257" t="s">
        <v>1232</v>
      </c>
      <c r="N1783" s="257" t="s">
        <v>3562</v>
      </c>
      <c r="O1783" s="257" t="s">
        <v>3299</v>
      </c>
      <c r="P1783" s="257" t="s">
        <v>3903</v>
      </c>
      <c r="Q1783" s="257" t="s">
        <v>3301</v>
      </c>
      <c r="R1783" s="257" t="s">
        <v>148</v>
      </c>
      <c r="S1783" s="257" t="s">
        <v>2903</v>
      </c>
      <c r="T1783" s="257" t="s">
        <v>2857</v>
      </c>
      <c r="U1783" s="257" t="s">
        <v>3897</v>
      </c>
      <c r="V1783" s="257" t="s">
        <v>148</v>
      </c>
      <c r="W1783" s="257" t="s">
        <v>148</v>
      </c>
      <c r="X1783" s="257" t="s">
        <v>148</v>
      </c>
      <c r="Y1783" s="257" t="s">
        <v>148</v>
      </c>
      <c r="Z1783" s="257" t="s">
        <v>148</v>
      </c>
      <c r="AA1783" s="257" t="s">
        <v>148</v>
      </c>
      <c r="AB1783" s="257" t="s">
        <v>148</v>
      </c>
      <c r="AC1783" s="257" t="s">
        <v>148</v>
      </c>
      <c r="AD1783" s="257" t="s">
        <v>148</v>
      </c>
      <c r="AE1783" s="257" t="s">
        <v>148</v>
      </c>
      <c r="AF1783" s="257" t="s">
        <v>148</v>
      </c>
      <c r="AG1783" s="257" t="s">
        <v>148</v>
      </c>
      <c r="AH1783" s="257" t="s">
        <v>148</v>
      </c>
      <c r="AI1783" s="257" t="s">
        <v>148</v>
      </c>
      <c r="AJ1783" s="257"/>
    </row>
    <row r="1784" spans="1:36" ht="43.2">
      <c r="A1784" s="258">
        <v>40220</v>
      </c>
      <c r="B1784" s="257" t="s">
        <v>2512</v>
      </c>
      <c r="C1784" s="258">
        <v>40220</v>
      </c>
      <c r="D1784" s="257">
        <v>0</v>
      </c>
      <c r="E1784" s="259" t="s">
        <v>2523</v>
      </c>
      <c r="F1784" s="259" t="s">
        <v>3135</v>
      </c>
      <c r="G1784" s="259" t="s">
        <v>3136</v>
      </c>
      <c r="H1784" s="257" t="s">
        <v>1243</v>
      </c>
      <c r="I1784" s="260" t="s">
        <v>2631</v>
      </c>
      <c r="J1784" s="257" t="s">
        <v>148</v>
      </c>
      <c r="K1784" s="257" t="s">
        <v>2619</v>
      </c>
      <c r="L1784" s="257" t="s">
        <v>3868</v>
      </c>
      <c r="M1784" s="257" t="s">
        <v>1232</v>
      </c>
      <c r="N1784" s="257" t="s">
        <v>3562</v>
      </c>
      <c r="O1784" s="257" t="s">
        <v>3299</v>
      </c>
      <c r="P1784" s="257" t="s">
        <v>3904</v>
      </c>
      <c r="Q1784" s="257" t="s">
        <v>3301</v>
      </c>
      <c r="R1784" s="257" t="s">
        <v>148</v>
      </c>
      <c r="S1784" s="257" t="s">
        <v>2903</v>
      </c>
      <c r="T1784" s="257" t="s">
        <v>2857</v>
      </c>
      <c r="U1784" s="257" t="s">
        <v>3897</v>
      </c>
      <c r="V1784" s="257" t="s">
        <v>148</v>
      </c>
      <c r="W1784" s="257" t="s">
        <v>148</v>
      </c>
      <c r="X1784" s="257" t="s">
        <v>148</v>
      </c>
      <c r="Y1784" s="257" t="s">
        <v>148</v>
      </c>
      <c r="Z1784" s="257" t="s">
        <v>148</v>
      </c>
      <c r="AA1784" s="257" t="s">
        <v>148</v>
      </c>
      <c r="AB1784" s="257" t="s">
        <v>148</v>
      </c>
      <c r="AC1784" s="257" t="s">
        <v>148</v>
      </c>
      <c r="AD1784" s="257" t="s">
        <v>148</v>
      </c>
      <c r="AE1784" s="257" t="s">
        <v>148</v>
      </c>
      <c r="AF1784" s="257" t="s">
        <v>148</v>
      </c>
      <c r="AG1784" s="257" t="s">
        <v>148</v>
      </c>
      <c r="AH1784" s="257" t="s">
        <v>148</v>
      </c>
      <c r="AI1784" s="257" t="s">
        <v>148</v>
      </c>
      <c r="AJ1784" s="257"/>
    </row>
    <row r="1785" spans="1:36" ht="43.2">
      <c r="A1785" s="258">
        <v>40220</v>
      </c>
      <c r="B1785" s="257" t="s">
        <v>2512</v>
      </c>
      <c r="C1785" s="258">
        <v>40220</v>
      </c>
      <c r="D1785" s="257">
        <v>0</v>
      </c>
      <c r="E1785" s="259" t="s">
        <v>2544</v>
      </c>
      <c r="F1785" s="257" t="s">
        <v>3237</v>
      </c>
      <c r="G1785" s="259" t="s">
        <v>3238</v>
      </c>
      <c r="H1785" s="260" t="s">
        <v>1226</v>
      </c>
      <c r="I1785" s="260" t="s">
        <v>2631</v>
      </c>
      <c r="J1785" s="257" t="s">
        <v>148</v>
      </c>
      <c r="K1785" s="257" t="s">
        <v>2619</v>
      </c>
      <c r="L1785" s="257" t="s">
        <v>3868</v>
      </c>
      <c r="M1785" s="257" t="s">
        <v>1232</v>
      </c>
      <c r="N1785" s="257" t="s">
        <v>3562</v>
      </c>
      <c r="O1785" s="257" t="s">
        <v>3299</v>
      </c>
      <c r="P1785" s="257" t="s">
        <v>3905</v>
      </c>
      <c r="Q1785" s="257" t="s">
        <v>3301</v>
      </c>
      <c r="R1785" s="257" t="s">
        <v>148</v>
      </c>
      <c r="S1785" s="257" t="s">
        <v>2903</v>
      </c>
      <c r="T1785" s="257" t="s">
        <v>2857</v>
      </c>
      <c r="U1785" s="257" t="s">
        <v>3897</v>
      </c>
      <c r="V1785" s="257" t="s">
        <v>148</v>
      </c>
      <c r="W1785" s="257" t="s">
        <v>148</v>
      </c>
      <c r="X1785" s="257" t="s">
        <v>148</v>
      </c>
      <c r="Y1785" s="257" t="s">
        <v>148</v>
      </c>
      <c r="Z1785" s="257" t="s">
        <v>148</v>
      </c>
      <c r="AA1785" s="257" t="s">
        <v>148</v>
      </c>
      <c r="AB1785" s="257" t="s">
        <v>148</v>
      </c>
      <c r="AC1785" s="257" t="s">
        <v>148</v>
      </c>
      <c r="AD1785" s="257" t="s">
        <v>148</v>
      </c>
      <c r="AE1785" s="257" t="s">
        <v>148</v>
      </c>
      <c r="AF1785" s="257" t="s">
        <v>148</v>
      </c>
      <c r="AG1785" s="257" t="s">
        <v>148</v>
      </c>
      <c r="AH1785" s="257" t="s">
        <v>148</v>
      </c>
      <c r="AI1785" s="257" t="s">
        <v>148</v>
      </c>
      <c r="AJ1785" s="257"/>
    </row>
    <row r="1786" spans="1:36" ht="43.2">
      <c r="A1786" s="258">
        <v>40220</v>
      </c>
      <c r="B1786" s="257" t="s">
        <v>2512</v>
      </c>
      <c r="C1786" s="258">
        <v>40220</v>
      </c>
      <c r="D1786" s="257">
        <v>0</v>
      </c>
      <c r="E1786" s="259" t="s">
        <v>2564</v>
      </c>
      <c r="F1786" s="259" t="s">
        <v>3219</v>
      </c>
      <c r="G1786" s="259" t="s">
        <v>3220</v>
      </c>
      <c r="H1786" s="260" t="s">
        <v>1226</v>
      </c>
      <c r="I1786" s="260" t="s">
        <v>2631</v>
      </c>
      <c r="J1786" s="257" t="s">
        <v>148</v>
      </c>
      <c r="K1786" s="257" t="s">
        <v>2619</v>
      </c>
      <c r="L1786" s="257" t="s">
        <v>3868</v>
      </c>
      <c r="M1786" s="257" t="s">
        <v>1232</v>
      </c>
      <c r="N1786" s="257" t="s">
        <v>3562</v>
      </c>
      <c r="O1786" s="257" t="s">
        <v>3299</v>
      </c>
      <c r="P1786" s="257" t="s">
        <v>3906</v>
      </c>
      <c r="Q1786" s="257" t="s">
        <v>3301</v>
      </c>
      <c r="R1786" s="257" t="s">
        <v>148</v>
      </c>
      <c r="S1786" s="257" t="s">
        <v>2903</v>
      </c>
      <c r="T1786" s="257" t="s">
        <v>2857</v>
      </c>
      <c r="U1786" s="257" t="s">
        <v>3897</v>
      </c>
      <c r="V1786" s="257" t="s">
        <v>148</v>
      </c>
      <c r="W1786" s="257" t="s">
        <v>148</v>
      </c>
      <c r="X1786" s="257" t="s">
        <v>148</v>
      </c>
      <c r="Y1786" s="257" t="s">
        <v>148</v>
      </c>
      <c r="Z1786" s="257" t="s">
        <v>148</v>
      </c>
      <c r="AA1786" s="257" t="s">
        <v>148</v>
      </c>
      <c r="AB1786" s="257" t="s">
        <v>148</v>
      </c>
      <c r="AC1786" s="257" t="s">
        <v>148</v>
      </c>
      <c r="AD1786" s="257" t="s">
        <v>148</v>
      </c>
      <c r="AE1786" s="257" t="s">
        <v>148</v>
      </c>
      <c r="AF1786" s="257" t="s">
        <v>148</v>
      </c>
      <c r="AG1786" s="257" t="s">
        <v>148</v>
      </c>
      <c r="AH1786" s="257" t="s">
        <v>148</v>
      </c>
      <c r="AI1786" s="257" t="s">
        <v>148</v>
      </c>
      <c r="AJ1786" s="257"/>
    </row>
    <row r="1787" spans="1:36" ht="43.2">
      <c r="A1787" s="258">
        <v>40220</v>
      </c>
      <c r="B1787" s="257" t="s">
        <v>2512</v>
      </c>
      <c r="C1787" s="258">
        <v>40220</v>
      </c>
      <c r="D1787" s="257">
        <v>0</v>
      </c>
      <c r="E1787" s="259" t="s">
        <v>2538</v>
      </c>
      <c r="F1787" s="259" t="s">
        <v>930</v>
      </c>
      <c r="G1787" s="259" t="s">
        <v>2627</v>
      </c>
      <c r="H1787" s="260" t="s">
        <v>1232</v>
      </c>
      <c r="I1787" s="257" t="s">
        <v>3884</v>
      </c>
      <c r="J1787" s="257" t="s">
        <v>183</v>
      </c>
      <c r="K1787" s="257" t="s">
        <v>2619</v>
      </c>
      <c r="L1787" s="257" t="s">
        <v>3868</v>
      </c>
      <c r="M1787" s="257" t="s">
        <v>1232</v>
      </c>
      <c r="N1787" s="257" t="s">
        <v>3562</v>
      </c>
      <c r="O1787" s="257" t="s">
        <v>3299</v>
      </c>
      <c r="P1787" s="257" t="s">
        <v>3907</v>
      </c>
      <c r="Q1787" s="257" t="s">
        <v>3301</v>
      </c>
      <c r="R1787" s="257" t="s">
        <v>148</v>
      </c>
      <c r="S1787" s="257" t="s">
        <v>2903</v>
      </c>
      <c r="T1787" s="257" t="s">
        <v>2857</v>
      </c>
      <c r="U1787" s="257" t="s">
        <v>3897</v>
      </c>
      <c r="V1787" s="257" t="s">
        <v>148</v>
      </c>
      <c r="W1787" s="257" t="s">
        <v>148</v>
      </c>
      <c r="X1787" s="257" t="s">
        <v>148</v>
      </c>
      <c r="Y1787" s="257" t="s">
        <v>148</v>
      </c>
      <c r="Z1787" s="257" t="s">
        <v>148</v>
      </c>
      <c r="AA1787" s="257" t="s">
        <v>148</v>
      </c>
      <c r="AB1787" s="257" t="s">
        <v>148</v>
      </c>
      <c r="AC1787" s="257" t="s">
        <v>148</v>
      </c>
      <c r="AD1787" s="257" t="s">
        <v>148</v>
      </c>
      <c r="AE1787" s="257" t="s">
        <v>148</v>
      </c>
      <c r="AF1787" s="257" t="s">
        <v>148</v>
      </c>
      <c r="AG1787" s="257" t="s">
        <v>148</v>
      </c>
      <c r="AH1787" s="257" t="s">
        <v>148</v>
      </c>
      <c r="AI1787" s="257" t="s">
        <v>148</v>
      </c>
      <c r="AJ1787" s="257"/>
    </row>
    <row r="1788" spans="1:36" ht="43.2">
      <c r="A1788" s="258">
        <v>40220</v>
      </c>
      <c r="B1788" s="257" t="s">
        <v>2512</v>
      </c>
      <c r="C1788" s="258">
        <v>40220</v>
      </c>
      <c r="D1788" s="257">
        <v>0</v>
      </c>
      <c r="E1788" s="259" t="s">
        <v>2544</v>
      </c>
      <c r="F1788" s="257" t="s">
        <v>3237</v>
      </c>
      <c r="G1788" s="259" t="s">
        <v>3238</v>
      </c>
      <c r="H1788" s="260" t="s">
        <v>1232</v>
      </c>
      <c r="I1788" s="257" t="s">
        <v>2798</v>
      </c>
      <c r="J1788" s="84" t="s">
        <v>145</v>
      </c>
      <c r="K1788" s="257" t="s">
        <v>2619</v>
      </c>
      <c r="L1788" s="257" t="s">
        <v>3868</v>
      </c>
      <c r="M1788" s="257" t="s">
        <v>1232</v>
      </c>
      <c r="N1788" s="257" t="s">
        <v>3562</v>
      </c>
      <c r="O1788" s="257" t="s">
        <v>3299</v>
      </c>
      <c r="P1788" s="257" t="s">
        <v>3908</v>
      </c>
      <c r="Q1788" s="257" t="s">
        <v>3301</v>
      </c>
      <c r="R1788" s="257" t="s">
        <v>148</v>
      </c>
      <c r="S1788" s="257" t="s">
        <v>2903</v>
      </c>
      <c r="T1788" s="257" t="s">
        <v>2857</v>
      </c>
      <c r="U1788" s="257" t="s">
        <v>3897</v>
      </c>
      <c r="V1788" s="257" t="s">
        <v>148</v>
      </c>
      <c r="W1788" s="257" t="s">
        <v>148</v>
      </c>
      <c r="X1788" s="257" t="s">
        <v>148</v>
      </c>
      <c r="Y1788" s="257" t="s">
        <v>148</v>
      </c>
      <c r="Z1788" s="257" t="s">
        <v>148</v>
      </c>
      <c r="AA1788" s="257" t="s">
        <v>148</v>
      </c>
      <c r="AB1788" s="257" t="s">
        <v>148</v>
      </c>
      <c r="AC1788" s="257" t="s">
        <v>148</v>
      </c>
      <c r="AD1788" s="257" t="s">
        <v>148</v>
      </c>
      <c r="AE1788" s="257" t="s">
        <v>148</v>
      </c>
      <c r="AF1788" s="257" t="s">
        <v>148</v>
      </c>
      <c r="AG1788" s="257" t="s">
        <v>148</v>
      </c>
      <c r="AH1788" s="257" t="s">
        <v>148</v>
      </c>
      <c r="AI1788" s="257" t="s">
        <v>148</v>
      </c>
      <c r="AJ1788" s="257"/>
    </row>
    <row r="1789" spans="1:36" ht="43.2">
      <c r="A1789" s="258">
        <v>40220</v>
      </c>
      <c r="B1789" s="257" t="s">
        <v>2512</v>
      </c>
      <c r="C1789" s="258">
        <v>40220</v>
      </c>
      <c r="D1789" s="257">
        <v>0</v>
      </c>
      <c r="E1789" s="259" t="s">
        <v>2559</v>
      </c>
      <c r="F1789" s="257" t="s">
        <v>3139</v>
      </c>
      <c r="G1789" s="259" t="s">
        <v>3140</v>
      </c>
      <c r="H1789" s="257" t="s">
        <v>1243</v>
      </c>
      <c r="I1789" s="260" t="s">
        <v>2631</v>
      </c>
      <c r="J1789" s="257" t="s">
        <v>148</v>
      </c>
      <c r="K1789" s="257" t="s">
        <v>2619</v>
      </c>
      <c r="L1789" s="257" t="s">
        <v>3868</v>
      </c>
      <c r="M1789" s="257" t="s">
        <v>1232</v>
      </c>
      <c r="N1789" s="257" t="s">
        <v>3562</v>
      </c>
      <c r="O1789" s="257" t="s">
        <v>3299</v>
      </c>
      <c r="P1789" s="257" t="s">
        <v>3909</v>
      </c>
      <c r="Q1789" s="257" t="s">
        <v>3301</v>
      </c>
      <c r="R1789" s="257" t="s">
        <v>148</v>
      </c>
      <c r="S1789" s="257" t="s">
        <v>2903</v>
      </c>
      <c r="T1789" s="257" t="s">
        <v>2857</v>
      </c>
      <c r="U1789" s="257" t="s">
        <v>3897</v>
      </c>
      <c r="V1789" s="257" t="s">
        <v>148</v>
      </c>
      <c r="W1789" s="257" t="s">
        <v>148</v>
      </c>
      <c r="X1789" s="257" t="s">
        <v>148</v>
      </c>
      <c r="Y1789" s="257" t="s">
        <v>148</v>
      </c>
      <c r="Z1789" s="257" t="s">
        <v>148</v>
      </c>
      <c r="AA1789" s="257" t="s">
        <v>148</v>
      </c>
      <c r="AB1789" s="257" t="s">
        <v>148</v>
      </c>
      <c r="AC1789" s="257" t="s">
        <v>148</v>
      </c>
      <c r="AD1789" s="257" t="s">
        <v>148</v>
      </c>
      <c r="AE1789" s="257" t="s">
        <v>148</v>
      </c>
      <c r="AF1789" s="257" t="s">
        <v>148</v>
      </c>
      <c r="AG1789" s="257" t="s">
        <v>148</v>
      </c>
      <c r="AH1789" s="257" t="s">
        <v>148</v>
      </c>
      <c r="AI1789" s="257" t="s">
        <v>148</v>
      </c>
      <c r="AJ1789" s="257"/>
    </row>
    <row r="1790" spans="1:36" ht="43.2">
      <c r="A1790" s="258">
        <v>40220</v>
      </c>
      <c r="B1790" s="257" t="s">
        <v>2512</v>
      </c>
      <c r="C1790" s="258">
        <v>40220</v>
      </c>
      <c r="D1790" s="257">
        <v>0</v>
      </c>
      <c r="E1790" s="259" t="s">
        <v>2526</v>
      </c>
      <c r="F1790" s="257" t="s">
        <v>3217</v>
      </c>
      <c r="G1790" s="259" t="s">
        <v>3355</v>
      </c>
      <c r="H1790" s="260" t="s">
        <v>1232</v>
      </c>
      <c r="I1790" s="257" t="s">
        <v>2769</v>
      </c>
      <c r="J1790" s="84" t="s">
        <v>448</v>
      </c>
      <c r="K1790" s="257" t="s">
        <v>2619</v>
      </c>
      <c r="L1790" s="257" t="s">
        <v>3868</v>
      </c>
      <c r="M1790" s="257" t="s">
        <v>1232</v>
      </c>
      <c r="N1790" s="257" t="s">
        <v>3562</v>
      </c>
      <c r="O1790" s="257" t="s">
        <v>3299</v>
      </c>
      <c r="P1790" s="257" t="s">
        <v>3910</v>
      </c>
      <c r="Q1790" s="257" t="s">
        <v>3301</v>
      </c>
      <c r="R1790" s="257" t="s">
        <v>148</v>
      </c>
      <c r="S1790" s="257" t="s">
        <v>2903</v>
      </c>
      <c r="T1790" s="257" t="s">
        <v>2857</v>
      </c>
      <c r="U1790" s="257" t="s">
        <v>3897</v>
      </c>
      <c r="V1790" s="257" t="s">
        <v>148</v>
      </c>
      <c r="W1790" s="257" t="s">
        <v>148</v>
      </c>
      <c r="X1790" s="257" t="s">
        <v>148</v>
      </c>
      <c r="Y1790" s="257" t="s">
        <v>148</v>
      </c>
      <c r="Z1790" s="257" t="s">
        <v>148</v>
      </c>
      <c r="AA1790" s="257" t="s">
        <v>148</v>
      </c>
      <c r="AB1790" s="257" t="s">
        <v>148</v>
      </c>
      <c r="AC1790" s="257" t="s">
        <v>148</v>
      </c>
      <c r="AD1790" s="257" t="s">
        <v>148</v>
      </c>
      <c r="AE1790" s="257" t="s">
        <v>148</v>
      </c>
      <c r="AF1790" s="257" t="s">
        <v>148</v>
      </c>
      <c r="AG1790" s="257" t="s">
        <v>148</v>
      </c>
      <c r="AH1790" s="257" t="s">
        <v>148</v>
      </c>
      <c r="AI1790" s="257" t="s">
        <v>148</v>
      </c>
      <c r="AJ1790" s="257"/>
    </row>
    <row r="1791" spans="1:36" ht="43.2">
      <c r="A1791" s="258">
        <v>40220</v>
      </c>
      <c r="B1791" s="257" t="s">
        <v>2512</v>
      </c>
      <c r="C1791" s="258">
        <v>40220</v>
      </c>
      <c r="D1791" s="257">
        <v>0</v>
      </c>
      <c r="E1791" s="259" t="s">
        <v>2544</v>
      </c>
      <c r="F1791" s="257" t="s">
        <v>3209</v>
      </c>
      <c r="G1791" s="259" t="s">
        <v>3210</v>
      </c>
      <c r="H1791" s="260" t="s">
        <v>1226</v>
      </c>
      <c r="I1791" s="260" t="s">
        <v>2631</v>
      </c>
      <c r="J1791" s="257" t="s">
        <v>148</v>
      </c>
      <c r="K1791" s="257" t="s">
        <v>2619</v>
      </c>
      <c r="L1791" s="257" t="s">
        <v>3868</v>
      </c>
      <c r="M1791" s="257" t="s">
        <v>1232</v>
      </c>
      <c r="N1791" s="257" t="s">
        <v>3562</v>
      </c>
      <c r="O1791" s="257" t="s">
        <v>3299</v>
      </c>
      <c r="P1791" s="257" t="s">
        <v>3911</v>
      </c>
      <c r="Q1791" s="257" t="s">
        <v>3301</v>
      </c>
      <c r="R1791" s="257" t="s">
        <v>148</v>
      </c>
      <c r="S1791" s="257" t="s">
        <v>2903</v>
      </c>
      <c r="T1791" s="257" t="s">
        <v>2857</v>
      </c>
      <c r="U1791" s="257" t="s">
        <v>3897</v>
      </c>
      <c r="V1791" s="257" t="s">
        <v>148</v>
      </c>
      <c r="W1791" s="257" t="s">
        <v>148</v>
      </c>
      <c r="X1791" s="257" t="s">
        <v>148</v>
      </c>
      <c r="Y1791" s="257" t="s">
        <v>148</v>
      </c>
      <c r="Z1791" s="257" t="s">
        <v>148</v>
      </c>
      <c r="AA1791" s="257" t="s">
        <v>148</v>
      </c>
      <c r="AB1791" s="257" t="s">
        <v>148</v>
      </c>
      <c r="AC1791" s="257" t="s">
        <v>148</v>
      </c>
      <c r="AD1791" s="257" t="s">
        <v>148</v>
      </c>
      <c r="AE1791" s="257" t="s">
        <v>148</v>
      </c>
      <c r="AF1791" s="257" t="s">
        <v>148</v>
      </c>
      <c r="AG1791" s="257" t="s">
        <v>148</v>
      </c>
      <c r="AH1791" s="257" t="s">
        <v>148</v>
      </c>
      <c r="AI1791" s="257" t="s">
        <v>148</v>
      </c>
      <c r="AJ1791" s="257"/>
    </row>
    <row r="1792" spans="1:36" ht="43.2">
      <c r="A1792" s="258">
        <v>40220</v>
      </c>
      <c r="B1792" s="257" t="s">
        <v>2512</v>
      </c>
      <c r="C1792" s="258">
        <v>40220</v>
      </c>
      <c r="D1792" s="257">
        <v>0</v>
      </c>
      <c r="E1792" s="259" t="s">
        <v>2559</v>
      </c>
      <c r="F1792" s="257" t="s">
        <v>3139</v>
      </c>
      <c r="G1792" s="259" t="s">
        <v>3140</v>
      </c>
      <c r="H1792" s="260" t="s">
        <v>1226</v>
      </c>
      <c r="I1792" s="260" t="s">
        <v>2631</v>
      </c>
      <c r="J1792" s="257" t="s">
        <v>148</v>
      </c>
      <c r="K1792" s="257" t="s">
        <v>2619</v>
      </c>
      <c r="L1792" s="257" t="s">
        <v>3868</v>
      </c>
      <c r="M1792" s="257" t="s">
        <v>1232</v>
      </c>
      <c r="N1792" s="257" t="s">
        <v>3562</v>
      </c>
      <c r="O1792" s="257" t="s">
        <v>3299</v>
      </c>
      <c r="P1792" s="257" t="s">
        <v>3912</v>
      </c>
      <c r="Q1792" s="257" t="s">
        <v>3301</v>
      </c>
      <c r="R1792" s="257" t="s">
        <v>148</v>
      </c>
      <c r="S1792" s="257" t="s">
        <v>2903</v>
      </c>
      <c r="T1792" s="257" t="s">
        <v>2857</v>
      </c>
      <c r="U1792" s="257" t="s">
        <v>3897</v>
      </c>
      <c r="V1792" s="257" t="s">
        <v>148</v>
      </c>
      <c r="W1792" s="257" t="s">
        <v>148</v>
      </c>
      <c r="X1792" s="257" t="s">
        <v>148</v>
      </c>
      <c r="Y1792" s="257" t="s">
        <v>148</v>
      </c>
      <c r="Z1792" s="257" t="s">
        <v>148</v>
      </c>
      <c r="AA1792" s="257" t="s">
        <v>148</v>
      </c>
      <c r="AB1792" s="257" t="s">
        <v>148</v>
      </c>
      <c r="AC1792" s="257" t="s">
        <v>148</v>
      </c>
      <c r="AD1792" s="257" t="s">
        <v>148</v>
      </c>
      <c r="AE1792" s="257" t="s">
        <v>148</v>
      </c>
      <c r="AF1792" s="257" t="s">
        <v>148</v>
      </c>
      <c r="AG1792" s="257" t="s">
        <v>148</v>
      </c>
      <c r="AH1792" s="257" t="s">
        <v>148</v>
      </c>
      <c r="AI1792" s="257" t="s">
        <v>148</v>
      </c>
      <c r="AJ1792" s="257"/>
    </row>
    <row r="1793" spans="1:36" ht="43.2">
      <c r="A1793" s="258">
        <v>40231</v>
      </c>
      <c r="B1793" s="257" t="s">
        <v>2512</v>
      </c>
      <c r="C1793" s="258">
        <v>40231</v>
      </c>
      <c r="D1793" s="257">
        <v>0</v>
      </c>
      <c r="E1793" s="259" t="s">
        <v>2561</v>
      </c>
      <c r="F1793" s="257" t="s">
        <v>3241</v>
      </c>
      <c r="G1793" s="259" t="s">
        <v>3242</v>
      </c>
      <c r="H1793" s="260" t="s">
        <v>1226</v>
      </c>
      <c r="I1793" s="257" t="s">
        <v>3808</v>
      </c>
      <c r="J1793" s="257" t="s">
        <v>3809</v>
      </c>
      <c r="K1793" s="257" t="s">
        <v>2619</v>
      </c>
      <c r="L1793" s="257" t="s">
        <v>3913</v>
      </c>
      <c r="M1793" s="257" t="s">
        <v>1228</v>
      </c>
      <c r="N1793" s="257" t="s">
        <v>3849</v>
      </c>
      <c r="O1793" s="257" t="s">
        <v>3299</v>
      </c>
      <c r="P1793" s="257" t="s">
        <v>3914</v>
      </c>
      <c r="Q1793" s="257" t="s">
        <v>3301</v>
      </c>
      <c r="R1793" s="257" t="s">
        <v>148</v>
      </c>
      <c r="S1793" s="257" t="s">
        <v>2903</v>
      </c>
      <c r="T1793" s="257" t="s">
        <v>2857</v>
      </c>
      <c r="U1793" s="257" t="s">
        <v>3897</v>
      </c>
      <c r="V1793" s="257" t="s">
        <v>148</v>
      </c>
      <c r="W1793" s="257" t="s">
        <v>148</v>
      </c>
      <c r="X1793" s="257" t="s">
        <v>148</v>
      </c>
      <c r="Y1793" s="257" t="s">
        <v>148</v>
      </c>
      <c r="Z1793" s="257" t="s">
        <v>148</v>
      </c>
      <c r="AA1793" s="257" t="s">
        <v>148</v>
      </c>
      <c r="AB1793" s="257" t="s">
        <v>148</v>
      </c>
      <c r="AC1793" s="257" t="s">
        <v>148</v>
      </c>
      <c r="AD1793" s="257" t="s">
        <v>148</v>
      </c>
      <c r="AE1793" s="257" t="s">
        <v>148</v>
      </c>
      <c r="AF1793" s="257" t="s">
        <v>148</v>
      </c>
      <c r="AG1793" s="257" t="s">
        <v>148</v>
      </c>
      <c r="AH1793" s="257" t="s">
        <v>148</v>
      </c>
      <c r="AI1793" s="257" t="s">
        <v>148</v>
      </c>
      <c r="AJ1793" s="257"/>
    </row>
    <row r="1794" spans="1:36" ht="43.2">
      <c r="A1794" s="258">
        <v>40231</v>
      </c>
      <c r="B1794" s="257" t="s">
        <v>2512</v>
      </c>
      <c r="C1794" s="258">
        <v>40231</v>
      </c>
      <c r="D1794" s="257">
        <v>0</v>
      </c>
      <c r="E1794" s="257" t="s">
        <v>2553</v>
      </c>
      <c r="F1794" s="257" t="s">
        <v>3203</v>
      </c>
      <c r="G1794" s="257" t="s">
        <v>3204</v>
      </c>
      <c r="H1794" s="257" t="s">
        <v>1225</v>
      </c>
      <c r="I1794" s="257" t="s">
        <v>3915</v>
      </c>
      <c r="J1794" s="261" t="s">
        <v>3916</v>
      </c>
      <c r="K1794" s="257" t="s">
        <v>2619</v>
      </c>
      <c r="L1794" s="257" t="s">
        <v>3913</v>
      </c>
      <c r="M1794" s="257" t="s">
        <v>1228</v>
      </c>
      <c r="N1794" s="257" t="s">
        <v>3849</v>
      </c>
      <c r="O1794" s="257" t="s">
        <v>3299</v>
      </c>
      <c r="P1794" s="257" t="s">
        <v>3917</v>
      </c>
      <c r="Q1794" s="257" t="s">
        <v>3301</v>
      </c>
      <c r="R1794" s="257" t="s">
        <v>148</v>
      </c>
      <c r="S1794" s="257" t="s">
        <v>2903</v>
      </c>
      <c r="T1794" s="257" t="s">
        <v>2857</v>
      </c>
      <c r="U1794" s="257" t="s">
        <v>3897</v>
      </c>
      <c r="V1794" s="257" t="s">
        <v>148</v>
      </c>
      <c r="W1794" s="257" t="s">
        <v>148</v>
      </c>
      <c r="X1794" s="257" t="s">
        <v>148</v>
      </c>
      <c r="Y1794" s="257" t="s">
        <v>148</v>
      </c>
      <c r="Z1794" s="257" t="s">
        <v>148</v>
      </c>
      <c r="AA1794" s="257" t="s">
        <v>148</v>
      </c>
      <c r="AB1794" s="257" t="s">
        <v>148</v>
      </c>
      <c r="AC1794" s="257" t="s">
        <v>148</v>
      </c>
      <c r="AD1794" s="257" t="s">
        <v>148</v>
      </c>
      <c r="AE1794" s="257" t="s">
        <v>148</v>
      </c>
      <c r="AF1794" s="257" t="s">
        <v>148</v>
      </c>
      <c r="AG1794" s="257" t="s">
        <v>148</v>
      </c>
      <c r="AH1794" s="257" t="s">
        <v>148</v>
      </c>
      <c r="AI1794" s="257" t="s">
        <v>148</v>
      </c>
      <c r="AJ1794" s="257"/>
    </row>
    <row r="1795" spans="1:36" ht="28.8">
      <c r="A1795" s="258">
        <v>40231</v>
      </c>
      <c r="B1795" s="257" t="s">
        <v>2512</v>
      </c>
      <c r="C1795" s="258">
        <v>40231</v>
      </c>
      <c r="D1795" s="257">
        <v>0</v>
      </c>
      <c r="E1795" s="259" t="s">
        <v>2538</v>
      </c>
      <c r="F1795" s="259" t="s">
        <v>930</v>
      </c>
      <c r="G1795" s="259" t="s">
        <v>2627</v>
      </c>
      <c r="H1795" s="260" t="s">
        <v>1232</v>
      </c>
      <c r="I1795" s="257" t="s">
        <v>3884</v>
      </c>
      <c r="J1795" s="257" t="s">
        <v>183</v>
      </c>
      <c r="K1795" s="257" t="s">
        <v>2619</v>
      </c>
      <c r="L1795" s="257" t="s">
        <v>3913</v>
      </c>
      <c r="M1795" s="257" t="s">
        <v>1228</v>
      </c>
      <c r="N1795" s="257" t="s">
        <v>3849</v>
      </c>
      <c r="O1795" s="257" t="s">
        <v>3299</v>
      </c>
      <c r="P1795" s="257" t="s">
        <v>3918</v>
      </c>
      <c r="Q1795" s="257" t="s">
        <v>3301</v>
      </c>
      <c r="R1795" s="257" t="s">
        <v>148</v>
      </c>
      <c r="S1795" s="257" t="s">
        <v>2903</v>
      </c>
      <c r="T1795" s="257" t="s">
        <v>2853</v>
      </c>
      <c r="U1795" s="257" t="s">
        <v>3624</v>
      </c>
      <c r="V1795" s="257" t="s">
        <v>148</v>
      </c>
      <c r="W1795" s="257" t="s">
        <v>148</v>
      </c>
      <c r="X1795" s="257" t="s">
        <v>148</v>
      </c>
      <c r="Y1795" s="257" t="s">
        <v>148</v>
      </c>
      <c r="Z1795" s="257" t="s">
        <v>148</v>
      </c>
      <c r="AA1795" s="257" t="s">
        <v>148</v>
      </c>
      <c r="AB1795" s="257" t="s">
        <v>148</v>
      </c>
      <c r="AC1795" s="257" t="s">
        <v>148</v>
      </c>
      <c r="AD1795" s="257" t="s">
        <v>148</v>
      </c>
      <c r="AE1795" s="257" t="s">
        <v>148</v>
      </c>
      <c r="AF1795" s="257" t="s">
        <v>148</v>
      </c>
      <c r="AG1795" s="257" t="s">
        <v>148</v>
      </c>
      <c r="AH1795" s="257" t="s">
        <v>148</v>
      </c>
      <c r="AI1795" s="257" t="s">
        <v>148</v>
      </c>
      <c r="AJ1795" s="257"/>
    </row>
    <row r="1796" spans="1:36" ht="43.2">
      <c r="A1796" s="258">
        <v>40231</v>
      </c>
      <c r="B1796" s="257" t="s">
        <v>2512</v>
      </c>
      <c r="C1796" s="258">
        <v>40231</v>
      </c>
      <c r="D1796" s="257">
        <v>0</v>
      </c>
      <c r="E1796" s="259" t="s">
        <v>2617</v>
      </c>
      <c r="F1796" s="257" t="s">
        <v>3272</v>
      </c>
      <c r="G1796" s="259" t="s">
        <v>3273</v>
      </c>
      <c r="H1796" s="260" t="s">
        <v>1226</v>
      </c>
      <c r="I1796" s="257" t="s">
        <v>3447</v>
      </c>
      <c r="J1796" s="261" t="s">
        <v>3448</v>
      </c>
      <c r="K1796" s="257" t="s">
        <v>2619</v>
      </c>
      <c r="L1796" s="257" t="s">
        <v>3913</v>
      </c>
      <c r="M1796" s="257" t="s">
        <v>1228</v>
      </c>
      <c r="N1796" s="257" t="s">
        <v>3849</v>
      </c>
      <c r="O1796" s="257" t="s">
        <v>3299</v>
      </c>
      <c r="P1796" s="257" t="s">
        <v>3919</v>
      </c>
      <c r="Q1796" s="257" t="s">
        <v>3301</v>
      </c>
      <c r="R1796" s="257" t="s">
        <v>148</v>
      </c>
      <c r="S1796" s="257" t="s">
        <v>2903</v>
      </c>
      <c r="T1796" s="257" t="s">
        <v>2853</v>
      </c>
      <c r="U1796" s="257" t="s">
        <v>3624</v>
      </c>
      <c r="V1796" s="257" t="s">
        <v>148</v>
      </c>
      <c r="W1796" s="257" t="s">
        <v>148</v>
      </c>
      <c r="X1796" s="257" t="s">
        <v>148</v>
      </c>
      <c r="Y1796" s="257" t="s">
        <v>148</v>
      </c>
      <c r="Z1796" s="257" t="s">
        <v>148</v>
      </c>
      <c r="AA1796" s="257" t="s">
        <v>148</v>
      </c>
      <c r="AB1796" s="257" t="s">
        <v>148</v>
      </c>
      <c r="AC1796" s="257" t="s">
        <v>148</v>
      </c>
      <c r="AD1796" s="257" t="s">
        <v>148</v>
      </c>
      <c r="AE1796" s="257" t="s">
        <v>148</v>
      </c>
      <c r="AF1796" s="257" t="s">
        <v>148</v>
      </c>
      <c r="AG1796" s="257" t="s">
        <v>148</v>
      </c>
      <c r="AH1796" s="257" t="s">
        <v>148</v>
      </c>
      <c r="AI1796" s="257" t="s">
        <v>148</v>
      </c>
      <c r="AJ1796" s="257"/>
    </row>
    <row r="1797" spans="1:36" ht="28.8">
      <c r="A1797" s="258">
        <v>40231</v>
      </c>
      <c r="B1797" s="257" t="s">
        <v>2512</v>
      </c>
      <c r="C1797" s="258">
        <v>40231</v>
      </c>
      <c r="D1797" s="257">
        <v>0</v>
      </c>
      <c r="E1797" s="259" t="s">
        <v>2537</v>
      </c>
      <c r="F1797" s="259" t="s">
        <v>3185</v>
      </c>
      <c r="G1797" s="259" t="s">
        <v>3186</v>
      </c>
      <c r="H1797" s="257" t="s">
        <v>2763</v>
      </c>
      <c r="I1797" s="257" t="s">
        <v>3920</v>
      </c>
      <c r="J1797" s="84" t="s">
        <v>3921</v>
      </c>
      <c r="K1797" s="257" t="s">
        <v>2619</v>
      </c>
      <c r="L1797" s="257" t="s">
        <v>3913</v>
      </c>
      <c r="M1797" s="257" t="s">
        <v>1228</v>
      </c>
      <c r="N1797" s="257" t="s">
        <v>3849</v>
      </c>
      <c r="O1797" s="257" t="s">
        <v>3299</v>
      </c>
      <c r="P1797" s="257" t="s">
        <v>3922</v>
      </c>
      <c r="Q1797" s="257" t="s">
        <v>3301</v>
      </c>
      <c r="R1797" s="257" t="s">
        <v>148</v>
      </c>
      <c r="S1797" s="257" t="s">
        <v>2903</v>
      </c>
      <c r="T1797" s="257" t="s">
        <v>2853</v>
      </c>
      <c r="U1797" s="257" t="s">
        <v>3624</v>
      </c>
      <c r="V1797" s="257" t="s">
        <v>148</v>
      </c>
      <c r="W1797" s="257" t="s">
        <v>148</v>
      </c>
      <c r="X1797" s="257" t="s">
        <v>148</v>
      </c>
      <c r="Y1797" s="257" t="s">
        <v>148</v>
      </c>
      <c r="Z1797" s="257" t="s">
        <v>148</v>
      </c>
      <c r="AA1797" s="257" t="s">
        <v>148</v>
      </c>
      <c r="AB1797" s="257" t="s">
        <v>148</v>
      </c>
      <c r="AC1797" s="257" t="s">
        <v>148</v>
      </c>
      <c r="AD1797" s="257" t="s">
        <v>148</v>
      </c>
      <c r="AE1797" s="257" t="s">
        <v>148</v>
      </c>
      <c r="AF1797" s="257" t="s">
        <v>148</v>
      </c>
      <c r="AG1797" s="257" t="s">
        <v>148</v>
      </c>
      <c r="AH1797" s="257" t="s">
        <v>148</v>
      </c>
      <c r="AI1797" s="257" t="s">
        <v>148</v>
      </c>
      <c r="AJ1797" s="257"/>
    </row>
    <row r="1798" spans="1:36" ht="28.8">
      <c r="A1798" s="258">
        <v>40231</v>
      </c>
      <c r="B1798" s="257" t="s">
        <v>2512</v>
      </c>
      <c r="C1798" s="258">
        <v>40231</v>
      </c>
      <c r="D1798" s="257">
        <v>0</v>
      </c>
      <c r="E1798" s="257" t="s">
        <v>2536</v>
      </c>
      <c r="F1798" s="257" t="s">
        <v>3121</v>
      </c>
      <c r="G1798" s="257" t="s">
        <v>3122</v>
      </c>
      <c r="H1798" s="257" t="s">
        <v>2763</v>
      </c>
      <c r="I1798" s="257" t="s">
        <v>2793</v>
      </c>
      <c r="J1798" s="257" t="s">
        <v>391</v>
      </c>
      <c r="K1798" s="257" t="s">
        <v>2619</v>
      </c>
      <c r="L1798" s="257" t="s">
        <v>3913</v>
      </c>
      <c r="M1798" s="257" t="s">
        <v>1228</v>
      </c>
      <c r="N1798" s="257" t="s">
        <v>3849</v>
      </c>
      <c r="O1798" s="257" t="s">
        <v>3299</v>
      </c>
      <c r="P1798" s="257" t="s">
        <v>3923</v>
      </c>
      <c r="Q1798" s="257" t="s">
        <v>3301</v>
      </c>
      <c r="R1798" s="257" t="s">
        <v>148</v>
      </c>
      <c r="S1798" s="257" t="s">
        <v>2903</v>
      </c>
      <c r="T1798" s="257" t="s">
        <v>2853</v>
      </c>
      <c r="U1798" s="257" t="s">
        <v>3624</v>
      </c>
      <c r="V1798" s="257" t="s">
        <v>148</v>
      </c>
      <c r="W1798" s="257" t="s">
        <v>148</v>
      </c>
      <c r="X1798" s="257" t="s">
        <v>148</v>
      </c>
      <c r="Y1798" s="257" t="s">
        <v>148</v>
      </c>
      <c r="Z1798" s="257" t="s">
        <v>148</v>
      </c>
      <c r="AA1798" s="257" t="s">
        <v>148</v>
      </c>
      <c r="AB1798" s="257" t="s">
        <v>148</v>
      </c>
      <c r="AC1798" s="257" t="s">
        <v>148</v>
      </c>
      <c r="AD1798" s="257" t="s">
        <v>148</v>
      </c>
      <c r="AE1798" s="257" t="s">
        <v>148</v>
      </c>
      <c r="AF1798" s="257" t="s">
        <v>148</v>
      </c>
      <c r="AG1798" s="257" t="s">
        <v>148</v>
      </c>
      <c r="AH1798" s="257" t="s">
        <v>148</v>
      </c>
      <c r="AI1798" s="257" t="s">
        <v>148</v>
      </c>
      <c r="AJ1798" s="257"/>
    </row>
    <row r="1799" spans="1:36" ht="28.8">
      <c r="A1799" s="258">
        <v>40231</v>
      </c>
      <c r="B1799" s="257" t="s">
        <v>2512</v>
      </c>
      <c r="C1799" s="258">
        <v>40231</v>
      </c>
      <c r="D1799" s="257">
        <v>0</v>
      </c>
      <c r="E1799" s="259" t="s">
        <v>2543</v>
      </c>
      <c r="F1799" s="257" t="s">
        <v>3488</v>
      </c>
      <c r="G1799" s="259" t="s">
        <v>3489</v>
      </c>
      <c r="H1799" s="260" t="s">
        <v>2631</v>
      </c>
      <c r="I1799" s="260" t="s">
        <v>2631</v>
      </c>
      <c r="J1799" s="257" t="s">
        <v>148</v>
      </c>
      <c r="K1799" s="257" t="s">
        <v>2619</v>
      </c>
      <c r="L1799" s="257" t="s">
        <v>3913</v>
      </c>
      <c r="M1799" s="257" t="s">
        <v>1228</v>
      </c>
      <c r="N1799" s="257" t="s">
        <v>3849</v>
      </c>
      <c r="O1799" s="257" t="s">
        <v>3299</v>
      </c>
      <c r="P1799" s="257" t="s">
        <v>3924</v>
      </c>
      <c r="Q1799" s="257" t="s">
        <v>3301</v>
      </c>
      <c r="R1799" s="257" t="s">
        <v>148</v>
      </c>
      <c r="S1799" s="257" t="s">
        <v>2903</v>
      </c>
      <c r="T1799" s="257" t="s">
        <v>2857</v>
      </c>
      <c r="U1799" s="257" t="s">
        <v>3925</v>
      </c>
      <c r="V1799" s="257" t="s">
        <v>148</v>
      </c>
      <c r="W1799" s="257" t="s">
        <v>148</v>
      </c>
      <c r="X1799" s="257" t="s">
        <v>148</v>
      </c>
      <c r="Y1799" s="257" t="s">
        <v>148</v>
      </c>
      <c r="Z1799" s="257" t="s">
        <v>148</v>
      </c>
      <c r="AA1799" s="257" t="s">
        <v>148</v>
      </c>
      <c r="AB1799" s="257" t="s">
        <v>148</v>
      </c>
      <c r="AC1799" s="257" t="s">
        <v>148</v>
      </c>
      <c r="AD1799" s="257" t="s">
        <v>148</v>
      </c>
      <c r="AE1799" s="257" t="s">
        <v>148</v>
      </c>
      <c r="AF1799" s="257" t="s">
        <v>148</v>
      </c>
      <c r="AG1799" s="257" t="s">
        <v>148</v>
      </c>
      <c r="AH1799" s="257" t="s">
        <v>148</v>
      </c>
      <c r="AI1799" s="257" t="s">
        <v>148</v>
      </c>
      <c r="AJ1799" s="257"/>
    </row>
    <row r="1800" spans="1:36" ht="43.2">
      <c r="A1800" s="258">
        <v>40231</v>
      </c>
      <c r="B1800" s="257" t="s">
        <v>2512</v>
      </c>
      <c r="C1800" s="258">
        <v>40231</v>
      </c>
      <c r="D1800" s="257">
        <v>0</v>
      </c>
      <c r="E1800" s="259" t="s">
        <v>2523</v>
      </c>
      <c r="F1800" s="259" t="s">
        <v>3135</v>
      </c>
      <c r="G1800" s="259" t="s">
        <v>3136</v>
      </c>
      <c r="H1800" s="260" t="s">
        <v>1226</v>
      </c>
      <c r="I1800" s="257" t="s">
        <v>3692</v>
      </c>
      <c r="J1800" s="257" t="s">
        <v>3693</v>
      </c>
      <c r="K1800" s="257" t="s">
        <v>2619</v>
      </c>
      <c r="L1800" s="257" t="s">
        <v>3913</v>
      </c>
      <c r="M1800" s="257" t="s">
        <v>1228</v>
      </c>
      <c r="N1800" s="257" t="s">
        <v>3849</v>
      </c>
      <c r="O1800" s="257" t="s">
        <v>3299</v>
      </c>
      <c r="P1800" s="257" t="s">
        <v>3926</v>
      </c>
      <c r="Q1800" s="257" t="s">
        <v>3301</v>
      </c>
      <c r="R1800" s="257" t="s">
        <v>148</v>
      </c>
      <c r="S1800" s="257" t="s">
        <v>2903</v>
      </c>
      <c r="T1800" s="257" t="s">
        <v>3421</v>
      </c>
      <c r="U1800" s="257" t="s">
        <v>3927</v>
      </c>
      <c r="V1800" s="257" t="s">
        <v>148</v>
      </c>
      <c r="W1800" s="257" t="s">
        <v>148</v>
      </c>
      <c r="X1800" s="257" t="s">
        <v>148</v>
      </c>
      <c r="Y1800" s="257" t="s">
        <v>148</v>
      </c>
      <c r="Z1800" s="257" t="s">
        <v>148</v>
      </c>
      <c r="AA1800" s="257" t="s">
        <v>148</v>
      </c>
      <c r="AB1800" s="257" t="s">
        <v>148</v>
      </c>
      <c r="AC1800" s="257" t="s">
        <v>148</v>
      </c>
      <c r="AD1800" s="257" t="s">
        <v>148</v>
      </c>
      <c r="AE1800" s="257" t="s">
        <v>148</v>
      </c>
      <c r="AF1800" s="257" t="s">
        <v>148</v>
      </c>
      <c r="AG1800" s="257" t="s">
        <v>148</v>
      </c>
      <c r="AH1800" s="257" t="s">
        <v>148</v>
      </c>
      <c r="AI1800" s="257" t="s">
        <v>148</v>
      </c>
      <c r="AJ1800" s="257"/>
    </row>
    <row r="1801" spans="1:36" ht="43.2">
      <c r="A1801" s="258">
        <v>40231</v>
      </c>
      <c r="B1801" s="257" t="s">
        <v>2512</v>
      </c>
      <c r="C1801" s="258">
        <v>40231</v>
      </c>
      <c r="D1801" s="257">
        <v>0</v>
      </c>
      <c r="E1801" s="259" t="s">
        <v>2548</v>
      </c>
      <c r="F1801" s="259" t="s">
        <v>3247</v>
      </c>
      <c r="G1801" s="259" t="s">
        <v>3248</v>
      </c>
      <c r="H1801" s="260" t="s">
        <v>1226</v>
      </c>
      <c r="I1801" s="257" t="s">
        <v>3928</v>
      </c>
      <c r="J1801" s="257" t="s">
        <v>148</v>
      </c>
      <c r="K1801" s="257" t="s">
        <v>2619</v>
      </c>
      <c r="L1801" s="257" t="s">
        <v>3913</v>
      </c>
      <c r="M1801" s="257" t="s">
        <v>1228</v>
      </c>
      <c r="N1801" s="257" t="s">
        <v>3849</v>
      </c>
      <c r="O1801" s="257" t="s">
        <v>3299</v>
      </c>
      <c r="P1801" s="257" t="s">
        <v>3929</v>
      </c>
      <c r="Q1801" s="257" t="s">
        <v>3301</v>
      </c>
      <c r="R1801" s="257" t="s">
        <v>148</v>
      </c>
      <c r="S1801" s="257" t="s">
        <v>2903</v>
      </c>
      <c r="T1801" s="257" t="s">
        <v>2876</v>
      </c>
      <c r="U1801" s="257" t="s">
        <v>3930</v>
      </c>
      <c r="V1801" s="257" t="s">
        <v>148</v>
      </c>
      <c r="W1801" s="257" t="s">
        <v>148</v>
      </c>
      <c r="X1801" s="257" t="s">
        <v>148</v>
      </c>
      <c r="Y1801" s="257" t="s">
        <v>148</v>
      </c>
      <c r="Z1801" s="257" t="s">
        <v>148</v>
      </c>
      <c r="AA1801" s="257" t="s">
        <v>148</v>
      </c>
      <c r="AB1801" s="257" t="s">
        <v>148</v>
      </c>
      <c r="AC1801" s="257" t="s">
        <v>148</v>
      </c>
      <c r="AD1801" s="257" t="s">
        <v>148</v>
      </c>
      <c r="AE1801" s="257" t="s">
        <v>148</v>
      </c>
      <c r="AF1801" s="257" t="s">
        <v>148</v>
      </c>
      <c r="AG1801" s="257" t="s">
        <v>148</v>
      </c>
      <c r="AH1801" s="257" t="s">
        <v>148</v>
      </c>
      <c r="AI1801" s="257" t="s">
        <v>148</v>
      </c>
      <c r="AJ1801" s="257"/>
    </row>
    <row r="1802" spans="1:36" ht="43.2">
      <c r="A1802" s="258">
        <v>40231</v>
      </c>
      <c r="B1802" s="257" t="s">
        <v>2512</v>
      </c>
      <c r="C1802" s="258">
        <v>40231</v>
      </c>
      <c r="D1802" s="257">
        <v>0</v>
      </c>
      <c r="E1802" s="259" t="s">
        <v>2552</v>
      </c>
      <c r="F1802" s="257" t="s">
        <v>3931</v>
      </c>
      <c r="G1802" s="259" t="s">
        <v>3932</v>
      </c>
      <c r="H1802" s="260" t="s">
        <v>1226</v>
      </c>
      <c r="I1802" s="260" t="s">
        <v>2631</v>
      </c>
      <c r="J1802" s="257" t="s">
        <v>148</v>
      </c>
      <c r="K1802" s="257" t="s">
        <v>2619</v>
      </c>
      <c r="L1802" s="257" t="s">
        <v>3913</v>
      </c>
      <c r="M1802" s="257" t="s">
        <v>1228</v>
      </c>
      <c r="N1802" s="257" t="s">
        <v>3849</v>
      </c>
      <c r="O1802" s="257" t="s">
        <v>3299</v>
      </c>
      <c r="P1802" s="257" t="s">
        <v>3933</v>
      </c>
      <c r="Q1802" s="257" t="s">
        <v>3301</v>
      </c>
      <c r="R1802" s="257" t="s">
        <v>148</v>
      </c>
      <c r="S1802" s="257" t="s">
        <v>2903</v>
      </c>
      <c r="T1802" s="257" t="s">
        <v>2876</v>
      </c>
      <c r="U1802" s="257" t="s">
        <v>3934</v>
      </c>
      <c r="V1802" s="257" t="s">
        <v>148</v>
      </c>
      <c r="W1802" s="257" t="s">
        <v>148</v>
      </c>
      <c r="X1802" s="257" t="s">
        <v>148</v>
      </c>
      <c r="Y1802" s="257" t="s">
        <v>148</v>
      </c>
      <c r="Z1802" s="257" t="s">
        <v>148</v>
      </c>
      <c r="AA1802" s="257" t="s">
        <v>148</v>
      </c>
      <c r="AB1802" s="257" t="s">
        <v>148</v>
      </c>
      <c r="AC1802" s="257" t="s">
        <v>148</v>
      </c>
      <c r="AD1802" s="257" t="s">
        <v>148</v>
      </c>
      <c r="AE1802" s="257" t="s">
        <v>148</v>
      </c>
      <c r="AF1802" s="257" t="s">
        <v>148</v>
      </c>
      <c r="AG1802" s="257" t="s">
        <v>148</v>
      </c>
      <c r="AH1802" s="257" t="s">
        <v>148</v>
      </c>
      <c r="AI1802" s="257" t="s">
        <v>148</v>
      </c>
      <c r="AJ1802" s="257"/>
    </row>
    <row r="1803" spans="1:36" ht="43.2">
      <c r="A1803" s="258">
        <v>40231</v>
      </c>
      <c r="B1803" s="257" t="s">
        <v>2512</v>
      </c>
      <c r="C1803" s="258">
        <v>40231</v>
      </c>
      <c r="D1803" s="257">
        <v>0</v>
      </c>
      <c r="E1803" s="257" t="s">
        <v>2536</v>
      </c>
      <c r="F1803" s="257" t="s">
        <v>3121</v>
      </c>
      <c r="G1803" s="257" t="s">
        <v>3122</v>
      </c>
      <c r="H1803" s="257" t="s">
        <v>2763</v>
      </c>
      <c r="I1803" s="257" t="s">
        <v>2793</v>
      </c>
      <c r="J1803" s="257" t="s">
        <v>391</v>
      </c>
      <c r="K1803" s="257" t="s">
        <v>2619</v>
      </c>
      <c r="L1803" s="257" t="s">
        <v>3913</v>
      </c>
      <c r="M1803" s="257" t="s">
        <v>1228</v>
      </c>
      <c r="N1803" s="257" t="s">
        <v>3849</v>
      </c>
      <c r="O1803" s="257" t="s">
        <v>3299</v>
      </c>
      <c r="P1803" s="257" t="s">
        <v>3935</v>
      </c>
      <c r="Q1803" s="257" t="s">
        <v>3301</v>
      </c>
      <c r="R1803" s="257" t="s">
        <v>148</v>
      </c>
      <c r="S1803" s="257" t="s">
        <v>2903</v>
      </c>
      <c r="T1803" s="262" t="s">
        <v>3396</v>
      </c>
      <c r="U1803" s="257" t="s">
        <v>3428</v>
      </c>
      <c r="V1803" s="257" t="s">
        <v>148</v>
      </c>
      <c r="W1803" s="257" t="s">
        <v>148</v>
      </c>
      <c r="X1803" s="257" t="s">
        <v>148</v>
      </c>
      <c r="Y1803" s="257" t="s">
        <v>148</v>
      </c>
      <c r="Z1803" s="257" t="s">
        <v>148</v>
      </c>
      <c r="AA1803" s="257" t="s">
        <v>148</v>
      </c>
      <c r="AB1803" s="257" t="s">
        <v>148</v>
      </c>
      <c r="AC1803" s="257" t="s">
        <v>148</v>
      </c>
      <c r="AD1803" s="257" t="s">
        <v>148</v>
      </c>
      <c r="AE1803" s="257" t="s">
        <v>148</v>
      </c>
      <c r="AF1803" s="257" t="s">
        <v>148</v>
      </c>
      <c r="AG1803" s="257" t="s">
        <v>148</v>
      </c>
      <c r="AH1803" s="257" t="s">
        <v>148</v>
      </c>
      <c r="AI1803" s="257" t="s">
        <v>148</v>
      </c>
      <c r="AJ1803" s="257"/>
    </row>
    <row r="1804" spans="1:36" ht="43.2">
      <c r="A1804" s="258">
        <v>40231</v>
      </c>
      <c r="B1804" s="257" t="s">
        <v>2512</v>
      </c>
      <c r="C1804" s="258">
        <v>40231</v>
      </c>
      <c r="D1804" s="257">
        <v>0</v>
      </c>
      <c r="E1804" s="259" t="s">
        <v>2552</v>
      </c>
      <c r="F1804" s="257" t="s">
        <v>3931</v>
      </c>
      <c r="G1804" s="259" t="s">
        <v>3932</v>
      </c>
      <c r="H1804" s="257" t="s">
        <v>1243</v>
      </c>
      <c r="I1804" s="257" t="s">
        <v>3936</v>
      </c>
      <c r="J1804" s="261" t="s">
        <v>3937</v>
      </c>
      <c r="K1804" s="257" t="s">
        <v>2619</v>
      </c>
      <c r="L1804" s="257" t="s">
        <v>3913</v>
      </c>
      <c r="M1804" s="257" t="s">
        <v>1228</v>
      </c>
      <c r="N1804" s="257" t="s">
        <v>3849</v>
      </c>
      <c r="O1804" s="257" t="s">
        <v>3299</v>
      </c>
      <c r="P1804" s="257" t="s">
        <v>3938</v>
      </c>
      <c r="Q1804" s="257" t="s">
        <v>3301</v>
      </c>
      <c r="R1804" s="257" t="s">
        <v>148</v>
      </c>
      <c r="S1804" s="257" t="s">
        <v>2903</v>
      </c>
      <c r="T1804" s="262" t="s">
        <v>3396</v>
      </c>
      <c r="U1804" s="257" t="s">
        <v>3613</v>
      </c>
      <c r="V1804" s="257" t="s">
        <v>148</v>
      </c>
      <c r="W1804" s="257" t="s">
        <v>148</v>
      </c>
      <c r="X1804" s="257" t="s">
        <v>148</v>
      </c>
      <c r="Y1804" s="257" t="s">
        <v>148</v>
      </c>
      <c r="Z1804" s="257" t="s">
        <v>148</v>
      </c>
      <c r="AA1804" s="257" t="s">
        <v>148</v>
      </c>
      <c r="AB1804" s="257" t="s">
        <v>148</v>
      </c>
      <c r="AC1804" s="257" t="s">
        <v>148</v>
      </c>
      <c r="AD1804" s="257" t="s">
        <v>148</v>
      </c>
      <c r="AE1804" s="257" t="s">
        <v>148</v>
      </c>
      <c r="AF1804" s="257" t="s">
        <v>148</v>
      </c>
      <c r="AG1804" s="257" t="s">
        <v>148</v>
      </c>
      <c r="AH1804" s="257" t="s">
        <v>148</v>
      </c>
      <c r="AI1804" s="257" t="s">
        <v>148</v>
      </c>
      <c r="AJ1804" s="257"/>
    </row>
    <row r="1805" spans="1:36" ht="43.2">
      <c r="A1805" s="258">
        <v>40231</v>
      </c>
      <c r="B1805" s="257" t="s">
        <v>2512</v>
      </c>
      <c r="C1805" s="258">
        <v>40231</v>
      </c>
      <c r="D1805" s="257">
        <v>0</v>
      </c>
      <c r="E1805" s="259" t="s">
        <v>2529</v>
      </c>
      <c r="F1805" s="259" t="s">
        <v>3736</v>
      </c>
      <c r="G1805" s="259" t="s">
        <v>3737</v>
      </c>
      <c r="H1805" s="257" t="s">
        <v>1225</v>
      </c>
      <c r="I1805" s="257" t="s">
        <v>3939</v>
      </c>
      <c r="J1805" s="84" t="s">
        <v>3940</v>
      </c>
      <c r="K1805" s="257" t="s">
        <v>2619</v>
      </c>
      <c r="L1805" s="257" t="s">
        <v>3913</v>
      </c>
      <c r="M1805" s="257" t="s">
        <v>1228</v>
      </c>
      <c r="N1805" s="257" t="s">
        <v>3849</v>
      </c>
      <c r="O1805" s="257" t="s">
        <v>3299</v>
      </c>
      <c r="P1805" s="257" t="s">
        <v>3941</v>
      </c>
      <c r="Q1805" s="257" t="s">
        <v>3301</v>
      </c>
      <c r="R1805" s="257" t="s">
        <v>148</v>
      </c>
      <c r="S1805" s="257" t="s">
        <v>2903</v>
      </c>
      <c r="T1805" s="262" t="s">
        <v>3396</v>
      </c>
      <c r="U1805" s="257" t="s">
        <v>3613</v>
      </c>
      <c r="V1805" s="257" t="s">
        <v>148</v>
      </c>
      <c r="W1805" s="257" t="s">
        <v>148</v>
      </c>
      <c r="X1805" s="257" t="s">
        <v>148</v>
      </c>
      <c r="Y1805" s="257" t="s">
        <v>148</v>
      </c>
      <c r="Z1805" s="257" t="s">
        <v>148</v>
      </c>
      <c r="AA1805" s="257" t="s">
        <v>148</v>
      </c>
      <c r="AB1805" s="257" t="s">
        <v>148</v>
      </c>
      <c r="AC1805" s="257" t="s">
        <v>148</v>
      </c>
      <c r="AD1805" s="257" t="s">
        <v>148</v>
      </c>
      <c r="AE1805" s="257" t="s">
        <v>148</v>
      </c>
      <c r="AF1805" s="257" t="s">
        <v>148</v>
      </c>
      <c r="AG1805" s="257" t="s">
        <v>148</v>
      </c>
      <c r="AH1805" s="257" t="s">
        <v>148</v>
      </c>
      <c r="AI1805" s="257" t="s">
        <v>148</v>
      </c>
      <c r="AJ1805" s="257"/>
    </row>
    <row r="1806" spans="1:36" ht="43.2">
      <c r="A1806" s="258">
        <v>40231</v>
      </c>
      <c r="B1806" s="257" t="s">
        <v>2512</v>
      </c>
      <c r="C1806" s="258">
        <v>40231</v>
      </c>
      <c r="D1806" s="257">
        <v>0</v>
      </c>
      <c r="E1806" s="259" t="s">
        <v>2543</v>
      </c>
      <c r="F1806" s="257" t="s">
        <v>3488</v>
      </c>
      <c r="G1806" s="259" t="s">
        <v>3489</v>
      </c>
      <c r="H1806" s="260" t="s">
        <v>2631</v>
      </c>
      <c r="I1806" s="260" t="s">
        <v>2631</v>
      </c>
      <c r="J1806" s="257" t="s">
        <v>148</v>
      </c>
      <c r="K1806" s="257" t="s">
        <v>2619</v>
      </c>
      <c r="L1806" s="257" t="s">
        <v>3913</v>
      </c>
      <c r="M1806" s="257" t="s">
        <v>1228</v>
      </c>
      <c r="N1806" s="257" t="s">
        <v>3849</v>
      </c>
      <c r="O1806" s="257" t="s">
        <v>3299</v>
      </c>
      <c r="P1806" s="257" t="s">
        <v>3942</v>
      </c>
      <c r="Q1806" s="257" t="s">
        <v>3301</v>
      </c>
      <c r="R1806" s="257" t="s">
        <v>148</v>
      </c>
      <c r="S1806" s="257" t="s">
        <v>2903</v>
      </c>
      <c r="T1806" s="262" t="s">
        <v>3396</v>
      </c>
      <c r="U1806" s="257" t="s">
        <v>3613</v>
      </c>
      <c r="V1806" s="257" t="s">
        <v>148</v>
      </c>
      <c r="W1806" s="257" t="s">
        <v>148</v>
      </c>
      <c r="X1806" s="257" t="s">
        <v>148</v>
      </c>
      <c r="Y1806" s="257" t="s">
        <v>148</v>
      </c>
      <c r="Z1806" s="257" t="s">
        <v>148</v>
      </c>
      <c r="AA1806" s="257" t="s">
        <v>148</v>
      </c>
      <c r="AB1806" s="257" t="s">
        <v>148</v>
      </c>
      <c r="AC1806" s="257" t="s">
        <v>148</v>
      </c>
      <c r="AD1806" s="257" t="s">
        <v>148</v>
      </c>
      <c r="AE1806" s="257" t="s">
        <v>148</v>
      </c>
      <c r="AF1806" s="257" t="s">
        <v>148</v>
      </c>
      <c r="AG1806" s="257" t="s">
        <v>148</v>
      </c>
      <c r="AH1806" s="257" t="s">
        <v>148</v>
      </c>
      <c r="AI1806" s="257" t="s">
        <v>148</v>
      </c>
      <c r="AJ1806" s="257"/>
    </row>
    <row r="1807" spans="1:36" ht="43.2">
      <c r="A1807" s="258">
        <v>40231</v>
      </c>
      <c r="B1807" s="257" t="s">
        <v>2512</v>
      </c>
      <c r="C1807" s="258">
        <v>40231</v>
      </c>
      <c r="D1807" s="257">
        <v>0</v>
      </c>
      <c r="E1807" s="259" t="s">
        <v>2523</v>
      </c>
      <c r="F1807" s="259" t="s">
        <v>3135</v>
      </c>
      <c r="G1807" s="259" t="s">
        <v>3136</v>
      </c>
      <c r="H1807" s="257" t="s">
        <v>2632</v>
      </c>
      <c r="I1807" s="257" t="s">
        <v>3943</v>
      </c>
      <c r="J1807" s="257" t="s">
        <v>3944</v>
      </c>
      <c r="K1807" s="257" t="s">
        <v>2619</v>
      </c>
      <c r="L1807" s="257" t="s">
        <v>3913</v>
      </c>
      <c r="M1807" s="257" t="s">
        <v>1228</v>
      </c>
      <c r="N1807" s="257" t="s">
        <v>3849</v>
      </c>
      <c r="O1807" s="257" t="s">
        <v>3299</v>
      </c>
      <c r="P1807" s="257" t="s">
        <v>3945</v>
      </c>
      <c r="Q1807" s="257" t="s">
        <v>3301</v>
      </c>
      <c r="R1807" s="257" t="s">
        <v>148</v>
      </c>
      <c r="S1807" s="257" t="s">
        <v>2903</v>
      </c>
      <c r="T1807" s="257" t="s">
        <v>2860</v>
      </c>
      <c r="U1807" s="257" t="s">
        <v>3946</v>
      </c>
      <c r="V1807" s="257" t="s">
        <v>148</v>
      </c>
      <c r="W1807" s="257" t="s">
        <v>148</v>
      </c>
      <c r="X1807" s="257" t="s">
        <v>148</v>
      </c>
      <c r="Y1807" s="257" t="s">
        <v>148</v>
      </c>
      <c r="Z1807" s="257" t="s">
        <v>148</v>
      </c>
      <c r="AA1807" s="257" t="s">
        <v>148</v>
      </c>
      <c r="AB1807" s="257" t="s">
        <v>148</v>
      </c>
      <c r="AC1807" s="257" t="s">
        <v>148</v>
      </c>
      <c r="AD1807" s="257" t="s">
        <v>148</v>
      </c>
      <c r="AE1807" s="257" t="s">
        <v>148</v>
      </c>
      <c r="AF1807" s="257" t="s">
        <v>148</v>
      </c>
      <c r="AG1807" s="257" t="s">
        <v>148</v>
      </c>
      <c r="AH1807" s="257" t="s">
        <v>148</v>
      </c>
      <c r="AI1807" s="257" t="s">
        <v>148</v>
      </c>
      <c r="AJ1807" s="257"/>
    </row>
    <row r="1808" spans="1:36" ht="43.2">
      <c r="A1808" s="258">
        <v>40231</v>
      </c>
      <c r="B1808" s="257" t="s">
        <v>2512</v>
      </c>
      <c r="C1808" s="258">
        <v>40231</v>
      </c>
      <c r="D1808" s="257">
        <v>0</v>
      </c>
      <c r="E1808" s="259" t="s">
        <v>2617</v>
      </c>
      <c r="F1808" s="257" t="s">
        <v>3272</v>
      </c>
      <c r="G1808" s="259" t="s">
        <v>3273</v>
      </c>
      <c r="H1808" s="260" t="s">
        <v>1226</v>
      </c>
      <c r="I1808" s="257" t="s">
        <v>3447</v>
      </c>
      <c r="J1808" s="261" t="s">
        <v>3448</v>
      </c>
      <c r="K1808" s="257" t="s">
        <v>2619</v>
      </c>
      <c r="L1808" s="257" t="s">
        <v>3913</v>
      </c>
      <c r="M1808" s="257" t="s">
        <v>1228</v>
      </c>
      <c r="N1808" s="257" t="s">
        <v>3849</v>
      </c>
      <c r="O1808" s="257" t="s">
        <v>3299</v>
      </c>
      <c r="P1808" s="257" t="s">
        <v>3947</v>
      </c>
      <c r="Q1808" s="257" t="s">
        <v>3301</v>
      </c>
      <c r="R1808" s="257" t="s">
        <v>148</v>
      </c>
      <c r="S1808" s="257" t="s">
        <v>2903</v>
      </c>
      <c r="T1808" s="257" t="s">
        <v>2860</v>
      </c>
      <c r="U1808" s="257" t="s">
        <v>3946</v>
      </c>
      <c r="V1808" s="257" t="s">
        <v>148</v>
      </c>
      <c r="W1808" s="257" t="s">
        <v>148</v>
      </c>
      <c r="X1808" s="257" t="s">
        <v>148</v>
      </c>
      <c r="Y1808" s="257" t="s">
        <v>148</v>
      </c>
      <c r="Z1808" s="257" t="s">
        <v>148</v>
      </c>
      <c r="AA1808" s="257" t="s">
        <v>148</v>
      </c>
      <c r="AB1808" s="257" t="s">
        <v>148</v>
      </c>
      <c r="AC1808" s="257" t="s">
        <v>148</v>
      </c>
      <c r="AD1808" s="257" t="s">
        <v>148</v>
      </c>
      <c r="AE1808" s="257" t="s">
        <v>148</v>
      </c>
      <c r="AF1808" s="257" t="s">
        <v>148</v>
      </c>
      <c r="AG1808" s="257" t="s">
        <v>148</v>
      </c>
      <c r="AH1808" s="257" t="s">
        <v>148</v>
      </c>
      <c r="AI1808" s="257" t="s">
        <v>148</v>
      </c>
      <c r="AJ1808" s="257"/>
    </row>
    <row r="1809" spans="1:36" ht="43.2">
      <c r="A1809" s="258">
        <v>40231</v>
      </c>
      <c r="B1809" s="257" t="s">
        <v>2512</v>
      </c>
      <c r="C1809" s="258">
        <v>40231</v>
      </c>
      <c r="D1809" s="257">
        <v>0</v>
      </c>
      <c r="E1809" s="259" t="s">
        <v>2548</v>
      </c>
      <c r="F1809" s="259" t="s">
        <v>3247</v>
      </c>
      <c r="G1809" s="259" t="s">
        <v>3248</v>
      </c>
      <c r="H1809" s="260" t="s">
        <v>1226</v>
      </c>
      <c r="I1809" s="257" t="s">
        <v>3948</v>
      </c>
      <c r="J1809" s="257" t="s">
        <v>148</v>
      </c>
      <c r="K1809" s="257" t="s">
        <v>2619</v>
      </c>
      <c r="L1809" s="257" t="s">
        <v>3913</v>
      </c>
      <c r="M1809" s="257" t="s">
        <v>1228</v>
      </c>
      <c r="N1809" s="257" t="s">
        <v>3849</v>
      </c>
      <c r="O1809" s="257" t="s">
        <v>3299</v>
      </c>
      <c r="P1809" s="257" t="s">
        <v>3949</v>
      </c>
      <c r="Q1809" s="257" t="s">
        <v>3301</v>
      </c>
      <c r="R1809" s="257" t="s">
        <v>148</v>
      </c>
      <c r="S1809" s="257" t="s">
        <v>2903</v>
      </c>
      <c r="T1809" s="257" t="s">
        <v>2860</v>
      </c>
      <c r="U1809" s="257" t="s">
        <v>3946</v>
      </c>
      <c r="V1809" s="257" t="s">
        <v>148</v>
      </c>
      <c r="W1809" s="257" t="s">
        <v>148</v>
      </c>
      <c r="X1809" s="257" t="s">
        <v>148</v>
      </c>
      <c r="Y1809" s="257" t="s">
        <v>148</v>
      </c>
      <c r="Z1809" s="257" t="s">
        <v>148</v>
      </c>
      <c r="AA1809" s="257" t="s">
        <v>148</v>
      </c>
      <c r="AB1809" s="257" t="s">
        <v>148</v>
      </c>
      <c r="AC1809" s="257" t="s">
        <v>148</v>
      </c>
      <c r="AD1809" s="257" t="s">
        <v>148</v>
      </c>
      <c r="AE1809" s="257" t="s">
        <v>148</v>
      </c>
      <c r="AF1809" s="257" t="s">
        <v>148</v>
      </c>
      <c r="AG1809" s="257" t="s">
        <v>148</v>
      </c>
      <c r="AH1809" s="257" t="s">
        <v>148</v>
      </c>
      <c r="AI1809" s="257" t="s">
        <v>148</v>
      </c>
      <c r="AJ1809" s="257"/>
    </row>
    <row r="1810" spans="1:36" ht="28.8">
      <c r="A1810" s="258">
        <v>40231</v>
      </c>
      <c r="B1810" s="257" t="s">
        <v>2512</v>
      </c>
      <c r="C1810" s="258">
        <v>40231</v>
      </c>
      <c r="D1810" s="257">
        <v>0</v>
      </c>
      <c r="E1810" s="259" t="s">
        <v>2558</v>
      </c>
      <c r="F1810" s="257" t="s">
        <v>3115</v>
      </c>
      <c r="G1810" s="259" t="s">
        <v>3116</v>
      </c>
      <c r="H1810" s="260" t="s">
        <v>1232</v>
      </c>
      <c r="I1810" s="257" t="s">
        <v>3950</v>
      </c>
      <c r="J1810" s="257" t="s">
        <v>3951</v>
      </c>
      <c r="K1810" s="257" t="s">
        <v>2619</v>
      </c>
      <c r="L1810" s="257" t="s">
        <v>3913</v>
      </c>
      <c r="M1810" s="257" t="s">
        <v>1228</v>
      </c>
      <c r="N1810" s="257" t="s">
        <v>3849</v>
      </c>
      <c r="O1810" s="257" t="s">
        <v>3299</v>
      </c>
      <c r="P1810" s="257" t="s">
        <v>3952</v>
      </c>
      <c r="Q1810" s="257" t="s">
        <v>3301</v>
      </c>
      <c r="R1810" s="257" t="s">
        <v>148</v>
      </c>
      <c r="S1810" s="257" t="s">
        <v>2903</v>
      </c>
      <c r="T1810" s="257" t="s">
        <v>2860</v>
      </c>
      <c r="U1810" s="257" t="s">
        <v>3946</v>
      </c>
      <c r="V1810" s="257" t="s">
        <v>148</v>
      </c>
      <c r="W1810" s="257" t="s">
        <v>148</v>
      </c>
      <c r="X1810" s="257" t="s">
        <v>148</v>
      </c>
      <c r="Y1810" s="257" t="s">
        <v>148</v>
      </c>
      <c r="Z1810" s="257" t="s">
        <v>148</v>
      </c>
      <c r="AA1810" s="257" t="s">
        <v>148</v>
      </c>
      <c r="AB1810" s="257" t="s">
        <v>148</v>
      </c>
      <c r="AC1810" s="257" t="s">
        <v>148</v>
      </c>
      <c r="AD1810" s="257" t="s">
        <v>148</v>
      </c>
      <c r="AE1810" s="257" t="s">
        <v>148</v>
      </c>
      <c r="AF1810" s="257" t="s">
        <v>148</v>
      </c>
      <c r="AG1810" s="257" t="s">
        <v>148</v>
      </c>
      <c r="AH1810" s="257" t="s">
        <v>148</v>
      </c>
      <c r="AI1810" s="257" t="s">
        <v>148</v>
      </c>
      <c r="AJ1810" s="257"/>
    </row>
    <row r="1811" spans="1:36" ht="28.8">
      <c r="A1811" s="258">
        <v>40231</v>
      </c>
      <c r="B1811" s="257" t="s">
        <v>2512</v>
      </c>
      <c r="C1811" s="258">
        <v>40231</v>
      </c>
      <c r="D1811" s="257">
        <v>0</v>
      </c>
      <c r="E1811" s="257" t="s">
        <v>2536</v>
      </c>
      <c r="F1811" s="257" t="s">
        <v>3121</v>
      </c>
      <c r="G1811" s="257" t="s">
        <v>3122</v>
      </c>
      <c r="H1811" s="257" t="s">
        <v>2763</v>
      </c>
      <c r="I1811" s="257" t="s">
        <v>2793</v>
      </c>
      <c r="J1811" s="257" t="s">
        <v>391</v>
      </c>
      <c r="K1811" s="257" t="s">
        <v>2619</v>
      </c>
      <c r="L1811" s="257" t="s">
        <v>3913</v>
      </c>
      <c r="M1811" s="257" t="s">
        <v>1228</v>
      </c>
      <c r="N1811" s="257" t="s">
        <v>3849</v>
      </c>
      <c r="O1811" s="257" t="s">
        <v>3299</v>
      </c>
      <c r="P1811" s="257" t="s">
        <v>3953</v>
      </c>
      <c r="Q1811" s="257" t="s">
        <v>3301</v>
      </c>
      <c r="R1811" s="257" t="s">
        <v>148</v>
      </c>
      <c r="S1811" s="257" t="s">
        <v>2903</v>
      </c>
      <c r="T1811" s="257" t="s">
        <v>2860</v>
      </c>
      <c r="U1811" s="257" t="s">
        <v>3946</v>
      </c>
      <c r="V1811" s="257" t="s">
        <v>148</v>
      </c>
      <c r="W1811" s="257" t="s">
        <v>148</v>
      </c>
      <c r="X1811" s="257" t="s">
        <v>148</v>
      </c>
      <c r="Y1811" s="257" t="s">
        <v>148</v>
      </c>
      <c r="Z1811" s="257" t="s">
        <v>148</v>
      </c>
      <c r="AA1811" s="257" t="s">
        <v>148</v>
      </c>
      <c r="AB1811" s="257" t="s">
        <v>148</v>
      </c>
      <c r="AC1811" s="257" t="s">
        <v>148</v>
      </c>
      <c r="AD1811" s="257" t="s">
        <v>148</v>
      </c>
      <c r="AE1811" s="257" t="s">
        <v>148</v>
      </c>
      <c r="AF1811" s="257" t="s">
        <v>148</v>
      </c>
      <c r="AG1811" s="257" t="s">
        <v>148</v>
      </c>
      <c r="AH1811" s="257" t="s">
        <v>148</v>
      </c>
      <c r="AI1811" s="257" t="s">
        <v>148</v>
      </c>
      <c r="AJ1811" s="257"/>
    </row>
    <row r="1812" spans="1:36" ht="43.2">
      <c r="A1812" s="258">
        <v>40231</v>
      </c>
      <c r="B1812" s="257" t="s">
        <v>2512</v>
      </c>
      <c r="C1812" s="258">
        <v>40231</v>
      </c>
      <c r="D1812" s="257">
        <v>0</v>
      </c>
      <c r="E1812" s="259" t="s">
        <v>2523</v>
      </c>
      <c r="F1812" s="259" t="s">
        <v>3135</v>
      </c>
      <c r="G1812" s="259" t="s">
        <v>3136</v>
      </c>
      <c r="H1812" s="260" t="s">
        <v>1226</v>
      </c>
      <c r="I1812" s="257" t="s">
        <v>3413</v>
      </c>
      <c r="J1812" s="257" t="s">
        <v>3414</v>
      </c>
      <c r="K1812" s="257" t="s">
        <v>2619</v>
      </c>
      <c r="L1812" s="257" t="s">
        <v>3913</v>
      </c>
      <c r="M1812" s="257" t="s">
        <v>1228</v>
      </c>
      <c r="N1812" s="257" t="s">
        <v>3849</v>
      </c>
      <c r="O1812" s="257" t="s">
        <v>3299</v>
      </c>
      <c r="P1812" s="257" t="s">
        <v>3954</v>
      </c>
      <c r="Q1812" s="257" t="s">
        <v>3301</v>
      </c>
      <c r="R1812" s="257" t="s">
        <v>148</v>
      </c>
      <c r="S1812" s="257" t="s">
        <v>2903</v>
      </c>
      <c r="T1812" s="257" t="s">
        <v>2860</v>
      </c>
      <c r="U1812" s="257" t="s">
        <v>3946</v>
      </c>
      <c r="V1812" s="257" t="s">
        <v>148</v>
      </c>
      <c r="W1812" s="257" t="s">
        <v>148</v>
      </c>
      <c r="X1812" s="257" t="s">
        <v>148</v>
      </c>
      <c r="Y1812" s="257" t="s">
        <v>148</v>
      </c>
      <c r="Z1812" s="257" t="s">
        <v>148</v>
      </c>
      <c r="AA1812" s="257" t="s">
        <v>148</v>
      </c>
      <c r="AB1812" s="257" t="s">
        <v>148</v>
      </c>
      <c r="AC1812" s="257" t="s">
        <v>148</v>
      </c>
      <c r="AD1812" s="257" t="s">
        <v>148</v>
      </c>
      <c r="AE1812" s="257" t="s">
        <v>148</v>
      </c>
      <c r="AF1812" s="257" t="s">
        <v>148</v>
      </c>
      <c r="AG1812" s="257" t="s">
        <v>148</v>
      </c>
      <c r="AH1812" s="257" t="s">
        <v>148</v>
      </c>
      <c r="AI1812" s="257" t="s">
        <v>148</v>
      </c>
      <c r="AJ1812" s="257"/>
    </row>
    <row r="1813" spans="1:36" ht="28.8">
      <c r="A1813" s="258">
        <v>40231</v>
      </c>
      <c r="B1813" s="257" t="s">
        <v>2512</v>
      </c>
      <c r="C1813" s="258">
        <v>40231</v>
      </c>
      <c r="D1813" s="257">
        <v>0</v>
      </c>
      <c r="E1813" s="257" t="s">
        <v>2536</v>
      </c>
      <c r="F1813" s="257" t="s">
        <v>3121</v>
      </c>
      <c r="G1813" s="257" t="s">
        <v>3122</v>
      </c>
      <c r="H1813" s="257" t="s">
        <v>2763</v>
      </c>
      <c r="I1813" s="257" t="s">
        <v>2793</v>
      </c>
      <c r="J1813" s="257" t="s">
        <v>391</v>
      </c>
      <c r="K1813" s="257" t="s">
        <v>2619</v>
      </c>
      <c r="L1813" s="257" t="s">
        <v>3913</v>
      </c>
      <c r="M1813" s="257" t="s">
        <v>1228</v>
      </c>
      <c r="N1813" s="257" t="s">
        <v>3849</v>
      </c>
      <c r="O1813" s="257" t="s">
        <v>3299</v>
      </c>
      <c r="P1813" s="257" t="s">
        <v>3955</v>
      </c>
      <c r="Q1813" s="257" t="s">
        <v>3301</v>
      </c>
      <c r="R1813" s="257" t="s">
        <v>148</v>
      </c>
      <c r="S1813" s="257" t="s">
        <v>2903</v>
      </c>
      <c r="T1813" s="257" t="s">
        <v>2860</v>
      </c>
      <c r="U1813" s="257" t="s">
        <v>3946</v>
      </c>
      <c r="V1813" s="257" t="s">
        <v>148</v>
      </c>
      <c r="W1813" s="257" t="s">
        <v>148</v>
      </c>
      <c r="X1813" s="257" t="s">
        <v>148</v>
      </c>
      <c r="Y1813" s="257" t="s">
        <v>148</v>
      </c>
      <c r="Z1813" s="257" t="s">
        <v>148</v>
      </c>
      <c r="AA1813" s="257" t="s">
        <v>148</v>
      </c>
      <c r="AB1813" s="257" t="s">
        <v>148</v>
      </c>
      <c r="AC1813" s="257" t="s">
        <v>148</v>
      </c>
      <c r="AD1813" s="257" t="s">
        <v>148</v>
      </c>
      <c r="AE1813" s="257" t="s">
        <v>148</v>
      </c>
      <c r="AF1813" s="257" t="s">
        <v>148</v>
      </c>
      <c r="AG1813" s="257" t="s">
        <v>148</v>
      </c>
      <c r="AH1813" s="257" t="s">
        <v>148</v>
      </c>
      <c r="AI1813" s="257" t="s">
        <v>148</v>
      </c>
      <c r="AJ1813" s="257"/>
    </row>
    <row r="1814" spans="1:36" ht="43.2">
      <c r="A1814" s="258">
        <v>40231</v>
      </c>
      <c r="B1814" s="257" t="s">
        <v>2512</v>
      </c>
      <c r="C1814" s="258">
        <v>40231</v>
      </c>
      <c r="D1814" s="257">
        <v>0</v>
      </c>
      <c r="E1814" s="259" t="s">
        <v>3348</v>
      </c>
      <c r="F1814" s="259" t="s">
        <v>930</v>
      </c>
      <c r="G1814" s="259" t="s">
        <v>3349</v>
      </c>
      <c r="H1814" s="260" t="s">
        <v>1226</v>
      </c>
      <c r="I1814" s="257" t="s">
        <v>3591</v>
      </c>
      <c r="J1814" s="261" t="s">
        <v>3592</v>
      </c>
      <c r="K1814" s="257" t="s">
        <v>2619</v>
      </c>
      <c r="L1814" s="257" t="s">
        <v>3913</v>
      </c>
      <c r="M1814" s="257" t="s">
        <v>1228</v>
      </c>
      <c r="N1814" s="257" t="s">
        <v>3849</v>
      </c>
      <c r="O1814" s="257" t="s">
        <v>3299</v>
      </c>
      <c r="P1814" s="257" t="s">
        <v>3956</v>
      </c>
      <c r="Q1814" s="257" t="s">
        <v>3301</v>
      </c>
      <c r="R1814" s="257" t="s">
        <v>148</v>
      </c>
      <c r="S1814" s="257" t="s">
        <v>2903</v>
      </c>
      <c r="T1814" s="257" t="s">
        <v>2860</v>
      </c>
      <c r="U1814" s="257" t="s">
        <v>3946</v>
      </c>
      <c r="V1814" s="257" t="s">
        <v>148</v>
      </c>
      <c r="W1814" s="257" t="s">
        <v>148</v>
      </c>
      <c r="X1814" s="257" t="s">
        <v>148</v>
      </c>
      <c r="Y1814" s="257" t="s">
        <v>148</v>
      </c>
      <c r="Z1814" s="257" t="s">
        <v>148</v>
      </c>
      <c r="AA1814" s="257" t="s">
        <v>148</v>
      </c>
      <c r="AB1814" s="257" t="s">
        <v>148</v>
      </c>
      <c r="AC1814" s="257" t="s">
        <v>148</v>
      </c>
      <c r="AD1814" s="257" t="s">
        <v>148</v>
      </c>
      <c r="AE1814" s="257" t="s">
        <v>148</v>
      </c>
      <c r="AF1814" s="257" t="s">
        <v>148</v>
      </c>
      <c r="AG1814" s="257" t="s">
        <v>148</v>
      </c>
      <c r="AH1814" s="257" t="s">
        <v>148</v>
      </c>
      <c r="AI1814" s="257" t="s">
        <v>148</v>
      </c>
      <c r="AJ1814" s="257"/>
    </row>
    <row r="1815" spans="1:36" ht="43.2">
      <c r="A1815" s="258">
        <v>40231</v>
      </c>
      <c r="B1815" s="257" t="s">
        <v>2512</v>
      </c>
      <c r="C1815" s="258">
        <v>40231</v>
      </c>
      <c r="D1815" s="257">
        <v>0</v>
      </c>
      <c r="E1815" s="259" t="s">
        <v>2548</v>
      </c>
      <c r="F1815" s="259" t="s">
        <v>3247</v>
      </c>
      <c r="G1815" s="259" t="s">
        <v>3248</v>
      </c>
      <c r="H1815" s="260" t="s">
        <v>1226</v>
      </c>
      <c r="I1815" s="257" t="s">
        <v>3957</v>
      </c>
      <c r="J1815" s="257" t="s">
        <v>148</v>
      </c>
      <c r="K1815" s="257" t="s">
        <v>2619</v>
      </c>
      <c r="L1815" s="257" t="s">
        <v>3913</v>
      </c>
      <c r="M1815" s="257" t="s">
        <v>1228</v>
      </c>
      <c r="N1815" s="257" t="s">
        <v>3849</v>
      </c>
      <c r="O1815" s="257" t="s">
        <v>3299</v>
      </c>
      <c r="P1815" s="257" t="s">
        <v>3958</v>
      </c>
      <c r="Q1815" s="257" t="s">
        <v>3301</v>
      </c>
      <c r="R1815" s="257" t="s">
        <v>148</v>
      </c>
      <c r="S1815" s="257" t="s">
        <v>2903</v>
      </c>
      <c r="T1815" s="257" t="s">
        <v>2860</v>
      </c>
      <c r="U1815" s="257" t="s">
        <v>3946</v>
      </c>
      <c r="V1815" s="257" t="s">
        <v>148</v>
      </c>
      <c r="W1815" s="257" t="s">
        <v>148</v>
      </c>
      <c r="X1815" s="257" t="s">
        <v>148</v>
      </c>
      <c r="Y1815" s="257" t="s">
        <v>148</v>
      </c>
      <c r="Z1815" s="257" t="s">
        <v>148</v>
      </c>
      <c r="AA1815" s="257" t="s">
        <v>148</v>
      </c>
      <c r="AB1815" s="257" t="s">
        <v>148</v>
      </c>
      <c r="AC1815" s="257" t="s">
        <v>148</v>
      </c>
      <c r="AD1815" s="257" t="s">
        <v>148</v>
      </c>
      <c r="AE1815" s="257" t="s">
        <v>148</v>
      </c>
      <c r="AF1815" s="257" t="s">
        <v>148</v>
      </c>
      <c r="AG1815" s="257" t="s">
        <v>148</v>
      </c>
      <c r="AH1815" s="257" t="s">
        <v>148</v>
      </c>
      <c r="AI1815" s="257" t="s">
        <v>148</v>
      </c>
      <c r="AJ1815" s="257"/>
    </row>
    <row r="1816" spans="1:36" ht="28.8">
      <c r="A1816" s="258">
        <v>40373</v>
      </c>
      <c r="B1816" s="257" t="s">
        <v>2514</v>
      </c>
      <c r="C1816" s="258">
        <v>40373</v>
      </c>
      <c r="D1816" s="257">
        <v>0</v>
      </c>
      <c r="E1816" s="259" t="s">
        <v>2540</v>
      </c>
      <c r="F1816" s="257" t="s">
        <v>3177</v>
      </c>
      <c r="G1816" s="259" t="s">
        <v>3178</v>
      </c>
      <c r="H1816" s="257" t="s">
        <v>1243</v>
      </c>
      <c r="I1816" s="257" t="s">
        <v>3959</v>
      </c>
      <c r="J1816" s="84" t="s">
        <v>3960</v>
      </c>
      <c r="K1816" s="257" t="s">
        <v>2619</v>
      </c>
      <c r="L1816" s="257" t="s">
        <v>3298</v>
      </c>
      <c r="M1816" s="257" t="s">
        <v>1236</v>
      </c>
      <c r="N1816" s="257" t="s">
        <v>2836</v>
      </c>
      <c r="O1816" s="257" t="s">
        <v>3299</v>
      </c>
      <c r="P1816" s="257" t="s">
        <v>3961</v>
      </c>
      <c r="Q1816" s="257" t="s">
        <v>3301</v>
      </c>
      <c r="R1816" s="257" t="s">
        <v>148</v>
      </c>
      <c r="S1816" s="257" t="s">
        <v>3302</v>
      </c>
      <c r="T1816" s="257" t="s">
        <v>2836</v>
      </c>
      <c r="U1816" s="257" t="s">
        <v>3643</v>
      </c>
      <c r="V1816" s="257" t="s">
        <v>148</v>
      </c>
      <c r="W1816" s="257" t="s">
        <v>148</v>
      </c>
      <c r="X1816" s="257" t="s">
        <v>148</v>
      </c>
      <c r="Y1816" s="257" t="s">
        <v>148</v>
      </c>
      <c r="Z1816" s="257" t="s">
        <v>148</v>
      </c>
      <c r="AA1816" s="257" t="s">
        <v>148</v>
      </c>
      <c r="AB1816" s="257" t="s">
        <v>148</v>
      </c>
      <c r="AC1816" s="257" t="s">
        <v>148</v>
      </c>
      <c r="AD1816" s="257" t="s">
        <v>148</v>
      </c>
      <c r="AE1816" s="257" t="s">
        <v>148</v>
      </c>
      <c r="AF1816" s="257" t="s">
        <v>148</v>
      </c>
      <c r="AG1816" s="257" t="s">
        <v>148</v>
      </c>
      <c r="AH1816" s="257" t="s">
        <v>148</v>
      </c>
      <c r="AI1816" s="257" t="s">
        <v>148</v>
      </c>
      <c r="AJ1816" s="257"/>
    </row>
    <row r="1817" spans="1:36" ht="43.2">
      <c r="A1817" s="258">
        <v>40373</v>
      </c>
      <c r="B1817" s="257" t="s">
        <v>2514</v>
      </c>
      <c r="C1817" s="258">
        <v>40373</v>
      </c>
      <c r="D1817" s="257">
        <v>0</v>
      </c>
      <c r="E1817" s="259" t="s">
        <v>2540</v>
      </c>
      <c r="F1817" s="257" t="s">
        <v>3177</v>
      </c>
      <c r="G1817" s="259" t="s">
        <v>3178</v>
      </c>
      <c r="H1817" s="260" t="s">
        <v>1226</v>
      </c>
      <c r="I1817" s="257" t="s">
        <v>3962</v>
      </c>
      <c r="J1817" s="84" t="s">
        <v>3963</v>
      </c>
      <c r="K1817" s="257" t="s">
        <v>2619</v>
      </c>
      <c r="L1817" s="257" t="s">
        <v>3298</v>
      </c>
      <c r="M1817" s="257" t="s">
        <v>1236</v>
      </c>
      <c r="N1817" s="257" t="s">
        <v>2836</v>
      </c>
      <c r="O1817" s="257" t="s">
        <v>3299</v>
      </c>
      <c r="P1817" s="257" t="s">
        <v>3964</v>
      </c>
      <c r="Q1817" s="257" t="s">
        <v>3301</v>
      </c>
      <c r="R1817" s="257" t="s">
        <v>148</v>
      </c>
      <c r="S1817" s="257" t="s">
        <v>3302</v>
      </c>
      <c r="T1817" s="257" t="s">
        <v>2836</v>
      </c>
      <c r="U1817" s="257" t="s">
        <v>3643</v>
      </c>
      <c r="V1817" s="257" t="s">
        <v>148</v>
      </c>
      <c r="W1817" s="257" t="s">
        <v>148</v>
      </c>
      <c r="X1817" s="257" t="s">
        <v>148</v>
      </c>
      <c r="Y1817" s="257" t="s">
        <v>148</v>
      </c>
      <c r="Z1817" s="257" t="s">
        <v>148</v>
      </c>
      <c r="AA1817" s="257" t="s">
        <v>148</v>
      </c>
      <c r="AB1817" s="257" t="s">
        <v>148</v>
      </c>
      <c r="AC1817" s="257" t="s">
        <v>148</v>
      </c>
      <c r="AD1817" s="257" t="s">
        <v>148</v>
      </c>
      <c r="AE1817" s="257" t="s">
        <v>148</v>
      </c>
      <c r="AF1817" s="257" t="s">
        <v>148</v>
      </c>
      <c r="AG1817" s="257" t="s">
        <v>148</v>
      </c>
      <c r="AH1817" s="257" t="s">
        <v>148</v>
      </c>
      <c r="AI1817" s="257" t="s">
        <v>148</v>
      </c>
      <c r="AJ1817" s="257"/>
    </row>
    <row r="1818" spans="1:36" ht="43.2">
      <c r="A1818" s="258">
        <v>40373</v>
      </c>
      <c r="B1818" s="257" t="s">
        <v>2514</v>
      </c>
      <c r="C1818" s="258">
        <v>40373</v>
      </c>
      <c r="D1818" s="257">
        <v>0</v>
      </c>
      <c r="E1818" s="259" t="s">
        <v>2540</v>
      </c>
      <c r="F1818" s="257" t="s">
        <v>3177</v>
      </c>
      <c r="G1818" s="259" t="s">
        <v>3178</v>
      </c>
      <c r="H1818" s="260" t="s">
        <v>1226</v>
      </c>
      <c r="I1818" s="257" t="s">
        <v>3965</v>
      </c>
      <c r="J1818" s="84" t="s">
        <v>3966</v>
      </c>
      <c r="K1818" s="257" t="s">
        <v>2619</v>
      </c>
      <c r="L1818" s="257" t="s">
        <v>3298</v>
      </c>
      <c r="M1818" s="257" t="s">
        <v>1236</v>
      </c>
      <c r="N1818" s="257" t="s">
        <v>2836</v>
      </c>
      <c r="O1818" s="257" t="s">
        <v>3299</v>
      </c>
      <c r="P1818" s="257" t="s">
        <v>3967</v>
      </c>
      <c r="Q1818" s="257" t="s">
        <v>3301</v>
      </c>
      <c r="R1818" s="257" t="s">
        <v>148</v>
      </c>
      <c r="S1818" s="257" t="s">
        <v>3302</v>
      </c>
      <c r="T1818" s="257" t="s">
        <v>2836</v>
      </c>
      <c r="U1818" s="257" t="s">
        <v>3643</v>
      </c>
      <c r="V1818" s="257" t="s">
        <v>148</v>
      </c>
      <c r="W1818" s="257" t="s">
        <v>148</v>
      </c>
      <c r="X1818" s="257" t="s">
        <v>148</v>
      </c>
      <c r="Y1818" s="257" t="s">
        <v>148</v>
      </c>
      <c r="Z1818" s="257" t="s">
        <v>148</v>
      </c>
      <c r="AA1818" s="257" t="s">
        <v>148</v>
      </c>
      <c r="AB1818" s="257" t="s">
        <v>148</v>
      </c>
      <c r="AC1818" s="257" t="s">
        <v>148</v>
      </c>
      <c r="AD1818" s="257" t="s">
        <v>148</v>
      </c>
      <c r="AE1818" s="257" t="s">
        <v>148</v>
      </c>
      <c r="AF1818" s="257" t="s">
        <v>148</v>
      </c>
      <c r="AG1818" s="257" t="s">
        <v>148</v>
      </c>
      <c r="AH1818" s="257" t="s">
        <v>148</v>
      </c>
      <c r="AI1818" s="257" t="s">
        <v>148</v>
      </c>
      <c r="AJ1818" s="257"/>
    </row>
    <row r="1819" spans="1:36" ht="28.8">
      <c r="A1819" s="258">
        <v>40373</v>
      </c>
      <c r="B1819" s="257" t="s">
        <v>2514</v>
      </c>
      <c r="C1819" s="258">
        <v>40373</v>
      </c>
      <c r="D1819" s="257">
        <v>0</v>
      </c>
      <c r="E1819" s="259" t="s">
        <v>2571</v>
      </c>
      <c r="F1819" s="259" t="s">
        <v>942</v>
      </c>
      <c r="G1819" s="259" t="s">
        <v>2629</v>
      </c>
      <c r="H1819" s="257" t="s">
        <v>1243</v>
      </c>
      <c r="I1819" s="257" t="s">
        <v>3968</v>
      </c>
      <c r="J1819" s="84" t="s">
        <v>3969</v>
      </c>
      <c r="K1819" s="257" t="s">
        <v>2619</v>
      </c>
      <c r="L1819" s="257" t="s">
        <v>3298</v>
      </c>
      <c r="M1819" s="257" t="s">
        <v>1236</v>
      </c>
      <c r="N1819" s="257" t="s">
        <v>2836</v>
      </c>
      <c r="O1819" s="257" t="s">
        <v>3299</v>
      </c>
      <c r="P1819" s="257" t="s">
        <v>3970</v>
      </c>
      <c r="Q1819" s="257" t="s">
        <v>3301</v>
      </c>
      <c r="R1819" s="257" t="s">
        <v>148</v>
      </c>
      <c r="S1819" s="257" t="s">
        <v>3302</v>
      </c>
      <c r="T1819" s="257" t="s">
        <v>2836</v>
      </c>
      <c r="U1819" s="257" t="s">
        <v>3643</v>
      </c>
      <c r="V1819" s="257" t="s">
        <v>148</v>
      </c>
      <c r="W1819" s="257" t="s">
        <v>148</v>
      </c>
      <c r="X1819" s="257" t="s">
        <v>148</v>
      </c>
      <c r="Y1819" s="257" t="s">
        <v>148</v>
      </c>
      <c r="Z1819" s="257" t="s">
        <v>148</v>
      </c>
      <c r="AA1819" s="257" t="s">
        <v>148</v>
      </c>
      <c r="AB1819" s="257" t="s">
        <v>148</v>
      </c>
      <c r="AC1819" s="257" t="s">
        <v>148</v>
      </c>
      <c r="AD1819" s="257" t="s">
        <v>148</v>
      </c>
      <c r="AE1819" s="257" t="s">
        <v>148</v>
      </c>
      <c r="AF1819" s="257" t="s">
        <v>148</v>
      </c>
      <c r="AG1819" s="257" t="s">
        <v>148</v>
      </c>
      <c r="AH1819" s="257" t="s">
        <v>148</v>
      </c>
      <c r="AI1819" s="257" t="s">
        <v>148</v>
      </c>
      <c r="AJ1819" s="257"/>
    </row>
    <row r="1820" spans="1:36" ht="28.8">
      <c r="A1820" s="258">
        <v>40373</v>
      </c>
      <c r="B1820" s="257" t="s">
        <v>2514</v>
      </c>
      <c r="C1820" s="258">
        <v>40373</v>
      </c>
      <c r="D1820" s="257">
        <v>0</v>
      </c>
      <c r="E1820" s="259" t="s">
        <v>2604</v>
      </c>
      <c r="F1820" s="257" t="s">
        <v>3971</v>
      </c>
      <c r="G1820" s="259" t="s">
        <v>3972</v>
      </c>
      <c r="H1820" s="257" t="s">
        <v>2763</v>
      </c>
      <c r="I1820" s="257" t="s">
        <v>3973</v>
      </c>
      <c r="J1820" s="257" t="s">
        <v>3974</v>
      </c>
      <c r="K1820" s="257" t="s">
        <v>2619</v>
      </c>
      <c r="L1820" s="257" t="s">
        <v>3298</v>
      </c>
      <c r="M1820" s="257" t="s">
        <v>1236</v>
      </c>
      <c r="N1820" s="257" t="s">
        <v>2836</v>
      </c>
      <c r="O1820" s="257" t="s">
        <v>3299</v>
      </c>
      <c r="P1820" s="257" t="s">
        <v>3975</v>
      </c>
      <c r="Q1820" s="257" t="s">
        <v>3301</v>
      </c>
      <c r="R1820" s="257" t="s">
        <v>148</v>
      </c>
      <c r="S1820" s="257" t="s">
        <v>3302</v>
      </c>
      <c r="T1820" s="257" t="s">
        <v>2836</v>
      </c>
      <c r="U1820" s="257" t="s">
        <v>3643</v>
      </c>
      <c r="V1820" s="257" t="s">
        <v>148</v>
      </c>
      <c r="W1820" s="257" t="s">
        <v>148</v>
      </c>
      <c r="X1820" s="257" t="s">
        <v>148</v>
      </c>
      <c r="Y1820" s="257" t="s">
        <v>148</v>
      </c>
      <c r="Z1820" s="257" t="s">
        <v>148</v>
      </c>
      <c r="AA1820" s="257" t="s">
        <v>148</v>
      </c>
      <c r="AB1820" s="257" t="s">
        <v>148</v>
      </c>
      <c r="AC1820" s="257" t="s">
        <v>148</v>
      </c>
      <c r="AD1820" s="257" t="s">
        <v>148</v>
      </c>
      <c r="AE1820" s="257" t="s">
        <v>148</v>
      </c>
      <c r="AF1820" s="257" t="s">
        <v>148</v>
      </c>
      <c r="AG1820" s="257" t="s">
        <v>148</v>
      </c>
      <c r="AH1820" s="257" t="s">
        <v>148</v>
      </c>
      <c r="AI1820" s="257" t="s">
        <v>148</v>
      </c>
      <c r="AJ1820" s="257"/>
    </row>
    <row r="1821" spans="1:36" ht="28.8">
      <c r="A1821" s="258">
        <v>40373</v>
      </c>
      <c r="B1821" s="257" t="s">
        <v>2514</v>
      </c>
      <c r="C1821" s="258">
        <v>40373</v>
      </c>
      <c r="D1821" s="257">
        <v>0</v>
      </c>
      <c r="E1821" s="259" t="s">
        <v>2604</v>
      </c>
      <c r="F1821" s="257" t="s">
        <v>3971</v>
      </c>
      <c r="G1821" s="259" t="s">
        <v>3972</v>
      </c>
      <c r="H1821" s="260" t="s">
        <v>1232</v>
      </c>
      <c r="I1821" s="257" t="s">
        <v>3976</v>
      </c>
      <c r="J1821" s="84" t="s">
        <v>3977</v>
      </c>
      <c r="K1821" s="257" t="s">
        <v>2619</v>
      </c>
      <c r="L1821" s="257" t="s">
        <v>3298</v>
      </c>
      <c r="M1821" s="257" t="s">
        <v>1236</v>
      </c>
      <c r="N1821" s="257" t="s">
        <v>2836</v>
      </c>
      <c r="O1821" s="257" t="s">
        <v>3299</v>
      </c>
      <c r="P1821" s="257" t="s">
        <v>3978</v>
      </c>
      <c r="Q1821" s="257" t="s">
        <v>3301</v>
      </c>
      <c r="R1821" s="257" t="s">
        <v>148</v>
      </c>
      <c r="S1821" s="257" t="s">
        <v>3302</v>
      </c>
      <c r="T1821" s="257" t="s">
        <v>2836</v>
      </c>
      <c r="U1821" s="257" t="s">
        <v>3643</v>
      </c>
      <c r="V1821" s="257" t="s">
        <v>148</v>
      </c>
      <c r="W1821" s="257" t="s">
        <v>148</v>
      </c>
      <c r="X1821" s="257" t="s">
        <v>148</v>
      </c>
      <c r="Y1821" s="257" t="s">
        <v>148</v>
      </c>
      <c r="Z1821" s="257" t="s">
        <v>148</v>
      </c>
      <c r="AA1821" s="257" t="s">
        <v>148</v>
      </c>
      <c r="AB1821" s="257" t="s">
        <v>148</v>
      </c>
      <c r="AC1821" s="257" t="s">
        <v>148</v>
      </c>
      <c r="AD1821" s="257" t="s">
        <v>148</v>
      </c>
      <c r="AE1821" s="257" t="s">
        <v>148</v>
      </c>
      <c r="AF1821" s="257" t="s">
        <v>148</v>
      </c>
      <c r="AG1821" s="257" t="s">
        <v>148</v>
      </c>
      <c r="AH1821" s="257" t="s">
        <v>148</v>
      </c>
      <c r="AI1821" s="257" t="s">
        <v>148</v>
      </c>
      <c r="AJ1821" s="257"/>
    </row>
    <row r="1822" spans="1:36" ht="28.8">
      <c r="A1822" s="258">
        <v>40373</v>
      </c>
      <c r="B1822" s="257" t="s">
        <v>2514</v>
      </c>
      <c r="C1822" s="258">
        <v>40373</v>
      </c>
      <c r="D1822" s="257">
        <v>0</v>
      </c>
      <c r="E1822" s="259" t="s">
        <v>2604</v>
      </c>
      <c r="F1822" s="257" t="s">
        <v>3585</v>
      </c>
      <c r="G1822" s="259" t="s">
        <v>3586</v>
      </c>
      <c r="H1822" s="260" t="s">
        <v>1232</v>
      </c>
      <c r="I1822" s="257" t="s">
        <v>3965</v>
      </c>
      <c r="J1822" s="261" t="s">
        <v>3979</v>
      </c>
      <c r="K1822" s="257" t="s">
        <v>2619</v>
      </c>
      <c r="L1822" s="257" t="s">
        <v>3298</v>
      </c>
      <c r="M1822" s="257" t="s">
        <v>1236</v>
      </c>
      <c r="N1822" s="257" t="s">
        <v>2836</v>
      </c>
      <c r="O1822" s="257" t="s">
        <v>3299</v>
      </c>
      <c r="P1822" s="257" t="s">
        <v>3980</v>
      </c>
      <c r="Q1822" s="257" t="s">
        <v>3301</v>
      </c>
      <c r="R1822" s="257" t="s">
        <v>148</v>
      </c>
      <c r="S1822" s="257" t="s">
        <v>3302</v>
      </c>
      <c r="T1822" s="257" t="s">
        <v>2836</v>
      </c>
      <c r="U1822" s="257" t="s">
        <v>3643</v>
      </c>
      <c r="V1822" s="257" t="s">
        <v>148</v>
      </c>
      <c r="W1822" s="257" t="s">
        <v>148</v>
      </c>
      <c r="X1822" s="257" t="s">
        <v>148</v>
      </c>
      <c r="Y1822" s="257" t="s">
        <v>148</v>
      </c>
      <c r="Z1822" s="257" t="s">
        <v>148</v>
      </c>
      <c r="AA1822" s="257" t="s">
        <v>148</v>
      </c>
      <c r="AB1822" s="257" t="s">
        <v>148</v>
      </c>
      <c r="AC1822" s="257" t="s">
        <v>148</v>
      </c>
      <c r="AD1822" s="257" t="s">
        <v>148</v>
      </c>
      <c r="AE1822" s="257" t="s">
        <v>148</v>
      </c>
      <c r="AF1822" s="257" t="s">
        <v>148</v>
      </c>
      <c r="AG1822" s="257" t="s">
        <v>148</v>
      </c>
      <c r="AH1822" s="257" t="s">
        <v>148</v>
      </c>
      <c r="AI1822" s="257" t="s">
        <v>148</v>
      </c>
      <c r="AJ1822" s="257"/>
    </row>
    <row r="1823" spans="1:36" ht="28.8">
      <c r="A1823" s="258">
        <v>40373</v>
      </c>
      <c r="B1823" s="257" t="s">
        <v>2514</v>
      </c>
      <c r="C1823" s="258">
        <v>40373</v>
      </c>
      <c r="D1823" s="257">
        <v>0</v>
      </c>
      <c r="E1823" s="259" t="s">
        <v>2606</v>
      </c>
      <c r="F1823" s="257" t="s">
        <v>3243</v>
      </c>
      <c r="G1823" s="259" t="s">
        <v>3244</v>
      </c>
      <c r="H1823" s="257" t="s">
        <v>1243</v>
      </c>
      <c r="I1823" s="257" t="s">
        <v>3569</v>
      </c>
      <c r="J1823" s="84" t="s">
        <v>3570</v>
      </c>
      <c r="K1823" s="257" t="s">
        <v>2619</v>
      </c>
      <c r="L1823" s="257" t="s">
        <v>3298</v>
      </c>
      <c r="M1823" s="257" t="s">
        <v>1236</v>
      </c>
      <c r="N1823" s="257" t="s">
        <v>2836</v>
      </c>
      <c r="O1823" s="257" t="s">
        <v>3299</v>
      </c>
      <c r="P1823" s="257" t="s">
        <v>3981</v>
      </c>
      <c r="Q1823" s="257" t="s">
        <v>3301</v>
      </c>
      <c r="R1823" s="257" t="s">
        <v>148</v>
      </c>
      <c r="S1823" s="257" t="s">
        <v>3302</v>
      </c>
      <c r="T1823" s="257" t="s">
        <v>2836</v>
      </c>
      <c r="U1823" s="257" t="s">
        <v>3643</v>
      </c>
      <c r="V1823" s="257" t="s">
        <v>148</v>
      </c>
      <c r="W1823" s="257" t="s">
        <v>148</v>
      </c>
      <c r="X1823" s="257" t="s">
        <v>148</v>
      </c>
      <c r="Y1823" s="257" t="s">
        <v>148</v>
      </c>
      <c r="Z1823" s="257" t="s">
        <v>148</v>
      </c>
      <c r="AA1823" s="257" t="s">
        <v>148</v>
      </c>
      <c r="AB1823" s="257" t="s">
        <v>148</v>
      </c>
      <c r="AC1823" s="257" t="s">
        <v>148</v>
      </c>
      <c r="AD1823" s="257" t="s">
        <v>148</v>
      </c>
      <c r="AE1823" s="257" t="s">
        <v>148</v>
      </c>
      <c r="AF1823" s="257" t="s">
        <v>148</v>
      </c>
      <c r="AG1823" s="257" t="s">
        <v>148</v>
      </c>
      <c r="AH1823" s="257" t="s">
        <v>148</v>
      </c>
      <c r="AI1823" s="257" t="s">
        <v>148</v>
      </c>
      <c r="AJ1823" s="257"/>
    </row>
    <row r="1824" spans="1:36" ht="43.2">
      <c r="A1824" s="258">
        <v>40373</v>
      </c>
      <c r="B1824" s="257" t="s">
        <v>2514</v>
      </c>
      <c r="C1824" s="258">
        <v>40373</v>
      </c>
      <c r="D1824" s="257">
        <v>0</v>
      </c>
      <c r="E1824" s="259" t="s">
        <v>2610</v>
      </c>
      <c r="F1824" s="259" t="s">
        <v>3151</v>
      </c>
      <c r="G1824" s="259" t="s">
        <v>3152</v>
      </c>
      <c r="H1824" s="260" t="s">
        <v>1226</v>
      </c>
      <c r="I1824" s="257" t="s">
        <v>3673</v>
      </c>
      <c r="J1824" s="84" t="s">
        <v>3674</v>
      </c>
      <c r="K1824" s="257" t="s">
        <v>2619</v>
      </c>
      <c r="L1824" s="257" t="s">
        <v>3298</v>
      </c>
      <c r="M1824" s="257" t="s">
        <v>1236</v>
      </c>
      <c r="N1824" s="257" t="s">
        <v>2836</v>
      </c>
      <c r="O1824" s="257" t="s">
        <v>3299</v>
      </c>
      <c r="P1824" s="257" t="s">
        <v>3982</v>
      </c>
      <c r="Q1824" s="257" t="s">
        <v>3301</v>
      </c>
      <c r="R1824" s="257" t="s">
        <v>148</v>
      </c>
      <c r="S1824" s="257" t="s">
        <v>3302</v>
      </c>
      <c r="T1824" s="257" t="s">
        <v>2836</v>
      </c>
      <c r="U1824" s="257" t="s">
        <v>3643</v>
      </c>
      <c r="V1824" s="257" t="s">
        <v>148</v>
      </c>
      <c r="W1824" s="257" t="s">
        <v>148</v>
      </c>
      <c r="X1824" s="257" t="s">
        <v>148</v>
      </c>
      <c r="Y1824" s="257" t="s">
        <v>148</v>
      </c>
      <c r="Z1824" s="257" t="s">
        <v>148</v>
      </c>
      <c r="AA1824" s="257" t="s">
        <v>148</v>
      </c>
      <c r="AB1824" s="257" t="s">
        <v>148</v>
      </c>
      <c r="AC1824" s="257" t="s">
        <v>148</v>
      </c>
      <c r="AD1824" s="257" t="s">
        <v>148</v>
      </c>
      <c r="AE1824" s="257" t="s">
        <v>148</v>
      </c>
      <c r="AF1824" s="257" t="s">
        <v>148</v>
      </c>
      <c r="AG1824" s="257" t="s">
        <v>148</v>
      </c>
      <c r="AH1824" s="257" t="s">
        <v>148</v>
      </c>
      <c r="AI1824" s="257" t="s">
        <v>148</v>
      </c>
      <c r="AJ1824" s="257"/>
    </row>
    <row r="1825" spans="1:36" ht="43.2">
      <c r="A1825" s="258">
        <v>40373</v>
      </c>
      <c r="B1825" s="257" t="s">
        <v>2514</v>
      </c>
      <c r="C1825" s="258">
        <v>40373</v>
      </c>
      <c r="D1825" s="257">
        <v>0</v>
      </c>
      <c r="E1825" s="259" t="s">
        <v>2610</v>
      </c>
      <c r="F1825" s="259" t="s">
        <v>3151</v>
      </c>
      <c r="G1825" s="259" t="s">
        <v>3152</v>
      </c>
      <c r="H1825" s="260" t="s">
        <v>1226</v>
      </c>
      <c r="I1825" s="257" t="s">
        <v>3837</v>
      </c>
      <c r="J1825" s="84" t="s">
        <v>3838</v>
      </c>
      <c r="K1825" s="257" t="s">
        <v>2619</v>
      </c>
      <c r="L1825" s="257" t="s">
        <v>3298</v>
      </c>
      <c r="M1825" s="257" t="s">
        <v>1236</v>
      </c>
      <c r="N1825" s="257" t="s">
        <v>2836</v>
      </c>
      <c r="O1825" s="257" t="s">
        <v>3299</v>
      </c>
      <c r="P1825" s="257" t="s">
        <v>3983</v>
      </c>
      <c r="Q1825" s="257" t="s">
        <v>3301</v>
      </c>
      <c r="R1825" s="257" t="s">
        <v>148</v>
      </c>
      <c r="S1825" s="257" t="s">
        <v>3302</v>
      </c>
      <c r="T1825" s="257" t="s">
        <v>2836</v>
      </c>
      <c r="U1825" s="257" t="s">
        <v>3643</v>
      </c>
      <c r="V1825" s="257" t="s">
        <v>148</v>
      </c>
      <c r="W1825" s="257" t="s">
        <v>148</v>
      </c>
      <c r="X1825" s="257" t="s">
        <v>148</v>
      </c>
      <c r="Y1825" s="257" t="s">
        <v>148</v>
      </c>
      <c r="Z1825" s="257" t="s">
        <v>148</v>
      </c>
      <c r="AA1825" s="257" t="s">
        <v>148</v>
      </c>
      <c r="AB1825" s="257" t="s">
        <v>148</v>
      </c>
      <c r="AC1825" s="257" t="s">
        <v>148</v>
      </c>
      <c r="AD1825" s="257" t="s">
        <v>148</v>
      </c>
      <c r="AE1825" s="257" t="s">
        <v>148</v>
      </c>
      <c r="AF1825" s="257" t="s">
        <v>148</v>
      </c>
      <c r="AG1825" s="257" t="s">
        <v>148</v>
      </c>
      <c r="AH1825" s="257" t="s">
        <v>148</v>
      </c>
      <c r="AI1825" s="257" t="s">
        <v>148</v>
      </c>
      <c r="AJ1825" s="257"/>
    </row>
    <row r="1826" spans="1:36" ht="43.2">
      <c r="A1826" s="258">
        <v>40373</v>
      </c>
      <c r="B1826" s="257" t="s">
        <v>2514</v>
      </c>
      <c r="C1826" s="258">
        <v>40373</v>
      </c>
      <c r="D1826" s="257">
        <v>0</v>
      </c>
      <c r="E1826" s="259" t="s">
        <v>2610</v>
      </c>
      <c r="F1826" s="259" t="s">
        <v>3151</v>
      </c>
      <c r="G1826" s="259" t="s">
        <v>3152</v>
      </c>
      <c r="H1826" s="260" t="s">
        <v>1226</v>
      </c>
      <c r="I1826" s="257" t="s">
        <v>3837</v>
      </c>
      <c r="J1826" s="84" t="s">
        <v>3838</v>
      </c>
      <c r="K1826" s="257" t="s">
        <v>2619</v>
      </c>
      <c r="L1826" s="257" t="s">
        <v>3298</v>
      </c>
      <c r="M1826" s="257" t="s">
        <v>1236</v>
      </c>
      <c r="N1826" s="257" t="s">
        <v>2836</v>
      </c>
      <c r="O1826" s="257" t="s">
        <v>3299</v>
      </c>
      <c r="P1826" s="257" t="s">
        <v>3984</v>
      </c>
      <c r="Q1826" s="257" t="s">
        <v>3301</v>
      </c>
      <c r="R1826" s="257" t="s">
        <v>148</v>
      </c>
      <c r="S1826" s="257" t="s">
        <v>3302</v>
      </c>
      <c r="T1826" s="257" t="s">
        <v>2836</v>
      </c>
      <c r="U1826" s="257" t="s">
        <v>3643</v>
      </c>
      <c r="V1826" s="257" t="s">
        <v>148</v>
      </c>
      <c r="W1826" s="257" t="s">
        <v>148</v>
      </c>
      <c r="X1826" s="257" t="s">
        <v>148</v>
      </c>
      <c r="Y1826" s="257" t="s">
        <v>148</v>
      </c>
      <c r="Z1826" s="257" t="s">
        <v>148</v>
      </c>
      <c r="AA1826" s="257" t="s">
        <v>148</v>
      </c>
      <c r="AB1826" s="257" t="s">
        <v>148</v>
      </c>
      <c r="AC1826" s="257" t="s">
        <v>148</v>
      </c>
      <c r="AD1826" s="257" t="s">
        <v>148</v>
      </c>
      <c r="AE1826" s="257" t="s">
        <v>148</v>
      </c>
      <c r="AF1826" s="257" t="s">
        <v>148</v>
      </c>
      <c r="AG1826" s="257" t="s">
        <v>148</v>
      </c>
      <c r="AH1826" s="257" t="s">
        <v>148</v>
      </c>
      <c r="AI1826" s="257" t="s">
        <v>148</v>
      </c>
      <c r="AJ1826" s="257"/>
    </row>
    <row r="1827" spans="1:36" ht="43.2">
      <c r="A1827" s="258">
        <v>40373</v>
      </c>
      <c r="B1827" s="257" t="s">
        <v>2514</v>
      </c>
      <c r="C1827" s="258">
        <v>40373</v>
      </c>
      <c r="D1827" s="257">
        <v>0</v>
      </c>
      <c r="E1827" s="259" t="s">
        <v>2552</v>
      </c>
      <c r="F1827" s="257" t="s">
        <v>3931</v>
      </c>
      <c r="G1827" s="259" t="s">
        <v>3932</v>
      </c>
      <c r="H1827" s="260" t="s">
        <v>1226</v>
      </c>
      <c r="I1827" s="257" t="s">
        <v>3985</v>
      </c>
      <c r="J1827" s="261" t="s">
        <v>3986</v>
      </c>
      <c r="K1827" s="257" t="s">
        <v>2619</v>
      </c>
      <c r="L1827" s="257" t="s">
        <v>3298</v>
      </c>
      <c r="M1827" s="257" t="s">
        <v>1236</v>
      </c>
      <c r="N1827" s="257" t="s">
        <v>2836</v>
      </c>
      <c r="O1827" s="257" t="s">
        <v>3299</v>
      </c>
      <c r="P1827" s="257" t="s">
        <v>3987</v>
      </c>
      <c r="Q1827" s="257" t="s">
        <v>3301</v>
      </c>
      <c r="R1827" s="257" t="s">
        <v>148</v>
      </c>
      <c r="S1827" s="257" t="s">
        <v>3302</v>
      </c>
      <c r="T1827" s="257" t="s">
        <v>2836</v>
      </c>
      <c r="U1827" s="257" t="s">
        <v>3643</v>
      </c>
      <c r="V1827" s="257" t="s">
        <v>148</v>
      </c>
      <c r="W1827" s="257" t="s">
        <v>148</v>
      </c>
      <c r="X1827" s="257" t="s">
        <v>148</v>
      </c>
      <c r="Y1827" s="257" t="s">
        <v>148</v>
      </c>
      <c r="Z1827" s="257" t="s">
        <v>148</v>
      </c>
      <c r="AA1827" s="257" t="s">
        <v>148</v>
      </c>
      <c r="AB1827" s="257" t="s">
        <v>148</v>
      </c>
      <c r="AC1827" s="257" t="s">
        <v>148</v>
      </c>
      <c r="AD1827" s="257" t="s">
        <v>148</v>
      </c>
      <c r="AE1827" s="257" t="s">
        <v>148</v>
      </c>
      <c r="AF1827" s="257" t="s">
        <v>148</v>
      </c>
      <c r="AG1827" s="257" t="s">
        <v>148</v>
      </c>
      <c r="AH1827" s="257" t="s">
        <v>148</v>
      </c>
      <c r="AI1827" s="257" t="s">
        <v>148</v>
      </c>
      <c r="AJ1827" s="257"/>
    </row>
    <row r="1828" spans="1:36" ht="43.2">
      <c r="A1828" s="258">
        <v>40373</v>
      </c>
      <c r="B1828" s="257" t="s">
        <v>2514</v>
      </c>
      <c r="C1828" s="258">
        <v>40373</v>
      </c>
      <c r="D1828" s="257">
        <v>0</v>
      </c>
      <c r="E1828" s="259" t="s">
        <v>2552</v>
      </c>
      <c r="F1828" s="257" t="s">
        <v>3931</v>
      </c>
      <c r="G1828" s="259" t="s">
        <v>3932</v>
      </c>
      <c r="H1828" s="260" t="s">
        <v>1226</v>
      </c>
      <c r="I1828" s="257" t="s">
        <v>3985</v>
      </c>
      <c r="J1828" s="261" t="s">
        <v>3986</v>
      </c>
      <c r="K1828" s="257" t="s">
        <v>2619</v>
      </c>
      <c r="L1828" s="257" t="s">
        <v>3298</v>
      </c>
      <c r="M1828" s="257" t="s">
        <v>1236</v>
      </c>
      <c r="N1828" s="257" t="s">
        <v>2836</v>
      </c>
      <c r="O1828" s="257" t="s">
        <v>3299</v>
      </c>
      <c r="P1828" s="257" t="s">
        <v>3988</v>
      </c>
      <c r="Q1828" s="257" t="s">
        <v>3301</v>
      </c>
      <c r="R1828" s="257" t="s">
        <v>148</v>
      </c>
      <c r="S1828" s="257" t="s">
        <v>3302</v>
      </c>
      <c r="T1828" s="257" t="s">
        <v>2836</v>
      </c>
      <c r="U1828" s="257" t="s">
        <v>3643</v>
      </c>
      <c r="V1828" s="257" t="s">
        <v>148</v>
      </c>
      <c r="W1828" s="257" t="s">
        <v>148</v>
      </c>
      <c r="X1828" s="257" t="s">
        <v>148</v>
      </c>
      <c r="Y1828" s="257" t="s">
        <v>148</v>
      </c>
      <c r="Z1828" s="257" t="s">
        <v>148</v>
      </c>
      <c r="AA1828" s="257" t="s">
        <v>148</v>
      </c>
      <c r="AB1828" s="257" t="s">
        <v>148</v>
      </c>
      <c r="AC1828" s="257" t="s">
        <v>148</v>
      </c>
      <c r="AD1828" s="257" t="s">
        <v>148</v>
      </c>
      <c r="AE1828" s="257" t="s">
        <v>148</v>
      </c>
      <c r="AF1828" s="257" t="s">
        <v>148</v>
      </c>
      <c r="AG1828" s="257" t="s">
        <v>148</v>
      </c>
      <c r="AH1828" s="257" t="s">
        <v>148</v>
      </c>
      <c r="AI1828" s="257" t="s">
        <v>148</v>
      </c>
      <c r="AJ1828" s="257"/>
    </row>
    <row r="1829" spans="1:36" ht="129.6">
      <c r="A1829" s="256" t="s">
        <v>3989</v>
      </c>
      <c r="B1829" s="257" t="s">
        <v>2510</v>
      </c>
      <c r="C1829" s="258">
        <v>40407</v>
      </c>
      <c r="D1829" s="257">
        <v>0</v>
      </c>
      <c r="E1829" s="259" t="s">
        <v>2538</v>
      </c>
      <c r="F1829" s="259" t="s">
        <v>930</v>
      </c>
      <c r="G1829" s="259" t="s">
        <v>2627</v>
      </c>
      <c r="H1829" s="260" t="s">
        <v>1232</v>
      </c>
      <c r="I1829" s="257" t="s">
        <v>3884</v>
      </c>
      <c r="J1829" s="257" t="s">
        <v>183</v>
      </c>
      <c r="K1829" s="257" t="s">
        <v>3280</v>
      </c>
      <c r="L1829" s="257" t="s">
        <v>3635</v>
      </c>
      <c r="M1829" s="257" t="s">
        <v>1236</v>
      </c>
      <c r="N1829" s="257" t="s">
        <v>2836</v>
      </c>
      <c r="O1829" s="257" t="s">
        <v>2868</v>
      </c>
      <c r="P1829" s="257" t="s">
        <v>3990</v>
      </c>
      <c r="Q1829" s="257" t="s">
        <v>3991</v>
      </c>
      <c r="R1829" s="257" t="s">
        <v>148</v>
      </c>
      <c r="S1829" s="257" t="s">
        <v>3302</v>
      </c>
      <c r="T1829" s="257" t="s">
        <v>2836</v>
      </c>
      <c r="U1829" s="257" t="s">
        <v>3992</v>
      </c>
      <c r="V1829" s="257" t="s">
        <v>2639</v>
      </c>
      <c r="W1829" s="257" t="s">
        <v>148</v>
      </c>
      <c r="X1829" s="257" t="s">
        <v>2639</v>
      </c>
      <c r="Y1829" s="257" t="s">
        <v>2836</v>
      </c>
      <c r="Z1829" s="257" t="s">
        <v>2639</v>
      </c>
      <c r="AA1829" s="128" t="s">
        <v>3993</v>
      </c>
      <c r="AB1829" s="257" t="s">
        <v>2640</v>
      </c>
      <c r="AC1829" s="257" t="s">
        <v>2639</v>
      </c>
      <c r="AD1829" s="258">
        <v>40408</v>
      </c>
      <c r="AE1829" s="257">
        <v>1</v>
      </c>
      <c r="AF1829" s="257" t="s">
        <v>3994</v>
      </c>
      <c r="AG1829" s="258">
        <v>40408</v>
      </c>
      <c r="AH1829" s="257" t="s">
        <v>2633</v>
      </c>
      <c r="AI1829" s="257" t="s">
        <v>3295</v>
      </c>
      <c r="AJ1829" s="257"/>
    </row>
    <row r="1830" spans="1:36" ht="43.2">
      <c r="A1830" s="258">
        <v>40232</v>
      </c>
      <c r="B1830" s="257" t="s">
        <v>2512</v>
      </c>
      <c r="C1830" s="258">
        <v>40232</v>
      </c>
      <c r="D1830" s="257">
        <v>0</v>
      </c>
      <c r="E1830" s="259" t="s">
        <v>2561</v>
      </c>
      <c r="F1830" s="257" t="s">
        <v>3241</v>
      </c>
      <c r="G1830" s="259" t="s">
        <v>3242</v>
      </c>
      <c r="H1830" s="260" t="s">
        <v>1226</v>
      </c>
      <c r="I1830" s="257" t="s">
        <v>3808</v>
      </c>
      <c r="J1830" s="257" t="s">
        <v>3809</v>
      </c>
      <c r="K1830" s="257" t="s">
        <v>2619</v>
      </c>
      <c r="L1830" s="257" t="s">
        <v>3995</v>
      </c>
      <c r="M1830" s="257" t="s">
        <v>3996</v>
      </c>
      <c r="N1830" s="257" t="s">
        <v>3997</v>
      </c>
      <c r="O1830" s="257" t="s">
        <v>2869</v>
      </c>
      <c r="P1830" s="257" t="s">
        <v>3998</v>
      </c>
      <c r="Q1830" s="257" t="s">
        <v>3301</v>
      </c>
      <c r="R1830" s="257" t="s">
        <v>148</v>
      </c>
      <c r="S1830" s="257" t="s">
        <v>3997</v>
      </c>
      <c r="T1830" s="257" t="s">
        <v>2860</v>
      </c>
      <c r="U1830" s="257" t="s">
        <v>3999</v>
      </c>
      <c r="V1830" s="257" t="s">
        <v>148</v>
      </c>
      <c r="W1830" s="257" t="s">
        <v>148</v>
      </c>
      <c r="X1830" s="257" t="s">
        <v>148</v>
      </c>
      <c r="Y1830" s="257" t="s">
        <v>148</v>
      </c>
      <c r="Z1830" s="257" t="s">
        <v>148</v>
      </c>
      <c r="AA1830" s="257" t="s">
        <v>148</v>
      </c>
      <c r="AB1830" s="257" t="s">
        <v>148</v>
      </c>
      <c r="AC1830" s="257" t="s">
        <v>148</v>
      </c>
      <c r="AD1830" s="257" t="s">
        <v>148</v>
      </c>
      <c r="AE1830" s="257" t="s">
        <v>148</v>
      </c>
      <c r="AF1830" s="257" t="s">
        <v>148</v>
      </c>
      <c r="AG1830" s="257" t="s">
        <v>148</v>
      </c>
      <c r="AH1830" s="257" t="s">
        <v>148</v>
      </c>
      <c r="AI1830" s="257" t="s">
        <v>148</v>
      </c>
      <c r="AJ1830" s="257"/>
    </row>
    <row r="1831" spans="1:36" ht="28.8">
      <c r="A1831" s="258">
        <v>40232</v>
      </c>
      <c r="B1831" s="257" t="s">
        <v>2512</v>
      </c>
      <c r="C1831" s="258">
        <v>40232</v>
      </c>
      <c r="D1831" s="257">
        <v>0</v>
      </c>
      <c r="E1831" s="259" t="s">
        <v>2522</v>
      </c>
      <c r="F1831" s="259" t="s">
        <v>3266</v>
      </c>
      <c r="G1831" s="259" t="s">
        <v>3267</v>
      </c>
      <c r="H1831" s="260" t="s">
        <v>1232</v>
      </c>
      <c r="I1831" s="257" t="s">
        <v>2775</v>
      </c>
      <c r="J1831" s="257" t="s">
        <v>631</v>
      </c>
      <c r="K1831" s="257" t="s">
        <v>2619</v>
      </c>
      <c r="L1831" s="257" t="s">
        <v>3995</v>
      </c>
      <c r="M1831" s="257" t="s">
        <v>3996</v>
      </c>
      <c r="N1831" s="257" t="s">
        <v>3997</v>
      </c>
      <c r="O1831" s="257" t="s">
        <v>2869</v>
      </c>
      <c r="P1831" s="257" t="s">
        <v>4000</v>
      </c>
      <c r="Q1831" s="257" t="s">
        <v>3301</v>
      </c>
      <c r="R1831" s="257" t="s">
        <v>148</v>
      </c>
      <c r="S1831" s="257" t="s">
        <v>3997</v>
      </c>
      <c r="T1831" s="257" t="s">
        <v>2860</v>
      </c>
      <c r="U1831" s="257" t="s">
        <v>3999</v>
      </c>
      <c r="V1831" s="257" t="s">
        <v>148</v>
      </c>
      <c r="W1831" s="257" t="s">
        <v>148</v>
      </c>
      <c r="X1831" s="257" t="s">
        <v>148</v>
      </c>
      <c r="Y1831" s="257" t="s">
        <v>148</v>
      </c>
      <c r="Z1831" s="257" t="s">
        <v>148</v>
      </c>
      <c r="AA1831" s="257" t="s">
        <v>148</v>
      </c>
      <c r="AB1831" s="257" t="s">
        <v>148</v>
      </c>
      <c r="AC1831" s="257" t="s">
        <v>148</v>
      </c>
      <c r="AD1831" s="257" t="s">
        <v>148</v>
      </c>
      <c r="AE1831" s="257" t="s">
        <v>148</v>
      </c>
      <c r="AF1831" s="257" t="s">
        <v>148</v>
      </c>
      <c r="AG1831" s="257" t="s">
        <v>148</v>
      </c>
      <c r="AH1831" s="257" t="s">
        <v>148</v>
      </c>
      <c r="AI1831" s="257" t="s">
        <v>148</v>
      </c>
      <c r="AJ1831" s="257"/>
    </row>
    <row r="1832" spans="1:36" ht="28.8">
      <c r="A1832" s="258">
        <v>40232</v>
      </c>
      <c r="B1832" s="257" t="s">
        <v>2512</v>
      </c>
      <c r="C1832" s="258">
        <v>40232</v>
      </c>
      <c r="D1832" s="257">
        <v>0</v>
      </c>
      <c r="E1832" s="259" t="s">
        <v>2606</v>
      </c>
      <c r="F1832" s="257" t="s">
        <v>3243</v>
      </c>
      <c r="G1832" s="259" t="s">
        <v>3244</v>
      </c>
      <c r="H1832" s="257" t="s">
        <v>2763</v>
      </c>
      <c r="I1832" s="257" t="s">
        <v>2795</v>
      </c>
      <c r="J1832" s="84" t="s">
        <v>383</v>
      </c>
      <c r="K1832" s="257" t="s">
        <v>2619</v>
      </c>
      <c r="L1832" s="257" t="s">
        <v>3995</v>
      </c>
      <c r="M1832" s="257" t="s">
        <v>3996</v>
      </c>
      <c r="N1832" s="257" t="s">
        <v>3997</v>
      </c>
      <c r="O1832" s="257" t="s">
        <v>2869</v>
      </c>
      <c r="P1832" s="257" t="s">
        <v>4001</v>
      </c>
      <c r="Q1832" s="257" t="s">
        <v>3301</v>
      </c>
      <c r="R1832" s="257" t="s">
        <v>148</v>
      </c>
      <c r="S1832" s="257" t="s">
        <v>3997</v>
      </c>
      <c r="T1832" s="257" t="s">
        <v>2860</v>
      </c>
      <c r="U1832" s="257" t="s">
        <v>3999</v>
      </c>
      <c r="V1832" s="257" t="s">
        <v>148</v>
      </c>
      <c r="W1832" s="257" t="s">
        <v>148</v>
      </c>
      <c r="X1832" s="257" t="s">
        <v>148</v>
      </c>
      <c r="Y1832" s="257" t="s">
        <v>148</v>
      </c>
      <c r="Z1832" s="257" t="s">
        <v>148</v>
      </c>
      <c r="AA1832" s="257" t="s">
        <v>148</v>
      </c>
      <c r="AB1832" s="257" t="s">
        <v>148</v>
      </c>
      <c r="AC1832" s="257" t="s">
        <v>148</v>
      </c>
      <c r="AD1832" s="257" t="s">
        <v>148</v>
      </c>
      <c r="AE1832" s="257" t="s">
        <v>148</v>
      </c>
      <c r="AF1832" s="257" t="s">
        <v>148</v>
      </c>
      <c r="AG1832" s="257" t="s">
        <v>148</v>
      </c>
      <c r="AH1832" s="257" t="s">
        <v>148</v>
      </c>
      <c r="AI1832" s="257" t="s">
        <v>148</v>
      </c>
      <c r="AJ1832" s="257"/>
    </row>
    <row r="1833" spans="1:36" ht="28.8">
      <c r="A1833" s="258">
        <v>40232</v>
      </c>
      <c r="B1833" s="257" t="s">
        <v>2512</v>
      </c>
      <c r="C1833" s="258">
        <v>40232</v>
      </c>
      <c r="D1833" s="257">
        <v>0</v>
      </c>
      <c r="E1833" s="259" t="s">
        <v>2606</v>
      </c>
      <c r="F1833" s="257" t="s">
        <v>3243</v>
      </c>
      <c r="G1833" s="259" t="s">
        <v>3244</v>
      </c>
      <c r="H1833" s="260" t="s">
        <v>1232</v>
      </c>
      <c r="I1833" s="257" t="s">
        <v>4002</v>
      </c>
      <c r="J1833" s="257" t="s">
        <v>4003</v>
      </c>
      <c r="K1833" s="257" t="s">
        <v>2619</v>
      </c>
      <c r="L1833" s="257" t="s">
        <v>3995</v>
      </c>
      <c r="M1833" s="257" t="s">
        <v>3996</v>
      </c>
      <c r="N1833" s="257" t="s">
        <v>3997</v>
      </c>
      <c r="O1833" s="257" t="s">
        <v>2869</v>
      </c>
      <c r="P1833" s="257" t="s">
        <v>4004</v>
      </c>
      <c r="Q1833" s="257" t="s">
        <v>3301</v>
      </c>
      <c r="R1833" s="257" t="s">
        <v>148</v>
      </c>
      <c r="S1833" s="257" t="s">
        <v>3997</v>
      </c>
      <c r="T1833" s="257" t="s">
        <v>2860</v>
      </c>
      <c r="U1833" s="257" t="s">
        <v>3999</v>
      </c>
      <c r="V1833" s="257" t="s">
        <v>148</v>
      </c>
      <c r="W1833" s="257" t="s">
        <v>148</v>
      </c>
      <c r="X1833" s="257" t="s">
        <v>148</v>
      </c>
      <c r="Y1833" s="257" t="s">
        <v>148</v>
      </c>
      <c r="Z1833" s="257" t="s">
        <v>148</v>
      </c>
      <c r="AA1833" s="257" t="s">
        <v>148</v>
      </c>
      <c r="AB1833" s="257" t="s">
        <v>148</v>
      </c>
      <c r="AC1833" s="257" t="s">
        <v>148</v>
      </c>
      <c r="AD1833" s="257" t="s">
        <v>148</v>
      </c>
      <c r="AE1833" s="257" t="s">
        <v>148</v>
      </c>
      <c r="AF1833" s="257" t="s">
        <v>148</v>
      </c>
      <c r="AG1833" s="257" t="s">
        <v>148</v>
      </c>
      <c r="AH1833" s="257" t="s">
        <v>148</v>
      </c>
      <c r="AI1833" s="257" t="s">
        <v>148</v>
      </c>
      <c r="AJ1833" s="257"/>
    </row>
    <row r="1834" spans="1:36" ht="28.8">
      <c r="A1834" s="258">
        <v>40233</v>
      </c>
      <c r="B1834" s="257" t="s">
        <v>2512</v>
      </c>
      <c r="C1834" s="258">
        <v>40233</v>
      </c>
      <c r="D1834" s="257">
        <v>0</v>
      </c>
      <c r="E1834" s="259" t="s">
        <v>2565</v>
      </c>
      <c r="F1834" s="257" t="s">
        <v>3251</v>
      </c>
      <c r="G1834" s="259" t="s">
        <v>3252</v>
      </c>
      <c r="H1834" s="260" t="s">
        <v>1232</v>
      </c>
      <c r="I1834" s="257" t="s">
        <v>4005</v>
      </c>
      <c r="J1834" s="84" t="s">
        <v>4006</v>
      </c>
      <c r="K1834" s="257" t="s">
        <v>2619</v>
      </c>
      <c r="L1834" s="257" t="s">
        <v>3868</v>
      </c>
      <c r="M1834" s="257" t="s">
        <v>1232</v>
      </c>
      <c r="N1834" s="257" t="s">
        <v>3562</v>
      </c>
      <c r="O1834" s="257" t="s">
        <v>3299</v>
      </c>
      <c r="P1834" s="257" t="s">
        <v>4007</v>
      </c>
      <c r="Q1834" s="257" t="s">
        <v>3301</v>
      </c>
      <c r="R1834" s="257" t="s">
        <v>148</v>
      </c>
      <c r="S1834" s="257" t="s">
        <v>2903</v>
      </c>
      <c r="T1834" s="257" t="s">
        <v>2860</v>
      </c>
      <c r="U1834" s="257" t="s">
        <v>4008</v>
      </c>
      <c r="V1834" s="257" t="s">
        <v>148</v>
      </c>
      <c r="W1834" s="257" t="s">
        <v>148</v>
      </c>
      <c r="X1834" s="257" t="s">
        <v>148</v>
      </c>
      <c r="Y1834" s="257" t="s">
        <v>148</v>
      </c>
      <c r="Z1834" s="257" t="s">
        <v>148</v>
      </c>
      <c r="AA1834" s="257" t="s">
        <v>148</v>
      </c>
      <c r="AB1834" s="257" t="s">
        <v>148</v>
      </c>
      <c r="AC1834" s="257" t="s">
        <v>148</v>
      </c>
      <c r="AD1834" s="257" t="s">
        <v>148</v>
      </c>
      <c r="AE1834" s="257" t="s">
        <v>148</v>
      </c>
      <c r="AF1834" s="257" t="s">
        <v>148</v>
      </c>
      <c r="AG1834" s="257" t="s">
        <v>148</v>
      </c>
      <c r="AH1834" s="257" t="s">
        <v>148</v>
      </c>
      <c r="AI1834" s="257" t="s">
        <v>148</v>
      </c>
      <c r="AJ1834" s="257"/>
    </row>
    <row r="1835" spans="1:36" ht="28.8">
      <c r="A1835" s="258">
        <v>40233</v>
      </c>
      <c r="B1835" s="257" t="s">
        <v>2512</v>
      </c>
      <c r="C1835" s="258">
        <v>40233</v>
      </c>
      <c r="D1835" s="257">
        <v>0</v>
      </c>
      <c r="E1835" s="259" t="s">
        <v>2618</v>
      </c>
      <c r="F1835" s="259" t="s">
        <v>3215</v>
      </c>
      <c r="G1835" s="259" t="s">
        <v>3216</v>
      </c>
      <c r="H1835" s="260" t="s">
        <v>2631</v>
      </c>
      <c r="I1835" s="260" t="s">
        <v>2631</v>
      </c>
      <c r="J1835" s="257" t="s">
        <v>148</v>
      </c>
      <c r="K1835" s="257" t="s">
        <v>2619</v>
      </c>
      <c r="L1835" s="257" t="s">
        <v>3868</v>
      </c>
      <c r="M1835" s="257" t="s">
        <v>1232</v>
      </c>
      <c r="N1835" s="257" t="s">
        <v>3562</v>
      </c>
      <c r="O1835" s="257" t="s">
        <v>3299</v>
      </c>
      <c r="P1835" s="257" t="s">
        <v>4009</v>
      </c>
      <c r="Q1835" s="257" t="s">
        <v>3301</v>
      </c>
      <c r="R1835" s="257" t="s">
        <v>148</v>
      </c>
      <c r="S1835" s="257" t="s">
        <v>2903</v>
      </c>
      <c r="T1835" s="257" t="s">
        <v>2860</v>
      </c>
      <c r="U1835" s="257" t="s">
        <v>4008</v>
      </c>
      <c r="V1835" s="257" t="s">
        <v>148</v>
      </c>
      <c r="W1835" s="257" t="s">
        <v>148</v>
      </c>
      <c r="X1835" s="257" t="s">
        <v>148</v>
      </c>
      <c r="Y1835" s="257" t="s">
        <v>148</v>
      </c>
      <c r="Z1835" s="257" t="s">
        <v>148</v>
      </c>
      <c r="AA1835" s="257" t="s">
        <v>148</v>
      </c>
      <c r="AB1835" s="257" t="s">
        <v>148</v>
      </c>
      <c r="AC1835" s="257" t="s">
        <v>148</v>
      </c>
      <c r="AD1835" s="257" t="s">
        <v>148</v>
      </c>
      <c r="AE1835" s="257" t="s">
        <v>148</v>
      </c>
      <c r="AF1835" s="257" t="s">
        <v>148</v>
      </c>
      <c r="AG1835" s="257" t="s">
        <v>148</v>
      </c>
      <c r="AH1835" s="257" t="s">
        <v>148</v>
      </c>
      <c r="AI1835" s="257" t="s">
        <v>148</v>
      </c>
      <c r="AJ1835" s="257"/>
    </row>
    <row r="1836" spans="1:36" ht="28.8">
      <c r="A1836" s="258">
        <v>40233</v>
      </c>
      <c r="B1836" s="257" t="s">
        <v>2512</v>
      </c>
      <c r="C1836" s="258">
        <v>40233</v>
      </c>
      <c r="D1836" s="257">
        <v>0</v>
      </c>
      <c r="E1836" s="259" t="s">
        <v>2543</v>
      </c>
      <c r="F1836" s="257" t="s">
        <v>3488</v>
      </c>
      <c r="G1836" s="259" t="s">
        <v>3489</v>
      </c>
      <c r="H1836" s="257" t="s">
        <v>2763</v>
      </c>
      <c r="I1836" s="257" t="s">
        <v>2776</v>
      </c>
      <c r="J1836" s="261" t="s">
        <v>4010</v>
      </c>
      <c r="K1836" s="257" t="s">
        <v>2619</v>
      </c>
      <c r="L1836" s="257" t="s">
        <v>3868</v>
      </c>
      <c r="M1836" s="257" t="s">
        <v>1232</v>
      </c>
      <c r="N1836" s="257" t="s">
        <v>3562</v>
      </c>
      <c r="O1836" s="257" t="s">
        <v>3299</v>
      </c>
      <c r="P1836" s="257" t="s">
        <v>4011</v>
      </c>
      <c r="Q1836" s="257" t="s">
        <v>3301</v>
      </c>
      <c r="R1836" s="257" t="s">
        <v>148</v>
      </c>
      <c r="S1836" s="257" t="s">
        <v>2903</v>
      </c>
      <c r="T1836" s="257" t="s">
        <v>2860</v>
      </c>
      <c r="U1836" s="257" t="s">
        <v>4008</v>
      </c>
      <c r="V1836" s="257" t="s">
        <v>148</v>
      </c>
      <c r="W1836" s="257" t="s">
        <v>148</v>
      </c>
      <c r="X1836" s="257" t="s">
        <v>148</v>
      </c>
      <c r="Y1836" s="257" t="s">
        <v>148</v>
      </c>
      <c r="Z1836" s="257" t="s">
        <v>148</v>
      </c>
      <c r="AA1836" s="257" t="s">
        <v>148</v>
      </c>
      <c r="AB1836" s="257" t="s">
        <v>148</v>
      </c>
      <c r="AC1836" s="257" t="s">
        <v>148</v>
      </c>
      <c r="AD1836" s="257" t="s">
        <v>148</v>
      </c>
      <c r="AE1836" s="257" t="s">
        <v>148</v>
      </c>
      <c r="AF1836" s="257" t="s">
        <v>148</v>
      </c>
      <c r="AG1836" s="257" t="s">
        <v>148</v>
      </c>
      <c r="AH1836" s="257" t="s">
        <v>148</v>
      </c>
      <c r="AI1836" s="257" t="s">
        <v>148</v>
      </c>
      <c r="AJ1836" s="257"/>
    </row>
    <row r="1837" spans="1:36" ht="28.8">
      <c r="A1837" s="258">
        <v>40233</v>
      </c>
      <c r="B1837" s="257" t="s">
        <v>2512</v>
      </c>
      <c r="C1837" s="258">
        <v>40233</v>
      </c>
      <c r="D1837" s="257">
        <v>0</v>
      </c>
      <c r="E1837" s="259" t="s">
        <v>2540</v>
      </c>
      <c r="F1837" s="257" t="s">
        <v>3177</v>
      </c>
      <c r="G1837" s="259" t="s">
        <v>3178</v>
      </c>
      <c r="H1837" s="257" t="s">
        <v>1236</v>
      </c>
      <c r="I1837" s="257" t="s">
        <v>3811</v>
      </c>
      <c r="J1837" s="257" t="s">
        <v>148</v>
      </c>
      <c r="K1837" s="257" t="s">
        <v>2619</v>
      </c>
      <c r="L1837" s="257" t="s">
        <v>3868</v>
      </c>
      <c r="M1837" s="257" t="s">
        <v>1232</v>
      </c>
      <c r="N1837" s="257" t="s">
        <v>3562</v>
      </c>
      <c r="O1837" s="257" t="s">
        <v>3299</v>
      </c>
      <c r="P1837" s="257" t="s">
        <v>4012</v>
      </c>
      <c r="Q1837" s="257" t="s">
        <v>3301</v>
      </c>
      <c r="R1837" s="257" t="s">
        <v>148</v>
      </c>
      <c r="S1837" s="257" t="s">
        <v>2903</v>
      </c>
      <c r="T1837" s="257" t="s">
        <v>2860</v>
      </c>
      <c r="U1837" s="257" t="s">
        <v>4008</v>
      </c>
      <c r="V1837" s="257" t="s">
        <v>148</v>
      </c>
      <c r="W1837" s="257" t="s">
        <v>148</v>
      </c>
      <c r="X1837" s="257" t="s">
        <v>148</v>
      </c>
      <c r="Y1837" s="257" t="s">
        <v>148</v>
      </c>
      <c r="Z1837" s="257" t="s">
        <v>148</v>
      </c>
      <c r="AA1837" s="257" t="s">
        <v>148</v>
      </c>
      <c r="AB1837" s="257" t="s">
        <v>148</v>
      </c>
      <c r="AC1837" s="257" t="s">
        <v>148</v>
      </c>
      <c r="AD1837" s="257" t="s">
        <v>148</v>
      </c>
      <c r="AE1837" s="257" t="s">
        <v>148</v>
      </c>
      <c r="AF1837" s="257" t="s">
        <v>148</v>
      </c>
      <c r="AG1837" s="257" t="s">
        <v>148</v>
      </c>
      <c r="AH1837" s="257" t="s">
        <v>148</v>
      </c>
      <c r="AI1837" s="257" t="s">
        <v>148</v>
      </c>
      <c r="AJ1837" s="257"/>
    </row>
    <row r="1838" spans="1:36" ht="28.8">
      <c r="A1838" s="258">
        <v>40233</v>
      </c>
      <c r="B1838" s="257" t="s">
        <v>2512</v>
      </c>
      <c r="C1838" s="258">
        <v>40233</v>
      </c>
      <c r="D1838" s="257">
        <v>0</v>
      </c>
      <c r="E1838" s="259" t="s">
        <v>2535</v>
      </c>
      <c r="F1838" s="259" t="s">
        <v>3201</v>
      </c>
      <c r="G1838" s="259" t="s">
        <v>3202</v>
      </c>
      <c r="H1838" s="260" t="s">
        <v>1232</v>
      </c>
      <c r="I1838" s="257" t="s">
        <v>4013</v>
      </c>
      <c r="J1838" s="84" t="s">
        <v>4014</v>
      </c>
      <c r="K1838" s="257" t="s">
        <v>2619</v>
      </c>
      <c r="L1838" s="257" t="s">
        <v>3868</v>
      </c>
      <c r="M1838" s="257" t="s">
        <v>1232</v>
      </c>
      <c r="N1838" s="257" t="s">
        <v>3562</v>
      </c>
      <c r="O1838" s="257" t="s">
        <v>3299</v>
      </c>
      <c r="P1838" s="257" t="s">
        <v>4015</v>
      </c>
      <c r="Q1838" s="257" t="s">
        <v>3301</v>
      </c>
      <c r="R1838" s="257" t="s">
        <v>148</v>
      </c>
      <c r="S1838" s="257" t="s">
        <v>2903</v>
      </c>
      <c r="T1838" s="257" t="s">
        <v>2860</v>
      </c>
      <c r="U1838" s="257" t="s">
        <v>4008</v>
      </c>
      <c r="V1838" s="257" t="s">
        <v>148</v>
      </c>
      <c r="W1838" s="257" t="s">
        <v>148</v>
      </c>
      <c r="X1838" s="257" t="s">
        <v>148</v>
      </c>
      <c r="Y1838" s="257" t="s">
        <v>148</v>
      </c>
      <c r="Z1838" s="257" t="s">
        <v>148</v>
      </c>
      <c r="AA1838" s="257" t="s">
        <v>148</v>
      </c>
      <c r="AB1838" s="257" t="s">
        <v>148</v>
      </c>
      <c r="AC1838" s="257" t="s">
        <v>148</v>
      </c>
      <c r="AD1838" s="257" t="s">
        <v>148</v>
      </c>
      <c r="AE1838" s="257" t="s">
        <v>148</v>
      </c>
      <c r="AF1838" s="257" t="s">
        <v>148</v>
      </c>
      <c r="AG1838" s="257" t="s">
        <v>148</v>
      </c>
      <c r="AH1838" s="257" t="s">
        <v>148</v>
      </c>
      <c r="AI1838" s="257" t="s">
        <v>148</v>
      </c>
      <c r="AJ1838" s="257"/>
    </row>
    <row r="1839" spans="1:36" ht="28.8">
      <c r="A1839" s="258">
        <v>40233</v>
      </c>
      <c r="B1839" s="257" t="s">
        <v>2512</v>
      </c>
      <c r="C1839" s="258">
        <v>40233</v>
      </c>
      <c r="D1839" s="257">
        <v>0</v>
      </c>
      <c r="E1839" s="259" t="s">
        <v>2542</v>
      </c>
      <c r="F1839" s="257" t="s">
        <v>3205</v>
      </c>
      <c r="G1839" s="259" t="s">
        <v>3206</v>
      </c>
      <c r="H1839" s="260" t="s">
        <v>1232</v>
      </c>
      <c r="I1839" s="257" t="s">
        <v>3403</v>
      </c>
      <c r="J1839" s="257" t="s">
        <v>3404</v>
      </c>
      <c r="K1839" s="257" t="s">
        <v>2619</v>
      </c>
      <c r="L1839" s="257" t="s">
        <v>3868</v>
      </c>
      <c r="M1839" s="257" t="s">
        <v>1232</v>
      </c>
      <c r="N1839" s="257" t="s">
        <v>3562</v>
      </c>
      <c r="O1839" s="257" t="s">
        <v>3299</v>
      </c>
      <c r="P1839" s="257" t="s">
        <v>4016</v>
      </c>
      <c r="Q1839" s="257" t="s">
        <v>3301</v>
      </c>
      <c r="R1839" s="257" t="s">
        <v>148</v>
      </c>
      <c r="S1839" s="257" t="s">
        <v>2903</v>
      </c>
      <c r="T1839" s="257" t="s">
        <v>2860</v>
      </c>
      <c r="U1839" s="257" t="s">
        <v>4008</v>
      </c>
      <c r="V1839" s="257" t="s">
        <v>148</v>
      </c>
      <c r="W1839" s="257" t="s">
        <v>148</v>
      </c>
      <c r="X1839" s="257" t="s">
        <v>148</v>
      </c>
      <c r="Y1839" s="257" t="s">
        <v>148</v>
      </c>
      <c r="Z1839" s="257" t="s">
        <v>148</v>
      </c>
      <c r="AA1839" s="257" t="s">
        <v>148</v>
      </c>
      <c r="AB1839" s="257" t="s">
        <v>148</v>
      </c>
      <c r="AC1839" s="257" t="s">
        <v>148</v>
      </c>
      <c r="AD1839" s="257" t="s">
        <v>148</v>
      </c>
      <c r="AE1839" s="257" t="s">
        <v>148</v>
      </c>
      <c r="AF1839" s="257" t="s">
        <v>148</v>
      </c>
      <c r="AG1839" s="257" t="s">
        <v>148</v>
      </c>
      <c r="AH1839" s="257" t="s">
        <v>148</v>
      </c>
      <c r="AI1839" s="257" t="s">
        <v>148</v>
      </c>
      <c r="AJ1839" s="257"/>
    </row>
    <row r="1840" spans="1:36" ht="28.8">
      <c r="A1840" s="258">
        <v>40233</v>
      </c>
      <c r="B1840" s="257" t="s">
        <v>2512</v>
      </c>
      <c r="C1840" s="258">
        <v>40233</v>
      </c>
      <c r="D1840" s="257">
        <v>0</v>
      </c>
      <c r="E1840" s="259" t="s">
        <v>2569</v>
      </c>
      <c r="F1840" s="259" t="s">
        <v>3187</v>
      </c>
      <c r="G1840" s="259" t="s">
        <v>3188</v>
      </c>
      <c r="H1840" s="260" t="s">
        <v>1232</v>
      </c>
      <c r="I1840" s="128" t="s">
        <v>4017</v>
      </c>
      <c r="J1840" s="84" t="s">
        <v>4018</v>
      </c>
      <c r="K1840" s="257" t="s">
        <v>2619</v>
      </c>
      <c r="L1840" s="257" t="s">
        <v>3868</v>
      </c>
      <c r="M1840" s="257" t="s">
        <v>1232</v>
      </c>
      <c r="N1840" s="257" t="s">
        <v>3562</v>
      </c>
      <c r="O1840" s="257" t="s">
        <v>3299</v>
      </c>
      <c r="P1840" s="257" t="s">
        <v>4019</v>
      </c>
      <c r="Q1840" s="257" t="s">
        <v>3301</v>
      </c>
      <c r="R1840" s="257" t="s">
        <v>148</v>
      </c>
      <c r="S1840" s="257" t="s">
        <v>2903</v>
      </c>
      <c r="T1840" s="257" t="s">
        <v>2860</v>
      </c>
      <c r="U1840" s="257" t="s">
        <v>4008</v>
      </c>
      <c r="V1840" s="257" t="s">
        <v>148</v>
      </c>
      <c r="W1840" s="257" t="s">
        <v>148</v>
      </c>
      <c r="X1840" s="257" t="s">
        <v>148</v>
      </c>
      <c r="Y1840" s="257" t="s">
        <v>148</v>
      </c>
      <c r="Z1840" s="257" t="s">
        <v>148</v>
      </c>
      <c r="AA1840" s="257" t="s">
        <v>148</v>
      </c>
      <c r="AB1840" s="257" t="s">
        <v>148</v>
      </c>
      <c r="AC1840" s="257" t="s">
        <v>148</v>
      </c>
      <c r="AD1840" s="257" t="s">
        <v>148</v>
      </c>
      <c r="AE1840" s="257" t="s">
        <v>148</v>
      </c>
      <c r="AF1840" s="257" t="s">
        <v>148</v>
      </c>
      <c r="AG1840" s="257" t="s">
        <v>148</v>
      </c>
      <c r="AH1840" s="257" t="s">
        <v>148</v>
      </c>
      <c r="AI1840" s="257" t="s">
        <v>148</v>
      </c>
      <c r="AJ1840" s="257"/>
    </row>
    <row r="1841" spans="1:36" ht="28.8">
      <c r="A1841" s="258">
        <v>40233</v>
      </c>
      <c r="B1841" s="257" t="s">
        <v>2512</v>
      </c>
      <c r="C1841" s="258">
        <v>40233</v>
      </c>
      <c r="D1841" s="257">
        <v>0</v>
      </c>
      <c r="E1841" s="259" t="s">
        <v>2535</v>
      </c>
      <c r="F1841" s="259" t="s">
        <v>3201</v>
      </c>
      <c r="G1841" s="259" t="s">
        <v>3202</v>
      </c>
      <c r="H1841" s="257" t="s">
        <v>2632</v>
      </c>
      <c r="I1841" s="260" t="s">
        <v>2631</v>
      </c>
      <c r="J1841" s="257" t="s">
        <v>148</v>
      </c>
      <c r="K1841" s="257" t="s">
        <v>2619</v>
      </c>
      <c r="L1841" s="257" t="s">
        <v>3868</v>
      </c>
      <c r="M1841" s="257" t="s">
        <v>1232</v>
      </c>
      <c r="N1841" s="257" t="s">
        <v>3562</v>
      </c>
      <c r="O1841" s="257" t="s">
        <v>3299</v>
      </c>
      <c r="P1841" s="257" t="s">
        <v>4020</v>
      </c>
      <c r="Q1841" s="257" t="s">
        <v>3301</v>
      </c>
      <c r="R1841" s="257" t="s">
        <v>148</v>
      </c>
      <c r="S1841" s="257" t="s">
        <v>2903</v>
      </c>
      <c r="T1841" s="257" t="s">
        <v>2860</v>
      </c>
      <c r="U1841" s="257" t="s">
        <v>4008</v>
      </c>
      <c r="V1841" s="257" t="s">
        <v>148</v>
      </c>
      <c r="W1841" s="257" t="s">
        <v>148</v>
      </c>
      <c r="X1841" s="257" t="s">
        <v>148</v>
      </c>
      <c r="Y1841" s="257" t="s">
        <v>148</v>
      </c>
      <c r="Z1841" s="257" t="s">
        <v>148</v>
      </c>
      <c r="AA1841" s="257" t="s">
        <v>148</v>
      </c>
      <c r="AB1841" s="257" t="s">
        <v>148</v>
      </c>
      <c r="AC1841" s="257" t="s">
        <v>148</v>
      </c>
      <c r="AD1841" s="257" t="s">
        <v>148</v>
      </c>
      <c r="AE1841" s="257" t="s">
        <v>148</v>
      </c>
      <c r="AF1841" s="257" t="s">
        <v>148</v>
      </c>
      <c r="AG1841" s="257" t="s">
        <v>148</v>
      </c>
      <c r="AH1841" s="257" t="s">
        <v>148</v>
      </c>
      <c r="AI1841" s="257" t="s">
        <v>148</v>
      </c>
      <c r="AJ1841" s="257"/>
    </row>
    <row r="1842" spans="1:36" ht="43.2">
      <c r="A1842" s="258">
        <v>40233</v>
      </c>
      <c r="B1842" s="257" t="s">
        <v>2512</v>
      </c>
      <c r="C1842" s="258">
        <v>40233</v>
      </c>
      <c r="D1842" s="257">
        <v>0</v>
      </c>
      <c r="E1842" s="259" t="s">
        <v>2564</v>
      </c>
      <c r="F1842" s="259" t="s">
        <v>3219</v>
      </c>
      <c r="G1842" s="259" t="s">
        <v>3220</v>
      </c>
      <c r="H1842" s="260" t="s">
        <v>1226</v>
      </c>
      <c r="I1842" s="257" t="s">
        <v>3756</v>
      </c>
      <c r="J1842" s="84" t="s">
        <v>3757</v>
      </c>
      <c r="K1842" s="257" t="s">
        <v>2619</v>
      </c>
      <c r="L1842" s="257" t="s">
        <v>3868</v>
      </c>
      <c r="M1842" s="257" t="s">
        <v>1232</v>
      </c>
      <c r="N1842" s="257" t="s">
        <v>3562</v>
      </c>
      <c r="O1842" s="257" t="s">
        <v>3299</v>
      </c>
      <c r="P1842" s="257" t="s">
        <v>4021</v>
      </c>
      <c r="Q1842" s="257" t="s">
        <v>3301</v>
      </c>
      <c r="R1842" s="257" t="s">
        <v>148</v>
      </c>
      <c r="S1842" s="257" t="s">
        <v>2903</v>
      </c>
      <c r="T1842" s="257" t="s">
        <v>3401</v>
      </c>
      <c r="U1842" s="257" t="s">
        <v>4022</v>
      </c>
      <c r="V1842" s="257" t="s">
        <v>148</v>
      </c>
      <c r="W1842" s="257" t="s">
        <v>148</v>
      </c>
      <c r="X1842" s="257" t="s">
        <v>148</v>
      </c>
      <c r="Y1842" s="257" t="s">
        <v>148</v>
      </c>
      <c r="Z1842" s="257" t="s">
        <v>148</v>
      </c>
      <c r="AA1842" s="257" t="s">
        <v>148</v>
      </c>
      <c r="AB1842" s="257" t="s">
        <v>148</v>
      </c>
      <c r="AC1842" s="257" t="s">
        <v>148</v>
      </c>
      <c r="AD1842" s="257" t="s">
        <v>148</v>
      </c>
      <c r="AE1842" s="257" t="s">
        <v>148</v>
      </c>
      <c r="AF1842" s="257" t="s">
        <v>148</v>
      </c>
      <c r="AG1842" s="257" t="s">
        <v>148</v>
      </c>
      <c r="AH1842" s="257" t="s">
        <v>148</v>
      </c>
      <c r="AI1842" s="257" t="s">
        <v>148</v>
      </c>
      <c r="AJ1842" s="257"/>
    </row>
    <row r="1843" spans="1:36" ht="28.8">
      <c r="A1843" s="258">
        <v>40233</v>
      </c>
      <c r="B1843" s="257" t="s">
        <v>2512</v>
      </c>
      <c r="C1843" s="258">
        <v>40233</v>
      </c>
      <c r="D1843" s="257">
        <v>0</v>
      </c>
      <c r="E1843" s="259" t="s">
        <v>2543</v>
      </c>
      <c r="F1843" s="257" t="s">
        <v>3488</v>
      </c>
      <c r="G1843" s="259" t="s">
        <v>3489</v>
      </c>
      <c r="H1843" s="257" t="s">
        <v>2763</v>
      </c>
      <c r="I1843" s="257" t="s">
        <v>4023</v>
      </c>
      <c r="J1843" s="257" t="s">
        <v>148</v>
      </c>
      <c r="K1843" s="257" t="s">
        <v>2619</v>
      </c>
      <c r="L1843" s="257" t="s">
        <v>3868</v>
      </c>
      <c r="M1843" s="257" t="s">
        <v>1232</v>
      </c>
      <c r="N1843" s="257" t="s">
        <v>3562</v>
      </c>
      <c r="O1843" s="257" t="s">
        <v>3299</v>
      </c>
      <c r="P1843" s="257" t="s">
        <v>4024</v>
      </c>
      <c r="Q1843" s="257" t="s">
        <v>3301</v>
      </c>
      <c r="R1843" s="257" t="s">
        <v>148</v>
      </c>
      <c r="S1843" s="257" t="s">
        <v>2903</v>
      </c>
      <c r="T1843" s="257" t="s">
        <v>3401</v>
      </c>
      <c r="U1843" s="257" t="s">
        <v>4022</v>
      </c>
      <c r="V1843" s="257" t="s">
        <v>148</v>
      </c>
      <c r="W1843" s="257" t="s">
        <v>148</v>
      </c>
      <c r="X1843" s="257" t="s">
        <v>148</v>
      </c>
      <c r="Y1843" s="257" t="s">
        <v>148</v>
      </c>
      <c r="Z1843" s="257" t="s">
        <v>148</v>
      </c>
      <c r="AA1843" s="257" t="s">
        <v>148</v>
      </c>
      <c r="AB1843" s="257" t="s">
        <v>148</v>
      </c>
      <c r="AC1843" s="257" t="s">
        <v>148</v>
      </c>
      <c r="AD1843" s="257" t="s">
        <v>148</v>
      </c>
      <c r="AE1843" s="257" t="s">
        <v>148</v>
      </c>
      <c r="AF1843" s="257" t="s">
        <v>148</v>
      </c>
      <c r="AG1843" s="257" t="s">
        <v>148</v>
      </c>
      <c r="AH1843" s="257" t="s">
        <v>148</v>
      </c>
      <c r="AI1843" s="257" t="s">
        <v>148</v>
      </c>
      <c r="AJ1843" s="257"/>
    </row>
    <row r="1844" spans="1:36" ht="28.8">
      <c r="A1844" s="258">
        <v>40233</v>
      </c>
      <c r="B1844" s="257" t="s">
        <v>2512</v>
      </c>
      <c r="C1844" s="258">
        <v>40233</v>
      </c>
      <c r="D1844" s="257">
        <v>0</v>
      </c>
      <c r="E1844" s="259" t="s">
        <v>2552</v>
      </c>
      <c r="F1844" s="259" t="s">
        <v>3197</v>
      </c>
      <c r="G1844" s="259" t="s">
        <v>3198</v>
      </c>
      <c r="H1844" s="260" t="s">
        <v>1232</v>
      </c>
      <c r="I1844" s="257" t="s">
        <v>4025</v>
      </c>
      <c r="J1844" s="261" t="s">
        <v>4026</v>
      </c>
      <c r="K1844" s="257" t="s">
        <v>2619</v>
      </c>
      <c r="L1844" s="257" t="s">
        <v>3868</v>
      </c>
      <c r="M1844" s="257" t="s">
        <v>1232</v>
      </c>
      <c r="N1844" s="257" t="s">
        <v>3562</v>
      </c>
      <c r="O1844" s="257" t="s">
        <v>3299</v>
      </c>
      <c r="P1844" s="257" t="s">
        <v>4027</v>
      </c>
      <c r="Q1844" s="257" t="s">
        <v>3301</v>
      </c>
      <c r="R1844" s="257" t="s">
        <v>148</v>
      </c>
      <c r="S1844" s="257" t="s">
        <v>2903</v>
      </c>
      <c r="T1844" s="257" t="s">
        <v>3401</v>
      </c>
      <c r="U1844" s="257" t="s">
        <v>4022</v>
      </c>
      <c r="V1844" s="257" t="s">
        <v>148</v>
      </c>
      <c r="W1844" s="257" t="s">
        <v>148</v>
      </c>
      <c r="X1844" s="257" t="s">
        <v>148</v>
      </c>
      <c r="Y1844" s="257" t="s">
        <v>148</v>
      </c>
      <c r="Z1844" s="257" t="s">
        <v>148</v>
      </c>
      <c r="AA1844" s="257" t="s">
        <v>148</v>
      </c>
      <c r="AB1844" s="257" t="s">
        <v>148</v>
      </c>
      <c r="AC1844" s="257" t="s">
        <v>148</v>
      </c>
      <c r="AD1844" s="257" t="s">
        <v>148</v>
      </c>
      <c r="AE1844" s="257" t="s">
        <v>148</v>
      </c>
      <c r="AF1844" s="257" t="s">
        <v>148</v>
      </c>
      <c r="AG1844" s="257" t="s">
        <v>148</v>
      </c>
      <c r="AH1844" s="257" t="s">
        <v>148</v>
      </c>
      <c r="AI1844" s="257" t="s">
        <v>148</v>
      </c>
      <c r="AJ1844" s="257"/>
    </row>
    <row r="1845" spans="1:36" ht="28.8">
      <c r="A1845" s="258">
        <v>40233</v>
      </c>
      <c r="B1845" s="257" t="s">
        <v>2512</v>
      </c>
      <c r="C1845" s="258">
        <v>40233</v>
      </c>
      <c r="D1845" s="257">
        <v>0</v>
      </c>
      <c r="E1845" s="259" t="s">
        <v>2565</v>
      </c>
      <c r="F1845" s="257" t="s">
        <v>3251</v>
      </c>
      <c r="G1845" s="259" t="s">
        <v>3252</v>
      </c>
      <c r="H1845" s="260" t="s">
        <v>1232</v>
      </c>
      <c r="I1845" s="257" t="s">
        <v>4005</v>
      </c>
      <c r="J1845" s="84" t="s">
        <v>4006</v>
      </c>
      <c r="K1845" s="257" t="s">
        <v>2619</v>
      </c>
      <c r="L1845" s="257" t="s">
        <v>3868</v>
      </c>
      <c r="M1845" s="257" t="s">
        <v>1232</v>
      </c>
      <c r="N1845" s="257" t="s">
        <v>3562</v>
      </c>
      <c r="O1845" s="257" t="s">
        <v>3299</v>
      </c>
      <c r="P1845" s="257" t="s">
        <v>4028</v>
      </c>
      <c r="Q1845" s="257" t="s">
        <v>3301</v>
      </c>
      <c r="R1845" s="257" t="s">
        <v>148</v>
      </c>
      <c r="S1845" s="257" t="s">
        <v>2903</v>
      </c>
      <c r="T1845" s="257" t="s">
        <v>3401</v>
      </c>
      <c r="U1845" s="257" t="s">
        <v>4022</v>
      </c>
      <c r="V1845" s="257" t="s">
        <v>148</v>
      </c>
      <c r="W1845" s="257" t="s">
        <v>148</v>
      </c>
      <c r="X1845" s="257" t="s">
        <v>148</v>
      </c>
      <c r="Y1845" s="257" t="s">
        <v>148</v>
      </c>
      <c r="Z1845" s="257" t="s">
        <v>148</v>
      </c>
      <c r="AA1845" s="257" t="s">
        <v>148</v>
      </c>
      <c r="AB1845" s="257" t="s">
        <v>148</v>
      </c>
      <c r="AC1845" s="257" t="s">
        <v>148</v>
      </c>
      <c r="AD1845" s="257" t="s">
        <v>148</v>
      </c>
      <c r="AE1845" s="257" t="s">
        <v>148</v>
      </c>
      <c r="AF1845" s="257" t="s">
        <v>148</v>
      </c>
      <c r="AG1845" s="257" t="s">
        <v>148</v>
      </c>
      <c r="AH1845" s="257" t="s">
        <v>148</v>
      </c>
      <c r="AI1845" s="257" t="s">
        <v>148</v>
      </c>
      <c r="AJ1845" s="257"/>
    </row>
    <row r="1846" spans="1:36" ht="28.8">
      <c r="A1846" s="258">
        <v>40233</v>
      </c>
      <c r="B1846" s="257" t="s">
        <v>2512</v>
      </c>
      <c r="C1846" s="258">
        <v>40233</v>
      </c>
      <c r="D1846" s="257">
        <v>0</v>
      </c>
      <c r="E1846" s="259" t="s">
        <v>2540</v>
      </c>
      <c r="F1846" s="257" t="s">
        <v>3177</v>
      </c>
      <c r="G1846" s="259" t="s">
        <v>3178</v>
      </c>
      <c r="H1846" s="257" t="s">
        <v>1243</v>
      </c>
      <c r="I1846" s="257" t="s">
        <v>3959</v>
      </c>
      <c r="J1846" s="84" t="s">
        <v>3960</v>
      </c>
      <c r="K1846" s="257" t="s">
        <v>2619</v>
      </c>
      <c r="L1846" s="257" t="s">
        <v>3868</v>
      </c>
      <c r="M1846" s="257" t="s">
        <v>1232</v>
      </c>
      <c r="N1846" s="257" t="s">
        <v>3562</v>
      </c>
      <c r="O1846" s="257" t="s">
        <v>3299</v>
      </c>
      <c r="P1846" s="257" t="s">
        <v>4029</v>
      </c>
      <c r="Q1846" s="257" t="s">
        <v>3301</v>
      </c>
      <c r="R1846" s="257" t="s">
        <v>148</v>
      </c>
      <c r="S1846" s="257" t="s">
        <v>2903</v>
      </c>
      <c r="T1846" s="257" t="s">
        <v>3401</v>
      </c>
      <c r="U1846" s="257" t="s">
        <v>4022</v>
      </c>
      <c r="V1846" s="257" t="s">
        <v>148</v>
      </c>
      <c r="W1846" s="257" t="s">
        <v>148</v>
      </c>
      <c r="X1846" s="257" t="s">
        <v>148</v>
      </c>
      <c r="Y1846" s="257" t="s">
        <v>148</v>
      </c>
      <c r="Z1846" s="257" t="s">
        <v>148</v>
      </c>
      <c r="AA1846" s="257" t="s">
        <v>148</v>
      </c>
      <c r="AB1846" s="257" t="s">
        <v>148</v>
      </c>
      <c r="AC1846" s="257" t="s">
        <v>148</v>
      </c>
      <c r="AD1846" s="257" t="s">
        <v>148</v>
      </c>
      <c r="AE1846" s="257" t="s">
        <v>148</v>
      </c>
      <c r="AF1846" s="257" t="s">
        <v>148</v>
      </c>
      <c r="AG1846" s="257" t="s">
        <v>148</v>
      </c>
      <c r="AH1846" s="257" t="s">
        <v>148</v>
      </c>
      <c r="AI1846" s="257" t="s">
        <v>148</v>
      </c>
      <c r="AJ1846" s="257"/>
    </row>
    <row r="1847" spans="1:36" ht="28.8">
      <c r="A1847" s="258">
        <v>40233</v>
      </c>
      <c r="B1847" s="257" t="s">
        <v>2512</v>
      </c>
      <c r="C1847" s="258">
        <v>40233</v>
      </c>
      <c r="D1847" s="257">
        <v>0</v>
      </c>
      <c r="E1847" s="259" t="s">
        <v>2535</v>
      </c>
      <c r="F1847" s="259" t="s">
        <v>3201</v>
      </c>
      <c r="G1847" s="259" t="s">
        <v>3202</v>
      </c>
      <c r="H1847" s="260" t="s">
        <v>1232</v>
      </c>
      <c r="I1847" s="257" t="s">
        <v>2773</v>
      </c>
      <c r="J1847" s="257" t="s">
        <v>436</v>
      </c>
      <c r="K1847" s="257" t="s">
        <v>2619</v>
      </c>
      <c r="L1847" s="257" t="s">
        <v>3868</v>
      </c>
      <c r="M1847" s="257" t="s">
        <v>1232</v>
      </c>
      <c r="N1847" s="257" t="s">
        <v>3562</v>
      </c>
      <c r="O1847" s="257" t="s">
        <v>3299</v>
      </c>
      <c r="P1847" s="257" t="s">
        <v>4030</v>
      </c>
      <c r="Q1847" s="257" t="s">
        <v>3301</v>
      </c>
      <c r="R1847" s="257" t="s">
        <v>148</v>
      </c>
      <c r="S1847" s="257" t="s">
        <v>2903</v>
      </c>
      <c r="T1847" s="257" t="s">
        <v>3401</v>
      </c>
      <c r="U1847" s="257" t="s">
        <v>4022</v>
      </c>
      <c r="V1847" s="257" t="s">
        <v>148</v>
      </c>
      <c r="W1847" s="257" t="s">
        <v>148</v>
      </c>
      <c r="X1847" s="257" t="s">
        <v>148</v>
      </c>
      <c r="Y1847" s="257" t="s">
        <v>148</v>
      </c>
      <c r="Z1847" s="257" t="s">
        <v>148</v>
      </c>
      <c r="AA1847" s="257" t="s">
        <v>148</v>
      </c>
      <c r="AB1847" s="257" t="s">
        <v>148</v>
      </c>
      <c r="AC1847" s="257" t="s">
        <v>148</v>
      </c>
      <c r="AD1847" s="257" t="s">
        <v>148</v>
      </c>
      <c r="AE1847" s="257" t="s">
        <v>148</v>
      </c>
      <c r="AF1847" s="257" t="s">
        <v>148</v>
      </c>
      <c r="AG1847" s="257" t="s">
        <v>148</v>
      </c>
      <c r="AH1847" s="257" t="s">
        <v>148</v>
      </c>
      <c r="AI1847" s="257" t="s">
        <v>148</v>
      </c>
      <c r="AJ1847" s="257"/>
    </row>
    <row r="1848" spans="1:36" ht="28.8">
      <c r="A1848" s="258">
        <v>40233</v>
      </c>
      <c r="B1848" s="257" t="s">
        <v>2512</v>
      </c>
      <c r="C1848" s="258">
        <v>40233</v>
      </c>
      <c r="D1848" s="257">
        <v>0</v>
      </c>
      <c r="E1848" s="259" t="s">
        <v>2542</v>
      </c>
      <c r="F1848" s="257" t="s">
        <v>3205</v>
      </c>
      <c r="G1848" s="259" t="s">
        <v>3206</v>
      </c>
      <c r="H1848" s="257" t="s">
        <v>1243</v>
      </c>
      <c r="I1848" s="257" t="s">
        <v>3764</v>
      </c>
      <c r="J1848" s="84" t="s">
        <v>3765</v>
      </c>
      <c r="K1848" s="257" t="s">
        <v>2619</v>
      </c>
      <c r="L1848" s="257" t="s">
        <v>3868</v>
      </c>
      <c r="M1848" s="257" t="s">
        <v>1232</v>
      </c>
      <c r="N1848" s="257" t="s">
        <v>3562</v>
      </c>
      <c r="O1848" s="257" t="s">
        <v>3299</v>
      </c>
      <c r="P1848" s="257" t="s">
        <v>4031</v>
      </c>
      <c r="Q1848" s="257" t="s">
        <v>3301</v>
      </c>
      <c r="R1848" s="257" t="s">
        <v>148</v>
      </c>
      <c r="S1848" s="257" t="s">
        <v>2903</v>
      </c>
      <c r="T1848" s="257" t="s">
        <v>3401</v>
      </c>
      <c r="U1848" s="257" t="s">
        <v>4022</v>
      </c>
      <c r="V1848" s="257" t="s">
        <v>148</v>
      </c>
      <c r="W1848" s="257" t="s">
        <v>148</v>
      </c>
      <c r="X1848" s="257" t="s">
        <v>148</v>
      </c>
      <c r="Y1848" s="257" t="s">
        <v>148</v>
      </c>
      <c r="Z1848" s="257" t="s">
        <v>148</v>
      </c>
      <c r="AA1848" s="257" t="s">
        <v>148</v>
      </c>
      <c r="AB1848" s="257" t="s">
        <v>148</v>
      </c>
      <c r="AC1848" s="257" t="s">
        <v>148</v>
      </c>
      <c r="AD1848" s="257" t="s">
        <v>148</v>
      </c>
      <c r="AE1848" s="257" t="s">
        <v>148</v>
      </c>
      <c r="AF1848" s="257" t="s">
        <v>148</v>
      </c>
      <c r="AG1848" s="257" t="s">
        <v>148</v>
      </c>
      <c r="AH1848" s="257" t="s">
        <v>148</v>
      </c>
      <c r="AI1848" s="257" t="s">
        <v>148</v>
      </c>
      <c r="AJ1848" s="257"/>
    </row>
    <row r="1849" spans="1:36" ht="43.2">
      <c r="A1849" s="258">
        <v>40233</v>
      </c>
      <c r="B1849" s="257" t="s">
        <v>2512</v>
      </c>
      <c r="C1849" s="258">
        <v>40233</v>
      </c>
      <c r="D1849" s="257">
        <v>0</v>
      </c>
      <c r="E1849" s="259" t="s">
        <v>2565</v>
      </c>
      <c r="F1849" s="257" t="s">
        <v>3251</v>
      </c>
      <c r="G1849" s="259" t="s">
        <v>3252</v>
      </c>
      <c r="H1849" s="260" t="s">
        <v>1232</v>
      </c>
      <c r="I1849" s="257" t="s">
        <v>4005</v>
      </c>
      <c r="J1849" s="84" t="s">
        <v>4006</v>
      </c>
      <c r="K1849" s="257" t="s">
        <v>2619</v>
      </c>
      <c r="L1849" s="257" t="s">
        <v>3868</v>
      </c>
      <c r="M1849" s="257" t="s">
        <v>1232</v>
      </c>
      <c r="N1849" s="257" t="s">
        <v>3562</v>
      </c>
      <c r="O1849" s="257" t="s">
        <v>3299</v>
      </c>
      <c r="P1849" s="257" t="s">
        <v>4032</v>
      </c>
      <c r="Q1849" s="257" t="s">
        <v>3301</v>
      </c>
      <c r="R1849" s="257" t="s">
        <v>148</v>
      </c>
      <c r="S1849" s="257" t="s">
        <v>2903</v>
      </c>
      <c r="T1849" s="257" t="s">
        <v>3401</v>
      </c>
      <c r="U1849" s="257" t="s">
        <v>4022</v>
      </c>
      <c r="V1849" s="257" t="s">
        <v>148</v>
      </c>
      <c r="W1849" s="257" t="s">
        <v>148</v>
      </c>
      <c r="X1849" s="257" t="s">
        <v>148</v>
      </c>
      <c r="Y1849" s="257" t="s">
        <v>148</v>
      </c>
      <c r="Z1849" s="257" t="s">
        <v>148</v>
      </c>
      <c r="AA1849" s="257" t="s">
        <v>148</v>
      </c>
      <c r="AB1849" s="257" t="s">
        <v>148</v>
      </c>
      <c r="AC1849" s="257" t="s">
        <v>148</v>
      </c>
      <c r="AD1849" s="257" t="s">
        <v>148</v>
      </c>
      <c r="AE1849" s="257" t="s">
        <v>148</v>
      </c>
      <c r="AF1849" s="257" t="s">
        <v>148</v>
      </c>
      <c r="AG1849" s="257" t="s">
        <v>148</v>
      </c>
      <c r="AH1849" s="257" t="s">
        <v>148</v>
      </c>
      <c r="AI1849" s="257" t="s">
        <v>148</v>
      </c>
      <c r="AJ1849" s="257"/>
    </row>
    <row r="1850" spans="1:36" ht="28.8">
      <c r="A1850" s="258">
        <v>40233</v>
      </c>
      <c r="B1850" s="257" t="s">
        <v>2512</v>
      </c>
      <c r="C1850" s="258">
        <v>40233</v>
      </c>
      <c r="D1850" s="257">
        <v>0</v>
      </c>
      <c r="E1850" s="259" t="s">
        <v>2542</v>
      </c>
      <c r="F1850" s="257" t="s">
        <v>3205</v>
      </c>
      <c r="G1850" s="259" t="s">
        <v>3206</v>
      </c>
      <c r="H1850" s="260" t="s">
        <v>1232</v>
      </c>
      <c r="I1850" s="257" t="s">
        <v>3403</v>
      </c>
      <c r="J1850" s="257" t="s">
        <v>3404</v>
      </c>
      <c r="K1850" s="257" t="s">
        <v>2619</v>
      </c>
      <c r="L1850" s="257" t="s">
        <v>3868</v>
      </c>
      <c r="M1850" s="257" t="s">
        <v>1232</v>
      </c>
      <c r="N1850" s="257" t="s">
        <v>3562</v>
      </c>
      <c r="O1850" s="257" t="s">
        <v>3299</v>
      </c>
      <c r="P1850" s="257" t="s">
        <v>4033</v>
      </c>
      <c r="Q1850" s="257" t="s">
        <v>3301</v>
      </c>
      <c r="R1850" s="257" t="s">
        <v>148</v>
      </c>
      <c r="S1850" s="257" t="s">
        <v>2903</v>
      </c>
      <c r="T1850" s="257" t="s">
        <v>3401</v>
      </c>
      <c r="U1850" s="257" t="s">
        <v>4022</v>
      </c>
      <c r="V1850" s="257" t="s">
        <v>148</v>
      </c>
      <c r="W1850" s="257" t="s">
        <v>148</v>
      </c>
      <c r="X1850" s="257" t="s">
        <v>148</v>
      </c>
      <c r="Y1850" s="257" t="s">
        <v>148</v>
      </c>
      <c r="Z1850" s="257" t="s">
        <v>148</v>
      </c>
      <c r="AA1850" s="257" t="s">
        <v>148</v>
      </c>
      <c r="AB1850" s="257" t="s">
        <v>148</v>
      </c>
      <c r="AC1850" s="257" t="s">
        <v>148</v>
      </c>
      <c r="AD1850" s="257" t="s">
        <v>148</v>
      </c>
      <c r="AE1850" s="257" t="s">
        <v>148</v>
      </c>
      <c r="AF1850" s="257" t="s">
        <v>148</v>
      </c>
      <c r="AG1850" s="257" t="s">
        <v>148</v>
      </c>
      <c r="AH1850" s="257" t="s">
        <v>148</v>
      </c>
      <c r="AI1850" s="257" t="s">
        <v>148</v>
      </c>
      <c r="AJ1850" s="257"/>
    </row>
    <row r="1851" spans="1:36" ht="28.8">
      <c r="A1851" s="258">
        <v>40233</v>
      </c>
      <c r="B1851" s="257" t="s">
        <v>2512</v>
      </c>
      <c r="C1851" s="258">
        <v>40233</v>
      </c>
      <c r="D1851" s="257">
        <v>0</v>
      </c>
      <c r="E1851" s="259" t="s">
        <v>2535</v>
      </c>
      <c r="F1851" s="259" t="s">
        <v>3201</v>
      </c>
      <c r="G1851" s="259" t="s">
        <v>3202</v>
      </c>
      <c r="H1851" s="257" t="s">
        <v>1243</v>
      </c>
      <c r="I1851" s="260" t="s">
        <v>2631</v>
      </c>
      <c r="J1851" s="257" t="s">
        <v>148</v>
      </c>
      <c r="K1851" s="257" t="s">
        <v>2619</v>
      </c>
      <c r="L1851" s="257" t="s">
        <v>3868</v>
      </c>
      <c r="M1851" s="257" t="s">
        <v>1232</v>
      </c>
      <c r="N1851" s="257" t="s">
        <v>3562</v>
      </c>
      <c r="O1851" s="257" t="s">
        <v>3299</v>
      </c>
      <c r="P1851" s="257" t="s">
        <v>4034</v>
      </c>
      <c r="Q1851" s="257" t="s">
        <v>3301</v>
      </c>
      <c r="R1851" s="257" t="s">
        <v>148</v>
      </c>
      <c r="S1851" s="257" t="s">
        <v>2903</v>
      </c>
      <c r="T1851" s="257" t="s">
        <v>3401</v>
      </c>
      <c r="U1851" s="257" t="s">
        <v>4022</v>
      </c>
      <c r="V1851" s="257" t="s">
        <v>148</v>
      </c>
      <c r="W1851" s="257" t="s">
        <v>148</v>
      </c>
      <c r="X1851" s="257" t="s">
        <v>148</v>
      </c>
      <c r="Y1851" s="257" t="s">
        <v>148</v>
      </c>
      <c r="Z1851" s="257" t="s">
        <v>148</v>
      </c>
      <c r="AA1851" s="257" t="s">
        <v>148</v>
      </c>
      <c r="AB1851" s="257" t="s">
        <v>148</v>
      </c>
      <c r="AC1851" s="257" t="s">
        <v>148</v>
      </c>
      <c r="AD1851" s="257" t="s">
        <v>148</v>
      </c>
      <c r="AE1851" s="257" t="s">
        <v>148</v>
      </c>
      <c r="AF1851" s="257" t="s">
        <v>148</v>
      </c>
      <c r="AG1851" s="257" t="s">
        <v>148</v>
      </c>
      <c r="AH1851" s="257" t="s">
        <v>148</v>
      </c>
      <c r="AI1851" s="257" t="s">
        <v>148</v>
      </c>
      <c r="AJ1851" s="257"/>
    </row>
    <row r="1852" spans="1:36" ht="28.8">
      <c r="A1852" s="258">
        <v>40234</v>
      </c>
      <c r="B1852" s="257" t="s">
        <v>2512</v>
      </c>
      <c r="C1852" s="258">
        <v>40234</v>
      </c>
      <c r="D1852" s="257">
        <v>0</v>
      </c>
      <c r="E1852" s="259" t="s">
        <v>2535</v>
      </c>
      <c r="F1852" s="259" t="s">
        <v>3201</v>
      </c>
      <c r="G1852" s="259" t="s">
        <v>3202</v>
      </c>
      <c r="H1852" s="260" t="s">
        <v>1232</v>
      </c>
      <c r="I1852" s="257" t="s">
        <v>2773</v>
      </c>
      <c r="J1852" s="257" t="s">
        <v>436</v>
      </c>
      <c r="K1852" s="257" t="s">
        <v>2619</v>
      </c>
      <c r="L1852" s="257" t="s">
        <v>4035</v>
      </c>
      <c r="M1852" s="257" t="s">
        <v>1232</v>
      </c>
      <c r="N1852" s="257" t="s">
        <v>3562</v>
      </c>
      <c r="O1852" s="257" t="s">
        <v>3299</v>
      </c>
      <c r="P1852" s="257" t="s">
        <v>4036</v>
      </c>
      <c r="Q1852" s="257" t="s">
        <v>3301</v>
      </c>
      <c r="R1852" s="257" t="s">
        <v>148</v>
      </c>
      <c r="S1852" s="257" t="s">
        <v>2903</v>
      </c>
      <c r="T1852" s="257" t="s">
        <v>3401</v>
      </c>
      <c r="U1852" s="257" t="s">
        <v>4022</v>
      </c>
      <c r="V1852" s="257" t="s">
        <v>148</v>
      </c>
      <c r="W1852" s="257" t="s">
        <v>148</v>
      </c>
      <c r="X1852" s="257" t="s">
        <v>148</v>
      </c>
      <c r="Y1852" s="257" t="s">
        <v>148</v>
      </c>
      <c r="Z1852" s="257" t="s">
        <v>148</v>
      </c>
      <c r="AA1852" s="257" t="s">
        <v>148</v>
      </c>
      <c r="AB1852" s="257" t="s">
        <v>148</v>
      </c>
      <c r="AC1852" s="257" t="s">
        <v>148</v>
      </c>
      <c r="AD1852" s="257" t="s">
        <v>148</v>
      </c>
      <c r="AE1852" s="257" t="s">
        <v>148</v>
      </c>
      <c r="AF1852" s="257" t="s">
        <v>148</v>
      </c>
      <c r="AG1852" s="257" t="s">
        <v>148</v>
      </c>
      <c r="AH1852" s="257" t="s">
        <v>148</v>
      </c>
      <c r="AI1852" s="257" t="s">
        <v>148</v>
      </c>
      <c r="AJ1852" s="257"/>
    </row>
    <row r="1853" spans="1:36" ht="43.2">
      <c r="A1853" s="258">
        <v>40234</v>
      </c>
      <c r="B1853" s="257" t="s">
        <v>2512</v>
      </c>
      <c r="C1853" s="258">
        <v>40234</v>
      </c>
      <c r="D1853" s="257">
        <v>0</v>
      </c>
      <c r="E1853" s="259" t="s">
        <v>2606</v>
      </c>
      <c r="F1853" s="257" t="s">
        <v>3243</v>
      </c>
      <c r="G1853" s="259" t="s">
        <v>3244</v>
      </c>
      <c r="H1853" s="260" t="s">
        <v>1226</v>
      </c>
      <c r="I1853" s="257" t="s">
        <v>4037</v>
      </c>
      <c r="J1853" s="84" t="s">
        <v>4038</v>
      </c>
      <c r="K1853" s="257" t="s">
        <v>2619</v>
      </c>
      <c r="L1853" s="257" t="s">
        <v>4035</v>
      </c>
      <c r="M1853" s="257" t="s">
        <v>1232</v>
      </c>
      <c r="N1853" s="257" t="s">
        <v>3562</v>
      </c>
      <c r="O1853" s="257" t="s">
        <v>3299</v>
      </c>
      <c r="P1853" s="257" t="s">
        <v>4039</v>
      </c>
      <c r="Q1853" s="257" t="s">
        <v>3301</v>
      </c>
      <c r="R1853" s="257" t="s">
        <v>148</v>
      </c>
      <c r="S1853" s="257" t="s">
        <v>2903</v>
      </c>
      <c r="T1853" s="257" t="s">
        <v>3421</v>
      </c>
      <c r="U1853" s="257" t="s">
        <v>4040</v>
      </c>
      <c r="V1853" s="257" t="s">
        <v>148</v>
      </c>
      <c r="W1853" s="257" t="s">
        <v>148</v>
      </c>
      <c r="X1853" s="257" t="s">
        <v>148</v>
      </c>
      <c r="Y1853" s="257" t="s">
        <v>148</v>
      </c>
      <c r="Z1853" s="257" t="s">
        <v>148</v>
      </c>
      <c r="AA1853" s="257" t="s">
        <v>148</v>
      </c>
      <c r="AB1853" s="257" t="s">
        <v>148</v>
      </c>
      <c r="AC1853" s="257" t="s">
        <v>148</v>
      </c>
      <c r="AD1853" s="257" t="s">
        <v>148</v>
      </c>
      <c r="AE1853" s="257" t="s">
        <v>148</v>
      </c>
      <c r="AF1853" s="257" t="s">
        <v>148</v>
      </c>
      <c r="AG1853" s="257" t="s">
        <v>148</v>
      </c>
      <c r="AH1853" s="257" t="s">
        <v>148</v>
      </c>
      <c r="AI1853" s="257" t="s">
        <v>148</v>
      </c>
      <c r="AJ1853" s="257"/>
    </row>
    <row r="1854" spans="1:36" ht="43.2">
      <c r="A1854" s="258">
        <v>40234</v>
      </c>
      <c r="B1854" s="257" t="s">
        <v>2512</v>
      </c>
      <c r="C1854" s="258">
        <v>40234</v>
      </c>
      <c r="D1854" s="257">
        <v>0</v>
      </c>
      <c r="E1854" s="257" t="s">
        <v>2536</v>
      </c>
      <c r="F1854" s="257" t="s">
        <v>3121</v>
      </c>
      <c r="G1854" s="257" t="s">
        <v>3122</v>
      </c>
      <c r="H1854" s="260" t="s">
        <v>1232</v>
      </c>
      <c r="I1854" s="257" t="s">
        <v>4041</v>
      </c>
      <c r="J1854" s="84" t="s">
        <v>4042</v>
      </c>
      <c r="K1854" s="257" t="s">
        <v>2619</v>
      </c>
      <c r="L1854" s="257" t="s">
        <v>4035</v>
      </c>
      <c r="M1854" s="257" t="s">
        <v>1232</v>
      </c>
      <c r="N1854" s="257" t="s">
        <v>3562</v>
      </c>
      <c r="O1854" s="257" t="s">
        <v>3299</v>
      </c>
      <c r="P1854" s="257" t="s">
        <v>4043</v>
      </c>
      <c r="Q1854" s="257" t="s">
        <v>3301</v>
      </c>
      <c r="R1854" s="257" t="s">
        <v>148</v>
      </c>
      <c r="S1854" s="257" t="s">
        <v>2903</v>
      </c>
      <c r="T1854" s="257" t="s">
        <v>3421</v>
      </c>
      <c r="U1854" s="257" t="s">
        <v>4040</v>
      </c>
      <c r="V1854" s="257" t="s">
        <v>148</v>
      </c>
      <c r="W1854" s="257" t="s">
        <v>148</v>
      </c>
      <c r="X1854" s="257" t="s">
        <v>148</v>
      </c>
      <c r="Y1854" s="257" t="s">
        <v>148</v>
      </c>
      <c r="Z1854" s="257" t="s">
        <v>148</v>
      </c>
      <c r="AA1854" s="257" t="s">
        <v>148</v>
      </c>
      <c r="AB1854" s="257" t="s">
        <v>148</v>
      </c>
      <c r="AC1854" s="257" t="s">
        <v>148</v>
      </c>
      <c r="AD1854" s="257" t="s">
        <v>148</v>
      </c>
      <c r="AE1854" s="257" t="s">
        <v>148</v>
      </c>
      <c r="AF1854" s="257" t="s">
        <v>148</v>
      </c>
      <c r="AG1854" s="257" t="s">
        <v>148</v>
      </c>
      <c r="AH1854" s="257" t="s">
        <v>148</v>
      </c>
      <c r="AI1854" s="257" t="s">
        <v>148</v>
      </c>
      <c r="AJ1854" s="257"/>
    </row>
    <row r="1855" spans="1:36" ht="43.2">
      <c r="A1855" s="258">
        <v>40234</v>
      </c>
      <c r="B1855" s="257" t="s">
        <v>2512</v>
      </c>
      <c r="C1855" s="258">
        <v>40234</v>
      </c>
      <c r="D1855" s="257">
        <v>0</v>
      </c>
      <c r="E1855" s="259" t="s">
        <v>2610</v>
      </c>
      <c r="F1855" s="259" t="s">
        <v>3151</v>
      </c>
      <c r="G1855" s="259" t="s">
        <v>3152</v>
      </c>
      <c r="H1855" s="260" t="s">
        <v>1226</v>
      </c>
      <c r="I1855" s="257" t="s">
        <v>3879</v>
      </c>
      <c r="J1855" s="84" t="s">
        <v>3880</v>
      </c>
      <c r="K1855" s="257" t="s">
        <v>2619</v>
      </c>
      <c r="L1855" s="257" t="s">
        <v>4035</v>
      </c>
      <c r="M1855" s="257" t="s">
        <v>1232</v>
      </c>
      <c r="N1855" s="257" t="s">
        <v>3562</v>
      </c>
      <c r="O1855" s="257" t="s">
        <v>3299</v>
      </c>
      <c r="P1855" s="257" t="s">
        <v>4044</v>
      </c>
      <c r="Q1855" s="257" t="s">
        <v>3301</v>
      </c>
      <c r="R1855" s="257" t="s">
        <v>148</v>
      </c>
      <c r="S1855" s="257" t="s">
        <v>2903</v>
      </c>
      <c r="T1855" s="257" t="s">
        <v>3421</v>
      </c>
      <c r="U1855" s="257" t="s">
        <v>4040</v>
      </c>
      <c r="V1855" s="257" t="s">
        <v>148</v>
      </c>
      <c r="W1855" s="257" t="s">
        <v>148</v>
      </c>
      <c r="X1855" s="257" t="s">
        <v>148</v>
      </c>
      <c r="Y1855" s="257" t="s">
        <v>148</v>
      </c>
      <c r="Z1855" s="257" t="s">
        <v>148</v>
      </c>
      <c r="AA1855" s="257" t="s">
        <v>148</v>
      </c>
      <c r="AB1855" s="257" t="s">
        <v>148</v>
      </c>
      <c r="AC1855" s="257" t="s">
        <v>148</v>
      </c>
      <c r="AD1855" s="257" t="s">
        <v>148</v>
      </c>
      <c r="AE1855" s="257" t="s">
        <v>148</v>
      </c>
      <c r="AF1855" s="257" t="s">
        <v>148</v>
      </c>
      <c r="AG1855" s="257" t="s">
        <v>148</v>
      </c>
      <c r="AH1855" s="257" t="s">
        <v>148</v>
      </c>
      <c r="AI1855" s="257" t="s">
        <v>148</v>
      </c>
      <c r="AJ1855" s="257"/>
    </row>
    <row r="1856" spans="1:36" ht="43.2">
      <c r="A1856" s="258">
        <v>40234</v>
      </c>
      <c r="B1856" s="257" t="s">
        <v>2512</v>
      </c>
      <c r="C1856" s="258">
        <v>40234</v>
      </c>
      <c r="D1856" s="257">
        <v>0</v>
      </c>
      <c r="E1856" s="259" t="s">
        <v>2565</v>
      </c>
      <c r="F1856" s="257" t="s">
        <v>3251</v>
      </c>
      <c r="G1856" s="259" t="s">
        <v>3252</v>
      </c>
      <c r="H1856" s="260" t="s">
        <v>1226</v>
      </c>
      <c r="I1856" s="257" t="s">
        <v>2522</v>
      </c>
      <c r="J1856" s="257" t="s">
        <v>148</v>
      </c>
      <c r="K1856" s="257" t="s">
        <v>2619</v>
      </c>
      <c r="L1856" s="257" t="s">
        <v>4035</v>
      </c>
      <c r="M1856" s="257" t="s">
        <v>1232</v>
      </c>
      <c r="N1856" s="257" t="s">
        <v>3562</v>
      </c>
      <c r="O1856" s="257" t="s">
        <v>3299</v>
      </c>
      <c r="P1856" s="257" t="s">
        <v>4045</v>
      </c>
      <c r="Q1856" s="257" t="s">
        <v>3301</v>
      </c>
      <c r="R1856" s="257" t="s">
        <v>148</v>
      </c>
      <c r="S1856" s="257" t="s">
        <v>3291</v>
      </c>
      <c r="T1856" s="257" t="s">
        <v>2843</v>
      </c>
      <c r="U1856" s="257" t="s">
        <v>4046</v>
      </c>
      <c r="V1856" s="257" t="s">
        <v>148</v>
      </c>
      <c r="W1856" s="257" t="s">
        <v>148</v>
      </c>
      <c r="X1856" s="257" t="s">
        <v>148</v>
      </c>
      <c r="Y1856" s="257" t="s">
        <v>148</v>
      </c>
      <c r="Z1856" s="257" t="s">
        <v>148</v>
      </c>
      <c r="AA1856" s="257" t="s">
        <v>148</v>
      </c>
      <c r="AB1856" s="257" t="s">
        <v>148</v>
      </c>
      <c r="AC1856" s="257" t="s">
        <v>148</v>
      </c>
      <c r="AD1856" s="257" t="s">
        <v>148</v>
      </c>
      <c r="AE1856" s="257" t="s">
        <v>148</v>
      </c>
      <c r="AF1856" s="257" t="s">
        <v>148</v>
      </c>
      <c r="AG1856" s="257" t="s">
        <v>148</v>
      </c>
      <c r="AH1856" s="257" t="s">
        <v>148</v>
      </c>
      <c r="AI1856" s="257" t="s">
        <v>148</v>
      </c>
      <c r="AJ1856" s="257"/>
    </row>
    <row r="1857" spans="1:36" ht="43.2">
      <c r="A1857" s="258">
        <v>40234</v>
      </c>
      <c r="B1857" s="257" t="s">
        <v>2512</v>
      </c>
      <c r="C1857" s="258">
        <v>40234</v>
      </c>
      <c r="D1857" s="257">
        <v>0</v>
      </c>
      <c r="E1857" s="259" t="s">
        <v>2610</v>
      </c>
      <c r="F1857" s="259" t="s">
        <v>3151</v>
      </c>
      <c r="G1857" s="259" t="s">
        <v>3152</v>
      </c>
      <c r="H1857" s="260" t="s">
        <v>1226</v>
      </c>
      <c r="I1857" s="257" t="s">
        <v>3879</v>
      </c>
      <c r="J1857" s="84" t="s">
        <v>3880</v>
      </c>
      <c r="K1857" s="257" t="s">
        <v>2619</v>
      </c>
      <c r="L1857" s="257" t="s">
        <v>4035</v>
      </c>
      <c r="M1857" s="257" t="s">
        <v>1232</v>
      </c>
      <c r="N1857" s="257" t="s">
        <v>3562</v>
      </c>
      <c r="O1857" s="257" t="s">
        <v>3299</v>
      </c>
      <c r="P1857" s="257" t="s">
        <v>4047</v>
      </c>
      <c r="Q1857" s="257" t="s">
        <v>3301</v>
      </c>
      <c r="R1857" s="257" t="s">
        <v>148</v>
      </c>
      <c r="S1857" s="257" t="s">
        <v>2903</v>
      </c>
      <c r="T1857" s="262" t="s">
        <v>3396</v>
      </c>
      <c r="U1857" s="257" t="s">
        <v>4048</v>
      </c>
      <c r="V1857" s="257" t="s">
        <v>148</v>
      </c>
      <c r="W1857" s="257" t="s">
        <v>148</v>
      </c>
      <c r="X1857" s="257" t="s">
        <v>148</v>
      </c>
      <c r="Y1857" s="257" t="s">
        <v>148</v>
      </c>
      <c r="Z1857" s="257" t="s">
        <v>148</v>
      </c>
      <c r="AA1857" s="257" t="s">
        <v>148</v>
      </c>
      <c r="AB1857" s="257" t="s">
        <v>148</v>
      </c>
      <c r="AC1857" s="257" t="s">
        <v>148</v>
      </c>
      <c r="AD1857" s="257" t="s">
        <v>148</v>
      </c>
      <c r="AE1857" s="257" t="s">
        <v>148</v>
      </c>
      <c r="AF1857" s="257" t="s">
        <v>148</v>
      </c>
      <c r="AG1857" s="257" t="s">
        <v>148</v>
      </c>
      <c r="AH1857" s="257" t="s">
        <v>148</v>
      </c>
      <c r="AI1857" s="257" t="s">
        <v>148</v>
      </c>
      <c r="AJ1857" s="257"/>
    </row>
    <row r="1858" spans="1:36" ht="28.8">
      <c r="A1858" s="258">
        <v>40234</v>
      </c>
      <c r="B1858" s="257" t="s">
        <v>2512</v>
      </c>
      <c r="C1858" s="258">
        <v>40234</v>
      </c>
      <c r="D1858" s="257">
        <v>0</v>
      </c>
      <c r="E1858" s="259" t="s">
        <v>2535</v>
      </c>
      <c r="F1858" s="259" t="s">
        <v>3201</v>
      </c>
      <c r="G1858" s="259" t="s">
        <v>3202</v>
      </c>
      <c r="H1858" s="257" t="s">
        <v>1243</v>
      </c>
      <c r="I1858" s="260" t="s">
        <v>2631</v>
      </c>
      <c r="J1858" s="257" t="s">
        <v>148</v>
      </c>
      <c r="K1858" s="257" t="s">
        <v>2619</v>
      </c>
      <c r="L1858" s="257" t="s">
        <v>4035</v>
      </c>
      <c r="M1858" s="257" t="s">
        <v>1232</v>
      </c>
      <c r="N1858" s="257" t="s">
        <v>3562</v>
      </c>
      <c r="O1858" s="257" t="s">
        <v>3299</v>
      </c>
      <c r="P1858" s="257" t="s">
        <v>4049</v>
      </c>
      <c r="Q1858" s="257" t="s">
        <v>3301</v>
      </c>
      <c r="R1858" s="257" t="s">
        <v>148</v>
      </c>
      <c r="S1858" s="257" t="s">
        <v>2903</v>
      </c>
      <c r="T1858" s="257" t="s">
        <v>2876</v>
      </c>
      <c r="U1858" s="257" t="s">
        <v>4050</v>
      </c>
      <c r="V1858" s="257" t="s">
        <v>148</v>
      </c>
      <c r="W1858" s="257" t="s">
        <v>148</v>
      </c>
      <c r="X1858" s="257" t="s">
        <v>148</v>
      </c>
      <c r="Y1858" s="257" t="s">
        <v>148</v>
      </c>
      <c r="Z1858" s="257" t="s">
        <v>148</v>
      </c>
      <c r="AA1858" s="257" t="s">
        <v>148</v>
      </c>
      <c r="AB1858" s="257" t="s">
        <v>148</v>
      </c>
      <c r="AC1858" s="257" t="s">
        <v>148</v>
      </c>
      <c r="AD1858" s="257" t="s">
        <v>148</v>
      </c>
      <c r="AE1858" s="257" t="s">
        <v>148</v>
      </c>
      <c r="AF1858" s="257" t="s">
        <v>148</v>
      </c>
      <c r="AG1858" s="257" t="s">
        <v>148</v>
      </c>
      <c r="AH1858" s="257" t="s">
        <v>148</v>
      </c>
      <c r="AI1858" s="257" t="s">
        <v>148</v>
      </c>
      <c r="AJ1858" s="257"/>
    </row>
    <row r="1859" spans="1:36" ht="43.2">
      <c r="A1859" s="258">
        <v>40234</v>
      </c>
      <c r="B1859" s="257" t="s">
        <v>2512</v>
      </c>
      <c r="C1859" s="258">
        <v>40234</v>
      </c>
      <c r="D1859" s="257">
        <v>0</v>
      </c>
      <c r="E1859" s="259" t="s">
        <v>2522</v>
      </c>
      <c r="F1859" s="259" t="s">
        <v>3266</v>
      </c>
      <c r="G1859" s="259" t="s">
        <v>3267</v>
      </c>
      <c r="H1859" s="260" t="s">
        <v>1232</v>
      </c>
      <c r="I1859" s="257" t="s">
        <v>2775</v>
      </c>
      <c r="J1859" s="257" t="s">
        <v>631</v>
      </c>
      <c r="K1859" s="257" t="s">
        <v>2619</v>
      </c>
      <c r="L1859" s="257" t="s">
        <v>4035</v>
      </c>
      <c r="M1859" s="257" t="s">
        <v>1232</v>
      </c>
      <c r="N1859" s="257" t="s">
        <v>3562</v>
      </c>
      <c r="O1859" s="257" t="s">
        <v>3299</v>
      </c>
      <c r="P1859" s="257" t="s">
        <v>4051</v>
      </c>
      <c r="Q1859" s="257" t="s">
        <v>3301</v>
      </c>
      <c r="R1859" s="257" t="s">
        <v>148</v>
      </c>
      <c r="S1859" s="257" t="s">
        <v>2903</v>
      </c>
      <c r="T1859" s="262" t="s">
        <v>3396</v>
      </c>
      <c r="U1859" s="257" t="s">
        <v>4052</v>
      </c>
      <c r="V1859" s="257" t="s">
        <v>148</v>
      </c>
      <c r="W1859" s="257" t="s">
        <v>148</v>
      </c>
      <c r="X1859" s="257" t="s">
        <v>148</v>
      </c>
      <c r="Y1859" s="257" t="s">
        <v>148</v>
      </c>
      <c r="Z1859" s="257" t="s">
        <v>148</v>
      </c>
      <c r="AA1859" s="257" t="s">
        <v>148</v>
      </c>
      <c r="AB1859" s="257" t="s">
        <v>148</v>
      </c>
      <c r="AC1859" s="257" t="s">
        <v>148</v>
      </c>
      <c r="AD1859" s="257" t="s">
        <v>148</v>
      </c>
      <c r="AE1859" s="257" t="s">
        <v>148</v>
      </c>
      <c r="AF1859" s="257" t="s">
        <v>148</v>
      </c>
      <c r="AG1859" s="257" t="s">
        <v>148</v>
      </c>
      <c r="AH1859" s="257" t="s">
        <v>148</v>
      </c>
      <c r="AI1859" s="257" t="s">
        <v>148</v>
      </c>
      <c r="AJ1859" s="257"/>
    </row>
    <row r="1860" spans="1:36" ht="43.2">
      <c r="A1860" s="258">
        <v>40234</v>
      </c>
      <c r="B1860" s="257" t="s">
        <v>2512</v>
      </c>
      <c r="C1860" s="258">
        <v>40234</v>
      </c>
      <c r="D1860" s="257">
        <v>0</v>
      </c>
      <c r="E1860" s="259" t="s">
        <v>2610</v>
      </c>
      <c r="F1860" s="259" t="s">
        <v>3151</v>
      </c>
      <c r="G1860" s="259" t="s">
        <v>3152</v>
      </c>
      <c r="H1860" s="260" t="s">
        <v>1226</v>
      </c>
      <c r="I1860" s="257" t="s">
        <v>3879</v>
      </c>
      <c r="J1860" s="84" t="s">
        <v>3880</v>
      </c>
      <c r="K1860" s="257" t="s">
        <v>2619</v>
      </c>
      <c r="L1860" s="257" t="s">
        <v>4035</v>
      </c>
      <c r="M1860" s="257" t="s">
        <v>1232</v>
      </c>
      <c r="N1860" s="257" t="s">
        <v>3562</v>
      </c>
      <c r="O1860" s="257" t="s">
        <v>3299</v>
      </c>
      <c r="P1860" s="257" t="s">
        <v>4053</v>
      </c>
      <c r="Q1860" s="257" t="s">
        <v>3301</v>
      </c>
      <c r="R1860" s="257" t="s">
        <v>148</v>
      </c>
      <c r="S1860" s="257" t="s">
        <v>3291</v>
      </c>
      <c r="T1860" s="257" t="s">
        <v>2843</v>
      </c>
      <c r="U1860" s="257" t="s">
        <v>4054</v>
      </c>
      <c r="V1860" s="257" t="s">
        <v>148</v>
      </c>
      <c r="W1860" s="257" t="s">
        <v>148</v>
      </c>
      <c r="X1860" s="257" t="s">
        <v>148</v>
      </c>
      <c r="Y1860" s="257" t="s">
        <v>148</v>
      </c>
      <c r="Z1860" s="257" t="s">
        <v>148</v>
      </c>
      <c r="AA1860" s="257" t="s">
        <v>148</v>
      </c>
      <c r="AB1860" s="257" t="s">
        <v>148</v>
      </c>
      <c r="AC1860" s="257" t="s">
        <v>148</v>
      </c>
      <c r="AD1860" s="257" t="s">
        <v>148</v>
      </c>
      <c r="AE1860" s="257" t="s">
        <v>148</v>
      </c>
      <c r="AF1860" s="257" t="s">
        <v>148</v>
      </c>
      <c r="AG1860" s="257" t="s">
        <v>148</v>
      </c>
      <c r="AH1860" s="257" t="s">
        <v>148</v>
      </c>
      <c r="AI1860" s="257" t="s">
        <v>148</v>
      </c>
      <c r="AJ1860" s="257"/>
    </row>
    <row r="1861" spans="1:36" ht="28.8">
      <c r="A1861" s="258">
        <v>40234</v>
      </c>
      <c r="B1861" s="257" t="s">
        <v>2512</v>
      </c>
      <c r="C1861" s="258">
        <v>40234</v>
      </c>
      <c r="D1861" s="257">
        <v>0</v>
      </c>
      <c r="E1861" s="259" t="s">
        <v>2523</v>
      </c>
      <c r="F1861" s="259" t="s">
        <v>3135</v>
      </c>
      <c r="G1861" s="259" t="s">
        <v>3136</v>
      </c>
      <c r="H1861" s="257" t="s">
        <v>2632</v>
      </c>
      <c r="I1861" s="257" t="s">
        <v>3943</v>
      </c>
      <c r="J1861" s="257" t="s">
        <v>3944</v>
      </c>
      <c r="K1861" s="257" t="s">
        <v>2619</v>
      </c>
      <c r="L1861" s="257" t="s">
        <v>4035</v>
      </c>
      <c r="M1861" s="257" t="s">
        <v>1232</v>
      </c>
      <c r="N1861" s="257" t="s">
        <v>3562</v>
      </c>
      <c r="O1861" s="257" t="s">
        <v>3299</v>
      </c>
      <c r="P1861" s="257" t="s">
        <v>4055</v>
      </c>
      <c r="Q1861" s="257" t="s">
        <v>3301</v>
      </c>
      <c r="R1861" s="257" t="s">
        <v>148</v>
      </c>
      <c r="S1861" s="257" t="s">
        <v>2903</v>
      </c>
      <c r="T1861" s="257" t="s">
        <v>2854</v>
      </c>
      <c r="U1861" s="257" t="s">
        <v>4056</v>
      </c>
      <c r="V1861" s="257" t="s">
        <v>148</v>
      </c>
      <c r="W1861" s="257" t="s">
        <v>148</v>
      </c>
      <c r="X1861" s="257" t="s">
        <v>148</v>
      </c>
      <c r="Y1861" s="257" t="s">
        <v>148</v>
      </c>
      <c r="Z1861" s="257" t="s">
        <v>148</v>
      </c>
      <c r="AA1861" s="257" t="s">
        <v>148</v>
      </c>
      <c r="AB1861" s="257" t="s">
        <v>148</v>
      </c>
      <c r="AC1861" s="257" t="s">
        <v>148</v>
      </c>
      <c r="AD1861" s="257" t="s">
        <v>148</v>
      </c>
      <c r="AE1861" s="257" t="s">
        <v>148</v>
      </c>
      <c r="AF1861" s="257" t="s">
        <v>148</v>
      </c>
      <c r="AG1861" s="257" t="s">
        <v>148</v>
      </c>
      <c r="AH1861" s="257" t="s">
        <v>148</v>
      </c>
      <c r="AI1861" s="257" t="s">
        <v>148</v>
      </c>
      <c r="AJ1861" s="257"/>
    </row>
    <row r="1862" spans="1:36" ht="57.6">
      <c r="A1862" s="258">
        <v>40234</v>
      </c>
      <c r="B1862" s="257" t="s">
        <v>2512</v>
      </c>
      <c r="C1862" s="258">
        <v>40234</v>
      </c>
      <c r="D1862" s="257">
        <v>0</v>
      </c>
      <c r="E1862" s="259" t="s">
        <v>2535</v>
      </c>
      <c r="F1862" s="259" t="s">
        <v>3201</v>
      </c>
      <c r="G1862" s="259" t="s">
        <v>3202</v>
      </c>
      <c r="H1862" s="260" t="s">
        <v>1232</v>
      </c>
      <c r="I1862" s="257" t="s">
        <v>2773</v>
      </c>
      <c r="J1862" s="257" t="s">
        <v>436</v>
      </c>
      <c r="K1862" s="257" t="s">
        <v>2619</v>
      </c>
      <c r="L1862" s="257" t="s">
        <v>4035</v>
      </c>
      <c r="M1862" s="257" t="s">
        <v>1232</v>
      </c>
      <c r="N1862" s="257" t="s">
        <v>3562</v>
      </c>
      <c r="O1862" s="257" t="s">
        <v>3299</v>
      </c>
      <c r="P1862" s="257" t="s">
        <v>4057</v>
      </c>
      <c r="Q1862" s="257" t="s">
        <v>3301</v>
      </c>
      <c r="R1862" s="257" t="s">
        <v>148</v>
      </c>
      <c r="S1862" s="257" t="s">
        <v>2903</v>
      </c>
      <c r="T1862" s="262" t="s">
        <v>3396</v>
      </c>
      <c r="U1862" s="257" t="s">
        <v>4058</v>
      </c>
      <c r="V1862" s="257" t="s">
        <v>148</v>
      </c>
      <c r="W1862" s="257" t="s">
        <v>148</v>
      </c>
      <c r="X1862" s="257" t="s">
        <v>148</v>
      </c>
      <c r="Y1862" s="257" t="s">
        <v>148</v>
      </c>
      <c r="Z1862" s="257" t="s">
        <v>148</v>
      </c>
      <c r="AA1862" s="257" t="s">
        <v>148</v>
      </c>
      <c r="AB1862" s="257" t="s">
        <v>148</v>
      </c>
      <c r="AC1862" s="257" t="s">
        <v>148</v>
      </c>
      <c r="AD1862" s="257" t="s">
        <v>148</v>
      </c>
      <c r="AE1862" s="257" t="s">
        <v>148</v>
      </c>
      <c r="AF1862" s="257" t="s">
        <v>148</v>
      </c>
      <c r="AG1862" s="257" t="s">
        <v>148</v>
      </c>
      <c r="AH1862" s="257" t="s">
        <v>148</v>
      </c>
      <c r="AI1862" s="257" t="s">
        <v>148</v>
      </c>
      <c r="AJ1862" s="257"/>
    </row>
    <row r="1863" spans="1:36" ht="43.2">
      <c r="A1863" s="258">
        <v>40234</v>
      </c>
      <c r="B1863" s="257" t="s">
        <v>2512</v>
      </c>
      <c r="C1863" s="258">
        <v>40234</v>
      </c>
      <c r="D1863" s="257">
        <v>0</v>
      </c>
      <c r="E1863" s="259" t="s">
        <v>2610</v>
      </c>
      <c r="F1863" s="259" t="s">
        <v>3151</v>
      </c>
      <c r="G1863" s="259" t="s">
        <v>3152</v>
      </c>
      <c r="H1863" s="260" t="s">
        <v>1226</v>
      </c>
      <c r="I1863" s="257" t="s">
        <v>3837</v>
      </c>
      <c r="J1863" s="84" t="s">
        <v>3838</v>
      </c>
      <c r="K1863" s="257" t="s">
        <v>2619</v>
      </c>
      <c r="L1863" s="257" t="s">
        <v>4035</v>
      </c>
      <c r="M1863" s="257" t="s">
        <v>1232</v>
      </c>
      <c r="N1863" s="257" t="s">
        <v>3562</v>
      </c>
      <c r="O1863" s="257" t="s">
        <v>3299</v>
      </c>
      <c r="P1863" s="257" t="s">
        <v>4059</v>
      </c>
      <c r="Q1863" s="257" t="s">
        <v>3301</v>
      </c>
      <c r="R1863" s="257" t="s">
        <v>148</v>
      </c>
      <c r="S1863" s="257" t="s">
        <v>2903</v>
      </c>
      <c r="T1863" s="257" t="s">
        <v>2841</v>
      </c>
      <c r="U1863" s="257" t="s">
        <v>4060</v>
      </c>
      <c r="V1863" s="257" t="s">
        <v>148</v>
      </c>
      <c r="W1863" s="257" t="s">
        <v>148</v>
      </c>
      <c r="X1863" s="257" t="s">
        <v>148</v>
      </c>
      <c r="Y1863" s="257" t="s">
        <v>148</v>
      </c>
      <c r="Z1863" s="257" t="s">
        <v>148</v>
      </c>
      <c r="AA1863" s="257" t="s">
        <v>148</v>
      </c>
      <c r="AB1863" s="257" t="s">
        <v>148</v>
      </c>
      <c r="AC1863" s="257" t="s">
        <v>148</v>
      </c>
      <c r="AD1863" s="257" t="s">
        <v>148</v>
      </c>
      <c r="AE1863" s="257" t="s">
        <v>148</v>
      </c>
      <c r="AF1863" s="257" t="s">
        <v>148</v>
      </c>
      <c r="AG1863" s="257" t="s">
        <v>148</v>
      </c>
      <c r="AH1863" s="257" t="s">
        <v>148</v>
      </c>
      <c r="AI1863" s="257" t="s">
        <v>148</v>
      </c>
      <c r="AJ1863" s="257"/>
    </row>
    <row r="1864" spans="1:36" ht="43.2">
      <c r="A1864" s="258">
        <v>40234</v>
      </c>
      <c r="B1864" s="257" t="s">
        <v>2512</v>
      </c>
      <c r="C1864" s="258">
        <v>40234</v>
      </c>
      <c r="D1864" s="257">
        <v>0</v>
      </c>
      <c r="E1864" s="259" t="s">
        <v>2523</v>
      </c>
      <c r="F1864" s="259" t="s">
        <v>3135</v>
      </c>
      <c r="G1864" s="259" t="s">
        <v>3136</v>
      </c>
      <c r="H1864" s="260" t="s">
        <v>1226</v>
      </c>
      <c r="I1864" s="257" t="s">
        <v>3692</v>
      </c>
      <c r="J1864" s="257" t="s">
        <v>3693</v>
      </c>
      <c r="K1864" s="257" t="s">
        <v>2619</v>
      </c>
      <c r="L1864" s="257" t="s">
        <v>4035</v>
      </c>
      <c r="M1864" s="257" t="s">
        <v>1232</v>
      </c>
      <c r="N1864" s="257" t="s">
        <v>3562</v>
      </c>
      <c r="O1864" s="257" t="s">
        <v>3299</v>
      </c>
      <c r="P1864" s="257" t="s">
        <v>4061</v>
      </c>
      <c r="Q1864" s="257" t="s">
        <v>3301</v>
      </c>
      <c r="R1864" s="257" t="s">
        <v>148</v>
      </c>
      <c r="S1864" s="257" t="s">
        <v>2903</v>
      </c>
      <c r="T1864" s="257" t="s">
        <v>2904</v>
      </c>
      <c r="U1864" s="257" t="s">
        <v>4062</v>
      </c>
      <c r="V1864" s="257" t="s">
        <v>148</v>
      </c>
      <c r="W1864" s="257" t="s">
        <v>148</v>
      </c>
      <c r="X1864" s="257" t="s">
        <v>148</v>
      </c>
      <c r="Y1864" s="257" t="s">
        <v>148</v>
      </c>
      <c r="Z1864" s="257" t="s">
        <v>148</v>
      </c>
      <c r="AA1864" s="257" t="s">
        <v>148</v>
      </c>
      <c r="AB1864" s="257" t="s">
        <v>148</v>
      </c>
      <c r="AC1864" s="257" t="s">
        <v>148</v>
      </c>
      <c r="AD1864" s="257" t="s">
        <v>148</v>
      </c>
      <c r="AE1864" s="257" t="s">
        <v>148</v>
      </c>
      <c r="AF1864" s="257" t="s">
        <v>148</v>
      </c>
      <c r="AG1864" s="257" t="s">
        <v>148</v>
      </c>
      <c r="AH1864" s="257" t="s">
        <v>148</v>
      </c>
      <c r="AI1864" s="257" t="s">
        <v>148</v>
      </c>
      <c r="AJ1864" s="257"/>
    </row>
    <row r="1865" spans="1:36" ht="28.8">
      <c r="A1865" s="258">
        <v>40234</v>
      </c>
      <c r="B1865" s="257" t="s">
        <v>2512</v>
      </c>
      <c r="C1865" s="258">
        <v>40234</v>
      </c>
      <c r="D1865" s="257">
        <v>0</v>
      </c>
      <c r="E1865" s="259" t="s">
        <v>2538</v>
      </c>
      <c r="F1865" s="259" t="s">
        <v>930</v>
      </c>
      <c r="G1865" s="259" t="s">
        <v>2627</v>
      </c>
      <c r="H1865" s="260" t="s">
        <v>1232</v>
      </c>
      <c r="I1865" s="257" t="s">
        <v>3884</v>
      </c>
      <c r="J1865" s="257" t="s">
        <v>183</v>
      </c>
      <c r="K1865" s="257" t="s">
        <v>2619</v>
      </c>
      <c r="L1865" s="257" t="s">
        <v>4035</v>
      </c>
      <c r="M1865" s="257" t="s">
        <v>1232</v>
      </c>
      <c r="N1865" s="257" t="s">
        <v>3562</v>
      </c>
      <c r="O1865" s="257" t="s">
        <v>3299</v>
      </c>
      <c r="P1865" s="257" t="s">
        <v>4063</v>
      </c>
      <c r="Q1865" s="257" t="s">
        <v>3301</v>
      </c>
      <c r="R1865" s="257" t="s">
        <v>148</v>
      </c>
      <c r="S1865" s="257" t="s">
        <v>2903</v>
      </c>
      <c r="T1865" s="257" t="s">
        <v>2857</v>
      </c>
      <c r="U1865" s="257" t="s">
        <v>4064</v>
      </c>
      <c r="V1865" s="257" t="s">
        <v>148</v>
      </c>
      <c r="W1865" s="257" t="s">
        <v>148</v>
      </c>
      <c r="X1865" s="257" t="s">
        <v>148</v>
      </c>
      <c r="Y1865" s="257" t="s">
        <v>148</v>
      </c>
      <c r="Z1865" s="257" t="s">
        <v>148</v>
      </c>
      <c r="AA1865" s="257" t="s">
        <v>148</v>
      </c>
      <c r="AB1865" s="257" t="s">
        <v>148</v>
      </c>
      <c r="AC1865" s="257" t="s">
        <v>148</v>
      </c>
      <c r="AD1865" s="257" t="s">
        <v>148</v>
      </c>
      <c r="AE1865" s="257" t="s">
        <v>148</v>
      </c>
      <c r="AF1865" s="257" t="s">
        <v>148</v>
      </c>
      <c r="AG1865" s="257" t="s">
        <v>148</v>
      </c>
      <c r="AH1865" s="257" t="s">
        <v>148</v>
      </c>
      <c r="AI1865" s="257" t="s">
        <v>148</v>
      </c>
      <c r="AJ1865" s="257"/>
    </row>
    <row r="1866" spans="1:36" ht="43.2">
      <c r="A1866" s="258">
        <v>40234</v>
      </c>
      <c r="B1866" s="257" t="s">
        <v>2512</v>
      </c>
      <c r="C1866" s="258">
        <v>40234</v>
      </c>
      <c r="D1866" s="257">
        <v>0</v>
      </c>
      <c r="E1866" s="259" t="s">
        <v>2544</v>
      </c>
      <c r="F1866" s="257" t="s">
        <v>3237</v>
      </c>
      <c r="G1866" s="259" t="s">
        <v>3238</v>
      </c>
      <c r="H1866" s="260" t="s">
        <v>1226</v>
      </c>
      <c r="I1866" s="257" t="s">
        <v>4065</v>
      </c>
      <c r="J1866" s="84" t="s">
        <v>4066</v>
      </c>
      <c r="K1866" s="257" t="s">
        <v>2619</v>
      </c>
      <c r="L1866" s="257" t="s">
        <v>4035</v>
      </c>
      <c r="M1866" s="257" t="s">
        <v>1232</v>
      </c>
      <c r="N1866" s="257" t="s">
        <v>3562</v>
      </c>
      <c r="O1866" s="257" t="s">
        <v>3299</v>
      </c>
      <c r="P1866" s="257" t="s">
        <v>4067</v>
      </c>
      <c r="Q1866" s="257" t="s">
        <v>3301</v>
      </c>
      <c r="R1866" s="257" t="s">
        <v>148</v>
      </c>
      <c r="S1866" s="257" t="s">
        <v>2903</v>
      </c>
      <c r="T1866" s="257" t="s">
        <v>2854</v>
      </c>
      <c r="U1866" s="257" t="s">
        <v>4068</v>
      </c>
      <c r="V1866" s="257" t="s">
        <v>148</v>
      </c>
      <c r="W1866" s="257" t="s">
        <v>148</v>
      </c>
      <c r="X1866" s="257" t="s">
        <v>148</v>
      </c>
      <c r="Y1866" s="257" t="s">
        <v>148</v>
      </c>
      <c r="Z1866" s="257" t="s">
        <v>148</v>
      </c>
      <c r="AA1866" s="257" t="s">
        <v>148</v>
      </c>
      <c r="AB1866" s="257" t="s">
        <v>148</v>
      </c>
      <c r="AC1866" s="257" t="s">
        <v>148</v>
      </c>
      <c r="AD1866" s="257" t="s">
        <v>148</v>
      </c>
      <c r="AE1866" s="257" t="s">
        <v>148</v>
      </c>
      <c r="AF1866" s="257" t="s">
        <v>148</v>
      </c>
      <c r="AG1866" s="257" t="s">
        <v>148</v>
      </c>
      <c r="AH1866" s="257" t="s">
        <v>148</v>
      </c>
      <c r="AI1866" s="257" t="s">
        <v>148</v>
      </c>
      <c r="AJ1866" s="257"/>
    </row>
    <row r="1867" spans="1:36" ht="28.8">
      <c r="A1867" s="258">
        <v>40234</v>
      </c>
      <c r="B1867" s="257" t="s">
        <v>2512</v>
      </c>
      <c r="C1867" s="258">
        <v>40234</v>
      </c>
      <c r="D1867" s="257">
        <v>0</v>
      </c>
      <c r="E1867" s="259" t="s">
        <v>2523</v>
      </c>
      <c r="F1867" s="259" t="s">
        <v>3135</v>
      </c>
      <c r="G1867" s="259" t="s">
        <v>3136</v>
      </c>
      <c r="H1867" s="257" t="s">
        <v>2763</v>
      </c>
      <c r="I1867" s="257" t="s">
        <v>4069</v>
      </c>
      <c r="J1867" s="257" t="s">
        <v>4070</v>
      </c>
      <c r="K1867" s="257" t="s">
        <v>2619</v>
      </c>
      <c r="L1867" s="257" t="s">
        <v>4035</v>
      </c>
      <c r="M1867" s="257" t="s">
        <v>1232</v>
      </c>
      <c r="N1867" s="257" t="s">
        <v>3562</v>
      </c>
      <c r="O1867" s="257" t="s">
        <v>3299</v>
      </c>
      <c r="P1867" s="257" t="s">
        <v>4071</v>
      </c>
      <c r="Q1867" s="257" t="s">
        <v>3301</v>
      </c>
      <c r="R1867" s="257" t="s">
        <v>148</v>
      </c>
      <c r="S1867" s="257" t="s">
        <v>2903</v>
      </c>
      <c r="T1867" s="257" t="s">
        <v>3401</v>
      </c>
      <c r="U1867" s="257" t="s">
        <v>4072</v>
      </c>
      <c r="V1867" s="257" t="s">
        <v>148</v>
      </c>
      <c r="W1867" s="257" t="s">
        <v>148</v>
      </c>
      <c r="X1867" s="257" t="s">
        <v>148</v>
      </c>
      <c r="Y1867" s="257" t="s">
        <v>148</v>
      </c>
      <c r="Z1867" s="257" t="s">
        <v>148</v>
      </c>
      <c r="AA1867" s="257" t="s">
        <v>148</v>
      </c>
      <c r="AB1867" s="257" t="s">
        <v>148</v>
      </c>
      <c r="AC1867" s="257" t="s">
        <v>148</v>
      </c>
      <c r="AD1867" s="257" t="s">
        <v>148</v>
      </c>
      <c r="AE1867" s="257" t="s">
        <v>148</v>
      </c>
      <c r="AF1867" s="257" t="s">
        <v>148</v>
      </c>
      <c r="AG1867" s="257" t="s">
        <v>148</v>
      </c>
      <c r="AH1867" s="257" t="s">
        <v>148</v>
      </c>
      <c r="AI1867" s="257" t="s">
        <v>148</v>
      </c>
      <c r="AJ1867" s="257"/>
    </row>
    <row r="1868" spans="1:36" ht="43.2">
      <c r="A1868" s="258">
        <v>40234</v>
      </c>
      <c r="B1868" s="257" t="s">
        <v>2512</v>
      </c>
      <c r="C1868" s="258">
        <v>40234</v>
      </c>
      <c r="D1868" s="257">
        <v>0</v>
      </c>
      <c r="E1868" s="259" t="s">
        <v>2526</v>
      </c>
      <c r="F1868" s="257" t="s">
        <v>3217</v>
      </c>
      <c r="G1868" s="259" t="s">
        <v>3355</v>
      </c>
      <c r="H1868" s="260" t="s">
        <v>1232</v>
      </c>
      <c r="I1868" s="257" t="s">
        <v>2769</v>
      </c>
      <c r="J1868" s="84" t="s">
        <v>448</v>
      </c>
      <c r="K1868" s="257" t="s">
        <v>2619</v>
      </c>
      <c r="L1868" s="257" t="s">
        <v>4035</v>
      </c>
      <c r="M1868" s="257" t="s">
        <v>1232</v>
      </c>
      <c r="N1868" s="257" t="s">
        <v>3562</v>
      </c>
      <c r="O1868" s="257" t="s">
        <v>3299</v>
      </c>
      <c r="P1868" s="257" t="s">
        <v>4073</v>
      </c>
      <c r="Q1868" s="257" t="s">
        <v>3301</v>
      </c>
      <c r="R1868" s="257" t="s">
        <v>148</v>
      </c>
      <c r="S1868" s="257" t="s">
        <v>2903</v>
      </c>
      <c r="T1868" s="257" t="s">
        <v>2876</v>
      </c>
      <c r="U1868" s="257" t="s">
        <v>4074</v>
      </c>
      <c r="V1868" s="257" t="s">
        <v>148</v>
      </c>
      <c r="W1868" s="257" t="s">
        <v>148</v>
      </c>
      <c r="X1868" s="257" t="s">
        <v>148</v>
      </c>
      <c r="Y1868" s="257" t="s">
        <v>148</v>
      </c>
      <c r="Z1868" s="257" t="s">
        <v>148</v>
      </c>
      <c r="AA1868" s="257" t="s">
        <v>148</v>
      </c>
      <c r="AB1868" s="257" t="s">
        <v>148</v>
      </c>
      <c r="AC1868" s="257" t="s">
        <v>148</v>
      </c>
      <c r="AD1868" s="257" t="s">
        <v>148</v>
      </c>
      <c r="AE1868" s="257" t="s">
        <v>148</v>
      </c>
      <c r="AF1868" s="257" t="s">
        <v>148</v>
      </c>
      <c r="AG1868" s="257" t="s">
        <v>148</v>
      </c>
      <c r="AH1868" s="257" t="s">
        <v>148</v>
      </c>
      <c r="AI1868" s="257" t="s">
        <v>148</v>
      </c>
      <c r="AJ1868" s="257"/>
    </row>
    <row r="1869" spans="1:36" ht="43.2">
      <c r="A1869" s="258">
        <v>40234</v>
      </c>
      <c r="B1869" s="257" t="s">
        <v>2512</v>
      </c>
      <c r="C1869" s="258">
        <v>40234</v>
      </c>
      <c r="D1869" s="257">
        <v>0</v>
      </c>
      <c r="E1869" s="257" t="s">
        <v>2536</v>
      </c>
      <c r="F1869" s="257" t="s">
        <v>3121</v>
      </c>
      <c r="G1869" s="257" t="s">
        <v>3122</v>
      </c>
      <c r="H1869" s="260" t="s">
        <v>1232</v>
      </c>
      <c r="I1869" s="257" t="s">
        <v>4041</v>
      </c>
      <c r="J1869" s="84" t="s">
        <v>4042</v>
      </c>
      <c r="K1869" s="257" t="s">
        <v>2619</v>
      </c>
      <c r="L1869" s="257" t="s">
        <v>4035</v>
      </c>
      <c r="M1869" s="257" t="s">
        <v>1232</v>
      </c>
      <c r="N1869" s="257" t="s">
        <v>3562</v>
      </c>
      <c r="O1869" s="257" t="s">
        <v>3299</v>
      </c>
      <c r="P1869" s="257" t="s">
        <v>4075</v>
      </c>
      <c r="Q1869" s="257" t="s">
        <v>3301</v>
      </c>
      <c r="R1869" s="257" t="s">
        <v>148</v>
      </c>
      <c r="S1869" s="257" t="s">
        <v>2903</v>
      </c>
      <c r="T1869" s="257" t="s">
        <v>3401</v>
      </c>
      <c r="U1869" s="257" t="s">
        <v>4050</v>
      </c>
      <c r="V1869" s="257" t="s">
        <v>148</v>
      </c>
      <c r="W1869" s="257" t="s">
        <v>148</v>
      </c>
      <c r="X1869" s="257" t="s">
        <v>148</v>
      </c>
      <c r="Y1869" s="257" t="s">
        <v>148</v>
      </c>
      <c r="Z1869" s="257" t="s">
        <v>148</v>
      </c>
      <c r="AA1869" s="257" t="s">
        <v>148</v>
      </c>
      <c r="AB1869" s="257" t="s">
        <v>148</v>
      </c>
      <c r="AC1869" s="257" t="s">
        <v>148</v>
      </c>
      <c r="AD1869" s="257" t="s">
        <v>148</v>
      </c>
      <c r="AE1869" s="257" t="s">
        <v>148</v>
      </c>
      <c r="AF1869" s="257" t="s">
        <v>148</v>
      </c>
      <c r="AG1869" s="257" t="s">
        <v>148</v>
      </c>
      <c r="AH1869" s="257" t="s">
        <v>148</v>
      </c>
      <c r="AI1869" s="257" t="s">
        <v>148</v>
      </c>
      <c r="AJ1869" s="257"/>
    </row>
    <row r="1870" spans="1:36" ht="43.2">
      <c r="A1870" s="258">
        <v>40234</v>
      </c>
      <c r="B1870" s="257" t="s">
        <v>2512</v>
      </c>
      <c r="C1870" s="258">
        <v>40234</v>
      </c>
      <c r="D1870" s="257">
        <v>0</v>
      </c>
      <c r="E1870" s="259" t="s">
        <v>2523</v>
      </c>
      <c r="F1870" s="259" t="s">
        <v>3135</v>
      </c>
      <c r="G1870" s="259" t="s">
        <v>3136</v>
      </c>
      <c r="H1870" s="260" t="s">
        <v>1226</v>
      </c>
      <c r="I1870" s="257" t="s">
        <v>3413</v>
      </c>
      <c r="J1870" s="257" t="s">
        <v>3414</v>
      </c>
      <c r="K1870" s="257" t="s">
        <v>2619</v>
      </c>
      <c r="L1870" s="257" t="s">
        <v>4035</v>
      </c>
      <c r="M1870" s="257" t="s">
        <v>1232</v>
      </c>
      <c r="N1870" s="257" t="s">
        <v>3562</v>
      </c>
      <c r="O1870" s="257" t="s">
        <v>3299</v>
      </c>
      <c r="P1870" s="257" t="s">
        <v>4076</v>
      </c>
      <c r="Q1870" s="257" t="s">
        <v>3301</v>
      </c>
      <c r="R1870" s="257" t="s">
        <v>148</v>
      </c>
      <c r="S1870" s="257" t="s">
        <v>2903</v>
      </c>
      <c r="T1870" s="257" t="s">
        <v>3401</v>
      </c>
      <c r="U1870" s="257" t="s">
        <v>4077</v>
      </c>
      <c r="V1870" s="257" t="s">
        <v>148</v>
      </c>
      <c r="W1870" s="257" t="s">
        <v>148</v>
      </c>
      <c r="X1870" s="257" t="s">
        <v>148</v>
      </c>
      <c r="Y1870" s="257" t="s">
        <v>148</v>
      </c>
      <c r="Z1870" s="257" t="s">
        <v>148</v>
      </c>
      <c r="AA1870" s="257" t="s">
        <v>148</v>
      </c>
      <c r="AB1870" s="257" t="s">
        <v>148</v>
      </c>
      <c r="AC1870" s="257" t="s">
        <v>148</v>
      </c>
      <c r="AD1870" s="257" t="s">
        <v>148</v>
      </c>
      <c r="AE1870" s="257" t="s">
        <v>148</v>
      </c>
      <c r="AF1870" s="257" t="s">
        <v>148</v>
      </c>
      <c r="AG1870" s="257" t="s">
        <v>148</v>
      </c>
      <c r="AH1870" s="257" t="s">
        <v>148</v>
      </c>
      <c r="AI1870" s="257" t="s">
        <v>148</v>
      </c>
      <c r="AJ1870" s="257"/>
    </row>
    <row r="1871" spans="1:36" ht="28.8">
      <c r="A1871" s="258">
        <v>40234</v>
      </c>
      <c r="B1871" s="257" t="s">
        <v>2512</v>
      </c>
      <c r="C1871" s="258">
        <v>40234</v>
      </c>
      <c r="D1871" s="257">
        <v>0</v>
      </c>
      <c r="E1871" s="259" t="s">
        <v>2523</v>
      </c>
      <c r="F1871" s="259" t="s">
        <v>3135</v>
      </c>
      <c r="G1871" s="259" t="s">
        <v>3136</v>
      </c>
      <c r="H1871" s="257" t="s">
        <v>1225</v>
      </c>
      <c r="I1871" s="257" t="s">
        <v>4078</v>
      </c>
      <c r="J1871" s="257" t="s">
        <v>4079</v>
      </c>
      <c r="K1871" s="257" t="s">
        <v>2619</v>
      </c>
      <c r="L1871" s="257" t="s">
        <v>4035</v>
      </c>
      <c r="M1871" s="257" t="s">
        <v>1232</v>
      </c>
      <c r="N1871" s="257" t="s">
        <v>3562</v>
      </c>
      <c r="O1871" s="257" t="s">
        <v>3299</v>
      </c>
      <c r="P1871" s="257" t="s">
        <v>4080</v>
      </c>
      <c r="Q1871" s="257" t="s">
        <v>3301</v>
      </c>
      <c r="R1871" s="257" t="s">
        <v>148</v>
      </c>
      <c r="S1871" s="257" t="s">
        <v>2903</v>
      </c>
      <c r="T1871" s="257" t="s">
        <v>2872</v>
      </c>
      <c r="U1871" s="257" t="s">
        <v>4081</v>
      </c>
      <c r="V1871" s="257" t="s">
        <v>148</v>
      </c>
      <c r="W1871" s="257" t="s">
        <v>148</v>
      </c>
      <c r="X1871" s="257" t="s">
        <v>148</v>
      </c>
      <c r="Y1871" s="257" t="s">
        <v>148</v>
      </c>
      <c r="Z1871" s="257" t="s">
        <v>148</v>
      </c>
      <c r="AA1871" s="257" t="s">
        <v>148</v>
      </c>
      <c r="AB1871" s="257" t="s">
        <v>148</v>
      </c>
      <c r="AC1871" s="257" t="s">
        <v>148</v>
      </c>
      <c r="AD1871" s="257" t="s">
        <v>148</v>
      </c>
      <c r="AE1871" s="257" t="s">
        <v>148</v>
      </c>
      <c r="AF1871" s="257" t="s">
        <v>148</v>
      </c>
      <c r="AG1871" s="257" t="s">
        <v>148</v>
      </c>
      <c r="AH1871" s="257" t="s">
        <v>148</v>
      </c>
      <c r="AI1871" s="257" t="s">
        <v>148</v>
      </c>
      <c r="AJ1871" s="257"/>
    </row>
    <row r="1872" spans="1:36" ht="28.8">
      <c r="A1872" s="258">
        <v>40234</v>
      </c>
      <c r="B1872" s="257" t="s">
        <v>2512</v>
      </c>
      <c r="C1872" s="258">
        <v>40234</v>
      </c>
      <c r="D1872" s="257">
        <v>0</v>
      </c>
      <c r="E1872" s="259" t="s">
        <v>2535</v>
      </c>
      <c r="F1872" s="259" t="s">
        <v>3201</v>
      </c>
      <c r="G1872" s="259" t="s">
        <v>3202</v>
      </c>
      <c r="H1872" s="260" t="s">
        <v>1232</v>
      </c>
      <c r="I1872" s="257" t="s">
        <v>2773</v>
      </c>
      <c r="J1872" s="257" t="s">
        <v>436</v>
      </c>
      <c r="K1872" s="257" t="s">
        <v>2619</v>
      </c>
      <c r="L1872" s="257" t="s">
        <v>4035</v>
      </c>
      <c r="M1872" s="257" t="s">
        <v>1232</v>
      </c>
      <c r="N1872" s="257" t="s">
        <v>3562</v>
      </c>
      <c r="O1872" s="257" t="s">
        <v>3299</v>
      </c>
      <c r="P1872" s="257" t="s">
        <v>4082</v>
      </c>
      <c r="Q1872" s="257" t="s">
        <v>3301</v>
      </c>
      <c r="R1872" s="257" t="s">
        <v>148</v>
      </c>
      <c r="S1872" s="257" t="s">
        <v>2903</v>
      </c>
      <c r="T1872" s="257" t="s">
        <v>2854</v>
      </c>
      <c r="U1872" s="257" t="s">
        <v>3889</v>
      </c>
      <c r="V1872" s="257" t="s">
        <v>148</v>
      </c>
      <c r="W1872" s="257" t="s">
        <v>148</v>
      </c>
      <c r="X1872" s="257" t="s">
        <v>148</v>
      </c>
      <c r="Y1872" s="257" t="s">
        <v>148</v>
      </c>
      <c r="Z1872" s="257" t="s">
        <v>148</v>
      </c>
      <c r="AA1872" s="257" t="s">
        <v>148</v>
      </c>
      <c r="AB1872" s="257" t="s">
        <v>148</v>
      </c>
      <c r="AC1872" s="257" t="s">
        <v>148</v>
      </c>
      <c r="AD1872" s="257" t="s">
        <v>148</v>
      </c>
      <c r="AE1872" s="257" t="s">
        <v>148</v>
      </c>
      <c r="AF1872" s="257" t="s">
        <v>148</v>
      </c>
      <c r="AG1872" s="257" t="s">
        <v>148</v>
      </c>
      <c r="AH1872" s="257" t="s">
        <v>148</v>
      </c>
      <c r="AI1872" s="257" t="s">
        <v>148</v>
      </c>
      <c r="AJ1872" s="257"/>
    </row>
    <row r="1873" spans="1:36" ht="28.8">
      <c r="A1873" s="258">
        <v>40234</v>
      </c>
      <c r="B1873" s="257" t="s">
        <v>2512</v>
      </c>
      <c r="C1873" s="258">
        <v>40234</v>
      </c>
      <c r="D1873" s="257">
        <v>0</v>
      </c>
      <c r="E1873" s="259" t="s">
        <v>2538</v>
      </c>
      <c r="F1873" s="259" t="s">
        <v>930</v>
      </c>
      <c r="G1873" s="259" t="s">
        <v>2627</v>
      </c>
      <c r="H1873" s="260" t="s">
        <v>1232</v>
      </c>
      <c r="I1873" s="257" t="s">
        <v>3884</v>
      </c>
      <c r="J1873" s="257" t="s">
        <v>183</v>
      </c>
      <c r="K1873" s="257" t="s">
        <v>2619</v>
      </c>
      <c r="L1873" s="257" t="s">
        <v>4035</v>
      </c>
      <c r="M1873" s="257" t="s">
        <v>1232</v>
      </c>
      <c r="N1873" s="257" t="s">
        <v>3562</v>
      </c>
      <c r="O1873" s="257" t="s">
        <v>3299</v>
      </c>
      <c r="P1873" s="257" t="s">
        <v>4083</v>
      </c>
      <c r="Q1873" s="257" t="s">
        <v>3301</v>
      </c>
      <c r="R1873" s="257" t="s">
        <v>148</v>
      </c>
      <c r="S1873" s="257" t="s">
        <v>2903</v>
      </c>
      <c r="T1873" s="257" t="s">
        <v>2854</v>
      </c>
      <c r="U1873" s="257" t="s">
        <v>3889</v>
      </c>
      <c r="V1873" s="257" t="s">
        <v>148</v>
      </c>
      <c r="W1873" s="257" t="s">
        <v>148</v>
      </c>
      <c r="X1873" s="257" t="s">
        <v>148</v>
      </c>
      <c r="Y1873" s="257" t="s">
        <v>148</v>
      </c>
      <c r="Z1873" s="257" t="s">
        <v>148</v>
      </c>
      <c r="AA1873" s="257" t="s">
        <v>148</v>
      </c>
      <c r="AB1873" s="257" t="s">
        <v>148</v>
      </c>
      <c r="AC1873" s="257" t="s">
        <v>148</v>
      </c>
      <c r="AD1873" s="257" t="s">
        <v>148</v>
      </c>
      <c r="AE1873" s="257" t="s">
        <v>148</v>
      </c>
      <c r="AF1873" s="257" t="s">
        <v>148</v>
      </c>
      <c r="AG1873" s="257" t="s">
        <v>148</v>
      </c>
      <c r="AH1873" s="257" t="s">
        <v>148</v>
      </c>
      <c r="AI1873" s="257" t="s">
        <v>148</v>
      </c>
      <c r="AJ1873" s="257"/>
    </row>
    <row r="1874" spans="1:36" ht="28.8">
      <c r="A1874" s="258">
        <v>40234</v>
      </c>
      <c r="B1874" s="257" t="s">
        <v>2512</v>
      </c>
      <c r="C1874" s="258">
        <v>40234</v>
      </c>
      <c r="D1874" s="257">
        <v>0</v>
      </c>
      <c r="E1874" s="257" t="s">
        <v>2536</v>
      </c>
      <c r="F1874" s="257" t="s">
        <v>3121</v>
      </c>
      <c r="G1874" s="257" t="s">
        <v>3122</v>
      </c>
      <c r="H1874" s="260" t="s">
        <v>1232</v>
      </c>
      <c r="I1874" s="257" t="s">
        <v>4084</v>
      </c>
      <c r="J1874" s="261" t="s">
        <v>4085</v>
      </c>
      <c r="K1874" s="257" t="s">
        <v>2619</v>
      </c>
      <c r="L1874" s="257" t="s">
        <v>4035</v>
      </c>
      <c r="M1874" s="257" t="s">
        <v>1232</v>
      </c>
      <c r="N1874" s="257" t="s">
        <v>3562</v>
      </c>
      <c r="O1874" s="257" t="s">
        <v>3299</v>
      </c>
      <c r="P1874" s="257" t="s">
        <v>4086</v>
      </c>
      <c r="Q1874" s="257" t="s">
        <v>3301</v>
      </c>
      <c r="R1874" s="257" t="s">
        <v>148</v>
      </c>
      <c r="S1874" s="257" t="s">
        <v>2903</v>
      </c>
      <c r="T1874" s="257" t="s">
        <v>2854</v>
      </c>
      <c r="U1874" s="257" t="s">
        <v>3889</v>
      </c>
      <c r="V1874" s="257" t="s">
        <v>148</v>
      </c>
      <c r="W1874" s="257" t="s">
        <v>148</v>
      </c>
      <c r="X1874" s="257" t="s">
        <v>148</v>
      </c>
      <c r="Y1874" s="257" t="s">
        <v>148</v>
      </c>
      <c r="Z1874" s="257" t="s">
        <v>148</v>
      </c>
      <c r="AA1874" s="257" t="s">
        <v>148</v>
      </c>
      <c r="AB1874" s="257" t="s">
        <v>148</v>
      </c>
      <c r="AC1874" s="257" t="s">
        <v>148</v>
      </c>
      <c r="AD1874" s="257" t="s">
        <v>148</v>
      </c>
      <c r="AE1874" s="257" t="s">
        <v>148</v>
      </c>
      <c r="AF1874" s="257" t="s">
        <v>148</v>
      </c>
      <c r="AG1874" s="257" t="s">
        <v>148</v>
      </c>
      <c r="AH1874" s="257" t="s">
        <v>148</v>
      </c>
      <c r="AI1874" s="257" t="s">
        <v>148</v>
      </c>
      <c r="AJ1874" s="257"/>
    </row>
    <row r="1875" spans="1:36" ht="43.2">
      <c r="A1875" s="258">
        <v>40234</v>
      </c>
      <c r="B1875" s="257" t="s">
        <v>2512</v>
      </c>
      <c r="C1875" s="258">
        <v>40234</v>
      </c>
      <c r="D1875" s="257">
        <v>0</v>
      </c>
      <c r="E1875" s="259" t="s">
        <v>2523</v>
      </c>
      <c r="F1875" s="259" t="s">
        <v>3135</v>
      </c>
      <c r="G1875" s="259" t="s">
        <v>3136</v>
      </c>
      <c r="H1875" s="260" t="s">
        <v>1226</v>
      </c>
      <c r="I1875" s="128" t="s">
        <v>4087</v>
      </c>
      <c r="J1875" s="257" t="s">
        <v>4088</v>
      </c>
      <c r="K1875" s="257" t="s">
        <v>2619</v>
      </c>
      <c r="L1875" s="257" t="s">
        <v>4035</v>
      </c>
      <c r="M1875" s="257" t="s">
        <v>1232</v>
      </c>
      <c r="N1875" s="257" t="s">
        <v>3562</v>
      </c>
      <c r="O1875" s="257" t="s">
        <v>3299</v>
      </c>
      <c r="P1875" s="257" t="s">
        <v>4089</v>
      </c>
      <c r="Q1875" s="257" t="s">
        <v>3301</v>
      </c>
      <c r="R1875" s="257" t="s">
        <v>148</v>
      </c>
      <c r="S1875" s="257" t="s">
        <v>2903</v>
      </c>
      <c r="T1875" s="257" t="s">
        <v>2854</v>
      </c>
      <c r="U1875" s="257" t="s">
        <v>3889</v>
      </c>
      <c r="V1875" s="257" t="s">
        <v>148</v>
      </c>
      <c r="W1875" s="257" t="s">
        <v>148</v>
      </c>
      <c r="X1875" s="257" t="s">
        <v>148</v>
      </c>
      <c r="Y1875" s="257" t="s">
        <v>148</v>
      </c>
      <c r="Z1875" s="257" t="s">
        <v>148</v>
      </c>
      <c r="AA1875" s="257" t="s">
        <v>148</v>
      </c>
      <c r="AB1875" s="257" t="s">
        <v>148</v>
      </c>
      <c r="AC1875" s="257" t="s">
        <v>148</v>
      </c>
      <c r="AD1875" s="257" t="s">
        <v>148</v>
      </c>
      <c r="AE1875" s="257" t="s">
        <v>148</v>
      </c>
      <c r="AF1875" s="257" t="s">
        <v>148</v>
      </c>
      <c r="AG1875" s="257" t="s">
        <v>148</v>
      </c>
      <c r="AH1875" s="257" t="s">
        <v>148</v>
      </c>
      <c r="AI1875" s="257" t="s">
        <v>148</v>
      </c>
      <c r="AJ1875" s="257"/>
    </row>
    <row r="1876" spans="1:36" ht="28.8">
      <c r="A1876" s="258">
        <v>40234</v>
      </c>
      <c r="B1876" s="257" t="s">
        <v>2512</v>
      </c>
      <c r="C1876" s="258">
        <v>40234</v>
      </c>
      <c r="D1876" s="257">
        <v>0</v>
      </c>
      <c r="E1876" s="257" t="s">
        <v>2536</v>
      </c>
      <c r="F1876" s="257" t="s">
        <v>3121</v>
      </c>
      <c r="G1876" s="257" t="s">
        <v>3122</v>
      </c>
      <c r="H1876" s="260" t="s">
        <v>1232</v>
      </c>
      <c r="I1876" s="257" t="s">
        <v>4084</v>
      </c>
      <c r="J1876" s="261" t="s">
        <v>4085</v>
      </c>
      <c r="K1876" s="257" t="s">
        <v>2619</v>
      </c>
      <c r="L1876" s="257" t="s">
        <v>4035</v>
      </c>
      <c r="M1876" s="257" t="s">
        <v>1232</v>
      </c>
      <c r="N1876" s="257" t="s">
        <v>3562</v>
      </c>
      <c r="O1876" s="257" t="s">
        <v>3299</v>
      </c>
      <c r="P1876" s="257" t="s">
        <v>4090</v>
      </c>
      <c r="Q1876" s="257" t="s">
        <v>3301</v>
      </c>
      <c r="R1876" s="257" t="s">
        <v>148</v>
      </c>
      <c r="S1876" s="257" t="s">
        <v>2903</v>
      </c>
      <c r="T1876" s="257" t="s">
        <v>2854</v>
      </c>
      <c r="U1876" s="257" t="s">
        <v>3889</v>
      </c>
      <c r="V1876" s="257" t="s">
        <v>148</v>
      </c>
      <c r="W1876" s="257" t="s">
        <v>148</v>
      </c>
      <c r="X1876" s="257" t="s">
        <v>148</v>
      </c>
      <c r="Y1876" s="257" t="s">
        <v>148</v>
      </c>
      <c r="Z1876" s="257" t="s">
        <v>148</v>
      </c>
      <c r="AA1876" s="257" t="s">
        <v>148</v>
      </c>
      <c r="AB1876" s="257" t="s">
        <v>148</v>
      </c>
      <c r="AC1876" s="257" t="s">
        <v>148</v>
      </c>
      <c r="AD1876" s="257" t="s">
        <v>148</v>
      </c>
      <c r="AE1876" s="257" t="s">
        <v>148</v>
      </c>
      <c r="AF1876" s="257" t="s">
        <v>148</v>
      </c>
      <c r="AG1876" s="257" t="s">
        <v>148</v>
      </c>
      <c r="AH1876" s="257" t="s">
        <v>148</v>
      </c>
      <c r="AI1876" s="257" t="s">
        <v>148</v>
      </c>
      <c r="AJ1876" s="257"/>
    </row>
    <row r="1877" spans="1:36" ht="43.2">
      <c r="A1877" s="258">
        <v>40234</v>
      </c>
      <c r="B1877" s="257" t="s">
        <v>2512</v>
      </c>
      <c r="C1877" s="258">
        <v>40234</v>
      </c>
      <c r="D1877" s="257">
        <v>0</v>
      </c>
      <c r="E1877" s="259" t="s">
        <v>3348</v>
      </c>
      <c r="F1877" s="259" t="s">
        <v>930</v>
      </c>
      <c r="G1877" s="259" t="s">
        <v>3349</v>
      </c>
      <c r="H1877" s="260" t="s">
        <v>1226</v>
      </c>
      <c r="I1877" s="257" t="s">
        <v>4091</v>
      </c>
      <c r="J1877" s="261" t="s">
        <v>4092</v>
      </c>
      <c r="K1877" s="257" t="s">
        <v>2619</v>
      </c>
      <c r="L1877" s="257" t="s">
        <v>4035</v>
      </c>
      <c r="M1877" s="257" t="s">
        <v>1232</v>
      </c>
      <c r="N1877" s="257" t="s">
        <v>3562</v>
      </c>
      <c r="O1877" s="257" t="s">
        <v>3299</v>
      </c>
      <c r="P1877" s="257" t="s">
        <v>4093</v>
      </c>
      <c r="Q1877" s="257" t="s">
        <v>3301</v>
      </c>
      <c r="R1877" s="257" t="s">
        <v>148</v>
      </c>
      <c r="S1877" s="257" t="s">
        <v>2903</v>
      </c>
      <c r="T1877" s="257" t="s">
        <v>2854</v>
      </c>
      <c r="U1877" s="257" t="s">
        <v>3889</v>
      </c>
      <c r="V1877" s="257" t="s">
        <v>148</v>
      </c>
      <c r="W1877" s="257" t="s">
        <v>148</v>
      </c>
      <c r="X1877" s="257" t="s">
        <v>148</v>
      </c>
      <c r="Y1877" s="257" t="s">
        <v>148</v>
      </c>
      <c r="Z1877" s="257" t="s">
        <v>148</v>
      </c>
      <c r="AA1877" s="257" t="s">
        <v>148</v>
      </c>
      <c r="AB1877" s="257" t="s">
        <v>148</v>
      </c>
      <c r="AC1877" s="257" t="s">
        <v>148</v>
      </c>
      <c r="AD1877" s="257" t="s">
        <v>148</v>
      </c>
      <c r="AE1877" s="257" t="s">
        <v>148</v>
      </c>
      <c r="AF1877" s="257" t="s">
        <v>148</v>
      </c>
      <c r="AG1877" s="257" t="s">
        <v>148</v>
      </c>
      <c r="AH1877" s="257" t="s">
        <v>148</v>
      </c>
      <c r="AI1877" s="257" t="s">
        <v>148</v>
      </c>
      <c r="AJ1877" s="257"/>
    </row>
    <row r="1878" spans="1:36" ht="28.8">
      <c r="A1878" s="258">
        <v>40234</v>
      </c>
      <c r="B1878" s="257" t="s">
        <v>2512</v>
      </c>
      <c r="C1878" s="258">
        <v>40234</v>
      </c>
      <c r="D1878" s="257">
        <v>0</v>
      </c>
      <c r="E1878" s="259" t="s">
        <v>2546</v>
      </c>
      <c r="F1878" s="259" t="s">
        <v>3199</v>
      </c>
      <c r="G1878" s="259" t="s">
        <v>3200</v>
      </c>
      <c r="H1878" s="260" t="s">
        <v>1232</v>
      </c>
      <c r="I1878" s="257" t="s">
        <v>2817</v>
      </c>
      <c r="J1878" s="84" t="s">
        <v>566</v>
      </c>
      <c r="K1878" s="257" t="s">
        <v>2619</v>
      </c>
      <c r="L1878" s="257" t="s">
        <v>4035</v>
      </c>
      <c r="M1878" s="257" t="s">
        <v>1232</v>
      </c>
      <c r="N1878" s="257" t="s">
        <v>3562</v>
      </c>
      <c r="O1878" s="257" t="s">
        <v>3299</v>
      </c>
      <c r="P1878" s="257" t="s">
        <v>4094</v>
      </c>
      <c r="Q1878" s="257" t="s">
        <v>3301</v>
      </c>
      <c r="R1878" s="257" t="s">
        <v>148</v>
      </c>
      <c r="S1878" s="257" t="s">
        <v>2903</v>
      </c>
      <c r="T1878" s="257" t="s">
        <v>2854</v>
      </c>
      <c r="U1878" s="257" t="s">
        <v>3889</v>
      </c>
      <c r="V1878" s="257" t="s">
        <v>148</v>
      </c>
      <c r="W1878" s="257" t="s">
        <v>148</v>
      </c>
      <c r="X1878" s="257" t="s">
        <v>148</v>
      </c>
      <c r="Y1878" s="257" t="s">
        <v>148</v>
      </c>
      <c r="Z1878" s="257" t="s">
        <v>148</v>
      </c>
      <c r="AA1878" s="257" t="s">
        <v>148</v>
      </c>
      <c r="AB1878" s="257" t="s">
        <v>148</v>
      </c>
      <c r="AC1878" s="257" t="s">
        <v>148</v>
      </c>
      <c r="AD1878" s="257" t="s">
        <v>148</v>
      </c>
      <c r="AE1878" s="257" t="s">
        <v>148</v>
      </c>
      <c r="AF1878" s="257" t="s">
        <v>148</v>
      </c>
      <c r="AG1878" s="257" t="s">
        <v>148</v>
      </c>
      <c r="AH1878" s="257" t="s">
        <v>148</v>
      </c>
      <c r="AI1878" s="257" t="s">
        <v>148</v>
      </c>
      <c r="AJ1878" s="257"/>
    </row>
    <row r="1879" spans="1:36" ht="43.2">
      <c r="A1879" s="258">
        <v>40234</v>
      </c>
      <c r="B1879" s="257" t="s">
        <v>2512</v>
      </c>
      <c r="C1879" s="258">
        <v>40234</v>
      </c>
      <c r="D1879" s="257">
        <v>0</v>
      </c>
      <c r="E1879" s="259" t="s">
        <v>2610</v>
      </c>
      <c r="F1879" s="259" t="s">
        <v>3151</v>
      </c>
      <c r="G1879" s="259" t="s">
        <v>3152</v>
      </c>
      <c r="H1879" s="260" t="s">
        <v>1226</v>
      </c>
      <c r="I1879" s="257" t="s">
        <v>3879</v>
      </c>
      <c r="J1879" s="84" t="s">
        <v>3880</v>
      </c>
      <c r="K1879" s="257" t="s">
        <v>2619</v>
      </c>
      <c r="L1879" s="257" t="s">
        <v>4035</v>
      </c>
      <c r="M1879" s="257" t="s">
        <v>1232</v>
      </c>
      <c r="N1879" s="257" t="s">
        <v>3562</v>
      </c>
      <c r="O1879" s="257" t="s">
        <v>3299</v>
      </c>
      <c r="P1879" s="257" t="s">
        <v>4095</v>
      </c>
      <c r="Q1879" s="257" t="s">
        <v>3301</v>
      </c>
      <c r="R1879" s="257" t="s">
        <v>148</v>
      </c>
      <c r="S1879" s="257" t="s">
        <v>2903</v>
      </c>
      <c r="T1879" s="257" t="s">
        <v>2854</v>
      </c>
      <c r="U1879" s="257" t="s">
        <v>3889</v>
      </c>
      <c r="V1879" s="257" t="s">
        <v>148</v>
      </c>
      <c r="W1879" s="257" t="s">
        <v>148</v>
      </c>
      <c r="X1879" s="257" t="s">
        <v>148</v>
      </c>
      <c r="Y1879" s="257" t="s">
        <v>148</v>
      </c>
      <c r="Z1879" s="257" t="s">
        <v>148</v>
      </c>
      <c r="AA1879" s="257" t="s">
        <v>148</v>
      </c>
      <c r="AB1879" s="257" t="s">
        <v>148</v>
      </c>
      <c r="AC1879" s="257" t="s">
        <v>148</v>
      </c>
      <c r="AD1879" s="257" t="s">
        <v>148</v>
      </c>
      <c r="AE1879" s="257" t="s">
        <v>148</v>
      </c>
      <c r="AF1879" s="257" t="s">
        <v>148</v>
      </c>
      <c r="AG1879" s="257" t="s">
        <v>148</v>
      </c>
      <c r="AH1879" s="257" t="s">
        <v>148</v>
      </c>
      <c r="AI1879" s="257" t="s">
        <v>148</v>
      </c>
      <c r="AJ1879" s="257"/>
    </row>
    <row r="1880" spans="1:36" ht="43.2">
      <c r="A1880" s="258">
        <v>40234</v>
      </c>
      <c r="B1880" s="257" t="s">
        <v>2512</v>
      </c>
      <c r="C1880" s="258">
        <v>40234</v>
      </c>
      <c r="D1880" s="257">
        <v>0</v>
      </c>
      <c r="E1880" s="259" t="s">
        <v>2565</v>
      </c>
      <c r="F1880" s="257" t="s">
        <v>3251</v>
      </c>
      <c r="G1880" s="259" t="s">
        <v>3252</v>
      </c>
      <c r="H1880" s="260" t="s">
        <v>1226</v>
      </c>
      <c r="I1880" s="260" t="s">
        <v>2631</v>
      </c>
      <c r="J1880" s="257" t="s">
        <v>148</v>
      </c>
      <c r="K1880" s="257" t="s">
        <v>2619</v>
      </c>
      <c r="L1880" s="257" t="s">
        <v>4035</v>
      </c>
      <c r="M1880" s="257" t="s">
        <v>1232</v>
      </c>
      <c r="N1880" s="257" t="s">
        <v>3562</v>
      </c>
      <c r="O1880" s="257" t="s">
        <v>3299</v>
      </c>
      <c r="P1880" s="257" t="s">
        <v>4096</v>
      </c>
      <c r="Q1880" s="257" t="s">
        <v>3301</v>
      </c>
      <c r="R1880" s="257" t="s">
        <v>148</v>
      </c>
      <c r="S1880" s="257" t="s">
        <v>2903</v>
      </c>
      <c r="T1880" s="257" t="s">
        <v>2854</v>
      </c>
      <c r="U1880" s="257" t="s">
        <v>3889</v>
      </c>
      <c r="V1880" s="257" t="s">
        <v>148</v>
      </c>
      <c r="W1880" s="257" t="s">
        <v>148</v>
      </c>
      <c r="X1880" s="257" t="s">
        <v>148</v>
      </c>
      <c r="Y1880" s="257" t="s">
        <v>148</v>
      </c>
      <c r="Z1880" s="257" t="s">
        <v>148</v>
      </c>
      <c r="AA1880" s="257" t="s">
        <v>148</v>
      </c>
      <c r="AB1880" s="257" t="s">
        <v>148</v>
      </c>
      <c r="AC1880" s="257" t="s">
        <v>148</v>
      </c>
      <c r="AD1880" s="257" t="s">
        <v>148</v>
      </c>
      <c r="AE1880" s="257" t="s">
        <v>148</v>
      </c>
      <c r="AF1880" s="257" t="s">
        <v>148</v>
      </c>
      <c r="AG1880" s="257" t="s">
        <v>148</v>
      </c>
      <c r="AH1880" s="257" t="s">
        <v>148</v>
      </c>
      <c r="AI1880" s="257" t="s">
        <v>148</v>
      </c>
      <c r="AJ1880" s="257"/>
    </row>
    <row r="1881" spans="1:36" ht="28.8">
      <c r="A1881" s="258">
        <v>40234</v>
      </c>
      <c r="B1881" s="257" t="s">
        <v>2512</v>
      </c>
      <c r="C1881" s="258">
        <v>40234</v>
      </c>
      <c r="D1881" s="257">
        <v>0</v>
      </c>
      <c r="E1881" s="259" t="s">
        <v>2535</v>
      </c>
      <c r="F1881" s="259" t="s">
        <v>3201</v>
      </c>
      <c r="G1881" s="259" t="s">
        <v>3202</v>
      </c>
      <c r="H1881" s="260" t="s">
        <v>1232</v>
      </c>
      <c r="I1881" s="257" t="s">
        <v>2773</v>
      </c>
      <c r="J1881" s="257" t="s">
        <v>436</v>
      </c>
      <c r="K1881" s="257" t="s">
        <v>2619</v>
      </c>
      <c r="L1881" s="257" t="s">
        <v>4035</v>
      </c>
      <c r="M1881" s="257" t="s">
        <v>1232</v>
      </c>
      <c r="N1881" s="257" t="s">
        <v>3562</v>
      </c>
      <c r="O1881" s="257" t="s">
        <v>3299</v>
      </c>
      <c r="P1881" s="257" t="s">
        <v>4097</v>
      </c>
      <c r="Q1881" s="257" t="s">
        <v>3301</v>
      </c>
      <c r="R1881" s="257" t="s">
        <v>148</v>
      </c>
      <c r="S1881" s="257" t="s">
        <v>2903</v>
      </c>
      <c r="T1881" s="257" t="s">
        <v>2854</v>
      </c>
      <c r="U1881" s="257" t="s">
        <v>3889</v>
      </c>
      <c r="V1881" s="257" t="s">
        <v>148</v>
      </c>
      <c r="W1881" s="257" t="s">
        <v>148</v>
      </c>
      <c r="X1881" s="257" t="s">
        <v>148</v>
      </c>
      <c r="Y1881" s="257" t="s">
        <v>148</v>
      </c>
      <c r="Z1881" s="257" t="s">
        <v>148</v>
      </c>
      <c r="AA1881" s="257" t="s">
        <v>148</v>
      </c>
      <c r="AB1881" s="257" t="s">
        <v>148</v>
      </c>
      <c r="AC1881" s="257" t="s">
        <v>148</v>
      </c>
      <c r="AD1881" s="257" t="s">
        <v>148</v>
      </c>
      <c r="AE1881" s="257" t="s">
        <v>148</v>
      </c>
      <c r="AF1881" s="257" t="s">
        <v>148</v>
      </c>
      <c r="AG1881" s="257" t="s">
        <v>148</v>
      </c>
      <c r="AH1881" s="257" t="s">
        <v>148</v>
      </c>
      <c r="AI1881" s="257" t="s">
        <v>148</v>
      </c>
      <c r="AJ1881" s="257"/>
    </row>
    <row r="1882" spans="1:36" ht="43.2">
      <c r="A1882" s="258">
        <v>40234</v>
      </c>
      <c r="B1882" s="257" t="s">
        <v>2512</v>
      </c>
      <c r="C1882" s="258">
        <v>40234</v>
      </c>
      <c r="D1882" s="257">
        <v>0</v>
      </c>
      <c r="E1882" s="259" t="s">
        <v>2565</v>
      </c>
      <c r="F1882" s="257" t="s">
        <v>3251</v>
      </c>
      <c r="G1882" s="259" t="s">
        <v>3252</v>
      </c>
      <c r="H1882" s="260" t="s">
        <v>1226</v>
      </c>
      <c r="I1882" s="260" t="s">
        <v>2631</v>
      </c>
      <c r="J1882" s="257" t="s">
        <v>148</v>
      </c>
      <c r="K1882" s="257" t="s">
        <v>2619</v>
      </c>
      <c r="L1882" s="257" t="s">
        <v>4035</v>
      </c>
      <c r="M1882" s="257" t="s">
        <v>1232</v>
      </c>
      <c r="N1882" s="257" t="s">
        <v>3562</v>
      </c>
      <c r="O1882" s="257" t="s">
        <v>3299</v>
      </c>
      <c r="P1882" s="257" t="s">
        <v>4098</v>
      </c>
      <c r="Q1882" s="257" t="s">
        <v>3301</v>
      </c>
      <c r="R1882" s="257" t="s">
        <v>148</v>
      </c>
      <c r="S1882" s="257" t="s">
        <v>2903</v>
      </c>
      <c r="T1882" s="257" t="s">
        <v>3421</v>
      </c>
      <c r="U1882" s="257" t="s">
        <v>4099</v>
      </c>
      <c r="V1882" s="257" t="s">
        <v>148</v>
      </c>
      <c r="W1882" s="257" t="s">
        <v>148</v>
      </c>
      <c r="X1882" s="257" t="s">
        <v>148</v>
      </c>
      <c r="Y1882" s="257" t="s">
        <v>148</v>
      </c>
      <c r="Z1882" s="257" t="s">
        <v>148</v>
      </c>
      <c r="AA1882" s="257" t="s">
        <v>148</v>
      </c>
      <c r="AB1882" s="257" t="s">
        <v>148</v>
      </c>
      <c r="AC1882" s="257" t="s">
        <v>148</v>
      </c>
      <c r="AD1882" s="257" t="s">
        <v>148</v>
      </c>
      <c r="AE1882" s="257" t="s">
        <v>148</v>
      </c>
      <c r="AF1882" s="257" t="s">
        <v>148</v>
      </c>
      <c r="AG1882" s="257" t="s">
        <v>148</v>
      </c>
      <c r="AH1882" s="257" t="s">
        <v>148</v>
      </c>
      <c r="AI1882" s="257" t="s">
        <v>148</v>
      </c>
      <c r="AJ1882" s="257"/>
    </row>
    <row r="1883" spans="1:36" ht="331.2">
      <c r="A1883" s="258">
        <v>40444</v>
      </c>
      <c r="B1883" s="257" t="s">
        <v>2520</v>
      </c>
      <c r="C1883" s="258">
        <v>40455</v>
      </c>
      <c r="D1883" s="257">
        <v>7</v>
      </c>
      <c r="E1883" s="259" t="s">
        <v>2549</v>
      </c>
      <c r="F1883" s="257" t="s">
        <v>3724</v>
      </c>
      <c r="G1883" s="259" t="s">
        <v>3725</v>
      </c>
      <c r="H1883" s="260" t="s">
        <v>1232</v>
      </c>
      <c r="I1883" s="257" t="s">
        <v>4100</v>
      </c>
      <c r="J1883" s="84" t="s">
        <v>4101</v>
      </c>
      <c r="K1883" s="257" t="s">
        <v>3280</v>
      </c>
      <c r="L1883" s="257" t="s">
        <v>3635</v>
      </c>
      <c r="M1883" s="257" t="s">
        <v>1236</v>
      </c>
      <c r="N1883" s="257" t="s">
        <v>2836</v>
      </c>
      <c r="O1883" s="257" t="s">
        <v>2868</v>
      </c>
      <c r="P1883" s="257" t="s">
        <v>4102</v>
      </c>
      <c r="Q1883" s="257" t="s">
        <v>4103</v>
      </c>
      <c r="R1883" s="257" t="s">
        <v>148</v>
      </c>
      <c r="S1883" s="257" t="s">
        <v>3302</v>
      </c>
      <c r="T1883" s="257" t="s">
        <v>2836</v>
      </c>
      <c r="U1883" s="257" t="s">
        <v>3303</v>
      </c>
      <c r="V1883" s="257" t="s">
        <v>2639</v>
      </c>
      <c r="W1883" s="257" t="s">
        <v>148</v>
      </c>
      <c r="X1883" s="257" t="s">
        <v>2639</v>
      </c>
      <c r="Y1883" s="257" t="s">
        <v>2836</v>
      </c>
      <c r="Z1883" s="257" t="s">
        <v>2640</v>
      </c>
      <c r="AA1883" s="257" t="s">
        <v>148</v>
      </c>
      <c r="AB1883" s="257" t="s">
        <v>2640</v>
      </c>
      <c r="AC1883" s="257" t="s">
        <v>2640</v>
      </c>
      <c r="AD1883" s="257" t="s">
        <v>3295</v>
      </c>
      <c r="AE1883" s="257" t="s">
        <v>3295</v>
      </c>
      <c r="AF1883" s="257" t="s">
        <v>3639</v>
      </c>
      <c r="AG1883" s="257" t="s">
        <v>3295</v>
      </c>
      <c r="AH1883" s="257" t="s">
        <v>3295</v>
      </c>
      <c r="AI1883" s="257" t="s">
        <v>3295</v>
      </c>
      <c r="AJ1883" s="257"/>
    </row>
    <row r="1884" spans="1:36" ht="201.6">
      <c r="A1884" s="256">
        <v>40219</v>
      </c>
      <c r="B1884" s="257" t="s">
        <v>2512</v>
      </c>
      <c r="C1884" s="258">
        <v>40229</v>
      </c>
      <c r="D1884" s="257">
        <v>4</v>
      </c>
      <c r="E1884" s="259" t="s">
        <v>2544</v>
      </c>
      <c r="F1884" s="257" t="s">
        <v>3237</v>
      </c>
      <c r="G1884" s="259" t="s">
        <v>3238</v>
      </c>
      <c r="H1884" s="260" t="s">
        <v>1232</v>
      </c>
      <c r="I1884" s="257" t="s">
        <v>2798</v>
      </c>
      <c r="J1884" s="84" t="s">
        <v>145</v>
      </c>
      <c r="K1884" s="257" t="s">
        <v>3280</v>
      </c>
      <c r="L1884" s="257" t="s">
        <v>3512</v>
      </c>
      <c r="M1884" s="257" t="s">
        <v>1232</v>
      </c>
      <c r="N1884" s="257" t="s">
        <v>3513</v>
      </c>
      <c r="O1884" s="257" t="s">
        <v>2868</v>
      </c>
      <c r="P1884" s="257" t="s">
        <v>4104</v>
      </c>
      <c r="Q1884" s="257" t="s">
        <v>4105</v>
      </c>
      <c r="R1884" s="257" t="s">
        <v>4106</v>
      </c>
      <c r="S1884" s="257" t="s">
        <v>2903</v>
      </c>
      <c r="T1884" s="257" t="s">
        <v>3421</v>
      </c>
      <c r="U1884" s="257" t="s">
        <v>4099</v>
      </c>
      <c r="V1884" s="257" t="s">
        <v>2639</v>
      </c>
      <c r="W1884" s="257" t="s">
        <v>148</v>
      </c>
      <c r="X1884" s="257" t="s">
        <v>2640</v>
      </c>
      <c r="Y1884" s="257" t="s">
        <v>148</v>
      </c>
      <c r="Z1884" s="257" t="s">
        <v>2640</v>
      </c>
      <c r="AA1884" s="257" t="s">
        <v>148</v>
      </c>
      <c r="AB1884" s="257" t="s">
        <v>2640</v>
      </c>
      <c r="AC1884" s="257" t="s">
        <v>2639</v>
      </c>
      <c r="AD1884" s="258">
        <v>40234</v>
      </c>
      <c r="AE1884" s="257">
        <v>4</v>
      </c>
      <c r="AF1884" s="257" t="s">
        <v>4107</v>
      </c>
      <c r="AG1884" s="258">
        <v>40235</v>
      </c>
      <c r="AH1884" s="257" t="s">
        <v>2633</v>
      </c>
      <c r="AI1884" s="257" t="s">
        <v>3295</v>
      </c>
      <c r="AJ1884" s="257"/>
    </row>
    <row r="1885" spans="1:36" ht="230.4">
      <c r="A1885" s="256">
        <v>40219</v>
      </c>
      <c r="B1885" s="257" t="s">
        <v>2512</v>
      </c>
      <c r="C1885" s="258">
        <v>40219</v>
      </c>
      <c r="D1885" s="257">
        <v>0</v>
      </c>
      <c r="E1885" s="259" t="s">
        <v>2544</v>
      </c>
      <c r="F1885" s="257" t="s">
        <v>3237</v>
      </c>
      <c r="G1885" s="259" t="s">
        <v>3238</v>
      </c>
      <c r="H1885" s="260" t="s">
        <v>1232</v>
      </c>
      <c r="I1885" s="257" t="s">
        <v>2798</v>
      </c>
      <c r="J1885" s="84" t="s">
        <v>145</v>
      </c>
      <c r="K1885" s="257" t="s">
        <v>3280</v>
      </c>
      <c r="L1885" s="257" t="s">
        <v>2691</v>
      </c>
      <c r="M1885" s="257" t="s">
        <v>1232</v>
      </c>
      <c r="N1885" s="257" t="s">
        <v>2905</v>
      </c>
      <c r="O1885" s="257" t="s">
        <v>2868</v>
      </c>
      <c r="P1885" s="257" t="s">
        <v>4108</v>
      </c>
      <c r="Q1885" s="257" t="s">
        <v>4109</v>
      </c>
      <c r="R1885" s="257" t="s">
        <v>3472</v>
      </c>
      <c r="S1885" s="257" t="s">
        <v>2903</v>
      </c>
      <c r="T1885" s="257" t="s">
        <v>3421</v>
      </c>
      <c r="U1885" s="257" t="s">
        <v>4099</v>
      </c>
      <c r="V1885" s="257" t="s">
        <v>2639</v>
      </c>
      <c r="W1885" s="257" t="s">
        <v>148</v>
      </c>
      <c r="X1885" s="257" t="s">
        <v>2640</v>
      </c>
      <c r="Y1885" s="257" t="s">
        <v>148</v>
      </c>
      <c r="Z1885" s="257" t="s">
        <v>2640</v>
      </c>
      <c r="AA1885" s="257" t="s">
        <v>148</v>
      </c>
      <c r="AB1885" s="257" t="s">
        <v>2640</v>
      </c>
      <c r="AC1885" s="257" t="s">
        <v>2639</v>
      </c>
      <c r="AD1885" s="258">
        <v>40220</v>
      </c>
      <c r="AE1885" s="257">
        <v>1</v>
      </c>
      <c r="AF1885" s="257" t="s">
        <v>4110</v>
      </c>
      <c r="AG1885" s="258">
        <v>40220</v>
      </c>
      <c r="AH1885" s="257" t="s">
        <v>2633</v>
      </c>
      <c r="AI1885" s="257" t="s">
        <v>3295</v>
      </c>
      <c r="AJ1885" s="257"/>
    </row>
    <row r="1886" spans="1:36" ht="172.8">
      <c r="A1886" s="256">
        <v>40219</v>
      </c>
      <c r="B1886" s="257" t="s">
        <v>2512</v>
      </c>
      <c r="C1886" s="258">
        <v>40229</v>
      </c>
      <c r="D1886" s="257">
        <v>4</v>
      </c>
      <c r="E1886" s="259" t="s">
        <v>2544</v>
      </c>
      <c r="F1886" s="257" t="s">
        <v>3237</v>
      </c>
      <c r="G1886" s="259" t="s">
        <v>3238</v>
      </c>
      <c r="H1886" s="260" t="s">
        <v>1232</v>
      </c>
      <c r="I1886" s="257" t="s">
        <v>2798</v>
      </c>
      <c r="J1886" s="84" t="s">
        <v>145</v>
      </c>
      <c r="K1886" s="257" t="s">
        <v>3280</v>
      </c>
      <c r="L1886" s="257" t="s">
        <v>3512</v>
      </c>
      <c r="M1886" s="257" t="s">
        <v>1232</v>
      </c>
      <c r="N1886" s="257" t="s">
        <v>3513</v>
      </c>
      <c r="O1886" s="257" t="s">
        <v>2869</v>
      </c>
      <c r="P1886" s="257" t="s">
        <v>4111</v>
      </c>
      <c r="Q1886" s="257" t="s">
        <v>4112</v>
      </c>
      <c r="R1886" s="257" t="s">
        <v>4106</v>
      </c>
      <c r="S1886" s="257" t="s">
        <v>2903</v>
      </c>
      <c r="T1886" s="257" t="s">
        <v>2857</v>
      </c>
      <c r="U1886" s="257" t="s">
        <v>4064</v>
      </c>
      <c r="V1886" s="257" t="s">
        <v>148</v>
      </c>
      <c r="W1886" s="257" t="s">
        <v>148</v>
      </c>
      <c r="X1886" s="257" t="s">
        <v>148</v>
      </c>
      <c r="Y1886" s="257" t="s">
        <v>148</v>
      </c>
      <c r="Z1886" s="257" t="s">
        <v>148</v>
      </c>
      <c r="AA1886" s="257" t="s">
        <v>148</v>
      </c>
      <c r="AB1886" s="257" t="s">
        <v>2640</v>
      </c>
      <c r="AC1886" s="257" t="s">
        <v>2639</v>
      </c>
      <c r="AD1886" s="258">
        <v>40234</v>
      </c>
      <c r="AE1886" s="257">
        <v>2</v>
      </c>
      <c r="AF1886" s="257" t="s">
        <v>4113</v>
      </c>
      <c r="AG1886" s="258">
        <v>40234</v>
      </c>
      <c r="AH1886" s="257" t="s">
        <v>2633</v>
      </c>
      <c r="AI1886" s="257" t="s">
        <v>2638</v>
      </c>
      <c r="AJ1886" s="257"/>
    </row>
    <row r="1887" spans="1:36" ht="86.4">
      <c r="A1887" s="258">
        <v>40446</v>
      </c>
      <c r="B1887" s="257" t="s">
        <v>2520</v>
      </c>
      <c r="C1887" s="258">
        <v>40455</v>
      </c>
      <c r="D1887" s="257">
        <v>5</v>
      </c>
      <c r="E1887" s="259" t="s">
        <v>2561</v>
      </c>
      <c r="F1887" s="257" t="s">
        <v>3241</v>
      </c>
      <c r="G1887" s="259" t="s">
        <v>3242</v>
      </c>
      <c r="H1887" s="260" t="s">
        <v>1226</v>
      </c>
      <c r="I1887" s="257" t="s">
        <v>3808</v>
      </c>
      <c r="J1887" s="257" t="s">
        <v>3809</v>
      </c>
      <c r="K1887" s="257" t="s">
        <v>3280</v>
      </c>
      <c r="L1887" s="257" t="s">
        <v>3635</v>
      </c>
      <c r="M1887" s="257" t="s">
        <v>1236</v>
      </c>
      <c r="N1887" s="257" t="s">
        <v>2836</v>
      </c>
      <c r="O1887" s="257" t="s">
        <v>3299</v>
      </c>
      <c r="P1887" s="257" t="s">
        <v>4114</v>
      </c>
      <c r="Q1887" s="257" t="s">
        <v>4115</v>
      </c>
      <c r="R1887" s="257" t="s">
        <v>148</v>
      </c>
      <c r="S1887" s="257" t="s">
        <v>3302</v>
      </c>
      <c r="T1887" s="257" t="s">
        <v>2836</v>
      </c>
      <c r="U1887" s="257" t="s">
        <v>4116</v>
      </c>
      <c r="V1887" s="257" t="s">
        <v>2639</v>
      </c>
      <c r="W1887" s="257" t="s">
        <v>148</v>
      </c>
      <c r="X1887" s="257" t="s">
        <v>148</v>
      </c>
      <c r="Y1887" s="257" t="s">
        <v>148</v>
      </c>
      <c r="Z1887" s="257" t="s">
        <v>148</v>
      </c>
      <c r="AA1887" s="257" t="s">
        <v>148</v>
      </c>
      <c r="AB1887" s="257" t="s">
        <v>2640</v>
      </c>
      <c r="AC1887" s="257" t="s">
        <v>2640</v>
      </c>
      <c r="AD1887" s="257" t="s">
        <v>3295</v>
      </c>
      <c r="AE1887" s="257" t="s">
        <v>3295</v>
      </c>
      <c r="AF1887" s="257" t="s">
        <v>3639</v>
      </c>
      <c r="AG1887" s="257" t="s">
        <v>3295</v>
      </c>
      <c r="AH1887" s="257" t="s">
        <v>3295</v>
      </c>
      <c r="AI1887" s="257" t="s">
        <v>3295</v>
      </c>
      <c r="AJ1887" s="257"/>
    </row>
    <row r="1888" spans="1:36" ht="158.4">
      <c r="A1888" s="256">
        <v>40220</v>
      </c>
      <c r="B1888" s="257" t="s">
        <v>2512</v>
      </c>
      <c r="C1888" s="258">
        <v>40229</v>
      </c>
      <c r="D1888" s="257">
        <v>6</v>
      </c>
      <c r="E1888" s="259" t="s">
        <v>2540</v>
      </c>
      <c r="F1888" s="257" t="s">
        <v>3177</v>
      </c>
      <c r="G1888" s="259" t="s">
        <v>3178</v>
      </c>
      <c r="H1888" s="260" t="s">
        <v>1226</v>
      </c>
      <c r="I1888" s="257" t="s">
        <v>2784</v>
      </c>
      <c r="J1888" s="261" t="s">
        <v>721</v>
      </c>
      <c r="K1888" s="257" t="s">
        <v>3280</v>
      </c>
      <c r="L1888" s="257" t="s">
        <v>4117</v>
      </c>
      <c r="M1888" s="257" t="s">
        <v>1232</v>
      </c>
      <c r="N1888" s="257" t="s">
        <v>4118</v>
      </c>
      <c r="O1888" s="257" t="s">
        <v>3299</v>
      </c>
      <c r="P1888" s="257" t="s">
        <v>4119</v>
      </c>
      <c r="Q1888" s="257" t="s">
        <v>4120</v>
      </c>
      <c r="R1888" s="257" t="s">
        <v>4121</v>
      </c>
      <c r="S1888" s="257" t="s">
        <v>2903</v>
      </c>
      <c r="T1888" s="257" t="s">
        <v>3421</v>
      </c>
      <c r="U1888" s="257" t="s">
        <v>4122</v>
      </c>
      <c r="V1888" s="257" t="s">
        <v>148</v>
      </c>
      <c r="W1888" s="257" t="s">
        <v>148</v>
      </c>
      <c r="X1888" s="257" t="s">
        <v>2640</v>
      </c>
      <c r="Y1888" s="257" t="s">
        <v>148</v>
      </c>
      <c r="Z1888" s="257" t="s">
        <v>2640</v>
      </c>
      <c r="AA1888" s="257" t="s">
        <v>148</v>
      </c>
      <c r="AB1888" s="257" t="s">
        <v>2640</v>
      </c>
      <c r="AC1888" s="257" t="s">
        <v>2640</v>
      </c>
      <c r="AD1888" s="257" t="s">
        <v>3295</v>
      </c>
      <c r="AE1888" s="257" t="s">
        <v>3295</v>
      </c>
      <c r="AF1888" s="257" t="s">
        <v>3296</v>
      </c>
      <c r="AG1888" s="257" t="s">
        <v>3295</v>
      </c>
      <c r="AH1888" s="257" t="s">
        <v>3295</v>
      </c>
      <c r="AI1888" s="257" t="s">
        <v>3295</v>
      </c>
      <c r="AJ1888" s="257"/>
    </row>
    <row r="1889" spans="1:36" ht="43.2">
      <c r="A1889" s="258">
        <v>40446</v>
      </c>
      <c r="B1889" s="257" t="s">
        <v>2520</v>
      </c>
      <c r="C1889" s="258">
        <v>40455</v>
      </c>
      <c r="D1889" s="257">
        <v>5</v>
      </c>
      <c r="E1889" s="259" t="s">
        <v>2561</v>
      </c>
      <c r="F1889" s="257" t="s">
        <v>3241</v>
      </c>
      <c r="G1889" s="259" t="s">
        <v>3242</v>
      </c>
      <c r="H1889" s="260" t="s">
        <v>1226</v>
      </c>
      <c r="I1889" s="257" t="s">
        <v>3808</v>
      </c>
      <c r="J1889" s="257" t="s">
        <v>3809</v>
      </c>
      <c r="K1889" s="257" t="s">
        <v>3280</v>
      </c>
      <c r="L1889" s="257" t="s">
        <v>3635</v>
      </c>
      <c r="M1889" s="257" t="s">
        <v>1236</v>
      </c>
      <c r="N1889" s="257" t="s">
        <v>2836</v>
      </c>
      <c r="O1889" s="257" t="s">
        <v>3299</v>
      </c>
      <c r="P1889" s="257" t="s">
        <v>4123</v>
      </c>
      <c r="Q1889" s="257" t="s">
        <v>4124</v>
      </c>
      <c r="R1889" s="257" t="s">
        <v>148</v>
      </c>
      <c r="S1889" s="257" t="s">
        <v>3302</v>
      </c>
      <c r="T1889" s="257" t="s">
        <v>2836</v>
      </c>
      <c r="U1889" s="257" t="s">
        <v>4125</v>
      </c>
      <c r="V1889" s="257" t="s">
        <v>2639</v>
      </c>
      <c r="W1889" s="257" t="s">
        <v>148</v>
      </c>
      <c r="X1889" s="257" t="s">
        <v>148</v>
      </c>
      <c r="Y1889" s="257" t="s">
        <v>148</v>
      </c>
      <c r="Z1889" s="257" t="s">
        <v>148</v>
      </c>
      <c r="AA1889" s="257" t="s">
        <v>148</v>
      </c>
      <c r="AB1889" s="257" t="s">
        <v>2640</v>
      </c>
      <c r="AC1889" s="257" t="s">
        <v>2640</v>
      </c>
      <c r="AD1889" s="257" t="s">
        <v>3295</v>
      </c>
      <c r="AE1889" s="257" t="s">
        <v>3295</v>
      </c>
      <c r="AF1889" s="257" t="s">
        <v>3639</v>
      </c>
      <c r="AG1889" s="257" t="s">
        <v>3295</v>
      </c>
      <c r="AH1889" s="257" t="s">
        <v>3295</v>
      </c>
      <c r="AI1889" s="257" t="s">
        <v>3295</v>
      </c>
      <c r="AJ1889" s="257"/>
    </row>
    <row r="1890" spans="1:36" ht="331.2">
      <c r="A1890" s="256">
        <v>40232</v>
      </c>
      <c r="B1890" s="257" t="s">
        <v>2512</v>
      </c>
      <c r="C1890" s="258">
        <v>40240</v>
      </c>
      <c r="D1890" s="257">
        <v>2</v>
      </c>
      <c r="E1890" s="259" t="s">
        <v>2523</v>
      </c>
      <c r="F1890" s="259" t="s">
        <v>3135</v>
      </c>
      <c r="G1890" s="259" t="s">
        <v>3136</v>
      </c>
      <c r="H1890" s="257" t="s">
        <v>2632</v>
      </c>
      <c r="I1890" s="257" t="s">
        <v>3943</v>
      </c>
      <c r="J1890" s="257" t="s">
        <v>3944</v>
      </c>
      <c r="K1890" s="257" t="s">
        <v>3280</v>
      </c>
      <c r="L1890" s="257" t="s">
        <v>2667</v>
      </c>
      <c r="M1890" s="257" t="s">
        <v>1228</v>
      </c>
      <c r="N1890" s="257" t="s">
        <v>3350</v>
      </c>
      <c r="O1890" s="257" t="s">
        <v>2868</v>
      </c>
      <c r="P1890" s="257" t="s">
        <v>4126</v>
      </c>
      <c r="Q1890" s="257" t="s">
        <v>4127</v>
      </c>
      <c r="R1890" s="257" t="s">
        <v>4128</v>
      </c>
      <c r="S1890" s="257" t="s">
        <v>2903</v>
      </c>
      <c r="T1890" s="257" t="s">
        <v>2834</v>
      </c>
      <c r="U1890" s="257" t="s">
        <v>4129</v>
      </c>
      <c r="V1890" s="257" t="s">
        <v>2639</v>
      </c>
      <c r="W1890" s="257" t="s">
        <v>148</v>
      </c>
      <c r="X1890" s="257" t="s">
        <v>2640</v>
      </c>
      <c r="Y1890" s="257" t="s">
        <v>148</v>
      </c>
      <c r="Z1890" s="257" t="s">
        <v>2640</v>
      </c>
      <c r="AA1890" s="257" t="s">
        <v>148</v>
      </c>
      <c r="AB1890" s="257" t="s">
        <v>2640</v>
      </c>
      <c r="AC1890" s="257" t="s">
        <v>2640</v>
      </c>
      <c r="AD1890" s="257" t="s">
        <v>3295</v>
      </c>
      <c r="AE1890" s="257" t="s">
        <v>3295</v>
      </c>
      <c r="AF1890" s="257" t="s">
        <v>3296</v>
      </c>
      <c r="AG1890" s="257" t="s">
        <v>3295</v>
      </c>
      <c r="AH1890" s="257" t="s">
        <v>3295</v>
      </c>
      <c r="AI1890" s="257" t="s">
        <v>3295</v>
      </c>
      <c r="AJ1890" s="257"/>
    </row>
    <row r="1891" spans="1:36" ht="100.8">
      <c r="A1891" s="256">
        <v>40232</v>
      </c>
      <c r="B1891" s="257" t="s">
        <v>2512</v>
      </c>
      <c r="C1891" s="258">
        <v>40234</v>
      </c>
      <c r="D1891" s="257">
        <v>2</v>
      </c>
      <c r="E1891" s="257" t="s">
        <v>2536</v>
      </c>
      <c r="F1891" s="257" t="s">
        <v>3121</v>
      </c>
      <c r="G1891" s="257" t="s">
        <v>3122</v>
      </c>
      <c r="H1891" s="257" t="s">
        <v>2763</v>
      </c>
      <c r="I1891" s="257" t="s">
        <v>2793</v>
      </c>
      <c r="J1891" s="257" t="s">
        <v>391</v>
      </c>
      <c r="K1891" s="257" t="s">
        <v>3280</v>
      </c>
      <c r="L1891" s="257" t="s">
        <v>2667</v>
      </c>
      <c r="M1891" s="257" t="s">
        <v>1228</v>
      </c>
      <c r="N1891" s="257" t="s">
        <v>3350</v>
      </c>
      <c r="O1891" s="257" t="s">
        <v>3299</v>
      </c>
      <c r="P1891" s="257" t="s">
        <v>4130</v>
      </c>
      <c r="Q1891" s="257" t="s">
        <v>4131</v>
      </c>
      <c r="R1891" s="257" t="s">
        <v>4132</v>
      </c>
      <c r="S1891" s="257" t="s">
        <v>2903</v>
      </c>
      <c r="T1891" s="257" t="s">
        <v>2834</v>
      </c>
      <c r="U1891" s="257" t="s">
        <v>4129</v>
      </c>
      <c r="V1891" s="257" t="s">
        <v>2639</v>
      </c>
      <c r="W1891" s="257" t="s">
        <v>148</v>
      </c>
      <c r="X1891" s="257" t="s">
        <v>148</v>
      </c>
      <c r="Y1891" s="257" t="s">
        <v>148</v>
      </c>
      <c r="Z1891" s="257" t="s">
        <v>148</v>
      </c>
      <c r="AA1891" s="257" t="s">
        <v>148</v>
      </c>
      <c r="AB1891" s="257" t="s">
        <v>2640</v>
      </c>
      <c r="AC1891" s="257" t="s">
        <v>2639</v>
      </c>
      <c r="AD1891" s="258">
        <v>40240</v>
      </c>
      <c r="AE1891" s="257">
        <v>4</v>
      </c>
      <c r="AF1891" s="257" t="s">
        <v>4133</v>
      </c>
      <c r="AG1891" s="258">
        <v>40240</v>
      </c>
      <c r="AH1891" s="257" t="s">
        <v>2633</v>
      </c>
      <c r="AI1891" s="257" t="s">
        <v>2638</v>
      </c>
      <c r="AJ1891" s="257"/>
    </row>
    <row r="1892" spans="1:36" ht="72">
      <c r="A1892" s="256">
        <v>40232</v>
      </c>
      <c r="B1892" s="257" t="s">
        <v>2512</v>
      </c>
      <c r="C1892" s="258">
        <v>40237</v>
      </c>
      <c r="D1892" s="257">
        <v>3</v>
      </c>
      <c r="E1892" s="257" t="s">
        <v>2536</v>
      </c>
      <c r="F1892" s="257" t="s">
        <v>3121</v>
      </c>
      <c r="G1892" s="257" t="s">
        <v>3122</v>
      </c>
      <c r="H1892" s="257" t="s">
        <v>2763</v>
      </c>
      <c r="I1892" s="257" t="s">
        <v>2793</v>
      </c>
      <c r="J1892" s="257" t="s">
        <v>391</v>
      </c>
      <c r="K1892" s="257" t="s">
        <v>3280</v>
      </c>
      <c r="L1892" s="257" t="s">
        <v>2667</v>
      </c>
      <c r="M1892" s="257" t="s">
        <v>1228</v>
      </c>
      <c r="N1892" s="257" t="s">
        <v>3350</v>
      </c>
      <c r="O1892" s="257" t="s">
        <v>3299</v>
      </c>
      <c r="P1892" s="257" t="s">
        <v>4134</v>
      </c>
      <c r="Q1892" s="257" t="s">
        <v>4135</v>
      </c>
      <c r="R1892" s="257" t="s">
        <v>4136</v>
      </c>
      <c r="S1892" s="257" t="s">
        <v>2903</v>
      </c>
      <c r="T1892" s="257" t="s">
        <v>2834</v>
      </c>
      <c r="U1892" s="257" t="s">
        <v>4129</v>
      </c>
      <c r="V1892" s="257" t="s">
        <v>2639</v>
      </c>
      <c r="W1892" s="257" t="s">
        <v>148</v>
      </c>
      <c r="X1892" s="257" t="s">
        <v>148</v>
      </c>
      <c r="Y1892" s="257" t="s">
        <v>148</v>
      </c>
      <c r="Z1892" s="257" t="s">
        <v>148</v>
      </c>
      <c r="AA1892" s="257" t="s">
        <v>148</v>
      </c>
      <c r="AB1892" s="257" t="s">
        <v>2640</v>
      </c>
      <c r="AC1892" s="257" t="s">
        <v>2639</v>
      </c>
      <c r="AD1892" s="258">
        <v>40240</v>
      </c>
      <c r="AE1892" s="257">
        <v>2</v>
      </c>
      <c r="AF1892" s="257" t="s">
        <v>4137</v>
      </c>
      <c r="AG1892" s="258">
        <v>40240</v>
      </c>
      <c r="AH1892" s="257" t="s">
        <v>2633</v>
      </c>
      <c r="AI1892" s="257" t="s">
        <v>2638</v>
      </c>
      <c r="AJ1892" s="257"/>
    </row>
    <row r="1893" spans="1:36" ht="129.6">
      <c r="A1893" s="256">
        <v>40232</v>
      </c>
      <c r="B1893" s="257" t="s">
        <v>2512</v>
      </c>
      <c r="C1893" s="258">
        <v>40232</v>
      </c>
      <c r="D1893" s="257">
        <v>0</v>
      </c>
      <c r="E1893" s="259" t="s">
        <v>2555</v>
      </c>
      <c r="F1893" s="257" t="s">
        <v>3213</v>
      </c>
      <c r="G1893" s="259" t="s">
        <v>3214</v>
      </c>
      <c r="H1893" s="260" t="s">
        <v>1232</v>
      </c>
      <c r="I1893" s="257" t="s">
        <v>3468</v>
      </c>
      <c r="J1893" s="257" t="s">
        <v>3469</v>
      </c>
      <c r="K1893" s="257" t="s">
        <v>3280</v>
      </c>
      <c r="L1893" s="257" t="s">
        <v>2667</v>
      </c>
      <c r="M1893" s="257" t="s">
        <v>1228</v>
      </c>
      <c r="N1893" s="257" t="s">
        <v>3350</v>
      </c>
      <c r="O1893" s="257" t="s">
        <v>2868</v>
      </c>
      <c r="P1893" s="257" t="s">
        <v>4138</v>
      </c>
      <c r="Q1893" s="257" t="s">
        <v>4139</v>
      </c>
      <c r="R1893" s="257" t="s">
        <v>4140</v>
      </c>
      <c r="S1893" s="257" t="s">
        <v>2903</v>
      </c>
      <c r="T1893" s="257" t="s">
        <v>2834</v>
      </c>
      <c r="U1893" s="257" t="s">
        <v>4129</v>
      </c>
      <c r="V1893" s="257" t="s">
        <v>2640</v>
      </c>
      <c r="W1893" s="257" t="s">
        <v>156</v>
      </c>
      <c r="X1893" s="257" t="s">
        <v>2639</v>
      </c>
      <c r="Y1893" s="257" t="s">
        <v>2841</v>
      </c>
      <c r="Z1893" s="257" t="s">
        <v>2639</v>
      </c>
      <c r="AA1893" s="257" t="s">
        <v>2841</v>
      </c>
      <c r="AB1893" s="257" t="s">
        <v>2640</v>
      </c>
      <c r="AC1893" s="257" t="s">
        <v>2640</v>
      </c>
      <c r="AD1893" s="257" t="s">
        <v>3295</v>
      </c>
      <c r="AE1893" s="257" t="s">
        <v>3295</v>
      </c>
      <c r="AF1893" s="257" t="s">
        <v>3296</v>
      </c>
      <c r="AG1893" s="257" t="s">
        <v>3295</v>
      </c>
      <c r="AH1893" s="257" t="s">
        <v>3295</v>
      </c>
      <c r="AI1893" s="257" t="s">
        <v>3295</v>
      </c>
      <c r="AJ1893" s="257"/>
    </row>
    <row r="1894" spans="1:36" ht="86.4">
      <c r="A1894" s="256">
        <v>40232</v>
      </c>
      <c r="B1894" s="257" t="s">
        <v>2512</v>
      </c>
      <c r="C1894" s="258">
        <v>40232</v>
      </c>
      <c r="D1894" s="257">
        <v>0</v>
      </c>
      <c r="E1894" s="259" t="s">
        <v>2555</v>
      </c>
      <c r="F1894" s="257" t="s">
        <v>3213</v>
      </c>
      <c r="G1894" s="259" t="s">
        <v>3214</v>
      </c>
      <c r="H1894" s="260" t="s">
        <v>1232</v>
      </c>
      <c r="I1894" s="257" t="s">
        <v>3468</v>
      </c>
      <c r="J1894" s="257" t="s">
        <v>3469</v>
      </c>
      <c r="K1894" s="257" t="s">
        <v>3280</v>
      </c>
      <c r="L1894" s="257" t="s">
        <v>3512</v>
      </c>
      <c r="M1894" s="257" t="s">
        <v>1232</v>
      </c>
      <c r="N1894" s="257" t="s">
        <v>3513</v>
      </c>
      <c r="O1894" s="257" t="s">
        <v>2868</v>
      </c>
      <c r="P1894" s="257" t="s">
        <v>4141</v>
      </c>
      <c r="Q1894" s="257" t="s">
        <v>4142</v>
      </c>
      <c r="R1894" s="257" t="s">
        <v>148</v>
      </c>
      <c r="S1894" s="257" t="s">
        <v>2903</v>
      </c>
      <c r="T1894" s="257" t="s">
        <v>2834</v>
      </c>
      <c r="U1894" s="257" t="s">
        <v>4129</v>
      </c>
      <c r="V1894" s="257" t="s">
        <v>2640</v>
      </c>
      <c r="W1894" s="257" t="s">
        <v>156</v>
      </c>
      <c r="X1894" s="257" t="s">
        <v>2640</v>
      </c>
      <c r="Y1894" s="257" t="s">
        <v>148</v>
      </c>
      <c r="Z1894" s="257" t="s">
        <v>2640</v>
      </c>
      <c r="AA1894" s="257" t="s">
        <v>148</v>
      </c>
      <c r="AB1894" s="257" t="s">
        <v>2640</v>
      </c>
      <c r="AC1894" s="257" t="s">
        <v>2640</v>
      </c>
      <c r="AD1894" s="257" t="s">
        <v>3295</v>
      </c>
      <c r="AE1894" s="257" t="s">
        <v>3295</v>
      </c>
      <c r="AF1894" s="257" t="s">
        <v>3296</v>
      </c>
      <c r="AG1894" s="257" t="s">
        <v>3295</v>
      </c>
      <c r="AH1894" s="257" t="s">
        <v>3295</v>
      </c>
      <c r="AI1894" s="257" t="s">
        <v>3295</v>
      </c>
      <c r="AJ1894" s="257"/>
    </row>
    <row r="1895" spans="1:36" ht="28.8">
      <c r="A1895" s="258">
        <v>40429</v>
      </c>
      <c r="B1895" s="257" t="s">
        <v>2520</v>
      </c>
      <c r="C1895" s="258">
        <v>40429</v>
      </c>
      <c r="D1895" s="257">
        <v>0</v>
      </c>
      <c r="E1895" s="257" t="s">
        <v>2557</v>
      </c>
      <c r="F1895" s="257" t="s">
        <v>3223</v>
      </c>
      <c r="G1895" s="257" t="s">
        <v>3224</v>
      </c>
      <c r="H1895" s="257" t="s">
        <v>1243</v>
      </c>
      <c r="I1895" s="257" t="s">
        <v>4143</v>
      </c>
      <c r="J1895" s="257" t="s">
        <v>4144</v>
      </c>
      <c r="K1895" s="257" t="s">
        <v>2619</v>
      </c>
      <c r="L1895" s="257" t="s">
        <v>3298</v>
      </c>
      <c r="M1895" s="257" t="s">
        <v>1236</v>
      </c>
      <c r="N1895" s="257" t="s">
        <v>2836</v>
      </c>
      <c r="O1895" s="257" t="s">
        <v>3299</v>
      </c>
      <c r="P1895" s="257" t="s">
        <v>4145</v>
      </c>
      <c r="Q1895" s="257" t="s">
        <v>3301</v>
      </c>
      <c r="R1895" s="257" t="s">
        <v>148</v>
      </c>
      <c r="S1895" s="257" t="s">
        <v>3302</v>
      </c>
      <c r="T1895" s="257" t="s">
        <v>2836</v>
      </c>
      <c r="U1895" s="257" t="s">
        <v>4146</v>
      </c>
      <c r="V1895" s="257" t="s">
        <v>148</v>
      </c>
      <c r="W1895" s="257" t="s">
        <v>148</v>
      </c>
      <c r="X1895" s="257" t="s">
        <v>148</v>
      </c>
      <c r="Y1895" s="257" t="s">
        <v>148</v>
      </c>
      <c r="Z1895" s="257" t="s">
        <v>148</v>
      </c>
      <c r="AA1895" s="257" t="s">
        <v>148</v>
      </c>
      <c r="AB1895" s="257" t="s">
        <v>148</v>
      </c>
      <c r="AC1895" s="257" t="s">
        <v>148</v>
      </c>
      <c r="AD1895" s="257" t="s">
        <v>148</v>
      </c>
      <c r="AE1895" s="257" t="s">
        <v>148</v>
      </c>
      <c r="AF1895" s="257" t="s">
        <v>148</v>
      </c>
      <c r="AG1895" s="257" t="s">
        <v>148</v>
      </c>
      <c r="AH1895" s="257" t="s">
        <v>148</v>
      </c>
      <c r="AI1895" s="257" t="s">
        <v>148</v>
      </c>
      <c r="AJ1895" s="257"/>
    </row>
    <row r="1896" spans="1:36" ht="57.6">
      <c r="A1896" s="256">
        <v>40233</v>
      </c>
      <c r="B1896" s="257" t="s">
        <v>2512</v>
      </c>
      <c r="C1896" s="258">
        <v>40233</v>
      </c>
      <c r="D1896" s="257">
        <v>0</v>
      </c>
      <c r="E1896" s="259" t="s">
        <v>2552</v>
      </c>
      <c r="F1896" s="257" t="s">
        <v>3931</v>
      </c>
      <c r="G1896" s="259" t="s">
        <v>3932</v>
      </c>
      <c r="H1896" s="260" t="s">
        <v>1232</v>
      </c>
      <c r="I1896" s="257" t="s">
        <v>4147</v>
      </c>
      <c r="J1896" s="257" t="s">
        <v>775</v>
      </c>
      <c r="K1896" s="257" t="s">
        <v>3280</v>
      </c>
      <c r="L1896" s="257" t="s">
        <v>3287</v>
      </c>
      <c r="M1896" s="257" t="s">
        <v>1232</v>
      </c>
      <c r="N1896" s="257" t="s">
        <v>3288</v>
      </c>
      <c r="O1896" s="257" t="s">
        <v>2868</v>
      </c>
      <c r="P1896" s="257" t="s">
        <v>4148</v>
      </c>
      <c r="Q1896" s="257" t="s">
        <v>4149</v>
      </c>
      <c r="R1896" s="257" t="s">
        <v>148</v>
      </c>
      <c r="S1896" s="257" t="s">
        <v>2903</v>
      </c>
      <c r="T1896" s="257" t="s">
        <v>2860</v>
      </c>
      <c r="U1896" s="257" t="s">
        <v>4129</v>
      </c>
      <c r="V1896" s="257" t="s">
        <v>2640</v>
      </c>
      <c r="W1896" s="257" t="s">
        <v>156</v>
      </c>
      <c r="X1896" s="257" t="s">
        <v>2639</v>
      </c>
      <c r="Y1896" s="257" t="s">
        <v>2905</v>
      </c>
      <c r="Z1896" s="257" t="s">
        <v>2640</v>
      </c>
      <c r="AA1896" s="257" t="s">
        <v>148</v>
      </c>
      <c r="AB1896" s="257" t="s">
        <v>2640</v>
      </c>
      <c r="AC1896" s="257" t="s">
        <v>2639</v>
      </c>
      <c r="AD1896" s="258">
        <v>40252</v>
      </c>
      <c r="AE1896" s="257">
        <v>13</v>
      </c>
      <c r="AF1896" s="257" t="s">
        <v>4150</v>
      </c>
      <c r="AG1896" s="258">
        <v>40252</v>
      </c>
      <c r="AH1896" s="257" t="s">
        <v>2633</v>
      </c>
      <c r="AI1896" s="257" t="s">
        <v>3295</v>
      </c>
      <c r="AJ1896" s="257"/>
    </row>
    <row r="1897" spans="1:36" ht="28.8">
      <c r="A1897" s="258">
        <v>40429</v>
      </c>
      <c r="B1897" s="257" t="s">
        <v>2520</v>
      </c>
      <c r="C1897" s="258">
        <v>40429</v>
      </c>
      <c r="D1897" s="257">
        <v>0</v>
      </c>
      <c r="E1897" s="259" t="s">
        <v>2523</v>
      </c>
      <c r="F1897" s="259" t="s">
        <v>3135</v>
      </c>
      <c r="G1897" s="259" t="s">
        <v>3136</v>
      </c>
      <c r="H1897" s="257" t="s">
        <v>1243</v>
      </c>
      <c r="I1897" s="257" t="s">
        <v>3767</v>
      </c>
      <c r="J1897" s="257" t="s">
        <v>3768</v>
      </c>
      <c r="K1897" s="257" t="s">
        <v>2619</v>
      </c>
      <c r="L1897" s="257" t="s">
        <v>3298</v>
      </c>
      <c r="M1897" s="257" t="s">
        <v>1236</v>
      </c>
      <c r="N1897" s="257" t="s">
        <v>2836</v>
      </c>
      <c r="O1897" s="257" t="s">
        <v>3299</v>
      </c>
      <c r="P1897" s="257" t="s">
        <v>4151</v>
      </c>
      <c r="Q1897" s="257" t="s">
        <v>3301</v>
      </c>
      <c r="R1897" s="257" t="s">
        <v>148</v>
      </c>
      <c r="S1897" s="257" t="s">
        <v>3302</v>
      </c>
      <c r="T1897" s="257" t="s">
        <v>2836</v>
      </c>
      <c r="U1897" s="257" t="s">
        <v>4146</v>
      </c>
      <c r="V1897" s="257" t="s">
        <v>148</v>
      </c>
      <c r="W1897" s="257" t="s">
        <v>148</v>
      </c>
      <c r="X1897" s="257" t="s">
        <v>148</v>
      </c>
      <c r="Y1897" s="257" t="s">
        <v>148</v>
      </c>
      <c r="Z1897" s="257" t="s">
        <v>148</v>
      </c>
      <c r="AA1897" s="257" t="s">
        <v>148</v>
      </c>
      <c r="AB1897" s="257" t="s">
        <v>148</v>
      </c>
      <c r="AC1897" s="257" t="s">
        <v>148</v>
      </c>
      <c r="AD1897" s="257" t="s">
        <v>148</v>
      </c>
      <c r="AE1897" s="257" t="s">
        <v>148</v>
      </c>
      <c r="AF1897" s="257" t="s">
        <v>148</v>
      </c>
      <c r="AG1897" s="257" t="s">
        <v>148</v>
      </c>
      <c r="AH1897" s="257" t="s">
        <v>148</v>
      </c>
      <c r="AI1897" s="257" t="s">
        <v>148</v>
      </c>
      <c r="AJ1897" s="257"/>
    </row>
    <row r="1898" spans="1:36" ht="360">
      <c r="A1898" s="256">
        <v>40234</v>
      </c>
      <c r="B1898" s="257" t="s">
        <v>2512</v>
      </c>
      <c r="C1898" s="258">
        <v>40238</v>
      </c>
      <c r="D1898" s="257">
        <v>1</v>
      </c>
      <c r="E1898" s="259" t="s">
        <v>2555</v>
      </c>
      <c r="F1898" s="257" t="s">
        <v>3213</v>
      </c>
      <c r="G1898" s="259" t="s">
        <v>3214</v>
      </c>
      <c r="H1898" s="260" t="s">
        <v>1232</v>
      </c>
      <c r="I1898" s="257" t="s">
        <v>3468</v>
      </c>
      <c r="J1898" s="257" t="s">
        <v>3469</v>
      </c>
      <c r="K1898" s="257" t="s">
        <v>3280</v>
      </c>
      <c r="L1898" s="128" t="s">
        <v>4152</v>
      </c>
      <c r="M1898" s="257" t="s">
        <v>2831</v>
      </c>
      <c r="N1898" s="128" t="s">
        <v>4153</v>
      </c>
      <c r="O1898" s="257" t="s">
        <v>2868</v>
      </c>
      <c r="P1898" s="257" t="s">
        <v>4154</v>
      </c>
      <c r="Q1898" s="257" t="s">
        <v>4155</v>
      </c>
      <c r="R1898" s="257" t="s">
        <v>3328</v>
      </c>
      <c r="S1898" s="257" t="s">
        <v>2903</v>
      </c>
      <c r="T1898" s="257" t="s">
        <v>2860</v>
      </c>
      <c r="U1898" s="257" t="s">
        <v>4156</v>
      </c>
      <c r="V1898" s="257" t="s">
        <v>2639</v>
      </c>
      <c r="W1898" s="257" t="s">
        <v>148</v>
      </c>
      <c r="X1898" s="257" t="s">
        <v>2639</v>
      </c>
      <c r="Y1898" s="257" t="s">
        <v>2899</v>
      </c>
      <c r="Z1898" s="257" t="s">
        <v>2640</v>
      </c>
      <c r="AA1898" s="257" t="s">
        <v>148</v>
      </c>
      <c r="AB1898" s="257" t="s">
        <v>2640</v>
      </c>
      <c r="AC1898" s="257" t="s">
        <v>2639</v>
      </c>
      <c r="AD1898" s="258">
        <v>40240</v>
      </c>
      <c r="AE1898" s="257">
        <v>2</v>
      </c>
      <c r="AF1898" s="257" t="s">
        <v>4157</v>
      </c>
      <c r="AG1898" s="258">
        <v>40247</v>
      </c>
      <c r="AH1898" s="257" t="s">
        <v>2633</v>
      </c>
      <c r="AI1898" s="257" t="s">
        <v>3295</v>
      </c>
      <c r="AJ1898" s="257"/>
    </row>
    <row r="1899" spans="1:36">
      <c r="A1899" s="258">
        <v>40429</v>
      </c>
      <c r="B1899" s="257" t="s">
        <v>2520</v>
      </c>
      <c r="C1899" s="258">
        <v>40429</v>
      </c>
      <c r="D1899" s="257">
        <v>0</v>
      </c>
      <c r="E1899" s="259" t="s">
        <v>2538</v>
      </c>
      <c r="F1899" s="259" t="s">
        <v>930</v>
      </c>
      <c r="G1899" s="259" t="s">
        <v>2627</v>
      </c>
      <c r="H1899" s="260" t="s">
        <v>1232</v>
      </c>
      <c r="I1899" s="257" t="s">
        <v>3884</v>
      </c>
      <c r="J1899" s="257" t="s">
        <v>183</v>
      </c>
      <c r="K1899" s="257" t="s">
        <v>2619</v>
      </c>
      <c r="L1899" s="257" t="s">
        <v>3298</v>
      </c>
      <c r="M1899" s="257" t="s">
        <v>1236</v>
      </c>
      <c r="N1899" s="257" t="s">
        <v>2836</v>
      </c>
      <c r="O1899" s="257" t="s">
        <v>3299</v>
      </c>
      <c r="P1899" s="257" t="s">
        <v>4158</v>
      </c>
      <c r="Q1899" s="257" t="s">
        <v>3301</v>
      </c>
      <c r="R1899" s="257" t="s">
        <v>148</v>
      </c>
      <c r="S1899" s="257" t="s">
        <v>3302</v>
      </c>
      <c r="T1899" s="257" t="s">
        <v>2836</v>
      </c>
      <c r="U1899" s="257" t="s">
        <v>4146</v>
      </c>
      <c r="V1899" s="257" t="s">
        <v>148</v>
      </c>
      <c r="W1899" s="257" t="s">
        <v>148</v>
      </c>
      <c r="X1899" s="257" t="s">
        <v>148</v>
      </c>
      <c r="Y1899" s="257" t="s">
        <v>148</v>
      </c>
      <c r="Z1899" s="257" t="s">
        <v>148</v>
      </c>
      <c r="AA1899" s="257" t="s">
        <v>148</v>
      </c>
      <c r="AB1899" s="257" t="s">
        <v>148</v>
      </c>
      <c r="AC1899" s="257" t="s">
        <v>148</v>
      </c>
      <c r="AD1899" s="257" t="s">
        <v>148</v>
      </c>
      <c r="AE1899" s="257" t="s">
        <v>148</v>
      </c>
      <c r="AF1899" s="257" t="s">
        <v>148</v>
      </c>
      <c r="AG1899" s="257" t="s">
        <v>148</v>
      </c>
      <c r="AH1899" s="257" t="s">
        <v>148</v>
      </c>
      <c r="AI1899" s="257" t="s">
        <v>148</v>
      </c>
      <c r="AJ1899" s="257"/>
    </row>
    <row r="1900" spans="1:36" ht="316.8">
      <c r="A1900" s="256">
        <v>40235</v>
      </c>
      <c r="B1900" s="257" t="s">
        <v>2512</v>
      </c>
      <c r="C1900" s="258">
        <v>40249</v>
      </c>
      <c r="D1900" s="257">
        <v>9</v>
      </c>
      <c r="E1900" s="259" t="s">
        <v>2570</v>
      </c>
      <c r="F1900" s="259" t="s">
        <v>3147</v>
      </c>
      <c r="G1900" s="259" t="s">
        <v>3148</v>
      </c>
      <c r="H1900" s="257" t="s">
        <v>1236</v>
      </c>
      <c r="I1900" s="257" t="s">
        <v>4159</v>
      </c>
      <c r="J1900" s="257" t="s">
        <v>4160</v>
      </c>
      <c r="K1900" s="257" t="s">
        <v>3280</v>
      </c>
      <c r="L1900" s="257" t="s">
        <v>2667</v>
      </c>
      <c r="M1900" s="257" t="s">
        <v>1228</v>
      </c>
      <c r="N1900" s="257" t="s">
        <v>3350</v>
      </c>
      <c r="O1900" s="257" t="s">
        <v>2868</v>
      </c>
      <c r="P1900" s="257" t="s">
        <v>4161</v>
      </c>
      <c r="Q1900" s="257" t="s">
        <v>4162</v>
      </c>
      <c r="R1900" s="257" t="s">
        <v>4163</v>
      </c>
      <c r="S1900" s="257" t="s">
        <v>2903</v>
      </c>
      <c r="T1900" s="257" t="s">
        <v>2860</v>
      </c>
      <c r="U1900" s="257" t="s">
        <v>4156</v>
      </c>
      <c r="V1900" s="257" t="s">
        <v>2639</v>
      </c>
      <c r="W1900" s="257" t="s">
        <v>148</v>
      </c>
      <c r="X1900" s="257" t="s">
        <v>2640</v>
      </c>
      <c r="Y1900" s="257" t="s">
        <v>148</v>
      </c>
      <c r="Z1900" s="257" t="s">
        <v>2640</v>
      </c>
      <c r="AA1900" s="257" t="s">
        <v>148</v>
      </c>
      <c r="AB1900" s="257" t="s">
        <v>2640</v>
      </c>
      <c r="AC1900" s="257" t="s">
        <v>2640</v>
      </c>
      <c r="AD1900" s="257" t="s">
        <v>3295</v>
      </c>
      <c r="AE1900" s="257" t="s">
        <v>3295</v>
      </c>
      <c r="AF1900" s="257" t="s">
        <v>3296</v>
      </c>
      <c r="AG1900" s="257" t="s">
        <v>3295</v>
      </c>
      <c r="AH1900" s="257" t="s">
        <v>3295</v>
      </c>
      <c r="AI1900" s="257" t="s">
        <v>3295</v>
      </c>
      <c r="AJ1900" s="257"/>
    </row>
    <row r="1901" spans="1:36" ht="43.2">
      <c r="A1901" s="258">
        <v>40429</v>
      </c>
      <c r="B1901" s="257" t="s">
        <v>2520</v>
      </c>
      <c r="C1901" s="258">
        <v>40429</v>
      </c>
      <c r="D1901" s="257">
        <v>0</v>
      </c>
      <c r="E1901" s="259" t="s">
        <v>2540</v>
      </c>
      <c r="F1901" s="257" t="s">
        <v>3177</v>
      </c>
      <c r="G1901" s="259" t="s">
        <v>3178</v>
      </c>
      <c r="H1901" s="260" t="s">
        <v>1226</v>
      </c>
      <c r="I1901" s="257" t="s">
        <v>3962</v>
      </c>
      <c r="J1901" s="84" t="s">
        <v>3963</v>
      </c>
      <c r="K1901" s="257" t="s">
        <v>2619</v>
      </c>
      <c r="L1901" s="257" t="s">
        <v>3298</v>
      </c>
      <c r="M1901" s="257" t="s">
        <v>1236</v>
      </c>
      <c r="N1901" s="257" t="s">
        <v>2836</v>
      </c>
      <c r="O1901" s="257" t="s">
        <v>3299</v>
      </c>
      <c r="P1901" s="257" t="s">
        <v>4164</v>
      </c>
      <c r="Q1901" s="257" t="s">
        <v>3301</v>
      </c>
      <c r="R1901" s="257" t="s">
        <v>148</v>
      </c>
      <c r="S1901" s="257" t="s">
        <v>3302</v>
      </c>
      <c r="T1901" s="257" t="s">
        <v>2836</v>
      </c>
      <c r="U1901" s="257" t="s">
        <v>4146</v>
      </c>
      <c r="V1901" s="257" t="s">
        <v>148</v>
      </c>
      <c r="W1901" s="257" t="s">
        <v>148</v>
      </c>
      <c r="X1901" s="257" t="s">
        <v>148</v>
      </c>
      <c r="Y1901" s="257" t="s">
        <v>148</v>
      </c>
      <c r="Z1901" s="257" t="s">
        <v>148</v>
      </c>
      <c r="AA1901" s="257" t="s">
        <v>148</v>
      </c>
      <c r="AB1901" s="257" t="s">
        <v>148</v>
      </c>
      <c r="AC1901" s="257" t="s">
        <v>148</v>
      </c>
      <c r="AD1901" s="257" t="s">
        <v>148</v>
      </c>
      <c r="AE1901" s="257" t="s">
        <v>148</v>
      </c>
      <c r="AF1901" s="257" t="s">
        <v>148</v>
      </c>
      <c r="AG1901" s="257" t="s">
        <v>148</v>
      </c>
      <c r="AH1901" s="257" t="s">
        <v>148</v>
      </c>
      <c r="AI1901" s="257" t="s">
        <v>148</v>
      </c>
      <c r="AJ1901" s="257"/>
    </row>
    <row r="1902" spans="1:36" ht="115.2">
      <c r="A1902" s="256">
        <v>40234</v>
      </c>
      <c r="B1902" s="257" t="s">
        <v>2512</v>
      </c>
      <c r="C1902" s="258">
        <v>40239</v>
      </c>
      <c r="D1902" s="257">
        <v>2</v>
      </c>
      <c r="E1902" s="257" t="s">
        <v>2536</v>
      </c>
      <c r="F1902" s="257" t="s">
        <v>3121</v>
      </c>
      <c r="G1902" s="257" t="s">
        <v>3122</v>
      </c>
      <c r="H1902" s="260" t="s">
        <v>1232</v>
      </c>
      <c r="I1902" s="257" t="s">
        <v>3314</v>
      </c>
      <c r="J1902" s="84" t="s">
        <v>3315</v>
      </c>
      <c r="K1902" s="257" t="s">
        <v>3280</v>
      </c>
      <c r="L1902" s="257" t="s">
        <v>2691</v>
      </c>
      <c r="M1902" s="257" t="s">
        <v>1232</v>
      </c>
      <c r="N1902" s="257" t="s">
        <v>2905</v>
      </c>
      <c r="O1902" s="257" t="s">
        <v>2868</v>
      </c>
      <c r="P1902" s="257" t="s">
        <v>4165</v>
      </c>
      <c r="Q1902" s="257" t="s">
        <v>4166</v>
      </c>
      <c r="R1902" s="257" t="s">
        <v>148</v>
      </c>
      <c r="S1902" s="257" t="s">
        <v>2903</v>
      </c>
      <c r="T1902" s="257" t="s">
        <v>2834</v>
      </c>
      <c r="U1902" s="257" t="s">
        <v>4167</v>
      </c>
      <c r="V1902" s="257" t="s">
        <v>2639</v>
      </c>
      <c r="W1902" s="257" t="s">
        <v>148</v>
      </c>
      <c r="X1902" s="257" t="s">
        <v>2639</v>
      </c>
      <c r="Y1902" s="257" t="s">
        <v>2905</v>
      </c>
      <c r="Z1902" s="257" t="s">
        <v>2640</v>
      </c>
      <c r="AA1902" s="257" t="s">
        <v>148</v>
      </c>
      <c r="AB1902" s="257" t="s">
        <v>2640</v>
      </c>
      <c r="AC1902" s="257" t="s">
        <v>2639</v>
      </c>
      <c r="AD1902" s="258">
        <v>40246</v>
      </c>
      <c r="AE1902" s="257">
        <v>4</v>
      </c>
      <c r="AF1902" s="257" t="s">
        <v>4168</v>
      </c>
      <c r="AG1902" s="258">
        <v>40282</v>
      </c>
      <c r="AH1902" s="257" t="s">
        <v>2633</v>
      </c>
      <c r="AI1902" s="257" t="s">
        <v>2638</v>
      </c>
      <c r="AJ1902" s="257"/>
    </row>
    <row r="1903" spans="1:36" ht="345.6">
      <c r="A1903" s="256">
        <v>40234</v>
      </c>
      <c r="B1903" s="257" t="s">
        <v>2512</v>
      </c>
      <c r="C1903" s="258">
        <v>40238</v>
      </c>
      <c r="D1903" s="257">
        <v>2</v>
      </c>
      <c r="E1903" s="257" t="s">
        <v>2536</v>
      </c>
      <c r="F1903" s="257" t="s">
        <v>3121</v>
      </c>
      <c r="G1903" s="257" t="s">
        <v>3122</v>
      </c>
      <c r="H1903" s="260" t="s">
        <v>1232</v>
      </c>
      <c r="I1903" s="257" t="s">
        <v>3314</v>
      </c>
      <c r="J1903" s="84" t="s">
        <v>3315</v>
      </c>
      <c r="K1903" s="257" t="s">
        <v>3280</v>
      </c>
      <c r="L1903" s="257" t="s">
        <v>3512</v>
      </c>
      <c r="M1903" s="257" t="s">
        <v>1232</v>
      </c>
      <c r="N1903" s="257" t="s">
        <v>3513</v>
      </c>
      <c r="O1903" s="257" t="s">
        <v>3299</v>
      </c>
      <c r="P1903" s="257" t="s">
        <v>4169</v>
      </c>
      <c r="Q1903" s="257" t="s">
        <v>4170</v>
      </c>
      <c r="R1903" s="257" t="s">
        <v>4171</v>
      </c>
      <c r="S1903" s="257" t="s">
        <v>2903</v>
      </c>
      <c r="T1903" s="257" t="s">
        <v>2876</v>
      </c>
      <c r="U1903" s="257" t="s">
        <v>4172</v>
      </c>
      <c r="V1903" s="257" t="s">
        <v>148</v>
      </c>
      <c r="W1903" s="257" t="s">
        <v>148</v>
      </c>
      <c r="X1903" s="257" t="s">
        <v>2640</v>
      </c>
      <c r="Y1903" s="257" t="s">
        <v>148</v>
      </c>
      <c r="Z1903" s="257" t="s">
        <v>2640</v>
      </c>
      <c r="AA1903" s="257" t="s">
        <v>148</v>
      </c>
      <c r="AB1903" s="257" t="s">
        <v>2640</v>
      </c>
      <c r="AC1903" s="257" t="s">
        <v>2639</v>
      </c>
      <c r="AD1903" s="258">
        <v>40246</v>
      </c>
      <c r="AE1903" s="257">
        <v>6</v>
      </c>
      <c r="AF1903" s="257" t="s">
        <v>4173</v>
      </c>
      <c r="AG1903" s="258">
        <v>40288</v>
      </c>
      <c r="AH1903" s="257" t="s">
        <v>2633</v>
      </c>
      <c r="AI1903" s="257" t="s">
        <v>2638</v>
      </c>
      <c r="AJ1903" s="257"/>
    </row>
    <row r="1904" spans="1:36" ht="43.2">
      <c r="A1904" s="258">
        <v>40429</v>
      </c>
      <c r="B1904" s="257" t="s">
        <v>2520</v>
      </c>
      <c r="C1904" s="258">
        <v>40429</v>
      </c>
      <c r="D1904" s="257">
        <v>0</v>
      </c>
      <c r="E1904" s="259" t="s">
        <v>2540</v>
      </c>
      <c r="F1904" s="257" t="s">
        <v>3177</v>
      </c>
      <c r="G1904" s="259" t="s">
        <v>3178</v>
      </c>
      <c r="H1904" s="260" t="s">
        <v>1226</v>
      </c>
      <c r="I1904" s="257" t="s">
        <v>4174</v>
      </c>
      <c r="J1904" s="257" t="s">
        <v>148</v>
      </c>
      <c r="K1904" s="257" t="s">
        <v>2619</v>
      </c>
      <c r="L1904" s="257" t="s">
        <v>3298</v>
      </c>
      <c r="M1904" s="257" t="s">
        <v>1236</v>
      </c>
      <c r="N1904" s="257" t="s">
        <v>2836</v>
      </c>
      <c r="O1904" s="257" t="s">
        <v>3299</v>
      </c>
      <c r="P1904" s="257" t="s">
        <v>4175</v>
      </c>
      <c r="Q1904" s="257" t="s">
        <v>3301</v>
      </c>
      <c r="R1904" s="257" t="s">
        <v>148</v>
      </c>
      <c r="S1904" s="257" t="s">
        <v>3302</v>
      </c>
      <c r="T1904" s="257" t="s">
        <v>2836</v>
      </c>
      <c r="U1904" s="257" t="s">
        <v>4146</v>
      </c>
      <c r="V1904" s="257" t="s">
        <v>148</v>
      </c>
      <c r="W1904" s="257" t="s">
        <v>148</v>
      </c>
      <c r="X1904" s="257" t="s">
        <v>148</v>
      </c>
      <c r="Y1904" s="257" t="s">
        <v>148</v>
      </c>
      <c r="Z1904" s="257" t="s">
        <v>148</v>
      </c>
      <c r="AA1904" s="257" t="s">
        <v>148</v>
      </c>
      <c r="AB1904" s="257" t="s">
        <v>148</v>
      </c>
      <c r="AC1904" s="257" t="s">
        <v>148</v>
      </c>
      <c r="AD1904" s="257" t="s">
        <v>148</v>
      </c>
      <c r="AE1904" s="257" t="s">
        <v>148</v>
      </c>
      <c r="AF1904" s="257" t="s">
        <v>148</v>
      </c>
      <c r="AG1904" s="257" t="s">
        <v>148</v>
      </c>
      <c r="AH1904" s="257" t="s">
        <v>148</v>
      </c>
      <c r="AI1904" s="257" t="s">
        <v>148</v>
      </c>
      <c r="AJ1904" s="257"/>
    </row>
    <row r="1905" spans="1:36" ht="172.8">
      <c r="A1905" s="256">
        <v>40234</v>
      </c>
      <c r="B1905" s="257" t="s">
        <v>2512</v>
      </c>
      <c r="C1905" s="258">
        <v>40239</v>
      </c>
      <c r="D1905" s="257">
        <v>3</v>
      </c>
      <c r="E1905" s="259" t="s">
        <v>2522</v>
      </c>
      <c r="F1905" s="259" t="s">
        <v>3266</v>
      </c>
      <c r="G1905" s="259" t="s">
        <v>3267</v>
      </c>
      <c r="H1905" s="260" t="s">
        <v>1232</v>
      </c>
      <c r="I1905" s="257" t="s">
        <v>2775</v>
      </c>
      <c r="J1905" s="257" t="s">
        <v>631</v>
      </c>
      <c r="K1905" s="257" t="s">
        <v>3280</v>
      </c>
      <c r="L1905" s="257" t="s">
        <v>3512</v>
      </c>
      <c r="M1905" s="257" t="s">
        <v>1232</v>
      </c>
      <c r="N1905" s="257" t="s">
        <v>3513</v>
      </c>
      <c r="O1905" s="257" t="s">
        <v>3299</v>
      </c>
      <c r="P1905" s="257" t="s">
        <v>4176</v>
      </c>
      <c r="Q1905" s="257" t="s">
        <v>4177</v>
      </c>
      <c r="R1905" s="257" t="s">
        <v>4178</v>
      </c>
      <c r="S1905" s="257" t="s">
        <v>2903</v>
      </c>
      <c r="T1905" s="257" t="s">
        <v>2876</v>
      </c>
      <c r="U1905" s="257" t="s">
        <v>4179</v>
      </c>
      <c r="V1905" s="257" t="s">
        <v>148</v>
      </c>
      <c r="W1905" s="257" t="s">
        <v>148</v>
      </c>
      <c r="X1905" s="257" t="s">
        <v>2640</v>
      </c>
      <c r="Y1905" s="257" t="s">
        <v>148</v>
      </c>
      <c r="Z1905" s="257" t="s">
        <v>2640</v>
      </c>
      <c r="AA1905" s="257" t="s">
        <v>148</v>
      </c>
      <c r="AB1905" s="257" t="s">
        <v>2640</v>
      </c>
      <c r="AC1905" s="257" t="s">
        <v>2639</v>
      </c>
      <c r="AD1905" s="258">
        <v>40240</v>
      </c>
      <c r="AE1905" s="257">
        <v>1</v>
      </c>
      <c r="AF1905" s="257" t="s">
        <v>4180</v>
      </c>
      <c r="AG1905" s="258">
        <v>40308</v>
      </c>
      <c r="AH1905" s="257" t="s">
        <v>2633</v>
      </c>
      <c r="AI1905" s="257" t="s">
        <v>2638</v>
      </c>
      <c r="AJ1905" s="257"/>
    </row>
    <row r="1906" spans="1:36" ht="43.2">
      <c r="A1906" s="258">
        <v>40429</v>
      </c>
      <c r="B1906" s="257" t="s">
        <v>2520</v>
      </c>
      <c r="C1906" s="258">
        <v>40429</v>
      </c>
      <c r="D1906" s="257">
        <v>0</v>
      </c>
      <c r="E1906" s="259" t="s">
        <v>2544</v>
      </c>
      <c r="F1906" s="257" t="s">
        <v>3209</v>
      </c>
      <c r="G1906" s="259" t="s">
        <v>3210</v>
      </c>
      <c r="H1906" s="260" t="s">
        <v>1226</v>
      </c>
      <c r="I1906" s="257" t="s">
        <v>4181</v>
      </c>
      <c r="J1906" s="84" t="s">
        <v>4182</v>
      </c>
      <c r="K1906" s="257" t="s">
        <v>2619</v>
      </c>
      <c r="L1906" s="257" t="s">
        <v>3298</v>
      </c>
      <c r="M1906" s="257" t="s">
        <v>1236</v>
      </c>
      <c r="N1906" s="257" t="s">
        <v>2836</v>
      </c>
      <c r="O1906" s="257" t="s">
        <v>3299</v>
      </c>
      <c r="P1906" s="257" t="s">
        <v>4183</v>
      </c>
      <c r="Q1906" s="257" t="s">
        <v>3301</v>
      </c>
      <c r="R1906" s="257" t="s">
        <v>148</v>
      </c>
      <c r="S1906" s="257" t="s">
        <v>3302</v>
      </c>
      <c r="T1906" s="257" t="s">
        <v>2836</v>
      </c>
      <c r="U1906" s="257" t="s">
        <v>4146</v>
      </c>
      <c r="V1906" s="257" t="s">
        <v>148</v>
      </c>
      <c r="W1906" s="257" t="s">
        <v>148</v>
      </c>
      <c r="X1906" s="257" t="s">
        <v>148</v>
      </c>
      <c r="Y1906" s="257" t="s">
        <v>148</v>
      </c>
      <c r="Z1906" s="257" t="s">
        <v>148</v>
      </c>
      <c r="AA1906" s="257" t="s">
        <v>148</v>
      </c>
      <c r="AB1906" s="257" t="s">
        <v>148</v>
      </c>
      <c r="AC1906" s="257" t="s">
        <v>148</v>
      </c>
      <c r="AD1906" s="257" t="s">
        <v>148</v>
      </c>
      <c r="AE1906" s="257" t="s">
        <v>148</v>
      </c>
      <c r="AF1906" s="257" t="s">
        <v>148</v>
      </c>
      <c r="AG1906" s="257" t="s">
        <v>148</v>
      </c>
      <c r="AH1906" s="257" t="s">
        <v>148</v>
      </c>
      <c r="AI1906" s="257" t="s">
        <v>148</v>
      </c>
      <c r="AJ1906" s="257"/>
    </row>
    <row r="1907" spans="1:36" ht="273.60000000000002">
      <c r="A1907" s="256">
        <v>40238</v>
      </c>
      <c r="B1907" s="257" t="s">
        <v>2517</v>
      </c>
      <c r="C1907" s="258">
        <v>40251</v>
      </c>
      <c r="D1907" s="257">
        <v>10</v>
      </c>
      <c r="E1907" s="259" t="s">
        <v>2555</v>
      </c>
      <c r="F1907" s="257" t="s">
        <v>3213</v>
      </c>
      <c r="G1907" s="259" t="s">
        <v>3214</v>
      </c>
      <c r="H1907" s="260" t="s">
        <v>1232</v>
      </c>
      <c r="I1907" s="257" t="s">
        <v>3468</v>
      </c>
      <c r="J1907" s="257" t="s">
        <v>3469</v>
      </c>
      <c r="K1907" s="257" t="s">
        <v>3280</v>
      </c>
      <c r="L1907" s="257" t="s">
        <v>3512</v>
      </c>
      <c r="M1907" s="257" t="s">
        <v>1232</v>
      </c>
      <c r="N1907" s="257" t="s">
        <v>3513</v>
      </c>
      <c r="O1907" s="257" t="s">
        <v>2868</v>
      </c>
      <c r="P1907" s="257" t="s">
        <v>4184</v>
      </c>
      <c r="Q1907" s="257" t="s">
        <v>4185</v>
      </c>
      <c r="R1907" s="257" t="s">
        <v>4186</v>
      </c>
      <c r="S1907" s="257" t="s">
        <v>2903</v>
      </c>
      <c r="T1907" s="257" t="s">
        <v>2857</v>
      </c>
      <c r="U1907" s="257" t="s">
        <v>3564</v>
      </c>
      <c r="V1907" s="257" t="s">
        <v>2639</v>
      </c>
      <c r="W1907" s="257" t="s">
        <v>148</v>
      </c>
      <c r="X1907" s="257" t="s">
        <v>2639</v>
      </c>
      <c r="Y1907" s="257" t="s">
        <v>2840</v>
      </c>
      <c r="Z1907" s="257" t="s">
        <v>2640</v>
      </c>
      <c r="AA1907" s="257" t="s">
        <v>148</v>
      </c>
      <c r="AB1907" s="257" t="s">
        <v>2640</v>
      </c>
      <c r="AC1907" s="257" t="s">
        <v>2640</v>
      </c>
      <c r="AD1907" s="257" t="s">
        <v>3295</v>
      </c>
      <c r="AE1907" s="257" t="s">
        <v>3295</v>
      </c>
      <c r="AF1907" s="257" t="s">
        <v>3296</v>
      </c>
      <c r="AG1907" s="257" t="s">
        <v>3295</v>
      </c>
      <c r="AH1907" s="257" t="s">
        <v>3295</v>
      </c>
      <c r="AI1907" s="257" t="s">
        <v>3295</v>
      </c>
      <c r="AJ1907" s="257"/>
    </row>
    <row r="1908" spans="1:36" ht="331.2">
      <c r="A1908" s="256">
        <v>40240</v>
      </c>
      <c r="B1908" s="257" t="s">
        <v>2517</v>
      </c>
      <c r="C1908" s="258">
        <v>40244</v>
      </c>
      <c r="D1908" s="257">
        <v>4</v>
      </c>
      <c r="E1908" s="259" t="s">
        <v>3348</v>
      </c>
      <c r="F1908" s="259" t="s">
        <v>930</v>
      </c>
      <c r="G1908" s="259" t="s">
        <v>3349</v>
      </c>
      <c r="H1908" s="260" t="s">
        <v>1240</v>
      </c>
      <c r="I1908" s="257" t="s">
        <v>2788</v>
      </c>
      <c r="J1908" s="257" t="s">
        <v>808</v>
      </c>
      <c r="K1908" s="257" t="s">
        <v>3280</v>
      </c>
      <c r="L1908" s="257" t="s">
        <v>3512</v>
      </c>
      <c r="M1908" s="257" t="s">
        <v>1232</v>
      </c>
      <c r="N1908" s="257" t="s">
        <v>3513</v>
      </c>
      <c r="O1908" s="257" t="s">
        <v>2868</v>
      </c>
      <c r="P1908" s="257" t="s">
        <v>4187</v>
      </c>
      <c r="Q1908" s="257" t="s">
        <v>4188</v>
      </c>
      <c r="R1908" s="257" t="s">
        <v>4189</v>
      </c>
      <c r="S1908" s="257" t="s">
        <v>2903</v>
      </c>
      <c r="T1908" s="257" t="s">
        <v>2857</v>
      </c>
      <c r="U1908" s="257" t="s">
        <v>3564</v>
      </c>
      <c r="V1908" s="257" t="s">
        <v>2639</v>
      </c>
      <c r="W1908" s="257" t="s">
        <v>148</v>
      </c>
      <c r="X1908" s="257" t="s">
        <v>2639</v>
      </c>
      <c r="Y1908" s="257" t="s">
        <v>2899</v>
      </c>
      <c r="Z1908" s="257" t="s">
        <v>2639</v>
      </c>
      <c r="AA1908" s="257" t="s">
        <v>2899</v>
      </c>
      <c r="AB1908" s="257" t="s">
        <v>2640</v>
      </c>
      <c r="AC1908" s="257" t="s">
        <v>2640</v>
      </c>
      <c r="AD1908" s="257" t="s">
        <v>3295</v>
      </c>
      <c r="AE1908" s="257" t="s">
        <v>3295</v>
      </c>
      <c r="AF1908" s="257" t="s">
        <v>3296</v>
      </c>
      <c r="AG1908" s="257" t="s">
        <v>3295</v>
      </c>
      <c r="AH1908" s="257" t="s">
        <v>3295</v>
      </c>
      <c r="AI1908" s="257" t="s">
        <v>3295</v>
      </c>
      <c r="AJ1908" s="257"/>
    </row>
    <row r="1909" spans="1:36" ht="409.6">
      <c r="A1909" s="256">
        <v>40240</v>
      </c>
      <c r="B1909" s="257" t="s">
        <v>2517</v>
      </c>
      <c r="C1909" s="258">
        <v>40244</v>
      </c>
      <c r="D1909" s="257">
        <v>4</v>
      </c>
      <c r="E1909" s="259" t="s">
        <v>3499</v>
      </c>
      <c r="F1909" s="259" t="s">
        <v>3125</v>
      </c>
      <c r="G1909" s="259" t="s">
        <v>3500</v>
      </c>
      <c r="H1909" s="260" t="s">
        <v>1232</v>
      </c>
      <c r="I1909" s="257" t="s">
        <v>3501</v>
      </c>
      <c r="J1909" s="257" t="s">
        <v>3502</v>
      </c>
      <c r="K1909" s="257" t="s">
        <v>3280</v>
      </c>
      <c r="L1909" s="257" t="s">
        <v>3512</v>
      </c>
      <c r="M1909" s="257" t="s">
        <v>1232</v>
      </c>
      <c r="N1909" s="257" t="s">
        <v>3513</v>
      </c>
      <c r="O1909" s="257" t="s">
        <v>3299</v>
      </c>
      <c r="P1909" s="257" t="s">
        <v>4190</v>
      </c>
      <c r="Q1909" s="257" t="s">
        <v>4191</v>
      </c>
      <c r="R1909" s="257" t="s">
        <v>4192</v>
      </c>
      <c r="S1909" s="257" t="s">
        <v>2903</v>
      </c>
      <c r="T1909" s="257" t="s">
        <v>2857</v>
      </c>
      <c r="U1909" s="257" t="s">
        <v>3564</v>
      </c>
      <c r="V1909" s="257" t="s">
        <v>2639</v>
      </c>
      <c r="W1909" s="257" t="s">
        <v>148</v>
      </c>
      <c r="X1909" s="257" t="s">
        <v>148</v>
      </c>
      <c r="Y1909" s="257" t="s">
        <v>148</v>
      </c>
      <c r="Z1909" s="257" t="s">
        <v>148</v>
      </c>
      <c r="AA1909" s="257" t="s">
        <v>148</v>
      </c>
      <c r="AB1909" s="257" t="s">
        <v>2640</v>
      </c>
      <c r="AC1909" s="257" t="s">
        <v>2640</v>
      </c>
      <c r="AD1909" s="257" t="s">
        <v>3295</v>
      </c>
      <c r="AE1909" s="257" t="s">
        <v>3295</v>
      </c>
      <c r="AF1909" s="257" t="s">
        <v>3296</v>
      </c>
      <c r="AG1909" s="257" t="s">
        <v>3295</v>
      </c>
      <c r="AH1909" s="257" t="s">
        <v>3295</v>
      </c>
      <c r="AI1909" s="257" t="s">
        <v>3295</v>
      </c>
      <c r="AJ1909" s="257"/>
    </row>
    <row r="1910" spans="1:36" ht="129.6">
      <c r="A1910" s="256">
        <v>40240</v>
      </c>
      <c r="B1910" s="257" t="s">
        <v>2517</v>
      </c>
      <c r="C1910" s="258">
        <v>40240</v>
      </c>
      <c r="D1910" s="257">
        <v>0</v>
      </c>
      <c r="E1910" s="259" t="s">
        <v>2555</v>
      </c>
      <c r="F1910" s="257" t="s">
        <v>3213</v>
      </c>
      <c r="G1910" s="259" t="s">
        <v>3214</v>
      </c>
      <c r="H1910" s="260" t="s">
        <v>1232</v>
      </c>
      <c r="I1910" s="257" t="s">
        <v>3468</v>
      </c>
      <c r="J1910" s="257" t="s">
        <v>3469</v>
      </c>
      <c r="K1910" s="257" t="s">
        <v>3280</v>
      </c>
      <c r="L1910" s="257" t="s">
        <v>2667</v>
      </c>
      <c r="M1910" s="257" t="s">
        <v>1228</v>
      </c>
      <c r="N1910" s="257" t="s">
        <v>3350</v>
      </c>
      <c r="O1910" s="257" t="s">
        <v>2868</v>
      </c>
      <c r="P1910" s="257" t="s">
        <v>4193</v>
      </c>
      <c r="Q1910" s="257" t="s">
        <v>4139</v>
      </c>
      <c r="R1910" s="257" t="s">
        <v>4140</v>
      </c>
      <c r="S1910" s="257" t="s">
        <v>2903</v>
      </c>
      <c r="T1910" s="257" t="s">
        <v>2857</v>
      </c>
      <c r="U1910" s="257" t="s">
        <v>3564</v>
      </c>
      <c r="V1910" s="257" t="s">
        <v>2639</v>
      </c>
      <c r="W1910" s="257" t="s">
        <v>148</v>
      </c>
      <c r="X1910" s="257" t="s">
        <v>2639</v>
      </c>
      <c r="Y1910" s="257" t="s">
        <v>2841</v>
      </c>
      <c r="Z1910" s="257" t="s">
        <v>2639</v>
      </c>
      <c r="AA1910" s="257" t="s">
        <v>2841</v>
      </c>
      <c r="AB1910" s="257" t="s">
        <v>2640</v>
      </c>
      <c r="AC1910" s="257" t="s">
        <v>2640</v>
      </c>
      <c r="AD1910" s="257" t="s">
        <v>3295</v>
      </c>
      <c r="AE1910" s="257" t="s">
        <v>3295</v>
      </c>
      <c r="AF1910" s="257" t="s">
        <v>3296</v>
      </c>
      <c r="AG1910" s="257" t="s">
        <v>3295</v>
      </c>
      <c r="AH1910" s="257" t="s">
        <v>3295</v>
      </c>
      <c r="AI1910" s="257" t="s">
        <v>3295</v>
      </c>
      <c r="AJ1910" s="257"/>
    </row>
    <row r="1911" spans="1:36" ht="201.6">
      <c r="A1911" s="256">
        <v>40240</v>
      </c>
      <c r="B1911" s="257" t="s">
        <v>2517</v>
      </c>
      <c r="C1911" s="258">
        <v>40240</v>
      </c>
      <c r="D1911" s="257">
        <v>0</v>
      </c>
      <c r="E1911" s="259" t="s">
        <v>2544</v>
      </c>
      <c r="F1911" s="257" t="s">
        <v>3237</v>
      </c>
      <c r="G1911" s="259" t="s">
        <v>3238</v>
      </c>
      <c r="H1911" s="260" t="s">
        <v>1232</v>
      </c>
      <c r="I1911" s="257" t="s">
        <v>2798</v>
      </c>
      <c r="J1911" s="84" t="s">
        <v>145</v>
      </c>
      <c r="K1911" s="257" t="s">
        <v>3280</v>
      </c>
      <c r="L1911" s="257" t="s">
        <v>2691</v>
      </c>
      <c r="M1911" s="257" t="s">
        <v>1232</v>
      </c>
      <c r="N1911" s="257" t="s">
        <v>2905</v>
      </c>
      <c r="O1911" s="257" t="s">
        <v>2868</v>
      </c>
      <c r="P1911" s="257" t="s">
        <v>4194</v>
      </c>
      <c r="Q1911" s="257" t="s">
        <v>4195</v>
      </c>
      <c r="R1911" s="257" t="s">
        <v>148</v>
      </c>
      <c r="S1911" s="257" t="s">
        <v>2903</v>
      </c>
      <c r="T1911" s="257" t="s">
        <v>2857</v>
      </c>
      <c r="U1911" s="257" t="s">
        <v>3564</v>
      </c>
      <c r="V1911" s="257" t="s">
        <v>2639</v>
      </c>
      <c r="W1911" s="257" t="s">
        <v>148</v>
      </c>
      <c r="X1911" s="257" t="s">
        <v>2640</v>
      </c>
      <c r="Y1911" s="257" t="s">
        <v>148</v>
      </c>
      <c r="Z1911" s="257" t="s">
        <v>2640</v>
      </c>
      <c r="AA1911" s="257" t="s">
        <v>148</v>
      </c>
      <c r="AB1911" s="257" t="s">
        <v>2640</v>
      </c>
      <c r="AC1911" s="257" t="s">
        <v>2639</v>
      </c>
      <c r="AD1911" s="258">
        <v>40246</v>
      </c>
      <c r="AE1911" s="257">
        <v>4</v>
      </c>
      <c r="AF1911" s="257" t="s">
        <v>4196</v>
      </c>
      <c r="AG1911" s="258">
        <v>40246</v>
      </c>
      <c r="AH1911" s="257" t="s">
        <v>2633</v>
      </c>
      <c r="AI1911" s="257" t="s">
        <v>2638</v>
      </c>
      <c r="AJ1911" s="257"/>
    </row>
    <row r="1912" spans="1:36" ht="187.2">
      <c r="A1912" s="256">
        <v>40240</v>
      </c>
      <c r="B1912" s="257" t="s">
        <v>2517</v>
      </c>
      <c r="C1912" s="258">
        <v>40245</v>
      </c>
      <c r="D1912" s="257">
        <v>2</v>
      </c>
      <c r="E1912" s="259" t="s">
        <v>2570</v>
      </c>
      <c r="F1912" s="259" t="s">
        <v>3147</v>
      </c>
      <c r="G1912" s="259" t="s">
        <v>3148</v>
      </c>
      <c r="H1912" s="260" t="s">
        <v>1232</v>
      </c>
      <c r="I1912" s="257" t="s">
        <v>3307</v>
      </c>
      <c r="J1912" s="261" t="s">
        <v>3308</v>
      </c>
      <c r="K1912" s="257" t="s">
        <v>3280</v>
      </c>
      <c r="L1912" s="257" t="s">
        <v>3512</v>
      </c>
      <c r="M1912" s="257" t="s">
        <v>1232</v>
      </c>
      <c r="N1912" s="257" t="s">
        <v>3513</v>
      </c>
      <c r="O1912" s="257" t="s">
        <v>2868</v>
      </c>
      <c r="P1912" s="257" t="s">
        <v>4197</v>
      </c>
      <c r="Q1912" s="257" t="s">
        <v>4198</v>
      </c>
      <c r="R1912" s="257" t="s">
        <v>4178</v>
      </c>
      <c r="S1912" s="257" t="s">
        <v>2903</v>
      </c>
      <c r="T1912" s="257" t="s">
        <v>2857</v>
      </c>
      <c r="U1912" s="257" t="s">
        <v>3564</v>
      </c>
      <c r="V1912" s="257" t="s">
        <v>2639</v>
      </c>
      <c r="W1912" s="257" t="s">
        <v>148</v>
      </c>
      <c r="X1912" s="257" t="s">
        <v>2639</v>
      </c>
      <c r="Y1912" s="257" t="s">
        <v>2837</v>
      </c>
      <c r="Z1912" s="257" t="s">
        <v>2640</v>
      </c>
      <c r="AA1912" s="257" t="s">
        <v>148</v>
      </c>
      <c r="AB1912" s="257" t="s">
        <v>2640</v>
      </c>
      <c r="AC1912" s="257" t="s">
        <v>2640</v>
      </c>
      <c r="AD1912" s="257" t="s">
        <v>3295</v>
      </c>
      <c r="AE1912" s="257" t="s">
        <v>3295</v>
      </c>
      <c r="AF1912" s="257" t="s">
        <v>3296</v>
      </c>
      <c r="AG1912" s="257" t="s">
        <v>3295</v>
      </c>
      <c r="AH1912" s="257" t="s">
        <v>3295</v>
      </c>
      <c r="AI1912" s="257" t="s">
        <v>3295</v>
      </c>
      <c r="AJ1912" s="257"/>
    </row>
    <row r="1913" spans="1:36" ht="187.2">
      <c r="A1913" s="256">
        <v>40240</v>
      </c>
      <c r="B1913" s="257" t="s">
        <v>2517</v>
      </c>
      <c r="C1913" s="258">
        <v>40245</v>
      </c>
      <c r="D1913" s="257">
        <v>2</v>
      </c>
      <c r="E1913" s="257" t="s">
        <v>2536</v>
      </c>
      <c r="F1913" s="257" t="s">
        <v>3175</v>
      </c>
      <c r="G1913" s="257" t="s">
        <v>3176</v>
      </c>
      <c r="H1913" s="260" t="s">
        <v>1232</v>
      </c>
      <c r="I1913" s="257" t="s">
        <v>2783</v>
      </c>
      <c r="J1913" s="257" t="s">
        <v>353</v>
      </c>
      <c r="K1913" s="257" t="s">
        <v>3280</v>
      </c>
      <c r="L1913" s="257" t="s">
        <v>3512</v>
      </c>
      <c r="M1913" s="257" t="s">
        <v>1232</v>
      </c>
      <c r="N1913" s="257" t="s">
        <v>3513</v>
      </c>
      <c r="O1913" s="257" t="s">
        <v>2868</v>
      </c>
      <c r="P1913" s="257" t="s">
        <v>4199</v>
      </c>
      <c r="Q1913" s="257" t="s">
        <v>4200</v>
      </c>
      <c r="R1913" s="257" t="s">
        <v>4201</v>
      </c>
      <c r="S1913" s="257" t="s">
        <v>2903</v>
      </c>
      <c r="T1913" s="257" t="s">
        <v>2857</v>
      </c>
      <c r="U1913" s="257" t="s">
        <v>3564</v>
      </c>
      <c r="V1913" s="257" t="s">
        <v>2639</v>
      </c>
      <c r="W1913" s="257" t="s">
        <v>148</v>
      </c>
      <c r="X1913" s="257" t="s">
        <v>2639</v>
      </c>
      <c r="Y1913" s="257" t="s">
        <v>2899</v>
      </c>
      <c r="Z1913" s="257" t="s">
        <v>2639</v>
      </c>
      <c r="AA1913" s="257" t="s">
        <v>2899</v>
      </c>
      <c r="AB1913" s="257" t="s">
        <v>2640</v>
      </c>
      <c r="AC1913" s="257" t="s">
        <v>2639</v>
      </c>
      <c r="AD1913" s="258">
        <v>40247</v>
      </c>
      <c r="AE1913" s="257">
        <v>2</v>
      </c>
      <c r="AF1913" s="257" t="s">
        <v>4202</v>
      </c>
      <c r="AG1913" s="258">
        <v>40247</v>
      </c>
      <c r="AH1913" s="257" t="s">
        <v>2633</v>
      </c>
      <c r="AI1913" s="257" t="s">
        <v>2638</v>
      </c>
      <c r="AJ1913" s="257"/>
    </row>
    <row r="1914" spans="1:36" ht="100.8">
      <c r="A1914" s="256">
        <v>40240</v>
      </c>
      <c r="B1914" s="257" t="s">
        <v>2517</v>
      </c>
      <c r="C1914" s="258">
        <v>40245</v>
      </c>
      <c r="D1914" s="257">
        <v>2</v>
      </c>
      <c r="E1914" s="257" t="s">
        <v>2536</v>
      </c>
      <c r="F1914" s="257" t="s">
        <v>3175</v>
      </c>
      <c r="G1914" s="257" t="s">
        <v>3176</v>
      </c>
      <c r="H1914" s="260" t="s">
        <v>1232</v>
      </c>
      <c r="I1914" s="257" t="s">
        <v>2783</v>
      </c>
      <c r="J1914" s="257" t="s">
        <v>353</v>
      </c>
      <c r="K1914" s="257" t="s">
        <v>3280</v>
      </c>
      <c r="L1914" s="257" t="s">
        <v>3512</v>
      </c>
      <c r="M1914" s="257" t="s">
        <v>1232</v>
      </c>
      <c r="N1914" s="257" t="s">
        <v>3513</v>
      </c>
      <c r="O1914" s="257" t="s">
        <v>2868</v>
      </c>
      <c r="P1914" s="257" t="s">
        <v>4203</v>
      </c>
      <c r="Q1914" s="257" t="s">
        <v>4204</v>
      </c>
      <c r="R1914" s="257" t="s">
        <v>4178</v>
      </c>
      <c r="S1914" s="257" t="s">
        <v>3291</v>
      </c>
      <c r="T1914" s="257" t="s">
        <v>2843</v>
      </c>
      <c r="U1914" s="257" t="s">
        <v>4205</v>
      </c>
      <c r="V1914" s="257" t="s">
        <v>2639</v>
      </c>
      <c r="W1914" s="257" t="s">
        <v>148</v>
      </c>
      <c r="X1914" s="257" t="s">
        <v>2640</v>
      </c>
      <c r="Y1914" s="257" t="s">
        <v>148</v>
      </c>
      <c r="Z1914" s="257" t="s">
        <v>2640</v>
      </c>
      <c r="AA1914" s="257" t="s">
        <v>148</v>
      </c>
      <c r="AB1914" s="257" t="s">
        <v>2640</v>
      </c>
      <c r="AC1914" s="257" t="s">
        <v>2639</v>
      </c>
      <c r="AD1914" s="258">
        <v>40247</v>
      </c>
      <c r="AE1914" s="257">
        <v>2</v>
      </c>
      <c r="AF1914" s="257" t="s">
        <v>4206</v>
      </c>
      <c r="AG1914" s="258">
        <v>40247</v>
      </c>
      <c r="AH1914" s="257" t="s">
        <v>2633</v>
      </c>
      <c r="AI1914" s="257" t="s">
        <v>3295</v>
      </c>
      <c r="AJ1914" s="257"/>
    </row>
    <row r="1915" spans="1:36" ht="316.8">
      <c r="A1915" s="256">
        <v>40240</v>
      </c>
      <c r="B1915" s="257" t="s">
        <v>2517</v>
      </c>
      <c r="C1915" s="258">
        <v>40245</v>
      </c>
      <c r="D1915" s="257">
        <v>2</v>
      </c>
      <c r="E1915" s="257" t="s">
        <v>2536</v>
      </c>
      <c r="F1915" s="257" t="s">
        <v>3175</v>
      </c>
      <c r="G1915" s="257" t="s">
        <v>3176</v>
      </c>
      <c r="H1915" s="260" t="s">
        <v>1232</v>
      </c>
      <c r="I1915" s="257" t="s">
        <v>2783</v>
      </c>
      <c r="J1915" s="257" t="s">
        <v>353</v>
      </c>
      <c r="K1915" s="257" t="s">
        <v>3280</v>
      </c>
      <c r="L1915" s="257" t="s">
        <v>3512</v>
      </c>
      <c r="M1915" s="257" t="s">
        <v>1232</v>
      </c>
      <c r="N1915" s="257" t="s">
        <v>3513</v>
      </c>
      <c r="O1915" s="257" t="s">
        <v>2868</v>
      </c>
      <c r="P1915" s="257" t="s">
        <v>4207</v>
      </c>
      <c r="Q1915" s="257" t="s">
        <v>4208</v>
      </c>
      <c r="R1915" s="257" t="s">
        <v>4209</v>
      </c>
      <c r="S1915" s="257" t="s">
        <v>3291</v>
      </c>
      <c r="T1915" s="257" t="s">
        <v>2899</v>
      </c>
      <c r="U1915" s="257" t="s">
        <v>4210</v>
      </c>
      <c r="V1915" s="257" t="s">
        <v>2639</v>
      </c>
      <c r="W1915" s="257" t="s">
        <v>148</v>
      </c>
      <c r="X1915" s="257" t="s">
        <v>2640</v>
      </c>
      <c r="Y1915" s="257" t="s">
        <v>148</v>
      </c>
      <c r="Z1915" s="257" t="s">
        <v>2640</v>
      </c>
      <c r="AA1915" s="257" t="s">
        <v>148</v>
      </c>
      <c r="AB1915" s="257" t="s">
        <v>2640</v>
      </c>
      <c r="AC1915" s="257" t="s">
        <v>2639</v>
      </c>
      <c r="AD1915" s="258">
        <v>40247</v>
      </c>
      <c r="AE1915" s="257">
        <v>2</v>
      </c>
      <c r="AF1915" s="257" t="s">
        <v>4211</v>
      </c>
      <c r="AG1915" s="258">
        <v>40247</v>
      </c>
      <c r="AH1915" s="257" t="s">
        <v>2633</v>
      </c>
      <c r="AI1915" s="257" t="s">
        <v>2638</v>
      </c>
      <c r="AJ1915" s="257"/>
    </row>
    <row r="1916" spans="1:36" ht="409.6">
      <c r="A1916" s="256">
        <v>40240</v>
      </c>
      <c r="B1916" s="257" t="s">
        <v>2517</v>
      </c>
      <c r="C1916" s="258">
        <v>40245</v>
      </c>
      <c r="D1916" s="257">
        <v>2</v>
      </c>
      <c r="E1916" s="257" t="s">
        <v>2536</v>
      </c>
      <c r="F1916" s="257" t="s">
        <v>3175</v>
      </c>
      <c r="G1916" s="257" t="s">
        <v>3176</v>
      </c>
      <c r="H1916" s="260" t="s">
        <v>1232</v>
      </c>
      <c r="I1916" s="257" t="s">
        <v>2783</v>
      </c>
      <c r="J1916" s="257" t="s">
        <v>353</v>
      </c>
      <c r="K1916" s="257" t="s">
        <v>3280</v>
      </c>
      <c r="L1916" s="257" t="s">
        <v>3512</v>
      </c>
      <c r="M1916" s="257" t="s">
        <v>1232</v>
      </c>
      <c r="N1916" s="257" t="s">
        <v>3513</v>
      </c>
      <c r="O1916" s="257" t="s">
        <v>3299</v>
      </c>
      <c r="P1916" s="257" t="s">
        <v>4212</v>
      </c>
      <c r="Q1916" s="257" t="s">
        <v>4213</v>
      </c>
      <c r="R1916" s="257" t="s">
        <v>4178</v>
      </c>
      <c r="S1916" s="257" t="s">
        <v>3291</v>
      </c>
      <c r="T1916" s="257" t="s">
        <v>2843</v>
      </c>
      <c r="U1916" s="257" t="s">
        <v>4214</v>
      </c>
      <c r="V1916" s="257" t="s">
        <v>148</v>
      </c>
      <c r="W1916" s="257" t="s">
        <v>148</v>
      </c>
      <c r="X1916" s="257" t="s">
        <v>2640</v>
      </c>
      <c r="Y1916" s="257" t="s">
        <v>148</v>
      </c>
      <c r="Z1916" s="257" t="s">
        <v>2640</v>
      </c>
      <c r="AA1916" s="257" t="s">
        <v>148</v>
      </c>
      <c r="AB1916" s="257" t="s">
        <v>2640</v>
      </c>
      <c r="AC1916" s="257" t="s">
        <v>2639</v>
      </c>
      <c r="AD1916" s="258">
        <v>40247</v>
      </c>
      <c r="AE1916" s="257">
        <v>2</v>
      </c>
      <c r="AF1916" s="257" t="s">
        <v>4215</v>
      </c>
      <c r="AG1916" s="258">
        <v>40247</v>
      </c>
      <c r="AH1916" s="257" t="s">
        <v>2633</v>
      </c>
      <c r="AI1916" s="257" t="s">
        <v>2638</v>
      </c>
      <c r="AJ1916" s="257"/>
    </row>
    <row r="1917" spans="1:36" ht="409.6">
      <c r="A1917" s="256">
        <v>40240</v>
      </c>
      <c r="B1917" s="257" t="s">
        <v>2517</v>
      </c>
      <c r="C1917" s="258">
        <v>40244</v>
      </c>
      <c r="D1917" s="257">
        <v>2</v>
      </c>
      <c r="E1917" s="259" t="s">
        <v>3499</v>
      </c>
      <c r="F1917" s="259" t="s">
        <v>3125</v>
      </c>
      <c r="G1917" s="259" t="s">
        <v>3500</v>
      </c>
      <c r="H1917" s="260" t="s">
        <v>1232</v>
      </c>
      <c r="I1917" s="257" t="s">
        <v>3501</v>
      </c>
      <c r="J1917" s="257" t="s">
        <v>3502</v>
      </c>
      <c r="K1917" s="257" t="s">
        <v>3280</v>
      </c>
      <c r="L1917" s="257" t="s">
        <v>3512</v>
      </c>
      <c r="M1917" s="257" t="s">
        <v>1232</v>
      </c>
      <c r="N1917" s="257" t="s">
        <v>3513</v>
      </c>
      <c r="O1917" s="257" t="s">
        <v>3299</v>
      </c>
      <c r="P1917" s="257" t="s">
        <v>4190</v>
      </c>
      <c r="Q1917" s="257" t="s">
        <v>4216</v>
      </c>
      <c r="R1917" s="257" t="s">
        <v>4217</v>
      </c>
      <c r="S1917" s="257" t="s">
        <v>2903</v>
      </c>
      <c r="T1917" s="257" t="s">
        <v>2904</v>
      </c>
      <c r="U1917" s="257" t="s">
        <v>4218</v>
      </c>
      <c r="V1917" s="257" t="s">
        <v>148</v>
      </c>
      <c r="W1917" s="257" t="s">
        <v>148</v>
      </c>
      <c r="X1917" s="257" t="s">
        <v>2639</v>
      </c>
      <c r="Y1917" s="257" t="s">
        <v>2904</v>
      </c>
      <c r="Z1917" s="257" t="s">
        <v>2640</v>
      </c>
      <c r="AA1917" s="257" t="s">
        <v>148</v>
      </c>
      <c r="AB1917" s="257" t="s">
        <v>2640</v>
      </c>
      <c r="AC1917" s="257" t="s">
        <v>2639</v>
      </c>
      <c r="AD1917" s="258">
        <v>40247</v>
      </c>
      <c r="AE1917" s="257">
        <v>2</v>
      </c>
      <c r="AF1917" s="257" t="s">
        <v>4219</v>
      </c>
      <c r="AG1917" s="258">
        <v>40247</v>
      </c>
      <c r="AH1917" s="257" t="s">
        <v>2633</v>
      </c>
      <c r="AI1917" s="257" t="s">
        <v>3295</v>
      </c>
      <c r="AJ1917" s="257"/>
    </row>
    <row r="1918" spans="1:36" ht="100.8">
      <c r="A1918" s="256">
        <v>40240</v>
      </c>
      <c r="B1918" s="257" t="s">
        <v>2517</v>
      </c>
      <c r="C1918" s="258">
        <v>40241</v>
      </c>
      <c r="D1918" s="257">
        <v>1</v>
      </c>
      <c r="E1918" s="259" t="s">
        <v>3499</v>
      </c>
      <c r="F1918" s="259" t="s">
        <v>3125</v>
      </c>
      <c r="G1918" s="259" t="s">
        <v>3500</v>
      </c>
      <c r="H1918" s="260" t="s">
        <v>1232</v>
      </c>
      <c r="I1918" s="257" t="s">
        <v>3501</v>
      </c>
      <c r="J1918" s="257" t="s">
        <v>3502</v>
      </c>
      <c r="K1918" s="257" t="s">
        <v>3280</v>
      </c>
      <c r="L1918" s="257" t="s">
        <v>2691</v>
      </c>
      <c r="M1918" s="257" t="s">
        <v>1232</v>
      </c>
      <c r="N1918" s="257" t="s">
        <v>2905</v>
      </c>
      <c r="O1918" s="257" t="s">
        <v>3299</v>
      </c>
      <c r="P1918" s="257" t="s">
        <v>4220</v>
      </c>
      <c r="Q1918" s="257" t="s">
        <v>4221</v>
      </c>
      <c r="R1918" s="257" t="s">
        <v>3472</v>
      </c>
      <c r="S1918" s="257" t="s">
        <v>2903</v>
      </c>
      <c r="T1918" s="257" t="s">
        <v>2841</v>
      </c>
      <c r="U1918" s="257" t="s">
        <v>4222</v>
      </c>
      <c r="V1918" s="257" t="s">
        <v>148</v>
      </c>
      <c r="W1918" s="257" t="s">
        <v>148</v>
      </c>
      <c r="X1918" s="257" t="s">
        <v>2639</v>
      </c>
      <c r="Y1918" s="257" t="s">
        <v>2841</v>
      </c>
      <c r="Z1918" s="257" t="s">
        <v>2639</v>
      </c>
      <c r="AA1918" s="257" t="s">
        <v>2841</v>
      </c>
      <c r="AB1918" s="257" t="s">
        <v>2640</v>
      </c>
      <c r="AC1918" s="257" t="s">
        <v>2639</v>
      </c>
      <c r="AD1918" s="258">
        <v>40247</v>
      </c>
      <c r="AE1918" s="257">
        <v>4</v>
      </c>
      <c r="AF1918" s="257" t="s">
        <v>4223</v>
      </c>
      <c r="AG1918" s="258">
        <v>40276</v>
      </c>
      <c r="AH1918" s="257" t="s">
        <v>2633</v>
      </c>
      <c r="AI1918" s="257" t="s">
        <v>2638</v>
      </c>
      <c r="AJ1918" s="257"/>
    </row>
    <row r="1919" spans="1:36" ht="331.2">
      <c r="A1919" s="256">
        <v>40240</v>
      </c>
      <c r="B1919" s="257" t="s">
        <v>2517</v>
      </c>
      <c r="C1919" s="258">
        <v>40244</v>
      </c>
      <c r="D1919" s="257">
        <v>4</v>
      </c>
      <c r="E1919" s="259" t="s">
        <v>3348</v>
      </c>
      <c r="F1919" s="259" t="s">
        <v>930</v>
      </c>
      <c r="G1919" s="259" t="s">
        <v>3349</v>
      </c>
      <c r="H1919" s="260" t="s">
        <v>1240</v>
      </c>
      <c r="I1919" s="257" t="s">
        <v>2788</v>
      </c>
      <c r="J1919" s="257" t="s">
        <v>808</v>
      </c>
      <c r="K1919" s="257" t="s">
        <v>3280</v>
      </c>
      <c r="L1919" s="257" t="s">
        <v>3512</v>
      </c>
      <c r="M1919" s="257" t="s">
        <v>1232</v>
      </c>
      <c r="N1919" s="257" t="s">
        <v>3513</v>
      </c>
      <c r="O1919" s="257" t="s">
        <v>2868</v>
      </c>
      <c r="P1919" s="257" t="s">
        <v>4187</v>
      </c>
      <c r="Q1919" s="257" t="s">
        <v>4224</v>
      </c>
      <c r="R1919" s="257" t="s">
        <v>4225</v>
      </c>
      <c r="S1919" s="257" t="s">
        <v>2903</v>
      </c>
      <c r="T1919" s="257" t="s">
        <v>2841</v>
      </c>
      <c r="U1919" s="257" t="s">
        <v>4226</v>
      </c>
      <c r="V1919" s="257" t="s">
        <v>2639</v>
      </c>
      <c r="W1919" s="257" t="s">
        <v>148</v>
      </c>
      <c r="X1919" s="257" t="s">
        <v>2639</v>
      </c>
      <c r="Y1919" s="257" t="s">
        <v>2841</v>
      </c>
      <c r="Z1919" s="257" t="s">
        <v>2640</v>
      </c>
      <c r="AA1919" s="257" t="s">
        <v>148</v>
      </c>
      <c r="AB1919" s="257" t="s">
        <v>2640</v>
      </c>
      <c r="AC1919" s="257" t="s">
        <v>2640</v>
      </c>
      <c r="AD1919" s="257" t="s">
        <v>3295</v>
      </c>
      <c r="AE1919" s="257" t="s">
        <v>3295</v>
      </c>
      <c r="AF1919" s="257" t="s">
        <v>3296</v>
      </c>
      <c r="AG1919" s="257" t="s">
        <v>3295</v>
      </c>
      <c r="AH1919" s="257" t="s">
        <v>3295</v>
      </c>
      <c r="AI1919" s="257" t="s">
        <v>3295</v>
      </c>
      <c r="AJ1919" s="257"/>
    </row>
    <row r="1920" spans="1:36" ht="43.2">
      <c r="A1920" s="258">
        <v>40429</v>
      </c>
      <c r="B1920" s="257" t="s">
        <v>2520</v>
      </c>
      <c r="C1920" s="258">
        <v>40429</v>
      </c>
      <c r="D1920" s="257">
        <v>0</v>
      </c>
      <c r="E1920" s="259" t="s">
        <v>2544</v>
      </c>
      <c r="F1920" s="257" t="s">
        <v>3209</v>
      </c>
      <c r="G1920" s="259" t="s">
        <v>3210</v>
      </c>
      <c r="H1920" s="260" t="s">
        <v>1226</v>
      </c>
      <c r="I1920" s="257" t="s">
        <v>4181</v>
      </c>
      <c r="J1920" s="84" t="s">
        <v>4182</v>
      </c>
      <c r="K1920" s="257" t="s">
        <v>2619</v>
      </c>
      <c r="L1920" s="257" t="s">
        <v>3298</v>
      </c>
      <c r="M1920" s="257" t="s">
        <v>1236</v>
      </c>
      <c r="N1920" s="257" t="s">
        <v>2836</v>
      </c>
      <c r="O1920" s="257" t="s">
        <v>3299</v>
      </c>
      <c r="P1920" s="257" t="s">
        <v>4227</v>
      </c>
      <c r="Q1920" s="257" t="s">
        <v>3301</v>
      </c>
      <c r="R1920" s="257" t="s">
        <v>148</v>
      </c>
      <c r="S1920" s="257" t="s">
        <v>3302</v>
      </c>
      <c r="T1920" s="257" t="s">
        <v>2836</v>
      </c>
      <c r="U1920" s="257" t="s">
        <v>4146</v>
      </c>
      <c r="V1920" s="257" t="s">
        <v>148</v>
      </c>
      <c r="W1920" s="257" t="s">
        <v>148</v>
      </c>
      <c r="X1920" s="257" t="s">
        <v>148</v>
      </c>
      <c r="Y1920" s="257" t="s">
        <v>148</v>
      </c>
      <c r="Z1920" s="257" t="s">
        <v>148</v>
      </c>
      <c r="AA1920" s="257" t="s">
        <v>148</v>
      </c>
      <c r="AB1920" s="257" t="s">
        <v>148</v>
      </c>
      <c r="AC1920" s="257" t="s">
        <v>148</v>
      </c>
      <c r="AD1920" s="257" t="s">
        <v>148</v>
      </c>
      <c r="AE1920" s="257" t="s">
        <v>148</v>
      </c>
      <c r="AF1920" s="257" t="s">
        <v>148</v>
      </c>
      <c r="AG1920" s="257" t="s">
        <v>148</v>
      </c>
      <c r="AH1920" s="257" t="s">
        <v>148</v>
      </c>
      <c r="AI1920" s="257" t="s">
        <v>148</v>
      </c>
      <c r="AJ1920" s="257"/>
    </row>
    <row r="1921" spans="1:36" ht="43.2">
      <c r="A1921" s="258">
        <v>40429</v>
      </c>
      <c r="B1921" s="257" t="s">
        <v>2520</v>
      </c>
      <c r="C1921" s="258">
        <v>40429</v>
      </c>
      <c r="D1921" s="257">
        <v>0</v>
      </c>
      <c r="E1921" s="259" t="s">
        <v>2544</v>
      </c>
      <c r="F1921" s="257" t="s">
        <v>3209</v>
      </c>
      <c r="G1921" s="259" t="s">
        <v>3210</v>
      </c>
      <c r="H1921" s="260" t="s">
        <v>1226</v>
      </c>
      <c r="I1921" s="257" t="s">
        <v>4181</v>
      </c>
      <c r="J1921" s="84" t="s">
        <v>4182</v>
      </c>
      <c r="K1921" s="257" t="s">
        <v>2619</v>
      </c>
      <c r="L1921" s="257" t="s">
        <v>3298</v>
      </c>
      <c r="M1921" s="257" t="s">
        <v>1236</v>
      </c>
      <c r="N1921" s="257" t="s">
        <v>2836</v>
      </c>
      <c r="O1921" s="257" t="s">
        <v>3299</v>
      </c>
      <c r="P1921" s="257" t="s">
        <v>4228</v>
      </c>
      <c r="Q1921" s="257" t="s">
        <v>3301</v>
      </c>
      <c r="R1921" s="257" t="s">
        <v>148</v>
      </c>
      <c r="S1921" s="257" t="s">
        <v>3302</v>
      </c>
      <c r="T1921" s="257" t="s">
        <v>2836</v>
      </c>
      <c r="U1921" s="257" t="s">
        <v>4146</v>
      </c>
      <c r="V1921" s="257" t="s">
        <v>148</v>
      </c>
      <c r="W1921" s="257" t="s">
        <v>148</v>
      </c>
      <c r="X1921" s="257" t="s">
        <v>148</v>
      </c>
      <c r="Y1921" s="257" t="s">
        <v>148</v>
      </c>
      <c r="Z1921" s="257" t="s">
        <v>148</v>
      </c>
      <c r="AA1921" s="257" t="s">
        <v>148</v>
      </c>
      <c r="AB1921" s="257" t="s">
        <v>148</v>
      </c>
      <c r="AC1921" s="257" t="s">
        <v>148</v>
      </c>
      <c r="AD1921" s="257" t="s">
        <v>148</v>
      </c>
      <c r="AE1921" s="257" t="s">
        <v>148</v>
      </c>
      <c r="AF1921" s="257" t="s">
        <v>148</v>
      </c>
      <c r="AG1921" s="257" t="s">
        <v>148</v>
      </c>
      <c r="AH1921" s="257" t="s">
        <v>148</v>
      </c>
      <c r="AI1921" s="257" t="s">
        <v>148</v>
      </c>
      <c r="AJ1921" s="257"/>
    </row>
    <row r="1922" spans="1:36" ht="409.6">
      <c r="A1922" s="256">
        <v>40245</v>
      </c>
      <c r="B1922" s="257" t="s">
        <v>2517</v>
      </c>
      <c r="C1922" s="258">
        <v>40247</v>
      </c>
      <c r="D1922" s="257">
        <v>2</v>
      </c>
      <c r="E1922" s="257" t="s">
        <v>2551</v>
      </c>
      <c r="F1922" s="257" t="s">
        <v>3155</v>
      </c>
      <c r="G1922" s="257" t="s">
        <v>3156</v>
      </c>
      <c r="H1922" s="260" t="s">
        <v>1232</v>
      </c>
      <c r="I1922" s="257" t="s">
        <v>2826</v>
      </c>
      <c r="J1922" s="261" t="s">
        <v>3485</v>
      </c>
      <c r="K1922" s="257" t="s">
        <v>3280</v>
      </c>
      <c r="L1922" s="257" t="s">
        <v>3512</v>
      </c>
      <c r="M1922" s="257" t="s">
        <v>1232</v>
      </c>
      <c r="N1922" s="257" t="s">
        <v>3513</v>
      </c>
      <c r="O1922" s="257" t="s">
        <v>2868</v>
      </c>
      <c r="P1922" s="257" t="s">
        <v>4229</v>
      </c>
      <c r="Q1922" s="257" t="s">
        <v>4230</v>
      </c>
      <c r="R1922" s="257" t="s">
        <v>4231</v>
      </c>
      <c r="S1922" s="257" t="s">
        <v>2903</v>
      </c>
      <c r="T1922" s="257" t="s">
        <v>3421</v>
      </c>
      <c r="U1922" s="257" t="s">
        <v>3613</v>
      </c>
      <c r="V1922" s="257" t="s">
        <v>2639</v>
      </c>
      <c r="W1922" s="257" t="s">
        <v>148</v>
      </c>
      <c r="X1922" s="257" t="s">
        <v>2640</v>
      </c>
      <c r="Y1922" s="257" t="s">
        <v>148</v>
      </c>
      <c r="Z1922" s="257" t="s">
        <v>2640</v>
      </c>
      <c r="AA1922" s="257" t="s">
        <v>148</v>
      </c>
      <c r="AB1922" s="257" t="s">
        <v>2640</v>
      </c>
      <c r="AC1922" s="257" t="s">
        <v>2640</v>
      </c>
      <c r="AD1922" s="257" t="s">
        <v>3295</v>
      </c>
      <c r="AE1922" s="257" t="s">
        <v>3295</v>
      </c>
      <c r="AF1922" s="257" t="s">
        <v>3296</v>
      </c>
      <c r="AG1922" s="257" t="s">
        <v>3295</v>
      </c>
      <c r="AH1922" s="257" t="s">
        <v>3295</v>
      </c>
      <c r="AI1922" s="257" t="s">
        <v>3295</v>
      </c>
      <c r="AJ1922" s="257"/>
    </row>
    <row r="1923" spans="1:36" ht="100.8">
      <c r="A1923" s="256">
        <v>40246</v>
      </c>
      <c r="B1923" s="257" t="s">
        <v>2517</v>
      </c>
      <c r="C1923" s="258">
        <v>40246</v>
      </c>
      <c r="D1923" s="257">
        <v>0</v>
      </c>
      <c r="E1923" s="259" t="s">
        <v>2554</v>
      </c>
      <c r="F1923" s="259" t="s">
        <v>3322</v>
      </c>
      <c r="G1923" s="259" t="s">
        <v>3323</v>
      </c>
      <c r="H1923" s="260" t="s">
        <v>1232</v>
      </c>
      <c r="I1923" s="257" t="s">
        <v>3324</v>
      </c>
      <c r="J1923" s="257" t="s">
        <v>3325</v>
      </c>
      <c r="K1923" s="257" t="s">
        <v>3280</v>
      </c>
      <c r="L1923" s="257" t="s">
        <v>2691</v>
      </c>
      <c r="M1923" s="257" t="s">
        <v>1232</v>
      </c>
      <c r="N1923" s="257" t="s">
        <v>2905</v>
      </c>
      <c r="O1923" s="257" t="s">
        <v>2868</v>
      </c>
      <c r="P1923" s="257" t="s">
        <v>4232</v>
      </c>
      <c r="Q1923" s="257" t="s">
        <v>4233</v>
      </c>
      <c r="R1923" s="257" t="s">
        <v>3472</v>
      </c>
      <c r="S1923" s="257" t="s">
        <v>2903</v>
      </c>
      <c r="T1923" s="257" t="s">
        <v>2899</v>
      </c>
      <c r="U1923" s="257" t="s">
        <v>4234</v>
      </c>
      <c r="V1923" s="257" t="s">
        <v>2639</v>
      </c>
      <c r="W1923" s="257" t="s">
        <v>148</v>
      </c>
      <c r="X1923" s="257" t="s">
        <v>2640</v>
      </c>
      <c r="Y1923" s="257" t="s">
        <v>148</v>
      </c>
      <c r="Z1923" s="257" t="s">
        <v>2640</v>
      </c>
      <c r="AA1923" s="257" t="s">
        <v>148</v>
      </c>
      <c r="AB1923" s="257" t="s">
        <v>2640</v>
      </c>
      <c r="AC1923" s="257" t="s">
        <v>2640</v>
      </c>
      <c r="AD1923" s="257" t="s">
        <v>3295</v>
      </c>
      <c r="AE1923" s="257" t="s">
        <v>3295</v>
      </c>
      <c r="AF1923" s="257" t="s">
        <v>3296</v>
      </c>
      <c r="AG1923" s="257" t="s">
        <v>3295</v>
      </c>
      <c r="AH1923" s="257" t="s">
        <v>3295</v>
      </c>
      <c r="AI1923" s="257" t="s">
        <v>3295</v>
      </c>
      <c r="AJ1923" s="257"/>
    </row>
    <row r="1924" spans="1:36" ht="43.2">
      <c r="A1924" s="258">
        <v>40429</v>
      </c>
      <c r="B1924" s="257" t="s">
        <v>2520</v>
      </c>
      <c r="C1924" s="258">
        <v>40429</v>
      </c>
      <c r="D1924" s="257">
        <v>0</v>
      </c>
      <c r="E1924" s="259" t="s">
        <v>2544</v>
      </c>
      <c r="F1924" s="257" t="s">
        <v>3209</v>
      </c>
      <c r="G1924" s="259" t="s">
        <v>3210</v>
      </c>
      <c r="H1924" s="260" t="s">
        <v>1226</v>
      </c>
      <c r="I1924" s="257" t="s">
        <v>4235</v>
      </c>
      <c r="J1924" s="84" t="s">
        <v>4236</v>
      </c>
      <c r="K1924" s="257" t="s">
        <v>2619</v>
      </c>
      <c r="L1924" s="257" t="s">
        <v>3298</v>
      </c>
      <c r="M1924" s="257" t="s">
        <v>1236</v>
      </c>
      <c r="N1924" s="257" t="s">
        <v>2836</v>
      </c>
      <c r="O1924" s="257" t="s">
        <v>3299</v>
      </c>
      <c r="P1924" s="257" t="s">
        <v>4237</v>
      </c>
      <c r="Q1924" s="257" t="s">
        <v>3301</v>
      </c>
      <c r="R1924" s="257" t="s">
        <v>148</v>
      </c>
      <c r="S1924" s="257" t="s">
        <v>3302</v>
      </c>
      <c r="T1924" s="257" t="s">
        <v>2836</v>
      </c>
      <c r="U1924" s="257" t="s">
        <v>4146</v>
      </c>
      <c r="V1924" s="257" t="s">
        <v>148</v>
      </c>
      <c r="W1924" s="257" t="s">
        <v>148</v>
      </c>
      <c r="X1924" s="257" t="s">
        <v>148</v>
      </c>
      <c r="Y1924" s="257" t="s">
        <v>148</v>
      </c>
      <c r="Z1924" s="257" t="s">
        <v>148</v>
      </c>
      <c r="AA1924" s="257" t="s">
        <v>148</v>
      </c>
      <c r="AB1924" s="257" t="s">
        <v>148</v>
      </c>
      <c r="AC1924" s="257" t="s">
        <v>148</v>
      </c>
      <c r="AD1924" s="257" t="s">
        <v>148</v>
      </c>
      <c r="AE1924" s="257" t="s">
        <v>148</v>
      </c>
      <c r="AF1924" s="257" t="s">
        <v>148</v>
      </c>
      <c r="AG1924" s="257" t="s">
        <v>148</v>
      </c>
      <c r="AH1924" s="257" t="s">
        <v>148</v>
      </c>
      <c r="AI1924" s="257" t="s">
        <v>148</v>
      </c>
      <c r="AJ1924" s="257"/>
    </row>
    <row r="1925" spans="1:36" ht="43.2">
      <c r="A1925" s="258">
        <v>40429</v>
      </c>
      <c r="B1925" s="257" t="s">
        <v>2520</v>
      </c>
      <c r="C1925" s="258">
        <v>40429</v>
      </c>
      <c r="D1925" s="257">
        <v>0</v>
      </c>
      <c r="E1925" s="259" t="s">
        <v>2610</v>
      </c>
      <c r="F1925" s="259" t="s">
        <v>3151</v>
      </c>
      <c r="G1925" s="259" t="s">
        <v>3152</v>
      </c>
      <c r="H1925" s="260" t="s">
        <v>1226</v>
      </c>
      <c r="I1925" s="257" t="s">
        <v>3879</v>
      </c>
      <c r="J1925" s="84" t="s">
        <v>3880</v>
      </c>
      <c r="K1925" s="257" t="s">
        <v>2619</v>
      </c>
      <c r="L1925" s="257" t="s">
        <v>3298</v>
      </c>
      <c r="M1925" s="257" t="s">
        <v>1236</v>
      </c>
      <c r="N1925" s="257" t="s">
        <v>2836</v>
      </c>
      <c r="O1925" s="257" t="s">
        <v>3299</v>
      </c>
      <c r="P1925" s="257" t="s">
        <v>4238</v>
      </c>
      <c r="Q1925" s="257" t="s">
        <v>3301</v>
      </c>
      <c r="R1925" s="257" t="s">
        <v>148</v>
      </c>
      <c r="S1925" s="257" t="s">
        <v>3302</v>
      </c>
      <c r="T1925" s="257" t="s">
        <v>2836</v>
      </c>
      <c r="U1925" s="257" t="s">
        <v>4146</v>
      </c>
      <c r="V1925" s="257" t="s">
        <v>148</v>
      </c>
      <c r="W1925" s="257" t="s">
        <v>148</v>
      </c>
      <c r="X1925" s="257" t="s">
        <v>148</v>
      </c>
      <c r="Y1925" s="257" t="s">
        <v>148</v>
      </c>
      <c r="Z1925" s="257" t="s">
        <v>148</v>
      </c>
      <c r="AA1925" s="257" t="s">
        <v>148</v>
      </c>
      <c r="AB1925" s="257" t="s">
        <v>148</v>
      </c>
      <c r="AC1925" s="257" t="s">
        <v>148</v>
      </c>
      <c r="AD1925" s="257" t="s">
        <v>148</v>
      </c>
      <c r="AE1925" s="257" t="s">
        <v>148</v>
      </c>
      <c r="AF1925" s="257" t="s">
        <v>148</v>
      </c>
      <c r="AG1925" s="257" t="s">
        <v>148</v>
      </c>
      <c r="AH1925" s="257" t="s">
        <v>148</v>
      </c>
      <c r="AI1925" s="257" t="s">
        <v>148</v>
      </c>
      <c r="AJ1925" s="257"/>
    </row>
    <row r="1926" spans="1:36" ht="43.2">
      <c r="A1926" s="258">
        <v>40429</v>
      </c>
      <c r="B1926" s="257" t="s">
        <v>2520</v>
      </c>
      <c r="C1926" s="258">
        <v>40429</v>
      </c>
      <c r="D1926" s="257">
        <v>0</v>
      </c>
      <c r="E1926" s="259" t="s">
        <v>2610</v>
      </c>
      <c r="F1926" s="259" t="s">
        <v>3151</v>
      </c>
      <c r="G1926" s="259" t="s">
        <v>3152</v>
      </c>
      <c r="H1926" s="260" t="s">
        <v>1226</v>
      </c>
      <c r="I1926" s="257" t="s">
        <v>3673</v>
      </c>
      <c r="J1926" s="84" t="s">
        <v>3674</v>
      </c>
      <c r="K1926" s="257" t="s">
        <v>2619</v>
      </c>
      <c r="L1926" s="257" t="s">
        <v>3298</v>
      </c>
      <c r="M1926" s="257" t="s">
        <v>1236</v>
      </c>
      <c r="N1926" s="257" t="s">
        <v>2836</v>
      </c>
      <c r="O1926" s="257" t="s">
        <v>3299</v>
      </c>
      <c r="P1926" s="257" t="s">
        <v>4239</v>
      </c>
      <c r="Q1926" s="257" t="s">
        <v>3301</v>
      </c>
      <c r="R1926" s="257" t="s">
        <v>148</v>
      </c>
      <c r="S1926" s="257" t="s">
        <v>3302</v>
      </c>
      <c r="T1926" s="257" t="s">
        <v>2836</v>
      </c>
      <c r="U1926" s="257" t="s">
        <v>4146</v>
      </c>
      <c r="V1926" s="257" t="s">
        <v>148</v>
      </c>
      <c r="W1926" s="257" t="s">
        <v>148</v>
      </c>
      <c r="X1926" s="257" t="s">
        <v>148</v>
      </c>
      <c r="Y1926" s="257" t="s">
        <v>148</v>
      </c>
      <c r="Z1926" s="257" t="s">
        <v>148</v>
      </c>
      <c r="AA1926" s="257" t="s">
        <v>148</v>
      </c>
      <c r="AB1926" s="257" t="s">
        <v>148</v>
      </c>
      <c r="AC1926" s="257" t="s">
        <v>148</v>
      </c>
      <c r="AD1926" s="257" t="s">
        <v>148</v>
      </c>
      <c r="AE1926" s="257" t="s">
        <v>148</v>
      </c>
      <c r="AF1926" s="257" t="s">
        <v>148</v>
      </c>
      <c r="AG1926" s="257" t="s">
        <v>148</v>
      </c>
      <c r="AH1926" s="257" t="s">
        <v>148</v>
      </c>
      <c r="AI1926" s="257" t="s">
        <v>148</v>
      </c>
      <c r="AJ1926" s="257"/>
    </row>
    <row r="1927" spans="1:36" ht="72">
      <c r="A1927" s="256">
        <v>40248</v>
      </c>
      <c r="B1927" s="257" t="s">
        <v>2517</v>
      </c>
      <c r="C1927" s="258">
        <v>40248</v>
      </c>
      <c r="D1927" s="257">
        <v>0</v>
      </c>
      <c r="E1927" s="257" t="s">
        <v>2608</v>
      </c>
      <c r="F1927" s="257" t="s">
        <v>3211</v>
      </c>
      <c r="G1927" s="257" t="s">
        <v>3212</v>
      </c>
      <c r="H1927" s="260" t="s">
        <v>1232</v>
      </c>
      <c r="I1927" s="257" t="s">
        <v>2820</v>
      </c>
      <c r="J1927" s="84" t="s">
        <v>4240</v>
      </c>
      <c r="K1927" s="257" t="s">
        <v>3280</v>
      </c>
      <c r="L1927" s="257" t="s">
        <v>2691</v>
      </c>
      <c r="M1927" s="257" t="s">
        <v>1232</v>
      </c>
      <c r="N1927" s="257" t="s">
        <v>2905</v>
      </c>
      <c r="O1927" s="257" t="s">
        <v>2868</v>
      </c>
      <c r="P1927" s="257" t="s">
        <v>4241</v>
      </c>
      <c r="Q1927" s="257" t="s">
        <v>4242</v>
      </c>
      <c r="R1927" s="257" t="s">
        <v>148</v>
      </c>
      <c r="S1927" s="257" t="s">
        <v>2903</v>
      </c>
      <c r="T1927" s="257" t="s">
        <v>2857</v>
      </c>
      <c r="U1927" s="257" t="s">
        <v>4243</v>
      </c>
      <c r="V1927" s="257" t="s">
        <v>2639</v>
      </c>
      <c r="W1927" s="257" t="s">
        <v>148</v>
      </c>
      <c r="X1927" s="257" t="s">
        <v>2639</v>
      </c>
      <c r="Y1927" s="257" t="s">
        <v>2857</v>
      </c>
      <c r="Z1927" s="257" t="s">
        <v>2640</v>
      </c>
      <c r="AA1927" s="257" t="s">
        <v>148</v>
      </c>
      <c r="AB1927" s="257" t="s">
        <v>2640</v>
      </c>
      <c r="AC1927" s="257" t="s">
        <v>2639</v>
      </c>
      <c r="AD1927" s="258">
        <v>40251</v>
      </c>
      <c r="AE1927" s="257">
        <v>3</v>
      </c>
      <c r="AF1927" s="257" t="s">
        <v>4244</v>
      </c>
      <c r="AG1927" s="258">
        <v>40251</v>
      </c>
      <c r="AH1927" s="257" t="s">
        <v>2633</v>
      </c>
      <c r="AI1927" s="257" t="s">
        <v>3295</v>
      </c>
      <c r="AJ1927" s="257"/>
    </row>
    <row r="1928" spans="1:36" ht="43.2">
      <c r="A1928" s="258">
        <v>40429</v>
      </c>
      <c r="B1928" s="257" t="s">
        <v>2520</v>
      </c>
      <c r="C1928" s="258">
        <v>40429</v>
      </c>
      <c r="D1928" s="257">
        <v>0</v>
      </c>
      <c r="E1928" s="259" t="s">
        <v>2610</v>
      </c>
      <c r="F1928" s="259" t="s">
        <v>3151</v>
      </c>
      <c r="G1928" s="259" t="s">
        <v>3152</v>
      </c>
      <c r="H1928" s="260" t="s">
        <v>1226</v>
      </c>
      <c r="I1928" s="257" t="s">
        <v>3837</v>
      </c>
      <c r="J1928" s="84" t="s">
        <v>3838</v>
      </c>
      <c r="K1928" s="257" t="s">
        <v>2619</v>
      </c>
      <c r="L1928" s="257" t="s">
        <v>3298</v>
      </c>
      <c r="M1928" s="257" t="s">
        <v>1236</v>
      </c>
      <c r="N1928" s="257" t="s">
        <v>2836</v>
      </c>
      <c r="O1928" s="257" t="s">
        <v>3299</v>
      </c>
      <c r="P1928" s="257" t="s">
        <v>4245</v>
      </c>
      <c r="Q1928" s="257" t="s">
        <v>3301</v>
      </c>
      <c r="R1928" s="257" t="s">
        <v>148</v>
      </c>
      <c r="S1928" s="257" t="s">
        <v>3302</v>
      </c>
      <c r="T1928" s="257" t="s">
        <v>2836</v>
      </c>
      <c r="U1928" s="257" t="s">
        <v>4146</v>
      </c>
      <c r="V1928" s="257" t="s">
        <v>148</v>
      </c>
      <c r="W1928" s="257" t="s">
        <v>148</v>
      </c>
      <c r="X1928" s="257" t="s">
        <v>148</v>
      </c>
      <c r="Y1928" s="257" t="s">
        <v>148</v>
      </c>
      <c r="Z1928" s="257" t="s">
        <v>148</v>
      </c>
      <c r="AA1928" s="257" t="s">
        <v>148</v>
      </c>
      <c r="AB1928" s="257" t="s">
        <v>148</v>
      </c>
      <c r="AC1928" s="257" t="s">
        <v>148</v>
      </c>
      <c r="AD1928" s="257" t="s">
        <v>148</v>
      </c>
      <c r="AE1928" s="257" t="s">
        <v>148</v>
      </c>
      <c r="AF1928" s="257" t="s">
        <v>148</v>
      </c>
      <c r="AG1928" s="257" t="s">
        <v>148</v>
      </c>
      <c r="AH1928" s="257" t="s">
        <v>148</v>
      </c>
      <c r="AI1928" s="257" t="s">
        <v>148</v>
      </c>
      <c r="AJ1928" s="257"/>
    </row>
    <row r="1929" spans="1:36" ht="201.6">
      <c r="A1929" s="256">
        <v>40248</v>
      </c>
      <c r="B1929" s="257" t="s">
        <v>2517</v>
      </c>
      <c r="C1929" s="258">
        <v>40251</v>
      </c>
      <c r="D1929" s="257">
        <v>2</v>
      </c>
      <c r="E1929" s="259" t="s">
        <v>2565</v>
      </c>
      <c r="F1929" s="257" t="s">
        <v>3251</v>
      </c>
      <c r="G1929" s="259" t="s">
        <v>3252</v>
      </c>
      <c r="H1929" s="260" t="s">
        <v>1226</v>
      </c>
      <c r="I1929" s="257" t="s">
        <v>4246</v>
      </c>
      <c r="J1929" s="261" t="s">
        <v>4247</v>
      </c>
      <c r="K1929" s="257" t="s">
        <v>3280</v>
      </c>
      <c r="L1929" s="257" t="s">
        <v>3512</v>
      </c>
      <c r="M1929" s="257" t="s">
        <v>1232</v>
      </c>
      <c r="N1929" s="257" t="s">
        <v>3513</v>
      </c>
      <c r="O1929" s="257" t="s">
        <v>2868</v>
      </c>
      <c r="P1929" s="257" t="s">
        <v>4248</v>
      </c>
      <c r="Q1929" s="257" t="s">
        <v>4249</v>
      </c>
      <c r="R1929" s="257" t="s">
        <v>4250</v>
      </c>
      <c r="S1929" s="257" t="s">
        <v>2903</v>
      </c>
      <c r="T1929" s="262" t="s">
        <v>3396</v>
      </c>
      <c r="U1929" s="257" t="s">
        <v>4251</v>
      </c>
      <c r="V1929" s="257" t="s">
        <v>2639</v>
      </c>
      <c r="W1929" s="257" t="s">
        <v>148</v>
      </c>
      <c r="X1929" s="257" t="s">
        <v>2639</v>
      </c>
      <c r="Y1929" s="257" t="s">
        <v>4252</v>
      </c>
      <c r="Z1929" s="257" t="s">
        <v>2640</v>
      </c>
      <c r="AA1929" s="257" t="s">
        <v>148</v>
      </c>
      <c r="AB1929" s="257" t="s">
        <v>2640</v>
      </c>
      <c r="AC1929" s="257" t="s">
        <v>2639</v>
      </c>
      <c r="AD1929" s="258">
        <v>40255</v>
      </c>
      <c r="AE1929" s="257">
        <v>4</v>
      </c>
      <c r="AF1929" s="257" t="s">
        <v>4253</v>
      </c>
      <c r="AG1929" s="258">
        <v>40255</v>
      </c>
      <c r="AH1929" s="257" t="s">
        <v>2633</v>
      </c>
      <c r="AI1929" s="257" t="s">
        <v>2638</v>
      </c>
      <c r="AJ1929" s="257"/>
    </row>
    <row r="1930" spans="1:36" ht="43.2">
      <c r="A1930" s="258">
        <v>40238</v>
      </c>
      <c r="B1930" s="257" t="s">
        <v>2517</v>
      </c>
      <c r="C1930" s="258">
        <v>40238</v>
      </c>
      <c r="D1930" s="257">
        <v>0</v>
      </c>
      <c r="E1930" s="257" t="s">
        <v>2539</v>
      </c>
      <c r="F1930" s="257" t="s">
        <v>3173</v>
      </c>
      <c r="G1930" s="257" t="s">
        <v>3174</v>
      </c>
      <c r="H1930" s="260" t="s">
        <v>2631</v>
      </c>
      <c r="I1930" s="260" t="s">
        <v>2631</v>
      </c>
      <c r="J1930" s="257" t="s">
        <v>148</v>
      </c>
      <c r="K1930" s="257" t="s">
        <v>2619</v>
      </c>
      <c r="L1930" s="257" t="s">
        <v>4254</v>
      </c>
      <c r="M1930" s="257" t="s">
        <v>1228</v>
      </c>
      <c r="N1930" s="257" t="s">
        <v>3396</v>
      </c>
      <c r="O1930" s="257" t="s">
        <v>3299</v>
      </c>
      <c r="P1930" s="257" t="s">
        <v>4255</v>
      </c>
      <c r="Q1930" s="257" t="s">
        <v>3301</v>
      </c>
      <c r="R1930" s="257" t="s">
        <v>148</v>
      </c>
      <c r="S1930" s="257" t="s">
        <v>2903</v>
      </c>
      <c r="T1930" s="257" t="s">
        <v>2841</v>
      </c>
      <c r="U1930" s="257" t="s">
        <v>4256</v>
      </c>
      <c r="V1930" s="257" t="s">
        <v>148</v>
      </c>
      <c r="W1930" s="257" t="s">
        <v>148</v>
      </c>
      <c r="X1930" s="257" t="s">
        <v>2640</v>
      </c>
      <c r="Y1930" s="257" t="s">
        <v>148</v>
      </c>
      <c r="Z1930" s="257" t="s">
        <v>2640</v>
      </c>
      <c r="AA1930" s="257" t="s">
        <v>148</v>
      </c>
      <c r="AB1930" s="257" t="s">
        <v>148</v>
      </c>
      <c r="AC1930" s="257" t="s">
        <v>148</v>
      </c>
      <c r="AD1930" s="257" t="s">
        <v>148</v>
      </c>
      <c r="AE1930" s="257" t="s">
        <v>148</v>
      </c>
      <c r="AF1930" s="257" t="s">
        <v>148</v>
      </c>
      <c r="AG1930" s="257" t="s">
        <v>148</v>
      </c>
      <c r="AH1930" s="257" t="s">
        <v>148</v>
      </c>
      <c r="AI1930" s="257" t="s">
        <v>148</v>
      </c>
      <c r="AJ1930" s="257" t="s">
        <v>148</v>
      </c>
    </row>
    <row r="1931" spans="1:36" ht="43.2">
      <c r="A1931" s="258">
        <v>40238</v>
      </c>
      <c r="B1931" s="257" t="s">
        <v>2517</v>
      </c>
      <c r="C1931" s="258">
        <v>40238</v>
      </c>
      <c r="D1931" s="257">
        <v>0</v>
      </c>
      <c r="E1931" s="259" t="s">
        <v>2552</v>
      </c>
      <c r="F1931" s="257" t="s">
        <v>3931</v>
      </c>
      <c r="G1931" s="259" t="s">
        <v>3932</v>
      </c>
      <c r="H1931" s="260" t="s">
        <v>1226</v>
      </c>
      <c r="I1931" s="260" t="s">
        <v>2631</v>
      </c>
      <c r="J1931" s="257" t="s">
        <v>148</v>
      </c>
      <c r="K1931" s="257" t="s">
        <v>2619</v>
      </c>
      <c r="L1931" s="257" t="s">
        <v>4254</v>
      </c>
      <c r="M1931" s="257" t="s">
        <v>1228</v>
      </c>
      <c r="N1931" s="257" t="s">
        <v>3396</v>
      </c>
      <c r="O1931" s="257" t="s">
        <v>3299</v>
      </c>
      <c r="P1931" s="257" t="s">
        <v>4257</v>
      </c>
      <c r="Q1931" s="257" t="s">
        <v>3301</v>
      </c>
      <c r="R1931" s="257" t="s">
        <v>148</v>
      </c>
      <c r="S1931" s="257" t="s">
        <v>2903</v>
      </c>
      <c r="T1931" s="257" t="s">
        <v>2860</v>
      </c>
      <c r="U1931" s="257" t="s">
        <v>4129</v>
      </c>
      <c r="V1931" s="257" t="s">
        <v>148</v>
      </c>
      <c r="W1931" s="257" t="s">
        <v>148</v>
      </c>
      <c r="X1931" s="257" t="s">
        <v>148</v>
      </c>
      <c r="Y1931" s="257" t="s">
        <v>148</v>
      </c>
      <c r="Z1931" s="257" t="s">
        <v>148</v>
      </c>
      <c r="AA1931" s="257" t="s">
        <v>148</v>
      </c>
      <c r="AB1931" s="257" t="s">
        <v>148</v>
      </c>
      <c r="AC1931" s="257" t="s">
        <v>148</v>
      </c>
      <c r="AD1931" s="257" t="s">
        <v>148</v>
      </c>
      <c r="AE1931" s="257" t="s">
        <v>148</v>
      </c>
      <c r="AF1931" s="257" t="s">
        <v>148</v>
      </c>
      <c r="AG1931" s="257" t="s">
        <v>148</v>
      </c>
      <c r="AH1931" s="257" t="s">
        <v>148</v>
      </c>
      <c r="AI1931" s="257" t="s">
        <v>148</v>
      </c>
      <c r="AJ1931" s="257" t="s">
        <v>148</v>
      </c>
    </row>
    <row r="1932" spans="1:36" ht="43.2">
      <c r="A1932" s="258">
        <v>40238</v>
      </c>
      <c r="B1932" s="257" t="s">
        <v>2517</v>
      </c>
      <c r="C1932" s="258">
        <v>40238</v>
      </c>
      <c r="D1932" s="257">
        <v>0</v>
      </c>
      <c r="E1932" s="259" t="s">
        <v>2523</v>
      </c>
      <c r="F1932" s="259" t="s">
        <v>3135</v>
      </c>
      <c r="G1932" s="259" t="s">
        <v>3136</v>
      </c>
      <c r="H1932" s="257" t="s">
        <v>2632</v>
      </c>
      <c r="I1932" s="257" t="s">
        <v>3943</v>
      </c>
      <c r="J1932" s="257" t="s">
        <v>3944</v>
      </c>
      <c r="K1932" s="257" t="s">
        <v>2619</v>
      </c>
      <c r="L1932" s="257" t="s">
        <v>4254</v>
      </c>
      <c r="M1932" s="257" t="s">
        <v>1228</v>
      </c>
      <c r="N1932" s="257" t="s">
        <v>3396</v>
      </c>
      <c r="O1932" s="257" t="s">
        <v>2869</v>
      </c>
      <c r="P1932" s="257" t="s">
        <v>4258</v>
      </c>
      <c r="Q1932" s="257" t="s">
        <v>3301</v>
      </c>
      <c r="R1932" s="257" t="s">
        <v>148</v>
      </c>
      <c r="S1932" s="257" t="s">
        <v>2903</v>
      </c>
      <c r="T1932" s="257" t="s">
        <v>2860</v>
      </c>
      <c r="U1932" s="257" t="s">
        <v>4129</v>
      </c>
      <c r="V1932" s="257" t="s">
        <v>148</v>
      </c>
      <c r="W1932" s="257" t="s">
        <v>148</v>
      </c>
      <c r="X1932" s="257" t="s">
        <v>148</v>
      </c>
      <c r="Y1932" s="257" t="s">
        <v>148</v>
      </c>
      <c r="Z1932" s="257" t="s">
        <v>148</v>
      </c>
      <c r="AA1932" s="257" t="s">
        <v>148</v>
      </c>
      <c r="AB1932" s="257" t="s">
        <v>148</v>
      </c>
      <c r="AC1932" s="257" t="s">
        <v>148</v>
      </c>
      <c r="AD1932" s="257" t="s">
        <v>148</v>
      </c>
      <c r="AE1932" s="257" t="s">
        <v>148</v>
      </c>
      <c r="AF1932" s="257" t="s">
        <v>148</v>
      </c>
      <c r="AG1932" s="257" t="s">
        <v>148</v>
      </c>
      <c r="AH1932" s="257" t="s">
        <v>148</v>
      </c>
      <c r="AI1932" s="257" t="s">
        <v>148</v>
      </c>
      <c r="AJ1932" s="257" t="s">
        <v>148</v>
      </c>
    </row>
    <row r="1933" spans="1:36" ht="43.2">
      <c r="A1933" s="258">
        <v>40429</v>
      </c>
      <c r="B1933" s="257" t="s">
        <v>2520</v>
      </c>
      <c r="C1933" s="258">
        <v>40429</v>
      </c>
      <c r="D1933" s="257">
        <v>0</v>
      </c>
      <c r="E1933" s="259" t="s">
        <v>2610</v>
      </c>
      <c r="F1933" s="259" t="s">
        <v>3151</v>
      </c>
      <c r="G1933" s="259" t="s">
        <v>3152</v>
      </c>
      <c r="H1933" s="260" t="s">
        <v>1226</v>
      </c>
      <c r="I1933" s="257" t="s">
        <v>3874</v>
      </c>
      <c r="J1933" s="84" t="s">
        <v>3875</v>
      </c>
      <c r="K1933" s="257" t="s">
        <v>2619</v>
      </c>
      <c r="L1933" s="257" t="s">
        <v>3298</v>
      </c>
      <c r="M1933" s="257" t="s">
        <v>1236</v>
      </c>
      <c r="N1933" s="257" t="s">
        <v>2836</v>
      </c>
      <c r="O1933" s="257" t="s">
        <v>3299</v>
      </c>
      <c r="P1933" s="257" t="s">
        <v>4259</v>
      </c>
      <c r="Q1933" s="257" t="s">
        <v>3301</v>
      </c>
      <c r="R1933" s="257" t="s">
        <v>148</v>
      </c>
      <c r="S1933" s="257" t="s">
        <v>3302</v>
      </c>
      <c r="T1933" s="257" t="s">
        <v>2836</v>
      </c>
      <c r="U1933" s="257" t="s">
        <v>4146</v>
      </c>
      <c r="V1933" s="257" t="s">
        <v>148</v>
      </c>
      <c r="W1933" s="257" t="s">
        <v>148</v>
      </c>
      <c r="X1933" s="257" t="s">
        <v>148</v>
      </c>
      <c r="Y1933" s="257" t="s">
        <v>148</v>
      </c>
      <c r="Z1933" s="257" t="s">
        <v>148</v>
      </c>
      <c r="AA1933" s="257" t="s">
        <v>148</v>
      </c>
      <c r="AB1933" s="257" t="s">
        <v>148</v>
      </c>
      <c r="AC1933" s="257" t="s">
        <v>148</v>
      </c>
      <c r="AD1933" s="257" t="s">
        <v>148</v>
      </c>
      <c r="AE1933" s="257" t="s">
        <v>148</v>
      </c>
      <c r="AF1933" s="257" t="s">
        <v>148</v>
      </c>
      <c r="AG1933" s="257" t="s">
        <v>148</v>
      </c>
      <c r="AH1933" s="257" t="s">
        <v>148</v>
      </c>
      <c r="AI1933" s="257" t="s">
        <v>148</v>
      </c>
      <c r="AJ1933" s="257"/>
    </row>
    <row r="1934" spans="1:36" ht="43.2">
      <c r="A1934" s="258">
        <v>40429</v>
      </c>
      <c r="B1934" s="257" t="s">
        <v>2520</v>
      </c>
      <c r="C1934" s="258">
        <v>40429</v>
      </c>
      <c r="D1934" s="257">
        <v>0</v>
      </c>
      <c r="E1934" s="259" t="s">
        <v>2610</v>
      </c>
      <c r="F1934" s="259" t="s">
        <v>3151</v>
      </c>
      <c r="G1934" s="259" t="s">
        <v>3152</v>
      </c>
      <c r="H1934" s="260" t="s">
        <v>1226</v>
      </c>
      <c r="I1934" s="257" t="s">
        <v>3879</v>
      </c>
      <c r="J1934" s="84" t="s">
        <v>3880</v>
      </c>
      <c r="K1934" s="257" t="s">
        <v>2619</v>
      </c>
      <c r="L1934" s="257" t="s">
        <v>3298</v>
      </c>
      <c r="M1934" s="257" t="s">
        <v>1236</v>
      </c>
      <c r="N1934" s="257" t="s">
        <v>2836</v>
      </c>
      <c r="O1934" s="257" t="s">
        <v>3299</v>
      </c>
      <c r="P1934" s="257" t="s">
        <v>4260</v>
      </c>
      <c r="Q1934" s="257" t="s">
        <v>3301</v>
      </c>
      <c r="R1934" s="257" t="s">
        <v>148</v>
      </c>
      <c r="S1934" s="257" t="s">
        <v>3302</v>
      </c>
      <c r="T1934" s="257" t="s">
        <v>2836</v>
      </c>
      <c r="U1934" s="257" t="s">
        <v>4146</v>
      </c>
      <c r="V1934" s="257" t="s">
        <v>148</v>
      </c>
      <c r="W1934" s="257" t="s">
        <v>148</v>
      </c>
      <c r="X1934" s="257" t="s">
        <v>148</v>
      </c>
      <c r="Y1934" s="257" t="s">
        <v>148</v>
      </c>
      <c r="Z1934" s="257" t="s">
        <v>148</v>
      </c>
      <c r="AA1934" s="257" t="s">
        <v>148</v>
      </c>
      <c r="AB1934" s="257" t="s">
        <v>148</v>
      </c>
      <c r="AC1934" s="257" t="s">
        <v>148</v>
      </c>
      <c r="AD1934" s="257" t="s">
        <v>148</v>
      </c>
      <c r="AE1934" s="257" t="s">
        <v>148</v>
      </c>
      <c r="AF1934" s="257" t="s">
        <v>148</v>
      </c>
      <c r="AG1934" s="257" t="s">
        <v>148</v>
      </c>
      <c r="AH1934" s="257" t="s">
        <v>148</v>
      </c>
      <c r="AI1934" s="257" t="s">
        <v>148</v>
      </c>
      <c r="AJ1934" s="257"/>
    </row>
    <row r="1935" spans="1:36" ht="28.8">
      <c r="A1935" s="258">
        <v>40240</v>
      </c>
      <c r="B1935" s="257" t="s">
        <v>2517</v>
      </c>
      <c r="C1935" s="258">
        <v>40239</v>
      </c>
      <c r="D1935" s="257">
        <v>0</v>
      </c>
      <c r="E1935" s="259" t="s">
        <v>2561</v>
      </c>
      <c r="F1935" s="257" t="s">
        <v>3241</v>
      </c>
      <c r="G1935" s="259" t="s">
        <v>3242</v>
      </c>
      <c r="H1935" s="257" t="s">
        <v>1243</v>
      </c>
      <c r="I1935" s="257" t="s">
        <v>4261</v>
      </c>
      <c r="J1935" s="257" t="s">
        <v>148</v>
      </c>
      <c r="K1935" s="257" t="s">
        <v>2619</v>
      </c>
      <c r="L1935" s="128" t="s">
        <v>4262</v>
      </c>
      <c r="M1935" s="257" t="s">
        <v>1232</v>
      </c>
      <c r="N1935" s="257" t="s">
        <v>3562</v>
      </c>
      <c r="O1935" s="257" t="s">
        <v>3299</v>
      </c>
      <c r="P1935" s="257" t="s">
        <v>4263</v>
      </c>
      <c r="Q1935" s="257" t="s">
        <v>3301</v>
      </c>
      <c r="R1935" s="257" t="s">
        <v>148</v>
      </c>
      <c r="S1935" s="257" t="s">
        <v>2903</v>
      </c>
      <c r="T1935" s="257" t="s">
        <v>2860</v>
      </c>
      <c r="U1935" s="257" t="s">
        <v>4129</v>
      </c>
      <c r="V1935" s="257" t="s">
        <v>148</v>
      </c>
      <c r="W1935" s="257" t="s">
        <v>148</v>
      </c>
      <c r="X1935" s="257" t="s">
        <v>148</v>
      </c>
      <c r="Y1935" s="257" t="s">
        <v>148</v>
      </c>
      <c r="Z1935" s="257" t="s">
        <v>148</v>
      </c>
      <c r="AA1935" s="257" t="s">
        <v>148</v>
      </c>
      <c r="AB1935" s="257" t="s">
        <v>148</v>
      </c>
      <c r="AC1935" s="257" t="s">
        <v>148</v>
      </c>
      <c r="AD1935" s="257" t="s">
        <v>148</v>
      </c>
      <c r="AE1935" s="257" t="s">
        <v>148</v>
      </c>
      <c r="AF1935" s="257" t="s">
        <v>148</v>
      </c>
      <c r="AG1935" s="257" t="s">
        <v>148</v>
      </c>
      <c r="AH1935" s="257" t="s">
        <v>148</v>
      </c>
      <c r="AI1935" s="257" t="s">
        <v>148</v>
      </c>
      <c r="AJ1935" s="257" t="s">
        <v>148</v>
      </c>
    </row>
    <row r="1936" spans="1:36" ht="43.2">
      <c r="A1936" s="258">
        <v>40240</v>
      </c>
      <c r="B1936" s="257" t="s">
        <v>2517</v>
      </c>
      <c r="C1936" s="258">
        <v>40240</v>
      </c>
      <c r="D1936" s="257">
        <v>0</v>
      </c>
      <c r="E1936" s="259" t="s">
        <v>3499</v>
      </c>
      <c r="F1936" s="259" t="s">
        <v>3125</v>
      </c>
      <c r="G1936" s="259" t="s">
        <v>3500</v>
      </c>
      <c r="H1936" s="260" t="s">
        <v>1232</v>
      </c>
      <c r="I1936" s="257" t="s">
        <v>3501</v>
      </c>
      <c r="J1936" s="257" t="s">
        <v>3502</v>
      </c>
      <c r="K1936" s="257" t="s">
        <v>2619</v>
      </c>
      <c r="L1936" s="257" t="s">
        <v>4264</v>
      </c>
      <c r="M1936" s="257" t="s">
        <v>1242</v>
      </c>
      <c r="N1936" s="257" t="s">
        <v>3402</v>
      </c>
      <c r="O1936" s="257" t="s">
        <v>3299</v>
      </c>
      <c r="P1936" s="257" t="s">
        <v>4265</v>
      </c>
      <c r="Q1936" s="257" t="s">
        <v>3301</v>
      </c>
      <c r="R1936" s="257" t="s">
        <v>148</v>
      </c>
      <c r="S1936" s="257" t="s">
        <v>2903</v>
      </c>
      <c r="T1936" s="257" t="s">
        <v>2860</v>
      </c>
      <c r="U1936" s="257" t="s">
        <v>4129</v>
      </c>
      <c r="V1936" s="257" t="s">
        <v>148</v>
      </c>
      <c r="W1936" s="257" t="s">
        <v>148</v>
      </c>
      <c r="X1936" s="257" t="s">
        <v>148</v>
      </c>
      <c r="Y1936" s="257" t="s">
        <v>148</v>
      </c>
      <c r="Z1936" s="257" t="s">
        <v>148</v>
      </c>
      <c r="AA1936" s="257" t="s">
        <v>148</v>
      </c>
      <c r="AB1936" s="257" t="s">
        <v>148</v>
      </c>
      <c r="AC1936" s="257" t="s">
        <v>148</v>
      </c>
      <c r="AD1936" s="257" t="s">
        <v>148</v>
      </c>
      <c r="AE1936" s="257" t="s">
        <v>148</v>
      </c>
      <c r="AF1936" s="257" t="s">
        <v>148</v>
      </c>
      <c r="AG1936" s="257" t="s">
        <v>148</v>
      </c>
      <c r="AH1936" s="257" t="s">
        <v>148</v>
      </c>
      <c r="AI1936" s="257" t="s">
        <v>148</v>
      </c>
      <c r="AJ1936" s="257" t="s">
        <v>148</v>
      </c>
    </row>
    <row r="1937" spans="1:36" ht="57.6">
      <c r="A1937" s="258">
        <v>40240</v>
      </c>
      <c r="B1937" s="257" t="s">
        <v>2517</v>
      </c>
      <c r="C1937" s="258">
        <v>40240</v>
      </c>
      <c r="D1937" s="257">
        <v>0</v>
      </c>
      <c r="E1937" s="259" t="s">
        <v>2564</v>
      </c>
      <c r="F1937" s="259" t="s">
        <v>3219</v>
      </c>
      <c r="G1937" s="259" t="s">
        <v>3220</v>
      </c>
      <c r="H1937" s="260" t="s">
        <v>1232</v>
      </c>
      <c r="I1937" s="257" t="s">
        <v>4266</v>
      </c>
      <c r="J1937" s="257" t="s">
        <v>4267</v>
      </c>
      <c r="K1937" s="257" t="s">
        <v>2619</v>
      </c>
      <c r="L1937" s="257" t="s">
        <v>4264</v>
      </c>
      <c r="M1937" s="257" t="s">
        <v>1242</v>
      </c>
      <c r="N1937" s="257" t="s">
        <v>3402</v>
      </c>
      <c r="O1937" s="257" t="s">
        <v>2869</v>
      </c>
      <c r="P1937" s="257" t="s">
        <v>4268</v>
      </c>
      <c r="Q1937" s="257" t="s">
        <v>3301</v>
      </c>
      <c r="R1937" s="257" t="s">
        <v>148</v>
      </c>
      <c r="S1937" s="257" t="s">
        <v>3402</v>
      </c>
      <c r="T1937" s="257" t="s">
        <v>2844</v>
      </c>
      <c r="U1937" s="257" t="s">
        <v>4269</v>
      </c>
      <c r="V1937" s="257" t="s">
        <v>148</v>
      </c>
      <c r="W1937" s="257" t="s">
        <v>148</v>
      </c>
      <c r="X1937" s="257" t="s">
        <v>148</v>
      </c>
      <c r="Y1937" s="257" t="s">
        <v>148</v>
      </c>
      <c r="Z1937" s="257" t="s">
        <v>148</v>
      </c>
      <c r="AA1937" s="257" t="s">
        <v>148</v>
      </c>
      <c r="AB1937" s="257" t="s">
        <v>148</v>
      </c>
      <c r="AC1937" s="257" t="s">
        <v>148</v>
      </c>
      <c r="AD1937" s="257" t="s">
        <v>148</v>
      </c>
      <c r="AE1937" s="257" t="s">
        <v>148</v>
      </c>
      <c r="AF1937" s="257" t="s">
        <v>148</v>
      </c>
      <c r="AG1937" s="257" t="s">
        <v>148</v>
      </c>
      <c r="AH1937" s="257" t="s">
        <v>148</v>
      </c>
      <c r="AI1937" s="257" t="s">
        <v>148</v>
      </c>
      <c r="AJ1937" s="257" t="s">
        <v>148</v>
      </c>
    </row>
    <row r="1938" spans="1:36" ht="43.2">
      <c r="A1938" s="258">
        <v>40240</v>
      </c>
      <c r="B1938" s="257" t="s">
        <v>2517</v>
      </c>
      <c r="C1938" s="258">
        <v>40240</v>
      </c>
      <c r="D1938" s="257">
        <v>0</v>
      </c>
      <c r="E1938" s="257" t="s">
        <v>2536</v>
      </c>
      <c r="F1938" s="257" t="s">
        <v>3175</v>
      </c>
      <c r="G1938" s="257" t="s">
        <v>3176</v>
      </c>
      <c r="H1938" s="260" t="s">
        <v>1226</v>
      </c>
      <c r="I1938" s="257" t="s">
        <v>4270</v>
      </c>
      <c r="J1938" s="84" t="s">
        <v>4271</v>
      </c>
      <c r="K1938" s="257" t="s">
        <v>2619</v>
      </c>
      <c r="L1938" s="257" t="s">
        <v>4264</v>
      </c>
      <c r="M1938" s="257" t="s">
        <v>1242</v>
      </c>
      <c r="N1938" s="257" t="s">
        <v>3402</v>
      </c>
      <c r="O1938" s="257" t="s">
        <v>3299</v>
      </c>
      <c r="P1938" s="257" t="s">
        <v>4272</v>
      </c>
      <c r="Q1938" s="257" t="s">
        <v>3301</v>
      </c>
      <c r="R1938" s="257" t="s">
        <v>148</v>
      </c>
      <c r="S1938" s="257" t="s">
        <v>2903</v>
      </c>
      <c r="T1938" s="257" t="s">
        <v>2841</v>
      </c>
      <c r="U1938" s="257" t="s">
        <v>4273</v>
      </c>
      <c r="V1938" s="257" t="s">
        <v>148</v>
      </c>
      <c r="W1938" s="257" t="s">
        <v>148</v>
      </c>
      <c r="X1938" s="257" t="s">
        <v>2639</v>
      </c>
      <c r="Y1938" s="257" t="s">
        <v>2841</v>
      </c>
      <c r="Z1938" s="257" t="s">
        <v>2640</v>
      </c>
      <c r="AA1938" s="257" t="s">
        <v>148</v>
      </c>
      <c r="AB1938" s="257" t="s">
        <v>148</v>
      </c>
      <c r="AC1938" s="257" t="s">
        <v>148</v>
      </c>
      <c r="AD1938" s="257" t="s">
        <v>148</v>
      </c>
      <c r="AE1938" s="257" t="s">
        <v>148</v>
      </c>
      <c r="AF1938" s="257" t="s">
        <v>148</v>
      </c>
      <c r="AG1938" s="257" t="s">
        <v>148</v>
      </c>
      <c r="AH1938" s="257" t="s">
        <v>148</v>
      </c>
      <c r="AI1938" s="257" t="s">
        <v>148</v>
      </c>
      <c r="AJ1938" s="257" t="s">
        <v>148</v>
      </c>
    </row>
    <row r="1939" spans="1:36" ht="57.6">
      <c r="A1939" s="258">
        <v>40240</v>
      </c>
      <c r="B1939" s="257" t="s">
        <v>2517</v>
      </c>
      <c r="C1939" s="258">
        <v>40240</v>
      </c>
      <c r="D1939" s="257">
        <v>0</v>
      </c>
      <c r="E1939" s="257" t="s">
        <v>2536</v>
      </c>
      <c r="F1939" s="257" t="s">
        <v>3175</v>
      </c>
      <c r="G1939" s="257" t="s">
        <v>3176</v>
      </c>
      <c r="H1939" s="260" t="s">
        <v>1226</v>
      </c>
      <c r="I1939" s="257" t="s">
        <v>3640</v>
      </c>
      <c r="J1939" s="84" t="s">
        <v>3641</v>
      </c>
      <c r="K1939" s="257" t="s">
        <v>2619</v>
      </c>
      <c r="L1939" s="257" t="s">
        <v>4264</v>
      </c>
      <c r="M1939" s="257" t="s">
        <v>1242</v>
      </c>
      <c r="N1939" s="257" t="s">
        <v>3402</v>
      </c>
      <c r="O1939" s="257" t="s">
        <v>3299</v>
      </c>
      <c r="P1939" s="257" t="s">
        <v>4274</v>
      </c>
      <c r="Q1939" s="257" t="s">
        <v>3301</v>
      </c>
      <c r="R1939" s="257" t="s">
        <v>148</v>
      </c>
      <c r="S1939" s="257" t="s">
        <v>3402</v>
      </c>
      <c r="T1939" s="257" t="s">
        <v>2844</v>
      </c>
      <c r="U1939" s="257" t="s">
        <v>4269</v>
      </c>
      <c r="V1939" s="257" t="s">
        <v>148</v>
      </c>
      <c r="W1939" s="257" t="s">
        <v>148</v>
      </c>
      <c r="X1939" s="257" t="s">
        <v>148</v>
      </c>
      <c r="Y1939" s="257" t="s">
        <v>148</v>
      </c>
      <c r="Z1939" s="257" t="s">
        <v>148</v>
      </c>
      <c r="AA1939" s="257" t="s">
        <v>148</v>
      </c>
      <c r="AB1939" s="257" t="s">
        <v>148</v>
      </c>
      <c r="AC1939" s="257" t="s">
        <v>148</v>
      </c>
      <c r="AD1939" s="257" t="s">
        <v>148</v>
      </c>
      <c r="AE1939" s="257" t="s">
        <v>148</v>
      </c>
      <c r="AF1939" s="257" t="s">
        <v>148</v>
      </c>
      <c r="AG1939" s="257" t="s">
        <v>148</v>
      </c>
      <c r="AH1939" s="257" t="s">
        <v>148</v>
      </c>
      <c r="AI1939" s="257" t="s">
        <v>148</v>
      </c>
      <c r="AJ1939" s="257" t="s">
        <v>148</v>
      </c>
    </row>
    <row r="1940" spans="1:36" ht="57.6">
      <c r="A1940" s="258">
        <v>40240</v>
      </c>
      <c r="B1940" s="257" t="s">
        <v>2517</v>
      </c>
      <c r="C1940" s="258">
        <v>40240</v>
      </c>
      <c r="D1940" s="257">
        <v>0</v>
      </c>
      <c r="E1940" s="259" t="s">
        <v>2552</v>
      </c>
      <c r="F1940" s="257" t="s">
        <v>3931</v>
      </c>
      <c r="G1940" s="259" t="s">
        <v>3932</v>
      </c>
      <c r="H1940" s="260" t="s">
        <v>1226</v>
      </c>
      <c r="I1940" s="260" t="s">
        <v>2631</v>
      </c>
      <c r="J1940" s="257" t="s">
        <v>148</v>
      </c>
      <c r="K1940" s="257" t="s">
        <v>2619</v>
      </c>
      <c r="L1940" s="257" t="s">
        <v>4264</v>
      </c>
      <c r="M1940" s="257" t="s">
        <v>1242</v>
      </c>
      <c r="N1940" s="257" t="s">
        <v>3402</v>
      </c>
      <c r="O1940" s="257" t="s">
        <v>2869</v>
      </c>
      <c r="P1940" s="257" t="s">
        <v>4275</v>
      </c>
      <c r="Q1940" s="257" t="s">
        <v>3301</v>
      </c>
      <c r="R1940" s="257" t="s">
        <v>148</v>
      </c>
      <c r="S1940" s="257" t="s">
        <v>3402</v>
      </c>
      <c r="T1940" s="257" t="s">
        <v>2844</v>
      </c>
      <c r="U1940" s="257" t="s">
        <v>4269</v>
      </c>
      <c r="V1940" s="257" t="s">
        <v>148</v>
      </c>
      <c r="W1940" s="257" t="s">
        <v>148</v>
      </c>
      <c r="X1940" s="257" t="s">
        <v>148</v>
      </c>
      <c r="Y1940" s="257" t="s">
        <v>148</v>
      </c>
      <c r="Z1940" s="257" t="s">
        <v>148</v>
      </c>
      <c r="AA1940" s="257" t="s">
        <v>148</v>
      </c>
      <c r="AB1940" s="257" t="s">
        <v>148</v>
      </c>
      <c r="AC1940" s="257" t="s">
        <v>148</v>
      </c>
      <c r="AD1940" s="257" t="s">
        <v>148</v>
      </c>
      <c r="AE1940" s="257" t="s">
        <v>148</v>
      </c>
      <c r="AF1940" s="257" t="s">
        <v>148</v>
      </c>
      <c r="AG1940" s="257" t="s">
        <v>148</v>
      </c>
      <c r="AH1940" s="257" t="s">
        <v>148</v>
      </c>
      <c r="AI1940" s="257" t="s">
        <v>148</v>
      </c>
      <c r="AJ1940" s="257" t="s">
        <v>148</v>
      </c>
    </row>
    <row r="1941" spans="1:36" ht="57.6">
      <c r="A1941" s="258">
        <v>40240</v>
      </c>
      <c r="B1941" s="257" t="s">
        <v>2517</v>
      </c>
      <c r="C1941" s="258">
        <v>40240</v>
      </c>
      <c r="D1941" s="257">
        <v>0</v>
      </c>
      <c r="E1941" s="259" t="s">
        <v>2546</v>
      </c>
      <c r="F1941" s="259" t="s">
        <v>3199</v>
      </c>
      <c r="G1941" s="259" t="s">
        <v>3200</v>
      </c>
      <c r="H1941" s="257" t="s">
        <v>2632</v>
      </c>
      <c r="I1941" s="257" t="s">
        <v>4276</v>
      </c>
      <c r="J1941" s="257" t="s">
        <v>148</v>
      </c>
      <c r="K1941" s="257" t="s">
        <v>2619</v>
      </c>
      <c r="L1941" s="257" t="s">
        <v>4264</v>
      </c>
      <c r="M1941" s="257" t="s">
        <v>1242</v>
      </c>
      <c r="N1941" s="257" t="s">
        <v>3402</v>
      </c>
      <c r="O1941" s="257" t="s">
        <v>3299</v>
      </c>
      <c r="P1941" s="257" t="s">
        <v>4277</v>
      </c>
      <c r="Q1941" s="257" t="s">
        <v>3301</v>
      </c>
      <c r="R1941" s="257" t="s">
        <v>148</v>
      </c>
      <c r="S1941" s="257" t="s">
        <v>3402</v>
      </c>
      <c r="T1941" s="257" t="s">
        <v>2844</v>
      </c>
      <c r="U1941" s="257" t="s">
        <v>4269</v>
      </c>
      <c r="V1941" s="257" t="s">
        <v>148</v>
      </c>
      <c r="W1941" s="257" t="s">
        <v>148</v>
      </c>
      <c r="X1941" s="257" t="s">
        <v>148</v>
      </c>
      <c r="Y1941" s="257" t="s">
        <v>148</v>
      </c>
      <c r="Z1941" s="257" t="s">
        <v>148</v>
      </c>
      <c r="AA1941" s="257" t="s">
        <v>148</v>
      </c>
      <c r="AB1941" s="257" t="s">
        <v>148</v>
      </c>
      <c r="AC1941" s="257" t="s">
        <v>148</v>
      </c>
      <c r="AD1941" s="257" t="s">
        <v>148</v>
      </c>
      <c r="AE1941" s="257" t="s">
        <v>148</v>
      </c>
      <c r="AF1941" s="257" t="s">
        <v>148</v>
      </c>
      <c r="AG1941" s="257" t="s">
        <v>148</v>
      </c>
      <c r="AH1941" s="257" t="s">
        <v>148</v>
      </c>
      <c r="AI1941" s="257" t="s">
        <v>148</v>
      </c>
      <c r="AJ1941" s="257" t="s">
        <v>148</v>
      </c>
    </row>
    <row r="1942" spans="1:36" ht="57.6">
      <c r="A1942" s="258">
        <v>40240</v>
      </c>
      <c r="B1942" s="257" t="s">
        <v>2517</v>
      </c>
      <c r="C1942" s="258">
        <v>40240</v>
      </c>
      <c r="D1942" s="257">
        <v>0</v>
      </c>
      <c r="E1942" s="259" t="s">
        <v>2546</v>
      </c>
      <c r="F1942" s="259" t="s">
        <v>3199</v>
      </c>
      <c r="G1942" s="259" t="s">
        <v>3200</v>
      </c>
      <c r="H1942" s="257" t="s">
        <v>2632</v>
      </c>
      <c r="I1942" s="257" t="s">
        <v>4276</v>
      </c>
      <c r="J1942" s="257" t="s">
        <v>148</v>
      </c>
      <c r="K1942" s="257" t="s">
        <v>2619</v>
      </c>
      <c r="L1942" s="257" t="s">
        <v>4264</v>
      </c>
      <c r="M1942" s="257" t="s">
        <v>1242</v>
      </c>
      <c r="N1942" s="257" t="s">
        <v>3402</v>
      </c>
      <c r="O1942" s="257" t="s">
        <v>3299</v>
      </c>
      <c r="P1942" s="257" t="s">
        <v>4278</v>
      </c>
      <c r="Q1942" s="257" t="s">
        <v>3301</v>
      </c>
      <c r="R1942" s="257" t="s">
        <v>148</v>
      </c>
      <c r="S1942" s="257" t="s">
        <v>3402</v>
      </c>
      <c r="T1942" s="257" t="s">
        <v>2844</v>
      </c>
      <c r="U1942" s="257" t="s">
        <v>4269</v>
      </c>
      <c r="V1942" s="257" t="s">
        <v>148</v>
      </c>
      <c r="W1942" s="257" t="s">
        <v>148</v>
      </c>
      <c r="X1942" s="257" t="s">
        <v>148</v>
      </c>
      <c r="Y1942" s="257" t="s">
        <v>148</v>
      </c>
      <c r="Z1942" s="257" t="s">
        <v>148</v>
      </c>
      <c r="AA1942" s="257" t="s">
        <v>148</v>
      </c>
      <c r="AB1942" s="257" t="s">
        <v>148</v>
      </c>
      <c r="AC1942" s="257" t="s">
        <v>148</v>
      </c>
      <c r="AD1942" s="257" t="s">
        <v>148</v>
      </c>
      <c r="AE1942" s="257" t="s">
        <v>148</v>
      </c>
      <c r="AF1942" s="257" t="s">
        <v>148</v>
      </c>
      <c r="AG1942" s="257" t="s">
        <v>148</v>
      </c>
      <c r="AH1942" s="257" t="s">
        <v>148</v>
      </c>
      <c r="AI1942" s="257" t="s">
        <v>148</v>
      </c>
      <c r="AJ1942" s="257" t="s">
        <v>148</v>
      </c>
    </row>
    <row r="1943" spans="1:36" ht="57.6">
      <c r="A1943" s="258">
        <v>40240</v>
      </c>
      <c r="B1943" s="257" t="s">
        <v>2517</v>
      </c>
      <c r="C1943" s="258">
        <v>40240</v>
      </c>
      <c r="D1943" s="257">
        <v>0</v>
      </c>
      <c r="E1943" s="259" t="s">
        <v>2535</v>
      </c>
      <c r="F1943" s="257" t="s">
        <v>3565</v>
      </c>
      <c r="G1943" s="259" t="s">
        <v>3566</v>
      </c>
      <c r="H1943" s="257" t="s">
        <v>2632</v>
      </c>
      <c r="I1943" s="257" t="s">
        <v>4279</v>
      </c>
      <c r="J1943" s="84" t="s">
        <v>4280</v>
      </c>
      <c r="K1943" s="257" t="s">
        <v>2619</v>
      </c>
      <c r="L1943" s="257" t="s">
        <v>4264</v>
      </c>
      <c r="M1943" s="257" t="s">
        <v>1242</v>
      </c>
      <c r="N1943" s="257" t="s">
        <v>3402</v>
      </c>
      <c r="O1943" s="257" t="s">
        <v>3299</v>
      </c>
      <c r="P1943" s="257" t="s">
        <v>4281</v>
      </c>
      <c r="Q1943" s="257" t="s">
        <v>3301</v>
      </c>
      <c r="R1943" s="257" t="s">
        <v>148</v>
      </c>
      <c r="S1943" s="257" t="s">
        <v>3402</v>
      </c>
      <c r="T1943" s="257" t="s">
        <v>2844</v>
      </c>
      <c r="U1943" s="257" t="s">
        <v>4269</v>
      </c>
      <c r="V1943" s="257" t="s">
        <v>148</v>
      </c>
      <c r="W1943" s="257" t="s">
        <v>148</v>
      </c>
      <c r="X1943" s="257" t="s">
        <v>148</v>
      </c>
      <c r="Y1943" s="257" t="s">
        <v>148</v>
      </c>
      <c r="Z1943" s="257" t="s">
        <v>148</v>
      </c>
      <c r="AA1943" s="257" t="s">
        <v>148</v>
      </c>
      <c r="AB1943" s="257" t="s">
        <v>148</v>
      </c>
      <c r="AC1943" s="257" t="s">
        <v>148</v>
      </c>
      <c r="AD1943" s="257" t="s">
        <v>148</v>
      </c>
      <c r="AE1943" s="257" t="s">
        <v>148</v>
      </c>
      <c r="AF1943" s="257" t="s">
        <v>148</v>
      </c>
      <c r="AG1943" s="257" t="s">
        <v>148</v>
      </c>
      <c r="AH1943" s="257" t="s">
        <v>148</v>
      </c>
      <c r="AI1943" s="257" t="s">
        <v>148</v>
      </c>
      <c r="AJ1943" s="257" t="s">
        <v>148</v>
      </c>
    </row>
    <row r="1944" spans="1:36" ht="57.6">
      <c r="A1944" s="258">
        <v>40240</v>
      </c>
      <c r="B1944" s="257" t="s">
        <v>2517</v>
      </c>
      <c r="C1944" s="258">
        <v>40240</v>
      </c>
      <c r="D1944" s="257">
        <v>0</v>
      </c>
      <c r="E1944" s="259" t="s">
        <v>2565</v>
      </c>
      <c r="F1944" s="257" t="s">
        <v>3251</v>
      </c>
      <c r="G1944" s="259" t="s">
        <v>3252</v>
      </c>
      <c r="H1944" s="260" t="s">
        <v>1226</v>
      </c>
      <c r="I1944" s="260" t="s">
        <v>2631</v>
      </c>
      <c r="J1944" s="257" t="s">
        <v>148</v>
      </c>
      <c r="K1944" s="257" t="s">
        <v>2619</v>
      </c>
      <c r="L1944" s="257" t="s">
        <v>4264</v>
      </c>
      <c r="M1944" s="257" t="s">
        <v>1242</v>
      </c>
      <c r="N1944" s="257" t="s">
        <v>3402</v>
      </c>
      <c r="O1944" s="257" t="s">
        <v>3299</v>
      </c>
      <c r="P1944" s="257" t="s">
        <v>4282</v>
      </c>
      <c r="Q1944" s="257" t="s">
        <v>3301</v>
      </c>
      <c r="R1944" s="257" t="s">
        <v>148</v>
      </c>
      <c r="S1944" s="257" t="s">
        <v>3402</v>
      </c>
      <c r="T1944" s="257" t="s">
        <v>2844</v>
      </c>
      <c r="U1944" s="257" t="s">
        <v>4269</v>
      </c>
      <c r="V1944" s="257" t="s">
        <v>148</v>
      </c>
      <c r="W1944" s="257" t="s">
        <v>148</v>
      </c>
      <c r="X1944" s="257" t="s">
        <v>148</v>
      </c>
      <c r="Y1944" s="257" t="s">
        <v>148</v>
      </c>
      <c r="Z1944" s="257" t="s">
        <v>148</v>
      </c>
      <c r="AA1944" s="257" t="s">
        <v>148</v>
      </c>
      <c r="AB1944" s="257" t="s">
        <v>148</v>
      </c>
      <c r="AC1944" s="257" t="s">
        <v>148</v>
      </c>
      <c r="AD1944" s="257" t="s">
        <v>148</v>
      </c>
      <c r="AE1944" s="257" t="s">
        <v>148</v>
      </c>
      <c r="AF1944" s="257" t="s">
        <v>148</v>
      </c>
      <c r="AG1944" s="257" t="s">
        <v>148</v>
      </c>
      <c r="AH1944" s="257" t="s">
        <v>148</v>
      </c>
      <c r="AI1944" s="257" t="s">
        <v>148</v>
      </c>
      <c r="AJ1944" s="257" t="s">
        <v>148</v>
      </c>
    </row>
    <row r="1945" spans="1:36" ht="57.6">
      <c r="A1945" s="258">
        <v>40240</v>
      </c>
      <c r="B1945" s="257" t="s">
        <v>2517</v>
      </c>
      <c r="C1945" s="258">
        <v>40240</v>
      </c>
      <c r="D1945" s="257">
        <v>0</v>
      </c>
      <c r="E1945" s="259" t="s">
        <v>2552</v>
      </c>
      <c r="F1945" s="257" t="s">
        <v>3931</v>
      </c>
      <c r="G1945" s="259" t="s">
        <v>3932</v>
      </c>
      <c r="H1945" s="260" t="s">
        <v>1226</v>
      </c>
      <c r="I1945" s="257" t="s">
        <v>4283</v>
      </c>
      <c r="J1945" s="257" t="s">
        <v>148</v>
      </c>
      <c r="K1945" s="257" t="s">
        <v>2619</v>
      </c>
      <c r="L1945" s="257" t="s">
        <v>4264</v>
      </c>
      <c r="M1945" s="257" t="s">
        <v>1242</v>
      </c>
      <c r="N1945" s="257" t="s">
        <v>3402</v>
      </c>
      <c r="O1945" s="257" t="s">
        <v>3299</v>
      </c>
      <c r="P1945" s="257" t="s">
        <v>4284</v>
      </c>
      <c r="Q1945" s="257" t="s">
        <v>3301</v>
      </c>
      <c r="R1945" s="257" t="s">
        <v>148</v>
      </c>
      <c r="S1945" s="257" t="s">
        <v>3402</v>
      </c>
      <c r="T1945" s="257" t="s">
        <v>2844</v>
      </c>
      <c r="U1945" s="257" t="s">
        <v>4269</v>
      </c>
      <c r="V1945" s="257" t="s">
        <v>148</v>
      </c>
      <c r="W1945" s="257" t="s">
        <v>148</v>
      </c>
      <c r="X1945" s="257" t="s">
        <v>148</v>
      </c>
      <c r="Y1945" s="257" t="s">
        <v>148</v>
      </c>
      <c r="Z1945" s="257" t="s">
        <v>148</v>
      </c>
      <c r="AA1945" s="257" t="s">
        <v>148</v>
      </c>
      <c r="AB1945" s="257" t="s">
        <v>148</v>
      </c>
      <c r="AC1945" s="257" t="s">
        <v>148</v>
      </c>
      <c r="AD1945" s="257" t="s">
        <v>148</v>
      </c>
      <c r="AE1945" s="257" t="s">
        <v>148</v>
      </c>
      <c r="AF1945" s="257" t="s">
        <v>148</v>
      </c>
      <c r="AG1945" s="257" t="s">
        <v>148</v>
      </c>
      <c r="AH1945" s="257" t="s">
        <v>148</v>
      </c>
      <c r="AI1945" s="257" t="s">
        <v>148</v>
      </c>
      <c r="AJ1945" s="257" t="s">
        <v>148</v>
      </c>
    </row>
    <row r="1946" spans="1:36" ht="57.6">
      <c r="A1946" s="258">
        <v>40240</v>
      </c>
      <c r="B1946" s="257" t="s">
        <v>2517</v>
      </c>
      <c r="C1946" s="258">
        <v>40240</v>
      </c>
      <c r="D1946" s="257">
        <v>0</v>
      </c>
      <c r="E1946" s="259" t="s">
        <v>2570</v>
      </c>
      <c r="F1946" s="259" t="s">
        <v>3147</v>
      </c>
      <c r="G1946" s="259" t="s">
        <v>3148</v>
      </c>
      <c r="H1946" s="260" t="s">
        <v>1226</v>
      </c>
      <c r="I1946" s="257" t="s">
        <v>4285</v>
      </c>
      <c r="J1946" s="84" t="s">
        <v>4286</v>
      </c>
      <c r="K1946" s="257" t="s">
        <v>2619</v>
      </c>
      <c r="L1946" s="257" t="s">
        <v>4264</v>
      </c>
      <c r="M1946" s="257" t="s">
        <v>1242</v>
      </c>
      <c r="N1946" s="257" t="s">
        <v>3402</v>
      </c>
      <c r="O1946" s="257" t="s">
        <v>3299</v>
      </c>
      <c r="P1946" s="257" t="s">
        <v>4287</v>
      </c>
      <c r="Q1946" s="257" t="s">
        <v>3301</v>
      </c>
      <c r="R1946" s="257" t="s">
        <v>148</v>
      </c>
      <c r="S1946" s="257" t="s">
        <v>3402</v>
      </c>
      <c r="T1946" s="257" t="s">
        <v>2844</v>
      </c>
      <c r="U1946" s="257" t="s">
        <v>4269</v>
      </c>
      <c r="V1946" s="257" t="s">
        <v>148</v>
      </c>
      <c r="W1946" s="257" t="s">
        <v>148</v>
      </c>
      <c r="X1946" s="257" t="s">
        <v>148</v>
      </c>
      <c r="Y1946" s="257" t="s">
        <v>148</v>
      </c>
      <c r="Z1946" s="257" t="s">
        <v>148</v>
      </c>
      <c r="AA1946" s="257" t="s">
        <v>148</v>
      </c>
      <c r="AB1946" s="257" t="s">
        <v>148</v>
      </c>
      <c r="AC1946" s="257" t="s">
        <v>148</v>
      </c>
      <c r="AD1946" s="257" t="s">
        <v>148</v>
      </c>
      <c r="AE1946" s="257" t="s">
        <v>148</v>
      </c>
      <c r="AF1946" s="257" t="s">
        <v>148</v>
      </c>
      <c r="AG1946" s="257" t="s">
        <v>148</v>
      </c>
      <c r="AH1946" s="257" t="s">
        <v>148</v>
      </c>
      <c r="AI1946" s="257" t="s">
        <v>148</v>
      </c>
      <c r="AJ1946" s="257" t="s">
        <v>148</v>
      </c>
    </row>
    <row r="1947" spans="1:36" ht="57.6">
      <c r="A1947" s="258">
        <v>40240</v>
      </c>
      <c r="B1947" s="257" t="s">
        <v>2517</v>
      </c>
      <c r="C1947" s="258">
        <v>40240</v>
      </c>
      <c r="D1947" s="257">
        <v>0</v>
      </c>
      <c r="E1947" s="259" t="s">
        <v>2546</v>
      </c>
      <c r="F1947" s="259" t="s">
        <v>3199</v>
      </c>
      <c r="G1947" s="259" t="s">
        <v>3200</v>
      </c>
      <c r="H1947" s="260" t="s">
        <v>1232</v>
      </c>
      <c r="I1947" s="257" t="s">
        <v>2817</v>
      </c>
      <c r="J1947" s="84" t="s">
        <v>566</v>
      </c>
      <c r="K1947" s="257" t="s">
        <v>2619</v>
      </c>
      <c r="L1947" s="257" t="s">
        <v>4264</v>
      </c>
      <c r="M1947" s="257" t="s">
        <v>1242</v>
      </c>
      <c r="N1947" s="257" t="s">
        <v>3402</v>
      </c>
      <c r="O1947" s="257" t="s">
        <v>2869</v>
      </c>
      <c r="P1947" s="257" t="s">
        <v>4288</v>
      </c>
      <c r="Q1947" s="257" t="s">
        <v>3301</v>
      </c>
      <c r="R1947" s="257" t="s">
        <v>148</v>
      </c>
      <c r="S1947" s="257" t="s">
        <v>3402</v>
      </c>
      <c r="T1947" s="257" t="s">
        <v>2844</v>
      </c>
      <c r="U1947" s="257" t="s">
        <v>4269</v>
      </c>
      <c r="V1947" s="257" t="s">
        <v>148</v>
      </c>
      <c r="W1947" s="257" t="s">
        <v>148</v>
      </c>
      <c r="X1947" s="257" t="s">
        <v>148</v>
      </c>
      <c r="Y1947" s="257" t="s">
        <v>148</v>
      </c>
      <c r="Z1947" s="257" t="s">
        <v>148</v>
      </c>
      <c r="AA1947" s="257" t="s">
        <v>148</v>
      </c>
      <c r="AB1947" s="257" t="s">
        <v>148</v>
      </c>
      <c r="AC1947" s="257" t="s">
        <v>148</v>
      </c>
      <c r="AD1947" s="257" t="s">
        <v>148</v>
      </c>
      <c r="AE1947" s="257" t="s">
        <v>148</v>
      </c>
      <c r="AF1947" s="257" t="s">
        <v>148</v>
      </c>
      <c r="AG1947" s="257" t="s">
        <v>148</v>
      </c>
      <c r="AH1947" s="257" t="s">
        <v>148</v>
      </c>
      <c r="AI1947" s="257" t="s">
        <v>148</v>
      </c>
      <c r="AJ1947" s="257" t="s">
        <v>148</v>
      </c>
    </row>
    <row r="1948" spans="1:36" ht="43.2">
      <c r="A1948" s="258">
        <v>40241</v>
      </c>
      <c r="B1948" s="257" t="s">
        <v>2517</v>
      </c>
      <c r="C1948" s="258">
        <v>40241</v>
      </c>
      <c r="D1948" s="257">
        <v>0</v>
      </c>
      <c r="E1948" s="257" t="s">
        <v>2536</v>
      </c>
      <c r="F1948" s="257" t="s">
        <v>3175</v>
      </c>
      <c r="G1948" s="257" t="s">
        <v>3176</v>
      </c>
      <c r="H1948" s="260" t="s">
        <v>1226</v>
      </c>
      <c r="I1948" s="257" t="s">
        <v>4289</v>
      </c>
      <c r="J1948" s="84" t="s">
        <v>4290</v>
      </c>
      <c r="K1948" s="257" t="s">
        <v>2619</v>
      </c>
      <c r="L1948" s="257" t="s">
        <v>4291</v>
      </c>
      <c r="M1948" s="257" t="s">
        <v>1232</v>
      </c>
      <c r="N1948" s="257" t="s">
        <v>3562</v>
      </c>
      <c r="O1948" s="257" t="s">
        <v>2869</v>
      </c>
      <c r="P1948" s="257" t="s">
        <v>4292</v>
      </c>
      <c r="Q1948" s="257" t="s">
        <v>3301</v>
      </c>
      <c r="R1948" s="257" t="s">
        <v>148</v>
      </c>
      <c r="S1948" s="257" t="s">
        <v>3291</v>
      </c>
      <c r="T1948" s="257" t="s">
        <v>2843</v>
      </c>
      <c r="U1948" s="257" t="s">
        <v>4293</v>
      </c>
      <c r="V1948" s="257" t="s">
        <v>148</v>
      </c>
      <c r="W1948" s="257" t="s">
        <v>148</v>
      </c>
      <c r="X1948" s="257" t="s">
        <v>148</v>
      </c>
      <c r="Y1948" s="257" t="s">
        <v>148</v>
      </c>
      <c r="Z1948" s="257" t="s">
        <v>148</v>
      </c>
      <c r="AA1948" s="257" t="s">
        <v>148</v>
      </c>
      <c r="AB1948" s="257" t="s">
        <v>148</v>
      </c>
      <c r="AC1948" s="257" t="s">
        <v>148</v>
      </c>
      <c r="AD1948" s="257" t="s">
        <v>148</v>
      </c>
      <c r="AE1948" s="257" t="s">
        <v>148</v>
      </c>
      <c r="AF1948" s="257" t="s">
        <v>148</v>
      </c>
      <c r="AG1948" s="257" t="s">
        <v>148</v>
      </c>
      <c r="AH1948" s="257" t="s">
        <v>148</v>
      </c>
      <c r="AI1948" s="257" t="s">
        <v>148</v>
      </c>
      <c r="AJ1948" s="257" t="s">
        <v>148</v>
      </c>
    </row>
    <row r="1949" spans="1:36" ht="43.2">
      <c r="A1949" s="258">
        <v>40241</v>
      </c>
      <c r="B1949" s="257" t="s">
        <v>2517</v>
      </c>
      <c r="C1949" s="258">
        <v>40241</v>
      </c>
      <c r="D1949" s="257">
        <v>0</v>
      </c>
      <c r="E1949" s="257" t="s">
        <v>2536</v>
      </c>
      <c r="F1949" s="257" t="s">
        <v>3175</v>
      </c>
      <c r="G1949" s="257" t="s">
        <v>3176</v>
      </c>
      <c r="H1949" s="260" t="s">
        <v>1226</v>
      </c>
      <c r="I1949" s="260" t="s">
        <v>2631</v>
      </c>
      <c r="J1949" s="257" t="s">
        <v>148</v>
      </c>
      <c r="K1949" s="257" t="s">
        <v>2619</v>
      </c>
      <c r="L1949" s="257" t="s">
        <v>4291</v>
      </c>
      <c r="M1949" s="257" t="s">
        <v>1232</v>
      </c>
      <c r="N1949" s="257" t="s">
        <v>3562</v>
      </c>
      <c r="O1949" s="257" t="s">
        <v>3299</v>
      </c>
      <c r="P1949" s="257" t="s">
        <v>4294</v>
      </c>
      <c r="Q1949" s="257" t="s">
        <v>3301</v>
      </c>
      <c r="R1949" s="257" t="s">
        <v>148</v>
      </c>
      <c r="S1949" s="257" t="s">
        <v>3291</v>
      </c>
      <c r="T1949" s="257" t="s">
        <v>2843</v>
      </c>
      <c r="U1949" s="257" t="s">
        <v>4293</v>
      </c>
      <c r="V1949" s="257" t="s">
        <v>148</v>
      </c>
      <c r="W1949" s="257" t="s">
        <v>148</v>
      </c>
      <c r="X1949" s="257" t="s">
        <v>148</v>
      </c>
      <c r="Y1949" s="257" t="s">
        <v>148</v>
      </c>
      <c r="Z1949" s="257" t="s">
        <v>148</v>
      </c>
      <c r="AA1949" s="257" t="s">
        <v>148</v>
      </c>
      <c r="AB1949" s="257" t="s">
        <v>148</v>
      </c>
      <c r="AC1949" s="257" t="s">
        <v>148</v>
      </c>
      <c r="AD1949" s="257" t="s">
        <v>148</v>
      </c>
      <c r="AE1949" s="257" t="s">
        <v>148</v>
      </c>
      <c r="AF1949" s="257" t="s">
        <v>148</v>
      </c>
      <c r="AG1949" s="257" t="s">
        <v>148</v>
      </c>
      <c r="AH1949" s="257" t="s">
        <v>148</v>
      </c>
      <c r="AI1949" s="257" t="s">
        <v>148</v>
      </c>
      <c r="AJ1949" s="257" t="s">
        <v>148</v>
      </c>
    </row>
    <row r="1950" spans="1:36" ht="28.8">
      <c r="A1950" s="258">
        <v>40241</v>
      </c>
      <c r="B1950" s="257" t="s">
        <v>2517</v>
      </c>
      <c r="C1950" s="258">
        <v>40241</v>
      </c>
      <c r="D1950" s="257">
        <v>0</v>
      </c>
      <c r="E1950" s="259" t="s">
        <v>2538</v>
      </c>
      <c r="F1950" s="259" t="s">
        <v>930</v>
      </c>
      <c r="G1950" s="259" t="s">
        <v>2627</v>
      </c>
      <c r="H1950" s="260" t="s">
        <v>1232</v>
      </c>
      <c r="I1950" s="257" t="s">
        <v>3884</v>
      </c>
      <c r="J1950" s="257" t="s">
        <v>183</v>
      </c>
      <c r="K1950" s="257" t="s">
        <v>2619</v>
      </c>
      <c r="L1950" s="257" t="s">
        <v>4291</v>
      </c>
      <c r="M1950" s="257" t="s">
        <v>1232</v>
      </c>
      <c r="N1950" s="257" t="s">
        <v>3562</v>
      </c>
      <c r="O1950" s="257" t="s">
        <v>3299</v>
      </c>
      <c r="P1950" s="257" t="s">
        <v>4295</v>
      </c>
      <c r="Q1950" s="257" t="s">
        <v>3301</v>
      </c>
      <c r="R1950" s="257" t="s">
        <v>148</v>
      </c>
      <c r="S1950" s="257" t="s">
        <v>3291</v>
      </c>
      <c r="T1950" s="257" t="s">
        <v>2843</v>
      </c>
      <c r="U1950" s="257" t="s">
        <v>4293</v>
      </c>
      <c r="V1950" s="257" t="s">
        <v>148</v>
      </c>
      <c r="W1950" s="257" t="s">
        <v>148</v>
      </c>
      <c r="X1950" s="257" t="s">
        <v>148</v>
      </c>
      <c r="Y1950" s="257" t="s">
        <v>148</v>
      </c>
      <c r="Z1950" s="257" t="s">
        <v>148</v>
      </c>
      <c r="AA1950" s="257" t="s">
        <v>148</v>
      </c>
      <c r="AB1950" s="257" t="s">
        <v>148</v>
      </c>
      <c r="AC1950" s="257" t="s">
        <v>148</v>
      </c>
      <c r="AD1950" s="257" t="s">
        <v>148</v>
      </c>
      <c r="AE1950" s="257" t="s">
        <v>148</v>
      </c>
      <c r="AF1950" s="257" t="s">
        <v>148</v>
      </c>
      <c r="AG1950" s="257" t="s">
        <v>148</v>
      </c>
      <c r="AH1950" s="257" t="s">
        <v>148</v>
      </c>
      <c r="AI1950" s="257" t="s">
        <v>148</v>
      </c>
      <c r="AJ1950" s="257" t="s">
        <v>148</v>
      </c>
    </row>
    <row r="1951" spans="1:36" ht="28.8">
      <c r="A1951" s="258">
        <v>40241</v>
      </c>
      <c r="B1951" s="257" t="s">
        <v>2517</v>
      </c>
      <c r="C1951" s="258">
        <v>40241</v>
      </c>
      <c r="D1951" s="257">
        <v>0</v>
      </c>
      <c r="E1951" s="259" t="s">
        <v>2558</v>
      </c>
      <c r="F1951" s="257" t="s">
        <v>3115</v>
      </c>
      <c r="G1951" s="259" t="s">
        <v>3116</v>
      </c>
      <c r="H1951" s="260" t="s">
        <v>2631</v>
      </c>
      <c r="I1951" s="260" t="s">
        <v>2631</v>
      </c>
      <c r="J1951" s="257" t="s">
        <v>148</v>
      </c>
      <c r="K1951" s="257" t="s">
        <v>2619</v>
      </c>
      <c r="L1951" s="257" t="s">
        <v>4291</v>
      </c>
      <c r="M1951" s="257" t="s">
        <v>1232</v>
      </c>
      <c r="N1951" s="257" t="s">
        <v>3562</v>
      </c>
      <c r="O1951" s="257" t="s">
        <v>2868</v>
      </c>
      <c r="P1951" s="257" t="s">
        <v>4296</v>
      </c>
      <c r="Q1951" s="257" t="s">
        <v>3301</v>
      </c>
      <c r="R1951" s="257" t="s">
        <v>148</v>
      </c>
      <c r="S1951" s="257" t="s">
        <v>3291</v>
      </c>
      <c r="T1951" s="257" t="s">
        <v>2843</v>
      </c>
      <c r="U1951" s="257" t="s">
        <v>4293</v>
      </c>
      <c r="V1951" s="257" t="s">
        <v>148</v>
      </c>
      <c r="W1951" s="257" t="s">
        <v>148</v>
      </c>
      <c r="X1951" s="257" t="s">
        <v>148</v>
      </c>
      <c r="Y1951" s="257" t="s">
        <v>148</v>
      </c>
      <c r="Z1951" s="257" t="s">
        <v>148</v>
      </c>
      <c r="AA1951" s="257" t="s">
        <v>148</v>
      </c>
      <c r="AB1951" s="257" t="s">
        <v>148</v>
      </c>
      <c r="AC1951" s="257" t="s">
        <v>148</v>
      </c>
      <c r="AD1951" s="257" t="s">
        <v>148</v>
      </c>
      <c r="AE1951" s="257" t="s">
        <v>148</v>
      </c>
      <c r="AF1951" s="257" t="s">
        <v>148</v>
      </c>
      <c r="AG1951" s="257" t="s">
        <v>148</v>
      </c>
      <c r="AH1951" s="257" t="s">
        <v>148</v>
      </c>
      <c r="AI1951" s="257" t="s">
        <v>148</v>
      </c>
      <c r="AJ1951" s="257" t="s">
        <v>148</v>
      </c>
    </row>
    <row r="1952" spans="1:36" ht="28.8">
      <c r="A1952" s="258">
        <v>40241</v>
      </c>
      <c r="B1952" s="257" t="s">
        <v>2517</v>
      </c>
      <c r="C1952" s="258">
        <v>40241</v>
      </c>
      <c r="D1952" s="257">
        <v>0</v>
      </c>
      <c r="E1952" s="257" t="s">
        <v>2539</v>
      </c>
      <c r="F1952" s="257" t="s">
        <v>3173</v>
      </c>
      <c r="G1952" s="257" t="s">
        <v>3174</v>
      </c>
      <c r="H1952" s="260" t="s">
        <v>2631</v>
      </c>
      <c r="I1952" s="260" t="s">
        <v>2631</v>
      </c>
      <c r="J1952" s="257" t="s">
        <v>148</v>
      </c>
      <c r="K1952" s="257" t="s">
        <v>2619</v>
      </c>
      <c r="L1952" s="257" t="s">
        <v>4291</v>
      </c>
      <c r="M1952" s="257" t="s">
        <v>1232</v>
      </c>
      <c r="N1952" s="257" t="s">
        <v>3562</v>
      </c>
      <c r="O1952" s="257" t="s">
        <v>3299</v>
      </c>
      <c r="P1952" s="257" t="s">
        <v>4297</v>
      </c>
      <c r="Q1952" s="257" t="s">
        <v>3301</v>
      </c>
      <c r="R1952" s="257" t="s">
        <v>148</v>
      </c>
      <c r="S1952" s="257" t="s">
        <v>3291</v>
      </c>
      <c r="T1952" s="257" t="s">
        <v>2843</v>
      </c>
      <c r="U1952" s="257" t="s">
        <v>4293</v>
      </c>
      <c r="V1952" s="257" t="s">
        <v>148</v>
      </c>
      <c r="W1952" s="257" t="s">
        <v>148</v>
      </c>
      <c r="X1952" s="257" t="s">
        <v>148</v>
      </c>
      <c r="Y1952" s="257" t="s">
        <v>148</v>
      </c>
      <c r="Z1952" s="257" t="s">
        <v>148</v>
      </c>
      <c r="AA1952" s="257" t="s">
        <v>148</v>
      </c>
      <c r="AB1952" s="257" t="s">
        <v>148</v>
      </c>
      <c r="AC1952" s="257" t="s">
        <v>148</v>
      </c>
      <c r="AD1952" s="257" t="s">
        <v>148</v>
      </c>
      <c r="AE1952" s="257" t="s">
        <v>148</v>
      </c>
      <c r="AF1952" s="257" t="s">
        <v>148</v>
      </c>
      <c r="AG1952" s="257" t="s">
        <v>148</v>
      </c>
      <c r="AH1952" s="257" t="s">
        <v>148</v>
      </c>
      <c r="AI1952" s="257" t="s">
        <v>148</v>
      </c>
      <c r="AJ1952" s="257" t="s">
        <v>148</v>
      </c>
    </row>
    <row r="1953" spans="1:36" ht="43.2">
      <c r="A1953" s="258">
        <v>40241</v>
      </c>
      <c r="B1953" s="257" t="s">
        <v>2517</v>
      </c>
      <c r="C1953" s="258">
        <v>40241</v>
      </c>
      <c r="D1953" s="257">
        <v>0</v>
      </c>
      <c r="E1953" s="259" t="s">
        <v>2544</v>
      </c>
      <c r="F1953" s="257" t="s">
        <v>3237</v>
      </c>
      <c r="G1953" s="259" t="s">
        <v>3238</v>
      </c>
      <c r="H1953" s="260" t="s">
        <v>1226</v>
      </c>
      <c r="I1953" s="257" t="s">
        <v>4298</v>
      </c>
      <c r="J1953" s="84" t="s">
        <v>4299</v>
      </c>
      <c r="K1953" s="257" t="s">
        <v>2619</v>
      </c>
      <c r="L1953" s="257" t="s">
        <v>4291</v>
      </c>
      <c r="M1953" s="257" t="s">
        <v>1232</v>
      </c>
      <c r="N1953" s="257" t="s">
        <v>3562</v>
      </c>
      <c r="O1953" s="257" t="s">
        <v>2869</v>
      </c>
      <c r="P1953" s="257" t="s">
        <v>4292</v>
      </c>
      <c r="Q1953" s="257" t="s">
        <v>3301</v>
      </c>
      <c r="R1953" s="257" t="s">
        <v>148</v>
      </c>
      <c r="S1953" s="257" t="s">
        <v>3291</v>
      </c>
      <c r="T1953" s="257" t="s">
        <v>2843</v>
      </c>
      <c r="U1953" s="257" t="s">
        <v>4293</v>
      </c>
      <c r="V1953" s="257" t="s">
        <v>148</v>
      </c>
      <c r="W1953" s="257" t="s">
        <v>148</v>
      </c>
      <c r="X1953" s="257" t="s">
        <v>148</v>
      </c>
      <c r="Y1953" s="257" t="s">
        <v>148</v>
      </c>
      <c r="Z1953" s="257" t="s">
        <v>148</v>
      </c>
      <c r="AA1953" s="257" t="s">
        <v>148</v>
      </c>
      <c r="AB1953" s="257" t="s">
        <v>148</v>
      </c>
      <c r="AC1953" s="257" t="s">
        <v>148</v>
      </c>
      <c r="AD1953" s="257" t="s">
        <v>148</v>
      </c>
      <c r="AE1953" s="257" t="s">
        <v>148</v>
      </c>
      <c r="AF1953" s="257" t="s">
        <v>148</v>
      </c>
      <c r="AG1953" s="257" t="s">
        <v>148</v>
      </c>
      <c r="AH1953" s="257" t="s">
        <v>148</v>
      </c>
      <c r="AI1953" s="257" t="s">
        <v>148</v>
      </c>
      <c r="AJ1953" s="257" t="s">
        <v>148</v>
      </c>
    </row>
    <row r="1954" spans="1:36" ht="43.2">
      <c r="A1954" s="258">
        <v>40241</v>
      </c>
      <c r="B1954" s="257" t="s">
        <v>2517</v>
      </c>
      <c r="C1954" s="258">
        <v>40241</v>
      </c>
      <c r="D1954" s="257">
        <v>0</v>
      </c>
      <c r="E1954" s="259" t="s">
        <v>2544</v>
      </c>
      <c r="F1954" s="257" t="s">
        <v>3237</v>
      </c>
      <c r="G1954" s="259" t="s">
        <v>3238</v>
      </c>
      <c r="H1954" s="260" t="s">
        <v>1226</v>
      </c>
      <c r="I1954" s="257" t="s">
        <v>4298</v>
      </c>
      <c r="J1954" s="84" t="s">
        <v>4299</v>
      </c>
      <c r="K1954" s="257" t="s">
        <v>2619</v>
      </c>
      <c r="L1954" s="257" t="s">
        <v>4291</v>
      </c>
      <c r="M1954" s="257" t="s">
        <v>1232</v>
      </c>
      <c r="N1954" s="257" t="s">
        <v>3562</v>
      </c>
      <c r="O1954" s="257" t="s">
        <v>3299</v>
      </c>
      <c r="P1954" s="257" t="s">
        <v>4300</v>
      </c>
      <c r="Q1954" s="257" t="s">
        <v>3301</v>
      </c>
      <c r="R1954" s="257" t="s">
        <v>148</v>
      </c>
      <c r="S1954" s="257" t="s">
        <v>3291</v>
      </c>
      <c r="T1954" s="257" t="s">
        <v>2843</v>
      </c>
      <c r="U1954" s="257" t="s">
        <v>4293</v>
      </c>
      <c r="V1954" s="257" t="s">
        <v>148</v>
      </c>
      <c r="W1954" s="257" t="s">
        <v>148</v>
      </c>
      <c r="X1954" s="257" t="s">
        <v>148</v>
      </c>
      <c r="Y1954" s="257" t="s">
        <v>148</v>
      </c>
      <c r="Z1954" s="257" t="s">
        <v>148</v>
      </c>
      <c r="AA1954" s="257" t="s">
        <v>148</v>
      </c>
      <c r="AB1954" s="257" t="s">
        <v>148</v>
      </c>
      <c r="AC1954" s="257" t="s">
        <v>148</v>
      </c>
      <c r="AD1954" s="257" t="s">
        <v>148</v>
      </c>
      <c r="AE1954" s="257" t="s">
        <v>148</v>
      </c>
      <c r="AF1954" s="257" t="s">
        <v>148</v>
      </c>
      <c r="AG1954" s="257" t="s">
        <v>148</v>
      </c>
      <c r="AH1954" s="257" t="s">
        <v>148</v>
      </c>
      <c r="AI1954" s="257" t="s">
        <v>148</v>
      </c>
      <c r="AJ1954" s="257" t="s">
        <v>148</v>
      </c>
    </row>
    <row r="1955" spans="1:36" ht="28.8">
      <c r="A1955" s="258">
        <v>40241</v>
      </c>
      <c r="B1955" s="257" t="s">
        <v>2517</v>
      </c>
      <c r="C1955" s="258">
        <v>40241</v>
      </c>
      <c r="D1955" s="257">
        <v>0</v>
      </c>
      <c r="E1955" s="257" t="s">
        <v>2539</v>
      </c>
      <c r="F1955" s="257" t="s">
        <v>3173</v>
      </c>
      <c r="G1955" s="257" t="s">
        <v>3174</v>
      </c>
      <c r="H1955" s="260" t="s">
        <v>2631</v>
      </c>
      <c r="I1955" s="260" t="s">
        <v>2631</v>
      </c>
      <c r="J1955" s="257" t="s">
        <v>148</v>
      </c>
      <c r="K1955" s="257" t="s">
        <v>2619</v>
      </c>
      <c r="L1955" s="257" t="s">
        <v>4291</v>
      </c>
      <c r="M1955" s="257" t="s">
        <v>1232</v>
      </c>
      <c r="N1955" s="257" t="s">
        <v>3562</v>
      </c>
      <c r="O1955" s="257" t="s">
        <v>2869</v>
      </c>
      <c r="P1955" s="257" t="s">
        <v>4301</v>
      </c>
      <c r="Q1955" s="257" t="s">
        <v>3301</v>
      </c>
      <c r="R1955" s="257" t="s">
        <v>148</v>
      </c>
      <c r="S1955" s="257" t="s">
        <v>3291</v>
      </c>
      <c r="T1955" s="257" t="s">
        <v>2843</v>
      </c>
      <c r="U1955" s="257" t="s">
        <v>4293</v>
      </c>
      <c r="V1955" s="257" t="s">
        <v>148</v>
      </c>
      <c r="W1955" s="257" t="s">
        <v>148</v>
      </c>
      <c r="X1955" s="257" t="s">
        <v>148</v>
      </c>
      <c r="Y1955" s="257" t="s">
        <v>148</v>
      </c>
      <c r="Z1955" s="257" t="s">
        <v>148</v>
      </c>
      <c r="AA1955" s="257" t="s">
        <v>148</v>
      </c>
      <c r="AB1955" s="257" t="s">
        <v>148</v>
      </c>
      <c r="AC1955" s="257" t="s">
        <v>148</v>
      </c>
      <c r="AD1955" s="257" t="s">
        <v>148</v>
      </c>
      <c r="AE1955" s="257" t="s">
        <v>148</v>
      </c>
      <c r="AF1955" s="257" t="s">
        <v>148</v>
      </c>
      <c r="AG1955" s="257" t="s">
        <v>148</v>
      </c>
      <c r="AH1955" s="257" t="s">
        <v>148</v>
      </c>
      <c r="AI1955" s="257" t="s">
        <v>148</v>
      </c>
      <c r="AJ1955" s="257" t="s">
        <v>148</v>
      </c>
    </row>
    <row r="1956" spans="1:36" ht="28.8">
      <c r="A1956" s="258">
        <v>40241</v>
      </c>
      <c r="B1956" s="257" t="s">
        <v>2517</v>
      </c>
      <c r="C1956" s="258">
        <v>40241</v>
      </c>
      <c r="D1956" s="257">
        <v>0</v>
      </c>
      <c r="E1956" s="259" t="s">
        <v>2538</v>
      </c>
      <c r="F1956" s="259" t="s">
        <v>930</v>
      </c>
      <c r="G1956" s="259" t="s">
        <v>2627</v>
      </c>
      <c r="H1956" s="260" t="s">
        <v>2631</v>
      </c>
      <c r="I1956" s="260" t="s">
        <v>2631</v>
      </c>
      <c r="J1956" s="257" t="s">
        <v>148</v>
      </c>
      <c r="K1956" s="257" t="s">
        <v>2619</v>
      </c>
      <c r="L1956" s="257" t="s">
        <v>4291</v>
      </c>
      <c r="M1956" s="257" t="s">
        <v>1232</v>
      </c>
      <c r="N1956" s="257" t="s">
        <v>3562</v>
      </c>
      <c r="O1956" s="257" t="s">
        <v>2869</v>
      </c>
      <c r="P1956" s="257" t="s">
        <v>4302</v>
      </c>
      <c r="Q1956" s="257" t="s">
        <v>3301</v>
      </c>
      <c r="R1956" s="257" t="s">
        <v>148</v>
      </c>
      <c r="S1956" s="257" t="s">
        <v>3291</v>
      </c>
      <c r="T1956" s="257" t="s">
        <v>2843</v>
      </c>
      <c r="U1956" s="257" t="s">
        <v>4293</v>
      </c>
      <c r="V1956" s="257" t="s">
        <v>148</v>
      </c>
      <c r="W1956" s="257" t="s">
        <v>148</v>
      </c>
      <c r="X1956" s="257" t="s">
        <v>148</v>
      </c>
      <c r="Y1956" s="257" t="s">
        <v>148</v>
      </c>
      <c r="Z1956" s="257" t="s">
        <v>148</v>
      </c>
      <c r="AA1956" s="257" t="s">
        <v>148</v>
      </c>
      <c r="AB1956" s="257" t="s">
        <v>148</v>
      </c>
      <c r="AC1956" s="257" t="s">
        <v>148</v>
      </c>
      <c r="AD1956" s="257" t="s">
        <v>148</v>
      </c>
      <c r="AE1956" s="257" t="s">
        <v>148</v>
      </c>
      <c r="AF1956" s="257" t="s">
        <v>148</v>
      </c>
      <c r="AG1956" s="257" t="s">
        <v>148</v>
      </c>
      <c r="AH1956" s="257" t="s">
        <v>148</v>
      </c>
      <c r="AI1956" s="257" t="s">
        <v>148</v>
      </c>
      <c r="AJ1956" s="257" t="s">
        <v>148</v>
      </c>
    </row>
    <row r="1957" spans="1:36" ht="28.8">
      <c r="A1957" s="258">
        <v>40245</v>
      </c>
      <c r="B1957" s="257" t="s">
        <v>2517</v>
      </c>
      <c r="C1957" s="258">
        <v>40245</v>
      </c>
      <c r="D1957" s="257">
        <v>0</v>
      </c>
      <c r="E1957" s="259" t="s">
        <v>2564</v>
      </c>
      <c r="F1957" s="259" t="s">
        <v>3219</v>
      </c>
      <c r="G1957" s="259" t="s">
        <v>3220</v>
      </c>
      <c r="H1957" s="257" t="s">
        <v>2763</v>
      </c>
      <c r="I1957" s="257" t="s">
        <v>4303</v>
      </c>
      <c r="J1957" s="257" t="s">
        <v>148</v>
      </c>
      <c r="K1957" s="257" t="s">
        <v>2619</v>
      </c>
      <c r="L1957" s="257" t="s">
        <v>4304</v>
      </c>
      <c r="M1957" s="257" t="s">
        <v>1228</v>
      </c>
      <c r="N1957" s="257" t="s">
        <v>2860</v>
      </c>
      <c r="O1957" s="257" t="s">
        <v>2869</v>
      </c>
      <c r="P1957" s="257" t="s">
        <v>4305</v>
      </c>
      <c r="Q1957" s="257" t="s">
        <v>3301</v>
      </c>
      <c r="R1957" s="257" t="s">
        <v>148</v>
      </c>
      <c r="S1957" s="257" t="s">
        <v>2903</v>
      </c>
      <c r="T1957" s="257" t="s">
        <v>2835</v>
      </c>
      <c r="U1957" s="257" t="s">
        <v>3540</v>
      </c>
      <c r="V1957" s="257" t="s">
        <v>148</v>
      </c>
      <c r="W1957" s="257" t="s">
        <v>148</v>
      </c>
      <c r="X1957" s="257" t="s">
        <v>148</v>
      </c>
      <c r="Y1957" s="257" t="s">
        <v>148</v>
      </c>
      <c r="Z1957" s="257" t="s">
        <v>148</v>
      </c>
      <c r="AA1957" s="257" t="s">
        <v>148</v>
      </c>
      <c r="AB1957" s="257" t="s">
        <v>148</v>
      </c>
      <c r="AC1957" s="257" t="s">
        <v>148</v>
      </c>
      <c r="AD1957" s="257" t="s">
        <v>148</v>
      </c>
      <c r="AE1957" s="257" t="s">
        <v>148</v>
      </c>
      <c r="AF1957" s="257" t="s">
        <v>148</v>
      </c>
      <c r="AG1957" s="257" t="s">
        <v>148</v>
      </c>
      <c r="AH1957" s="257" t="s">
        <v>148</v>
      </c>
      <c r="AI1957" s="257" t="s">
        <v>148</v>
      </c>
      <c r="AJ1957" s="257" t="s">
        <v>148</v>
      </c>
    </row>
    <row r="1958" spans="1:36" ht="28.8">
      <c r="A1958" s="258">
        <v>40245</v>
      </c>
      <c r="B1958" s="257" t="s">
        <v>2517</v>
      </c>
      <c r="C1958" s="258">
        <v>40245</v>
      </c>
      <c r="D1958" s="257">
        <v>0</v>
      </c>
      <c r="E1958" s="259" t="s">
        <v>3348</v>
      </c>
      <c r="F1958" s="259" t="s">
        <v>930</v>
      </c>
      <c r="G1958" s="259" t="s">
        <v>3349</v>
      </c>
      <c r="H1958" s="257" t="s">
        <v>1225</v>
      </c>
      <c r="I1958" s="257" t="s">
        <v>3374</v>
      </c>
      <c r="J1958" s="262" t="s">
        <v>3375</v>
      </c>
      <c r="K1958" s="257" t="s">
        <v>2619</v>
      </c>
      <c r="L1958" s="257" t="s">
        <v>4304</v>
      </c>
      <c r="M1958" s="257" t="s">
        <v>1228</v>
      </c>
      <c r="N1958" s="257" t="s">
        <v>2860</v>
      </c>
      <c r="O1958" s="257" t="s">
        <v>2869</v>
      </c>
      <c r="P1958" s="257" t="s">
        <v>4306</v>
      </c>
      <c r="Q1958" s="257" t="s">
        <v>3301</v>
      </c>
      <c r="R1958" s="257" t="s">
        <v>148</v>
      </c>
      <c r="S1958" s="257" t="s">
        <v>2903</v>
      </c>
      <c r="T1958" s="257" t="s">
        <v>2835</v>
      </c>
      <c r="U1958" s="257" t="s">
        <v>3540</v>
      </c>
      <c r="V1958" s="257" t="s">
        <v>148</v>
      </c>
      <c r="W1958" s="257" t="s">
        <v>148</v>
      </c>
      <c r="X1958" s="257" t="s">
        <v>148</v>
      </c>
      <c r="Y1958" s="257" t="s">
        <v>148</v>
      </c>
      <c r="Z1958" s="257" t="s">
        <v>148</v>
      </c>
      <c r="AA1958" s="257" t="s">
        <v>148</v>
      </c>
      <c r="AB1958" s="257" t="s">
        <v>148</v>
      </c>
      <c r="AC1958" s="257" t="s">
        <v>148</v>
      </c>
      <c r="AD1958" s="257" t="s">
        <v>148</v>
      </c>
      <c r="AE1958" s="257" t="s">
        <v>148</v>
      </c>
      <c r="AF1958" s="257" t="s">
        <v>148</v>
      </c>
      <c r="AG1958" s="257" t="s">
        <v>148</v>
      </c>
      <c r="AH1958" s="257" t="s">
        <v>148</v>
      </c>
      <c r="AI1958" s="257" t="s">
        <v>148</v>
      </c>
      <c r="AJ1958" s="257" t="s">
        <v>148</v>
      </c>
    </row>
    <row r="1959" spans="1:36" ht="28.8">
      <c r="A1959" s="258">
        <v>40245</v>
      </c>
      <c r="B1959" s="257" t="s">
        <v>2517</v>
      </c>
      <c r="C1959" s="258">
        <v>40245</v>
      </c>
      <c r="D1959" s="257">
        <v>0</v>
      </c>
      <c r="E1959" s="259" t="s">
        <v>2564</v>
      </c>
      <c r="F1959" s="259" t="s">
        <v>3219</v>
      </c>
      <c r="G1959" s="259" t="s">
        <v>3220</v>
      </c>
      <c r="H1959" s="260" t="s">
        <v>2631</v>
      </c>
      <c r="I1959" s="260" t="s">
        <v>2631</v>
      </c>
      <c r="J1959" s="257" t="s">
        <v>148</v>
      </c>
      <c r="K1959" s="257" t="s">
        <v>2619</v>
      </c>
      <c r="L1959" s="257" t="s">
        <v>4304</v>
      </c>
      <c r="M1959" s="257" t="s">
        <v>1228</v>
      </c>
      <c r="N1959" s="257" t="s">
        <v>2860</v>
      </c>
      <c r="O1959" s="257" t="s">
        <v>2869</v>
      </c>
      <c r="P1959" s="257" t="s">
        <v>4307</v>
      </c>
      <c r="Q1959" s="257" t="s">
        <v>3301</v>
      </c>
      <c r="R1959" s="257" t="s">
        <v>148</v>
      </c>
      <c r="S1959" s="257" t="s">
        <v>2903</v>
      </c>
      <c r="T1959" s="257" t="s">
        <v>2835</v>
      </c>
      <c r="U1959" s="257" t="s">
        <v>3540</v>
      </c>
      <c r="V1959" s="257" t="s">
        <v>148</v>
      </c>
      <c r="W1959" s="257" t="s">
        <v>148</v>
      </c>
      <c r="X1959" s="257" t="s">
        <v>148</v>
      </c>
      <c r="Y1959" s="257" t="s">
        <v>148</v>
      </c>
      <c r="Z1959" s="257" t="s">
        <v>148</v>
      </c>
      <c r="AA1959" s="257" t="s">
        <v>148</v>
      </c>
      <c r="AB1959" s="257" t="s">
        <v>148</v>
      </c>
      <c r="AC1959" s="257" t="s">
        <v>148</v>
      </c>
      <c r="AD1959" s="257" t="s">
        <v>148</v>
      </c>
      <c r="AE1959" s="257" t="s">
        <v>148</v>
      </c>
      <c r="AF1959" s="257" t="s">
        <v>148</v>
      </c>
      <c r="AG1959" s="257" t="s">
        <v>148</v>
      </c>
      <c r="AH1959" s="257" t="s">
        <v>148</v>
      </c>
      <c r="AI1959" s="257" t="s">
        <v>148</v>
      </c>
      <c r="AJ1959" s="257" t="s">
        <v>148</v>
      </c>
    </row>
    <row r="1960" spans="1:36" ht="28.8">
      <c r="A1960" s="258">
        <v>40245</v>
      </c>
      <c r="B1960" s="257" t="s">
        <v>2517</v>
      </c>
      <c r="C1960" s="258">
        <v>40245</v>
      </c>
      <c r="D1960" s="257">
        <v>0</v>
      </c>
      <c r="E1960" s="259" t="s">
        <v>2564</v>
      </c>
      <c r="F1960" s="259" t="s">
        <v>3219</v>
      </c>
      <c r="G1960" s="259" t="s">
        <v>3220</v>
      </c>
      <c r="H1960" s="257" t="s">
        <v>2763</v>
      </c>
      <c r="I1960" s="257" t="s">
        <v>4303</v>
      </c>
      <c r="J1960" s="257" t="s">
        <v>148</v>
      </c>
      <c r="K1960" s="257" t="s">
        <v>2619</v>
      </c>
      <c r="L1960" s="257" t="s">
        <v>4304</v>
      </c>
      <c r="M1960" s="257" t="s">
        <v>1228</v>
      </c>
      <c r="N1960" s="257" t="s">
        <v>2860</v>
      </c>
      <c r="O1960" s="257" t="s">
        <v>2869</v>
      </c>
      <c r="P1960" s="257" t="s">
        <v>4308</v>
      </c>
      <c r="Q1960" s="257" t="s">
        <v>3301</v>
      </c>
      <c r="R1960" s="257" t="s">
        <v>148</v>
      </c>
      <c r="S1960" s="257" t="s">
        <v>2903</v>
      </c>
      <c r="T1960" s="257" t="s">
        <v>2835</v>
      </c>
      <c r="U1960" s="257" t="s">
        <v>3540</v>
      </c>
      <c r="V1960" s="257" t="s">
        <v>148</v>
      </c>
      <c r="W1960" s="257" t="s">
        <v>148</v>
      </c>
      <c r="X1960" s="257" t="s">
        <v>148</v>
      </c>
      <c r="Y1960" s="257" t="s">
        <v>148</v>
      </c>
      <c r="Z1960" s="257" t="s">
        <v>148</v>
      </c>
      <c r="AA1960" s="257" t="s">
        <v>148</v>
      </c>
      <c r="AB1960" s="257" t="s">
        <v>148</v>
      </c>
      <c r="AC1960" s="257" t="s">
        <v>148</v>
      </c>
      <c r="AD1960" s="257" t="s">
        <v>148</v>
      </c>
      <c r="AE1960" s="257" t="s">
        <v>148</v>
      </c>
      <c r="AF1960" s="257" t="s">
        <v>148</v>
      </c>
      <c r="AG1960" s="257" t="s">
        <v>148</v>
      </c>
      <c r="AH1960" s="257" t="s">
        <v>148</v>
      </c>
      <c r="AI1960" s="257" t="s">
        <v>148</v>
      </c>
      <c r="AJ1960" s="257" t="s">
        <v>148</v>
      </c>
    </row>
    <row r="1961" spans="1:36" ht="28.8">
      <c r="A1961" s="258">
        <v>40245</v>
      </c>
      <c r="B1961" s="257" t="s">
        <v>2517</v>
      </c>
      <c r="C1961" s="258">
        <v>40245</v>
      </c>
      <c r="D1961" s="257">
        <v>0</v>
      </c>
      <c r="E1961" s="259" t="s">
        <v>3348</v>
      </c>
      <c r="F1961" s="259" t="s">
        <v>930</v>
      </c>
      <c r="G1961" s="259" t="s">
        <v>3349</v>
      </c>
      <c r="H1961" s="257" t="s">
        <v>1225</v>
      </c>
      <c r="I1961" s="257" t="s">
        <v>3374</v>
      </c>
      <c r="J1961" s="262" t="s">
        <v>3375</v>
      </c>
      <c r="K1961" s="257" t="s">
        <v>2619</v>
      </c>
      <c r="L1961" s="257" t="s">
        <v>4304</v>
      </c>
      <c r="M1961" s="257" t="s">
        <v>1228</v>
      </c>
      <c r="N1961" s="257" t="s">
        <v>2860</v>
      </c>
      <c r="O1961" s="257" t="s">
        <v>2869</v>
      </c>
      <c r="P1961" s="257" t="s">
        <v>4309</v>
      </c>
      <c r="Q1961" s="257" t="s">
        <v>3301</v>
      </c>
      <c r="R1961" s="257" t="s">
        <v>148</v>
      </c>
      <c r="S1961" s="257" t="s">
        <v>2903</v>
      </c>
      <c r="T1961" s="257" t="s">
        <v>2835</v>
      </c>
      <c r="U1961" s="257" t="s">
        <v>3540</v>
      </c>
      <c r="V1961" s="257" t="s">
        <v>148</v>
      </c>
      <c r="W1961" s="257" t="s">
        <v>148</v>
      </c>
      <c r="X1961" s="257" t="s">
        <v>148</v>
      </c>
      <c r="Y1961" s="257" t="s">
        <v>148</v>
      </c>
      <c r="Z1961" s="257" t="s">
        <v>148</v>
      </c>
      <c r="AA1961" s="257" t="s">
        <v>148</v>
      </c>
      <c r="AB1961" s="257" t="s">
        <v>148</v>
      </c>
      <c r="AC1961" s="257" t="s">
        <v>148</v>
      </c>
      <c r="AD1961" s="257" t="s">
        <v>148</v>
      </c>
      <c r="AE1961" s="257" t="s">
        <v>148</v>
      </c>
      <c r="AF1961" s="257" t="s">
        <v>148</v>
      </c>
      <c r="AG1961" s="257" t="s">
        <v>148</v>
      </c>
      <c r="AH1961" s="257" t="s">
        <v>148</v>
      </c>
      <c r="AI1961" s="257" t="s">
        <v>148</v>
      </c>
      <c r="AJ1961" s="257" t="s">
        <v>148</v>
      </c>
    </row>
    <row r="1962" spans="1:36" ht="28.8">
      <c r="A1962" s="258">
        <v>40245</v>
      </c>
      <c r="B1962" s="257" t="s">
        <v>2517</v>
      </c>
      <c r="C1962" s="258">
        <v>40245</v>
      </c>
      <c r="D1962" s="257">
        <v>0</v>
      </c>
      <c r="E1962" s="259" t="s">
        <v>2564</v>
      </c>
      <c r="F1962" s="259" t="s">
        <v>3219</v>
      </c>
      <c r="G1962" s="259" t="s">
        <v>3220</v>
      </c>
      <c r="H1962" s="257" t="s">
        <v>1225</v>
      </c>
      <c r="I1962" s="257" t="s">
        <v>4310</v>
      </c>
      <c r="J1962" s="257" t="s">
        <v>148</v>
      </c>
      <c r="K1962" s="257" t="s">
        <v>2619</v>
      </c>
      <c r="L1962" s="257" t="s">
        <v>4304</v>
      </c>
      <c r="M1962" s="257" t="s">
        <v>1228</v>
      </c>
      <c r="N1962" s="257" t="s">
        <v>2860</v>
      </c>
      <c r="O1962" s="257" t="s">
        <v>3299</v>
      </c>
      <c r="P1962" s="257" t="s">
        <v>4311</v>
      </c>
      <c r="Q1962" s="257" t="s">
        <v>3301</v>
      </c>
      <c r="R1962" s="257" t="s">
        <v>148</v>
      </c>
      <c r="S1962" s="257" t="s">
        <v>2903</v>
      </c>
      <c r="T1962" s="257" t="s">
        <v>2835</v>
      </c>
      <c r="U1962" s="257" t="s">
        <v>3540</v>
      </c>
      <c r="V1962" s="257" t="s">
        <v>148</v>
      </c>
      <c r="W1962" s="257" t="s">
        <v>148</v>
      </c>
      <c r="X1962" s="257" t="s">
        <v>148</v>
      </c>
      <c r="Y1962" s="257" t="s">
        <v>148</v>
      </c>
      <c r="Z1962" s="257" t="s">
        <v>148</v>
      </c>
      <c r="AA1962" s="257" t="s">
        <v>148</v>
      </c>
      <c r="AB1962" s="257" t="s">
        <v>148</v>
      </c>
      <c r="AC1962" s="257" t="s">
        <v>148</v>
      </c>
      <c r="AD1962" s="257" t="s">
        <v>148</v>
      </c>
      <c r="AE1962" s="257" t="s">
        <v>148</v>
      </c>
      <c r="AF1962" s="257" t="s">
        <v>148</v>
      </c>
      <c r="AG1962" s="257" t="s">
        <v>148</v>
      </c>
      <c r="AH1962" s="257" t="s">
        <v>148</v>
      </c>
      <c r="AI1962" s="257" t="s">
        <v>148</v>
      </c>
      <c r="AJ1962" s="257" t="s">
        <v>148</v>
      </c>
    </row>
    <row r="1963" spans="1:36" ht="28.8">
      <c r="A1963" s="258">
        <v>40245</v>
      </c>
      <c r="B1963" s="257" t="s">
        <v>2517</v>
      </c>
      <c r="C1963" s="258">
        <v>40245</v>
      </c>
      <c r="D1963" s="257">
        <v>0</v>
      </c>
      <c r="E1963" s="259" t="s">
        <v>2564</v>
      </c>
      <c r="F1963" s="259" t="s">
        <v>3219</v>
      </c>
      <c r="G1963" s="259" t="s">
        <v>3220</v>
      </c>
      <c r="H1963" s="257" t="s">
        <v>2763</v>
      </c>
      <c r="I1963" s="257" t="s">
        <v>4303</v>
      </c>
      <c r="J1963" s="257" t="s">
        <v>148</v>
      </c>
      <c r="K1963" s="257" t="s">
        <v>2619</v>
      </c>
      <c r="L1963" s="257" t="s">
        <v>4304</v>
      </c>
      <c r="M1963" s="257" t="s">
        <v>1228</v>
      </c>
      <c r="N1963" s="257" t="s">
        <v>2860</v>
      </c>
      <c r="O1963" s="257" t="s">
        <v>2869</v>
      </c>
      <c r="P1963" s="257" t="s">
        <v>4312</v>
      </c>
      <c r="Q1963" s="257" t="s">
        <v>3301</v>
      </c>
      <c r="R1963" s="257" t="s">
        <v>148</v>
      </c>
      <c r="S1963" s="257" t="s">
        <v>2903</v>
      </c>
      <c r="T1963" s="257" t="s">
        <v>2835</v>
      </c>
      <c r="U1963" s="257" t="s">
        <v>3540</v>
      </c>
      <c r="V1963" s="257" t="s">
        <v>148</v>
      </c>
      <c r="W1963" s="257" t="s">
        <v>148</v>
      </c>
      <c r="X1963" s="257" t="s">
        <v>148</v>
      </c>
      <c r="Y1963" s="257" t="s">
        <v>148</v>
      </c>
      <c r="Z1963" s="257" t="s">
        <v>148</v>
      </c>
      <c r="AA1963" s="257" t="s">
        <v>148</v>
      </c>
      <c r="AB1963" s="257" t="s">
        <v>148</v>
      </c>
      <c r="AC1963" s="257" t="s">
        <v>148</v>
      </c>
      <c r="AD1963" s="257" t="s">
        <v>148</v>
      </c>
      <c r="AE1963" s="257" t="s">
        <v>148</v>
      </c>
      <c r="AF1963" s="257" t="s">
        <v>148</v>
      </c>
      <c r="AG1963" s="257" t="s">
        <v>148</v>
      </c>
      <c r="AH1963" s="257" t="s">
        <v>148</v>
      </c>
      <c r="AI1963" s="257" t="s">
        <v>148</v>
      </c>
      <c r="AJ1963" s="257" t="s">
        <v>148</v>
      </c>
    </row>
    <row r="1964" spans="1:36" ht="28.8">
      <c r="A1964" s="258">
        <v>40245</v>
      </c>
      <c r="B1964" s="257" t="s">
        <v>2517</v>
      </c>
      <c r="C1964" s="258">
        <v>40245</v>
      </c>
      <c r="D1964" s="257">
        <v>0</v>
      </c>
      <c r="E1964" s="259" t="s">
        <v>2529</v>
      </c>
      <c r="F1964" s="259" t="s">
        <v>3736</v>
      </c>
      <c r="G1964" s="259" t="s">
        <v>3737</v>
      </c>
      <c r="H1964" s="257" t="s">
        <v>1225</v>
      </c>
      <c r="I1964" s="257" t="s">
        <v>3939</v>
      </c>
      <c r="J1964" s="84" t="s">
        <v>3940</v>
      </c>
      <c r="K1964" s="257" t="s">
        <v>2619</v>
      </c>
      <c r="L1964" s="257" t="s">
        <v>4304</v>
      </c>
      <c r="M1964" s="257" t="s">
        <v>1228</v>
      </c>
      <c r="N1964" s="257" t="s">
        <v>2860</v>
      </c>
      <c r="O1964" s="257" t="s">
        <v>2869</v>
      </c>
      <c r="P1964" s="257" t="s">
        <v>4313</v>
      </c>
      <c r="Q1964" s="257" t="s">
        <v>3301</v>
      </c>
      <c r="R1964" s="257" t="s">
        <v>148</v>
      </c>
      <c r="S1964" s="257" t="s">
        <v>2903</v>
      </c>
      <c r="T1964" s="257" t="s">
        <v>2835</v>
      </c>
      <c r="U1964" s="257" t="s">
        <v>3540</v>
      </c>
      <c r="V1964" s="257" t="s">
        <v>148</v>
      </c>
      <c r="W1964" s="257" t="s">
        <v>148</v>
      </c>
      <c r="X1964" s="257" t="s">
        <v>148</v>
      </c>
      <c r="Y1964" s="257" t="s">
        <v>148</v>
      </c>
      <c r="Z1964" s="257" t="s">
        <v>148</v>
      </c>
      <c r="AA1964" s="257" t="s">
        <v>148</v>
      </c>
      <c r="AB1964" s="257" t="s">
        <v>148</v>
      </c>
      <c r="AC1964" s="257" t="s">
        <v>148</v>
      </c>
      <c r="AD1964" s="257" t="s">
        <v>148</v>
      </c>
      <c r="AE1964" s="257" t="s">
        <v>148</v>
      </c>
      <c r="AF1964" s="257" t="s">
        <v>148</v>
      </c>
      <c r="AG1964" s="257" t="s">
        <v>148</v>
      </c>
      <c r="AH1964" s="257" t="s">
        <v>148</v>
      </c>
      <c r="AI1964" s="257" t="s">
        <v>148</v>
      </c>
      <c r="AJ1964" s="257" t="s">
        <v>148</v>
      </c>
    </row>
    <row r="1965" spans="1:36" ht="28.8">
      <c r="A1965" s="258">
        <v>40245</v>
      </c>
      <c r="B1965" s="257" t="s">
        <v>2517</v>
      </c>
      <c r="C1965" s="258">
        <v>40245</v>
      </c>
      <c r="D1965" s="257">
        <v>0</v>
      </c>
      <c r="E1965" s="259" t="s">
        <v>2529</v>
      </c>
      <c r="F1965" s="259" t="s">
        <v>3736</v>
      </c>
      <c r="G1965" s="259" t="s">
        <v>3737</v>
      </c>
      <c r="H1965" s="257" t="s">
        <v>2763</v>
      </c>
      <c r="I1965" s="257" t="s">
        <v>2819</v>
      </c>
      <c r="J1965" s="84" t="s">
        <v>751</v>
      </c>
      <c r="K1965" s="257" t="s">
        <v>2619</v>
      </c>
      <c r="L1965" s="257" t="s">
        <v>4304</v>
      </c>
      <c r="M1965" s="257" t="s">
        <v>1228</v>
      </c>
      <c r="N1965" s="257" t="s">
        <v>2860</v>
      </c>
      <c r="O1965" s="257" t="s">
        <v>2869</v>
      </c>
      <c r="P1965" s="257" t="s">
        <v>4314</v>
      </c>
      <c r="Q1965" s="257" t="s">
        <v>3301</v>
      </c>
      <c r="R1965" s="257" t="s">
        <v>148</v>
      </c>
      <c r="S1965" s="257" t="s">
        <v>2903</v>
      </c>
      <c r="T1965" s="257" t="s">
        <v>2835</v>
      </c>
      <c r="U1965" s="257" t="s">
        <v>3540</v>
      </c>
      <c r="V1965" s="257" t="s">
        <v>148</v>
      </c>
      <c r="W1965" s="257" t="s">
        <v>148</v>
      </c>
      <c r="X1965" s="257" t="s">
        <v>148</v>
      </c>
      <c r="Y1965" s="257" t="s">
        <v>148</v>
      </c>
      <c r="Z1965" s="257" t="s">
        <v>148</v>
      </c>
      <c r="AA1965" s="257" t="s">
        <v>148</v>
      </c>
      <c r="AB1965" s="257" t="s">
        <v>148</v>
      </c>
      <c r="AC1965" s="257" t="s">
        <v>148</v>
      </c>
      <c r="AD1965" s="257" t="s">
        <v>148</v>
      </c>
      <c r="AE1965" s="257" t="s">
        <v>148</v>
      </c>
      <c r="AF1965" s="257" t="s">
        <v>148</v>
      </c>
      <c r="AG1965" s="257" t="s">
        <v>148</v>
      </c>
      <c r="AH1965" s="257" t="s">
        <v>148</v>
      </c>
      <c r="AI1965" s="257" t="s">
        <v>148</v>
      </c>
      <c r="AJ1965" s="257" t="s">
        <v>148</v>
      </c>
    </row>
    <row r="1966" spans="1:36" ht="28.8">
      <c r="A1966" s="258">
        <v>40245</v>
      </c>
      <c r="B1966" s="257" t="s">
        <v>2517</v>
      </c>
      <c r="C1966" s="258">
        <v>40245</v>
      </c>
      <c r="D1966" s="257">
        <v>0</v>
      </c>
      <c r="E1966" s="259" t="s">
        <v>2564</v>
      </c>
      <c r="F1966" s="259" t="s">
        <v>3219</v>
      </c>
      <c r="G1966" s="259" t="s">
        <v>3220</v>
      </c>
      <c r="H1966" s="257" t="s">
        <v>2763</v>
      </c>
      <c r="I1966" s="257" t="s">
        <v>4303</v>
      </c>
      <c r="J1966" s="257" t="s">
        <v>148</v>
      </c>
      <c r="K1966" s="257" t="s">
        <v>2619</v>
      </c>
      <c r="L1966" s="257" t="s">
        <v>4304</v>
      </c>
      <c r="M1966" s="257" t="s">
        <v>1228</v>
      </c>
      <c r="N1966" s="257" t="s">
        <v>2860</v>
      </c>
      <c r="O1966" s="257" t="s">
        <v>2869</v>
      </c>
      <c r="P1966" s="257" t="s">
        <v>4315</v>
      </c>
      <c r="Q1966" s="257" t="s">
        <v>3301</v>
      </c>
      <c r="R1966" s="257" t="s">
        <v>148</v>
      </c>
      <c r="S1966" s="257" t="s">
        <v>2903</v>
      </c>
      <c r="T1966" s="257" t="s">
        <v>2835</v>
      </c>
      <c r="U1966" s="257" t="s">
        <v>3540</v>
      </c>
      <c r="V1966" s="257" t="s">
        <v>148</v>
      </c>
      <c r="W1966" s="257" t="s">
        <v>148</v>
      </c>
      <c r="X1966" s="257" t="s">
        <v>148</v>
      </c>
      <c r="Y1966" s="257" t="s">
        <v>148</v>
      </c>
      <c r="Z1966" s="257" t="s">
        <v>148</v>
      </c>
      <c r="AA1966" s="257" t="s">
        <v>148</v>
      </c>
      <c r="AB1966" s="257" t="s">
        <v>148</v>
      </c>
      <c r="AC1966" s="257" t="s">
        <v>148</v>
      </c>
      <c r="AD1966" s="257" t="s">
        <v>148</v>
      </c>
      <c r="AE1966" s="257" t="s">
        <v>148</v>
      </c>
      <c r="AF1966" s="257" t="s">
        <v>148</v>
      </c>
      <c r="AG1966" s="257" t="s">
        <v>148</v>
      </c>
      <c r="AH1966" s="257" t="s">
        <v>148</v>
      </c>
      <c r="AI1966" s="257" t="s">
        <v>148</v>
      </c>
      <c r="AJ1966" s="257" t="s">
        <v>148</v>
      </c>
    </row>
    <row r="1967" spans="1:36" ht="43.2">
      <c r="A1967" s="258">
        <v>40429</v>
      </c>
      <c r="B1967" s="257" t="s">
        <v>2520</v>
      </c>
      <c r="C1967" s="258">
        <v>40429</v>
      </c>
      <c r="D1967" s="257">
        <v>0</v>
      </c>
      <c r="E1967" s="259" t="s">
        <v>2610</v>
      </c>
      <c r="F1967" s="259" t="s">
        <v>3151</v>
      </c>
      <c r="G1967" s="259" t="s">
        <v>3152</v>
      </c>
      <c r="H1967" s="260" t="s">
        <v>1226</v>
      </c>
      <c r="I1967" s="257" t="s">
        <v>3879</v>
      </c>
      <c r="J1967" s="84" t="s">
        <v>3880</v>
      </c>
      <c r="K1967" s="257" t="s">
        <v>2619</v>
      </c>
      <c r="L1967" s="257" t="s">
        <v>3298</v>
      </c>
      <c r="M1967" s="257" t="s">
        <v>1236</v>
      </c>
      <c r="N1967" s="257" t="s">
        <v>2836</v>
      </c>
      <c r="O1967" s="257" t="s">
        <v>3299</v>
      </c>
      <c r="P1967" s="257" t="s">
        <v>4316</v>
      </c>
      <c r="Q1967" s="257" t="s">
        <v>3301</v>
      </c>
      <c r="R1967" s="257" t="s">
        <v>148</v>
      </c>
      <c r="S1967" s="257" t="s">
        <v>3302</v>
      </c>
      <c r="T1967" s="257" t="s">
        <v>2836</v>
      </c>
      <c r="U1967" s="257" t="s">
        <v>4146</v>
      </c>
      <c r="V1967" s="257" t="s">
        <v>148</v>
      </c>
      <c r="W1967" s="257" t="s">
        <v>148</v>
      </c>
      <c r="X1967" s="257" t="s">
        <v>148</v>
      </c>
      <c r="Y1967" s="257" t="s">
        <v>148</v>
      </c>
      <c r="Z1967" s="257" t="s">
        <v>148</v>
      </c>
      <c r="AA1967" s="257" t="s">
        <v>148</v>
      </c>
      <c r="AB1967" s="257" t="s">
        <v>148</v>
      </c>
      <c r="AC1967" s="257" t="s">
        <v>148</v>
      </c>
      <c r="AD1967" s="257" t="s">
        <v>148</v>
      </c>
      <c r="AE1967" s="257" t="s">
        <v>148</v>
      </c>
      <c r="AF1967" s="257" t="s">
        <v>148</v>
      </c>
      <c r="AG1967" s="257" t="s">
        <v>148</v>
      </c>
      <c r="AH1967" s="257" t="s">
        <v>148</v>
      </c>
      <c r="AI1967" s="257" t="s">
        <v>148</v>
      </c>
      <c r="AJ1967" s="257"/>
    </row>
    <row r="1968" spans="1:36" ht="28.8">
      <c r="A1968" s="258">
        <v>40429</v>
      </c>
      <c r="B1968" s="257" t="s">
        <v>2520</v>
      </c>
      <c r="C1968" s="258">
        <v>40429</v>
      </c>
      <c r="D1968" s="257">
        <v>0</v>
      </c>
      <c r="E1968" s="259" t="s">
        <v>2552</v>
      </c>
      <c r="F1968" s="257" t="s">
        <v>3931</v>
      </c>
      <c r="G1968" s="259" t="s">
        <v>3932</v>
      </c>
      <c r="H1968" s="260" t="s">
        <v>2631</v>
      </c>
      <c r="I1968" s="260" t="s">
        <v>2631</v>
      </c>
      <c r="J1968" s="257" t="s">
        <v>148</v>
      </c>
      <c r="K1968" s="257" t="s">
        <v>2619</v>
      </c>
      <c r="L1968" s="257" t="s">
        <v>3298</v>
      </c>
      <c r="M1968" s="257" t="s">
        <v>1236</v>
      </c>
      <c r="N1968" s="257" t="s">
        <v>2836</v>
      </c>
      <c r="O1968" s="257" t="s">
        <v>3299</v>
      </c>
      <c r="P1968" s="257" t="s">
        <v>4317</v>
      </c>
      <c r="Q1968" s="257" t="s">
        <v>3301</v>
      </c>
      <c r="R1968" s="257" t="s">
        <v>148</v>
      </c>
      <c r="S1968" s="257" t="s">
        <v>3302</v>
      </c>
      <c r="T1968" s="257" t="s">
        <v>2836</v>
      </c>
      <c r="U1968" s="257" t="s">
        <v>4146</v>
      </c>
      <c r="V1968" s="257" t="s">
        <v>148</v>
      </c>
      <c r="W1968" s="257" t="s">
        <v>148</v>
      </c>
      <c r="X1968" s="257" t="s">
        <v>148</v>
      </c>
      <c r="Y1968" s="257" t="s">
        <v>148</v>
      </c>
      <c r="Z1968" s="257" t="s">
        <v>148</v>
      </c>
      <c r="AA1968" s="257" t="s">
        <v>148</v>
      </c>
      <c r="AB1968" s="257" t="s">
        <v>148</v>
      </c>
      <c r="AC1968" s="257" t="s">
        <v>148</v>
      </c>
      <c r="AD1968" s="257" t="s">
        <v>148</v>
      </c>
      <c r="AE1968" s="257" t="s">
        <v>148</v>
      </c>
      <c r="AF1968" s="257" t="s">
        <v>148</v>
      </c>
      <c r="AG1968" s="257" t="s">
        <v>148</v>
      </c>
      <c r="AH1968" s="257" t="s">
        <v>148</v>
      </c>
      <c r="AI1968" s="257" t="s">
        <v>148</v>
      </c>
      <c r="AJ1968" s="257"/>
    </row>
    <row r="1969" spans="1:36" ht="230.4">
      <c r="A1969" s="258">
        <v>40527</v>
      </c>
      <c r="B1969" s="257" t="s">
        <v>2511</v>
      </c>
      <c r="C1969" s="258">
        <v>40529</v>
      </c>
      <c r="D1969" s="257">
        <v>2</v>
      </c>
      <c r="E1969" s="257" t="s">
        <v>2560</v>
      </c>
      <c r="F1969" s="257" t="s">
        <v>3276</v>
      </c>
      <c r="G1969" s="257" t="s">
        <v>3277</v>
      </c>
      <c r="H1969" s="260" t="s">
        <v>1232</v>
      </c>
      <c r="I1969" s="257" t="s">
        <v>4318</v>
      </c>
      <c r="J1969" s="261" t="s">
        <v>4319</v>
      </c>
      <c r="K1969" s="257" t="s">
        <v>3280</v>
      </c>
      <c r="L1969" s="257" t="s">
        <v>3635</v>
      </c>
      <c r="M1969" s="257" t="s">
        <v>1236</v>
      </c>
      <c r="N1969" s="257" t="s">
        <v>2836</v>
      </c>
      <c r="O1969" s="257" t="s">
        <v>3299</v>
      </c>
      <c r="P1969" s="257" t="s">
        <v>4320</v>
      </c>
      <c r="Q1969" s="257" t="s">
        <v>4321</v>
      </c>
      <c r="R1969" s="257" t="s">
        <v>148</v>
      </c>
      <c r="S1969" s="257" t="s">
        <v>3302</v>
      </c>
      <c r="T1969" s="257" t="s">
        <v>2836</v>
      </c>
      <c r="U1969" s="257" t="s">
        <v>4125</v>
      </c>
      <c r="V1969" s="257" t="s">
        <v>2639</v>
      </c>
      <c r="W1969" s="257" t="s">
        <v>148</v>
      </c>
      <c r="X1969" s="257" t="s">
        <v>148</v>
      </c>
      <c r="Y1969" s="257" t="s">
        <v>148</v>
      </c>
      <c r="Z1969" s="257" t="s">
        <v>148</v>
      </c>
      <c r="AA1969" s="257" t="s">
        <v>148</v>
      </c>
      <c r="AB1969" s="257" t="s">
        <v>2640</v>
      </c>
      <c r="AC1969" s="257" t="s">
        <v>2640</v>
      </c>
      <c r="AD1969" s="257" t="s">
        <v>3295</v>
      </c>
      <c r="AE1969" s="257" t="s">
        <v>3295</v>
      </c>
      <c r="AF1969" s="257" t="s">
        <v>3639</v>
      </c>
      <c r="AG1969" s="257" t="s">
        <v>3295</v>
      </c>
      <c r="AH1969" s="257" t="s">
        <v>3295</v>
      </c>
      <c r="AI1969" s="257" t="s">
        <v>3295</v>
      </c>
      <c r="AJ1969" s="257"/>
    </row>
    <row r="1970" spans="1:36" ht="28.8">
      <c r="A1970" s="258">
        <v>40232</v>
      </c>
      <c r="B1970" s="257" t="s">
        <v>2512</v>
      </c>
      <c r="C1970" s="258">
        <v>40232</v>
      </c>
      <c r="D1970" s="257">
        <v>0</v>
      </c>
      <c r="E1970" s="259" t="s">
        <v>2606</v>
      </c>
      <c r="F1970" s="257" t="s">
        <v>3243</v>
      </c>
      <c r="G1970" s="259" t="s">
        <v>3244</v>
      </c>
      <c r="H1970" s="260" t="s">
        <v>1232</v>
      </c>
      <c r="I1970" s="257" t="s">
        <v>4002</v>
      </c>
      <c r="J1970" s="257" t="s">
        <v>4003</v>
      </c>
      <c r="K1970" s="257" t="s">
        <v>2619</v>
      </c>
      <c r="L1970" s="257" t="s">
        <v>3995</v>
      </c>
      <c r="M1970" s="257" t="s">
        <v>3996</v>
      </c>
      <c r="N1970" s="257" t="s">
        <v>3997</v>
      </c>
      <c r="O1970" s="257" t="s">
        <v>2869</v>
      </c>
      <c r="P1970" s="257" t="s">
        <v>4322</v>
      </c>
      <c r="Q1970" s="257" t="s">
        <v>3301</v>
      </c>
      <c r="R1970" s="257" t="s">
        <v>148</v>
      </c>
      <c r="S1970" s="257" t="s">
        <v>3997</v>
      </c>
      <c r="T1970" s="257" t="s">
        <v>2860</v>
      </c>
      <c r="U1970" s="257" t="s">
        <v>3999</v>
      </c>
      <c r="V1970" s="257" t="s">
        <v>148</v>
      </c>
      <c r="W1970" s="257" t="s">
        <v>148</v>
      </c>
      <c r="X1970" s="257" t="s">
        <v>148</v>
      </c>
      <c r="Y1970" s="257" t="s">
        <v>148</v>
      </c>
      <c r="Z1970" s="257" t="s">
        <v>148</v>
      </c>
      <c r="AA1970" s="257" t="s">
        <v>148</v>
      </c>
      <c r="AB1970" s="257" t="s">
        <v>148</v>
      </c>
      <c r="AC1970" s="257" t="s">
        <v>148</v>
      </c>
      <c r="AD1970" s="257" t="s">
        <v>148</v>
      </c>
      <c r="AE1970" s="257" t="s">
        <v>148</v>
      </c>
      <c r="AF1970" s="257" t="s">
        <v>148</v>
      </c>
      <c r="AG1970" s="257" t="s">
        <v>148</v>
      </c>
      <c r="AH1970" s="257" t="s">
        <v>148</v>
      </c>
      <c r="AI1970" s="257" t="s">
        <v>148</v>
      </c>
      <c r="AJ1970" s="257"/>
    </row>
    <row r="1971" spans="1:36" ht="273.60000000000002">
      <c r="A1971" s="258">
        <v>40389</v>
      </c>
      <c r="B1971" s="257" t="s">
        <v>2514</v>
      </c>
      <c r="C1971" s="258">
        <v>40394</v>
      </c>
      <c r="D1971" s="257">
        <v>3</v>
      </c>
      <c r="E1971" s="257" t="s">
        <v>2608</v>
      </c>
      <c r="F1971" s="257" t="s">
        <v>3211</v>
      </c>
      <c r="G1971" s="257" t="s">
        <v>3212</v>
      </c>
      <c r="H1971" s="257" t="s">
        <v>1236</v>
      </c>
      <c r="I1971" s="257" t="s">
        <v>4323</v>
      </c>
      <c r="J1971" s="257" t="s">
        <v>4324</v>
      </c>
      <c r="K1971" s="257" t="s">
        <v>3280</v>
      </c>
      <c r="L1971" s="128" t="s">
        <v>4325</v>
      </c>
      <c r="M1971" s="257" t="s">
        <v>1236</v>
      </c>
      <c r="N1971" s="257" t="s">
        <v>2870</v>
      </c>
      <c r="O1971" s="257" t="s">
        <v>2868</v>
      </c>
      <c r="P1971" s="257" t="s">
        <v>4326</v>
      </c>
      <c r="Q1971" s="257" t="s">
        <v>4327</v>
      </c>
      <c r="R1971" s="257" t="s">
        <v>148</v>
      </c>
      <c r="S1971" s="257" t="s">
        <v>3302</v>
      </c>
      <c r="T1971" s="257" t="s">
        <v>4328</v>
      </c>
      <c r="U1971" s="257" t="s">
        <v>4329</v>
      </c>
      <c r="V1971" s="257" t="s">
        <v>2639</v>
      </c>
      <c r="W1971" s="257" t="s">
        <v>148</v>
      </c>
      <c r="X1971" s="257" t="s">
        <v>2639</v>
      </c>
      <c r="Y1971" s="257" t="s">
        <v>4328</v>
      </c>
      <c r="Z1971" s="257" t="s">
        <v>2639</v>
      </c>
      <c r="AA1971" s="257" t="s">
        <v>2870</v>
      </c>
      <c r="AB1971" s="257" t="s">
        <v>2640</v>
      </c>
      <c r="AC1971" s="257" t="s">
        <v>2639</v>
      </c>
      <c r="AD1971" s="258">
        <v>40401</v>
      </c>
      <c r="AE1971" s="257">
        <v>0</v>
      </c>
      <c r="AF1971" s="257" t="s">
        <v>4330</v>
      </c>
      <c r="AG1971" s="257" t="s">
        <v>3295</v>
      </c>
      <c r="AH1971" s="257" t="s">
        <v>3295</v>
      </c>
      <c r="AI1971" s="257" t="s">
        <v>3295</v>
      </c>
      <c r="AJ1971" s="257"/>
    </row>
    <row r="1972" spans="1:36" ht="115.2">
      <c r="A1972" s="256">
        <v>40283</v>
      </c>
      <c r="B1972" s="257" t="s">
        <v>2509</v>
      </c>
      <c r="C1972" s="258">
        <v>40284</v>
      </c>
      <c r="D1972" s="257">
        <v>1</v>
      </c>
      <c r="E1972" s="259" t="s">
        <v>2570</v>
      </c>
      <c r="F1972" s="259" t="s">
        <v>3147</v>
      </c>
      <c r="G1972" s="259" t="s">
        <v>3148</v>
      </c>
      <c r="H1972" s="260" t="s">
        <v>1232</v>
      </c>
      <c r="I1972" s="257" t="s">
        <v>3307</v>
      </c>
      <c r="J1972" s="261" t="s">
        <v>3308</v>
      </c>
      <c r="K1972" s="257" t="s">
        <v>3280</v>
      </c>
      <c r="L1972" s="257" t="s">
        <v>4331</v>
      </c>
      <c r="M1972" s="257" t="s">
        <v>1236</v>
      </c>
      <c r="N1972" s="257" t="s">
        <v>4332</v>
      </c>
      <c r="O1972" s="257" t="s">
        <v>2868</v>
      </c>
      <c r="P1972" s="257" t="s">
        <v>4333</v>
      </c>
      <c r="Q1972" s="257" t="s">
        <v>4334</v>
      </c>
      <c r="R1972" s="257" t="s">
        <v>148</v>
      </c>
      <c r="S1972" s="257" t="s">
        <v>3302</v>
      </c>
      <c r="T1972" s="257" t="s">
        <v>2905</v>
      </c>
      <c r="U1972" s="257" t="s">
        <v>4335</v>
      </c>
      <c r="V1972" s="257" t="s">
        <v>2640</v>
      </c>
      <c r="W1972" s="257" t="s">
        <v>156</v>
      </c>
      <c r="X1972" s="257" t="s">
        <v>2639</v>
      </c>
      <c r="Y1972" s="257" t="s">
        <v>2905</v>
      </c>
      <c r="Z1972" s="257" t="s">
        <v>2639</v>
      </c>
      <c r="AA1972" s="257" t="s">
        <v>2905</v>
      </c>
      <c r="AB1972" s="257" t="s">
        <v>2640</v>
      </c>
      <c r="AC1972" s="257" t="s">
        <v>2639</v>
      </c>
      <c r="AD1972" s="258">
        <v>40302</v>
      </c>
      <c r="AE1972" s="257">
        <v>14</v>
      </c>
      <c r="AF1972" s="257" t="s">
        <v>4336</v>
      </c>
      <c r="AG1972" s="258">
        <v>40302</v>
      </c>
      <c r="AH1972" s="257" t="s">
        <v>2633</v>
      </c>
      <c r="AI1972" s="257" t="s">
        <v>2638</v>
      </c>
      <c r="AJ1972" s="257"/>
    </row>
    <row r="1973" spans="1:36" ht="360">
      <c r="A1973" s="256">
        <v>40297</v>
      </c>
      <c r="B1973" s="257" t="s">
        <v>2509</v>
      </c>
      <c r="C1973" s="258">
        <v>40302</v>
      </c>
      <c r="D1973" s="257">
        <v>3</v>
      </c>
      <c r="E1973" s="259" t="s">
        <v>2570</v>
      </c>
      <c r="F1973" s="259" t="s">
        <v>3147</v>
      </c>
      <c r="G1973" s="259" t="s">
        <v>3148</v>
      </c>
      <c r="H1973" s="260" t="s">
        <v>1232</v>
      </c>
      <c r="I1973" s="257" t="s">
        <v>3307</v>
      </c>
      <c r="J1973" s="261" t="s">
        <v>3308</v>
      </c>
      <c r="K1973" s="257" t="s">
        <v>3280</v>
      </c>
      <c r="L1973" s="257" t="s">
        <v>4331</v>
      </c>
      <c r="M1973" s="257" t="s">
        <v>1236</v>
      </c>
      <c r="N1973" s="257" t="s">
        <v>4332</v>
      </c>
      <c r="O1973" s="257" t="s">
        <v>2868</v>
      </c>
      <c r="P1973" s="257" t="s">
        <v>4337</v>
      </c>
      <c r="Q1973" s="257" t="s">
        <v>4338</v>
      </c>
      <c r="R1973" s="257" t="s">
        <v>148</v>
      </c>
      <c r="S1973" s="257" t="s">
        <v>3302</v>
      </c>
      <c r="T1973" s="257" t="s">
        <v>3367</v>
      </c>
      <c r="U1973" s="257" t="s">
        <v>4339</v>
      </c>
      <c r="V1973" s="257" t="s">
        <v>2639</v>
      </c>
      <c r="W1973" s="257" t="s">
        <v>148</v>
      </c>
      <c r="X1973" s="257" t="s">
        <v>2639</v>
      </c>
      <c r="Y1973" s="257" t="s">
        <v>3367</v>
      </c>
      <c r="Z1973" s="257" t="s">
        <v>2639</v>
      </c>
      <c r="AA1973" s="257" t="s">
        <v>3367</v>
      </c>
      <c r="AB1973" s="257" t="s">
        <v>2640</v>
      </c>
      <c r="AC1973" s="257" t="s">
        <v>2639</v>
      </c>
      <c r="AD1973" s="258">
        <v>40302</v>
      </c>
      <c r="AE1973" s="257">
        <v>0</v>
      </c>
      <c r="AF1973" s="257" t="s">
        <v>4340</v>
      </c>
      <c r="AG1973" s="258">
        <v>40302</v>
      </c>
      <c r="AH1973" s="257" t="s">
        <v>2633</v>
      </c>
      <c r="AI1973" s="257" t="s">
        <v>2638</v>
      </c>
      <c r="AJ1973" s="257"/>
    </row>
    <row r="1974" spans="1:36" ht="43.2">
      <c r="A1974" s="258">
        <v>40248</v>
      </c>
      <c r="B1974" s="257" t="s">
        <v>2517</v>
      </c>
      <c r="C1974" s="258">
        <v>40248</v>
      </c>
      <c r="D1974" s="257">
        <v>0</v>
      </c>
      <c r="E1974" s="259" t="s">
        <v>2610</v>
      </c>
      <c r="F1974" s="259" t="s">
        <v>3151</v>
      </c>
      <c r="G1974" s="259" t="s">
        <v>3152</v>
      </c>
      <c r="H1974" s="260" t="s">
        <v>1226</v>
      </c>
      <c r="I1974" s="257" t="s">
        <v>3879</v>
      </c>
      <c r="J1974" s="84" t="s">
        <v>3880</v>
      </c>
      <c r="K1974" s="257" t="s">
        <v>2619</v>
      </c>
      <c r="L1974" s="257" t="s">
        <v>4341</v>
      </c>
      <c r="M1974" s="257" t="s">
        <v>1232</v>
      </c>
      <c r="N1974" s="257" t="s">
        <v>2860</v>
      </c>
      <c r="O1974" s="257" t="s">
        <v>2869</v>
      </c>
      <c r="P1974" s="257" t="s">
        <v>4342</v>
      </c>
      <c r="Q1974" s="257" t="s">
        <v>3301</v>
      </c>
      <c r="R1974" s="257" t="s">
        <v>148</v>
      </c>
      <c r="S1974" s="257" t="s">
        <v>3291</v>
      </c>
      <c r="T1974" s="257" t="s">
        <v>2860</v>
      </c>
      <c r="U1974" s="257" t="s">
        <v>4343</v>
      </c>
      <c r="V1974" s="257" t="s">
        <v>148</v>
      </c>
      <c r="W1974" s="257" t="s">
        <v>148</v>
      </c>
      <c r="X1974" s="257" t="s">
        <v>148</v>
      </c>
      <c r="Y1974" s="257" t="s">
        <v>148</v>
      </c>
      <c r="Z1974" s="257" t="s">
        <v>148</v>
      </c>
      <c r="AA1974" s="257" t="s">
        <v>148</v>
      </c>
      <c r="AB1974" s="257" t="s">
        <v>148</v>
      </c>
      <c r="AC1974" s="257" t="s">
        <v>148</v>
      </c>
      <c r="AD1974" s="257" t="s">
        <v>148</v>
      </c>
      <c r="AE1974" s="257" t="s">
        <v>148</v>
      </c>
      <c r="AF1974" s="257" t="s">
        <v>148</v>
      </c>
      <c r="AG1974" s="257" t="s">
        <v>148</v>
      </c>
      <c r="AH1974" s="257" t="s">
        <v>148</v>
      </c>
      <c r="AI1974" s="257" t="s">
        <v>148</v>
      </c>
      <c r="AJ1974" s="257" t="s">
        <v>148</v>
      </c>
    </row>
    <row r="1975" spans="1:36" ht="43.2">
      <c r="A1975" s="258">
        <v>40248</v>
      </c>
      <c r="B1975" s="257" t="s">
        <v>2517</v>
      </c>
      <c r="C1975" s="258">
        <v>40248</v>
      </c>
      <c r="D1975" s="257">
        <v>0</v>
      </c>
      <c r="E1975" s="259" t="s">
        <v>2526</v>
      </c>
      <c r="F1975" s="257" t="s">
        <v>3217</v>
      </c>
      <c r="G1975" s="259" t="s">
        <v>3355</v>
      </c>
      <c r="H1975" s="257" t="s">
        <v>1243</v>
      </c>
      <c r="I1975" s="257" t="s">
        <v>3676</v>
      </c>
      <c r="J1975" s="84" t="s">
        <v>3677</v>
      </c>
      <c r="K1975" s="257" t="s">
        <v>2619</v>
      </c>
      <c r="L1975" s="257" t="s">
        <v>4341</v>
      </c>
      <c r="M1975" s="257" t="s">
        <v>1232</v>
      </c>
      <c r="N1975" s="257" t="s">
        <v>2860</v>
      </c>
      <c r="O1975" s="257" t="s">
        <v>2869</v>
      </c>
      <c r="P1975" s="257" t="s">
        <v>4344</v>
      </c>
      <c r="Q1975" s="257" t="s">
        <v>3301</v>
      </c>
      <c r="R1975" s="257" t="s">
        <v>148</v>
      </c>
      <c r="S1975" s="257" t="s">
        <v>3291</v>
      </c>
      <c r="T1975" s="257" t="s">
        <v>2860</v>
      </c>
      <c r="U1975" s="257" t="s">
        <v>4343</v>
      </c>
      <c r="V1975" s="257" t="s">
        <v>148</v>
      </c>
      <c r="W1975" s="257" t="s">
        <v>148</v>
      </c>
      <c r="X1975" s="257" t="s">
        <v>148</v>
      </c>
      <c r="Y1975" s="257" t="s">
        <v>148</v>
      </c>
      <c r="Z1975" s="257" t="s">
        <v>148</v>
      </c>
      <c r="AA1975" s="257" t="s">
        <v>148</v>
      </c>
      <c r="AB1975" s="257" t="s">
        <v>148</v>
      </c>
      <c r="AC1975" s="257" t="s">
        <v>148</v>
      </c>
      <c r="AD1975" s="257" t="s">
        <v>148</v>
      </c>
      <c r="AE1975" s="257" t="s">
        <v>148</v>
      </c>
      <c r="AF1975" s="257" t="s">
        <v>148</v>
      </c>
      <c r="AG1975" s="257" t="s">
        <v>148</v>
      </c>
      <c r="AH1975" s="257" t="s">
        <v>148</v>
      </c>
      <c r="AI1975" s="257" t="s">
        <v>148</v>
      </c>
      <c r="AJ1975" s="257" t="s">
        <v>148</v>
      </c>
    </row>
    <row r="1976" spans="1:36" ht="43.2">
      <c r="A1976" s="258">
        <v>40248</v>
      </c>
      <c r="B1976" s="257" t="s">
        <v>2517</v>
      </c>
      <c r="C1976" s="258">
        <v>40248</v>
      </c>
      <c r="D1976" s="257">
        <v>0</v>
      </c>
      <c r="E1976" s="259" t="s">
        <v>2565</v>
      </c>
      <c r="F1976" s="257" t="s">
        <v>3251</v>
      </c>
      <c r="G1976" s="259" t="s">
        <v>3252</v>
      </c>
      <c r="H1976" s="260" t="s">
        <v>1232</v>
      </c>
      <c r="I1976" s="257" t="s">
        <v>4345</v>
      </c>
      <c r="J1976" s="257" t="s">
        <v>4346</v>
      </c>
      <c r="K1976" s="257" t="s">
        <v>2619</v>
      </c>
      <c r="L1976" s="257" t="s">
        <v>4341</v>
      </c>
      <c r="M1976" s="257" t="s">
        <v>1232</v>
      </c>
      <c r="N1976" s="257" t="s">
        <v>2860</v>
      </c>
      <c r="O1976" s="257" t="s">
        <v>2869</v>
      </c>
      <c r="P1976" s="257" t="s">
        <v>4347</v>
      </c>
      <c r="Q1976" s="257" t="s">
        <v>3301</v>
      </c>
      <c r="R1976" s="257" t="s">
        <v>148</v>
      </c>
      <c r="S1976" s="257" t="s">
        <v>3291</v>
      </c>
      <c r="T1976" s="257" t="s">
        <v>2860</v>
      </c>
      <c r="U1976" s="257" t="s">
        <v>4343</v>
      </c>
      <c r="V1976" s="257" t="s">
        <v>148</v>
      </c>
      <c r="W1976" s="257" t="s">
        <v>148</v>
      </c>
      <c r="X1976" s="257" t="s">
        <v>148</v>
      </c>
      <c r="Y1976" s="257" t="s">
        <v>148</v>
      </c>
      <c r="Z1976" s="257" t="s">
        <v>148</v>
      </c>
      <c r="AA1976" s="257" t="s">
        <v>148</v>
      </c>
      <c r="AB1976" s="257" t="s">
        <v>148</v>
      </c>
      <c r="AC1976" s="257" t="s">
        <v>148</v>
      </c>
      <c r="AD1976" s="257" t="s">
        <v>148</v>
      </c>
      <c r="AE1976" s="257" t="s">
        <v>148</v>
      </c>
      <c r="AF1976" s="257" t="s">
        <v>148</v>
      </c>
      <c r="AG1976" s="257" t="s">
        <v>148</v>
      </c>
      <c r="AH1976" s="257" t="s">
        <v>148</v>
      </c>
      <c r="AI1976" s="257" t="s">
        <v>148</v>
      </c>
      <c r="AJ1976" s="257" t="s">
        <v>148</v>
      </c>
    </row>
    <row r="1977" spans="1:36" ht="43.2">
      <c r="A1977" s="258">
        <v>40248</v>
      </c>
      <c r="B1977" s="257" t="s">
        <v>2517</v>
      </c>
      <c r="C1977" s="258">
        <v>40248</v>
      </c>
      <c r="D1977" s="257">
        <v>0</v>
      </c>
      <c r="E1977" s="259" t="s">
        <v>2540</v>
      </c>
      <c r="F1977" s="257" t="s">
        <v>3177</v>
      </c>
      <c r="G1977" s="259" t="s">
        <v>3178</v>
      </c>
      <c r="H1977" s="260" t="s">
        <v>1226</v>
      </c>
      <c r="I1977" s="260" t="s">
        <v>2631</v>
      </c>
      <c r="J1977" s="257" t="s">
        <v>148</v>
      </c>
      <c r="K1977" s="257" t="s">
        <v>2619</v>
      </c>
      <c r="L1977" s="257" t="s">
        <v>4341</v>
      </c>
      <c r="M1977" s="257" t="s">
        <v>1232</v>
      </c>
      <c r="N1977" s="257" t="s">
        <v>2860</v>
      </c>
      <c r="O1977" s="257" t="s">
        <v>2869</v>
      </c>
      <c r="P1977" s="257" t="s">
        <v>4348</v>
      </c>
      <c r="Q1977" s="257" t="s">
        <v>3301</v>
      </c>
      <c r="R1977" s="257" t="s">
        <v>148</v>
      </c>
      <c r="S1977" s="257" t="s">
        <v>3291</v>
      </c>
      <c r="T1977" s="257" t="s">
        <v>2860</v>
      </c>
      <c r="U1977" s="257" t="s">
        <v>4343</v>
      </c>
      <c r="V1977" s="257" t="s">
        <v>148</v>
      </c>
      <c r="W1977" s="257" t="s">
        <v>148</v>
      </c>
      <c r="X1977" s="257" t="s">
        <v>148</v>
      </c>
      <c r="Y1977" s="257" t="s">
        <v>148</v>
      </c>
      <c r="Z1977" s="257" t="s">
        <v>148</v>
      </c>
      <c r="AA1977" s="257" t="s">
        <v>148</v>
      </c>
      <c r="AB1977" s="257" t="s">
        <v>148</v>
      </c>
      <c r="AC1977" s="257" t="s">
        <v>148</v>
      </c>
      <c r="AD1977" s="257" t="s">
        <v>148</v>
      </c>
      <c r="AE1977" s="257" t="s">
        <v>148</v>
      </c>
      <c r="AF1977" s="257" t="s">
        <v>148</v>
      </c>
      <c r="AG1977" s="257" t="s">
        <v>148</v>
      </c>
      <c r="AH1977" s="257" t="s">
        <v>148</v>
      </c>
      <c r="AI1977" s="257" t="s">
        <v>148</v>
      </c>
      <c r="AJ1977" s="257" t="s">
        <v>148</v>
      </c>
    </row>
    <row r="1978" spans="1:36" ht="43.2">
      <c r="A1978" s="258">
        <v>40248</v>
      </c>
      <c r="B1978" s="257" t="s">
        <v>2517</v>
      </c>
      <c r="C1978" s="258">
        <v>40248</v>
      </c>
      <c r="D1978" s="257">
        <v>0</v>
      </c>
      <c r="E1978" s="259" t="s">
        <v>2570</v>
      </c>
      <c r="F1978" s="259" t="s">
        <v>3147</v>
      </c>
      <c r="G1978" s="259" t="s">
        <v>3148</v>
      </c>
      <c r="H1978" s="260" t="s">
        <v>1232</v>
      </c>
      <c r="I1978" s="257" t="s">
        <v>3307</v>
      </c>
      <c r="J1978" s="261" t="s">
        <v>3308</v>
      </c>
      <c r="K1978" s="257" t="s">
        <v>2619</v>
      </c>
      <c r="L1978" s="257" t="s">
        <v>4341</v>
      </c>
      <c r="M1978" s="257" t="s">
        <v>1232</v>
      </c>
      <c r="N1978" s="257" t="s">
        <v>2860</v>
      </c>
      <c r="O1978" s="257" t="s">
        <v>2869</v>
      </c>
      <c r="P1978" s="257" t="s">
        <v>4349</v>
      </c>
      <c r="Q1978" s="257" t="s">
        <v>3301</v>
      </c>
      <c r="R1978" s="257" t="s">
        <v>148</v>
      </c>
      <c r="S1978" s="257" t="s">
        <v>3291</v>
      </c>
      <c r="T1978" s="257" t="s">
        <v>2860</v>
      </c>
      <c r="U1978" s="257" t="s">
        <v>4343</v>
      </c>
      <c r="V1978" s="257" t="s">
        <v>148</v>
      </c>
      <c r="W1978" s="257" t="s">
        <v>148</v>
      </c>
      <c r="X1978" s="257" t="s">
        <v>148</v>
      </c>
      <c r="Y1978" s="257" t="s">
        <v>148</v>
      </c>
      <c r="Z1978" s="257" t="s">
        <v>148</v>
      </c>
      <c r="AA1978" s="257" t="s">
        <v>148</v>
      </c>
      <c r="AB1978" s="257" t="s">
        <v>148</v>
      </c>
      <c r="AC1978" s="257" t="s">
        <v>148</v>
      </c>
      <c r="AD1978" s="257" t="s">
        <v>148</v>
      </c>
      <c r="AE1978" s="257" t="s">
        <v>148</v>
      </c>
      <c r="AF1978" s="257" t="s">
        <v>148</v>
      </c>
      <c r="AG1978" s="257" t="s">
        <v>148</v>
      </c>
      <c r="AH1978" s="257" t="s">
        <v>148</v>
      </c>
      <c r="AI1978" s="257" t="s">
        <v>148</v>
      </c>
      <c r="AJ1978" s="257" t="s">
        <v>148</v>
      </c>
    </row>
    <row r="1979" spans="1:36" ht="43.2">
      <c r="A1979" s="258">
        <v>40248</v>
      </c>
      <c r="B1979" s="257" t="s">
        <v>2517</v>
      </c>
      <c r="C1979" s="258">
        <v>40248</v>
      </c>
      <c r="D1979" s="257">
        <v>0</v>
      </c>
      <c r="E1979" s="257" t="s">
        <v>2539</v>
      </c>
      <c r="F1979" s="257" t="s">
        <v>3173</v>
      </c>
      <c r="G1979" s="257" t="s">
        <v>3174</v>
      </c>
      <c r="H1979" s="260" t="s">
        <v>2631</v>
      </c>
      <c r="I1979" s="260" t="s">
        <v>2631</v>
      </c>
      <c r="J1979" s="257" t="s">
        <v>148</v>
      </c>
      <c r="K1979" s="257" t="s">
        <v>2619</v>
      </c>
      <c r="L1979" s="257" t="s">
        <v>4341</v>
      </c>
      <c r="M1979" s="257" t="s">
        <v>1232</v>
      </c>
      <c r="N1979" s="257" t="s">
        <v>2860</v>
      </c>
      <c r="O1979" s="257" t="s">
        <v>2869</v>
      </c>
      <c r="P1979" s="257" t="s">
        <v>4350</v>
      </c>
      <c r="Q1979" s="257" t="s">
        <v>3301</v>
      </c>
      <c r="R1979" s="257" t="s">
        <v>148</v>
      </c>
      <c r="S1979" s="257" t="s">
        <v>3291</v>
      </c>
      <c r="T1979" s="257" t="s">
        <v>2860</v>
      </c>
      <c r="U1979" s="257" t="s">
        <v>4343</v>
      </c>
      <c r="V1979" s="257" t="s">
        <v>148</v>
      </c>
      <c r="W1979" s="257" t="s">
        <v>148</v>
      </c>
      <c r="X1979" s="257" t="s">
        <v>148</v>
      </c>
      <c r="Y1979" s="257" t="s">
        <v>148</v>
      </c>
      <c r="Z1979" s="257" t="s">
        <v>148</v>
      </c>
      <c r="AA1979" s="257" t="s">
        <v>148</v>
      </c>
      <c r="AB1979" s="257" t="s">
        <v>148</v>
      </c>
      <c r="AC1979" s="257" t="s">
        <v>148</v>
      </c>
      <c r="AD1979" s="257" t="s">
        <v>148</v>
      </c>
      <c r="AE1979" s="257" t="s">
        <v>148</v>
      </c>
      <c r="AF1979" s="257" t="s">
        <v>148</v>
      </c>
      <c r="AG1979" s="257" t="s">
        <v>148</v>
      </c>
      <c r="AH1979" s="257" t="s">
        <v>148</v>
      </c>
      <c r="AI1979" s="257" t="s">
        <v>148</v>
      </c>
      <c r="AJ1979" s="257" t="s">
        <v>148</v>
      </c>
    </row>
    <row r="1980" spans="1:36" ht="43.2">
      <c r="A1980" s="258">
        <v>40248</v>
      </c>
      <c r="B1980" s="257" t="s">
        <v>2517</v>
      </c>
      <c r="C1980" s="258">
        <v>40248</v>
      </c>
      <c r="D1980" s="257">
        <v>0</v>
      </c>
      <c r="E1980" s="259" t="s">
        <v>2561</v>
      </c>
      <c r="F1980" s="257" t="s">
        <v>3241</v>
      </c>
      <c r="G1980" s="259" t="s">
        <v>3242</v>
      </c>
      <c r="H1980" s="257" t="s">
        <v>1243</v>
      </c>
      <c r="I1980" s="257" t="s">
        <v>4261</v>
      </c>
      <c r="J1980" s="257" t="s">
        <v>148</v>
      </c>
      <c r="K1980" s="257" t="s">
        <v>2619</v>
      </c>
      <c r="L1980" s="257" t="s">
        <v>4341</v>
      </c>
      <c r="M1980" s="257" t="s">
        <v>1232</v>
      </c>
      <c r="N1980" s="257" t="s">
        <v>2860</v>
      </c>
      <c r="O1980" s="257" t="s">
        <v>2869</v>
      </c>
      <c r="P1980" s="257" t="s">
        <v>4351</v>
      </c>
      <c r="Q1980" s="257" t="s">
        <v>3301</v>
      </c>
      <c r="R1980" s="257" t="s">
        <v>148</v>
      </c>
      <c r="S1980" s="257" t="s">
        <v>3291</v>
      </c>
      <c r="T1980" s="257" t="s">
        <v>2860</v>
      </c>
      <c r="U1980" s="257" t="s">
        <v>4343</v>
      </c>
      <c r="V1980" s="257" t="s">
        <v>148</v>
      </c>
      <c r="W1980" s="257" t="s">
        <v>148</v>
      </c>
      <c r="X1980" s="257" t="s">
        <v>148</v>
      </c>
      <c r="Y1980" s="257" t="s">
        <v>148</v>
      </c>
      <c r="Z1980" s="257" t="s">
        <v>148</v>
      </c>
      <c r="AA1980" s="257" t="s">
        <v>148</v>
      </c>
      <c r="AB1980" s="257" t="s">
        <v>148</v>
      </c>
      <c r="AC1980" s="257" t="s">
        <v>148</v>
      </c>
      <c r="AD1980" s="257" t="s">
        <v>148</v>
      </c>
      <c r="AE1980" s="257" t="s">
        <v>148</v>
      </c>
      <c r="AF1980" s="257" t="s">
        <v>148</v>
      </c>
      <c r="AG1980" s="257" t="s">
        <v>148</v>
      </c>
      <c r="AH1980" s="257" t="s">
        <v>148</v>
      </c>
      <c r="AI1980" s="257" t="s">
        <v>148</v>
      </c>
      <c r="AJ1980" s="257" t="s">
        <v>148</v>
      </c>
    </row>
    <row r="1981" spans="1:36" ht="43.2">
      <c r="A1981" s="258">
        <v>40248</v>
      </c>
      <c r="B1981" s="257" t="s">
        <v>2517</v>
      </c>
      <c r="C1981" s="258">
        <v>40248</v>
      </c>
      <c r="D1981" s="257">
        <v>0</v>
      </c>
      <c r="E1981" s="259" t="s">
        <v>2610</v>
      </c>
      <c r="F1981" s="259" t="s">
        <v>3151</v>
      </c>
      <c r="G1981" s="259" t="s">
        <v>3152</v>
      </c>
      <c r="H1981" s="260" t="s">
        <v>1226</v>
      </c>
      <c r="I1981" s="257" t="s">
        <v>3879</v>
      </c>
      <c r="J1981" s="84" t="s">
        <v>3880</v>
      </c>
      <c r="K1981" s="257" t="s">
        <v>2619</v>
      </c>
      <c r="L1981" s="257" t="s">
        <v>4341</v>
      </c>
      <c r="M1981" s="257" t="s">
        <v>1232</v>
      </c>
      <c r="N1981" s="257" t="s">
        <v>2860</v>
      </c>
      <c r="O1981" s="257" t="s">
        <v>2869</v>
      </c>
      <c r="P1981" s="257" t="s">
        <v>4352</v>
      </c>
      <c r="Q1981" s="257" t="s">
        <v>3301</v>
      </c>
      <c r="R1981" s="257" t="s">
        <v>148</v>
      </c>
      <c r="S1981" s="257" t="s">
        <v>3291</v>
      </c>
      <c r="T1981" s="257" t="s">
        <v>2860</v>
      </c>
      <c r="U1981" s="257" t="s">
        <v>4343</v>
      </c>
      <c r="V1981" s="257" t="s">
        <v>148</v>
      </c>
      <c r="W1981" s="257" t="s">
        <v>148</v>
      </c>
      <c r="X1981" s="257" t="s">
        <v>148</v>
      </c>
      <c r="Y1981" s="257" t="s">
        <v>148</v>
      </c>
      <c r="Z1981" s="257" t="s">
        <v>148</v>
      </c>
      <c r="AA1981" s="257" t="s">
        <v>148</v>
      </c>
      <c r="AB1981" s="257" t="s">
        <v>148</v>
      </c>
      <c r="AC1981" s="257" t="s">
        <v>148</v>
      </c>
      <c r="AD1981" s="257" t="s">
        <v>148</v>
      </c>
      <c r="AE1981" s="257" t="s">
        <v>148</v>
      </c>
      <c r="AF1981" s="257" t="s">
        <v>148</v>
      </c>
      <c r="AG1981" s="257" t="s">
        <v>148</v>
      </c>
      <c r="AH1981" s="257" t="s">
        <v>148</v>
      </c>
      <c r="AI1981" s="257" t="s">
        <v>148</v>
      </c>
      <c r="AJ1981" s="257" t="s">
        <v>148</v>
      </c>
    </row>
    <row r="1982" spans="1:36" ht="43.2">
      <c r="A1982" s="258">
        <v>40248</v>
      </c>
      <c r="B1982" s="257" t="s">
        <v>2517</v>
      </c>
      <c r="C1982" s="258">
        <v>40248</v>
      </c>
      <c r="D1982" s="257">
        <v>0</v>
      </c>
      <c r="E1982" s="257" t="s">
        <v>2539</v>
      </c>
      <c r="F1982" s="257" t="s">
        <v>3173</v>
      </c>
      <c r="G1982" s="257" t="s">
        <v>3174</v>
      </c>
      <c r="H1982" s="260" t="s">
        <v>2631</v>
      </c>
      <c r="I1982" s="260" t="s">
        <v>2631</v>
      </c>
      <c r="J1982" s="257" t="s">
        <v>148</v>
      </c>
      <c r="K1982" s="257" t="s">
        <v>2619</v>
      </c>
      <c r="L1982" s="257" t="s">
        <v>4341</v>
      </c>
      <c r="M1982" s="257" t="s">
        <v>1232</v>
      </c>
      <c r="N1982" s="257" t="s">
        <v>2860</v>
      </c>
      <c r="O1982" s="257" t="s">
        <v>2869</v>
      </c>
      <c r="P1982" s="257" t="s">
        <v>4353</v>
      </c>
      <c r="Q1982" s="257" t="s">
        <v>3301</v>
      </c>
      <c r="R1982" s="257" t="s">
        <v>148</v>
      </c>
      <c r="S1982" s="257" t="s">
        <v>3291</v>
      </c>
      <c r="T1982" s="257" t="s">
        <v>2860</v>
      </c>
      <c r="U1982" s="257" t="s">
        <v>4343</v>
      </c>
      <c r="V1982" s="257" t="s">
        <v>148</v>
      </c>
      <c r="W1982" s="257" t="s">
        <v>148</v>
      </c>
      <c r="X1982" s="257" t="s">
        <v>148</v>
      </c>
      <c r="Y1982" s="257" t="s">
        <v>148</v>
      </c>
      <c r="Z1982" s="257" t="s">
        <v>148</v>
      </c>
      <c r="AA1982" s="257" t="s">
        <v>148</v>
      </c>
      <c r="AB1982" s="257" t="s">
        <v>148</v>
      </c>
      <c r="AC1982" s="257" t="s">
        <v>148</v>
      </c>
      <c r="AD1982" s="257" t="s">
        <v>148</v>
      </c>
      <c r="AE1982" s="257" t="s">
        <v>148</v>
      </c>
      <c r="AF1982" s="257" t="s">
        <v>148</v>
      </c>
      <c r="AG1982" s="257" t="s">
        <v>148</v>
      </c>
      <c r="AH1982" s="257" t="s">
        <v>148</v>
      </c>
      <c r="AI1982" s="257" t="s">
        <v>148</v>
      </c>
      <c r="AJ1982" s="257" t="s">
        <v>148</v>
      </c>
    </row>
    <row r="1983" spans="1:36" ht="43.2">
      <c r="A1983" s="258">
        <v>40248</v>
      </c>
      <c r="B1983" s="257" t="s">
        <v>2517</v>
      </c>
      <c r="C1983" s="258">
        <v>40248</v>
      </c>
      <c r="D1983" s="257">
        <v>0</v>
      </c>
      <c r="E1983" s="259" t="s">
        <v>2544</v>
      </c>
      <c r="F1983" s="257" t="s">
        <v>3209</v>
      </c>
      <c r="G1983" s="259" t="s">
        <v>3210</v>
      </c>
      <c r="H1983" s="260" t="s">
        <v>2631</v>
      </c>
      <c r="I1983" s="260" t="s">
        <v>2631</v>
      </c>
      <c r="J1983" s="257" t="s">
        <v>148</v>
      </c>
      <c r="K1983" s="257" t="s">
        <v>2619</v>
      </c>
      <c r="L1983" s="257" t="s">
        <v>4341</v>
      </c>
      <c r="M1983" s="257" t="s">
        <v>1232</v>
      </c>
      <c r="N1983" s="257" t="s">
        <v>2860</v>
      </c>
      <c r="O1983" s="257" t="s">
        <v>2869</v>
      </c>
      <c r="P1983" s="257" t="s">
        <v>4354</v>
      </c>
      <c r="Q1983" s="257" t="s">
        <v>3301</v>
      </c>
      <c r="R1983" s="257" t="s">
        <v>148</v>
      </c>
      <c r="S1983" s="257" t="s">
        <v>3291</v>
      </c>
      <c r="T1983" s="257" t="s">
        <v>2860</v>
      </c>
      <c r="U1983" s="257" t="s">
        <v>4343</v>
      </c>
      <c r="V1983" s="257" t="s">
        <v>148</v>
      </c>
      <c r="W1983" s="257" t="s">
        <v>148</v>
      </c>
      <c r="X1983" s="257" t="s">
        <v>148</v>
      </c>
      <c r="Y1983" s="257" t="s">
        <v>148</v>
      </c>
      <c r="Z1983" s="257" t="s">
        <v>148</v>
      </c>
      <c r="AA1983" s="257" t="s">
        <v>148</v>
      </c>
      <c r="AB1983" s="257" t="s">
        <v>148</v>
      </c>
      <c r="AC1983" s="257" t="s">
        <v>148</v>
      </c>
      <c r="AD1983" s="257" t="s">
        <v>148</v>
      </c>
      <c r="AE1983" s="257" t="s">
        <v>148</v>
      </c>
      <c r="AF1983" s="257" t="s">
        <v>148</v>
      </c>
      <c r="AG1983" s="257" t="s">
        <v>148</v>
      </c>
      <c r="AH1983" s="257" t="s">
        <v>148</v>
      </c>
      <c r="AI1983" s="257" t="s">
        <v>148</v>
      </c>
      <c r="AJ1983" s="257" t="s">
        <v>148</v>
      </c>
    </row>
    <row r="1984" spans="1:36" ht="43.2">
      <c r="A1984" s="258">
        <v>40248</v>
      </c>
      <c r="B1984" s="257" t="s">
        <v>2517</v>
      </c>
      <c r="C1984" s="258">
        <v>40248</v>
      </c>
      <c r="D1984" s="257">
        <v>0</v>
      </c>
      <c r="E1984" s="259" t="s">
        <v>2610</v>
      </c>
      <c r="F1984" s="259" t="s">
        <v>3151</v>
      </c>
      <c r="G1984" s="259" t="s">
        <v>3152</v>
      </c>
      <c r="H1984" s="260" t="s">
        <v>1226</v>
      </c>
      <c r="I1984" s="257" t="s">
        <v>3837</v>
      </c>
      <c r="J1984" s="84" t="s">
        <v>3838</v>
      </c>
      <c r="K1984" s="257" t="s">
        <v>2619</v>
      </c>
      <c r="L1984" s="257" t="s">
        <v>4341</v>
      </c>
      <c r="M1984" s="257" t="s">
        <v>1232</v>
      </c>
      <c r="N1984" s="257" t="s">
        <v>2860</v>
      </c>
      <c r="O1984" s="257" t="s">
        <v>2869</v>
      </c>
      <c r="P1984" s="257" t="s">
        <v>4355</v>
      </c>
      <c r="Q1984" s="257" t="s">
        <v>3301</v>
      </c>
      <c r="R1984" s="257" t="s">
        <v>148</v>
      </c>
      <c r="S1984" s="257" t="s">
        <v>3291</v>
      </c>
      <c r="T1984" s="257" t="s">
        <v>2860</v>
      </c>
      <c r="U1984" s="257" t="s">
        <v>4343</v>
      </c>
      <c r="V1984" s="257" t="s">
        <v>148</v>
      </c>
      <c r="W1984" s="257" t="s">
        <v>148</v>
      </c>
      <c r="X1984" s="257" t="s">
        <v>148</v>
      </c>
      <c r="Y1984" s="257" t="s">
        <v>148</v>
      </c>
      <c r="Z1984" s="257" t="s">
        <v>148</v>
      </c>
      <c r="AA1984" s="257" t="s">
        <v>148</v>
      </c>
      <c r="AB1984" s="257" t="s">
        <v>148</v>
      </c>
      <c r="AC1984" s="257" t="s">
        <v>148</v>
      </c>
      <c r="AD1984" s="257" t="s">
        <v>148</v>
      </c>
      <c r="AE1984" s="257" t="s">
        <v>148</v>
      </c>
      <c r="AF1984" s="257" t="s">
        <v>148</v>
      </c>
      <c r="AG1984" s="257" t="s">
        <v>148</v>
      </c>
      <c r="AH1984" s="257" t="s">
        <v>148</v>
      </c>
      <c r="AI1984" s="257" t="s">
        <v>148</v>
      </c>
      <c r="AJ1984" s="257" t="s">
        <v>148</v>
      </c>
    </row>
    <row r="1985" spans="1:36" ht="43.2">
      <c r="A1985" s="258">
        <v>40248</v>
      </c>
      <c r="B1985" s="257" t="s">
        <v>2517</v>
      </c>
      <c r="C1985" s="258">
        <v>40248</v>
      </c>
      <c r="D1985" s="257">
        <v>0</v>
      </c>
      <c r="E1985" s="259" t="s">
        <v>2565</v>
      </c>
      <c r="F1985" s="257" t="s">
        <v>3251</v>
      </c>
      <c r="G1985" s="259" t="s">
        <v>3252</v>
      </c>
      <c r="H1985" s="260" t="s">
        <v>1232</v>
      </c>
      <c r="I1985" s="257" t="s">
        <v>4345</v>
      </c>
      <c r="J1985" s="257" t="s">
        <v>4346</v>
      </c>
      <c r="K1985" s="257" t="s">
        <v>2619</v>
      </c>
      <c r="L1985" s="257" t="s">
        <v>4341</v>
      </c>
      <c r="M1985" s="257" t="s">
        <v>1232</v>
      </c>
      <c r="N1985" s="257" t="s">
        <v>2860</v>
      </c>
      <c r="O1985" s="257" t="s">
        <v>2869</v>
      </c>
      <c r="P1985" s="257" t="s">
        <v>4356</v>
      </c>
      <c r="Q1985" s="257" t="s">
        <v>3301</v>
      </c>
      <c r="R1985" s="257" t="s">
        <v>148</v>
      </c>
      <c r="S1985" s="257" t="s">
        <v>3291</v>
      </c>
      <c r="T1985" s="257" t="s">
        <v>2860</v>
      </c>
      <c r="U1985" s="257" t="s">
        <v>4343</v>
      </c>
      <c r="V1985" s="257" t="s">
        <v>148</v>
      </c>
      <c r="W1985" s="257" t="s">
        <v>148</v>
      </c>
      <c r="X1985" s="257" t="s">
        <v>148</v>
      </c>
      <c r="Y1985" s="257" t="s">
        <v>148</v>
      </c>
      <c r="Z1985" s="257" t="s">
        <v>148</v>
      </c>
      <c r="AA1985" s="257" t="s">
        <v>148</v>
      </c>
      <c r="AB1985" s="257" t="s">
        <v>148</v>
      </c>
      <c r="AC1985" s="257" t="s">
        <v>148</v>
      </c>
      <c r="AD1985" s="257" t="s">
        <v>148</v>
      </c>
      <c r="AE1985" s="257" t="s">
        <v>148</v>
      </c>
      <c r="AF1985" s="257" t="s">
        <v>148</v>
      </c>
      <c r="AG1985" s="257" t="s">
        <v>148</v>
      </c>
      <c r="AH1985" s="257" t="s">
        <v>148</v>
      </c>
      <c r="AI1985" s="257" t="s">
        <v>148</v>
      </c>
      <c r="AJ1985" s="257" t="s">
        <v>148</v>
      </c>
    </row>
    <row r="1986" spans="1:36" ht="28.8">
      <c r="A1986" s="258">
        <v>40252</v>
      </c>
      <c r="B1986" s="257" t="s">
        <v>2517</v>
      </c>
      <c r="C1986" s="258">
        <v>40252</v>
      </c>
      <c r="D1986" s="257">
        <v>0</v>
      </c>
      <c r="E1986" s="259" t="s">
        <v>2546</v>
      </c>
      <c r="F1986" s="259" t="s">
        <v>3199</v>
      </c>
      <c r="G1986" s="259" t="s">
        <v>3200</v>
      </c>
      <c r="H1986" s="260" t="s">
        <v>1232</v>
      </c>
      <c r="I1986" s="257" t="s">
        <v>2817</v>
      </c>
      <c r="J1986" s="84" t="s">
        <v>566</v>
      </c>
      <c r="K1986" s="257" t="s">
        <v>2619</v>
      </c>
      <c r="L1986" s="257" t="s">
        <v>4357</v>
      </c>
      <c r="M1986" s="257" t="s">
        <v>1228</v>
      </c>
      <c r="N1986" s="257" t="s">
        <v>4358</v>
      </c>
      <c r="O1986" s="257" t="s">
        <v>3299</v>
      </c>
      <c r="P1986" s="257" t="s">
        <v>4359</v>
      </c>
      <c r="Q1986" s="257" t="s">
        <v>3301</v>
      </c>
      <c r="R1986" s="257" t="s">
        <v>148</v>
      </c>
      <c r="S1986" s="257" t="s">
        <v>2903</v>
      </c>
      <c r="T1986" s="257" t="s">
        <v>2876</v>
      </c>
      <c r="U1986" s="257" t="s">
        <v>3564</v>
      </c>
      <c r="V1986" s="257" t="s">
        <v>148</v>
      </c>
      <c r="W1986" s="257" t="s">
        <v>148</v>
      </c>
      <c r="X1986" s="257" t="s">
        <v>148</v>
      </c>
      <c r="Y1986" s="257" t="s">
        <v>148</v>
      </c>
      <c r="Z1986" s="257" t="s">
        <v>148</v>
      </c>
      <c r="AA1986" s="257" t="s">
        <v>148</v>
      </c>
      <c r="AB1986" s="257" t="s">
        <v>148</v>
      </c>
      <c r="AC1986" s="257" t="s">
        <v>148</v>
      </c>
      <c r="AD1986" s="257" t="s">
        <v>148</v>
      </c>
      <c r="AE1986" s="257" t="s">
        <v>148</v>
      </c>
      <c r="AF1986" s="257" t="s">
        <v>148</v>
      </c>
      <c r="AG1986" s="257" t="s">
        <v>148</v>
      </c>
      <c r="AH1986" s="257" t="s">
        <v>148</v>
      </c>
      <c r="AI1986" s="257" t="s">
        <v>148</v>
      </c>
      <c r="AJ1986" s="257" t="s">
        <v>148</v>
      </c>
    </row>
    <row r="1987" spans="1:36" ht="28.8">
      <c r="A1987" s="258">
        <v>40252</v>
      </c>
      <c r="B1987" s="257" t="s">
        <v>2517</v>
      </c>
      <c r="C1987" s="258">
        <v>40252</v>
      </c>
      <c r="D1987" s="257">
        <v>0</v>
      </c>
      <c r="E1987" s="259" t="s">
        <v>2537</v>
      </c>
      <c r="F1987" s="259" t="s">
        <v>3185</v>
      </c>
      <c r="G1987" s="259" t="s">
        <v>3186</v>
      </c>
      <c r="H1987" s="260" t="s">
        <v>2631</v>
      </c>
      <c r="I1987" s="260" t="s">
        <v>2631</v>
      </c>
      <c r="J1987" s="257" t="s">
        <v>148</v>
      </c>
      <c r="K1987" s="257" t="s">
        <v>2619</v>
      </c>
      <c r="L1987" s="257" t="s">
        <v>4357</v>
      </c>
      <c r="M1987" s="257" t="s">
        <v>1228</v>
      </c>
      <c r="N1987" s="257" t="s">
        <v>4358</v>
      </c>
      <c r="O1987" s="257" t="s">
        <v>3299</v>
      </c>
      <c r="P1987" s="257" t="s">
        <v>4360</v>
      </c>
      <c r="Q1987" s="257" t="s">
        <v>3301</v>
      </c>
      <c r="R1987" s="257" t="s">
        <v>148</v>
      </c>
      <c r="S1987" s="257" t="s">
        <v>2903</v>
      </c>
      <c r="T1987" s="257" t="s">
        <v>2876</v>
      </c>
      <c r="U1987" s="257" t="s">
        <v>3564</v>
      </c>
      <c r="V1987" s="257" t="s">
        <v>148</v>
      </c>
      <c r="W1987" s="257" t="s">
        <v>148</v>
      </c>
      <c r="X1987" s="257" t="s">
        <v>148</v>
      </c>
      <c r="Y1987" s="257" t="s">
        <v>148</v>
      </c>
      <c r="Z1987" s="257" t="s">
        <v>148</v>
      </c>
      <c r="AA1987" s="257" t="s">
        <v>148</v>
      </c>
      <c r="AB1987" s="257" t="s">
        <v>148</v>
      </c>
      <c r="AC1987" s="257" t="s">
        <v>148</v>
      </c>
      <c r="AD1987" s="257" t="s">
        <v>148</v>
      </c>
      <c r="AE1987" s="257" t="s">
        <v>148</v>
      </c>
      <c r="AF1987" s="257" t="s">
        <v>148</v>
      </c>
      <c r="AG1987" s="257" t="s">
        <v>148</v>
      </c>
      <c r="AH1987" s="257" t="s">
        <v>148</v>
      </c>
      <c r="AI1987" s="257" t="s">
        <v>148</v>
      </c>
      <c r="AJ1987" s="257" t="s">
        <v>148</v>
      </c>
    </row>
    <row r="1988" spans="1:36" ht="43.2">
      <c r="A1988" s="258">
        <v>40252</v>
      </c>
      <c r="B1988" s="257" t="s">
        <v>2517</v>
      </c>
      <c r="C1988" s="258">
        <v>40252</v>
      </c>
      <c r="D1988" s="257">
        <v>0</v>
      </c>
      <c r="E1988" s="259" t="s">
        <v>2554</v>
      </c>
      <c r="F1988" s="259" t="s">
        <v>3322</v>
      </c>
      <c r="G1988" s="259" t="s">
        <v>3323</v>
      </c>
      <c r="H1988" s="260" t="s">
        <v>1226</v>
      </c>
      <c r="I1988" s="260" t="s">
        <v>2631</v>
      </c>
      <c r="J1988" s="257" t="s">
        <v>148</v>
      </c>
      <c r="K1988" s="257" t="s">
        <v>2619</v>
      </c>
      <c r="L1988" s="257" t="s">
        <v>4357</v>
      </c>
      <c r="M1988" s="257" t="s">
        <v>1228</v>
      </c>
      <c r="N1988" s="257" t="s">
        <v>4358</v>
      </c>
      <c r="O1988" s="257" t="s">
        <v>3299</v>
      </c>
      <c r="P1988" s="257" t="s">
        <v>4361</v>
      </c>
      <c r="Q1988" s="257" t="s">
        <v>3301</v>
      </c>
      <c r="R1988" s="257" t="s">
        <v>148</v>
      </c>
      <c r="S1988" s="257" t="s">
        <v>2903</v>
      </c>
      <c r="T1988" s="257" t="s">
        <v>2876</v>
      </c>
      <c r="U1988" s="257" t="s">
        <v>3564</v>
      </c>
      <c r="V1988" s="257" t="s">
        <v>148</v>
      </c>
      <c r="W1988" s="257" t="s">
        <v>148</v>
      </c>
      <c r="X1988" s="257" t="s">
        <v>148</v>
      </c>
      <c r="Y1988" s="257" t="s">
        <v>148</v>
      </c>
      <c r="Z1988" s="257" t="s">
        <v>148</v>
      </c>
      <c r="AA1988" s="257" t="s">
        <v>148</v>
      </c>
      <c r="AB1988" s="257" t="s">
        <v>148</v>
      </c>
      <c r="AC1988" s="257" t="s">
        <v>148</v>
      </c>
      <c r="AD1988" s="257" t="s">
        <v>148</v>
      </c>
      <c r="AE1988" s="257" t="s">
        <v>148</v>
      </c>
      <c r="AF1988" s="257" t="s">
        <v>148</v>
      </c>
      <c r="AG1988" s="257" t="s">
        <v>148</v>
      </c>
      <c r="AH1988" s="257" t="s">
        <v>148</v>
      </c>
      <c r="AI1988" s="257" t="s">
        <v>148</v>
      </c>
      <c r="AJ1988" s="257" t="s">
        <v>148</v>
      </c>
    </row>
    <row r="1989" spans="1:36" ht="28.8">
      <c r="A1989" s="258">
        <v>40252</v>
      </c>
      <c r="B1989" s="257" t="s">
        <v>2517</v>
      </c>
      <c r="C1989" s="258">
        <v>40252</v>
      </c>
      <c r="D1989" s="257">
        <v>0</v>
      </c>
      <c r="E1989" s="259" t="s">
        <v>2537</v>
      </c>
      <c r="F1989" s="259" t="s">
        <v>3185</v>
      </c>
      <c r="G1989" s="259" t="s">
        <v>3186</v>
      </c>
      <c r="H1989" s="257" t="s">
        <v>2763</v>
      </c>
      <c r="I1989" s="257" t="s">
        <v>3920</v>
      </c>
      <c r="J1989" s="84" t="s">
        <v>3921</v>
      </c>
      <c r="K1989" s="257" t="s">
        <v>2619</v>
      </c>
      <c r="L1989" s="257" t="s">
        <v>4357</v>
      </c>
      <c r="M1989" s="257" t="s">
        <v>1228</v>
      </c>
      <c r="N1989" s="257" t="s">
        <v>4358</v>
      </c>
      <c r="O1989" s="257" t="s">
        <v>3299</v>
      </c>
      <c r="P1989" s="257" t="s">
        <v>4362</v>
      </c>
      <c r="Q1989" s="257" t="s">
        <v>3301</v>
      </c>
      <c r="R1989" s="257" t="s">
        <v>148</v>
      </c>
      <c r="S1989" s="257" t="s">
        <v>2903</v>
      </c>
      <c r="T1989" s="257" t="s">
        <v>2876</v>
      </c>
      <c r="U1989" s="257" t="s">
        <v>3564</v>
      </c>
      <c r="V1989" s="257" t="s">
        <v>148</v>
      </c>
      <c r="W1989" s="257" t="s">
        <v>148</v>
      </c>
      <c r="X1989" s="257" t="s">
        <v>148</v>
      </c>
      <c r="Y1989" s="257" t="s">
        <v>148</v>
      </c>
      <c r="Z1989" s="257" t="s">
        <v>148</v>
      </c>
      <c r="AA1989" s="257" t="s">
        <v>148</v>
      </c>
      <c r="AB1989" s="257" t="s">
        <v>148</v>
      </c>
      <c r="AC1989" s="257" t="s">
        <v>148</v>
      </c>
      <c r="AD1989" s="257" t="s">
        <v>148</v>
      </c>
      <c r="AE1989" s="257" t="s">
        <v>148</v>
      </c>
      <c r="AF1989" s="257" t="s">
        <v>148</v>
      </c>
      <c r="AG1989" s="257" t="s">
        <v>148</v>
      </c>
      <c r="AH1989" s="257" t="s">
        <v>148</v>
      </c>
      <c r="AI1989" s="257" t="s">
        <v>148</v>
      </c>
      <c r="AJ1989" s="257" t="s">
        <v>148</v>
      </c>
    </row>
    <row r="1990" spans="1:36" ht="28.8">
      <c r="A1990" s="258">
        <v>40252</v>
      </c>
      <c r="B1990" s="257" t="s">
        <v>2517</v>
      </c>
      <c r="C1990" s="258">
        <v>40252</v>
      </c>
      <c r="D1990" s="257">
        <v>0</v>
      </c>
      <c r="E1990" s="259" t="s">
        <v>2564</v>
      </c>
      <c r="F1990" s="259" t="s">
        <v>3219</v>
      </c>
      <c r="G1990" s="259" t="s">
        <v>3220</v>
      </c>
      <c r="H1990" s="260" t="s">
        <v>2631</v>
      </c>
      <c r="I1990" s="260" t="s">
        <v>2631</v>
      </c>
      <c r="J1990" s="257" t="s">
        <v>148</v>
      </c>
      <c r="K1990" s="257" t="s">
        <v>2619</v>
      </c>
      <c r="L1990" s="257" t="s">
        <v>4357</v>
      </c>
      <c r="M1990" s="257" t="s">
        <v>1228</v>
      </c>
      <c r="N1990" s="257" t="s">
        <v>4358</v>
      </c>
      <c r="O1990" s="257" t="s">
        <v>2869</v>
      </c>
      <c r="P1990" s="268" t="s">
        <v>2622</v>
      </c>
      <c r="Q1990" s="257" t="s">
        <v>3301</v>
      </c>
      <c r="R1990" s="257" t="s">
        <v>148</v>
      </c>
      <c r="S1990" s="257" t="s">
        <v>2903</v>
      </c>
      <c r="T1990" s="257" t="s">
        <v>2876</v>
      </c>
      <c r="U1990" s="257" t="s">
        <v>3564</v>
      </c>
      <c r="V1990" s="257" t="s">
        <v>148</v>
      </c>
      <c r="W1990" s="257" t="s">
        <v>148</v>
      </c>
      <c r="X1990" s="257" t="s">
        <v>148</v>
      </c>
      <c r="Y1990" s="257" t="s">
        <v>148</v>
      </c>
      <c r="Z1990" s="257" t="s">
        <v>148</v>
      </c>
      <c r="AA1990" s="257" t="s">
        <v>148</v>
      </c>
      <c r="AB1990" s="257" t="s">
        <v>148</v>
      </c>
      <c r="AC1990" s="257" t="s">
        <v>148</v>
      </c>
      <c r="AD1990" s="257" t="s">
        <v>148</v>
      </c>
      <c r="AE1990" s="257" t="s">
        <v>148</v>
      </c>
      <c r="AF1990" s="257" t="s">
        <v>148</v>
      </c>
      <c r="AG1990" s="257" t="s">
        <v>148</v>
      </c>
      <c r="AH1990" s="257" t="s">
        <v>148</v>
      </c>
      <c r="AI1990" s="257" t="s">
        <v>148</v>
      </c>
      <c r="AJ1990" s="257" t="s">
        <v>148</v>
      </c>
    </row>
    <row r="1991" spans="1:36" ht="28.8">
      <c r="A1991" s="258">
        <v>40252</v>
      </c>
      <c r="B1991" s="257" t="s">
        <v>2517</v>
      </c>
      <c r="C1991" s="258">
        <v>40252</v>
      </c>
      <c r="D1991" s="257">
        <v>0</v>
      </c>
      <c r="E1991" s="259" t="s">
        <v>2537</v>
      </c>
      <c r="F1991" s="259" t="s">
        <v>3185</v>
      </c>
      <c r="G1991" s="259" t="s">
        <v>3186</v>
      </c>
      <c r="H1991" s="257" t="s">
        <v>1225</v>
      </c>
      <c r="I1991" s="257" t="s">
        <v>4363</v>
      </c>
      <c r="J1991" s="84" t="s">
        <v>4364</v>
      </c>
      <c r="K1991" s="257" t="s">
        <v>2619</v>
      </c>
      <c r="L1991" s="257" t="s">
        <v>4357</v>
      </c>
      <c r="M1991" s="257" t="s">
        <v>1228</v>
      </c>
      <c r="N1991" s="257" t="s">
        <v>4358</v>
      </c>
      <c r="O1991" s="257" t="s">
        <v>3299</v>
      </c>
      <c r="P1991" s="257" t="s">
        <v>4365</v>
      </c>
      <c r="Q1991" s="257" t="s">
        <v>3301</v>
      </c>
      <c r="R1991" s="257" t="s">
        <v>148</v>
      </c>
      <c r="S1991" s="257" t="s">
        <v>2903</v>
      </c>
      <c r="T1991" s="257" t="s">
        <v>2876</v>
      </c>
      <c r="U1991" s="257" t="s">
        <v>3564</v>
      </c>
      <c r="V1991" s="257" t="s">
        <v>148</v>
      </c>
      <c r="W1991" s="257" t="s">
        <v>148</v>
      </c>
      <c r="X1991" s="257" t="s">
        <v>148</v>
      </c>
      <c r="Y1991" s="257" t="s">
        <v>148</v>
      </c>
      <c r="Z1991" s="257" t="s">
        <v>148</v>
      </c>
      <c r="AA1991" s="257" t="s">
        <v>148</v>
      </c>
      <c r="AB1991" s="257" t="s">
        <v>148</v>
      </c>
      <c r="AC1991" s="257" t="s">
        <v>148</v>
      </c>
      <c r="AD1991" s="257" t="s">
        <v>148</v>
      </c>
      <c r="AE1991" s="257" t="s">
        <v>148</v>
      </c>
      <c r="AF1991" s="257" t="s">
        <v>148</v>
      </c>
      <c r="AG1991" s="257" t="s">
        <v>148</v>
      </c>
      <c r="AH1991" s="257" t="s">
        <v>148</v>
      </c>
      <c r="AI1991" s="257" t="s">
        <v>148</v>
      </c>
      <c r="AJ1991" s="257" t="s">
        <v>148</v>
      </c>
    </row>
    <row r="1992" spans="1:36" ht="43.2">
      <c r="A1992" s="258">
        <v>40252</v>
      </c>
      <c r="B1992" s="257" t="s">
        <v>2517</v>
      </c>
      <c r="C1992" s="258">
        <v>40252</v>
      </c>
      <c r="D1992" s="257">
        <v>0</v>
      </c>
      <c r="E1992" s="257" t="s">
        <v>2609</v>
      </c>
      <c r="F1992" s="257" t="s">
        <v>3463</v>
      </c>
      <c r="G1992" s="257" t="s">
        <v>3464</v>
      </c>
      <c r="H1992" s="260" t="s">
        <v>1232</v>
      </c>
      <c r="I1992" s="257" t="s">
        <v>3465</v>
      </c>
      <c r="J1992" s="257" t="s">
        <v>3466</v>
      </c>
      <c r="K1992" s="257" t="s">
        <v>2619</v>
      </c>
      <c r="L1992" s="257" t="s">
        <v>4357</v>
      </c>
      <c r="M1992" s="257" t="s">
        <v>1228</v>
      </c>
      <c r="N1992" s="257" t="s">
        <v>4358</v>
      </c>
      <c r="O1992" s="257" t="s">
        <v>3299</v>
      </c>
      <c r="P1992" s="257" t="s">
        <v>4366</v>
      </c>
      <c r="Q1992" s="257" t="s">
        <v>3301</v>
      </c>
      <c r="R1992" s="257" t="s">
        <v>148</v>
      </c>
      <c r="S1992" s="257" t="s">
        <v>2903</v>
      </c>
      <c r="T1992" s="257" t="s">
        <v>2876</v>
      </c>
      <c r="U1992" s="257" t="s">
        <v>3564</v>
      </c>
      <c r="V1992" s="257" t="s">
        <v>148</v>
      </c>
      <c r="W1992" s="257" t="s">
        <v>148</v>
      </c>
      <c r="X1992" s="257" t="s">
        <v>148</v>
      </c>
      <c r="Y1992" s="257" t="s">
        <v>148</v>
      </c>
      <c r="Z1992" s="257" t="s">
        <v>148</v>
      </c>
      <c r="AA1992" s="257" t="s">
        <v>148</v>
      </c>
      <c r="AB1992" s="257" t="s">
        <v>148</v>
      </c>
      <c r="AC1992" s="257" t="s">
        <v>148</v>
      </c>
      <c r="AD1992" s="257" t="s">
        <v>148</v>
      </c>
      <c r="AE1992" s="257" t="s">
        <v>148</v>
      </c>
      <c r="AF1992" s="257" t="s">
        <v>148</v>
      </c>
      <c r="AG1992" s="257" t="s">
        <v>148</v>
      </c>
      <c r="AH1992" s="257" t="s">
        <v>148</v>
      </c>
      <c r="AI1992" s="257" t="s">
        <v>148</v>
      </c>
      <c r="AJ1992" s="257" t="s">
        <v>148</v>
      </c>
    </row>
    <row r="1993" spans="1:36" ht="43.2">
      <c r="A1993" s="258">
        <v>40252</v>
      </c>
      <c r="B1993" s="257" t="s">
        <v>2517</v>
      </c>
      <c r="C1993" s="258">
        <v>40252</v>
      </c>
      <c r="D1993" s="257">
        <v>0</v>
      </c>
      <c r="E1993" s="259" t="s">
        <v>2554</v>
      </c>
      <c r="F1993" s="259" t="s">
        <v>3322</v>
      </c>
      <c r="G1993" s="259" t="s">
        <v>3323</v>
      </c>
      <c r="H1993" s="260" t="s">
        <v>1226</v>
      </c>
      <c r="I1993" s="260" t="s">
        <v>2631</v>
      </c>
      <c r="J1993" s="257" t="s">
        <v>148</v>
      </c>
      <c r="K1993" s="257" t="s">
        <v>2619</v>
      </c>
      <c r="L1993" s="257" t="s">
        <v>4357</v>
      </c>
      <c r="M1993" s="257" t="s">
        <v>1228</v>
      </c>
      <c r="N1993" s="257" t="s">
        <v>4358</v>
      </c>
      <c r="O1993" s="257" t="s">
        <v>3299</v>
      </c>
      <c r="P1993" s="257" t="s">
        <v>4367</v>
      </c>
      <c r="Q1993" s="257" t="s">
        <v>3301</v>
      </c>
      <c r="R1993" s="257" t="s">
        <v>148</v>
      </c>
      <c r="S1993" s="257" t="s">
        <v>2903</v>
      </c>
      <c r="T1993" s="257" t="s">
        <v>2876</v>
      </c>
      <c r="U1993" s="257" t="s">
        <v>3564</v>
      </c>
      <c r="V1993" s="257" t="s">
        <v>148</v>
      </c>
      <c r="W1993" s="257" t="s">
        <v>148</v>
      </c>
      <c r="X1993" s="257" t="s">
        <v>148</v>
      </c>
      <c r="Y1993" s="257" t="s">
        <v>148</v>
      </c>
      <c r="Z1993" s="257" t="s">
        <v>148</v>
      </c>
      <c r="AA1993" s="257" t="s">
        <v>148</v>
      </c>
      <c r="AB1993" s="257" t="s">
        <v>148</v>
      </c>
      <c r="AC1993" s="257" t="s">
        <v>148</v>
      </c>
      <c r="AD1993" s="257" t="s">
        <v>148</v>
      </c>
      <c r="AE1993" s="257" t="s">
        <v>148</v>
      </c>
      <c r="AF1993" s="257" t="s">
        <v>148</v>
      </c>
      <c r="AG1993" s="257" t="s">
        <v>148</v>
      </c>
      <c r="AH1993" s="257" t="s">
        <v>148</v>
      </c>
      <c r="AI1993" s="257" t="s">
        <v>148</v>
      </c>
      <c r="AJ1993" s="257" t="s">
        <v>148</v>
      </c>
    </row>
    <row r="1994" spans="1:36" ht="28.8">
      <c r="A1994" s="258">
        <v>40252</v>
      </c>
      <c r="B1994" s="257" t="s">
        <v>2517</v>
      </c>
      <c r="C1994" s="258">
        <v>40252</v>
      </c>
      <c r="D1994" s="257">
        <v>0</v>
      </c>
      <c r="E1994" s="259" t="s">
        <v>2564</v>
      </c>
      <c r="F1994" s="259" t="s">
        <v>3219</v>
      </c>
      <c r="G1994" s="259" t="s">
        <v>3220</v>
      </c>
      <c r="H1994" s="260" t="s">
        <v>2631</v>
      </c>
      <c r="I1994" s="260" t="s">
        <v>2631</v>
      </c>
      <c r="J1994" s="257" t="s">
        <v>148</v>
      </c>
      <c r="K1994" s="257" t="s">
        <v>2619</v>
      </c>
      <c r="L1994" s="257" t="s">
        <v>4357</v>
      </c>
      <c r="M1994" s="257" t="s">
        <v>1228</v>
      </c>
      <c r="N1994" s="257" t="s">
        <v>4358</v>
      </c>
      <c r="O1994" s="257" t="s">
        <v>2869</v>
      </c>
      <c r="P1994" s="257" t="s">
        <v>4368</v>
      </c>
      <c r="Q1994" s="257" t="s">
        <v>3301</v>
      </c>
      <c r="R1994" s="257" t="s">
        <v>148</v>
      </c>
      <c r="S1994" s="257" t="s">
        <v>2903</v>
      </c>
      <c r="T1994" s="257" t="s">
        <v>2876</v>
      </c>
      <c r="U1994" s="257" t="s">
        <v>3564</v>
      </c>
      <c r="V1994" s="257" t="s">
        <v>148</v>
      </c>
      <c r="W1994" s="257" t="s">
        <v>148</v>
      </c>
      <c r="X1994" s="257" t="s">
        <v>148</v>
      </c>
      <c r="Y1994" s="257" t="s">
        <v>148</v>
      </c>
      <c r="Z1994" s="257" t="s">
        <v>148</v>
      </c>
      <c r="AA1994" s="257" t="s">
        <v>148</v>
      </c>
      <c r="AB1994" s="257" t="s">
        <v>148</v>
      </c>
      <c r="AC1994" s="257" t="s">
        <v>148</v>
      </c>
      <c r="AD1994" s="257" t="s">
        <v>148</v>
      </c>
      <c r="AE1994" s="257" t="s">
        <v>148</v>
      </c>
      <c r="AF1994" s="257" t="s">
        <v>148</v>
      </c>
      <c r="AG1994" s="257" t="s">
        <v>148</v>
      </c>
      <c r="AH1994" s="257" t="s">
        <v>148</v>
      </c>
      <c r="AI1994" s="257" t="s">
        <v>148</v>
      </c>
      <c r="AJ1994" s="257" t="s">
        <v>148</v>
      </c>
    </row>
    <row r="1995" spans="1:36" ht="43.2">
      <c r="A1995" s="258">
        <v>40252</v>
      </c>
      <c r="B1995" s="257" t="s">
        <v>2517</v>
      </c>
      <c r="C1995" s="258">
        <v>40252</v>
      </c>
      <c r="D1995" s="257">
        <v>0</v>
      </c>
      <c r="E1995" s="259" t="s">
        <v>2561</v>
      </c>
      <c r="F1995" s="257" t="s">
        <v>3241</v>
      </c>
      <c r="G1995" s="259" t="s">
        <v>3242</v>
      </c>
      <c r="H1995" s="260" t="s">
        <v>1226</v>
      </c>
      <c r="I1995" s="257" t="s">
        <v>3808</v>
      </c>
      <c r="J1995" s="257" t="s">
        <v>3809</v>
      </c>
      <c r="K1995" s="257" t="s">
        <v>2619</v>
      </c>
      <c r="L1995" s="257" t="s">
        <v>4357</v>
      </c>
      <c r="M1995" s="257" t="s">
        <v>1228</v>
      </c>
      <c r="N1995" s="257" t="s">
        <v>4358</v>
      </c>
      <c r="O1995" s="257" t="s">
        <v>3299</v>
      </c>
      <c r="P1995" s="257" t="s">
        <v>4369</v>
      </c>
      <c r="Q1995" s="257" t="s">
        <v>3301</v>
      </c>
      <c r="R1995" s="257" t="s">
        <v>148</v>
      </c>
      <c r="S1995" s="257" t="s">
        <v>2903</v>
      </c>
      <c r="T1995" s="257" t="s">
        <v>2876</v>
      </c>
      <c r="U1995" s="257" t="s">
        <v>3564</v>
      </c>
      <c r="V1995" s="257" t="s">
        <v>148</v>
      </c>
      <c r="W1995" s="257" t="s">
        <v>148</v>
      </c>
      <c r="X1995" s="257" t="s">
        <v>148</v>
      </c>
      <c r="Y1995" s="257" t="s">
        <v>148</v>
      </c>
      <c r="Z1995" s="257" t="s">
        <v>148</v>
      </c>
      <c r="AA1995" s="257" t="s">
        <v>148</v>
      </c>
      <c r="AB1995" s="257" t="s">
        <v>148</v>
      </c>
      <c r="AC1995" s="257" t="s">
        <v>148</v>
      </c>
      <c r="AD1995" s="257" t="s">
        <v>148</v>
      </c>
      <c r="AE1995" s="257" t="s">
        <v>148</v>
      </c>
      <c r="AF1995" s="257" t="s">
        <v>148</v>
      </c>
      <c r="AG1995" s="257" t="s">
        <v>148</v>
      </c>
      <c r="AH1995" s="257" t="s">
        <v>148</v>
      </c>
      <c r="AI1995" s="257" t="s">
        <v>148</v>
      </c>
      <c r="AJ1995" s="257" t="s">
        <v>148</v>
      </c>
    </row>
    <row r="1996" spans="1:36" ht="28.8">
      <c r="A1996" s="258">
        <v>40252</v>
      </c>
      <c r="B1996" s="257" t="s">
        <v>2517</v>
      </c>
      <c r="C1996" s="258">
        <v>40252</v>
      </c>
      <c r="D1996" s="257">
        <v>0</v>
      </c>
      <c r="E1996" s="259" t="s">
        <v>2565</v>
      </c>
      <c r="F1996" s="257" t="s">
        <v>3251</v>
      </c>
      <c r="G1996" s="259" t="s">
        <v>3252</v>
      </c>
      <c r="H1996" s="257" t="s">
        <v>1225</v>
      </c>
      <c r="I1996" s="257" t="s">
        <v>4370</v>
      </c>
      <c r="J1996" s="257" t="s">
        <v>148</v>
      </c>
      <c r="K1996" s="257" t="s">
        <v>2619</v>
      </c>
      <c r="L1996" s="257" t="s">
        <v>4357</v>
      </c>
      <c r="M1996" s="257" t="s">
        <v>1228</v>
      </c>
      <c r="N1996" s="257" t="s">
        <v>4358</v>
      </c>
      <c r="O1996" s="257" t="s">
        <v>3299</v>
      </c>
      <c r="P1996" s="257" t="s">
        <v>4371</v>
      </c>
      <c r="Q1996" s="257" t="s">
        <v>3301</v>
      </c>
      <c r="R1996" s="257" t="s">
        <v>148</v>
      </c>
      <c r="S1996" s="257" t="s">
        <v>2903</v>
      </c>
      <c r="T1996" s="257" t="s">
        <v>2876</v>
      </c>
      <c r="U1996" s="257" t="s">
        <v>3564</v>
      </c>
      <c r="V1996" s="257" t="s">
        <v>148</v>
      </c>
      <c r="W1996" s="257" t="s">
        <v>148</v>
      </c>
      <c r="X1996" s="257" t="s">
        <v>148</v>
      </c>
      <c r="Y1996" s="257" t="s">
        <v>148</v>
      </c>
      <c r="Z1996" s="257" t="s">
        <v>148</v>
      </c>
      <c r="AA1996" s="257" t="s">
        <v>148</v>
      </c>
      <c r="AB1996" s="257" t="s">
        <v>148</v>
      </c>
      <c r="AC1996" s="257" t="s">
        <v>148</v>
      </c>
      <c r="AD1996" s="257" t="s">
        <v>148</v>
      </c>
      <c r="AE1996" s="257" t="s">
        <v>148</v>
      </c>
      <c r="AF1996" s="257" t="s">
        <v>148</v>
      </c>
      <c r="AG1996" s="257" t="s">
        <v>148</v>
      </c>
      <c r="AH1996" s="257" t="s">
        <v>148</v>
      </c>
      <c r="AI1996" s="257" t="s">
        <v>148</v>
      </c>
      <c r="AJ1996" s="257" t="s">
        <v>148</v>
      </c>
    </row>
    <row r="1997" spans="1:36" ht="43.2">
      <c r="A1997" s="258">
        <v>40252</v>
      </c>
      <c r="B1997" s="257" t="s">
        <v>2517</v>
      </c>
      <c r="C1997" s="258">
        <v>40252</v>
      </c>
      <c r="D1997" s="257">
        <v>0</v>
      </c>
      <c r="E1997" s="257" t="s">
        <v>2609</v>
      </c>
      <c r="F1997" s="257" t="s">
        <v>3463</v>
      </c>
      <c r="G1997" s="257" t="s">
        <v>3464</v>
      </c>
      <c r="H1997" s="260" t="s">
        <v>1226</v>
      </c>
      <c r="I1997" s="257" t="s">
        <v>4372</v>
      </c>
      <c r="J1997" s="84" t="s">
        <v>4373</v>
      </c>
      <c r="K1997" s="257" t="s">
        <v>2619</v>
      </c>
      <c r="L1997" s="257" t="s">
        <v>4357</v>
      </c>
      <c r="M1997" s="257" t="s">
        <v>1228</v>
      </c>
      <c r="N1997" s="257" t="s">
        <v>4358</v>
      </c>
      <c r="O1997" s="257" t="s">
        <v>2869</v>
      </c>
      <c r="P1997" s="257" t="s">
        <v>4374</v>
      </c>
      <c r="Q1997" s="257" t="s">
        <v>3301</v>
      </c>
      <c r="R1997" s="257" t="s">
        <v>148</v>
      </c>
      <c r="S1997" s="257" t="s">
        <v>2903</v>
      </c>
      <c r="T1997" s="257" t="s">
        <v>2876</v>
      </c>
      <c r="U1997" s="257" t="s">
        <v>3564</v>
      </c>
      <c r="V1997" s="257" t="s">
        <v>148</v>
      </c>
      <c r="W1997" s="257" t="s">
        <v>148</v>
      </c>
      <c r="X1997" s="257" t="s">
        <v>148</v>
      </c>
      <c r="Y1997" s="257" t="s">
        <v>148</v>
      </c>
      <c r="Z1997" s="257" t="s">
        <v>148</v>
      </c>
      <c r="AA1997" s="257" t="s">
        <v>148</v>
      </c>
      <c r="AB1997" s="257" t="s">
        <v>148</v>
      </c>
      <c r="AC1997" s="257" t="s">
        <v>148</v>
      </c>
      <c r="AD1997" s="257" t="s">
        <v>148</v>
      </c>
      <c r="AE1997" s="257" t="s">
        <v>148</v>
      </c>
      <c r="AF1997" s="257" t="s">
        <v>148</v>
      </c>
      <c r="AG1997" s="257" t="s">
        <v>148</v>
      </c>
      <c r="AH1997" s="257" t="s">
        <v>148</v>
      </c>
      <c r="AI1997" s="257" t="s">
        <v>148</v>
      </c>
      <c r="AJ1997" s="257" t="s">
        <v>148</v>
      </c>
    </row>
    <row r="1998" spans="1:36" ht="43.2">
      <c r="A1998" s="258">
        <v>40252</v>
      </c>
      <c r="B1998" s="257" t="s">
        <v>2517</v>
      </c>
      <c r="C1998" s="258">
        <v>40252</v>
      </c>
      <c r="D1998" s="257">
        <v>0</v>
      </c>
      <c r="E1998" s="259" t="s">
        <v>2617</v>
      </c>
      <c r="F1998" s="257" t="s">
        <v>3272</v>
      </c>
      <c r="G1998" s="259" t="s">
        <v>3273</v>
      </c>
      <c r="H1998" s="260" t="s">
        <v>1226</v>
      </c>
      <c r="I1998" s="257" t="s">
        <v>3447</v>
      </c>
      <c r="J1998" s="261" t="s">
        <v>3448</v>
      </c>
      <c r="K1998" s="257" t="s">
        <v>2619</v>
      </c>
      <c r="L1998" s="257" t="s">
        <v>4357</v>
      </c>
      <c r="M1998" s="257" t="s">
        <v>1228</v>
      </c>
      <c r="N1998" s="257" t="s">
        <v>4358</v>
      </c>
      <c r="O1998" s="257" t="s">
        <v>3299</v>
      </c>
      <c r="P1998" s="257" t="s">
        <v>4375</v>
      </c>
      <c r="Q1998" s="257" t="s">
        <v>3301</v>
      </c>
      <c r="R1998" s="257" t="s">
        <v>148</v>
      </c>
      <c r="S1998" s="257" t="s">
        <v>2903</v>
      </c>
      <c r="T1998" s="257" t="s">
        <v>2876</v>
      </c>
      <c r="U1998" s="257" t="s">
        <v>3564</v>
      </c>
      <c r="V1998" s="257" t="s">
        <v>148</v>
      </c>
      <c r="W1998" s="257" t="s">
        <v>148</v>
      </c>
      <c r="X1998" s="257" t="s">
        <v>148</v>
      </c>
      <c r="Y1998" s="257" t="s">
        <v>148</v>
      </c>
      <c r="Z1998" s="257" t="s">
        <v>148</v>
      </c>
      <c r="AA1998" s="257" t="s">
        <v>148</v>
      </c>
      <c r="AB1998" s="257" t="s">
        <v>148</v>
      </c>
      <c r="AC1998" s="257" t="s">
        <v>148</v>
      </c>
      <c r="AD1998" s="257" t="s">
        <v>148</v>
      </c>
      <c r="AE1998" s="257" t="s">
        <v>148</v>
      </c>
      <c r="AF1998" s="257" t="s">
        <v>148</v>
      </c>
      <c r="AG1998" s="257" t="s">
        <v>148</v>
      </c>
      <c r="AH1998" s="257" t="s">
        <v>148</v>
      </c>
      <c r="AI1998" s="257" t="s">
        <v>148</v>
      </c>
      <c r="AJ1998" s="257" t="s">
        <v>148</v>
      </c>
    </row>
    <row r="1999" spans="1:36" ht="28.8">
      <c r="A1999" s="258">
        <v>40252</v>
      </c>
      <c r="B1999" s="257" t="s">
        <v>2517</v>
      </c>
      <c r="C1999" s="258">
        <v>40252</v>
      </c>
      <c r="D1999" s="257">
        <v>0</v>
      </c>
      <c r="E1999" s="259" t="s">
        <v>2546</v>
      </c>
      <c r="F1999" s="259" t="s">
        <v>3199</v>
      </c>
      <c r="G1999" s="259" t="s">
        <v>3200</v>
      </c>
      <c r="H1999" s="257" t="s">
        <v>1243</v>
      </c>
      <c r="I1999" s="257" t="s">
        <v>4376</v>
      </c>
      <c r="J1999" s="84" t="s">
        <v>4377</v>
      </c>
      <c r="K1999" s="257" t="s">
        <v>2619</v>
      </c>
      <c r="L1999" s="257" t="s">
        <v>4357</v>
      </c>
      <c r="M1999" s="257" t="s">
        <v>1228</v>
      </c>
      <c r="N1999" s="257" t="s">
        <v>4358</v>
      </c>
      <c r="O1999" s="257" t="s">
        <v>3299</v>
      </c>
      <c r="P1999" s="257" t="s">
        <v>4378</v>
      </c>
      <c r="Q1999" s="257" t="s">
        <v>3301</v>
      </c>
      <c r="R1999" s="257" t="s">
        <v>148</v>
      </c>
      <c r="S1999" s="257" t="s">
        <v>2903</v>
      </c>
      <c r="T1999" s="257" t="s">
        <v>2876</v>
      </c>
      <c r="U1999" s="257" t="s">
        <v>3564</v>
      </c>
      <c r="V1999" s="257" t="s">
        <v>148</v>
      </c>
      <c r="W1999" s="257" t="s">
        <v>148</v>
      </c>
      <c r="X1999" s="257" t="s">
        <v>148</v>
      </c>
      <c r="Y1999" s="257" t="s">
        <v>148</v>
      </c>
      <c r="Z1999" s="257" t="s">
        <v>148</v>
      </c>
      <c r="AA1999" s="257" t="s">
        <v>148</v>
      </c>
      <c r="AB1999" s="257" t="s">
        <v>148</v>
      </c>
      <c r="AC1999" s="257" t="s">
        <v>148</v>
      </c>
      <c r="AD1999" s="257" t="s">
        <v>148</v>
      </c>
      <c r="AE1999" s="257" t="s">
        <v>148</v>
      </c>
      <c r="AF1999" s="257" t="s">
        <v>148</v>
      </c>
      <c r="AG1999" s="257" t="s">
        <v>148</v>
      </c>
      <c r="AH1999" s="257" t="s">
        <v>148</v>
      </c>
      <c r="AI1999" s="257" t="s">
        <v>148</v>
      </c>
      <c r="AJ1999" s="257" t="s">
        <v>148</v>
      </c>
    </row>
    <row r="2000" spans="1:36" ht="28.8">
      <c r="A2000" s="258">
        <v>40252</v>
      </c>
      <c r="B2000" s="257" t="s">
        <v>2517</v>
      </c>
      <c r="C2000" s="258">
        <v>40252</v>
      </c>
      <c r="D2000" s="257">
        <v>0</v>
      </c>
      <c r="E2000" s="259" t="s">
        <v>2526</v>
      </c>
      <c r="F2000" s="257" t="s">
        <v>3217</v>
      </c>
      <c r="G2000" s="259" t="s">
        <v>3355</v>
      </c>
      <c r="H2000" s="260" t="s">
        <v>1232</v>
      </c>
      <c r="I2000" s="257" t="s">
        <v>2769</v>
      </c>
      <c r="J2000" s="84" t="s">
        <v>448</v>
      </c>
      <c r="K2000" s="257" t="s">
        <v>2619</v>
      </c>
      <c r="L2000" s="257" t="s">
        <v>4357</v>
      </c>
      <c r="M2000" s="257" t="s">
        <v>1228</v>
      </c>
      <c r="N2000" s="257" t="s">
        <v>4358</v>
      </c>
      <c r="O2000" s="257" t="s">
        <v>3299</v>
      </c>
      <c r="P2000" s="257" t="s">
        <v>4379</v>
      </c>
      <c r="Q2000" s="257" t="s">
        <v>3301</v>
      </c>
      <c r="R2000" s="257" t="s">
        <v>148</v>
      </c>
      <c r="S2000" s="257" t="s">
        <v>2903</v>
      </c>
      <c r="T2000" s="257" t="s">
        <v>2876</v>
      </c>
      <c r="U2000" s="257" t="s">
        <v>3564</v>
      </c>
      <c r="V2000" s="257" t="s">
        <v>148</v>
      </c>
      <c r="W2000" s="257" t="s">
        <v>148</v>
      </c>
      <c r="X2000" s="257" t="s">
        <v>148</v>
      </c>
      <c r="Y2000" s="257" t="s">
        <v>148</v>
      </c>
      <c r="Z2000" s="257" t="s">
        <v>148</v>
      </c>
      <c r="AA2000" s="257" t="s">
        <v>148</v>
      </c>
      <c r="AB2000" s="257" t="s">
        <v>148</v>
      </c>
      <c r="AC2000" s="257" t="s">
        <v>148</v>
      </c>
      <c r="AD2000" s="257" t="s">
        <v>148</v>
      </c>
      <c r="AE2000" s="257" t="s">
        <v>148</v>
      </c>
      <c r="AF2000" s="257" t="s">
        <v>148</v>
      </c>
      <c r="AG2000" s="257" t="s">
        <v>148</v>
      </c>
      <c r="AH2000" s="257" t="s">
        <v>148</v>
      </c>
      <c r="AI2000" s="257" t="s">
        <v>148</v>
      </c>
      <c r="AJ2000" s="257" t="s">
        <v>148</v>
      </c>
    </row>
    <row r="2001" spans="1:36" ht="43.2">
      <c r="A2001" s="258">
        <v>40252</v>
      </c>
      <c r="B2001" s="257" t="s">
        <v>2517</v>
      </c>
      <c r="C2001" s="258">
        <v>40252</v>
      </c>
      <c r="D2001" s="257">
        <v>0</v>
      </c>
      <c r="E2001" s="259" t="s">
        <v>2565</v>
      </c>
      <c r="F2001" s="257" t="s">
        <v>3251</v>
      </c>
      <c r="G2001" s="259" t="s">
        <v>3252</v>
      </c>
      <c r="H2001" s="260" t="s">
        <v>1226</v>
      </c>
      <c r="I2001" s="257" t="s">
        <v>4246</v>
      </c>
      <c r="J2001" s="261" t="s">
        <v>4247</v>
      </c>
      <c r="K2001" s="257" t="s">
        <v>2619</v>
      </c>
      <c r="L2001" s="257" t="s">
        <v>4357</v>
      </c>
      <c r="M2001" s="257" t="s">
        <v>1228</v>
      </c>
      <c r="N2001" s="257" t="s">
        <v>4358</v>
      </c>
      <c r="O2001" s="257" t="s">
        <v>3299</v>
      </c>
      <c r="P2001" s="257" t="s">
        <v>4380</v>
      </c>
      <c r="Q2001" s="257" t="s">
        <v>3301</v>
      </c>
      <c r="R2001" s="257" t="s">
        <v>148</v>
      </c>
      <c r="S2001" s="257" t="s">
        <v>2903</v>
      </c>
      <c r="T2001" s="257" t="s">
        <v>2876</v>
      </c>
      <c r="U2001" s="257" t="s">
        <v>3564</v>
      </c>
      <c r="V2001" s="257" t="s">
        <v>148</v>
      </c>
      <c r="W2001" s="257" t="s">
        <v>148</v>
      </c>
      <c r="X2001" s="257" t="s">
        <v>148</v>
      </c>
      <c r="Y2001" s="257" t="s">
        <v>148</v>
      </c>
      <c r="Z2001" s="257" t="s">
        <v>148</v>
      </c>
      <c r="AA2001" s="257" t="s">
        <v>148</v>
      </c>
      <c r="AB2001" s="257" t="s">
        <v>148</v>
      </c>
      <c r="AC2001" s="257" t="s">
        <v>148</v>
      </c>
      <c r="AD2001" s="257" t="s">
        <v>148</v>
      </c>
      <c r="AE2001" s="257" t="s">
        <v>148</v>
      </c>
      <c r="AF2001" s="257" t="s">
        <v>148</v>
      </c>
      <c r="AG2001" s="257" t="s">
        <v>148</v>
      </c>
      <c r="AH2001" s="257" t="s">
        <v>148</v>
      </c>
      <c r="AI2001" s="257" t="s">
        <v>148</v>
      </c>
      <c r="AJ2001" s="257" t="s">
        <v>148</v>
      </c>
    </row>
    <row r="2002" spans="1:36" ht="43.2">
      <c r="A2002" s="258">
        <v>40252</v>
      </c>
      <c r="B2002" s="257" t="s">
        <v>2517</v>
      </c>
      <c r="C2002" s="258">
        <v>40252</v>
      </c>
      <c r="D2002" s="257">
        <v>0</v>
      </c>
      <c r="E2002" s="259" t="s">
        <v>2554</v>
      </c>
      <c r="F2002" s="259" t="s">
        <v>3322</v>
      </c>
      <c r="G2002" s="259" t="s">
        <v>3323</v>
      </c>
      <c r="H2002" s="260" t="s">
        <v>1226</v>
      </c>
      <c r="I2002" s="260" t="s">
        <v>2631</v>
      </c>
      <c r="J2002" s="257" t="s">
        <v>148</v>
      </c>
      <c r="K2002" s="257" t="s">
        <v>2619</v>
      </c>
      <c r="L2002" s="257" t="s">
        <v>4357</v>
      </c>
      <c r="M2002" s="257" t="s">
        <v>1228</v>
      </c>
      <c r="N2002" s="257" t="s">
        <v>4358</v>
      </c>
      <c r="O2002" s="257" t="s">
        <v>3299</v>
      </c>
      <c r="P2002" s="257" t="s">
        <v>4381</v>
      </c>
      <c r="Q2002" s="257" t="s">
        <v>3301</v>
      </c>
      <c r="R2002" s="257" t="s">
        <v>148</v>
      </c>
      <c r="S2002" s="257" t="s">
        <v>2903</v>
      </c>
      <c r="T2002" s="257" t="s">
        <v>2876</v>
      </c>
      <c r="U2002" s="257" t="s">
        <v>3564</v>
      </c>
      <c r="V2002" s="257" t="s">
        <v>148</v>
      </c>
      <c r="W2002" s="257" t="s">
        <v>148</v>
      </c>
      <c r="X2002" s="257" t="s">
        <v>148</v>
      </c>
      <c r="Y2002" s="257" t="s">
        <v>148</v>
      </c>
      <c r="Z2002" s="257" t="s">
        <v>148</v>
      </c>
      <c r="AA2002" s="257" t="s">
        <v>148</v>
      </c>
      <c r="AB2002" s="257" t="s">
        <v>148</v>
      </c>
      <c r="AC2002" s="257" t="s">
        <v>148</v>
      </c>
      <c r="AD2002" s="257" t="s">
        <v>148</v>
      </c>
      <c r="AE2002" s="257" t="s">
        <v>148</v>
      </c>
      <c r="AF2002" s="257" t="s">
        <v>148</v>
      </c>
      <c r="AG2002" s="257" t="s">
        <v>148</v>
      </c>
      <c r="AH2002" s="257" t="s">
        <v>148</v>
      </c>
      <c r="AI2002" s="257" t="s">
        <v>148</v>
      </c>
      <c r="AJ2002" s="257" t="s">
        <v>148</v>
      </c>
    </row>
    <row r="2003" spans="1:36" ht="43.2">
      <c r="A2003" s="258">
        <v>40252</v>
      </c>
      <c r="B2003" s="257" t="s">
        <v>2517</v>
      </c>
      <c r="C2003" s="258">
        <v>40252</v>
      </c>
      <c r="D2003" s="257">
        <v>0</v>
      </c>
      <c r="E2003" s="259" t="s">
        <v>2561</v>
      </c>
      <c r="F2003" s="257" t="s">
        <v>3241</v>
      </c>
      <c r="G2003" s="259" t="s">
        <v>3242</v>
      </c>
      <c r="H2003" s="260" t="s">
        <v>1226</v>
      </c>
      <c r="I2003" s="257" t="s">
        <v>4382</v>
      </c>
      <c r="J2003" s="257" t="s">
        <v>4383</v>
      </c>
      <c r="K2003" s="257" t="s">
        <v>2619</v>
      </c>
      <c r="L2003" s="257" t="s">
        <v>4357</v>
      </c>
      <c r="M2003" s="257" t="s">
        <v>1228</v>
      </c>
      <c r="N2003" s="257" t="s">
        <v>4358</v>
      </c>
      <c r="O2003" s="257" t="s">
        <v>3299</v>
      </c>
      <c r="P2003" s="257" t="s">
        <v>4384</v>
      </c>
      <c r="Q2003" s="257" t="s">
        <v>3301</v>
      </c>
      <c r="R2003" s="257" t="s">
        <v>148</v>
      </c>
      <c r="S2003" s="257" t="s">
        <v>2903</v>
      </c>
      <c r="T2003" s="257" t="s">
        <v>2876</v>
      </c>
      <c r="U2003" s="257" t="s">
        <v>3564</v>
      </c>
      <c r="V2003" s="257" t="s">
        <v>148</v>
      </c>
      <c r="W2003" s="257" t="s">
        <v>148</v>
      </c>
      <c r="X2003" s="257" t="s">
        <v>148</v>
      </c>
      <c r="Y2003" s="257" t="s">
        <v>148</v>
      </c>
      <c r="Z2003" s="257" t="s">
        <v>148</v>
      </c>
      <c r="AA2003" s="257" t="s">
        <v>148</v>
      </c>
      <c r="AB2003" s="257" t="s">
        <v>148</v>
      </c>
      <c r="AC2003" s="257" t="s">
        <v>148</v>
      </c>
      <c r="AD2003" s="257" t="s">
        <v>148</v>
      </c>
      <c r="AE2003" s="257" t="s">
        <v>148</v>
      </c>
      <c r="AF2003" s="257" t="s">
        <v>148</v>
      </c>
      <c r="AG2003" s="257" t="s">
        <v>148</v>
      </c>
      <c r="AH2003" s="257" t="s">
        <v>148</v>
      </c>
      <c r="AI2003" s="257" t="s">
        <v>148</v>
      </c>
      <c r="AJ2003" s="257" t="s">
        <v>148</v>
      </c>
    </row>
    <row r="2004" spans="1:36" ht="28.8">
      <c r="A2004" s="258">
        <v>40252</v>
      </c>
      <c r="B2004" s="257" t="s">
        <v>2517</v>
      </c>
      <c r="C2004" s="258">
        <v>40252</v>
      </c>
      <c r="D2004" s="257">
        <v>0</v>
      </c>
      <c r="E2004" s="259" t="s">
        <v>2564</v>
      </c>
      <c r="F2004" s="259" t="s">
        <v>3219</v>
      </c>
      <c r="G2004" s="259" t="s">
        <v>3220</v>
      </c>
      <c r="H2004" s="257" t="s">
        <v>2763</v>
      </c>
      <c r="I2004" s="257" t="s">
        <v>4303</v>
      </c>
      <c r="J2004" s="257" t="s">
        <v>148</v>
      </c>
      <c r="K2004" s="257" t="s">
        <v>2619</v>
      </c>
      <c r="L2004" s="257" t="s">
        <v>4357</v>
      </c>
      <c r="M2004" s="257" t="s">
        <v>1228</v>
      </c>
      <c r="N2004" s="257" t="s">
        <v>4358</v>
      </c>
      <c r="O2004" s="257" t="s">
        <v>3299</v>
      </c>
      <c r="P2004" s="257" t="s">
        <v>4385</v>
      </c>
      <c r="Q2004" s="257" t="s">
        <v>3301</v>
      </c>
      <c r="R2004" s="257" t="s">
        <v>148</v>
      </c>
      <c r="S2004" s="257" t="s">
        <v>2903</v>
      </c>
      <c r="T2004" s="257" t="s">
        <v>2876</v>
      </c>
      <c r="U2004" s="257" t="s">
        <v>3564</v>
      </c>
      <c r="V2004" s="257" t="s">
        <v>148</v>
      </c>
      <c r="W2004" s="257" t="s">
        <v>148</v>
      </c>
      <c r="X2004" s="257" t="s">
        <v>148</v>
      </c>
      <c r="Y2004" s="257" t="s">
        <v>148</v>
      </c>
      <c r="Z2004" s="257" t="s">
        <v>148</v>
      </c>
      <c r="AA2004" s="257" t="s">
        <v>148</v>
      </c>
      <c r="AB2004" s="257" t="s">
        <v>148</v>
      </c>
      <c r="AC2004" s="257" t="s">
        <v>148</v>
      </c>
      <c r="AD2004" s="257" t="s">
        <v>148</v>
      </c>
      <c r="AE2004" s="257" t="s">
        <v>148</v>
      </c>
      <c r="AF2004" s="257" t="s">
        <v>148</v>
      </c>
      <c r="AG2004" s="257" t="s">
        <v>148</v>
      </c>
      <c r="AH2004" s="257" t="s">
        <v>148</v>
      </c>
      <c r="AI2004" s="257" t="s">
        <v>148</v>
      </c>
      <c r="AJ2004" s="257" t="s">
        <v>148</v>
      </c>
    </row>
    <row r="2005" spans="1:36" ht="43.2">
      <c r="A2005" s="258">
        <v>40252</v>
      </c>
      <c r="B2005" s="257" t="s">
        <v>2517</v>
      </c>
      <c r="C2005" s="258">
        <v>40252</v>
      </c>
      <c r="D2005" s="257">
        <v>0</v>
      </c>
      <c r="E2005" s="257" t="s">
        <v>2609</v>
      </c>
      <c r="F2005" s="257" t="s">
        <v>3463</v>
      </c>
      <c r="G2005" s="257" t="s">
        <v>3464</v>
      </c>
      <c r="H2005" s="260" t="s">
        <v>1226</v>
      </c>
      <c r="I2005" s="257" t="s">
        <v>4372</v>
      </c>
      <c r="J2005" s="84" t="s">
        <v>4373</v>
      </c>
      <c r="K2005" s="257" t="s">
        <v>2619</v>
      </c>
      <c r="L2005" s="257" t="s">
        <v>4357</v>
      </c>
      <c r="M2005" s="257" t="s">
        <v>1228</v>
      </c>
      <c r="N2005" s="257" t="s">
        <v>4358</v>
      </c>
      <c r="O2005" s="257" t="s">
        <v>3299</v>
      </c>
      <c r="P2005" s="257" t="s">
        <v>4386</v>
      </c>
      <c r="Q2005" s="257" t="s">
        <v>3301</v>
      </c>
      <c r="R2005" s="257" t="s">
        <v>148</v>
      </c>
      <c r="S2005" s="257" t="s">
        <v>2903</v>
      </c>
      <c r="T2005" s="257" t="s">
        <v>2876</v>
      </c>
      <c r="U2005" s="257" t="s">
        <v>3564</v>
      </c>
      <c r="V2005" s="257" t="s">
        <v>148</v>
      </c>
      <c r="W2005" s="257" t="s">
        <v>148</v>
      </c>
      <c r="X2005" s="257" t="s">
        <v>148</v>
      </c>
      <c r="Y2005" s="257" t="s">
        <v>148</v>
      </c>
      <c r="Z2005" s="257" t="s">
        <v>148</v>
      </c>
      <c r="AA2005" s="257" t="s">
        <v>148</v>
      </c>
      <c r="AB2005" s="257" t="s">
        <v>148</v>
      </c>
      <c r="AC2005" s="257" t="s">
        <v>148</v>
      </c>
      <c r="AD2005" s="257" t="s">
        <v>148</v>
      </c>
      <c r="AE2005" s="257" t="s">
        <v>148</v>
      </c>
      <c r="AF2005" s="257" t="s">
        <v>148</v>
      </c>
      <c r="AG2005" s="257" t="s">
        <v>148</v>
      </c>
      <c r="AH2005" s="257" t="s">
        <v>148</v>
      </c>
      <c r="AI2005" s="257" t="s">
        <v>148</v>
      </c>
      <c r="AJ2005" s="257" t="s">
        <v>148</v>
      </c>
    </row>
    <row r="2006" spans="1:36" ht="43.2">
      <c r="A2006" s="258">
        <v>40252</v>
      </c>
      <c r="B2006" s="257" t="s">
        <v>2517</v>
      </c>
      <c r="C2006" s="258">
        <v>40252</v>
      </c>
      <c r="D2006" s="257">
        <v>0</v>
      </c>
      <c r="E2006" s="257" t="s">
        <v>2609</v>
      </c>
      <c r="F2006" s="257" t="s">
        <v>3463</v>
      </c>
      <c r="G2006" s="257" t="s">
        <v>3464</v>
      </c>
      <c r="H2006" s="260" t="s">
        <v>1226</v>
      </c>
      <c r="I2006" s="257" t="s">
        <v>4387</v>
      </c>
      <c r="J2006" s="84" t="s">
        <v>4388</v>
      </c>
      <c r="K2006" s="257" t="s">
        <v>2619</v>
      </c>
      <c r="L2006" s="257" t="s">
        <v>4357</v>
      </c>
      <c r="M2006" s="257" t="s">
        <v>1228</v>
      </c>
      <c r="N2006" s="257" t="s">
        <v>4358</v>
      </c>
      <c r="O2006" s="257" t="s">
        <v>3299</v>
      </c>
      <c r="P2006" s="257" t="s">
        <v>4389</v>
      </c>
      <c r="Q2006" s="257" t="s">
        <v>3301</v>
      </c>
      <c r="R2006" s="257" t="s">
        <v>148</v>
      </c>
      <c r="S2006" s="257" t="s">
        <v>2903</v>
      </c>
      <c r="T2006" s="257" t="s">
        <v>2876</v>
      </c>
      <c r="U2006" s="257" t="s">
        <v>3564</v>
      </c>
      <c r="V2006" s="257" t="s">
        <v>148</v>
      </c>
      <c r="W2006" s="257" t="s">
        <v>148</v>
      </c>
      <c r="X2006" s="257" t="s">
        <v>148</v>
      </c>
      <c r="Y2006" s="257" t="s">
        <v>148</v>
      </c>
      <c r="Z2006" s="257" t="s">
        <v>148</v>
      </c>
      <c r="AA2006" s="257" t="s">
        <v>148</v>
      </c>
      <c r="AB2006" s="257" t="s">
        <v>148</v>
      </c>
      <c r="AC2006" s="257" t="s">
        <v>148</v>
      </c>
      <c r="AD2006" s="257" t="s">
        <v>148</v>
      </c>
      <c r="AE2006" s="257" t="s">
        <v>148</v>
      </c>
      <c r="AF2006" s="257" t="s">
        <v>148</v>
      </c>
      <c r="AG2006" s="257" t="s">
        <v>148</v>
      </c>
      <c r="AH2006" s="257" t="s">
        <v>148</v>
      </c>
      <c r="AI2006" s="257" t="s">
        <v>148</v>
      </c>
      <c r="AJ2006" s="257" t="s">
        <v>148</v>
      </c>
    </row>
    <row r="2007" spans="1:36" ht="43.2">
      <c r="A2007" s="258">
        <v>40252</v>
      </c>
      <c r="B2007" s="257" t="s">
        <v>2517</v>
      </c>
      <c r="C2007" s="258">
        <v>40252</v>
      </c>
      <c r="D2007" s="257">
        <v>0</v>
      </c>
      <c r="E2007" s="259" t="s">
        <v>2554</v>
      </c>
      <c r="F2007" s="259" t="s">
        <v>3322</v>
      </c>
      <c r="G2007" s="259" t="s">
        <v>3323</v>
      </c>
      <c r="H2007" s="260" t="s">
        <v>1226</v>
      </c>
      <c r="I2007" s="260" t="s">
        <v>2631</v>
      </c>
      <c r="J2007" s="257" t="s">
        <v>148</v>
      </c>
      <c r="K2007" s="257" t="s">
        <v>2619</v>
      </c>
      <c r="L2007" s="257" t="s">
        <v>4357</v>
      </c>
      <c r="M2007" s="257" t="s">
        <v>1228</v>
      </c>
      <c r="N2007" s="257" t="s">
        <v>4358</v>
      </c>
      <c r="O2007" s="257" t="s">
        <v>3299</v>
      </c>
      <c r="P2007" s="257" t="s">
        <v>4390</v>
      </c>
      <c r="Q2007" s="257" t="s">
        <v>3301</v>
      </c>
      <c r="R2007" s="257" t="s">
        <v>148</v>
      </c>
      <c r="S2007" s="257" t="s">
        <v>2903</v>
      </c>
      <c r="T2007" s="257" t="s">
        <v>2876</v>
      </c>
      <c r="U2007" s="257" t="s">
        <v>3564</v>
      </c>
      <c r="V2007" s="257" t="s">
        <v>148</v>
      </c>
      <c r="W2007" s="257" t="s">
        <v>148</v>
      </c>
      <c r="X2007" s="257" t="s">
        <v>148</v>
      </c>
      <c r="Y2007" s="257" t="s">
        <v>148</v>
      </c>
      <c r="Z2007" s="257" t="s">
        <v>148</v>
      </c>
      <c r="AA2007" s="257" t="s">
        <v>148</v>
      </c>
      <c r="AB2007" s="257" t="s">
        <v>148</v>
      </c>
      <c r="AC2007" s="257" t="s">
        <v>148</v>
      </c>
      <c r="AD2007" s="257" t="s">
        <v>148</v>
      </c>
      <c r="AE2007" s="257" t="s">
        <v>148</v>
      </c>
      <c r="AF2007" s="257" t="s">
        <v>148</v>
      </c>
      <c r="AG2007" s="257" t="s">
        <v>148</v>
      </c>
      <c r="AH2007" s="257" t="s">
        <v>148</v>
      </c>
      <c r="AI2007" s="257" t="s">
        <v>148</v>
      </c>
      <c r="AJ2007" s="257" t="s">
        <v>148</v>
      </c>
    </row>
    <row r="2008" spans="1:36" ht="28.8">
      <c r="A2008" s="258">
        <v>40252</v>
      </c>
      <c r="B2008" s="257" t="s">
        <v>2517</v>
      </c>
      <c r="C2008" s="258">
        <v>40252</v>
      </c>
      <c r="D2008" s="257">
        <v>0</v>
      </c>
      <c r="E2008" s="259" t="s">
        <v>2546</v>
      </c>
      <c r="F2008" s="259" t="s">
        <v>3199</v>
      </c>
      <c r="G2008" s="259" t="s">
        <v>3200</v>
      </c>
      <c r="H2008" s="260" t="s">
        <v>2631</v>
      </c>
      <c r="I2008" s="260" t="s">
        <v>2631</v>
      </c>
      <c r="J2008" s="257" t="s">
        <v>148</v>
      </c>
      <c r="K2008" s="257" t="s">
        <v>2619</v>
      </c>
      <c r="L2008" s="257" t="s">
        <v>4357</v>
      </c>
      <c r="M2008" s="257" t="s">
        <v>1228</v>
      </c>
      <c r="N2008" s="257" t="s">
        <v>4358</v>
      </c>
      <c r="O2008" s="257" t="s">
        <v>3299</v>
      </c>
      <c r="P2008" s="257" t="s">
        <v>4391</v>
      </c>
      <c r="Q2008" s="257" t="s">
        <v>3301</v>
      </c>
      <c r="R2008" s="257" t="s">
        <v>148</v>
      </c>
      <c r="S2008" s="257" t="s">
        <v>2903</v>
      </c>
      <c r="T2008" s="257" t="s">
        <v>2876</v>
      </c>
      <c r="U2008" s="257" t="s">
        <v>3564</v>
      </c>
      <c r="V2008" s="257" t="s">
        <v>148</v>
      </c>
      <c r="W2008" s="257" t="s">
        <v>148</v>
      </c>
      <c r="X2008" s="257" t="s">
        <v>148</v>
      </c>
      <c r="Y2008" s="257" t="s">
        <v>148</v>
      </c>
      <c r="Z2008" s="257" t="s">
        <v>148</v>
      </c>
      <c r="AA2008" s="257" t="s">
        <v>148</v>
      </c>
      <c r="AB2008" s="257" t="s">
        <v>148</v>
      </c>
      <c r="AC2008" s="257" t="s">
        <v>148</v>
      </c>
      <c r="AD2008" s="257" t="s">
        <v>148</v>
      </c>
      <c r="AE2008" s="257" t="s">
        <v>148</v>
      </c>
      <c r="AF2008" s="257" t="s">
        <v>148</v>
      </c>
      <c r="AG2008" s="257" t="s">
        <v>148</v>
      </c>
      <c r="AH2008" s="257" t="s">
        <v>148</v>
      </c>
      <c r="AI2008" s="257" t="s">
        <v>148</v>
      </c>
      <c r="AJ2008" s="257" t="s">
        <v>148</v>
      </c>
    </row>
    <row r="2009" spans="1:36" ht="43.2">
      <c r="A2009" s="258">
        <v>40252</v>
      </c>
      <c r="B2009" s="257" t="s">
        <v>2517</v>
      </c>
      <c r="C2009" s="258">
        <v>40252</v>
      </c>
      <c r="D2009" s="257">
        <v>0</v>
      </c>
      <c r="E2009" s="259" t="s">
        <v>2606</v>
      </c>
      <c r="F2009" s="257" t="s">
        <v>3243</v>
      </c>
      <c r="G2009" s="259" t="s">
        <v>3244</v>
      </c>
      <c r="H2009" s="257" t="s">
        <v>2763</v>
      </c>
      <c r="I2009" s="257" t="s">
        <v>2795</v>
      </c>
      <c r="J2009" s="84" t="s">
        <v>383</v>
      </c>
      <c r="K2009" s="257" t="s">
        <v>2619</v>
      </c>
      <c r="L2009" s="257" t="s">
        <v>4357</v>
      </c>
      <c r="M2009" s="257" t="s">
        <v>1228</v>
      </c>
      <c r="N2009" s="257" t="s">
        <v>4358</v>
      </c>
      <c r="O2009" s="257" t="s">
        <v>3299</v>
      </c>
      <c r="P2009" s="257" t="s">
        <v>4392</v>
      </c>
      <c r="Q2009" s="257" t="s">
        <v>3301</v>
      </c>
      <c r="R2009" s="257" t="s">
        <v>148</v>
      </c>
      <c r="S2009" s="257" t="s">
        <v>2903</v>
      </c>
      <c r="T2009" s="257" t="s">
        <v>2876</v>
      </c>
      <c r="U2009" s="257" t="s">
        <v>3564</v>
      </c>
      <c r="V2009" s="257" t="s">
        <v>148</v>
      </c>
      <c r="W2009" s="257" t="s">
        <v>148</v>
      </c>
      <c r="X2009" s="257" t="s">
        <v>148</v>
      </c>
      <c r="Y2009" s="257" t="s">
        <v>148</v>
      </c>
      <c r="Z2009" s="257" t="s">
        <v>148</v>
      </c>
      <c r="AA2009" s="257" t="s">
        <v>148</v>
      </c>
      <c r="AB2009" s="257" t="s">
        <v>148</v>
      </c>
      <c r="AC2009" s="257" t="s">
        <v>148</v>
      </c>
      <c r="AD2009" s="257" t="s">
        <v>148</v>
      </c>
      <c r="AE2009" s="257" t="s">
        <v>148</v>
      </c>
      <c r="AF2009" s="257" t="s">
        <v>148</v>
      </c>
      <c r="AG2009" s="257" t="s">
        <v>148</v>
      </c>
      <c r="AH2009" s="257" t="s">
        <v>148</v>
      </c>
      <c r="AI2009" s="257" t="s">
        <v>148</v>
      </c>
      <c r="AJ2009" s="257" t="s">
        <v>148</v>
      </c>
    </row>
    <row r="2010" spans="1:36" ht="28.8">
      <c r="A2010" s="258">
        <v>40252</v>
      </c>
      <c r="B2010" s="257" t="s">
        <v>2517</v>
      </c>
      <c r="C2010" s="258">
        <v>40252</v>
      </c>
      <c r="D2010" s="257">
        <v>0</v>
      </c>
      <c r="E2010" s="259" t="s">
        <v>2554</v>
      </c>
      <c r="F2010" s="259" t="s">
        <v>3322</v>
      </c>
      <c r="G2010" s="259" t="s">
        <v>3323</v>
      </c>
      <c r="H2010" s="260" t="s">
        <v>1232</v>
      </c>
      <c r="I2010" s="257" t="s">
        <v>4393</v>
      </c>
      <c r="J2010" s="257" t="s">
        <v>4394</v>
      </c>
      <c r="K2010" s="257" t="s">
        <v>2619</v>
      </c>
      <c r="L2010" s="257" t="s">
        <v>4357</v>
      </c>
      <c r="M2010" s="257" t="s">
        <v>1228</v>
      </c>
      <c r="N2010" s="257" t="s">
        <v>4358</v>
      </c>
      <c r="O2010" s="257" t="s">
        <v>3299</v>
      </c>
      <c r="P2010" s="257" t="s">
        <v>4395</v>
      </c>
      <c r="Q2010" s="257" t="s">
        <v>3301</v>
      </c>
      <c r="R2010" s="257" t="s">
        <v>148</v>
      </c>
      <c r="S2010" s="257" t="s">
        <v>2903</v>
      </c>
      <c r="T2010" s="257" t="s">
        <v>2876</v>
      </c>
      <c r="U2010" s="257" t="s">
        <v>3564</v>
      </c>
      <c r="V2010" s="257" t="s">
        <v>148</v>
      </c>
      <c r="W2010" s="257" t="s">
        <v>148</v>
      </c>
      <c r="X2010" s="257" t="s">
        <v>148</v>
      </c>
      <c r="Y2010" s="257" t="s">
        <v>148</v>
      </c>
      <c r="Z2010" s="257" t="s">
        <v>148</v>
      </c>
      <c r="AA2010" s="257" t="s">
        <v>148</v>
      </c>
      <c r="AB2010" s="257" t="s">
        <v>148</v>
      </c>
      <c r="AC2010" s="257" t="s">
        <v>148</v>
      </c>
      <c r="AD2010" s="257" t="s">
        <v>148</v>
      </c>
      <c r="AE2010" s="257" t="s">
        <v>148</v>
      </c>
      <c r="AF2010" s="257" t="s">
        <v>148</v>
      </c>
      <c r="AG2010" s="257" t="s">
        <v>148</v>
      </c>
      <c r="AH2010" s="257" t="s">
        <v>148</v>
      </c>
      <c r="AI2010" s="257" t="s">
        <v>148</v>
      </c>
      <c r="AJ2010" s="257" t="s">
        <v>148</v>
      </c>
    </row>
    <row r="2011" spans="1:36" ht="28.8">
      <c r="A2011" s="258">
        <v>40253</v>
      </c>
      <c r="B2011" s="257" t="s">
        <v>2517</v>
      </c>
      <c r="C2011" s="258">
        <v>40253</v>
      </c>
      <c r="D2011" s="257">
        <v>0</v>
      </c>
      <c r="E2011" s="259" t="s">
        <v>2614</v>
      </c>
      <c r="F2011" s="259" t="s">
        <v>3181</v>
      </c>
      <c r="G2011" s="259" t="s">
        <v>3182</v>
      </c>
      <c r="H2011" s="260" t="s">
        <v>1232</v>
      </c>
      <c r="I2011" s="257" t="s">
        <v>3647</v>
      </c>
      <c r="J2011" s="261" t="s">
        <v>3648</v>
      </c>
      <c r="K2011" s="257" t="s">
        <v>2619</v>
      </c>
      <c r="L2011" s="257" t="s">
        <v>4396</v>
      </c>
      <c r="M2011" s="257" t="s">
        <v>1232</v>
      </c>
      <c r="N2011" s="257" t="s">
        <v>2905</v>
      </c>
      <c r="O2011" s="257" t="s">
        <v>3299</v>
      </c>
      <c r="P2011" s="257" t="s">
        <v>4397</v>
      </c>
      <c r="Q2011" s="257" t="s">
        <v>3301</v>
      </c>
      <c r="R2011" s="257" t="s">
        <v>148</v>
      </c>
      <c r="S2011" s="257" t="s">
        <v>3302</v>
      </c>
      <c r="T2011" s="257" t="s">
        <v>2905</v>
      </c>
      <c r="U2011" s="257" t="s">
        <v>4398</v>
      </c>
      <c r="V2011" s="257" t="s">
        <v>148</v>
      </c>
      <c r="W2011" s="257" t="s">
        <v>148</v>
      </c>
      <c r="X2011" s="257" t="s">
        <v>148</v>
      </c>
      <c r="Y2011" s="257" t="s">
        <v>148</v>
      </c>
      <c r="Z2011" s="257" t="s">
        <v>148</v>
      </c>
      <c r="AA2011" s="257" t="s">
        <v>148</v>
      </c>
      <c r="AB2011" s="257" t="s">
        <v>148</v>
      </c>
      <c r="AC2011" s="257" t="s">
        <v>148</v>
      </c>
      <c r="AD2011" s="257" t="s">
        <v>148</v>
      </c>
      <c r="AE2011" s="257" t="s">
        <v>148</v>
      </c>
      <c r="AF2011" s="257" t="s">
        <v>148</v>
      </c>
      <c r="AG2011" s="257" t="s">
        <v>148</v>
      </c>
      <c r="AH2011" s="257" t="s">
        <v>148</v>
      </c>
      <c r="AI2011" s="257" t="s">
        <v>148</v>
      </c>
      <c r="AJ2011" s="257" t="s">
        <v>148</v>
      </c>
    </row>
    <row r="2012" spans="1:36" ht="28.8">
      <c r="A2012" s="258">
        <v>40253</v>
      </c>
      <c r="B2012" s="257" t="s">
        <v>2517</v>
      </c>
      <c r="C2012" s="258">
        <v>40253</v>
      </c>
      <c r="D2012" s="257">
        <v>0</v>
      </c>
      <c r="E2012" s="259" t="s">
        <v>2614</v>
      </c>
      <c r="F2012" s="259" t="s">
        <v>3181</v>
      </c>
      <c r="G2012" s="259" t="s">
        <v>3182</v>
      </c>
      <c r="H2012" s="260" t="s">
        <v>1232</v>
      </c>
      <c r="I2012" s="257" t="s">
        <v>4399</v>
      </c>
      <c r="J2012" s="257" t="s">
        <v>148</v>
      </c>
      <c r="K2012" s="257" t="s">
        <v>2619</v>
      </c>
      <c r="L2012" s="257" t="s">
        <v>4396</v>
      </c>
      <c r="M2012" s="257" t="s">
        <v>1232</v>
      </c>
      <c r="N2012" s="257" t="s">
        <v>2905</v>
      </c>
      <c r="O2012" s="257" t="s">
        <v>3299</v>
      </c>
      <c r="P2012" s="257" t="s">
        <v>4400</v>
      </c>
      <c r="Q2012" s="257" t="s">
        <v>3301</v>
      </c>
      <c r="R2012" s="257" t="s">
        <v>148</v>
      </c>
      <c r="S2012" s="257" t="s">
        <v>3302</v>
      </c>
      <c r="T2012" s="257" t="s">
        <v>2905</v>
      </c>
      <c r="U2012" s="257" t="s">
        <v>4398</v>
      </c>
      <c r="V2012" s="257" t="s">
        <v>148</v>
      </c>
      <c r="W2012" s="257" t="s">
        <v>148</v>
      </c>
      <c r="X2012" s="257" t="s">
        <v>148</v>
      </c>
      <c r="Y2012" s="257" t="s">
        <v>148</v>
      </c>
      <c r="Z2012" s="257" t="s">
        <v>148</v>
      </c>
      <c r="AA2012" s="257" t="s">
        <v>148</v>
      </c>
      <c r="AB2012" s="257" t="s">
        <v>148</v>
      </c>
      <c r="AC2012" s="257" t="s">
        <v>148</v>
      </c>
      <c r="AD2012" s="257" t="s">
        <v>148</v>
      </c>
      <c r="AE2012" s="257" t="s">
        <v>148</v>
      </c>
      <c r="AF2012" s="257" t="s">
        <v>148</v>
      </c>
      <c r="AG2012" s="257" t="s">
        <v>148</v>
      </c>
      <c r="AH2012" s="257" t="s">
        <v>148</v>
      </c>
      <c r="AI2012" s="257" t="s">
        <v>148</v>
      </c>
      <c r="AJ2012" s="257" t="s">
        <v>148</v>
      </c>
    </row>
    <row r="2013" spans="1:36" ht="28.8">
      <c r="A2013" s="258">
        <v>40253</v>
      </c>
      <c r="B2013" s="257" t="s">
        <v>2517</v>
      </c>
      <c r="C2013" s="258">
        <v>40253</v>
      </c>
      <c r="D2013" s="257">
        <v>0</v>
      </c>
      <c r="E2013" s="259" t="s">
        <v>2546</v>
      </c>
      <c r="F2013" s="259" t="s">
        <v>3199</v>
      </c>
      <c r="G2013" s="259" t="s">
        <v>3200</v>
      </c>
      <c r="H2013" s="260" t="s">
        <v>1232</v>
      </c>
      <c r="I2013" s="257" t="s">
        <v>2817</v>
      </c>
      <c r="J2013" s="84" t="s">
        <v>566</v>
      </c>
      <c r="K2013" s="257" t="s">
        <v>2619</v>
      </c>
      <c r="L2013" s="257" t="s">
        <v>4396</v>
      </c>
      <c r="M2013" s="257" t="s">
        <v>1232</v>
      </c>
      <c r="N2013" s="257" t="s">
        <v>2905</v>
      </c>
      <c r="O2013" s="257" t="s">
        <v>3299</v>
      </c>
      <c r="P2013" s="257" t="s">
        <v>4401</v>
      </c>
      <c r="Q2013" s="257" t="s">
        <v>3301</v>
      </c>
      <c r="R2013" s="257" t="s">
        <v>148</v>
      </c>
      <c r="S2013" s="257" t="s">
        <v>3302</v>
      </c>
      <c r="T2013" s="257" t="s">
        <v>2905</v>
      </c>
      <c r="U2013" s="257" t="s">
        <v>4398</v>
      </c>
      <c r="V2013" s="257" t="s">
        <v>148</v>
      </c>
      <c r="W2013" s="257" t="s">
        <v>148</v>
      </c>
      <c r="X2013" s="257" t="s">
        <v>148</v>
      </c>
      <c r="Y2013" s="257" t="s">
        <v>148</v>
      </c>
      <c r="Z2013" s="257" t="s">
        <v>148</v>
      </c>
      <c r="AA2013" s="257" t="s">
        <v>148</v>
      </c>
      <c r="AB2013" s="257" t="s">
        <v>148</v>
      </c>
      <c r="AC2013" s="257" t="s">
        <v>148</v>
      </c>
      <c r="AD2013" s="257" t="s">
        <v>148</v>
      </c>
      <c r="AE2013" s="257" t="s">
        <v>148</v>
      </c>
      <c r="AF2013" s="257" t="s">
        <v>148</v>
      </c>
      <c r="AG2013" s="257" t="s">
        <v>148</v>
      </c>
      <c r="AH2013" s="257" t="s">
        <v>148</v>
      </c>
      <c r="AI2013" s="257" t="s">
        <v>148</v>
      </c>
      <c r="AJ2013" s="257" t="s">
        <v>148</v>
      </c>
    </row>
    <row r="2014" spans="1:36" ht="28.8">
      <c r="A2014" s="258">
        <v>40253</v>
      </c>
      <c r="B2014" s="257" t="s">
        <v>2517</v>
      </c>
      <c r="C2014" s="258">
        <v>40253</v>
      </c>
      <c r="D2014" s="257">
        <v>0</v>
      </c>
      <c r="E2014" s="259" t="s">
        <v>2614</v>
      </c>
      <c r="F2014" s="259" t="s">
        <v>3181</v>
      </c>
      <c r="G2014" s="259" t="s">
        <v>3182</v>
      </c>
      <c r="H2014" s="260" t="s">
        <v>1232</v>
      </c>
      <c r="I2014" s="257" t="s">
        <v>3647</v>
      </c>
      <c r="J2014" s="261" t="s">
        <v>3648</v>
      </c>
      <c r="K2014" s="257" t="s">
        <v>2619</v>
      </c>
      <c r="L2014" s="257" t="s">
        <v>4396</v>
      </c>
      <c r="M2014" s="257" t="s">
        <v>1232</v>
      </c>
      <c r="N2014" s="257" t="s">
        <v>2905</v>
      </c>
      <c r="O2014" s="257" t="s">
        <v>3299</v>
      </c>
      <c r="P2014" s="257" t="s">
        <v>4402</v>
      </c>
      <c r="Q2014" s="257" t="s">
        <v>3301</v>
      </c>
      <c r="R2014" s="257" t="s">
        <v>148</v>
      </c>
      <c r="S2014" s="257" t="s">
        <v>3302</v>
      </c>
      <c r="T2014" s="257" t="s">
        <v>2905</v>
      </c>
      <c r="U2014" s="257" t="s">
        <v>4398</v>
      </c>
      <c r="V2014" s="257" t="s">
        <v>148</v>
      </c>
      <c r="W2014" s="257" t="s">
        <v>148</v>
      </c>
      <c r="X2014" s="257" t="s">
        <v>148</v>
      </c>
      <c r="Y2014" s="257" t="s">
        <v>148</v>
      </c>
      <c r="Z2014" s="257" t="s">
        <v>148</v>
      </c>
      <c r="AA2014" s="257" t="s">
        <v>148</v>
      </c>
      <c r="AB2014" s="257" t="s">
        <v>148</v>
      </c>
      <c r="AC2014" s="257" t="s">
        <v>148</v>
      </c>
      <c r="AD2014" s="257" t="s">
        <v>148</v>
      </c>
      <c r="AE2014" s="257" t="s">
        <v>148</v>
      </c>
      <c r="AF2014" s="257" t="s">
        <v>148</v>
      </c>
      <c r="AG2014" s="257" t="s">
        <v>148</v>
      </c>
      <c r="AH2014" s="257" t="s">
        <v>148</v>
      </c>
      <c r="AI2014" s="257" t="s">
        <v>148</v>
      </c>
      <c r="AJ2014" s="257" t="s">
        <v>148</v>
      </c>
    </row>
    <row r="2015" spans="1:36" ht="28.8">
      <c r="A2015" s="258">
        <v>40253</v>
      </c>
      <c r="B2015" s="257" t="s">
        <v>2517</v>
      </c>
      <c r="C2015" s="258">
        <v>40253</v>
      </c>
      <c r="D2015" s="257">
        <v>0</v>
      </c>
      <c r="E2015" s="259" t="s">
        <v>2555</v>
      </c>
      <c r="F2015" s="257" t="s">
        <v>3213</v>
      </c>
      <c r="G2015" s="259" t="s">
        <v>3214</v>
      </c>
      <c r="H2015" s="260" t="s">
        <v>2631</v>
      </c>
      <c r="I2015" s="260" t="s">
        <v>2631</v>
      </c>
      <c r="J2015" s="257" t="s">
        <v>148</v>
      </c>
      <c r="K2015" s="257" t="s">
        <v>2619</v>
      </c>
      <c r="L2015" s="257" t="s">
        <v>4396</v>
      </c>
      <c r="M2015" s="257" t="s">
        <v>1232</v>
      </c>
      <c r="N2015" s="257" t="s">
        <v>2905</v>
      </c>
      <c r="O2015" s="257" t="s">
        <v>3299</v>
      </c>
      <c r="P2015" s="257" t="s">
        <v>4403</v>
      </c>
      <c r="Q2015" s="257" t="s">
        <v>3301</v>
      </c>
      <c r="R2015" s="257" t="s">
        <v>148</v>
      </c>
      <c r="S2015" s="257" t="s">
        <v>3302</v>
      </c>
      <c r="T2015" s="257" t="s">
        <v>2905</v>
      </c>
      <c r="U2015" s="257" t="s">
        <v>4398</v>
      </c>
      <c r="V2015" s="257" t="s">
        <v>148</v>
      </c>
      <c r="W2015" s="257" t="s">
        <v>148</v>
      </c>
      <c r="X2015" s="257" t="s">
        <v>148</v>
      </c>
      <c r="Y2015" s="257" t="s">
        <v>148</v>
      </c>
      <c r="Z2015" s="257" t="s">
        <v>148</v>
      </c>
      <c r="AA2015" s="257" t="s">
        <v>148</v>
      </c>
      <c r="AB2015" s="257" t="s">
        <v>148</v>
      </c>
      <c r="AC2015" s="257" t="s">
        <v>148</v>
      </c>
      <c r="AD2015" s="257" t="s">
        <v>148</v>
      </c>
      <c r="AE2015" s="257" t="s">
        <v>148</v>
      </c>
      <c r="AF2015" s="257" t="s">
        <v>148</v>
      </c>
      <c r="AG2015" s="257" t="s">
        <v>148</v>
      </c>
      <c r="AH2015" s="257" t="s">
        <v>148</v>
      </c>
      <c r="AI2015" s="257" t="s">
        <v>148</v>
      </c>
      <c r="AJ2015" s="257" t="s">
        <v>148</v>
      </c>
    </row>
    <row r="2016" spans="1:36" ht="28.8">
      <c r="A2016" s="258">
        <v>40253</v>
      </c>
      <c r="B2016" s="257" t="s">
        <v>2517</v>
      </c>
      <c r="C2016" s="258">
        <v>40253</v>
      </c>
      <c r="D2016" s="257">
        <v>0</v>
      </c>
      <c r="E2016" s="259" t="s">
        <v>2535</v>
      </c>
      <c r="F2016" s="257" t="s">
        <v>3565</v>
      </c>
      <c r="G2016" s="259" t="s">
        <v>3566</v>
      </c>
      <c r="H2016" s="260" t="s">
        <v>2631</v>
      </c>
      <c r="I2016" s="260" t="s">
        <v>2631</v>
      </c>
      <c r="J2016" s="257" t="s">
        <v>148</v>
      </c>
      <c r="K2016" s="257" t="s">
        <v>2619</v>
      </c>
      <c r="L2016" s="257" t="s">
        <v>4404</v>
      </c>
      <c r="M2016" s="257" t="s">
        <v>1242</v>
      </c>
      <c r="N2016" s="257" t="s">
        <v>3402</v>
      </c>
      <c r="O2016" s="257" t="s">
        <v>2869</v>
      </c>
      <c r="P2016" s="257" t="s">
        <v>4405</v>
      </c>
      <c r="Q2016" s="257" t="s">
        <v>3301</v>
      </c>
      <c r="R2016" s="257" t="s">
        <v>148</v>
      </c>
      <c r="S2016" s="257" t="s">
        <v>3402</v>
      </c>
      <c r="T2016" s="257" t="s">
        <v>2834</v>
      </c>
      <c r="U2016" s="257" t="s">
        <v>4406</v>
      </c>
      <c r="V2016" s="257" t="s">
        <v>148</v>
      </c>
      <c r="W2016" s="257" t="s">
        <v>148</v>
      </c>
      <c r="X2016" s="257" t="s">
        <v>148</v>
      </c>
      <c r="Y2016" s="257" t="s">
        <v>148</v>
      </c>
      <c r="Z2016" s="257" t="s">
        <v>148</v>
      </c>
      <c r="AA2016" s="257" t="s">
        <v>148</v>
      </c>
      <c r="AB2016" s="257" t="s">
        <v>148</v>
      </c>
      <c r="AC2016" s="257" t="s">
        <v>148</v>
      </c>
      <c r="AD2016" s="257" t="s">
        <v>148</v>
      </c>
      <c r="AE2016" s="257" t="s">
        <v>148</v>
      </c>
      <c r="AF2016" s="257" t="s">
        <v>148</v>
      </c>
      <c r="AG2016" s="257" t="s">
        <v>148</v>
      </c>
      <c r="AH2016" s="257" t="s">
        <v>148</v>
      </c>
      <c r="AI2016" s="257" t="s">
        <v>148</v>
      </c>
      <c r="AJ2016" s="257" t="s">
        <v>148</v>
      </c>
    </row>
    <row r="2017" spans="1:36" ht="28.8">
      <c r="A2017" s="258">
        <v>40253</v>
      </c>
      <c r="B2017" s="257" t="s">
        <v>2517</v>
      </c>
      <c r="C2017" s="258">
        <v>40253</v>
      </c>
      <c r="D2017" s="257">
        <v>0</v>
      </c>
      <c r="E2017" s="259" t="s">
        <v>2535</v>
      </c>
      <c r="F2017" s="257" t="s">
        <v>3565</v>
      </c>
      <c r="G2017" s="259" t="s">
        <v>3566</v>
      </c>
      <c r="H2017" s="260" t="s">
        <v>2631</v>
      </c>
      <c r="I2017" s="260" t="s">
        <v>2631</v>
      </c>
      <c r="J2017" s="257" t="s">
        <v>148</v>
      </c>
      <c r="K2017" s="257" t="s">
        <v>2619</v>
      </c>
      <c r="L2017" s="257" t="s">
        <v>4404</v>
      </c>
      <c r="M2017" s="257" t="s">
        <v>1242</v>
      </c>
      <c r="N2017" s="257" t="s">
        <v>3402</v>
      </c>
      <c r="O2017" s="257" t="s">
        <v>2869</v>
      </c>
      <c r="P2017" s="257" t="s">
        <v>4407</v>
      </c>
      <c r="Q2017" s="257" t="s">
        <v>3301</v>
      </c>
      <c r="R2017" s="257" t="s">
        <v>148</v>
      </c>
      <c r="S2017" s="257" t="s">
        <v>3402</v>
      </c>
      <c r="T2017" s="257" t="s">
        <v>2834</v>
      </c>
      <c r="U2017" s="257" t="s">
        <v>4406</v>
      </c>
      <c r="V2017" s="257" t="s">
        <v>148</v>
      </c>
      <c r="W2017" s="257" t="s">
        <v>148</v>
      </c>
      <c r="X2017" s="257" t="s">
        <v>148</v>
      </c>
      <c r="Y2017" s="257" t="s">
        <v>148</v>
      </c>
      <c r="Z2017" s="257" t="s">
        <v>148</v>
      </c>
      <c r="AA2017" s="257" t="s">
        <v>148</v>
      </c>
      <c r="AB2017" s="257" t="s">
        <v>148</v>
      </c>
      <c r="AC2017" s="257" t="s">
        <v>148</v>
      </c>
      <c r="AD2017" s="257" t="s">
        <v>148</v>
      </c>
      <c r="AE2017" s="257" t="s">
        <v>148</v>
      </c>
      <c r="AF2017" s="257" t="s">
        <v>148</v>
      </c>
      <c r="AG2017" s="257" t="s">
        <v>148</v>
      </c>
      <c r="AH2017" s="257" t="s">
        <v>148</v>
      </c>
      <c r="AI2017" s="257" t="s">
        <v>148</v>
      </c>
      <c r="AJ2017" s="257" t="s">
        <v>148</v>
      </c>
    </row>
    <row r="2018" spans="1:36" ht="28.8">
      <c r="A2018" s="258">
        <v>40253</v>
      </c>
      <c r="B2018" s="257" t="s">
        <v>2517</v>
      </c>
      <c r="C2018" s="258">
        <v>40253</v>
      </c>
      <c r="D2018" s="257">
        <v>0</v>
      </c>
      <c r="E2018" s="259" t="s">
        <v>2559</v>
      </c>
      <c r="F2018" s="257" t="s">
        <v>3139</v>
      </c>
      <c r="G2018" s="259" t="s">
        <v>3140</v>
      </c>
      <c r="H2018" s="260" t="s">
        <v>2631</v>
      </c>
      <c r="I2018" s="260" t="s">
        <v>2631</v>
      </c>
      <c r="J2018" s="257" t="s">
        <v>148</v>
      </c>
      <c r="K2018" s="257" t="s">
        <v>2619</v>
      </c>
      <c r="L2018" s="257" t="s">
        <v>4404</v>
      </c>
      <c r="M2018" s="257" t="s">
        <v>1242</v>
      </c>
      <c r="N2018" s="257" t="s">
        <v>3402</v>
      </c>
      <c r="O2018" s="257" t="s">
        <v>2869</v>
      </c>
      <c r="P2018" s="257" t="s">
        <v>4408</v>
      </c>
      <c r="Q2018" s="257" t="s">
        <v>3301</v>
      </c>
      <c r="R2018" s="257" t="s">
        <v>148</v>
      </c>
      <c r="S2018" s="257" t="s">
        <v>3402</v>
      </c>
      <c r="T2018" s="257" t="s">
        <v>2834</v>
      </c>
      <c r="U2018" s="257" t="s">
        <v>4406</v>
      </c>
      <c r="V2018" s="257" t="s">
        <v>148</v>
      </c>
      <c r="W2018" s="257" t="s">
        <v>148</v>
      </c>
      <c r="X2018" s="257" t="s">
        <v>148</v>
      </c>
      <c r="Y2018" s="257" t="s">
        <v>148</v>
      </c>
      <c r="Z2018" s="257" t="s">
        <v>148</v>
      </c>
      <c r="AA2018" s="257" t="s">
        <v>148</v>
      </c>
      <c r="AB2018" s="257" t="s">
        <v>148</v>
      </c>
      <c r="AC2018" s="257" t="s">
        <v>148</v>
      </c>
      <c r="AD2018" s="257" t="s">
        <v>148</v>
      </c>
      <c r="AE2018" s="257" t="s">
        <v>148</v>
      </c>
      <c r="AF2018" s="257" t="s">
        <v>148</v>
      </c>
      <c r="AG2018" s="257" t="s">
        <v>148</v>
      </c>
      <c r="AH2018" s="257" t="s">
        <v>148</v>
      </c>
      <c r="AI2018" s="257" t="s">
        <v>148</v>
      </c>
      <c r="AJ2018" s="257" t="s">
        <v>148</v>
      </c>
    </row>
    <row r="2019" spans="1:36" ht="28.8">
      <c r="A2019" s="258">
        <v>40253</v>
      </c>
      <c r="B2019" s="257" t="s">
        <v>2517</v>
      </c>
      <c r="C2019" s="258">
        <v>40253</v>
      </c>
      <c r="D2019" s="257">
        <v>0</v>
      </c>
      <c r="E2019" s="259" t="s">
        <v>2535</v>
      </c>
      <c r="F2019" s="257" t="s">
        <v>3565</v>
      </c>
      <c r="G2019" s="259" t="s">
        <v>3566</v>
      </c>
      <c r="H2019" s="260" t="s">
        <v>2631</v>
      </c>
      <c r="I2019" s="260" t="s">
        <v>2631</v>
      </c>
      <c r="J2019" s="257" t="s">
        <v>148</v>
      </c>
      <c r="K2019" s="257" t="s">
        <v>2619</v>
      </c>
      <c r="L2019" s="257" t="s">
        <v>4404</v>
      </c>
      <c r="M2019" s="257" t="s">
        <v>1242</v>
      </c>
      <c r="N2019" s="257" t="s">
        <v>3402</v>
      </c>
      <c r="O2019" s="257" t="s">
        <v>2869</v>
      </c>
      <c r="P2019" s="257" t="s">
        <v>4409</v>
      </c>
      <c r="Q2019" s="257" t="s">
        <v>3301</v>
      </c>
      <c r="R2019" s="257" t="s">
        <v>148</v>
      </c>
      <c r="S2019" s="257" t="s">
        <v>3402</v>
      </c>
      <c r="T2019" s="257" t="s">
        <v>2834</v>
      </c>
      <c r="U2019" s="257" t="s">
        <v>4406</v>
      </c>
      <c r="V2019" s="257" t="s">
        <v>148</v>
      </c>
      <c r="W2019" s="257" t="s">
        <v>148</v>
      </c>
      <c r="X2019" s="257" t="s">
        <v>148</v>
      </c>
      <c r="Y2019" s="257" t="s">
        <v>148</v>
      </c>
      <c r="Z2019" s="257" t="s">
        <v>148</v>
      </c>
      <c r="AA2019" s="257" t="s">
        <v>148</v>
      </c>
      <c r="AB2019" s="257" t="s">
        <v>148</v>
      </c>
      <c r="AC2019" s="257" t="s">
        <v>148</v>
      </c>
      <c r="AD2019" s="257" t="s">
        <v>148</v>
      </c>
      <c r="AE2019" s="257" t="s">
        <v>148</v>
      </c>
      <c r="AF2019" s="257" t="s">
        <v>148</v>
      </c>
      <c r="AG2019" s="257" t="s">
        <v>148</v>
      </c>
      <c r="AH2019" s="257" t="s">
        <v>148</v>
      </c>
      <c r="AI2019" s="257" t="s">
        <v>148</v>
      </c>
      <c r="AJ2019" s="257" t="s">
        <v>148</v>
      </c>
    </row>
    <row r="2020" spans="1:36" ht="28.8">
      <c r="A2020" s="258">
        <v>40253</v>
      </c>
      <c r="B2020" s="257" t="s">
        <v>2517</v>
      </c>
      <c r="C2020" s="258">
        <v>40253</v>
      </c>
      <c r="D2020" s="257">
        <v>0</v>
      </c>
      <c r="E2020" s="259" t="s">
        <v>2535</v>
      </c>
      <c r="F2020" s="257" t="s">
        <v>3565</v>
      </c>
      <c r="G2020" s="259" t="s">
        <v>3566</v>
      </c>
      <c r="H2020" s="260" t="s">
        <v>2631</v>
      </c>
      <c r="I2020" s="260" t="s">
        <v>2631</v>
      </c>
      <c r="J2020" s="257" t="s">
        <v>148</v>
      </c>
      <c r="K2020" s="257" t="s">
        <v>2619</v>
      </c>
      <c r="L2020" s="257" t="s">
        <v>4404</v>
      </c>
      <c r="M2020" s="257" t="s">
        <v>1242</v>
      </c>
      <c r="N2020" s="257" t="s">
        <v>3402</v>
      </c>
      <c r="O2020" s="257" t="s">
        <v>2869</v>
      </c>
      <c r="P2020" s="257" t="s">
        <v>4410</v>
      </c>
      <c r="Q2020" s="257" t="s">
        <v>3301</v>
      </c>
      <c r="R2020" s="257" t="s">
        <v>148</v>
      </c>
      <c r="S2020" s="257" t="s">
        <v>3402</v>
      </c>
      <c r="T2020" s="257" t="s">
        <v>2834</v>
      </c>
      <c r="U2020" s="257" t="s">
        <v>4406</v>
      </c>
      <c r="V2020" s="257" t="s">
        <v>148</v>
      </c>
      <c r="W2020" s="257" t="s">
        <v>148</v>
      </c>
      <c r="X2020" s="257" t="s">
        <v>148</v>
      </c>
      <c r="Y2020" s="257" t="s">
        <v>148</v>
      </c>
      <c r="Z2020" s="257" t="s">
        <v>148</v>
      </c>
      <c r="AA2020" s="257" t="s">
        <v>148</v>
      </c>
      <c r="AB2020" s="257" t="s">
        <v>148</v>
      </c>
      <c r="AC2020" s="257" t="s">
        <v>148</v>
      </c>
      <c r="AD2020" s="257" t="s">
        <v>148</v>
      </c>
      <c r="AE2020" s="257" t="s">
        <v>148</v>
      </c>
      <c r="AF2020" s="257" t="s">
        <v>148</v>
      </c>
      <c r="AG2020" s="257" t="s">
        <v>148</v>
      </c>
      <c r="AH2020" s="257" t="s">
        <v>148</v>
      </c>
      <c r="AI2020" s="257" t="s">
        <v>148</v>
      </c>
      <c r="AJ2020" s="257" t="s">
        <v>148</v>
      </c>
    </row>
    <row r="2021" spans="1:36" ht="331.2">
      <c r="A2021" s="258">
        <v>40262</v>
      </c>
      <c r="B2021" s="257" t="s">
        <v>2517</v>
      </c>
      <c r="C2021" s="258">
        <v>40266</v>
      </c>
      <c r="D2021" s="257">
        <v>2</v>
      </c>
      <c r="E2021" s="257" t="s">
        <v>2536</v>
      </c>
      <c r="F2021" s="257" t="s">
        <v>3121</v>
      </c>
      <c r="G2021" s="257" t="s">
        <v>3122</v>
      </c>
      <c r="H2021" s="260" t="s">
        <v>1232</v>
      </c>
      <c r="I2021" s="257" t="s">
        <v>3314</v>
      </c>
      <c r="J2021" s="84" t="s">
        <v>3315</v>
      </c>
      <c r="K2021" s="257" t="s">
        <v>3280</v>
      </c>
      <c r="L2021" s="257" t="s">
        <v>4331</v>
      </c>
      <c r="M2021" s="257" t="s">
        <v>1236</v>
      </c>
      <c r="N2021" s="257" t="s">
        <v>4332</v>
      </c>
      <c r="O2021" s="257" t="s">
        <v>3299</v>
      </c>
      <c r="P2021" s="257" t="s">
        <v>4411</v>
      </c>
      <c r="Q2021" s="257" t="s">
        <v>4412</v>
      </c>
      <c r="R2021" s="257" t="s">
        <v>4413</v>
      </c>
      <c r="S2021" s="257" t="s">
        <v>3291</v>
      </c>
      <c r="T2021" s="257" t="s">
        <v>2899</v>
      </c>
      <c r="U2021" s="257" t="s">
        <v>4414</v>
      </c>
      <c r="V2021" s="257" t="s">
        <v>2639</v>
      </c>
      <c r="W2021" s="257" t="s">
        <v>148</v>
      </c>
      <c r="X2021" s="257" t="s">
        <v>2640</v>
      </c>
      <c r="Y2021" s="257" t="s">
        <v>148</v>
      </c>
      <c r="Z2021" s="257" t="s">
        <v>2640</v>
      </c>
      <c r="AA2021" s="257" t="s">
        <v>148</v>
      </c>
      <c r="AB2021" s="257" t="s">
        <v>2640</v>
      </c>
      <c r="AC2021" s="257" t="s">
        <v>2639</v>
      </c>
      <c r="AD2021" s="258">
        <v>40276</v>
      </c>
      <c r="AE2021" s="257">
        <v>8</v>
      </c>
      <c r="AF2021" s="257" t="s">
        <v>4415</v>
      </c>
      <c r="AG2021" s="258">
        <v>40276</v>
      </c>
      <c r="AH2021" s="257" t="s">
        <v>2633</v>
      </c>
      <c r="AI2021" s="257" t="s">
        <v>2638</v>
      </c>
      <c r="AJ2021" s="257"/>
    </row>
    <row r="2022" spans="1:36" ht="158.4">
      <c r="A2022" s="256">
        <v>40276</v>
      </c>
      <c r="B2022" s="257" t="s">
        <v>2509</v>
      </c>
      <c r="C2022" s="258">
        <v>40280</v>
      </c>
      <c r="D2022" s="257">
        <v>2</v>
      </c>
      <c r="E2022" s="259" t="s">
        <v>2571</v>
      </c>
      <c r="F2022" s="259" t="s">
        <v>942</v>
      </c>
      <c r="G2022" s="259" t="s">
        <v>2629</v>
      </c>
      <c r="H2022" s="260" t="s">
        <v>1226</v>
      </c>
      <c r="I2022" s="257" t="s">
        <v>4416</v>
      </c>
      <c r="J2022" s="257" t="s">
        <v>4417</v>
      </c>
      <c r="K2022" s="257" t="s">
        <v>3280</v>
      </c>
      <c r="L2022" s="257" t="s">
        <v>4331</v>
      </c>
      <c r="M2022" s="257" t="s">
        <v>1236</v>
      </c>
      <c r="N2022" s="257" t="s">
        <v>4332</v>
      </c>
      <c r="O2022" s="257" t="s">
        <v>2868</v>
      </c>
      <c r="P2022" s="257" t="s">
        <v>4418</v>
      </c>
      <c r="Q2022" s="257" t="s">
        <v>4419</v>
      </c>
      <c r="R2022" s="257" t="s">
        <v>4420</v>
      </c>
      <c r="S2022" s="257" t="s">
        <v>3302</v>
      </c>
      <c r="T2022" s="257" t="s">
        <v>2860</v>
      </c>
      <c r="U2022" s="257" t="s">
        <v>4421</v>
      </c>
      <c r="V2022" s="257" t="s">
        <v>2639</v>
      </c>
      <c r="W2022" s="257" t="s">
        <v>148</v>
      </c>
      <c r="X2022" s="257" t="s">
        <v>2640</v>
      </c>
      <c r="Y2022" s="257" t="s">
        <v>148</v>
      </c>
      <c r="Z2022" s="257" t="s">
        <v>2640</v>
      </c>
      <c r="AA2022" s="257" t="s">
        <v>148</v>
      </c>
      <c r="AB2022" s="257" t="s">
        <v>2640</v>
      </c>
      <c r="AC2022" s="257" t="s">
        <v>2640</v>
      </c>
      <c r="AD2022" s="257" t="s">
        <v>3295</v>
      </c>
      <c r="AE2022" s="257" t="s">
        <v>3295</v>
      </c>
      <c r="AF2022" s="257" t="s">
        <v>3296</v>
      </c>
      <c r="AG2022" s="257" t="s">
        <v>3295</v>
      </c>
      <c r="AH2022" s="257" t="s">
        <v>3295</v>
      </c>
      <c r="AI2022" s="257" t="s">
        <v>3295</v>
      </c>
      <c r="AJ2022" s="257"/>
    </row>
    <row r="2023" spans="1:36" ht="172.8">
      <c r="A2023" s="256">
        <v>40282</v>
      </c>
      <c r="B2023" s="257" t="s">
        <v>2509</v>
      </c>
      <c r="C2023" s="258">
        <v>40284</v>
      </c>
      <c r="D2023" s="257">
        <v>2</v>
      </c>
      <c r="E2023" s="259" t="s">
        <v>2570</v>
      </c>
      <c r="F2023" s="259" t="s">
        <v>3147</v>
      </c>
      <c r="G2023" s="259" t="s">
        <v>3148</v>
      </c>
      <c r="H2023" s="260" t="s">
        <v>1232</v>
      </c>
      <c r="I2023" s="257" t="s">
        <v>3307</v>
      </c>
      <c r="J2023" s="261" t="s">
        <v>3308</v>
      </c>
      <c r="K2023" s="257" t="s">
        <v>3280</v>
      </c>
      <c r="L2023" s="257" t="s">
        <v>4331</v>
      </c>
      <c r="M2023" s="257" t="s">
        <v>1236</v>
      </c>
      <c r="N2023" s="257" t="s">
        <v>4332</v>
      </c>
      <c r="O2023" s="257" t="s">
        <v>2868</v>
      </c>
      <c r="P2023" s="257" t="s">
        <v>4422</v>
      </c>
      <c r="Q2023" s="257" t="s">
        <v>4423</v>
      </c>
      <c r="R2023" s="257" t="s">
        <v>148</v>
      </c>
      <c r="S2023" s="257" t="s">
        <v>3302</v>
      </c>
      <c r="T2023" s="257" t="s">
        <v>2905</v>
      </c>
      <c r="U2023" s="257" t="s">
        <v>4424</v>
      </c>
      <c r="V2023" s="257" t="s">
        <v>2639</v>
      </c>
      <c r="W2023" s="257" t="s">
        <v>148</v>
      </c>
      <c r="X2023" s="257" t="s">
        <v>2639</v>
      </c>
      <c r="Y2023" s="257" t="s">
        <v>2905</v>
      </c>
      <c r="Z2023" s="257" t="s">
        <v>2639</v>
      </c>
      <c r="AA2023" s="257" t="s">
        <v>2905</v>
      </c>
      <c r="AB2023" s="257" t="s">
        <v>2639</v>
      </c>
      <c r="AC2023" s="257" t="s">
        <v>2639</v>
      </c>
      <c r="AD2023" s="258">
        <v>40288</v>
      </c>
      <c r="AE2023" s="257">
        <v>2</v>
      </c>
      <c r="AF2023" s="257" t="s">
        <v>4425</v>
      </c>
      <c r="AG2023" s="258">
        <v>40308</v>
      </c>
      <c r="AH2023" s="257" t="s">
        <v>2633</v>
      </c>
      <c r="AI2023" s="257" t="s">
        <v>2638</v>
      </c>
      <c r="AJ2023" s="257"/>
    </row>
    <row r="2024" spans="1:36" ht="302.39999999999998">
      <c r="A2024" s="256">
        <v>40283</v>
      </c>
      <c r="B2024" s="257" t="s">
        <v>2509</v>
      </c>
      <c r="C2024" s="258">
        <v>40294</v>
      </c>
      <c r="D2024" s="257">
        <v>5</v>
      </c>
      <c r="E2024" s="259" t="s">
        <v>2565</v>
      </c>
      <c r="F2024" s="257" t="s">
        <v>3251</v>
      </c>
      <c r="G2024" s="259" t="s">
        <v>3252</v>
      </c>
      <c r="H2024" s="260" t="s">
        <v>1232</v>
      </c>
      <c r="I2024" s="257" t="s">
        <v>4345</v>
      </c>
      <c r="J2024" s="257" t="s">
        <v>4346</v>
      </c>
      <c r="K2024" s="257" t="s">
        <v>3280</v>
      </c>
      <c r="L2024" s="257" t="s">
        <v>4331</v>
      </c>
      <c r="M2024" s="257" t="s">
        <v>1236</v>
      </c>
      <c r="N2024" s="257" t="s">
        <v>4332</v>
      </c>
      <c r="O2024" s="257" t="s">
        <v>2868</v>
      </c>
      <c r="P2024" s="257" t="s">
        <v>4426</v>
      </c>
      <c r="Q2024" s="257" t="s">
        <v>4427</v>
      </c>
      <c r="R2024" s="257" t="s">
        <v>4428</v>
      </c>
      <c r="S2024" s="257" t="s">
        <v>3302</v>
      </c>
      <c r="T2024" s="257" t="s">
        <v>2905</v>
      </c>
      <c r="U2024" s="257" t="s">
        <v>4429</v>
      </c>
      <c r="V2024" s="257" t="s">
        <v>2639</v>
      </c>
      <c r="W2024" s="257" t="s">
        <v>148</v>
      </c>
      <c r="X2024" s="257" t="s">
        <v>2640</v>
      </c>
      <c r="Y2024" s="257" t="s">
        <v>148</v>
      </c>
      <c r="Z2024" s="257" t="s">
        <v>2640</v>
      </c>
      <c r="AA2024" s="257" t="s">
        <v>148</v>
      </c>
      <c r="AB2024" s="257" t="s">
        <v>2640</v>
      </c>
      <c r="AC2024" s="257" t="s">
        <v>2640</v>
      </c>
      <c r="AD2024" s="257" t="s">
        <v>3295</v>
      </c>
      <c r="AE2024" s="257" t="s">
        <v>3295</v>
      </c>
      <c r="AF2024" s="257" t="s">
        <v>3296</v>
      </c>
      <c r="AG2024" s="257" t="s">
        <v>3295</v>
      </c>
      <c r="AH2024" s="257" t="s">
        <v>3295</v>
      </c>
      <c r="AI2024" s="257" t="s">
        <v>3295</v>
      </c>
      <c r="AJ2024" s="257"/>
    </row>
    <row r="2025" spans="1:36" ht="288">
      <c r="A2025" s="256" t="s">
        <v>4430</v>
      </c>
      <c r="B2025" s="257" t="s">
        <v>2509</v>
      </c>
      <c r="C2025" s="258">
        <v>40294</v>
      </c>
      <c r="D2025" s="257">
        <v>1</v>
      </c>
      <c r="E2025" s="257" t="s">
        <v>2609</v>
      </c>
      <c r="F2025" s="257" t="s">
        <v>3463</v>
      </c>
      <c r="G2025" s="257" t="s">
        <v>3464</v>
      </c>
      <c r="H2025" s="260" t="s">
        <v>1232</v>
      </c>
      <c r="I2025" s="257" t="s">
        <v>3465</v>
      </c>
      <c r="J2025" s="257" t="s">
        <v>3466</v>
      </c>
      <c r="K2025" s="257" t="s">
        <v>3280</v>
      </c>
      <c r="L2025" s="257" t="s">
        <v>4331</v>
      </c>
      <c r="M2025" s="257" t="s">
        <v>1236</v>
      </c>
      <c r="N2025" s="257" t="s">
        <v>4332</v>
      </c>
      <c r="O2025" s="257" t="s">
        <v>3299</v>
      </c>
      <c r="P2025" s="257" t="s">
        <v>4431</v>
      </c>
      <c r="Q2025" s="257" t="s">
        <v>4432</v>
      </c>
      <c r="R2025" s="257" t="s">
        <v>4433</v>
      </c>
      <c r="S2025" s="257" t="s">
        <v>3302</v>
      </c>
      <c r="T2025" s="257" t="s">
        <v>2872</v>
      </c>
      <c r="U2025" s="257" t="s">
        <v>4434</v>
      </c>
      <c r="V2025" s="257" t="s">
        <v>148</v>
      </c>
      <c r="W2025" s="257" t="s">
        <v>148</v>
      </c>
      <c r="X2025" s="257" t="s">
        <v>148</v>
      </c>
      <c r="Y2025" s="257" t="s">
        <v>148</v>
      </c>
      <c r="Z2025" s="257" t="s">
        <v>148</v>
      </c>
      <c r="AA2025" s="257" t="s">
        <v>148</v>
      </c>
      <c r="AB2025" s="257" t="s">
        <v>148</v>
      </c>
      <c r="AC2025" s="257" t="s">
        <v>2639</v>
      </c>
      <c r="AD2025" s="258">
        <v>40294</v>
      </c>
      <c r="AE2025" s="257">
        <v>0</v>
      </c>
      <c r="AF2025" s="257" t="s">
        <v>4435</v>
      </c>
      <c r="AG2025" s="258">
        <v>40294</v>
      </c>
      <c r="AH2025" s="257" t="s">
        <v>2633</v>
      </c>
      <c r="AI2025" s="257" t="s">
        <v>2638</v>
      </c>
      <c r="AJ2025" s="257" t="s">
        <v>4436</v>
      </c>
    </row>
    <row r="2026" spans="1:36" ht="100.8">
      <c r="A2026" s="256">
        <v>40288</v>
      </c>
      <c r="B2026" s="257" t="s">
        <v>2509</v>
      </c>
      <c r="C2026" s="258">
        <v>40294</v>
      </c>
      <c r="D2026" s="257">
        <v>1</v>
      </c>
      <c r="E2026" s="259" t="s">
        <v>2571</v>
      </c>
      <c r="F2026" s="259" t="s">
        <v>942</v>
      </c>
      <c r="G2026" s="259" t="s">
        <v>2629</v>
      </c>
      <c r="H2026" s="260" t="s">
        <v>1226</v>
      </c>
      <c r="I2026" s="257" t="s">
        <v>4416</v>
      </c>
      <c r="J2026" s="257" t="s">
        <v>4417</v>
      </c>
      <c r="K2026" s="257" t="s">
        <v>3280</v>
      </c>
      <c r="L2026" s="257" t="s">
        <v>4331</v>
      </c>
      <c r="M2026" s="257" t="s">
        <v>1236</v>
      </c>
      <c r="N2026" s="257" t="s">
        <v>4332</v>
      </c>
      <c r="O2026" s="257" t="s">
        <v>2868</v>
      </c>
      <c r="P2026" s="257" t="s">
        <v>4437</v>
      </c>
      <c r="Q2026" s="257" t="s">
        <v>4438</v>
      </c>
      <c r="R2026" s="257" t="s">
        <v>148</v>
      </c>
      <c r="S2026" s="257" t="s">
        <v>3302</v>
      </c>
      <c r="T2026" s="257" t="s">
        <v>4439</v>
      </c>
      <c r="U2026" s="257" t="s">
        <v>4440</v>
      </c>
      <c r="V2026" s="257" t="s">
        <v>2639</v>
      </c>
      <c r="W2026" s="257" t="s">
        <v>148</v>
      </c>
      <c r="X2026" s="257" t="s">
        <v>2639</v>
      </c>
      <c r="Y2026" s="257" t="s">
        <v>4439</v>
      </c>
      <c r="Z2026" s="257" t="s">
        <v>2639</v>
      </c>
      <c r="AA2026" s="257" t="s">
        <v>4439</v>
      </c>
      <c r="AB2026" s="257" t="s">
        <v>2640</v>
      </c>
      <c r="AC2026" s="257" t="s">
        <v>2640</v>
      </c>
      <c r="AD2026" s="257" t="s">
        <v>3295</v>
      </c>
      <c r="AE2026" s="257" t="s">
        <v>3295</v>
      </c>
      <c r="AF2026" s="257" t="s">
        <v>3296</v>
      </c>
      <c r="AG2026" s="257" t="s">
        <v>3295</v>
      </c>
      <c r="AH2026" s="257" t="s">
        <v>3295</v>
      </c>
      <c r="AI2026" s="257" t="s">
        <v>3295</v>
      </c>
      <c r="AJ2026" s="257"/>
    </row>
    <row r="2027" spans="1:36" ht="86.4">
      <c r="A2027" s="256">
        <v>40295</v>
      </c>
      <c r="B2027" s="257" t="s">
        <v>2509</v>
      </c>
      <c r="C2027" s="258">
        <v>40295</v>
      </c>
      <c r="D2027" s="257">
        <v>0</v>
      </c>
      <c r="E2027" s="259" t="s">
        <v>2525</v>
      </c>
      <c r="F2027" s="257" t="s">
        <v>3229</v>
      </c>
      <c r="G2027" s="259" t="s">
        <v>3230</v>
      </c>
      <c r="H2027" s="260" t="s">
        <v>1232</v>
      </c>
      <c r="I2027" s="257" t="s">
        <v>3429</v>
      </c>
      <c r="J2027" s="257" t="s">
        <v>3430</v>
      </c>
      <c r="K2027" s="257" t="s">
        <v>3359</v>
      </c>
      <c r="L2027" s="257" t="s">
        <v>4331</v>
      </c>
      <c r="M2027" s="257" t="s">
        <v>1236</v>
      </c>
      <c r="N2027" s="257" t="s">
        <v>4332</v>
      </c>
      <c r="O2027" s="257" t="s">
        <v>2868</v>
      </c>
      <c r="P2027" s="257" t="s">
        <v>4441</v>
      </c>
      <c r="Q2027" s="257" t="s">
        <v>4442</v>
      </c>
      <c r="R2027" s="257" t="s">
        <v>4443</v>
      </c>
      <c r="S2027" s="257" t="s">
        <v>3302</v>
      </c>
      <c r="T2027" s="257" t="s">
        <v>2843</v>
      </c>
      <c r="U2027" s="257" t="s">
        <v>4054</v>
      </c>
      <c r="V2027" s="257" t="s">
        <v>2639</v>
      </c>
      <c r="W2027" s="257" t="s">
        <v>148</v>
      </c>
      <c r="X2027" s="257" t="s">
        <v>2640</v>
      </c>
      <c r="Y2027" s="257" t="s">
        <v>148</v>
      </c>
      <c r="Z2027" s="257" t="s">
        <v>2640</v>
      </c>
      <c r="AA2027" s="257" t="s">
        <v>148</v>
      </c>
      <c r="AB2027" s="257" t="s">
        <v>2640</v>
      </c>
      <c r="AC2027" s="257" t="s">
        <v>2640</v>
      </c>
      <c r="AD2027" s="257" t="s">
        <v>3295</v>
      </c>
      <c r="AE2027" s="257" t="s">
        <v>3295</v>
      </c>
      <c r="AF2027" s="257" t="s">
        <v>3296</v>
      </c>
      <c r="AG2027" s="257" t="s">
        <v>3295</v>
      </c>
      <c r="AH2027" s="257" t="s">
        <v>3295</v>
      </c>
      <c r="AI2027" s="257" t="s">
        <v>3295</v>
      </c>
      <c r="AJ2027" s="257"/>
    </row>
    <row r="2028" spans="1:36" ht="129.6">
      <c r="A2028" s="256">
        <v>40298</v>
      </c>
      <c r="B2028" s="257" t="s">
        <v>2509</v>
      </c>
      <c r="C2028" s="258">
        <v>40301</v>
      </c>
      <c r="D2028" s="257">
        <v>1</v>
      </c>
      <c r="E2028" s="259" t="s">
        <v>2561</v>
      </c>
      <c r="F2028" s="257" t="s">
        <v>3241</v>
      </c>
      <c r="G2028" s="259" t="s">
        <v>3242</v>
      </c>
      <c r="H2028" s="260" t="s">
        <v>1226</v>
      </c>
      <c r="I2028" s="257" t="s">
        <v>3808</v>
      </c>
      <c r="J2028" s="257" t="s">
        <v>3809</v>
      </c>
      <c r="K2028" s="257" t="s">
        <v>3280</v>
      </c>
      <c r="L2028" s="257" t="s">
        <v>4331</v>
      </c>
      <c r="M2028" s="257" t="s">
        <v>1236</v>
      </c>
      <c r="N2028" s="257" t="s">
        <v>4332</v>
      </c>
      <c r="O2028" s="257" t="s">
        <v>3299</v>
      </c>
      <c r="P2028" s="257" t="s">
        <v>4444</v>
      </c>
      <c r="Q2028" s="257" t="s">
        <v>4445</v>
      </c>
      <c r="R2028" s="257" t="s">
        <v>4446</v>
      </c>
      <c r="S2028" s="257" t="s">
        <v>3302</v>
      </c>
      <c r="T2028" s="257" t="s">
        <v>2872</v>
      </c>
      <c r="U2028" s="257" t="s">
        <v>4447</v>
      </c>
      <c r="V2028" s="257" t="s">
        <v>148</v>
      </c>
      <c r="W2028" s="257" t="s">
        <v>148</v>
      </c>
      <c r="X2028" s="257" t="s">
        <v>148</v>
      </c>
      <c r="Y2028" s="257" t="s">
        <v>148</v>
      </c>
      <c r="Z2028" s="257" t="s">
        <v>148</v>
      </c>
      <c r="AA2028" s="257" t="s">
        <v>148</v>
      </c>
      <c r="AB2028" s="257" t="s">
        <v>2640</v>
      </c>
      <c r="AC2028" s="257" t="s">
        <v>2639</v>
      </c>
      <c r="AD2028" s="258">
        <v>40303</v>
      </c>
      <c r="AE2028" s="257">
        <v>2</v>
      </c>
      <c r="AF2028" s="257" t="s">
        <v>4448</v>
      </c>
      <c r="AG2028" s="258">
        <v>40303</v>
      </c>
      <c r="AH2028" s="257" t="s">
        <v>2633</v>
      </c>
      <c r="AI2028" s="257" t="s">
        <v>2638</v>
      </c>
      <c r="AJ2028" s="257"/>
    </row>
    <row r="2029" spans="1:36" ht="244.8">
      <c r="A2029" s="258">
        <v>40303</v>
      </c>
      <c r="B2029" s="257" t="s">
        <v>2516</v>
      </c>
      <c r="C2029" s="258">
        <v>40309</v>
      </c>
      <c r="D2029" s="257">
        <v>3</v>
      </c>
      <c r="E2029" s="259" t="s">
        <v>2606</v>
      </c>
      <c r="F2029" s="257" t="s">
        <v>3243</v>
      </c>
      <c r="G2029" s="259" t="s">
        <v>3244</v>
      </c>
      <c r="H2029" s="260" t="s">
        <v>1232</v>
      </c>
      <c r="I2029" s="257" t="s">
        <v>4002</v>
      </c>
      <c r="J2029" s="257" t="s">
        <v>4003</v>
      </c>
      <c r="K2029" s="257" t="s">
        <v>3280</v>
      </c>
      <c r="L2029" s="257" t="s">
        <v>4331</v>
      </c>
      <c r="M2029" s="257" t="s">
        <v>1236</v>
      </c>
      <c r="N2029" s="257" t="s">
        <v>4332</v>
      </c>
      <c r="O2029" s="257" t="s">
        <v>3299</v>
      </c>
      <c r="P2029" s="257" t="s">
        <v>4449</v>
      </c>
      <c r="Q2029" s="257" t="s">
        <v>4450</v>
      </c>
      <c r="R2029" s="261" t="s">
        <v>4451</v>
      </c>
      <c r="S2029" s="257" t="s">
        <v>3302</v>
      </c>
      <c r="T2029" s="257" t="s">
        <v>4452</v>
      </c>
      <c r="U2029" s="257" t="s">
        <v>82</v>
      </c>
      <c r="V2029" s="257" t="s">
        <v>148</v>
      </c>
      <c r="W2029" s="257" t="s">
        <v>148</v>
      </c>
      <c r="X2029" s="257" t="s">
        <v>148</v>
      </c>
      <c r="Y2029" s="257" t="s">
        <v>148</v>
      </c>
      <c r="Z2029" s="257" t="s">
        <v>148</v>
      </c>
      <c r="AA2029" s="257" t="s">
        <v>148</v>
      </c>
      <c r="AB2029" s="257" t="s">
        <v>2640</v>
      </c>
      <c r="AC2029" s="257" t="s">
        <v>2639</v>
      </c>
      <c r="AD2029" s="258">
        <v>40312</v>
      </c>
      <c r="AE2029" s="257">
        <v>3</v>
      </c>
      <c r="AF2029" s="257" t="s">
        <v>4453</v>
      </c>
      <c r="AG2029" s="258">
        <v>40312</v>
      </c>
      <c r="AH2029" s="257" t="s">
        <v>2633</v>
      </c>
      <c r="AI2029" s="257" t="s">
        <v>2638</v>
      </c>
      <c r="AJ2029" s="257"/>
    </row>
    <row r="2030" spans="1:36" ht="115.2">
      <c r="A2030" s="258">
        <v>40304</v>
      </c>
      <c r="B2030" s="257" t="s">
        <v>2516</v>
      </c>
      <c r="C2030" s="258">
        <v>40309</v>
      </c>
      <c r="D2030" s="257">
        <v>2</v>
      </c>
      <c r="E2030" s="259" t="s">
        <v>2606</v>
      </c>
      <c r="F2030" s="257" t="s">
        <v>3243</v>
      </c>
      <c r="G2030" s="259" t="s">
        <v>3244</v>
      </c>
      <c r="H2030" s="260" t="s">
        <v>1226</v>
      </c>
      <c r="I2030" s="257" t="s">
        <v>4454</v>
      </c>
      <c r="J2030" s="257" t="s">
        <v>4455</v>
      </c>
      <c r="K2030" s="257" t="s">
        <v>3280</v>
      </c>
      <c r="L2030" s="257" t="s">
        <v>4331</v>
      </c>
      <c r="M2030" s="257" t="s">
        <v>1236</v>
      </c>
      <c r="N2030" s="257" t="s">
        <v>4332</v>
      </c>
      <c r="O2030" s="257" t="s">
        <v>3299</v>
      </c>
      <c r="P2030" s="257" t="s">
        <v>4456</v>
      </c>
      <c r="Q2030" s="257" t="s">
        <v>4457</v>
      </c>
      <c r="R2030" s="257" t="s">
        <v>4458</v>
      </c>
      <c r="S2030" s="257" t="s">
        <v>3302</v>
      </c>
      <c r="T2030" s="257" t="s">
        <v>4452</v>
      </c>
      <c r="U2030" s="257" t="s">
        <v>82</v>
      </c>
      <c r="V2030" s="257" t="s">
        <v>148</v>
      </c>
      <c r="W2030" s="257" t="s">
        <v>148</v>
      </c>
      <c r="X2030" s="257" t="s">
        <v>148</v>
      </c>
      <c r="Y2030" s="257" t="s">
        <v>148</v>
      </c>
      <c r="Z2030" s="257" t="s">
        <v>148</v>
      </c>
      <c r="AA2030" s="257" t="s">
        <v>148</v>
      </c>
      <c r="AB2030" s="257" t="s">
        <v>2640</v>
      </c>
      <c r="AC2030" s="257" t="s">
        <v>2640</v>
      </c>
      <c r="AD2030" s="257" t="s">
        <v>3295</v>
      </c>
      <c r="AE2030" s="257" t="s">
        <v>3295</v>
      </c>
      <c r="AF2030" s="257" t="s">
        <v>3296</v>
      </c>
      <c r="AG2030" s="257" t="s">
        <v>3295</v>
      </c>
      <c r="AH2030" s="257" t="s">
        <v>3295</v>
      </c>
      <c r="AI2030" s="257" t="s">
        <v>3295</v>
      </c>
      <c r="AJ2030" s="257"/>
    </row>
    <row r="2031" spans="1:36" ht="187.2">
      <c r="A2031" s="258">
        <v>40309</v>
      </c>
      <c r="B2031" s="257" t="s">
        <v>2516</v>
      </c>
      <c r="C2031" s="258">
        <v>40311</v>
      </c>
      <c r="D2031" s="257">
        <v>2</v>
      </c>
      <c r="E2031" s="259" t="s">
        <v>2522</v>
      </c>
      <c r="F2031" s="259" t="s">
        <v>3266</v>
      </c>
      <c r="G2031" s="259" t="s">
        <v>3267</v>
      </c>
      <c r="H2031" s="260" t="s">
        <v>1232</v>
      </c>
      <c r="I2031" s="257" t="s">
        <v>2775</v>
      </c>
      <c r="J2031" s="257" t="s">
        <v>631</v>
      </c>
      <c r="K2031" s="257" t="s">
        <v>3280</v>
      </c>
      <c r="L2031" s="257" t="s">
        <v>4331</v>
      </c>
      <c r="M2031" s="257" t="s">
        <v>1236</v>
      </c>
      <c r="N2031" s="257" t="s">
        <v>4332</v>
      </c>
      <c r="O2031" s="257" t="s">
        <v>2868</v>
      </c>
      <c r="P2031" s="257" t="s">
        <v>4459</v>
      </c>
      <c r="Q2031" s="257" t="s">
        <v>4460</v>
      </c>
      <c r="R2031" s="257" t="s">
        <v>4461</v>
      </c>
      <c r="S2031" s="257" t="s">
        <v>3302</v>
      </c>
      <c r="T2031" s="257" t="s">
        <v>2849</v>
      </c>
      <c r="U2031" s="257" t="s">
        <v>4462</v>
      </c>
      <c r="V2031" s="257" t="s">
        <v>2639</v>
      </c>
      <c r="W2031" s="257" t="s">
        <v>148</v>
      </c>
      <c r="X2031" s="257" t="s">
        <v>2640</v>
      </c>
      <c r="Y2031" s="257" t="s">
        <v>148</v>
      </c>
      <c r="Z2031" s="257" t="s">
        <v>2640</v>
      </c>
      <c r="AA2031" s="257" t="s">
        <v>148</v>
      </c>
      <c r="AB2031" s="257" t="s">
        <v>2640</v>
      </c>
      <c r="AC2031" s="257" t="s">
        <v>2640</v>
      </c>
      <c r="AD2031" s="257" t="s">
        <v>3295</v>
      </c>
      <c r="AE2031" s="257" t="s">
        <v>3295</v>
      </c>
      <c r="AF2031" s="257" t="s">
        <v>3296</v>
      </c>
      <c r="AG2031" s="257" t="s">
        <v>3295</v>
      </c>
      <c r="AH2031" s="257" t="s">
        <v>3295</v>
      </c>
      <c r="AI2031" s="257" t="s">
        <v>3295</v>
      </c>
      <c r="AJ2031" s="257"/>
    </row>
    <row r="2032" spans="1:36" ht="187.2">
      <c r="A2032" s="258">
        <v>40311</v>
      </c>
      <c r="B2032" s="257" t="s">
        <v>2516</v>
      </c>
      <c r="C2032" s="258">
        <v>40322</v>
      </c>
      <c r="D2032" s="257">
        <v>1</v>
      </c>
      <c r="E2032" s="259" t="s">
        <v>2538</v>
      </c>
      <c r="F2032" s="259" t="s">
        <v>930</v>
      </c>
      <c r="G2032" s="259" t="s">
        <v>2627</v>
      </c>
      <c r="H2032" s="260" t="s">
        <v>1232</v>
      </c>
      <c r="I2032" s="257" t="s">
        <v>3884</v>
      </c>
      <c r="J2032" s="257" t="s">
        <v>183</v>
      </c>
      <c r="K2032" s="257" t="s">
        <v>3280</v>
      </c>
      <c r="L2032" s="257" t="s">
        <v>4331</v>
      </c>
      <c r="M2032" s="257" t="s">
        <v>1236</v>
      </c>
      <c r="N2032" s="257" t="s">
        <v>4332</v>
      </c>
      <c r="O2032" s="257" t="s">
        <v>2868</v>
      </c>
      <c r="P2032" s="257" t="s">
        <v>4463</v>
      </c>
      <c r="Q2032" s="257" t="s">
        <v>4464</v>
      </c>
      <c r="R2032" s="257" t="s">
        <v>148</v>
      </c>
      <c r="S2032" s="257" t="s">
        <v>3302</v>
      </c>
      <c r="T2032" s="257" t="s">
        <v>2872</v>
      </c>
      <c r="U2032" s="257" t="s">
        <v>4465</v>
      </c>
      <c r="V2032" s="257" t="s">
        <v>2639</v>
      </c>
      <c r="W2032" s="257" t="s">
        <v>148</v>
      </c>
      <c r="X2032" s="257" t="s">
        <v>2639</v>
      </c>
      <c r="Y2032" s="257" t="s">
        <v>4466</v>
      </c>
      <c r="Z2032" s="257" t="s">
        <v>2639</v>
      </c>
      <c r="AA2032" s="257" t="s">
        <v>4467</v>
      </c>
      <c r="AB2032" s="257" t="s">
        <v>2640</v>
      </c>
      <c r="AC2032" s="257" t="s">
        <v>2639</v>
      </c>
      <c r="AD2032" s="258">
        <v>40322</v>
      </c>
      <c r="AE2032" s="257">
        <v>0</v>
      </c>
      <c r="AF2032" s="257" t="s">
        <v>4468</v>
      </c>
      <c r="AG2032" s="258">
        <v>40322</v>
      </c>
      <c r="AH2032" s="257" t="s">
        <v>2633</v>
      </c>
      <c r="AI2032" s="257" t="s">
        <v>3295</v>
      </c>
      <c r="AJ2032" s="257" t="s">
        <v>4469</v>
      </c>
    </row>
    <row r="2033" spans="1:36" ht="57.6">
      <c r="A2033" s="258">
        <v>40317</v>
      </c>
      <c r="B2033" s="257" t="s">
        <v>2516</v>
      </c>
      <c r="C2033" s="258">
        <v>40317</v>
      </c>
      <c r="D2033" s="257">
        <v>0</v>
      </c>
      <c r="E2033" s="259" t="s">
        <v>2538</v>
      </c>
      <c r="F2033" s="257" t="s">
        <v>3251</v>
      </c>
      <c r="G2033" s="259" t="s">
        <v>3253</v>
      </c>
      <c r="H2033" s="260" t="s">
        <v>1226</v>
      </c>
      <c r="I2033" s="257" t="s">
        <v>4470</v>
      </c>
      <c r="J2033" s="257" t="s">
        <v>4471</v>
      </c>
      <c r="K2033" s="257" t="s">
        <v>3359</v>
      </c>
      <c r="L2033" s="257" t="s">
        <v>4331</v>
      </c>
      <c r="M2033" s="257" t="s">
        <v>1236</v>
      </c>
      <c r="N2033" s="257" t="s">
        <v>4332</v>
      </c>
      <c r="O2033" s="257" t="s">
        <v>2868</v>
      </c>
      <c r="P2033" s="257" t="s">
        <v>4472</v>
      </c>
      <c r="Q2033" s="257" t="s">
        <v>4473</v>
      </c>
      <c r="R2033" s="257" t="s">
        <v>148</v>
      </c>
      <c r="S2033" s="257" t="s">
        <v>3302</v>
      </c>
      <c r="T2033" s="257" t="s">
        <v>3092</v>
      </c>
      <c r="U2033" s="257" t="s">
        <v>4474</v>
      </c>
      <c r="V2033" s="257" t="s">
        <v>2639</v>
      </c>
      <c r="W2033" s="257" t="s">
        <v>148</v>
      </c>
      <c r="X2033" s="257" t="s">
        <v>2640</v>
      </c>
      <c r="Y2033" s="257" t="s">
        <v>148</v>
      </c>
      <c r="Z2033" s="257" t="s">
        <v>2639</v>
      </c>
      <c r="AA2033" s="257" t="s">
        <v>4475</v>
      </c>
      <c r="AB2033" s="257" t="s">
        <v>2640</v>
      </c>
      <c r="AC2033" s="257" t="s">
        <v>2640</v>
      </c>
      <c r="AD2033" s="257" t="s">
        <v>3295</v>
      </c>
      <c r="AE2033" s="257" t="s">
        <v>3295</v>
      </c>
      <c r="AF2033" s="257" t="s">
        <v>3296</v>
      </c>
      <c r="AG2033" s="257" t="s">
        <v>3295</v>
      </c>
      <c r="AH2033" s="257" t="s">
        <v>3295</v>
      </c>
      <c r="AI2033" s="257" t="s">
        <v>3295</v>
      </c>
      <c r="AJ2033" s="257"/>
    </row>
    <row r="2034" spans="1:36" ht="28.8">
      <c r="A2034" s="258">
        <v>40255</v>
      </c>
      <c r="B2034" s="257" t="s">
        <v>2517</v>
      </c>
      <c r="C2034" s="258">
        <v>40255</v>
      </c>
      <c r="D2034" s="257">
        <v>0</v>
      </c>
      <c r="E2034" s="259" t="s">
        <v>2526</v>
      </c>
      <c r="F2034" s="257" t="s">
        <v>3217</v>
      </c>
      <c r="G2034" s="259" t="s">
        <v>3355</v>
      </c>
      <c r="H2034" s="260" t="s">
        <v>2631</v>
      </c>
      <c r="I2034" s="260" t="s">
        <v>2631</v>
      </c>
      <c r="J2034" s="257" t="s">
        <v>148</v>
      </c>
      <c r="K2034" s="257" t="s">
        <v>2619</v>
      </c>
      <c r="L2034" s="257" t="s">
        <v>4476</v>
      </c>
      <c r="M2034" s="257" t="s">
        <v>1232</v>
      </c>
      <c r="N2034" s="257" t="s">
        <v>2860</v>
      </c>
      <c r="O2034" s="257" t="s">
        <v>3299</v>
      </c>
      <c r="P2034" s="257" t="s">
        <v>4477</v>
      </c>
      <c r="Q2034" s="257" t="s">
        <v>3301</v>
      </c>
      <c r="R2034" s="257" t="s">
        <v>148</v>
      </c>
      <c r="S2034" s="257" t="s">
        <v>3291</v>
      </c>
      <c r="T2034" s="257" t="s">
        <v>2860</v>
      </c>
      <c r="U2034" s="257" t="s">
        <v>4478</v>
      </c>
      <c r="V2034" s="257" t="s">
        <v>148</v>
      </c>
      <c r="W2034" s="257" t="s">
        <v>148</v>
      </c>
      <c r="X2034" s="257" t="s">
        <v>148</v>
      </c>
      <c r="Y2034" s="257" t="s">
        <v>148</v>
      </c>
      <c r="Z2034" s="257" t="s">
        <v>148</v>
      </c>
      <c r="AA2034" s="257" t="s">
        <v>148</v>
      </c>
      <c r="AB2034" s="257" t="s">
        <v>148</v>
      </c>
      <c r="AC2034" s="257" t="s">
        <v>148</v>
      </c>
      <c r="AD2034" s="257" t="s">
        <v>148</v>
      </c>
      <c r="AE2034" s="257" t="s">
        <v>148</v>
      </c>
      <c r="AF2034" s="257" t="s">
        <v>148</v>
      </c>
      <c r="AG2034" s="257" t="s">
        <v>148</v>
      </c>
      <c r="AH2034" s="257" t="s">
        <v>148</v>
      </c>
      <c r="AI2034" s="257" t="s">
        <v>148</v>
      </c>
      <c r="AJ2034" s="257" t="s">
        <v>148</v>
      </c>
    </row>
    <row r="2035" spans="1:36">
      <c r="A2035" s="258">
        <v>40255</v>
      </c>
      <c r="B2035" s="257" t="s">
        <v>2517</v>
      </c>
      <c r="C2035" s="258">
        <v>40255</v>
      </c>
      <c r="D2035" s="257">
        <v>0</v>
      </c>
      <c r="E2035" s="259" t="s">
        <v>2565</v>
      </c>
      <c r="F2035" s="257" t="s">
        <v>3251</v>
      </c>
      <c r="G2035" s="259" t="s">
        <v>3252</v>
      </c>
      <c r="H2035" s="260" t="s">
        <v>2631</v>
      </c>
      <c r="I2035" s="260" t="s">
        <v>2631</v>
      </c>
      <c r="J2035" s="257" t="s">
        <v>148</v>
      </c>
      <c r="K2035" s="257" t="s">
        <v>2619</v>
      </c>
      <c r="L2035" s="257" t="s">
        <v>4476</v>
      </c>
      <c r="M2035" s="257" t="s">
        <v>1232</v>
      </c>
      <c r="N2035" s="257" t="s">
        <v>2860</v>
      </c>
      <c r="O2035" s="257" t="s">
        <v>3299</v>
      </c>
      <c r="P2035" s="257" t="s">
        <v>4479</v>
      </c>
      <c r="Q2035" s="257" t="s">
        <v>3301</v>
      </c>
      <c r="R2035" s="257" t="s">
        <v>148</v>
      </c>
      <c r="S2035" s="257" t="s">
        <v>3291</v>
      </c>
      <c r="T2035" s="257" t="s">
        <v>2860</v>
      </c>
      <c r="U2035" s="257" t="s">
        <v>4478</v>
      </c>
      <c r="V2035" s="257" t="s">
        <v>148</v>
      </c>
      <c r="W2035" s="257" t="s">
        <v>148</v>
      </c>
      <c r="X2035" s="257" t="s">
        <v>148</v>
      </c>
      <c r="Y2035" s="257" t="s">
        <v>148</v>
      </c>
      <c r="Z2035" s="257" t="s">
        <v>148</v>
      </c>
      <c r="AA2035" s="257" t="s">
        <v>148</v>
      </c>
      <c r="AB2035" s="257" t="s">
        <v>148</v>
      </c>
      <c r="AC2035" s="257" t="s">
        <v>148</v>
      </c>
      <c r="AD2035" s="257" t="s">
        <v>148</v>
      </c>
      <c r="AE2035" s="257" t="s">
        <v>148</v>
      </c>
      <c r="AF2035" s="257" t="s">
        <v>148</v>
      </c>
      <c r="AG2035" s="257" t="s">
        <v>148</v>
      </c>
      <c r="AH2035" s="257" t="s">
        <v>148</v>
      </c>
      <c r="AI2035" s="257" t="s">
        <v>148</v>
      </c>
      <c r="AJ2035" s="257" t="s">
        <v>148</v>
      </c>
    </row>
    <row r="2036" spans="1:36" ht="28.8">
      <c r="A2036" s="258">
        <v>40255</v>
      </c>
      <c r="B2036" s="257" t="s">
        <v>2517</v>
      </c>
      <c r="C2036" s="258">
        <v>40255</v>
      </c>
      <c r="D2036" s="257">
        <v>0</v>
      </c>
      <c r="E2036" s="259" t="s">
        <v>2525</v>
      </c>
      <c r="F2036" s="257" t="s">
        <v>3229</v>
      </c>
      <c r="G2036" s="259" t="s">
        <v>3230</v>
      </c>
      <c r="H2036" s="260" t="s">
        <v>1232</v>
      </c>
      <c r="I2036" s="257" t="s">
        <v>4480</v>
      </c>
      <c r="J2036" s="257" t="s">
        <v>148</v>
      </c>
      <c r="K2036" s="257" t="s">
        <v>2619</v>
      </c>
      <c r="L2036" s="257" t="s">
        <v>4476</v>
      </c>
      <c r="M2036" s="257" t="s">
        <v>1232</v>
      </c>
      <c r="N2036" s="257" t="s">
        <v>2860</v>
      </c>
      <c r="O2036" s="257" t="s">
        <v>3299</v>
      </c>
      <c r="P2036" s="257" t="s">
        <v>4481</v>
      </c>
      <c r="Q2036" s="257" t="s">
        <v>3301</v>
      </c>
      <c r="R2036" s="257" t="s">
        <v>148</v>
      </c>
      <c r="S2036" s="257" t="s">
        <v>3291</v>
      </c>
      <c r="T2036" s="257" t="s">
        <v>2860</v>
      </c>
      <c r="U2036" s="257" t="s">
        <v>4478</v>
      </c>
      <c r="V2036" s="257" t="s">
        <v>148</v>
      </c>
      <c r="W2036" s="257" t="s">
        <v>148</v>
      </c>
      <c r="X2036" s="257" t="s">
        <v>148</v>
      </c>
      <c r="Y2036" s="257" t="s">
        <v>148</v>
      </c>
      <c r="Z2036" s="257" t="s">
        <v>148</v>
      </c>
      <c r="AA2036" s="257" t="s">
        <v>148</v>
      </c>
      <c r="AB2036" s="257" t="s">
        <v>148</v>
      </c>
      <c r="AC2036" s="257" t="s">
        <v>148</v>
      </c>
      <c r="AD2036" s="257" t="s">
        <v>148</v>
      </c>
      <c r="AE2036" s="257" t="s">
        <v>148</v>
      </c>
      <c r="AF2036" s="257" t="s">
        <v>148</v>
      </c>
      <c r="AG2036" s="257" t="s">
        <v>148</v>
      </c>
      <c r="AH2036" s="257" t="s">
        <v>148</v>
      </c>
      <c r="AI2036" s="257" t="s">
        <v>148</v>
      </c>
      <c r="AJ2036" s="257" t="s">
        <v>148</v>
      </c>
    </row>
    <row r="2037" spans="1:36" ht="28.8">
      <c r="A2037" s="258">
        <v>40255</v>
      </c>
      <c r="B2037" s="257" t="s">
        <v>2517</v>
      </c>
      <c r="C2037" s="258">
        <v>40255</v>
      </c>
      <c r="D2037" s="257">
        <v>0</v>
      </c>
      <c r="E2037" s="259" t="s">
        <v>2555</v>
      </c>
      <c r="F2037" s="257" t="s">
        <v>3213</v>
      </c>
      <c r="G2037" s="259" t="s">
        <v>3214</v>
      </c>
      <c r="H2037" s="260" t="s">
        <v>1232</v>
      </c>
      <c r="I2037" s="257" t="s">
        <v>3611</v>
      </c>
      <c r="J2037" s="257" t="s">
        <v>148</v>
      </c>
      <c r="K2037" s="257" t="s">
        <v>2619</v>
      </c>
      <c r="L2037" s="257" t="s">
        <v>4476</v>
      </c>
      <c r="M2037" s="257" t="s">
        <v>1232</v>
      </c>
      <c r="N2037" s="257" t="s">
        <v>2860</v>
      </c>
      <c r="O2037" s="257" t="s">
        <v>3299</v>
      </c>
      <c r="P2037" s="257" t="s">
        <v>4482</v>
      </c>
      <c r="Q2037" s="257" t="s">
        <v>3301</v>
      </c>
      <c r="R2037" s="257" t="s">
        <v>148</v>
      </c>
      <c r="S2037" s="257" t="s">
        <v>3291</v>
      </c>
      <c r="T2037" s="257" t="s">
        <v>2860</v>
      </c>
      <c r="U2037" s="257" t="s">
        <v>4478</v>
      </c>
      <c r="V2037" s="257" t="s">
        <v>148</v>
      </c>
      <c r="W2037" s="257" t="s">
        <v>148</v>
      </c>
      <c r="X2037" s="257" t="s">
        <v>148</v>
      </c>
      <c r="Y2037" s="257" t="s">
        <v>148</v>
      </c>
      <c r="Z2037" s="257" t="s">
        <v>148</v>
      </c>
      <c r="AA2037" s="257" t="s">
        <v>148</v>
      </c>
      <c r="AB2037" s="257" t="s">
        <v>148</v>
      </c>
      <c r="AC2037" s="257" t="s">
        <v>148</v>
      </c>
      <c r="AD2037" s="257" t="s">
        <v>148</v>
      </c>
      <c r="AE2037" s="257" t="s">
        <v>148</v>
      </c>
      <c r="AF2037" s="257" t="s">
        <v>148</v>
      </c>
      <c r="AG2037" s="257" t="s">
        <v>148</v>
      </c>
      <c r="AH2037" s="257" t="s">
        <v>148</v>
      </c>
      <c r="AI2037" s="257" t="s">
        <v>148</v>
      </c>
      <c r="AJ2037" s="257" t="s">
        <v>148</v>
      </c>
    </row>
    <row r="2038" spans="1:36" ht="28.8">
      <c r="A2038" s="258">
        <v>40255</v>
      </c>
      <c r="B2038" s="257" t="s">
        <v>2517</v>
      </c>
      <c r="C2038" s="258">
        <v>40255</v>
      </c>
      <c r="D2038" s="257">
        <v>0</v>
      </c>
      <c r="E2038" s="259" t="s">
        <v>2526</v>
      </c>
      <c r="F2038" s="257" t="s">
        <v>3217</v>
      </c>
      <c r="G2038" s="259" t="s">
        <v>3355</v>
      </c>
      <c r="H2038" s="260" t="s">
        <v>2631</v>
      </c>
      <c r="I2038" s="260" t="s">
        <v>2631</v>
      </c>
      <c r="J2038" s="257" t="s">
        <v>148</v>
      </c>
      <c r="K2038" s="257" t="s">
        <v>2619</v>
      </c>
      <c r="L2038" s="257" t="s">
        <v>4476</v>
      </c>
      <c r="M2038" s="257" t="s">
        <v>1232</v>
      </c>
      <c r="N2038" s="257" t="s">
        <v>2860</v>
      </c>
      <c r="O2038" s="257" t="s">
        <v>3299</v>
      </c>
      <c r="P2038" s="257" t="s">
        <v>4483</v>
      </c>
      <c r="Q2038" s="257" t="s">
        <v>3301</v>
      </c>
      <c r="R2038" s="257" t="s">
        <v>148</v>
      </c>
      <c r="S2038" s="257" t="s">
        <v>3291</v>
      </c>
      <c r="T2038" s="257" t="s">
        <v>2860</v>
      </c>
      <c r="U2038" s="257" t="s">
        <v>4478</v>
      </c>
      <c r="V2038" s="257" t="s">
        <v>148</v>
      </c>
      <c r="W2038" s="257" t="s">
        <v>148</v>
      </c>
      <c r="X2038" s="257" t="s">
        <v>148</v>
      </c>
      <c r="Y2038" s="257" t="s">
        <v>148</v>
      </c>
      <c r="Z2038" s="257" t="s">
        <v>148</v>
      </c>
      <c r="AA2038" s="257" t="s">
        <v>148</v>
      </c>
      <c r="AB2038" s="257" t="s">
        <v>148</v>
      </c>
      <c r="AC2038" s="257" t="s">
        <v>148</v>
      </c>
      <c r="AD2038" s="257" t="s">
        <v>148</v>
      </c>
      <c r="AE2038" s="257" t="s">
        <v>148</v>
      </c>
      <c r="AF2038" s="257" t="s">
        <v>148</v>
      </c>
      <c r="AG2038" s="257" t="s">
        <v>148</v>
      </c>
      <c r="AH2038" s="257" t="s">
        <v>148</v>
      </c>
      <c r="AI2038" s="257" t="s">
        <v>148</v>
      </c>
      <c r="AJ2038" s="257" t="s">
        <v>148</v>
      </c>
    </row>
    <row r="2039" spans="1:36" ht="28.8">
      <c r="A2039" s="258">
        <v>40255</v>
      </c>
      <c r="B2039" s="257" t="s">
        <v>2517</v>
      </c>
      <c r="C2039" s="258">
        <v>40255</v>
      </c>
      <c r="D2039" s="257">
        <v>0</v>
      </c>
      <c r="E2039" s="259" t="s">
        <v>2555</v>
      </c>
      <c r="F2039" s="257" t="s">
        <v>3213</v>
      </c>
      <c r="G2039" s="259" t="s">
        <v>3214</v>
      </c>
      <c r="H2039" s="260" t="s">
        <v>2631</v>
      </c>
      <c r="I2039" s="260" t="s">
        <v>2631</v>
      </c>
      <c r="J2039" s="257" t="s">
        <v>148</v>
      </c>
      <c r="K2039" s="257" t="s">
        <v>2619</v>
      </c>
      <c r="L2039" s="257" t="s">
        <v>4476</v>
      </c>
      <c r="M2039" s="257" t="s">
        <v>1232</v>
      </c>
      <c r="N2039" s="257" t="s">
        <v>2860</v>
      </c>
      <c r="O2039" s="257" t="s">
        <v>3299</v>
      </c>
      <c r="P2039" s="257" t="s">
        <v>4484</v>
      </c>
      <c r="Q2039" s="257" t="s">
        <v>3301</v>
      </c>
      <c r="R2039" s="257" t="s">
        <v>148</v>
      </c>
      <c r="S2039" s="257" t="s">
        <v>3291</v>
      </c>
      <c r="T2039" s="257" t="s">
        <v>2860</v>
      </c>
      <c r="U2039" s="257" t="s">
        <v>4478</v>
      </c>
      <c r="V2039" s="257" t="s">
        <v>148</v>
      </c>
      <c r="W2039" s="257" t="s">
        <v>148</v>
      </c>
      <c r="X2039" s="257" t="s">
        <v>148</v>
      </c>
      <c r="Y2039" s="257" t="s">
        <v>148</v>
      </c>
      <c r="Z2039" s="257" t="s">
        <v>148</v>
      </c>
      <c r="AA2039" s="257" t="s">
        <v>148</v>
      </c>
      <c r="AB2039" s="257" t="s">
        <v>148</v>
      </c>
      <c r="AC2039" s="257" t="s">
        <v>148</v>
      </c>
      <c r="AD2039" s="257" t="s">
        <v>148</v>
      </c>
      <c r="AE2039" s="257" t="s">
        <v>148</v>
      </c>
      <c r="AF2039" s="257" t="s">
        <v>148</v>
      </c>
      <c r="AG2039" s="257" t="s">
        <v>148</v>
      </c>
      <c r="AH2039" s="257" t="s">
        <v>148</v>
      </c>
      <c r="AI2039" s="257" t="s">
        <v>148</v>
      </c>
      <c r="AJ2039" s="257" t="s">
        <v>148</v>
      </c>
    </row>
    <row r="2040" spans="1:36" ht="43.2">
      <c r="A2040" s="258">
        <v>40255</v>
      </c>
      <c r="B2040" s="257" t="s">
        <v>2517</v>
      </c>
      <c r="C2040" s="258">
        <v>40255</v>
      </c>
      <c r="D2040" s="257">
        <v>0</v>
      </c>
      <c r="E2040" s="257" t="s">
        <v>2609</v>
      </c>
      <c r="F2040" s="257" t="s">
        <v>3463</v>
      </c>
      <c r="G2040" s="257" t="s">
        <v>3464</v>
      </c>
      <c r="H2040" s="260" t="s">
        <v>2631</v>
      </c>
      <c r="I2040" s="260" t="s">
        <v>2631</v>
      </c>
      <c r="J2040" s="257" t="s">
        <v>148</v>
      </c>
      <c r="K2040" s="257" t="s">
        <v>2619</v>
      </c>
      <c r="L2040" s="257" t="s">
        <v>4476</v>
      </c>
      <c r="M2040" s="257" t="s">
        <v>1232</v>
      </c>
      <c r="N2040" s="257" t="s">
        <v>2860</v>
      </c>
      <c r="O2040" s="257" t="s">
        <v>3299</v>
      </c>
      <c r="P2040" s="257" t="s">
        <v>4485</v>
      </c>
      <c r="Q2040" s="257" t="s">
        <v>3301</v>
      </c>
      <c r="R2040" s="257" t="s">
        <v>148</v>
      </c>
      <c r="S2040" s="257" t="s">
        <v>3291</v>
      </c>
      <c r="T2040" s="257" t="s">
        <v>2860</v>
      </c>
      <c r="U2040" s="257" t="s">
        <v>4478</v>
      </c>
      <c r="V2040" s="257" t="s">
        <v>148</v>
      </c>
      <c r="W2040" s="257" t="s">
        <v>148</v>
      </c>
      <c r="X2040" s="257" t="s">
        <v>148</v>
      </c>
      <c r="Y2040" s="257" t="s">
        <v>148</v>
      </c>
      <c r="Z2040" s="257" t="s">
        <v>148</v>
      </c>
      <c r="AA2040" s="257" t="s">
        <v>148</v>
      </c>
      <c r="AB2040" s="257" t="s">
        <v>148</v>
      </c>
      <c r="AC2040" s="257" t="s">
        <v>148</v>
      </c>
      <c r="AD2040" s="257" t="s">
        <v>148</v>
      </c>
      <c r="AE2040" s="257" t="s">
        <v>148</v>
      </c>
      <c r="AF2040" s="257" t="s">
        <v>148</v>
      </c>
      <c r="AG2040" s="257" t="s">
        <v>148</v>
      </c>
      <c r="AH2040" s="257" t="s">
        <v>148</v>
      </c>
      <c r="AI2040" s="257" t="s">
        <v>148</v>
      </c>
      <c r="AJ2040" s="257" t="s">
        <v>148</v>
      </c>
    </row>
    <row r="2041" spans="1:36" ht="43.2">
      <c r="A2041" s="258">
        <v>40255</v>
      </c>
      <c r="B2041" s="257" t="s">
        <v>2517</v>
      </c>
      <c r="C2041" s="258">
        <v>40255</v>
      </c>
      <c r="D2041" s="257">
        <v>0</v>
      </c>
      <c r="E2041" s="259" t="s">
        <v>2565</v>
      </c>
      <c r="F2041" s="257" t="s">
        <v>3251</v>
      </c>
      <c r="G2041" s="259" t="s">
        <v>3252</v>
      </c>
      <c r="H2041" s="260" t="s">
        <v>1226</v>
      </c>
      <c r="I2041" s="260" t="s">
        <v>2631</v>
      </c>
      <c r="J2041" s="257" t="s">
        <v>148</v>
      </c>
      <c r="K2041" s="257" t="s">
        <v>2619</v>
      </c>
      <c r="L2041" s="257" t="s">
        <v>4476</v>
      </c>
      <c r="M2041" s="257" t="s">
        <v>1232</v>
      </c>
      <c r="N2041" s="257" t="s">
        <v>2860</v>
      </c>
      <c r="O2041" s="257" t="s">
        <v>3299</v>
      </c>
      <c r="P2041" s="257" t="s">
        <v>4486</v>
      </c>
      <c r="Q2041" s="257" t="s">
        <v>3301</v>
      </c>
      <c r="R2041" s="257" t="s">
        <v>148</v>
      </c>
      <c r="S2041" s="257" t="s">
        <v>3291</v>
      </c>
      <c r="T2041" s="257" t="s">
        <v>2860</v>
      </c>
      <c r="U2041" s="257" t="s">
        <v>4478</v>
      </c>
      <c r="V2041" s="257" t="s">
        <v>148</v>
      </c>
      <c r="W2041" s="257" t="s">
        <v>148</v>
      </c>
      <c r="X2041" s="257" t="s">
        <v>148</v>
      </c>
      <c r="Y2041" s="257" t="s">
        <v>148</v>
      </c>
      <c r="Z2041" s="257" t="s">
        <v>148</v>
      </c>
      <c r="AA2041" s="257" t="s">
        <v>148</v>
      </c>
      <c r="AB2041" s="257" t="s">
        <v>148</v>
      </c>
      <c r="AC2041" s="257" t="s">
        <v>148</v>
      </c>
      <c r="AD2041" s="257" t="s">
        <v>148</v>
      </c>
      <c r="AE2041" s="257" t="s">
        <v>148</v>
      </c>
      <c r="AF2041" s="257" t="s">
        <v>148</v>
      </c>
      <c r="AG2041" s="257" t="s">
        <v>148</v>
      </c>
      <c r="AH2041" s="257" t="s">
        <v>148</v>
      </c>
      <c r="AI2041" s="257" t="s">
        <v>148</v>
      </c>
      <c r="AJ2041" s="257" t="s">
        <v>148</v>
      </c>
    </row>
    <row r="2042" spans="1:36">
      <c r="A2042" s="258">
        <v>40255</v>
      </c>
      <c r="B2042" s="257" t="s">
        <v>2517</v>
      </c>
      <c r="C2042" s="258">
        <v>40255</v>
      </c>
      <c r="D2042" s="257">
        <v>0</v>
      </c>
      <c r="E2042" s="259" t="s">
        <v>2540</v>
      </c>
      <c r="F2042" s="257" t="s">
        <v>3177</v>
      </c>
      <c r="G2042" s="259" t="s">
        <v>3178</v>
      </c>
      <c r="H2042" s="260" t="s">
        <v>2631</v>
      </c>
      <c r="I2042" s="260" t="s">
        <v>2631</v>
      </c>
      <c r="J2042" s="257" t="s">
        <v>148</v>
      </c>
      <c r="K2042" s="257" t="s">
        <v>2619</v>
      </c>
      <c r="L2042" s="257" t="s">
        <v>4476</v>
      </c>
      <c r="M2042" s="257" t="s">
        <v>1232</v>
      </c>
      <c r="N2042" s="257" t="s">
        <v>2860</v>
      </c>
      <c r="O2042" s="257" t="s">
        <v>3299</v>
      </c>
      <c r="P2042" s="257" t="s">
        <v>4487</v>
      </c>
      <c r="Q2042" s="257" t="s">
        <v>3301</v>
      </c>
      <c r="R2042" s="257" t="s">
        <v>148</v>
      </c>
      <c r="S2042" s="257" t="s">
        <v>3291</v>
      </c>
      <c r="T2042" s="257" t="s">
        <v>2860</v>
      </c>
      <c r="U2042" s="257" t="s">
        <v>4478</v>
      </c>
      <c r="V2042" s="257" t="s">
        <v>148</v>
      </c>
      <c r="W2042" s="257" t="s">
        <v>148</v>
      </c>
      <c r="X2042" s="257" t="s">
        <v>148</v>
      </c>
      <c r="Y2042" s="257" t="s">
        <v>148</v>
      </c>
      <c r="Z2042" s="257" t="s">
        <v>148</v>
      </c>
      <c r="AA2042" s="257" t="s">
        <v>148</v>
      </c>
      <c r="AB2042" s="257" t="s">
        <v>148</v>
      </c>
      <c r="AC2042" s="257" t="s">
        <v>148</v>
      </c>
      <c r="AD2042" s="257" t="s">
        <v>148</v>
      </c>
      <c r="AE2042" s="257" t="s">
        <v>148</v>
      </c>
      <c r="AF2042" s="257" t="s">
        <v>148</v>
      </c>
      <c r="AG2042" s="257" t="s">
        <v>148</v>
      </c>
      <c r="AH2042" s="257" t="s">
        <v>148</v>
      </c>
      <c r="AI2042" s="257" t="s">
        <v>148</v>
      </c>
      <c r="AJ2042" s="257" t="s">
        <v>148</v>
      </c>
    </row>
    <row r="2043" spans="1:36">
      <c r="A2043" s="258">
        <v>40255</v>
      </c>
      <c r="B2043" s="257" t="s">
        <v>2517</v>
      </c>
      <c r="C2043" s="258">
        <v>40255</v>
      </c>
      <c r="D2043" s="257">
        <v>0</v>
      </c>
      <c r="E2043" s="259" t="s">
        <v>2570</v>
      </c>
      <c r="F2043" s="259" t="s">
        <v>3147</v>
      </c>
      <c r="G2043" s="259" t="s">
        <v>3148</v>
      </c>
      <c r="H2043" s="260" t="s">
        <v>1232</v>
      </c>
      <c r="I2043" s="257" t="s">
        <v>3307</v>
      </c>
      <c r="J2043" s="261" t="s">
        <v>3308</v>
      </c>
      <c r="K2043" s="257" t="s">
        <v>2619</v>
      </c>
      <c r="L2043" s="257" t="s">
        <v>4476</v>
      </c>
      <c r="M2043" s="257" t="s">
        <v>1232</v>
      </c>
      <c r="N2043" s="257" t="s">
        <v>2860</v>
      </c>
      <c r="O2043" s="257" t="s">
        <v>3299</v>
      </c>
      <c r="P2043" s="257" t="s">
        <v>4488</v>
      </c>
      <c r="Q2043" s="257" t="s">
        <v>3301</v>
      </c>
      <c r="R2043" s="257" t="s">
        <v>148</v>
      </c>
      <c r="S2043" s="257" t="s">
        <v>3291</v>
      </c>
      <c r="T2043" s="257" t="s">
        <v>2860</v>
      </c>
      <c r="U2043" s="257" t="s">
        <v>4478</v>
      </c>
      <c r="V2043" s="257" t="s">
        <v>148</v>
      </c>
      <c r="W2043" s="257" t="s">
        <v>148</v>
      </c>
      <c r="X2043" s="257" t="s">
        <v>148</v>
      </c>
      <c r="Y2043" s="257" t="s">
        <v>148</v>
      </c>
      <c r="Z2043" s="257" t="s">
        <v>148</v>
      </c>
      <c r="AA2043" s="257" t="s">
        <v>148</v>
      </c>
      <c r="AB2043" s="257" t="s">
        <v>148</v>
      </c>
      <c r="AC2043" s="257" t="s">
        <v>148</v>
      </c>
      <c r="AD2043" s="257" t="s">
        <v>148</v>
      </c>
      <c r="AE2043" s="257" t="s">
        <v>148</v>
      </c>
      <c r="AF2043" s="257" t="s">
        <v>148</v>
      </c>
      <c r="AG2043" s="257" t="s">
        <v>148</v>
      </c>
      <c r="AH2043" s="257" t="s">
        <v>148</v>
      </c>
      <c r="AI2043" s="257" t="s">
        <v>148</v>
      </c>
      <c r="AJ2043" s="257" t="s">
        <v>148</v>
      </c>
    </row>
    <row r="2044" spans="1:36" ht="28.8">
      <c r="A2044" s="258">
        <v>40255</v>
      </c>
      <c r="B2044" s="257" t="s">
        <v>2517</v>
      </c>
      <c r="C2044" s="258">
        <v>40255</v>
      </c>
      <c r="D2044" s="257">
        <v>0</v>
      </c>
      <c r="E2044" s="259" t="s">
        <v>2555</v>
      </c>
      <c r="F2044" s="257" t="s">
        <v>3213</v>
      </c>
      <c r="G2044" s="259" t="s">
        <v>3214</v>
      </c>
      <c r="H2044" s="260" t="s">
        <v>2631</v>
      </c>
      <c r="I2044" s="260" t="s">
        <v>2631</v>
      </c>
      <c r="J2044" s="257" t="s">
        <v>148</v>
      </c>
      <c r="K2044" s="257" t="s">
        <v>2619</v>
      </c>
      <c r="L2044" s="257" t="s">
        <v>4476</v>
      </c>
      <c r="M2044" s="257" t="s">
        <v>1232</v>
      </c>
      <c r="N2044" s="257" t="s">
        <v>2860</v>
      </c>
      <c r="O2044" s="257" t="s">
        <v>3299</v>
      </c>
      <c r="P2044" s="257" t="s">
        <v>4489</v>
      </c>
      <c r="Q2044" s="257" t="s">
        <v>3301</v>
      </c>
      <c r="R2044" s="257" t="s">
        <v>148</v>
      </c>
      <c r="S2044" s="257" t="s">
        <v>3291</v>
      </c>
      <c r="T2044" s="257" t="s">
        <v>2860</v>
      </c>
      <c r="U2044" s="257" t="s">
        <v>4478</v>
      </c>
      <c r="V2044" s="257" t="s">
        <v>148</v>
      </c>
      <c r="W2044" s="257" t="s">
        <v>148</v>
      </c>
      <c r="X2044" s="257" t="s">
        <v>148</v>
      </c>
      <c r="Y2044" s="257" t="s">
        <v>148</v>
      </c>
      <c r="Z2044" s="257" t="s">
        <v>148</v>
      </c>
      <c r="AA2044" s="257" t="s">
        <v>148</v>
      </c>
      <c r="AB2044" s="257" t="s">
        <v>148</v>
      </c>
      <c r="AC2044" s="257" t="s">
        <v>148</v>
      </c>
      <c r="AD2044" s="257" t="s">
        <v>148</v>
      </c>
      <c r="AE2044" s="257" t="s">
        <v>148</v>
      </c>
      <c r="AF2044" s="257" t="s">
        <v>148</v>
      </c>
      <c r="AG2044" s="257" t="s">
        <v>148</v>
      </c>
      <c r="AH2044" s="257" t="s">
        <v>148</v>
      </c>
      <c r="AI2044" s="257" t="s">
        <v>148</v>
      </c>
      <c r="AJ2044" s="257" t="s">
        <v>148</v>
      </c>
    </row>
    <row r="2045" spans="1:36" ht="28.8">
      <c r="A2045" s="258">
        <v>40255</v>
      </c>
      <c r="B2045" s="257" t="s">
        <v>2517</v>
      </c>
      <c r="C2045" s="258">
        <v>40255</v>
      </c>
      <c r="D2045" s="257">
        <v>0</v>
      </c>
      <c r="E2045" s="259" t="s">
        <v>2526</v>
      </c>
      <c r="F2045" s="257" t="s">
        <v>3217</v>
      </c>
      <c r="G2045" s="259" t="s">
        <v>3355</v>
      </c>
      <c r="H2045" s="260" t="s">
        <v>2631</v>
      </c>
      <c r="I2045" s="260" t="s">
        <v>2631</v>
      </c>
      <c r="J2045" s="257" t="s">
        <v>148</v>
      </c>
      <c r="K2045" s="257" t="s">
        <v>2619</v>
      </c>
      <c r="L2045" s="257" t="s">
        <v>4476</v>
      </c>
      <c r="M2045" s="257" t="s">
        <v>1232</v>
      </c>
      <c r="N2045" s="257" t="s">
        <v>2860</v>
      </c>
      <c r="O2045" s="257" t="s">
        <v>3299</v>
      </c>
      <c r="P2045" s="257" t="s">
        <v>4490</v>
      </c>
      <c r="Q2045" s="257" t="s">
        <v>3301</v>
      </c>
      <c r="R2045" s="257" t="s">
        <v>148</v>
      </c>
      <c r="S2045" s="257" t="s">
        <v>3291</v>
      </c>
      <c r="T2045" s="257" t="s">
        <v>2860</v>
      </c>
      <c r="U2045" s="257" t="s">
        <v>4478</v>
      </c>
      <c r="V2045" s="257" t="s">
        <v>148</v>
      </c>
      <c r="W2045" s="257" t="s">
        <v>148</v>
      </c>
      <c r="X2045" s="257" t="s">
        <v>148</v>
      </c>
      <c r="Y2045" s="257" t="s">
        <v>148</v>
      </c>
      <c r="Z2045" s="257" t="s">
        <v>148</v>
      </c>
      <c r="AA2045" s="257" t="s">
        <v>148</v>
      </c>
      <c r="AB2045" s="257" t="s">
        <v>148</v>
      </c>
      <c r="AC2045" s="257" t="s">
        <v>148</v>
      </c>
      <c r="AD2045" s="257" t="s">
        <v>148</v>
      </c>
      <c r="AE2045" s="257" t="s">
        <v>148</v>
      </c>
      <c r="AF2045" s="257" t="s">
        <v>148</v>
      </c>
      <c r="AG2045" s="257" t="s">
        <v>148</v>
      </c>
      <c r="AH2045" s="257" t="s">
        <v>148</v>
      </c>
      <c r="AI2045" s="257" t="s">
        <v>148</v>
      </c>
      <c r="AJ2045" s="257" t="s">
        <v>148</v>
      </c>
    </row>
    <row r="2046" spans="1:36" ht="28.8">
      <c r="A2046" s="258">
        <v>40255</v>
      </c>
      <c r="B2046" s="257" t="s">
        <v>2517</v>
      </c>
      <c r="C2046" s="258">
        <v>40255</v>
      </c>
      <c r="D2046" s="257">
        <v>0</v>
      </c>
      <c r="E2046" s="259" t="s">
        <v>2555</v>
      </c>
      <c r="F2046" s="257" t="s">
        <v>3213</v>
      </c>
      <c r="G2046" s="259" t="s">
        <v>3214</v>
      </c>
      <c r="H2046" s="260" t="s">
        <v>2631</v>
      </c>
      <c r="I2046" s="260" t="s">
        <v>2631</v>
      </c>
      <c r="J2046" s="257" t="s">
        <v>148</v>
      </c>
      <c r="K2046" s="257" t="s">
        <v>2619</v>
      </c>
      <c r="L2046" s="257" t="s">
        <v>4476</v>
      </c>
      <c r="M2046" s="257" t="s">
        <v>1232</v>
      </c>
      <c r="N2046" s="257" t="s">
        <v>2860</v>
      </c>
      <c r="O2046" s="257" t="s">
        <v>2869</v>
      </c>
      <c r="P2046" s="257" t="s">
        <v>4491</v>
      </c>
      <c r="Q2046" s="257" t="s">
        <v>3301</v>
      </c>
      <c r="R2046" s="257" t="s">
        <v>148</v>
      </c>
      <c r="S2046" s="257" t="s">
        <v>3291</v>
      </c>
      <c r="T2046" s="257" t="s">
        <v>2860</v>
      </c>
      <c r="U2046" s="257" t="s">
        <v>4478</v>
      </c>
      <c r="V2046" s="257" t="s">
        <v>148</v>
      </c>
      <c r="W2046" s="257" t="s">
        <v>148</v>
      </c>
      <c r="X2046" s="257" t="s">
        <v>148</v>
      </c>
      <c r="Y2046" s="257" t="s">
        <v>148</v>
      </c>
      <c r="Z2046" s="257" t="s">
        <v>148</v>
      </c>
      <c r="AA2046" s="257" t="s">
        <v>148</v>
      </c>
      <c r="AB2046" s="257" t="s">
        <v>148</v>
      </c>
      <c r="AC2046" s="257" t="s">
        <v>148</v>
      </c>
      <c r="AD2046" s="257" t="s">
        <v>148</v>
      </c>
      <c r="AE2046" s="257" t="s">
        <v>148</v>
      </c>
      <c r="AF2046" s="257" t="s">
        <v>148</v>
      </c>
      <c r="AG2046" s="257" t="s">
        <v>148</v>
      </c>
      <c r="AH2046" s="257" t="s">
        <v>148</v>
      </c>
      <c r="AI2046" s="257" t="s">
        <v>148</v>
      </c>
      <c r="AJ2046" s="257" t="s">
        <v>148</v>
      </c>
    </row>
    <row r="2047" spans="1:36" ht="43.2">
      <c r="A2047" s="258">
        <v>40255</v>
      </c>
      <c r="B2047" s="257" t="s">
        <v>2517</v>
      </c>
      <c r="C2047" s="258">
        <v>40255</v>
      </c>
      <c r="D2047" s="257">
        <v>0</v>
      </c>
      <c r="E2047" s="257" t="s">
        <v>2609</v>
      </c>
      <c r="F2047" s="257" t="s">
        <v>3463</v>
      </c>
      <c r="G2047" s="257" t="s">
        <v>3464</v>
      </c>
      <c r="H2047" s="260" t="s">
        <v>2631</v>
      </c>
      <c r="I2047" s="260" t="s">
        <v>2631</v>
      </c>
      <c r="J2047" s="257" t="s">
        <v>148</v>
      </c>
      <c r="K2047" s="257" t="s">
        <v>2619</v>
      </c>
      <c r="L2047" s="257" t="s">
        <v>4476</v>
      </c>
      <c r="M2047" s="257" t="s">
        <v>1232</v>
      </c>
      <c r="N2047" s="257" t="s">
        <v>2860</v>
      </c>
      <c r="O2047" s="257" t="s">
        <v>3299</v>
      </c>
      <c r="P2047" s="257" t="s">
        <v>4492</v>
      </c>
      <c r="Q2047" s="257" t="s">
        <v>3301</v>
      </c>
      <c r="R2047" s="257" t="s">
        <v>148</v>
      </c>
      <c r="S2047" s="257" t="s">
        <v>3291</v>
      </c>
      <c r="T2047" s="257" t="s">
        <v>2860</v>
      </c>
      <c r="U2047" s="257" t="s">
        <v>4478</v>
      </c>
      <c r="V2047" s="257" t="s">
        <v>148</v>
      </c>
      <c r="W2047" s="257" t="s">
        <v>148</v>
      </c>
      <c r="X2047" s="257" t="s">
        <v>148</v>
      </c>
      <c r="Y2047" s="257" t="s">
        <v>148</v>
      </c>
      <c r="Z2047" s="257" t="s">
        <v>148</v>
      </c>
      <c r="AA2047" s="257" t="s">
        <v>148</v>
      </c>
      <c r="AB2047" s="257" t="s">
        <v>148</v>
      </c>
      <c r="AC2047" s="257" t="s">
        <v>148</v>
      </c>
      <c r="AD2047" s="257" t="s">
        <v>148</v>
      </c>
      <c r="AE2047" s="257" t="s">
        <v>148</v>
      </c>
      <c r="AF2047" s="257" t="s">
        <v>148</v>
      </c>
      <c r="AG2047" s="257" t="s">
        <v>148</v>
      </c>
      <c r="AH2047" s="257" t="s">
        <v>148</v>
      </c>
      <c r="AI2047" s="257" t="s">
        <v>148</v>
      </c>
      <c r="AJ2047" s="257" t="s">
        <v>148</v>
      </c>
    </row>
    <row r="2048" spans="1:36" ht="28.8">
      <c r="A2048" s="258">
        <v>40259</v>
      </c>
      <c r="B2048" s="257" t="s">
        <v>2517</v>
      </c>
      <c r="C2048" s="258">
        <v>40259</v>
      </c>
      <c r="D2048" s="257">
        <v>0</v>
      </c>
      <c r="E2048" s="259" t="s">
        <v>2555</v>
      </c>
      <c r="F2048" s="257" t="s">
        <v>3213</v>
      </c>
      <c r="G2048" s="259" t="s">
        <v>3214</v>
      </c>
      <c r="H2048" s="260" t="s">
        <v>2631</v>
      </c>
      <c r="I2048" s="260" t="s">
        <v>2631</v>
      </c>
      <c r="J2048" s="257" t="s">
        <v>148</v>
      </c>
      <c r="K2048" s="257" t="s">
        <v>2619</v>
      </c>
      <c r="L2048" s="257" t="s">
        <v>4493</v>
      </c>
      <c r="M2048" s="257" t="s">
        <v>1228</v>
      </c>
      <c r="N2048" s="257" t="s">
        <v>3849</v>
      </c>
      <c r="O2048" s="257" t="s">
        <v>3299</v>
      </c>
      <c r="P2048" s="257" t="s">
        <v>4494</v>
      </c>
      <c r="Q2048" s="257" t="s">
        <v>3301</v>
      </c>
      <c r="R2048" s="257" t="s">
        <v>148</v>
      </c>
      <c r="S2048" s="257" t="s">
        <v>2903</v>
      </c>
      <c r="T2048" s="257" t="s">
        <v>3401</v>
      </c>
      <c r="U2048" s="257" t="s">
        <v>3613</v>
      </c>
      <c r="V2048" s="257" t="s">
        <v>148</v>
      </c>
      <c r="W2048" s="257" t="s">
        <v>148</v>
      </c>
      <c r="X2048" s="257" t="s">
        <v>148</v>
      </c>
      <c r="Y2048" s="257" t="s">
        <v>148</v>
      </c>
      <c r="Z2048" s="257" t="s">
        <v>148</v>
      </c>
      <c r="AA2048" s="257" t="s">
        <v>148</v>
      </c>
      <c r="AB2048" s="257" t="s">
        <v>148</v>
      </c>
      <c r="AC2048" s="257" t="s">
        <v>148</v>
      </c>
      <c r="AD2048" s="257" t="s">
        <v>148</v>
      </c>
      <c r="AE2048" s="257" t="s">
        <v>148</v>
      </c>
      <c r="AF2048" s="257" t="s">
        <v>148</v>
      </c>
      <c r="AG2048" s="257" t="s">
        <v>148</v>
      </c>
      <c r="AH2048" s="257" t="s">
        <v>148</v>
      </c>
      <c r="AI2048" s="257" t="s">
        <v>148</v>
      </c>
      <c r="AJ2048" s="257" t="s">
        <v>148</v>
      </c>
    </row>
    <row r="2049" spans="1:36" ht="28.8">
      <c r="A2049" s="258">
        <v>40259</v>
      </c>
      <c r="B2049" s="257" t="s">
        <v>2517</v>
      </c>
      <c r="C2049" s="258">
        <v>40259</v>
      </c>
      <c r="D2049" s="257">
        <v>0</v>
      </c>
      <c r="E2049" s="259" t="s">
        <v>2538</v>
      </c>
      <c r="F2049" s="257" t="s">
        <v>3251</v>
      </c>
      <c r="G2049" s="259" t="s">
        <v>3253</v>
      </c>
      <c r="H2049" s="257" t="s">
        <v>2763</v>
      </c>
      <c r="I2049" s="257" t="s">
        <v>4495</v>
      </c>
      <c r="J2049" s="84" t="s">
        <v>4496</v>
      </c>
      <c r="K2049" s="257" t="s">
        <v>2619</v>
      </c>
      <c r="L2049" s="257" t="s">
        <v>4493</v>
      </c>
      <c r="M2049" s="257" t="s">
        <v>1228</v>
      </c>
      <c r="N2049" s="257" t="s">
        <v>3849</v>
      </c>
      <c r="O2049" s="257" t="s">
        <v>3299</v>
      </c>
      <c r="P2049" s="257" t="s">
        <v>4497</v>
      </c>
      <c r="Q2049" s="257" t="s">
        <v>3301</v>
      </c>
      <c r="R2049" s="257" t="s">
        <v>148</v>
      </c>
      <c r="S2049" s="257" t="s">
        <v>2903</v>
      </c>
      <c r="T2049" s="257" t="s">
        <v>3401</v>
      </c>
      <c r="U2049" s="257" t="s">
        <v>3613</v>
      </c>
      <c r="V2049" s="257" t="s">
        <v>148</v>
      </c>
      <c r="W2049" s="257" t="s">
        <v>148</v>
      </c>
      <c r="X2049" s="257" t="s">
        <v>148</v>
      </c>
      <c r="Y2049" s="257" t="s">
        <v>148</v>
      </c>
      <c r="Z2049" s="257" t="s">
        <v>148</v>
      </c>
      <c r="AA2049" s="257" t="s">
        <v>148</v>
      </c>
      <c r="AB2049" s="257" t="s">
        <v>148</v>
      </c>
      <c r="AC2049" s="257" t="s">
        <v>148</v>
      </c>
      <c r="AD2049" s="257" t="s">
        <v>148</v>
      </c>
      <c r="AE2049" s="257" t="s">
        <v>148</v>
      </c>
      <c r="AF2049" s="257" t="s">
        <v>148</v>
      </c>
      <c r="AG2049" s="257" t="s">
        <v>148</v>
      </c>
      <c r="AH2049" s="257" t="s">
        <v>148</v>
      </c>
      <c r="AI2049" s="257" t="s">
        <v>148</v>
      </c>
      <c r="AJ2049" s="257" t="s">
        <v>148</v>
      </c>
    </row>
    <row r="2050" spans="1:36" ht="43.2">
      <c r="A2050" s="258">
        <v>40259</v>
      </c>
      <c r="B2050" s="257" t="s">
        <v>2517</v>
      </c>
      <c r="C2050" s="258">
        <v>40259</v>
      </c>
      <c r="D2050" s="257">
        <v>0</v>
      </c>
      <c r="E2050" s="259" t="s">
        <v>2529</v>
      </c>
      <c r="F2050" s="259" t="s">
        <v>3736</v>
      </c>
      <c r="G2050" s="259" t="s">
        <v>3737</v>
      </c>
      <c r="H2050" s="260" t="s">
        <v>1226</v>
      </c>
      <c r="I2050" s="260" t="s">
        <v>2631</v>
      </c>
      <c r="J2050" s="257" t="s">
        <v>148</v>
      </c>
      <c r="K2050" s="257" t="s">
        <v>2619</v>
      </c>
      <c r="L2050" s="257" t="s">
        <v>4493</v>
      </c>
      <c r="M2050" s="257" t="s">
        <v>1228</v>
      </c>
      <c r="N2050" s="257" t="s">
        <v>3849</v>
      </c>
      <c r="O2050" s="257" t="s">
        <v>3299</v>
      </c>
      <c r="P2050" s="257" t="s">
        <v>4498</v>
      </c>
      <c r="Q2050" s="257" t="s">
        <v>3301</v>
      </c>
      <c r="R2050" s="257" t="s">
        <v>148</v>
      </c>
      <c r="S2050" s="257" t="s">
        <v>2903</v>
      </c>
      <c r="T2050" s="257" t="s">
        <v>3401</v>
      </c>
      <c r="U2050" s="257" t="s">
        <v>3613</v>
      </c>
      <c r="V2050" s="257" t="s">
        <v>148</v>
      </c>
      <c r="W2050" s="257" t="s">
        <v>148</v>
      </c>
      <c r="X2050" s="257" t="s">
        <v>148</v>
      </c>
      <c r="Y2050" s="257" t="s">
        <v>148</v>
      </c>
      <c r="Z2050" s="257" t="s">
        <v>148</v>
      </c>
      <c r="AA2050" s="257" t="s">
        <v>148</v>
      </c>
      <c r="AB2050" s="257" t="s">
        <v>148</v>
      </c>
      <c r="AC2050" s="257" t="s">
        <v>148</v>
      </c>
      <c r="AD2050" s="257" t="s">
        <v>148</v>
      </c>
      <c r="AE2050" s="257" t="s">
        <v>148</v>
      </c>
      <c r="AF2050" s="257" t="s">
        <v>148</v>
      </c>
      <c r="AG2050" s="257" t="s">
        <v>148</v>
      </c>
      <c r="AH2050" s="257" t="s">
        <v>148</v>
      </c>
      <c r="AI2050" s="257" t="s">
        <v>148</v>
      </c>
      <c r="AJ2050" s="257" t="s">
        <v>148</v>
      </c>
    </row>
    <row r="2051" spans="1:36" ht="28.8">
      <c r="A2051" s="258">
        <v>40259</v>
      </c>
      <c r="B2051" s="257" t="s">
        <v>2517</v>
      </c>
      <c r="C2051" s="258">
        <v>40259</v>
      </c>
      <c r="D2051" s="257">
        <v>0</v>
      </c>
      <c r="E2051" s="259" t="s">
        <v>2529</v>
      </c>
      <c r="F2051" s="259" t="s">
        <v>3736</v>
      </c>
      <c r="G2051" s="259" t="s">
        <v>3737</v>
      </c>
      <c r="H2051" s="257" t="s">
        <v>1225</v>
      </c>
      <c r="I2051" s="257" t="s">
        <v>3939</v>
      </c>
      <c r="J2051" s="84" t="s">
        <v>3940</v>
      </c>
      <c r="K2051" s="257" t="s">
        <v>2619</v>
      </c>
      <c r="L2051" s="257" t="s">
        <v>4493</v>
      </c>
      <c r="M2051" s="257" t="s">
        <v>1228</v>
      </c>
      <c r="N2051" s="257" t="s">
        <v>3849</v>
      </c>
      <c r="O2051" s="257" t="s">
        <v>3299</v>
      </c>
      <c r="P2051" s="257" t="s">
        <v>4499</v>
      </c>
      <c r="Q2051" s="257" t="s">
        <v>3301</v>
      </c>
      <c r="R2051" s="257" t="s">
        <v>148</v>
      </c>
      <c r="S2051" s="257" t="s">
        <v>2903</v>
      </c>
      <c r="T2051" s="257" t="s">
        <v>3401</v>
      </c>
      <c r="U2051" s="257" t="s">
        <v>3613</v>
      </c>
      <c r="V2051" s="257" t="s">
        <v>148</v>
      </c>
      <c r="W2051" s="257" t="s">
        <v>148</v>
      </c>
      <c r="X2051" s="257" t="s">
        <v>148</v>
      </c>
      <c r="Y2051" s="257" t="s">
        <v>148</v>
      </c>
      <c r="Z2051" s="257" t="s">
        <v>148</v>
      </c>
      <c r="AA2051" s="257" t="s">
        <v>148</v>
      </c>
      <c r="AB2051" s="257" t="s">
        <v>148</v>
      </c>
      <c r="AC2051" s="257" t="s">
        <v>148</v>
      </c>
      <c r="AD2051" s="257" t="s">
        <v>148</v>
      </c>
      <c r="AE2051" s="257" t="s">
        <v>148</v>
      </c>
      <c r="AF2051" s="257" t="s">
        <v>148</v>
      </c>
      <c r="AG2051" s="257" t="s">
        <v>148</v>
      </c>
      <c r="AH2051" s="257" t="s">
        <v>148</v>
      </c>
      <c r="AI2051" s="257" t="s">
        <v>148</v>
      </c>
      <c r="AJ2051" s="257" t="s">
        <v>148</v>
      </c>
    </row>
    <row r="2052" spans="1:36" ht="28.8">
      <c r="A2052" s="258">
        <v>40259</v>
      </c>
      <c r="B2052" s="257" t="s">
        <v>2517</v>
      </c>
      <c r="C2052" s="258">
        <v>40259</v>
      </c>
      <c r="D2052" s="257">
        <v>0</v>
      </c>
      <c r="E2052" s="259" t="s">
        <v>2561</v>
      </c>
      <c r="F2052" s="257" t="s">
        <v>3241</v>
      </c>
      <c r="G2052" s="259" t="s">
        <v>3242</v>
      </c>
      <c r="H2052" s="257" t="s">
        <v>2763</v>
      </c>
      <c r="I2052" s="257" t="s">
        <v>4500</v>
      </c>
      <c r="J2052" s="257" t="s">
        <v>148</v>
      </c>
      <c r="K2052" s="257" t="s">
        <v>2619</v>
      </c>
      <c r="L2052" s="257" t="s">
        <v>4493</v>
      </c>
      <c r="M2052" s="257" t="s">
        <v>1228</v>
      </c>
      <c r="N2052" s="257" t="s">
        <v>3849</v>
      </c>
      <c r="O2052" s="257" t="s">
        <v>3299</v>
      </c>
      <c r="P2052" s="257" t="s">
        <v>4501</v>
      </c>
      <c r="Q2052" s="257" t="s">
        <v>3301</v>
      </c>
      <c r="R2052" s="257" t="s">
        <v>148</v>
      </c>
      <c r="S2052" s="257" t="s">
        <v>2903</v>
      </c>
      <c r="T2052" s="257" t="s">
        <v>3401</v>
      </c>
      <c r="U2052" s="257" t="s">
        <v>3613</v>
      </c>
      <c r="V2052" s="257" t="s">
        <v>148</v>
      </c>
      <c r="W2052" s="257" t="s">
        <v>148</v>
      </c>
      <c r="X2052" s="257" t="s">
        <v>148</v>
      </c>
      <c r="Y2052" s="257" t="s">
        <v>148</v>
      </c>
      <c r="Z2052" s="257" t="s">
        <v>148</v>
      </c>
      <c r="AA2052" s="257" t="s">
        <v>148</v>
      </c>
      <c r="AB2052" s="257" t="s">
        <v>148</v>
      </c>
      <c r="AC2052" s="257" t="s">
        <v>148</v>
      </c>
      <c r="AD2052" s="257" t="s">
        <v>148</v>
      </c>
      <c r="AE2052" s="257" t="s">
        <v>148</v>
      </c>
      <c r="AF2052" s="257" t="s">
        <v>148</v>
      </c>
      <c r="AG2052" s="257" t="s">
        <v>148</v>
      </c>
      <c r="AH2052" s="257" t="s">
        <v>148</v>
      </c>
      <c r="AI2052" s="257" t="s">
        <v>148</v>
      </c>
      <c r="AJ2052" s="257" t="s">
        <v>148</v>
      </c>
    </row>
    <row r="2053" spans="1:36" ht="28.8">
      <c r="A2053" s="258">
        <v>40259</v>
      </c>
      <c r="B2053" s="257" t="s">
        <v>2517</v>
      </c>
      <c r="C2053" s="258">
        <v>40259</v>
      </c>
      <c r="D2053" s="257">
        <v>0</v>
      </c>
      <c r="E2053" s="259" t="s">
        <v>2555</v>
      </c>
      <c r="F2053" s="257" t="s">
        <v>3213</v>
      </c>
      <c r="G2053" s="259" t="s">
        <v>3214</v>
      </c>
      <c r="H2053" s="260" t="s">
        <v>2631</v>
      </c>
      <c r="I2053" s="260" t="s">
        <v>2631</v>
      </c>
      <c r="J2053" s="257" t="s">
        <v>148</v>
      </c>
      <c r="K2053" s="257" t="s">
        <v>2619</v>
      </c>
      <c r="L2053" s="257" t="s">
        <v>4493</v>
      </c>
      <c r="M2053" s="257" t="s">
        <v>1228</v>
      </c>
      <c r="N2053" s="257" t="s">
        <v>3849</v>
      </c>
      <c r="O2053" s="257" t="s">
        <v>3299</v>
      </c>
      <c r="P2053" s="257" t="s">
        <v>4502</v>
      </c>
      <c r="Q2053" s="257" t="s">
        <v>3301</v>
      </c>
      <c r="R2053" s="257" t="s">
        <v>148</v>
      </c>
      <c r="S2053" s="257" t="s">
        <v>2903</v>
      </c>
      <c r="T2053" s="257" t="s">
        <v>3401</v>
      </c>
      <c r="U2053" s="257" t="s">
        <v>3613</v>
      </c>
      <c r="V2053" s="257" t="s">
        <v>148</v>
      </c>
      <c r="W2053" s="257" t="s">
        <v>148</v>
      </c>
      <c r="X2053" s="257" t="s">
        <v>148</v>
      </c>
      <c r="Y2053" s="257" t="s">
        <v>148</v>
      </c>
      <c r="Z2053" s="257" t="s">
        <v>148</v>
      </c>
      <c r="AA2053" s="257" t="s">
        <v>148</v>
      </c>
      <c r="AB2053" s="257" t="s">
        <v>148</v>
      </c>
      <c r="AC2053" s="257" t="s">
        <v>148</v>
      </c>
      <c r="AD2053" s="257" t="s">
        <v>148</v>
      </c>
      <c r="AE2053" s="257" t="s">
        <v>148</v>
      </c>
      <c r="AF2053" s="257" t="s">
        <v>148</v>
      </c>
      <c r="AG2053" s="257" t="s">
        <v>148</v>
      </c>
      <c r="AH2053" s="257" t="s">
        <v>148</v>
      </c>
      <c r="AI2053" s="257" t="s">
        <v>148</v>
      </c>
      <c r="AJ2053" s="257" t="s">
        <v>148</v>
      </c>
    </row>
    <row r="2054" spans="1:36" ht="43.2">
      <c r="A2054" s="258">
        <v>40259</v>
      </c>
      <c r="B2054" s="257" t="s">
        <v>2517</v>
      </c>
      <c r="C2054" s="258">
        <v>40259</v>
      </c>
      <c r="D2054" s="257">
        <v>0</v>
      </c>
      <c r="E2054" s="259" t="s">
        <v>2529</v>
      </c>
      <c r="F2054" s="259" t="s">
        <v>3736</v>
      </c>
      <c r="G2054" s="259" t="s">
        <v>3737</v>
      </c>
      <c r="H2054" s="260" t="s">
        <v>1226</v>
      </c>
      <c r="I2054" s="260" t="s">
        <v>2631</v>
      </c>
      <c r="J2054" s="257" t="s">
        <v>148</v>
      </c>
      <c r="K2054" s="257" t="s">
        <v>2619</v>
      </c>
      <c r="L2054" s="257" t="s">
        <v>4493</v>
      </c>
      <c r="M2054" s="257" t="s">
        <v>1228</v>
      </c>
      <c r="N2054" s="257" t="s">
        <v>3849</v>
      </c>
      <c r="O2054" s="257" t="s">
        <v>3299</v>
      </c>
      <c r="P2054" s="257" t="s">
        <v>4503</v>
      </c>
      <c r="Q2054" s="257" t="s">
        <v>3301</v>
      </c>
      <c r="R2054" s="257" t="s">
        <v>148</v>
      </c>
      <c r="S2054" s="257" t="s">
        <v>2903</v>
      </c>
      <c r="T2054" s="257" t="s">
        <v>3401</v>
      </c>
      <c r="U2054" s="257" t="s">
        <v>3613</v>
      </c>
      <c r="V2054" s="257" t="s">
        <v>148</v>
      </c>
      <c r="W2054" s="257" t="s">
        <v>148</v>
      </c>
      <c r="X2054" s="257" t="s">
        <v>148</v>
      </c>
      <c r="Y2054" s="257" t="s">
        <v>148</v>
      </c>
      <c r="Z2054" s="257" t="s">
        <v>148</v>
      </c>
      <c r="AA2054" s="257" t="s">
        <v>148</v>
      </c>
      <c r="AB2054" s="257" t="s">
        <v>148</v>
      </c>
      <c r="AC2054" s="257" t="s">
        <v>148</v>
      </c>
      <c r="AD2054" s="257" t="s">
        <v>148</v>
      </c>
      <c r="AE2054" s="257" t="s">
        <v>148</v>
      </c>
      <c r="AF2054" s="257" t="s">
        <v>148</v>
      </c>
      <c r="AG2054" s="257" t="s">
        <v>148</v>
      </c>
      <c r="AH2054" s="257" t="s">
        <v>148</v>
      </c>
      <c r="AI2054" s="257" t="s">
        <v>148</v>
      </c>
      <c r="AJ2054" s="257" t="s">
        <v>148</v>
      </c>
    </row>
    <row r="2055" spans="1:36" ht="86.4">
      <c r="A2055" s="258">
        <v>40318</v>
      </c>
      <c r="B2055" s="257" t="s">
        <v>2516</v>
      </c>
      <c r="C2055" s="258">
        <v>40318</v>
      </c>
      <c r="D2055" s="257">
        <v>0</v>
      </c>
      <c r="E2055" s="259" t="s">
        <v>2615</v>
      </c>
      <c r="F2055" s="259" t="s">
        <v>3141</v>
      </c>
      <c r="G2055" s="259" t="s">
        <v>3142</v>
      </c>
      <c r="H2055" s="257" t="s">
        <v>1243</v>
      </c>
      <c r="I2055" s="128" t="s">
        <v>4504</v>
      </c>
      <c r="J2055" s="257" t="s">
        <v>4505</v>
      </c>
      <c r="K2055" s="257" t="s">
        <v>3359</v>
      </c>
      <c r="L2055" s="257" t="s">
        <v>4331</v>
      </c>
      <c r="M2055" s="257" t="s">
        <v>1236</v>
      </c>
      <c r="N2055" s="257" t="s">
        <v>4332</v>
      </c>
      <c r="O2055" s="257" t="s">
        <v>2868</v>
      </c>
      <c r="P2055" s="257" t="s">
        <v>4506</v>
      </c>
      <c r="Q2055" s="257" t="s">
        <v>4507</v>
      </c>
      <c r="R2055" s="257" t="s">
        <v>148</v>
      </c>
      <c r="S2055" s="257" t="s">
        <v>3302</v>
      </c>
      <c r="T2055" s="257" t="s">
        <v>4452</v>
      </c>
      <c r="U2055" s="257" t="s">
        <v>4508</v>
      </c>
      <c r="V2055" s="257" t="s">
        <v>2639</v>
      </c>
      <c r="W2055" s="257" t="s">
        <v>148</v>
      </c>
      <c r="X2055" s="257" t="s">
        <v>2640</v>
      </c>
      <c r="Y2055" s="257" t="s">
        <v>148</v>
      </c>
      <c r="Z2055" s="257" t="s">
        <v>2639</v>
      </c>
      <c r="AA2055" s="257" t="s">
        <v>4475</v>
      </c>
      <c r="AB2055" s="257" t="s">
        <v>2640</v>
      </c>
      <c r="AC2055" s="257" t="s">
        <v>2640</v>
      </c>
      <c r="AD2055" s="257" t="s">
        <v>3295</v>
      </c>
      <c r="AE2055" s="257" t="s">
        <v>3295</v>
      </c>
      <c r="AF2055" s="257" t="s">
        <v>3296</v>
      </c>
      <c r="AG2055" s="257" t="s">
        <v>3295</v>
      </c>
      <c r="AH2055" s="257" t="s">
        <v>3295</v>
      </c>
      <c r="AI2055" s="257" t="s">
        <v>3295</v>
      </c>
      <c r="AJ2055" s="257"/>
    </row>
    <row r="2056" spans="1:36" ht="115.2">
      <c r="A2056" s="258">
        <v>40323</v>
      </c>
      <c r="B2056" s="257" t="s">
        <v>2516</v>
      </c>
      <c r="C2056" s="258">
        <v>40329</v>
      </c>
      <c r="D2056" s="257">
        <v>3</v>
      </c>
      <c r="E2056" s="257" t="s">
        <v>3474</v>
      </c>
      <c r="F2056" s="257" t="s">
        <v>3475</v>
      </c>
      <c r="G2056" s="257" t="s">
        <v>3476</v>
      </c>
      <c r="H2056" s="260" t="s">
        <v>1232</v>
      </c>
      <c r="I2056" s="257" t="s">
        <v>4509</v>
      </c>
      <c r="J2056" s="84" t="s">
        <v>4510</v>
      </c>
      <c r="K2056" s="257" t="s">
        <v>3280</v>
      </c>
      <c r="L2056" s="257" t="s">
        <v>4331</v>
      </c>
      <c r="M2056" s="257" t="s">
        <v>1236</v>
      </c>
      <c r="N2056" s="257" t="s">
        <v>4332</v>
      </c>
      <c r="O2056" s="257" t="s">
        <v>2868</v>
      </c>
      <c r="P2056" s="257" t="s">
        <v>4511</v>
      </c>
      <c r="Q2056" s="257" t="s">
        <v>4512</v>
      </c>
      <c r="R2056" s="257" t="s">
        <v>4461</v>
      </c>
      <c r="S2056" s="257" t="s">
        <v>3302</v>
      </c>
      <c r="T2056" s="257" t="s">
        <v>2877</v>
      </c>
      <c r="U2056" s="257" t="s">
        <v>4513</v>
      </c>
      <c r="V2056" s="257" t="s">
        <v>2639</v>
      </c>
      <c r="W2056" s="257" t="s">
        <v>148</v>
      </c>
      <c r="X2056" s="257" t="s">
        <v>2640</v>
      </c>
      <c r="Y2056" s="257" t="s">
        <v>148</v>
      </c>
      <c r="Z2056" s="257" t="s">
        <v>2640</v>
      </c>
      <c r="AA2056" s="257" t="s">
        <v>148</v>
      </c>
      <c r="AB2056" s="257" t="s">
        <v>2640</v>
      </c>
      <c r="AC2056" s="257" t="s">
        <v>2639</v>
      </c>
      <c r="AD2056" s="258">
        <v>40329</v>
      </c>
      <c r="AE2056" s="257">
        <v>0</v>
      </c>
      <c r="AF2056" s="257" t="s">
        <v>4514</v>
      </c>
      <c r="AG2056" s="258">
        <v>40329</v>
      </c>
      <c r="AH2056" s="257" t="s">
        <v>2633</v>
      </c>
      <c r="AI2056" s="257" t="s">
        <v>2638</v>
      </c>
      <c r="AJ2056" s="257"/>
    </row>
    <row r="2057" spans="1:36" ht="409.6">
      <c r="A2057" s="258">
        <v>40337</v>
      </c>
      <c r="B2057" s="257" t="s">
        <v>2515</v>
      </c>
      <c r="C2057" s="258">
        <v>40338</v>
      </c>
      <c r="D2057" s="257">
        <v>1</v>
      </c>
      <c r="E2057" s="259" t="s">
        <v>2538</v>
      </c>
      <c r="F2057" s="259" t="s">
        <v>930</v>
      </c>
      <c r="G2057" s="259" t="s">
        <v>2627</v>
      </c>
      <c r="H2057" s="260" t="s">
        <v>1232</v>
      </c>
      <c r="I2057" s="257" t="s">
        <v>3884</v>
      </c>
      <c r="J2057" s="257" t="s">
        <v>183</v>
      </c>
      <c r="K2057" s="257" t="s">
        <v>3280</v>
      </c>
      <c r="L2057" s="257" t="s">
        <v>4331</v>
      </c>
      <c r="M2057" s="257" t="s">
        <v>1236</v>
      </c>
      <c r="N2057" s="257" t="s">
        <v>4332</v>
      </c>
      <c r="O2057" s="257" t="s">
        <v>2868</v>
      </c>
      <c r="P2057" s="257" t="s">
        <v>4515</v>
      </c>
      <c r="Q2057" s="257" t="s">
        <v>4516</v>
      </c>
      <c r="R2057" s="257" t="s">
        <v>4517</v>
      </c>
      <c r="S2057" s="257" t="s">
        <v>3302</v>
      </c>
      <c r="T2057" s="257" t="s">
        <v>4452</v>
      </c>
      <c r="U2057" s="257" t="s">
        <v>4518</v>
      </c>
      <c r="V2057" s="257" t="s">
        <v>2639</v>
      </c>
      <c r="W2057" s="257" t="s">
        <v>148</v>
      </c>
      <c r="X2057" s="257" t="s">
        <v>2640</v>
      </c>
      <c r="Y2057" s="257" t="s">
        <v>148</v>
      </c>
      <c r="Z2057" s="257" t="s">
        <v>2640</v>
      </c>
      <c r="AA2057" s="257" t="s">
        <v>148</v>
      </c>
      <c r="AB2057" s="257" t="s">
        <v>2640</v>
      </c>
      <c r="AC2057" s="257" t="s">
        <v>2639</v>
      </c>
      <c r="AD2057" s="258">
        <v>40339</v>
      </c>
      <c r="AE2057" s="257">
        <v>0</v>
      </c>
      <c r="AF2057" s="257" t="s">
        <v>4519</v>
      </c>
      <c r="AG2057" s="258">
        <v>40376</v>
      </c>
      <c r="AH2057" s="257" t="s">
        <v>2633</v>
      </c>
      <c r="AI2057" s="257" t="s">
        <v>2638</v>
      </c>
      <c r="AJ2057" s="257"/>
    </row>
    <row r="2058" spans="1:36" ht="57.6">
      <c r="A2058" s="258">
        <v>40337</v>
      </c>
      <c r="B2058" s="257" t="s">
        <v>2515</v>
      </c>
      <c r="C2058" s="258">
        <v>40339</v>
      </c>
      <c r="D2058" s="257">
        <v>2</v>
      </c>
      <c r="E2058" s="257" t="s">
        <v>2608</v>
      </c>
      <c r="F2058" s="257" t="s">
        <v>3211</v>
      </c>
      <c r="G2058" s="257" t="s">
        <v>3212</v>
      </c>
      <c r="H2058" s="257" t="s">
        <v>1236</v>
      </c>
      <c r="I2058" s="257" t="s">
        <v>4323</v>
      </c>
      <c r="J2058" s="257" t="s">
        <v>4324</v>
      </c>
      <c r="K2058" s="257" t="s">
        <v>3280</v>
      </c>
      <c r="L2058" s="257" t="s">
        <v>4331</v>
      </c>
      <c r="M2058" s="257" t="s">
        <v>1236</v>
      </c>
      <c r="N2058" s="257" t="s">
        <v>4332</v>
      </c>
      <c r="O2058" s="257" t="s">
        <v>2868</v>
      </c>
      <c r="P2058" s="257" t="s">
        <v>4520</v>
      </c>
      <c r="Q2058" s="257" t="s">
        <v>4521</v>
      </c>
      <c r="R2058" s="257" t="s">
        <v>148</v>
      </c>
      <c r="S2058" s="257" t="s">
        <v>3302</v>
      </c>
      <c r="T2058" s="257" t="s">
        <v>2843</v>
      </c>
      <c r="U2058" s="257" t="s">
        <v>4054</v>
      </c>
      <c r="V2058" s="257" t="s">
        <v>2639</v>
      </c>
      <c r="W2058" s="257" t="s">
        <v>148</v>
      </c>
      <c r="X2058" s="257" t="s">
        <v>2639</v>
      </c>
      <c r="Y2058" s="257" t="s">
        <v>2843</v>
      </c>
      <c r="Z2058" s="257" t="s">
        <v>2639</v>
      </c>
      <c r="AA2058" s="257" t="s">
        <v>2843</v>
      </c>
      <c r="AB2058" s="257" t="s">
        <v>2640</v>
      </c>
      <c r="AC2058" s="257" t="s">
        <v>2640</v>
      </c>
      <c r="AD2058" s="257" t="s">
        <v>3295</v>
      </c>
      <c r="AE2058" s="257" t="s">
        <v>3295</v>
      </c>
      <c r="AF2058" s="257" t="s">
        <v>3296</v>
      </c>
      <c r="AG2058" s="257" t="s">
        <v>3295</v>
      </c>
      <c r="AH2058" s="257" t="s">
        <v>3295</v>
      </c>
      <c r="AI2058" s="257" t="s">
        <v>3295</v>
      </c>
      <c r="AJ2058" s="257"/>
    </row>
    <row r="2059" spans="1:36" ht="115.2">
      <c r="A2059" s="258">
        <v>40338</v>
      </c>
      <c r="B2059" s="257" t="s">
        <v>2515</v>
      </c>
      <c r="C2059" s="258">
        <v>40339</v>
      </c>
      <c r="D2059" s="257">
        <v>1</v>
      </c>
      <c r="E2059" s="257" t="s">
        <v>2608</v>
      </c>
      <c r="F2059" s="257" t="s">
        <v>3211</v>
      </c>
      <c r="G2059" s="257" t="s">
        <v>3212</v>
      </c>
      <c r="H2059" s="257" t="s">
        <v>1236</v>
      </c>
      <c r="I2059" s="257" t="s">
        <v>4323</v>
      </c>
      <c r="J2059" s="257" t="s">
        <v>4324</v>
      </c>
      <c r="K2059" s="257" t="s">
        <v>3280</v>
      </c>
      <c r="L2059" s="257" t="s">
        <v>4331</v>
      </c>
      <c r="M2059" s="257" t="s">
        <v>1236</v>
      </c>
      <c r="N2059" s="257" t="s">
        <v>4332</v>
      </c>
      <c r="O2059" s="257" t="s">
        <v>2868</v>
      </c>
      <c r="P2059" s="257" t="s">
        <v>4522</v>
      </c>
      <c r="Q2059" s="257" t="s">
        <v>4523</v>
      </c>
      <c r="R2059" s="257" t="s">
        <v>148</v>
      </c>
      <c r="S2059" s="257" t="s">
        <v>3302</v>
      </c>
      <c r="T2059" s="257" t="s">
        <v>2843</v>
      </c>
      <c r="U2059" s="257" t="s">
        <v>4054</v>
      </c>
      <c r="V2059" s="257" t="s">
        <v>2639</v>
      </c>
      <c r="W2059" s="257" t="s">
        <v>148</v>
      </c>
      <c r="X2059" s="257" t="s">
        <v>2640</v>
      </c>
      <c r="Y2059" s="257" t="s">
        <v>148</v>
      </c>
      <c r="Z2059" s="257" t="s">
        <v>2640</v>
      </c>
      <c r="AA2059" s="257" t="s">
        <v>148</v>
      </c>
      <c r="AB2059" s="257" t="s">
        <v>2640</v>
      </c>
      <c r="AC2059" s="257" t="s">
        <v>2640</v>
      </c>
      <c r="AD2059" s="257" t="s">
        <v>3295</v>
      </c>
      <c r="AE2059" s="257" t="s">
        <v>3295</v>
      </c>
      <c r="AF2059" s="257" t="s">
        <v>3296</v>
      </c>
      <c r="AG2059" s="257" t="s">
        <v>3295</v>
      </c>
      <c r="AH2059" s="257" t="s">
        <v>3295</v>
      </c>
      <c r="AI2059" s="257" t="s">
        <v>3295</v>
      </c>
      <c r="AJ2059" s="257"/>
    </row>
    <row r="2060" spans="1:36" ht="230.4">
      <c r="A2060" s="258">
        <v>40347</v>
      </c>
      <c r="B2060" s="257" t="s">
        <v>2515</v>
      </c>
      <c r="C2060" s="258">
        <v>40350</v>
      </c>
      <c r="D2060" s="257">
        <v>1</v>
      </c>
      <c r="E2060" s="257" t="s">
        <v>2560</v>
      </c>
      <c r="F2060" s="257" t="s">
        <v>3276</v>
      </c>
      <c r="G2060" s="257" t="s">
        <v>3277</v>
      </c>
      <c r="H2060" s="260" t="s">
        <v>1232</v>
      </c>
      <c r="I2060" s="257" t="s">
        <v>4318</v>
      </c>
      <c r="J2060" s="257" t="s">
        <v>4319</v>
      </c>
      <c r="K2060" s="257" t="s">
        <v>3280</v>
      </c>
      <c r="L2060" s="257" t="s">
        <v>4331</v>
      </c>
      <c r="M2060" s="257" t="s">
        <v>1236</v>
      </c>
      <c r="N2060" s="257" t="s">
        <v>4332</v>
      </c>
      <c r="O2060" s="257" t="s">
        <v>2868</v>
      </c>
      <c r="P2060" s="257" t="s">
        <v>4524</v>
      </c>
      <c r="Q2060" s="257" t="s">
        <v>4525</v>
      </c>
      <c r="R2060" s="257" t="s">
        <v>4526</v>
      </c>
      <c r="S2060" s="257" t="s">
        <v>3302</v>
      </c>
      <c r="T2060" s="257" t="s">
        <v>4452</v>
      </c>
      <c r="U2060" s="257" t="s">
        <v>82</v>
      </c>
      <c r="V2060" s="257" t="s">
        <v>2639</v>
      </c>
      <c r="W2060" s="257" t="s">
        <v>148</v>
      </c>
      <c r="X2060" s="257" t="s">
        <v>2640</v>
      </c>
      <c r="Y2060" s="257" t="s">
        <v>148</v>
      </c>
      <c r="Z2060" s="257" t="s">
        <v>2640</v>
      </c>
      <c r="AA2060" s="257" t="s">
        <v>148</v>
      </c>
      <c r="AB2060" s="257" t="s">
        <v>2640</v>
      </c>
      <c r="AC2060" s="257" t="s">
        <v>2640</v>
      </c>
      <c r="AD2060" s="257" t="s">
        <v>3295</v>
      </c>
      <c r="AE2060" s="257" t="s">
        <v>3295</v>
      </c>
      <c r="AF2060" s="257" t="s">
        <v>3296</v>
      </c>
      <c r="AG2060" s="257" t="s">
        <v>3295</v>
      </c>
      <c r="AH2060" s="257" t="s">
        <v>3295</v>
      </c>
      <c r="AI2060" s="257" t="s">
        <v>3295</v>
      </c>
      <c r="AJ2060" s="257"/>
    </row>
    <row r="2061" spans="1:36" ht="86.4">
      <c r="A2061" s="258">
        <v>40347</v>
      </c>
      <c r="B2061" s="257" t="s">
        <v>2515</v>
      </c>
      <c r="C2061" s="258">
        <v>40347</v>
      </c>
      <c r="D2061" s="257">
        <v>0</v>
      </c>
      <c r="E2061" s="259" t="s">
        <v>2523</v>
      </c>
      <c r="F2061" s="259" t="s">
        <v>3135</v>
      </c>
      <c r="G2061" s="259" t="s">
        <v>3136</v>
      </c>
      <c r="H2061" s="257" t="s">
        <v>1243</v>
      </c>
      <c r="I2061" s="257" t="s">
        <v>3767</v>
      </c>
      <c r="J2061" s="257" t="s">
        <v>3768</v>
      </c>
      <c r="K2061" s="257" t="s">
        <v>3280</v>
      </c>
      <c r="L2061" s="257" t="s">
        <v>4331</v>
      </c>
      <c r="M2061" s="257" t="s">
        <v>1236</v>
      </c>
      <c r="N2061" s="257" t="s">
        <v>4332</v>
      </c>
      <c r="O2061" s="257" t="s">
        <v>3299</v>
      </c>
      <c r="P2061" s="257" t="s">
        <v>4527</v>
      </c>
      <c r="Q2061" s="257" t="s">
        <v>4528</v>
      </c>
      <c r="R2061" s="257" t="s">
        <v>4529</v>
      </c>
      <c r="S2061" s="257" t="s">
        <v>3302</v>
      </c>
      <c r="T2061" s="257" t="s">
        <v>4452</v>
      </c>
      <c r="U2061" s="257" t="s">
        <v>82</v>
      </c>
      <c r="V2061" s="257" t="s">
        <v>148</v>
      </c>
      <c r="W2061" s="257" t="s">
        <v>148</v>
      </c>
      <c r="X2061" s="257" t="s">
        <v>148</v>
      </c>
      <c r="Y2061" s="257" t="s">
        <v>148</v>
      </c>
      <c r="Z2061" s="257" t="s">
        <v>148</v>
      </c>
      <c r="AA2061" s="257" t="s">
        <v>148</v>
      </c>
      <c r="AB2061" s="257" t="s">
        <v>148</v>
      </c>
      <c r="AC2061" s="257" t="s">
        <v>2639</v>
      </c>
      <c r="AD2061" s="258">
        <v>40350</v>
      </c>
      <c r="AE2061" s="257">
        <v>1</v>
      </c>
      <c r="AF2061" s="257" t="s">
        <v>4530</v>
      </c>
      <c r="AG2061" s="258">
        <v>40350</v>
      </c>
      <c r="AH2061" s="257" t="s">
        <v>2633</v>
      </c>
      <c r="AI2061" s="257" t="s">
        <v>2638</v>
      </c>
      <c r="AJ2061" s="257"/>
    </row>
    <row r="2062" spans="1:36" ht="72">
      <c r="A2062" s="258">
        <v>40363</v>
      </c>
      <c r="B2062" s="257" t="s">
        <v>2514</v>
      </c>
      <c r="C2062" s="258">
        <v>40371</v>
      </c>
      <c r="D2062" s="257">
        <v>2</v>
      </c>
      <c r="E2062" s="259" t="s">
        <v>2561</v>
      </c>
      <c r="F2062" s="257" t="s">
        <v>3241</v>
      </c>
      <c r="G2062" s="259" t="s">
        <v>3242</v>
      </c>
      <c r="H2062" s="260" t="s">
        <v>1226</v>
      </c>
      <c r="I2062" s="257" t="s">
        <v>3808</v>
      </c>
      <c r="J2062" s="257" t="s">
        <v>3809</v>
      </c>
      <c r="K2062" s="257" t="s">
        <v>3280</v>
      </c>
      <c r="L2062" s="257" t="s">
        <v>4331</v>
      </c>
      <c r="M2062" s="257" t="s">
        <v>1236</v>
      </c>
      <c r="N2062" s="257" t="s">
        <v>4332</v>
      </c>
      <c r="O2062" s="257" t="s">
        <v>2868</v>
      </c>
      <c r="P2062" s="257" t="s">
        <v>4531</v>
      </c>
      <c r="Q2062" s="257" t="s">
        <v>4532</v>
      </c>
      <c r="R2062" s="257" t="s">
        <v>148</v>
      </c>
      <c r="S2062" s="257" t="s">
        <v>3302</v>
      </c>
      <c r="T2062" s="257" t="s">
        <v>2843</v>
      </c>
      <c r="U2062" s="257" t="s">
        <v>4533</v>
      </c>
      <c r="V2062" s="257" t="s">
        <v>2639</v>
      </c>
      <c r="W2062" s="257" t="s">
        <v>148</v>
      </c>
      <c r="X2062" s="257" t="s">
        <v>2640</v>
      </c>
      <c r="Y2062" s="257" t="s">
        <v>148</v>
      </c>
      <c r="Z2062" s="257" t="s">
        <v>2640</v>
      </c>
      <c r="AA2062" s="257" t="s">
        <v>148</v>
      </c>
      <c r="AB2062" s="257" t="s">
        <v>2640</v>
      </c>
      <c r="AC2062" s="257" t="s">
        <v>2640</v>
      </c>
      <c r="AD2062" s="257" t="s">
        <v>3295</v>
      </c>
      <c r="AE2062" s="257" t="s">
        <v>3295</v>
      </c>
      <c r="AF2062" s="257" t="s">
        <v>3639</v>
      </c>
      <c r="AG2062" s="257" t="s">
        <v>3295</v>
      </c>
      <c r="AH2062" s="257" t="s">
        <v>3295</v>
      </c>
      <c r="AI2062" s="257" t="s">
        <v>3295</v>
      </c>
      <c r="AJ2062" s="257"/>
    </row>
    <row r="2063" spans="1:36" ht="57.6">
      <c r="A2063" s="258">
        <v>40363</v>
      </c>
      <c r="B2063" s="257" t="s">
        <v>2514</v>
      </c>
      <c r="C2063" s="258">
        <v>40371</v>
      </c>
      <c r="D2063" s="257">
        <v>2</v>
      </c>
      <c r="E2063" s="259" t="s">
        <v>2561</v>
      </c>
      <c r="F2063" s="257" t="s">
        <v>3241</v>
      </c>
      <c r="G2063" s="259" t="s">
        <v>3242</v>
      </c>
      <c r="H2063" s="260" t="s">
        <v>1226</v>
      </c>
      <c r="I2063" s="257" t="s">
        <v>3808</v>
      </c>
      <c r="J2063" s="257" t="s">
        <v>3809</v>
      </c>
      <c r="K2063" s="257" t="s">
        <v>3280</v>
      </c>
      <c r="L2063" s="257" t="s">
        <v>4331</v>
      </c>
      <c r="M2063" s="257" t="s">
        <v>1236</v>
      </c>
      <c r="N2063" s="257" t="s">
        <v>4332</v>
      </c>
      <c r="O2063" s="257" t="s">
        <v>3299</v>
      </c>
      <c r="P2063" s="257" t="s">
        <v>4534</v>
      </c>
      <c r="Q2063" s="257" t="s">
        <v>4535</v>
      </c>
      <c r="R2063" s="257" t="s">
        <v>4536</v>
      </c>
      <c r="S2063" s="257" t="s">
        <v>3302</v>
      </c>
      <c r="T2063" s="257" t="s">
        <v>2872</v>
      </c>
      <c r="U2063" s="257" t="s">
        <v>4537</v>
      </c>
      <c r="V2063" s="257" t="s">
        <v>2639</v>
      </c>
      <c r="W2063" s="257" t="s">
        <v>148</v>
      </c>
      <c r="X2063" s="257" t="s">
        <v>2640</v>
      </c>
      <c r="Y2063" s="257" t="s">
        <v>148</v>
      </c>
      <c r="Z2063" s="257" t="s">
        <v>2640</v>
      </c>
      <c r="AA2063" s="257" t="s">
        <v>148</v>
      </c>
      <c r="AB2063" s="257" t="s">
        <v>2640</v>
      </c>
      <c r="AC2063" s="257" t="s">
        <v>2640</v>
      </c>
      <c r="AD2063" s="257" t="s">
        <v>3295</v>
      </c>
      <c r="AE2063" s="257" t="s">
        <v>3295</v>
      </c>
      <c r="AF2063" s="257" t="s">
        <v>3639</v>
      </c>
      <c r="AG2063" s="257" t="s">
        <v>3295</v>
      </c>
      <c r="AH2063" s="257" t="s">
        <v>3295</v>
      </c>
      <c r="AI2063" s="257" t="s">
        <v>3295</v>
      </c>
      <c r="AJ2063" s="257"/>
    </row>
    <row r="2064" spans="1:36" ht="57.6">
      <c r="A2064" s="258">
        <v>40364</v>
      </c>
      <c r="B2064" s="257" t="s">
        <v>2514</v>
      </c>
      <c r="C2064" s="258">
        <v>40365</v>
      </c>
      <c r="D2064" s="257">
        <v>1</v>
      </c>
      <c r="E2064" s="259" t="s">
        <v>2522</v>
      </c>
      <c r="F2064" s="259" t="s">
        <v>3266</v>
      </c>
      <c r="G2064" s="259" t="s">
        <v>3267</v>
      </c>
      <c r="H2064" s="260" t="s">
        <v>1232</v>
      </c>
      <c r="I2064" s="257" t="s">
        <v>2775</v>
      </c>
      <c r="J2064" s="257" t="s">
        <v>631</v>
      </c>
      <c r="K2064" s="257" t="s">
        <v>3280</v>
      </c>
      <c r="L2064" s="257" t="s">
        <v>4331</v>
      </c>
      <c r="M2064" s="257" t="s">
        <v>1236</v>
      </c>
      <c r="N2064" s="257" t="s">
        <v>4332</v>
      </c>
      <c r="O2064" s="257" t="s">
        <v>2868</v>
      </c>
      <c r="P2064" s="257" t="s">
        <v>4538</v>
      </c>
      <c r="Q2064" s="257" t="s">
        <v>4539</v>
      </c>
      <c r="R2064" s="257" t="s">
        <v>148</v>
      </c>
      <c r="S2064" s="257" t="s">
        <v>3302</v>
      </c>
      <c r="T2064" s="257" t="s">
        <v>2843</v>
      </c>
      <c r="U2064" s="257" t="s">
        <v>4046</v>
      </c>
      <c r="V2064" s="257" t="s">
        <v>2639</v>
      </c>
      <c r="W2064" s="257" t="s">
        <v>148</v>
      </c>
      <c r="X2064" s="257" t="s">
        <v>2639</v>
      </c>
      <c r="Y2064" s="257" t="s">
        <v>148</v>
      </c>
      <c r="Z2064" s="257" t="s">
        <v>2639</v>
      </c>
      <c r="AA2064" s="257" t="s">
        <v>148</v>
      </c>
      <c r="AB2064" s="257" t="s">
        <v>2640</v>
      </c>
      <c r="AC2064" s="257" t="s">
        <v>2640</v>
      </c>
      <c r="AD2064" s="257" t="s">
        <v>3295</v>
      </c>
      <c r="AE2064" s="257" t="s">
        <v>3295</v>
      </c>
      <c r="AF2064" s="257" t="s">
        <v>3639</v>
      </c>
      <c r="AG2064" s="257" t="s">
        <v>3295</v>
      </c>
      <c r="AH2064" s="257" t="s">
        <v>3295</v>
      </c>
      <c r="AI2064" s="257" t="s">
        <v>3295</v>
      </c>
      <c r="AJ2064" s="257"/>
    </row>
    <row r="2065" spans="1:36" ht="86.4">
      <c r="A2065" s="258">
        <v>40367</v>
      </c>
      <c r="B2065" s="257" t="s">
        <v>2514</v>
      </c>
      <c r="C2065" s="258">
        <v>40371</v>
      </c>
      <c r="D2065" s="257">
        <v>2</v>
      </c>
      <c r="E2065" s="257" t="s">
        <v>2527</v>
      </c>
      <c r="F2065" s="257" t="s">
        <v>3268</v>
      </c>
      <c r="G2065" s="257" t="s">
        <v>3269</v>
      </c>
      <c r="H2065" s="260" t="s">
        <v>1232</v>
      </c>
      <c r="I2065" s="257" t="s">
        <v>4540</v>
      </c>
      <c r="J2065" s="261" t="s">
        <v>4541</v>
      </c>
      <c r="K2065" s="257" t="s">
        <v>3280</v>
      </c>
      <c r="L2065" s="257" t="s">
        <v>4331</v>
      </c>
      <c r="M2065" s="257" t="s">
        <v>1236</v>
      </c>
      <c r="N2065" s="257" t="s">
        <v>4332</v>
      </c>
      <c r="O2065" s="257" t="s">
        <v>3299</v>
      </c>
      <c r="P2065" s="257" t="s">
        <v>4542</v>
      </c>
      <c r="Q2065" s="257" t="s">
        <v>4543</v>
      </c>
      <c r="R2065" s="257" t="s">
        <v>4544</v>
      </c>
      <c r="S2065" s="257" t="s">
        <v>3302</v>
      </c>
      <c r="T2065" s="257" t="s">
        <v>2872</v>
      </c>
      <c r="U2065" s="257" t="s">
        <v>4537</v>
      </c>
      <c r="V2065" s="257" t="s">
        <v>2639</v>
      </c>
      <c r="W2065" s="257" t="s">
        <v>148</v>
      </c>
      <c r="X2065" s="257" t="s">
        <v>2640</v>
      </c>
      <c r="Y2065" s="257" t="s">
        <v>148</v>
      </c>
      <c r="Z2065" s="257" t="s">
        <v>2640</v>
      </c>
      <c r="AA2065" s="257" t="s">
        <v>148</v>
      </c>
      <c r="AB2065" s="257" t="s">
        <v>2640</v>
      </c>
      <c r="AC2065" s="257" t="s">
        <v>2640</v>
      </c>
      <c r="AD2065" s="257" t="s">
        <v>3295</v>
      </c>
      <c r="AE2065" s="257" t="s">
        <v>3295</v>
      </c>
      <c r="AF2065" s="257" t="s">
        <v>3639</v>
      </c>
      <c r="AG2065" s="257" t="s">
        <v>3295</v>
      </c>
      <c r="AH2065" s="257" t="s">
        <v>3295</v>
      </c>
      <c r="AI2065" s="257" t="s">
        <v>3295</v>
      </c>
      <c r="AJ2065" s="257"/>
    </row>
    <row r="2066" spans="1:36" ht="86.4">
      <c r="A2066" s="258">
        <v>40372</v>
      </c>
      <c r="B2066" s="257" t="s">
        <v>2514</v>
      </c>
      <c r="C2066" s="258">
        <v>40373</v>
      </c>
      <c r="D2066" s="263">
        <v>1</v>
      </c>
      <c r="E2066" s="257" t="s">
        <v>2609</v>
      </c>
      <c r="F2066" s="257" t="s">
        <v>3463</v>
      </c>
      <c r="G2066" s="257" t="s">
        <v>3464</v>
      </c>
      <c r="H2066" s="260" t="s">
        <v>1232</v>
      </c>
      <c r="I2066" s="257" t="s">
        <v>3465</v>
      </c>
      <c r="J2066" s="257" t="s">
        <v>3466</v>
      </c>
      <c r="K2066" s="257" t="s">
        <v>3280</v>
      </c>
      <c r="L2066" s="257" t="s">
        <v>4331</v>
      </c>
      <c r="M2066" s="257" t="s">
        <v>1236</v>
      </c>
      <c r="N2066" s="257" t="s">
        <v>4332</v>
      </c>
      <c r="O2066" s="257" t="s">
        <v>3299</v>
      </c>
      <c r="P2066" s="257" t="s">
        <v>4545</v>
      </c>
      <c r="Q2066" s="257" t="s">
        <v>4546</v>
      </c>
      <c r="R2066" s="257" t="s">
        <v>4547</v>
      </c>
      <c r="S2066" s="257" t="s">
        <v>3302</v>
      </c>
      <c r="T2066" s="257" t="s">
        <v>2872</v>
      </c>
      <c r="U2066" s="257" t="s">
        <v>4537</v>
      </c>
      <c r="V2066" s="257" t="s">
        <v>2639</v>
      </c>
      <c r="W2066" s="257" t="s">
        <v>148</v>
      </c>
      <c r="X2066" s="257" t="s">
        <v>2640</v>
      </c>
      <c r="Y2066" s="257" t="s">
        <v>148</v>
      </c>
      <c r="Z2066" s="257" t="s">
        <v>2640</v>
      </c>
      <c r="AA2066" s="257" t="s">
        <v>148</v>
      </c>
      <c r="AB2066" s="257" t="s">
        <v>2640</v>
      </c>
      <c r="AC2066" s="257" t="s">
        <v>2639</v>
      </c>
      <c r="AD2066" s="258">
        <v>40374</v>
      </c>
      <c r="AE2066" s="257">
        <v>1</v>
      </c>
      <c r="AF2066" s="257" t="s">
        <v>4548</v>
      </c>
      <c r="AG2066" s="258">
        <v>40374</v>
      </c>
      <c r="AH2066" s="257" t="s">
        <v>2633</v>
      </c>
      <c r="AI2066" s="257" t="s">
        <v>2638</v>
      </c>
      <c r="AJ2066" s="257"/>
    </row>
    <row r="2067" spans="1:36" ht="316.8">
      <c r="A2067" s="258">
        <v>40373</v>
      </c>
      <c r="B2067" s="257" t="s">
        <v>2514</v>
      </c>
      <c r="C2067" s="258">
        <v>40374</v>
      </c>
      <c r="D2067" s="257">
        <v>1</v>
      </c>
      <c r="E2067" s="259" t="s">
        <v>2559</v>
      </c>
      <c r="F2067" s="257" t="s">
        <v>3139</v>
      </c>
      <c r="G2067" s="259" t="s">
        <v>3140</v>
      </c>
      <c r="H2067" s="260" t="s">
        <v>1232</v>
      </c>
      <c r="I2067" s="257" t="s">
        <v>4549</v>
      </c>
      <c r="J2067" s="262" t="s">
        <v>4550</v>
      </c>
      <c r="K2067" s="257" t="s">
        <v>3280</v>
      </c>
      <c r="L2067" s="257" t="s">
        <v>4331</v>
      </c>
      <c r="M2067" s="257" t="s">
        <v>1236</v>
      </c>
      <c r="N2067" s="257" t="s">
        <v>4332</v>
      </c>
      <c r="O2067" s="257" t="s">
        <v>2868</v>
      </c>
      <c r="P2067" s="257" t="s">
        <v>4551</v>
      </c>
      <c r="Q2067" s="257" t="s">
        <v>4552</v>
      </c>
      <c r="R2067" s="257" t="s">
        <v>4433</v>
      </c>
      <c r="S2067" s="257" t="s">
        <v>3302</v>
      </c>
      <c r="T2067" s="257" t="s">
        <v>2905</v>
      </c>
      <c r="U2067" s="257" t="s">
        <v>4553</v>
      </c>
      <c r="V2067" s="257" t="s">
        <v>2639</v>
      </c>
      <c r="W2067" s="257" t="s">
        <v>148</v>
      </c>
      <c r="X2067" s="257" t="s">
        <v>2640</v>
      </c>
      <c r="Y2067" s="257" t="s">
        <v>148</v>
      </c>
      <c r="Z2067" s="257" t="s">
        <v>2640</v>
      </c>
      <c r="AA2067" s="257" t="s">
        <v>148</v>
      </c>
      <c r="AB2067" s="257" t="s">
        <v>2640</v>
      </c>
      <c r="AC2067" s="257" t="s">
        <v>2639</v>
      </c>
      <c r="AD2067" s="258">
        <v>40375</v>
      </c>
      <c r="AE2067" s="257">
        <v>1</v>
      </c>
      <c r="AF2067" s="257" t="s">
        <v>4554</v>
      </c>
      <c r="AG2067" s="258">
        <v>40375</v>
      </c>
      <c r="AH2067" s="257" t="s">
        <v>2633</v>
      </c>
      <c r="AI2067" s="257" t="s">
        <v>2638</v>
      </c>
      <c r="AJ2067" s="257"/>
    </row>
    <row r="2068" spans="1:36" ht="86.4">
      <c r="A2068" s="258">
        <v>40374</v>
      </c>
      <c r="B2068" s="257" t="s">
        <v>2514</v>
      </c>
      <c r="C2068" s="258">
        <v>40374</v>
      </c>
      <c r="D2068" s="263">
        <v>0</v>
      </c>
      <c r="E2068" s="257" t="s">
        <v>2608</v>
      </c>
      <c r="F2068" s="257" t="s">
        <v>3211</v>
      </c>
      <c r="G2068" s="257" t="s">
        <v>3212</v>
      </c>
      <c r="H2068" s="260" t="s">
        <v>1232</v>
      </c>
      <c r="I2068" s="257" t="s">
        <v>2820</v>
      </c>
      <c r="J2068" s="84" t="s">
        <v>4240</v>
      </c>
      <c r="K2068" s="257" t="s">
        <v>3280</v>
      </c>
      <c r="L2068" s="257" t="s">
        <v>4331</v>
      </c>
      <c r="M2068" s="257" t="s">
        <v>1236</v>
      </c>
      <c r="N2068" s="257" t="s">
        <v>4332</v>
      </c>
      <c r="O2068" s="257" t="s">
        <v>2868</v>
      </c>
      <c r="P2068" s="257" t="s">
        <v>4555</v>
      </c>
      <c r="Q2068" s="257" t="s">
        <v>4556</v>
      </c>
      <c r="R2068" s="261" t="s">
        <v>148</v>
      </c>
      <c r="S2068" s="257" t="s">
        <v>3302</v>
      </c>
      <c r="T2068" s="128" t="s">
        <v>4557</v>
      </c>
      <c r="U2068" s="257" t="s">
        <v>4558</v>
      </c>
      <c r="V2068" s="257" t="s">
        <v>2639</v>
      </c>
      <c r="W2068" s="257" t="s">
        <v>148</v>
      </c>
      <c r="X2068" s="257" t="s">
        <v>2639</v>
      </c>
      <c r="Y2068" s="257" t="s">
        <v>4559</v>
      </c>
      <c r="Z2068" s="257" t="s">
        <v>2640</v>
      </c>
      <c r="AA2068" s="257" t="s">
        <v>148</v>
      </c>
      <c r="AB2068" s="257" t="s">
        <v>2640</v>
      </c>
      <c r="AC2068" s="257" t="s">
        <v>2640</v>
      </c>
      <c r="AD2068" s="257" t="s">
        <v>3295</v>
      </c>
      <c r="AE2068" s="257" t="s">
        <v>3295</v>
      </c>
      <c r="AF2068" s="257" t="s">
        <v>3639</v>
      </c>
      <c r="AG2068" s="257" t="s">
        <v>3295</v>
      </c>
      <c r="AH2068" s="257" t="s">
        <v>3295</v>
      </c>
      <c r="AI2068" s="257" t="s">
        <v>3295</v>
      </c>
      <c r="AJ2068" s="257"/>
    </row>
    <row r="2069" spans="1:36" ht="72">
      <c r="A2069" s="258">
        <v>40374</v>
      </c>
      <c r="B2069" s="257" t="s">
        <v>2514</v>
      </c>
      <c r="C2069" s="258">
        <v>40377</v>
      </c>
      <c r="D2069" s="263">
        <v>2</v>
      </c>
      <c r="E2069" s="259" t="s">
        <v>2561</v>
      </c>
      <c r="F2069" s="257" t="s">
        <v>3241</v>
      </c>
      <c r="G2069" s="259" t="s">
        <v>3242</v>
      </c>
      <c r="H2069" s="260" t="s">
        <v>1226</v>
      </c>
      <c r="I2069" s="257" t="s">
        <v>3808</v>
      </c>
      <c r="J2069" s="257" t="s">
        <v>3809</v>
      </c>
      <c r="K2069" s="257" t="s">
        <v>3280</v>
      </c>
      <c r="L2069" s="257" t="s">
        <v>4331</v>
      </c>
      <c r="M2069" s="257" t="s">
        <v>1236</v>
      </c>
      <c r="N2069" s="257" t="s">
        <v>4332</v>
      </c>
      <c r="O2069" s="257" t="s">
        <v>3299</v>
      </c>
      <c r="P2069" s="257" t="s">
        <v>4560</v>
      </c>
      <c r="Q2069" s="257" t="s">
        <v>4561</v>
      </c>
      <c r="R2069" s="257" t="s">
        <v>4562</v>
      </c>
      <c r="S2069" s="257" t="s">
        <v>3302</v>
      </c>
      <c r="T2069" s="257" t="s">
        <v>2872</v>
      </c>
      <c r="U2069" s="257" t="s">
        <v>4563</v>
      </c>
      <c r="V2069" s="257" t="s">
        <v>2639</v>
      </c>
      <c r="W2069" s="257" t="s">
        <v>148</v>
      </c>
      <c r="X2069" s="257" t="s">
        <v>2640</v>
      </c>
      <c r="Y2069" s="257" t="s">
        <v>148</v>
      </c>
      <c r="Z2069" s="257" t="s">
        <v>2640</v>
      </c>
      <c r="AA2069" s="257" t="s">
        <v>148</v>
      </c>
      <c r="AB2069" s="257" t="s">
        <v>2640</v>
      </c>
      <c r="AC2069" s="257" t="s">
        <v>2640</v>
      </c>
      <c r="AD2069" s="257" t="s">
        <v>3295</v>
      </c>
      <c r="AE2069" s="257" t="s">
        <v>3295</v>
      </c>
      <c r="AF2069" s="257" t="s">
        <v>3639</v>
      </c>
      <c r="AG2069" s="257" t="s">
        <v>3295</v>
      </c>
      <c r="AH2069" s="257" t="s">
        <v>3295</v>
      </c>
      <c r="AI2069" s="257" t="s">
        <v>3295</v>
      </c>
      <c r="AJ2069" s="257"/>
    </row>
    <row r="2070" spans="1:36" ht="172.8">
      <c r="A2070" s="258">
        <v>40380</v>
      </c>
      <c r="B2070" s="257" t="s">
        <v>2514</v>
      </c>
      <c r="C2070" s="258">
        <v>40385</v>
      </c>
      <c r="D2070" s="257">
        <v>3</v>
      </c>
      <c r="E2070" s="259" t="s">
        <v>2542</v>
      </c>
      <c r="F2070" s="257" t="s">
        <v>3157</v>
      </c>
      <c r="G2070" s="259" t="s">
        <v>3158</v>
      </c>
      <c r="H2070" s="260" t="s">
        <v>1232</v>
      </c>
      <c r="I2070" s="257" t="s">
        <v>3759</v>
      </c>
      <c r="J2070" s="262" t="s">
        <v>3760</v>
      </c>
      <c r="K2070" s="257" t="s">
        <v>3280</v>
      </c>
      <c r="L2070" s="257" t="s">
        <v>4331</v>
      </c>
      <c r="M2070" s="257" t="s">
        <v>1236</v>
      </c>
      <c r="N2070" s="257" t="s">
        <v>4332</v>
      </c>
      <c r="O2070" s="257" t="s">
        <v>3299</v>
      </c>
      <c r="P2070" s="257" t="s">
        <v>4564</v>
      </c>
      <c r="Q2070" s="257" t="s">
        <v>4565</v>
      </c>
      <c r="R2070" s="257" t="s">
        <v>4566</v>
      </c>
      <c r="S2070" s="257" t="s">
        <v>3302</v>
      </c>
      <c r="T2070" s="257" t="s">
        <v>4452</v>
      </c>
      <c r="U2070" s="257" t="s">
        <v>82</v>
      </c>
      <c r="V2070" s="257" t="s">
        <v>2639</v>
      </c>
      <c r="W2070" s="257" t="s">
        <v>148</v>
      </c>
      <c r="X2070" s="257" t="s">
        <v>2640</v>
      </c>
      <c r="Y2070" s="257" t="s">
        <v>148</v>
      </c>
      <c r="Z2070" s="257" t="s">
        <v>2640</v>
      </c>
      <c r="AA2070" s="257" t="s">
        <v>148</v>
      </c>
      <c r="AB2070" s="257" t="s">
        <v>2640</v>
      </c>
      <c r="AC2070" s="257" t="s">
        <v>2640</v>
      </c>
      <c r="AD2070" s="257" t="s">
        <v>3295</v>
      </c>
      <c r="AE2070" s="257" t="s">
        <v>3295</v>
      </c>
      <c r="AF2070" s="257" t="s">
        <v>3639</v>
      </c>
      <c r="AG2070" s="257" t="s">
        <v>3295</v>
      </c>
      <c r="AH2070" s="257" t="s">
        <v>3295</v>
      </c>
      <c r="AI2070" s="257" t="s">
        <v>3295</v>
      </c>
      <c r="AJ2070" s="257"/>
    </row>
    <row r="2071" spans="1:36" ht="230.4">
      <c r="A2071" s="258">
        <v>40381</v>
      </c>
      <c r="B2071" s="257" t="s">
        <v>2514</v>
      </c>
      <c r="C2071" s="258">
        <v>40385</v>
      </c>
      <c r="D2071" s="257">
        <v>2</v>
      </c>
      <c r="E2071" s="259" t="s">
        <v>2542</v>
      </c>
      <c r="F2071" s="257" t="s">
        <v>3157</v>
      </c>
      <c r="G2071" s="259" t="s">
        <v>3158</v>
      </c>
      <c r="H2071" s="260" t="s">
        <v>1232</v>
      </c>
      <c r="I2071" s="257" t="s">
        <v>3759</v>
      </c>
      <c r="J2071" s="262" t="s">
        <v>3760</v>
      </c>
      <c r="K2071" s="257" t="s">
        <v>3280</v>
      </c>
      <c r="L2071" s="257" t="s">
        <v>4331</v>
      </c>
      <c r="M2071" s="257" t="s">
        <v>1236</v>
      </c>
      <c r="N2071" s="257" t="s">
        <v>4332</v>
      </c>
      <c r="O2071" s="257" t="s">
        <v>3299</v>
      </c>
      <c r="P2071" s="257" t="s">
        <v>4567</v>
      </c>
      <c r="Q2071" s="257" t="s">
        <v>4568</v>
      </c>
      <c r="R2071" s="257" t="s">
        <v>4569</v>
      </c>
      <c r="S2071" s="257" t="s">
        <v>3302</v>
      </c>
      <c r="T2071" s="257" t="s">
        <v>2872</v>
      </c>
      <c r="U2071" s="257" t="s">
        <v>82</v>
      </c>
      <c r="V2071" s="257" t="s">
        <v>2639</v>
      </c>
      <c r="W2071" s="257" t="s">
        <v>148</v>
      </c>
      <c r="X2071" s="257" t="s">
        <v>2640</v>
      </c>
      <c r="Y2071" s="257" t="s">
        <v>148</v>
      </c>
      <c r="Z2071" s="257" t="s">
        <v>2640</v>
      </c>
      <c r="AA2071" s="257" t="s">
        <v>148</v>
      </c>
      <c r="AB2071" s="257" t="s">
        <v>2640</v>
      </c>
      <c r="AC2071" s="257" t="s">
        <v>2640</v>
      </c>
      <c r="AD2071" s="257" t="s">
        <v>3295</v>
      </c>
      <c r="AE2071" s="257" t="s">
        <v>3295</v>
      </c>
      <c r="AF2071" s="257" t="s">
        <v>3639</v>
      </c>
      <c r="AG2071" s="257" t="s">
        <v>3295</v>
      </c>
      <c r="AH2071" s="257" t="s">
        <v>3295</v>
      </c>
      <c r="AI2071" s="257" t="s">
        <v>3295</v>
      </c>
      <c r="AJ2071" s="257"/>
    </row>
    <row r="2072" spans="1:36" ht="28.8">
      <c r="A2072" s="258">
        <v>40366</v>
      </c>
      <c r="B2072" s="257" t="s">
        <v>2514</v>
      </c>
      <c r="C2072" s="258">
        <v>40366</v>
      </c>
      <c r="D2072" s="257">
        <v>0</v>
      </c>
      <c r="E2072" s="259" t="s">
        <v>2525</v>
      </c>
      <c r="F2072" s="257" t="s">
        <v>3229</v>
      </c>
      <c r="G2072" s="259" t="s">
        <v>3230</v>
      </c>
      <c r="H2072" s="260" t="s">
        <v>2631</v>
      </c>
      <c r="I2072" s="260" t="s">
        <v>2631</v>
      </c>
      <c r="J2072" s="257" t="s">
        <v>148</v>
      </c>
      <c r="K2072" s="257" t="s">
        <v>2619</v>
      </c>
      <c r="L2072" s="257" t="s">
        <v>4331</v>
      </c>
      <c r="M2072" s="257" t="s">
        <v>1236</v>
      </c>
      <c r="N2072" s="257" t="s">
        <v>4332</v>
      </c>
      <c r="O2072" s="257" t="s">
        <v>3299</v>
      </c>
      <c r="P2072" s="257" t="s">
        <v>4570</v>
      </c>
      <c r="Q2072" s="257" t="s">
        <v>3301</v>
      </c>
      <c r="R2072" s="257" t="s">
        <v>148</v>
      </c>
      <c r="S2072" s="257" t="s">
        <v>3302</v>
      </c>
      <c r="T2072" s="257" t="s">
        <v>2860</v>
      </c>
      <c r="U2072" s="257" t="s">
        <v>1012</v>
      </c>
      <c r="V2072" s="257" t="s">
        <v>148</v>
      </c>
      <c r="W2072" s="257" t="s">
        <v>148</v>
      </c>
      <c r="X2072" s="257" t="s">
        <v>148</v>
      </c>
      <c r="Y2072" s="257" t="s">
        <v>148</v>
      </c>
      <c r="Z2072" s="257" t="s">
        <v>148</v>
      </c>
      <c r="AA2072" s="257" t="s">
        <v>148</v>
      </c>
      <c r="AB2072" s="257" t="s">
        <v>148</v>
      </c>
      <c r="AC2072" s="257" t="s">
        <v>148</v>
      </c>
      <c r="AD2072" s="257" t="s">
        <v>148</v>
      </c>
      <c r="AE2072" s="257" t="s">
        <v>148</v>
      </c>
      <c r="AF2072" s="257" t="s">
        <v>148</v>
      </c>
      <c r="AG2072" s="257" t="s">
        <v>148</v>
      </c>
      <c r="AH2072" s="257" t="s">
        <v>148</v>
      </c>
      <c r="AI2072" s="257" t="s">
        <v>148</v>
      </c>
      <c r="AJ2072" s="257"/>
    </row>
    <row r="2073" spans="1:36" ht="28.8">
      <c r="A2073" s="258">
        <v>40260</v>
      </c>
      <c r="B2073" s="257" t="s">
        <v>2517</v>
      </c>
      <c r="C2073" s="258">
        <v>40260</v>
      </c>
      <c r="D2073" s="257">
        <v>0</v>
      </c>
      <c r="E2073" s="259" t="s">
        <v>2546</v>
      </c>
      <c r="F2073" s="259" t="s">
        <v>3199</v>
      </c>
      <c r="G2073" s="259" t="s">
        <v>3200</v>
      </c>
      <c r="H2073" s="260" t="s">
        <v>1232</v>
      </c>
      <c r="I2073" s="257" t="s">
        <v>2817</v>
      </c>
      <c r="J2073" s="84" t="s">
        <v>566</v>
      </c>
      <c r="K2073" s="257" t="s">
        <v>2619</v>
      </c>
      <c r="L2073" s="257" t="s">
        <v>4571</v>
      </c>
      <c r="M2073" s="257" t="s">
        <v>1242</v>
      </c>
      <c r="N2073" s="257" t="s">
        <v>2860</v>
      </c>
      <c r="O2073" s="257" t="s">
        <v>2869</v>
      </c>
      <c r="P2073" s="257" t="s">
        <v>4572</v>
      </c>
      <c r="Q2073" s="257" t="s">
        <v>3301</v>
      </c>
      <c r="R2073" s="257" t="s">
        <v>148</v>
      </c>
      <c r="S2073" s="257" t="s">
        <v>3402</v>
      </c>
      <c r="T2073" s="257" t="s">
        <v>2834</v>
      </c>
      <c r="U2073" s="257" t="s">
        <v>4406</v>
      </c>
      <c r="V2073" s="257" t="s">
        <v>148</v>
      </c>
      <c r="W2073" s="257" t="s">
        <v>148</v>
      </c>
      <c r="X2073" s="257" t="s">
        <v>148</v>
      </c>
      <c r="Y2073" s="257" t="s">
        <v>148</v>
      </c>
      <c r="Z2073" s="257" t="s">
        <v>148</v>
      </c>
      <c r="AA2073" s="257" t="s">
        <v>148</v>
      </c>
      <c r="AB2073" s="257" t="s">
        <v>148</v>
      </c>
      <c r="AC2073" s="257" t="s">
        <v>148</v>
      </c>
      <c r="AD2073" s="257" t="s">
        <v>148</v>
      </c>
      <c r="AE2073" s="257" t="s">
        <v>148</v>
      </c>
      <c r="AF2073" s="257" t="s">
        <v>148</v>
      </c>
      <c r="AG2073" s="257" t="s">
        <v>148</v>
      </c>
      <c r="AH2073" s="257" t="s">
        <v>148</v>
      </c>
      <c r="AI2073" s="257" t="s">
        <v>148</v>
      </c>
      <c r="AJ2073" s="257" t="s">
        <v>148</v>
      </c>
    </row>
    <row r="2074" spans="1:36" ht="43.2">
      <c r="A2074" s="258">
        <v>40261</v>
      </c>
      <c r="B2074" s="257" t="s">
        <v>2517</v>
      </c>
      <c r="C2074" s="258">
        <v>40261</v>
      </c>
      <c r="D2074" s="257">
        <v>0</v>
      </c>
      <c r="E2074" s="259" t="s">
        <v>2552</v>
      </c>
      <c r="F2074" s="257" t="s">
        <v>3931</v>
      </c>
      <c r="G2074" s="259" t="s">
        <v>3932</v>
      </c>
      <c r="H2074" s="260" t="s">
        <v>1226</v>
      </c>
      <c r="I2074" s="257" t="s">
        <v>3985</v>
      </c>
      <c r="J2074" s="261" t="s">
        <v>3986</v>
      </c>
      <c r="K2074" s="257" t="s">
        <v>2619</v>
      </c>
      <c r="L2074" s="257" t="s">
        <v>4573</v>
      </c>
      <c r="M2074" s="257" t="s">
        <v>1232</v>
      </c>
      <c r="N2074" s="257" t="s">
        <v>2860</v>
      </c>
      <c r="O2074" s="257" t="s">
        <v>3299</v>
      </c>
      <c r="P2074" s="257" t="s">
        <v>4574</v>
      </c>
      <c r="Q2074" s="257" t="s">
        <v>3301</v>
      </c>
      <c r="R2074" s="257" t="s">
        <v>148</v>
      </c>
      <c r="S2074" s="257" t="s">
        <v>3291</v>
      </c>
      <c r="T2074" s="257" t="s">
        <v>2905</v>
      </c>
      <c r="U2074" s="257" t="s">
        <v>4575</v>
      </c>
      <c r="V2074" s="257" t="s">
        <v>148</v>
      </c>
      <c r="W2074" s="257" t="s">
        <v>148</v>
      </c>
      <c r="X2074" s="257" t="s">
        <v>148</v>
      </c>
      <c r="Y2074" s="257" t="s">
        <v>148</v>
      </c>
      <c r="Z2074" s="257" t="s">
        <v>148</v>
      </c>
      <c r="AA2074" s="257" t="s">
        <v>148</v>
      </c>
      <c r="AB2074" s="257" t="s">
        <v>148</v>
      </c>
      <c r="AC2074" s="257" t="s">
        <v>148</v>
      </c>
      <c r="AD2074" s="257" t="s">
        <v>148</v>
      </c>
      <c r="AE2074" s="257" t="s">
        <v>148</v>
      </c>
      <c r="AF2074" s="257" t="s">
        <v>148</v>
      </c>
      <c r="AG2074" s="257" t="s">
        <v>148</v>
      </c>
      <c r="AH2074" s="257" t="s">
        <v>148</v>
      </c>
      <c r="AI2074" s="257" t="s">
        <v>148</v>
      </c>
      <c r="AJ2074" s="257" t="s">
        <v>148</v>
      </c>
    </row>
    <row r="2075" spans="1:36" ht="43.2">
      <c r="A2075" s="258">
        <v>40261</v>
      </c>
      <c r="B2075" s="257" t="s">
        <v>2517</v>
      </c>
      <c r="C2075" s="258">
        <v>40261</v>
      </c>
      <c r="D2075" s="257">
        <v>0</v>
      </c>
      <c r="E2075" s="257" t="s">
        <v>2534</v>
      </c>
      <c r="F2075" s="259" t="s">
        <v>930</v>
      </c>
      <c r="G2075" s="257" t="s">
        <v>2623</v>
      </c>
      <c r="H2075" s="257" t="s">
        <v>1243</v>
      </c>
      <c r="I2075" s="257" t="s">
        <v>4576</v>
      </c>
      <c r="J2075" s="257" t="s">
        <v>148</v>
      </c>
      <c r="K2075" s="257" t="s">
        <v>2619</v>
      </c>
      <c r="L2075" s="257" t="s">
        <v>4573</v>
      </c>
      <c r="M2075" s="257" t="s">
        <v>1232</v>
      </c>
      <c r="N2075" s="257" t="s">
        <v>2860</v>
      </c>
      <c r="O2075" s="257" t="s">
        <v>3299</v>
      </c>
      <c r="P2075" s="257" t="s">
        <v>4577</v>
      </c>
      <c r="Q2075" s="257" t="s">
        <v>3301</v>
      </c>
      <c r="R2075" s="257" t="s">
        <v>148</v>
      </c>
      <c r="S2075" s="257" t="s">
        <v>3291</v>
      </c>
      <c r="T2075" s="257" t="s">
        <v>2905</v>
      </c>
      <c r="U2075" s="257" t="s">
        <v>4575</v>
      </c>
      <c r="V2075" s="257" t="s">
        <v>148</v>
      </c>
      <c r="W2075" s="257" t="s">
        <v>148</v>
      </c>
      <c r="X2075" s="257" t="s">
        <v>148</v>
      </c>
      <c r="Y2075" s="257" t="s">
        <v>148</v>
      </c>
      <c r="Z2075" s="257" t="s">
        <v>148</v>
      </c>
      <c r="AA2075" s="257" t="s">
        <v>148</v>
      </c>
      <c r="AB2075" s="257" t="s">
        <v>148</v>
      </c>
      <c r="AC2075" s="257" t="s">
        <v>148</v>
      </c>
      <c r="AD2075" s="257" t="s">
        <v>148</v>
      </c>
      <c r="AE2075" s="257" t="s">
        <v>148</v>
      </c>
      <c r="AF2075" s="257" t="s">
        <v>148</v>
      </c>
      <c r="AG2075" s="257" t="s">
        <v>148</v>
      </c>
      <c r="AH2075" s="257" t="s">
        <v>148</v>
      </c>
      <c r="AI2075" s="257" t="s">
        <v>148</v>
      </c>
      <c r="AJ2075" s="257" t="s">
        <v>148</v>
      </c>
    </row>
    <row r="2076" spans="1:36" ht="43.2">
      <c r="A2076" s="258">
        <v>40261</v>
      </c>
      <c r="B2076" s="257" t="s">
        <v>2517</v>
      </c>
      <c r="C2076" s="258">
        <v>40261</v>
      </c>
      <c r="D2076" s="257">
        <v>0</v>
      </c>
      <c r="E2076" s="259" t="s">
        <v>2544</v>
      </c>
      <c r="F2076" s="257" t="s">
        <v>3237</v>
      </c>
      <c r="G2076" s="259" t="s">
        <v>3238</v>
      </c>
      <c r="H2076" s="260" t="s">
        <v>1226</v>
      </c>
      <c r="I2076" s="257" t="s">
        <v>4065</v>
      </c>
      <c r="J2076" s="84" t="s">
        <v>4066</v>
      </c>
      <c r="K2076" s="257" t="s">
        <v>2619</v>
      </c>
      <c r="L2076" s="257" t="s">
        <v>4573</v>
      </c>
      <c r="M2076" s="257" t="s">
        <v>1232</v>
      </c>
      <c r="N2076" s="257" t="s">
        <v>2860</v>
      </c>
      <c r="O2076" s="257" t="s">
        <v>2869</v>
      </c>
      <c r="P2076" s="257" t="s">
        <v>4578</v>
      </c>
      <c r="Q2076" s="257" t="s">
        <v>3301</v>
      </c>
      <c r="R2076" s="257" t="s">
        <v>148</v>
      </c>
      <c r="S2076" s="257" t="s">
        <v>3291</v>
      </c>
      <c r="T2076" s="257" t="s">
        <v>2905</v>
      </c>
      <c r="U2076" s="257" t="s">
        <v>4575</v>
      </c>
      <c r="V2076" s="257" t="s">
        <v>148</v>
      </c>
      <c r="W2076" s="257" t="s">
        <v>148</v>
      </c>
      <c r="X2076" s="257" t="s">
        <v>148</v>
      </c>
      <c r="Y2076" s="257" t="s">
        <v>148</v>
      </c>
      <c r="Z2076" s="257" t="s">
        <v>148</v>
      </c>
      <c r="AA2076" s="257" t="s">
        <v>148</v>
      </c>
      <c r="AB2076" s="257" t="s">
        <v>148</v>
      </c>
      <c r="AC2076" s="257" t="s">
        <v>148</v>
      </c>
      <c r="AD2076" s="257" t="s">
        <v>148</v>
      </c>
      <c r="AE2076" s="257" t="s">
        <v>148</v>
      </c>
      <c r="AF2076" s="257" t="s">
        <v>148</v>
      </c>
      <c r="AG2076" s="257" t="s">
        <v>148</v>
      </c>
      <c r="AH2076" s="257" t="s">
        <v>148</v>
      </c>
      <c r="AI2076" s="257" t="s">
        <v>148</v>
      </c>
      <c r="AJ2076" s="257" t="s">
        <v>148</v>
      </c>
    </row>
    <row r="2077" spans="1:36" ht="43.2">
      <c r="A2077" s="258">
        <v>40261</v>
      </c>
      <c r="B2077" s="257" t="s">
        <v>2517</v>
      </c>
      <c r="C2077" s="258">
        <v>40261</v>
      </c>
      <c r="D2077" s="257">
        <v>0</v>
      </c>
      <c r="E2077" s="259" t="s">
        <v>2546</v>
      </c>
      <c r="F2077" s="259" t="s">
        <v>3199</v>
      </c>
      <c r="G2077" s="259" t="s">
        <v>3200</v>
      </c>
      <c r="H2077" s="257" t="s">
        <v>1243</v>
      </c>
      <c r="I2077" s="257" t="s">
        <v>4376</v>
      </c>
      <c r="J2077" s="84" t="s">
        <v>4377</v>
      </c>
      <c r="K2077" s="257" t="s">
        <v>2619</v>
      </c>
      <c r="L2077" s="257" t="s">
        <v>4573</v>
      </c>
      <c r="M2077" s="257" t="s">
        <v>1232</v>
      </c>
      <c r="N2077" s="257" t="s">
        <v>2860</v>
      </c>
      <c r="O2077" s="257" t="s">
        <v>3299</v>
      </c>
      <c r="P2077" s="257" t="s">
        <v>4579</v>
      </c>
      <c r="Q2077" s="257" t="s">
        <v>3301</v>
      </c>
      <c r="R2077" s="257" t="s">
        <v>148</v>
      </c>
      <c r="S2077" s="257" t="s">
        <v>3291</v>
      </c>
      <c r="T2077" s="257" t="s">
        <v>2905</v>
      </c>
      <c r="U2077" s="257" t="s">
        <v>4575</v>
      </c>
      <c r="V2077" s="257" t="s">
        <v>148</v>
      </c>
      <c r="W2077" s="257" t="s">
        <v>148</v>
      </c>
      <c r="X2077" s="257" t="s">
        <v>148</v>
      </c>
      <c r="Y2077" s="257" t="s">
        <v>148</v>
      </c>
      <c r="Z2077" s="257" t="s">
        <v>148</v>
      </c>
      <c r="AA2077" s="257" t="s">
        <v>148</v>
      </c>
      <c r="AB2077" s="257" t="s">
        <v>148</v>
      </c>
      <c r="AC2077" s="257" t="s">
        <v>148</v>
      </c>
      <c r="AD2077" s="257" t="s">
        <v>148</v>
      </c>
      <c r="AE2077" s="257" t="s">
        <v>148</v>
      </c>
      <c r="AF2077" s="257" t="s">
        <v>148</v>
      </c>
      <c r="AG2077" s="257" t="s">
        <v>148</v>
      </c>
      <c r="AH2077" s="257" t="s">
        <v>148</v>
      </c>
      <c r="AI2077" s="257" t="s">
        <v>148</v>
      </c>
      <c r="AJ2077" s="257" t="s">
        <v>148</v>
      </c>
    </row>
    <row r="2078" spans="1:36" ht="43.2">
      <c r="A2078" s="258">
        <v>40261</v>
      </c>
      <c r="B2078" s="257" t="s">
        <v>2517</v>
      </c>
      <c r="C2078" s="258">
        <v>40261</v>
      </c>
      <c r="D2078" s="257">
        <v>0</v>
      </c>
      <c r="E2078" s="259" t="s">
        <v>2555</v>
      </c>
      <c r="F2078" s="257" t="s">
        <v>3213</v>
      </c>
      <c r="G2078" s="259" t="s">
        <v>3214</v>
      </c>
      <c r="H2078" s="257" t="s">
        <v>1243</v>
      </c>
      <c r="I2078" s="257" t="s">
        <v>4580</v>
      </c>
      <c r="J2078" s="257" t="s">
        <v>148</v>
      </c>
      <c r="K2078" s="257" t="s">
        <v>2619</v>
      </c>
      <c r="L2078" s="257" t="s">
        <v>4573</v>
      </c>
      <c r="M2078" s="257" t="s">
        <v>1232</v>
      </c>
      <c r="N2078" s="257" t="s">
        <v>2860</v>
      </c>
      <c r="O2078" s="257" t="s">
        <v>3299</v>
      </c>
      <c r="P2078" s="257" t="s">
        <v>4581</v>
      </c>
      <c r="Q2078" s="257" t="s">
        <v>3301</v>
      </c>
      <c r="R2078" s="257" t="s">
        <v>148</v>
      </c>
      <c r="S2078" s="257" t="s">
        <v>3291</v>
      </c>
      <c r="T2078" s="257" t="s">
        <v>2905</v>
      </c>
      <c r="U2078" s="257" t="s">
        <v>4575</v>
      </c>
      <c r="V2078" s="257" t="s">
        <v>148</v>
      </c>
      <c r="W2078" s="257" t="s">
        <v>148</v>
      </c>
      <c r="X2078" s="257" t="s">
        <v>148</v>
      </c>
      <c r="Y2078" s="257" t="s">
        <v>148</v>
      </c>
      <c r="Z2078" s="257" t="s">
        <v>148</v>
      </c>
      <c r="AA2078" s="257" t="s">
        <v>148</v>
      </c>
      <c r="AB2078" s="257" t="s">
        <v>148</v>
      </c>
      <c r="AC2078" s="257" t="s">
        <v>148</v>
      </c>
      <c r="AD2078" s="257" t="s">
        <v>148</v>
      </c>
      <c r="AE2078" s="257" t="s">
        <v>148</v>
      </c>
      <c r="AF2078" s="257" t="s">
        <v>148</v>
      </c>
      <c r="AG2078" s="257" t="s">
        <v>148</v>
      </c>
      <c r="AH2078" s="257" t="s">
        <v>148</v>
      </c>
      <c r="AI2078" s="257" t="s">
        <v>148</v>
      </c>
      <c r="AJ2078" s="257" t="s">
        <v>148</v>
      </c>
    </row>
    <row r="2079" spans="1:36" ht="43.2">
      <c r="A2079" s="258">
        <v>40261</v>
      </c>
      <c r="B2079" s="257" t="s">
        <v>2517</v>
      </c>
      <c r="C2079" s="258">
        <v>40261</v>
      </c>
      <c r="D2079" s="257">
        <v>0</v>
      </c>
      <c r="E2079" s="259" t="s">
        <v>2552</v>
      </c>
      <c r="F2079" s="257" t="s">
        <v>3931</v>
      </c>
      <c r="G2079" s="259" t="s">
        <v>3932</v>
      </c>
      <c r="H2079" s="260" t="s">
        <v>1226</v>
      </c>
      <c r="I2079" s="257" t="s">
        <v>3985</v>
      </c>
      <c r="J2079" s="261" t="s">
        <v>3986</v>
      </c>
      <c r="K2079" s="257" t="s">
        <v>2619</v>
      </c>
      <c r="L2079" s="257" t="s">
        <v>4573</v>
      </c>
      <c r="M2079" s="257" t="s">
        <v>1232</v>
      </c>
      <c r="N2079" s="257" t="s">
        <v>2860</v>
      </c>
      <c r="O2079" s="257" t="s">
        <v>3299</v>
      </c>
      <c r="P2079" s="257" t="s">
        <v>4582</v>
      </c>
      <c r="Q2079" s="257" t="s">
        <v>3301</v>
      </c>
      <c r="R2079" s="257" t="s">
        <v>148</v>
      </c>
      <c r="S2079" s="257" t="s">
        <v>3291</v>
      </c>
      <c r="T2079" s="257" t="s">
        <v>2905</v>
      </c>
      <c r="U2079" s="257" t="s">
        <v>4575</v>
      </c>
      <c r="V2079" s="257" t="s">
        <v>148</v>
      </c>
      <c r="W2079" s="257" t="s">
        <v>148</v>
      </c>
      <c r="X2079" s="257" t="s">
        <v>148</v>
      </c>
      <c r="Y2079" s="257" t="s">
        <v>148</v>
      </c>
      <c r="Z2079" s="257" t="s">
        <v>148</v>
      </c>
      <c r="AA2079" s="257" t="s">
        <v>148</v>
      </c>
      <c r="AB2079" s="257" t="s">
        <v>148</v>
      </c>
      <c r="AC2079" s="257" t="s">
        <v>148</v>
      </c>
      <c r="AD2079" s="257" t="s">
        <v>148</v>
      </c>
      <c r="AE2079" s="257" t="s">
        <v>148</v>
      </c>
      <c r="AF2079" s="257" t="s">
        <v>148</v>
      </c>
      <c r="AG2079" s="257" t="s">
        <v>148</v>
      </c>
      <c r="AH2079" s="257" t="s">
        <v>148</v>
      </c>
      <c r="AI2079" s="257" t="s">
        <v>148</v>
      </c>
      <c r="AJ2079" s="257" t="s">
        <v>148</v>
      </c>
    </row>
    <row r="2080" spans="1:36" ht="43.2">
      <c r="A2080" s="258">
        <v>40261</v>
      </c>
      <c r="B2080" s="257" t="s">
        <v>2517</v>
      </c>
      <c r="C2080" s="258">
        <v>40261</v>
      </c>
      <c r="D2080" s="257">
        <v>0</v>
      </c>
      <c r="E2080" s="259" t="s">
        <v>2565</v>
      </c>
      <c r="F2080" s="257" t="s">
        <v>3251</v>
      </c>
      <c r="G2080" s="259" t="s">
        <v>3252</v>
      </c>
      <c r="H2080" s="260" t="s">
        <v>1232</v>
      </c>
      <c r="I2080" s="257" t="s">
        <v>4345</v>
      </c>
      <c r="J2080" s="257" t="s">
        <v>4346</v>
      </c>
      <c r="K2080" s="257" t="s">
        <v>2619</v>
      </c>
      <c r="L2080" s="257" t="s">
        <v>4573</v>
      </c>
      <c r="M2080" s="257" t="s">
        <v>1232</v>
      </c>
      <c r="N2080" s="257" t="s">
        <v>2860</v>
      </c>
      <c r="O2080" s="257" t="s">
        <v>3299</v>
      </c>
      <c r="P2080" s="257" t="s">
        <v>4583</v>
      </c>
      <c r="Q2080" s="257" t="s">
        <v>3301</v>
      </c>
      <c r="R2080" s="257" t="s">
        <v>148</v>
      </c>
      <c r="S2080" s="257" t="s">
        <v>3291</v>
      </c>
      <c r="T2080" s="257" t="s">
        <v>2905</v>
      </c>
      <c r="U2080" s="257" t="s">
        <v>4575</v>
      </c>
      <c r="V2080" s="257" t="s">
        <v>148</v>
      </c>
      <c r="W2080" s="257" t="s">
        <v>148</v>
      </c>
      <c r="X2080" s="257" t="s">
        <v>148</v>
      </c>
      <c r="Y2080" s="257" t="s">
        <v>148</v>
      </c>
      <c r="Z2080" s="257" t="s">
        <v>148</v>
      </c>
      <c r="AA2080" s="257" t="s">
        <v>148</v>
      </c>
      <c r="AB2080" s="257" t="s">
        <v>148</v>
      </c>
      <c r="AC2080" s="257" t="s">
        <v>148</v>
      </c>
      <c r="AD2080" s="257" t="s">
        <v>148</v>
      </c>
      <c r="AE2080" s="257" t="s">
        <v>148</v>
      </c>
      <c r="AF2080" s="257" t="s">
        <v>148</v>
      </c>
      <c r="AG2080" s="257" t="s">
        <v>148</v>
      </c>
      <c r="AH2080" s="257" t="s">
        <v>148</v>
      </c>
      <c r="AI2080" s="257" t="s">
        <v>148</v>
      </c>
      <c r="AJ2080" s="257" t="s">
        <v>148</v>
      </c>
    </row>
    <row r="2081" spans="1:36" ht="43.2">
      <c r="A2081" s="258">
        <v>40261</v>
      </c>
      <c r="B2081" s="257" t="s">
        <v>2517</v>
      </c>
      <c r="C2081" s="258">
        <v>40261</v>
      </c>
      <c r="D2081" s="257">
        <v>0</v>
      </c>
      <c r="E2081" s="257" t="s">
        <v>2560</v>
      </c>
      <c r="F2081" s="257" t="s">
        <v>3276</v>
      </c>
      <c r="G2081" s="257" t="s">
        <v>3277</v>
      </c>
      <c r="H2081" s="260" t="s">
        <v>2631</v>
      </c>
      <c r="I2081" s="260" t="s">
        <v>2631</v>
      </c>
      <c r="J2081" s="257" t="s">
        <v>148</v>
      </c>
      <c r="K2081" s="257" t="s">
        <v>2619</v>
      </c>
      <c r="L2081" s="257" t="s">
        <v>4573</v>
      </c>
      <c r="M2081" s="257" t="s">
        <v>1232</v>
      </c>
      <c r="N2081" s="257" t="s">
        <v>2860</v>
      </c>
      <c r="O2081" s="257" t="s">
        <v>2869</v>
      </c>
      <c r="P2081" s="257" t="s">
        <v>4584</v>
      </c>
      <c r="Q2081" s="257" t="s">
        <v>3301</v>
      </c>
      <c r="R2081" s="257" t="s">
        <v>148</v>
      </c>
      <c r="S2081" s="257" t="s">
        <v>3291</v>
      </c>
      <c r="T2081" s="257" t="s">
        <v>2905</v>
      </c>
      <c r="U2081" s="257" t="s">
        <v>4575</v>
      </c>
      <c r="V2081" s="257" t="s">
        <v>148</v>
      </c>
      <c r="W2081" s="257" t="s">
        <v>148</v>
      </c>
      <c r="X2081" s="257" t="s">
        <v>148</v>
      </c>
      <c r="Y2081" s="257" t="s">
        <v>148</v>
      </c>
      <c r="Z2081" s="257" t="s">
        <v>148</v>
      </c>
      <c r="AA2081" s="257" t="s">
        <v>148</v>
      </c>
      <c r="AB2081" s="257" t="s">
        <v>148</v>
      </c>
      <c r="AC2081" s="257" t="s">
        <v>148</v>
      </c>
      <c r="AD2081" s="257" t="s">
        <v>148</v>
      </c>
      <c r="AE2081" s="257" t="s">
        <v>148</v>
      </c>
      <c r="AF2081" s="257" t="s">
        <v>148</v>
      </c>
      <c r="AG2081" s="257" t="s">
        <v>148</v>
      </c>
      <c r="AH2081" s="257" t="s">
        <v>148</v>
      </c>
      <c r="AI2081" s="257" t="s">
        <v>148</v>
      </c>
      <c r="AJ2081" s="257" t="s">
        <v>148</v>
      </c>
    </row>
    <row r="2082" spans="1:36" ht="43.2">
      <c r="A2082" s="258">
        <v>40261</v>
      </c>
      <c r="B2082" s="257" t="s">
        <v>2517</v>
      </c>
      <c r="C2082" s="258">
        <v>40261</v>
      </c>
      <c r="D2082" s="257">
        <v>0</v>
      </c>
      <c r="E2082" s="259" t="s">
        <v>2544</v>
      </c>
      <c r="F2082" s="257" t="s">
        <v>3237</v>
      </c>
      <c r="G2082" s="259" t="s">
        <v>3238</v>
      </c>
      <c r="H2082" s="260" t="s">
        <v>1226</v>
      </c>
      <c r="I2082" s="257" t="s">
        <v>4585</v>
      </c>
      <c r="J2082" s="84" t="s">
        <v>4586</v>
      </c>
      <c r="K2082" s="257" t="s">
        <v>2619</v>
      </c>
      <c r="L2082" s="257" t="s">
        <v>4573</v>
      </c>
      <c r="M2082" s="257" t="s">
        <v>1232</v>
      </c>
      <c r="N2082" s="257" t="s">
        <v>2860</v>
      </c>
      <c r="O2082" s="257" t="s">
        <v>2869</v>
      </c>
      <c r="P2082" s="257" t="s">
        <v>4587</v>
      </c>
      <c r="Q2082" s="257" t="s">
        <v>3301</v>
      </c>
      <c r="R2082" s="257" t="s">
        <v>148</v>
      </c>
      <c r="S2082" s="257" t="s">
        <v>3291</v>
      </c>
      <c r="T2082" s="257" t="s">
        <v>2905</v>
      </c>
      <c r="U2082" s="257" t="s">
        <v>4575</v>
      </c>
      <c r="V2082" s="257" t="s">
        <v>148</v>
      </c>
      <c r="W2082" s="257" t="s">
        <v>148</v>
      </c>
      <c r="X2082" s="257" t="s">
        <v>148</v>
      </c>
      <c r="Y2082" s="257" t="s">
        <v>148</v>
      </c>
      <c r="Z2082" s="257" t="s">
        <v>148</v>
      </c>
      <c r="AA2082" s="257" t="s">
        <v>148</v>
      </c>
      <c r="AB2082" s="257" t="s">
        <v>148</v>
      </c>
      <c r="AC2082" s="257" t="s">
        <v>148</v>
      </c>
      <c r="AD2082" s="257" t="s">
        <v>148</v>
      </c>
      <c r="AE2082" s="257" t="s">
        <v>148</v>
      </c>
      <c r="AF2082" s="257" t="s">
        <v>148</v>
      </c>
      <c r="AG2082" s="257" t="s">
        <v>148</v>
      </c>
      <c r="AH2082" s="257" t="s">
        <v>148</v>
      </c>
      <c r="AI2082" s="257" t="s">
        <v>148</v>
      </c>
      <c r="AJ2082" s="257" t="s">
        <v>148</v>
      </c>
    </row>
    <row r="2083" spans="1:36" ht="43.2">
      <c r="A2083" s="258">
        <v>40261</v>
      </c>
      <c r="B2083" s="257" t="s">
        <v>2517</v>
      </c>
      <c r="C2083" s="258">
        <v>40261</v>
      </c>
      <c r="D2083" s="257">
        <v>0</v>
      </c>
      <c r="E2083" s="257" t="s">
        <v>2560</v>
      </c>
      <c r="F2083" s="257" t="s">
        <v>3276</v>
      </c>
      <c r="G2083" s="257" t="s">
        <v>3277</v>
      </c>
      <c r="H2083" s="260" t="s">
        <v>2631</v>
      </c>
      <c r="I2083" s="260" t="s">
        <v>2631</v>
      </c>
      <c r="J2083" s="257" t="s">
        <v>148</v>
      </c>
      <c r="K2083" s="257" t="s">
        <v>2619</v>
      </c>
      <c r="L2083" s="257" t="s">
        <v>4573</v>
      </c>
      <c r="M2083" s="257" t="s">
        <v>1232</v>
      </c>
      <c r="N2083" s="257" t="s">
        <v>2860</v>
      </c>
      <c r="O2083" s="257" t="s">
        <v>2869</v>
      </c>
      <c r="P2083" s="257" t="s">
        <v>4588</v>
      </c>
      <c r="Q2083" s="257" t="s">
        <v>3301</v>
      </c>
      <c r="R2083" s="257" t="s">
        <v>148</v>
      </c>
      <c r="S2083" s="257" t="s">
        <v>3291</v>
      </c>
      <c r="T2083" s="257" t="s">
        <v>2905</v>
      </c>
      <c r="U2083" s="257" t="s">
        <v>4575</v>
      </c>
      <c r="V2083" s="257" t="s">
        <v>148</v>
      </c>
      <c r="W2083" s="257" t="s">
        <v>148</v>
      </c>
      <c r="X2083" s="257" t="s">
        <v>148</v>
      </c>
      <c r="Y2083" s="257" t="s">
        <v>148</v>
      </c>
      <c r="Z2083" s="257" t="s">
        <v>148</v>
      </c>
      <c r="AA2083" s="257" t="s">
        <v>148</v>
      </c>
      <c r="AB2083" s="257" t="s">
        <v>148</v>
      </c>
      <c r="AC2083" s="257" t="s">
        <v>148</v>
      </c>
      <c r="AD2083" s="257" t="s">
        <v>148</v>
      </c>
      <c r="AE2083" s="257" t="s">
        <v>148</v>
      </c>
      <c r="AF2083" s="257" t="s">
        <v>148</v>
      </c>
      <c r="AG2083" s="257" t="s">
        <v>148</v>
      </c>
      <c r="AH2083" s="257" t="s">
        <v>148</v>
      </c>
      <c r="AI2083" s="257" t="s">
        <v>148</v>
      </c>
      <c r="AJ2083" s="257" t="s">
        <v>148</v>
      </c>
    </row>
    <row r="2084" spans="1:36" ht="28.8">
      <c r="A2084" s="258">
        <v>40262</v>
      </c>
      <c r="B2084" s="257" t="s">
        <v>2517</v>
      </c>
      <c r="C2084" s="258">
        <v>40262</v>
      </c>
      <c r="D2084" s="257">
        <v>0</v>
      </c>
      <c r="E2084" s="259" t="s">
        <v>2606</v>
      </c>
      <c r="F2084" s="257" t="s">
        <v>3243</v>
      </c>
      <c r="G2084" s="259" t="s">
        <v>3244</v>
      </c>
      <c r="H2084" s="257" t="s">
        <v>1243</v>
      </c>
      <c r="I2084" s="257" t="s">
        <v>4589</v>
      </c>
      <c r="J2084" s="257" t="s">
        <v>148</v>
      </c>
      <c r="K2084" s="257" t="s">
        <v>2619</v>
      </c>
      <c r="L2084" s="257" t="s">
        <v>4590</v>
      </c>
      <c r="M2084" s="257" t="s">
        <v>1232</v>
      </c>
      <c r="N2084" s="257" t="s">
        <v>2860</v>
      </c>
      <c r="O2084" s="257" t="s">
        <v>3299</v>
      </c>
      <c r="P2084" s="257" t="s">
        <v>4591</v>
      </c>
      <c r="Q2084" s="257" t="s">
        <v>3301</v>
      </c>
      <c r="R2084" s="257" t="s">
        <v>148</v>
      </c>
      <c r="S2084" s="257" t="s">
        <v>3291</v>
      </c>
      <c r="T2084" s="257" t="s">
        <v>2905</v>
      </c>
      <c r="U2084" s="257" t="s">
        <v>4592</v>
      </c>
      <c r="V2084" s="257" t="s">
        <v>148</v>
      </c>
      <c r="W2084" s="257" t="s">
        <v>148</v>
      </c>
      <c r="X2084" s="257" t="s">
        <v>148</v>
      </c>
      <c r="Y2084" s="257" t="s">
        <v>148</v>
      </c>
      <c r="Z2084" s="257" t="s">
        <v>148</v>
      </c>
      <c r="AA2084" s="257" t="s">
        <v>148</v>
      </c>
      <c r="AB2084" s="257" t="s">
        <v>148</v>
      </c>
      <c r="AC2084" s="257" t="s">
        <v>148</v>
      </c>
      <c r="AD2084" s="257" t="s">
        <v>148</v>
      </c>
      <c r="AE2084" s="257" t="s">
        <v>148</v>
      </c>
      <c r="AF2084" s="257" t="s">
        <v>148</v>
      </c>
      <c r="AG2084" s="257" t="s">
        <v>148</v>
      </c>
      <c r="AH2084" s="257" t="s">
        <v>148</v>
      </c>
      <c r="AI2084" s="257" t="s">
        <v>148</v>
      </c>
      <c r="AJ2084" s="257" t="s">
        <v>148</v>
      </c>
    </row>
    <row r="2085" spans="1:36" ht="28.8">
      <c r="A2085" s="258">
        <v>40262</v>
      </c>
      <c r="B2085" s="257" t="s">
        <v>2517</v>
      </c>
      <c r="C2085" s="258">
        <v>40262</v>
      </c>
      <c r="D2085" s="257">
        <v>0</v>
      </c>
      <c r="E2085" s="257" t="s">
        <v>4593</v>
      </c>
      <c r="F2085" s="257" t="s">
        <v>4594</v>
      </c>
      <c r="G2085" s="257" t="s">
        <v>4595</v>
      </c>
      <c r="H2085" s="260" t="s">
        <v>2631</v>
      </c>
      <c r="I2085" s="260" t="s">
        <v>2631</v>
      </c>
      <c r="J2085" s="257" t="s">
        <v>148</v>
      </c>
      <c r="K2085" s="257" t="s">
        <v>2619</v>
      </c>
      <c r="L2085" s="257" t="s">
        <v>4590</v>
      </c>
      <c r="M2085" s="257" t="s">
        <v>1232</v>
      </c>
      <c r="N2085" s="257" t="s">
        <v>2860</v>
      </c>
      <c r="O2085" s="257" t="s">
        <v>3299</v>
      </c>
      <c r="P2085" s="257" t="s">
        <v>4596</v>
      </c>
      <c r="Q2085" s="257" t="s">
        <v>3301</v>
      </c>
      <c r="R2085" s="257" t="s">
        <v>148</v>
      </c>
      <c r="S2085" s="257" t="s">
        <v>3291</v>
      </c>
      <c r="T2085" s="257" t="s">
        <v>2905</v>
      </c>
      <c r="U2085" s="257" t="s">
        <v>4592</v>
      </c>
      <c r="V2085" s="257" t="s">
        <v>148</v>
      </c>
      <c r="W2085" s="257" t="s">
        <v>148</v>
      </c>
      <c r="X2085" s="257" t="s">
        <v>148</v>
      </c>
      <c r="Y2085" s="257" t="s">
        <v>148</v>
      </c>
      <c r="Z2085" s="257" t="s">
        <v>148</v>
      </c>
      <c r="AA2085" s="257" t="s">
        <v>148</v>
      </c>
      <c r="AB2085" s="257" t="s">
        <v>148</v>
      </c>
      <c r="AC2085" s="257" t="s">
        <v>148</v>
      </c>
      <c r="AD2085" s="257" t="s">
        <v>148</v>
      </c>
      <c r="AE2085" s="257" t="s">
        <v>148</v>
      </c>
      <c r="AF2085" s="257" t="s">
        <v>148</v>
      </c>
      <c r="AG2085" s="257" t="s">
        <v>148</v>
      </c>
      <c r="AH2085" s="257" t="s">
        <v>148</v>
      </c>
      <c r="AI2085" s="257" t="s">
        <v>148</v>
      </c>
      <c r="AJ2085" s="257" t="s">
        <v>148</v>
      </c>
    </row>
    <row r="2086" spans="1:36" ht="43.2">
      <c r="A2086" s="258">
        <v>40262</v>
      </c>
      <c r="B2086" s="257" t="s">
        <v>2517</v>
      </c>
      <c r="C2086" s="258">
        <v>40262</v>
      </c>
      <c r="D2086" s="257">
        <v>0</v>
      </c>
      <c r="E2086" s="259" t="s">
        <v>2561</v>
      </c>
      <c r="F2086" s="257" t="s">
        <v>3241</v>
      </c>
      <c r="G2086" s="259" t="s">
        <v>3242</v>
      </c>
      <c r="H2086" s="260" t="s">
        <v>1226</v>
      </c>
      <c r="I2086" s="257" t="s">
        <v>4597</v>
      </c>
      <c r="J2086" s="257" t="s">
        <v>4598</v>
      </c>
      <c r="K2086" s="257" t="s">
        <v>2619</v>
      </c>
      <c r="L2086" s="257" t="s">
        <v>4590</v>
      </c>
      <c r="M2086" s="257" t="s">
        <v>1232</v>
      </c>
      <c r="N2086" s="257" t="s">
        <v>2860</v>
      </c>
      <c r="O2086" s="257" t="s">
        <v>3299</v>
      </c>
      <c r="P2086" s="257" t="s">
        <v>4599</v>
      </c>
      <c r="Q2086" s="257" t="s">
        <v>3301</v>
      </c>
      <c r="R2086" s="257" t="s">
        <v>148</v>
      </c>
      <c r="S2086" s="257" t="s">
        <v>3291</v>
      </c>
      <c r="T2086" s="257" t="s">
        <v>2905</v>
      </c>
      <c r="U2086" s="257" t="s">
        <v>4592</v>
      </c>
      <c r="V2086" s="257" t="s">
        <v>148</v>
      </c>
      <c r="W2086" s="257" t="s">
        <v>148</v>
      </c>
      <c r="X2086" s="257" t="s">
        <v>148</v>
      </c>
      <c r="Y2086" s="257" t="s">
        <v>148</v>
      </c>
      <c r="Z2086" s="257" t="s">
        <v>148</v>
      </c>
      <c r="AA2086" s="257" t="s">
        <v>148</v>
      </c>
      <c r="AB2086" s="257" t="s">
        <v>148</v>
      </c>
      <c r="AC2086" s="257" t="s">
        <v>148</v>
      </c>
      <c r="AD2086" s="257" t="s">
        <v>148</v>
      </c>
      <c r="AE2086" s="257" t="s">
        <v>148</v>
      </c>
      <c r="AF2086" s="257" t="s">
        <v>148</v>
      </c>
      <c r="AG2086" s="257" t="s">
        <v>148</v>
      </c>
      <c r="AH2086" s="257" t="s">
        <v>148</v>
      </c>
      <c r="AI2086" s="257" t="s">
        <v>148</v>
      </c>
      <c r="AJ2086" s="257" t="s">
        <v>148</v>
      </c>
    </row>
    <row r="2087" spans="1:36" ht="43.2">
      <c r="A2087" s="258">
        <v>40262</v>
      </c>
      <c r="B2087" s="257" t="s">
        <v>2517</v>
      </c>
      <c r="C2087" s="258">
        <v>40262</v>
      </c>
      <c r="D2087" s="257">
        <v>0</v>
      </c>
      <c r="E2087" s="257" t="s">
        <v>2609</v>
      </c>
      <c r="F2087" s="257" t="s">
        <v>3463</v>
      </c>
      <c r="G2087" s="257" t="s">
        <v>3464</v>
      </c>
      <c r="H2087" s="260" t="s">
        <v>1226</v>
      </c>
      <c r="I2087" s="257" t="s">
        <v>4600</v>
      </c>
      <c r="J2087" s="84" t="s">
        <v>4601</v>
      </c>
      <c r="K2087" s="257" t="s">
        <v>2619</v>
      </c>
      <c r="L2087" s="257" t="s">
        <v>4590</v>
      </c>
      <c r="M2087" s="257" t="s">
        <v>1232</v>
      </c>
      <c r="N2087" s="257" t="s">
        <v>2860</v>
      </c>
      <c r="O2087" s="257" t="s">
        <v>2869</v>
      </c>
      <c r="P2087" s="257" t="s">
        <v>4602</v>
      </c>
      <c r="Q2087" s="257" t="s">
        <v>3301</v>
      </c>
      <c r="R2087" s="257" t="s">
        <v>148</v>
      </c>
      <c r="S2087" s="257" t="s">
        <v>3291</v>
      </c>
      <c r="T2087" s="257" t="s">
        <v>2905</v>
      </c>
      <c r="U2087" s="257" t="s">
        <v>4592</v>
      </c>
      <c r="V2087" s="257" t="s">
        <v>148</v>
      </c>
      <c r="W2087" s="257" t="s">
        <v>148</v>
      </c>
      <c r="X2087" s="257" t="s">
        <v>148</v>
      </c>
      <c r="Y2087" s="257" t="s">
        <v>148</v>
      </c>
      <c r="Z2087" s="257" t="s">
        <v>148</v>
      </c>
      <c r="AA2087" s="257" t="s">
        <v>148</v>
      </c>
      <c r="AB2087" s="257" t="s">
        <v>148</v>
      </c>
      <c r="AC2087" s="257" t="s">
        <v>148</v>
      </c>
      <c r="AD2087" s="257" t="s">
        <v>148</v>
      </c>
      <c r="AE2087" s="257" t="s">
        <v>148</v>
      </c>
      <c r="AF2087" s="257" t="s">
        <v>148</v>
      </c>
      <c r="AG2087" s="257" t="s">
        <v>148</v>
      </c>
      <c r="AH2087" s="257" t="s">
        <v>148</v>
      </c>
      <c r="AI2087" s="257" t="s">
        <v>148</v>
      </c>
      <c r="AJ2087" s="257" t="s">
        <v>148</v>
      </c>
    </row>
    <row r="2088" spans="1:36" ht="43.2">
      <c r="A2088" s="258">
        <v>40262</v>
      </c>
      <c r="B2088" s="257" t="s">
        <v>2517</v>
      </c>
      <c r="C2088" s="258">
        <v>40262</v>
      </c>
      <c r="D2088" s="257">
        <v>0</v>
      </c>
      <c r="E2088" s="259" t="s">
        <v>2565</v>
      </c>
      <c r="F2088" s="257" t="s">
        <v>3251</v>
      </c>
      <c r="G2088" s="259" t="s">
        <v>3252</v>
      </c>
      <c r="H2088" s="260" t="s">
        <v>1226</v>
      </c>
      <c r="I2088" s="257" t="s">
        <v>4246</v>
      </c>
      <c r="J2088" s="261" t="s">
        <v>4247</v>
      </c>
      <c r="K2088" s="257" t="s">
        <v>2619</v>
      </c>
      <c r="L2088" s="257" t="s">
        <v>4590</v>
      </c>
      <c r="M2088" s="257" t="s">
        <v>1232</v>
      </c>
      <c r="N2088" s="257" t="s">
        <v>2860</v>
      </c>
      <c r="O2088" s="257" t="s">
        <v>3299</v>
      </c>
      <c r="P2088" s="257" t="s">
        <v>4603</v>
      </c>
      <c r="Q2088" s="257" t="s">
        <v>3301</v>
      </c>
      <c r="R2088" s="257" t="s">
        <v>148</v>
      </c>
      <c r="S2088" s="257" t="s">
        <v>3291</v>
      </c>
      <c r="T2088" s="257" t="s">
        <v>2905</v>
      </c>
      <c r="U2088" s="257" t="s">
        <v>4592</v>
      </c>
      <c r="V2088" s="257" t="s">
        <v>148</v>
      </c>
      <c r="W2088" s="257" t="s">
        <v>148</v>
      </c>
      <c r="X2088" s="257" t="s">
        <v>148</v>
      </c>
      <c r="Y2088" s="257" t="s">
        <v>148</v>
      </c>
      <c r="Z2088" s="257" t="s">
        <v>148</v>
      </c>
      <c r="AA2088" s="257" t="s">
        <v>148</v>
      </c>
      <c r="AB2088" s="257" t="s">
        <v>148</v>
      </c>
      <c r="AC2088" s="257" t="s">
        <v>148</v>
      </c>
      <c r="AD2088" s="257" t="s">
        <v>148</v>
      </c>
      <c r="AE2088" s="257" t="s">
        <v>148</v>
      </c>
      <c r="AF2088" s="257" t="s">
        <v>148</v>
      </c>
      <c r="AG2088" s="257" t="s">
        <v>148</v>
      </c>
      <c r="AH2088" s="257" t="s">
        <v>148</v>
      </c>
      <c r="AI2088" s="257" t="s">
        <v>148</v>
      </c>
      <c r="AJ2088" s="257" t="s">
        <v>148</v>
      </c>
    </row>
    <row r="2089" spans="1:36" ht="28.8">
      <c r="A2089" s="258">
        <v>40262</v>
      </c>
      <c r="B2089" s="257" t="s">
        <v>2517</v>
      </c>
      <c r="C2089" s="258">
        <v>40262</v>
      </c>
      <c r="D2089" s="257">
        <v>0</v>
      </c>
      <c r="E2089" s="259" t="s">
        <v>2606</v>
      </c>
      <c r="F2089" s="257" t="s">
        <v>3243</v>
      </c>
      <c r="G2089" s="259" t="s">
        <v>3244</v>
      </c>
      <c r="H2089" s="257" t="s">
        <v>1243</v>
      </c>
      <c r="I2089" s="257" t="s">
        <v>4589</v>
      </c>
      <c r="J2089" s="257" t="s">
        <v>148</v>
      </c>
      <c r="K2089" s="257" t="s">
        <v>2619</v>
      </c>
      <c r="L2089" s="257" t="s">
        <v>4590</v>
      </c>
      <c r="M2089" s="257" t="s">
        <v>1232</v>
      </c>
      <c r="N2089" s="257" t="s">
        <v>2860</v>
      </c>
      <c r="O2089" s="257" t="s">
        <v>3299</v>
      </c>
      <c r="P2089" s="257" t="s">
        <v>4604</v>
      </c>
      <c r="Q2089" s="257" t="s">
        <v>3301</v>
      </c>
      <c r="R2089" s="257" t="s">
        <v>148</v>
      </c>
      <c r="S2089" s="257" t="s">
        <v>3291</v>
      </c>
      <c r="T2089" s="257" t="s">
        <v>2905</v>
      </c>
      <c r="U2089" s="257" t="s">
        <v>4592</v>
      </c>
      <c r="V2089" s="257" t="s">
        <v>148</v>
      </c>
      <c r="W2089" s="257" t="s">
        <v>148</v>
      </c>
      <c r="X2089" s="257" t="s">
        <v>148</v>
      </c>
      <c r="Y2089" s="257" t="s">
        <v>148</v>
      </c>
      <c r="Z2089" s="257" t="s">
        <v>148</v>
      </c>
      <c r="AA2089" s="257" t="s">
        <v>148</v>
      </c>
      <c r="AB2089" s="257" t="s">
        <v>148</v>
      </c>
      <c r="AC2089" s="257" t="s">
        <v>148</v>
      </c>
      <c r="AD2089" s="257" t="s">
        <v>148</v>
      </c>
      <c r="AE2089" s="257" t="s">
        <v>148</v>
      </c>
      <c r="AF2089" s="257" t="s">
        <v>148</v>
      </c>
      <c r="AG2089" s="257" t="s">
        <v>148</v>
      </c>
      <c r="AH2089" s="257" t="s">
        <v>148</v>
      </c>
      <c r="AI2089" s="257" t="s">
        <v>148</v>
      </c>
      <c r="AJ2089" s="257" t="s">
        <v>148</v>
      </c>
    </row>
    <row r="2090" spans="1:36" ht="43.2">
      <c r="A2090" s="258">
        <v>40262</v>
      </c>
      <c r="B2090" s="257" t="s">
        <v>2517</v>
      </c>
      <c r="C2090" s="258">
        <v>40262</v>
      </c>
      <c r="D2090" s="257">
        <v>0</v>
      </c>
      <c r="E2090" s="259" t="s">
        <v>2540</v>
      </c>
      <c r="F2090" s="257" t="s">
        <v>3177</v>
      </c>
      <c r="G2090" s="259" t="s">
        <v>3178</v>
      </c>
      <c r="H2090" s="260" t="s">
        <v>1226</v>
      </c>
      <c r="I2090" s="257" t="s">
        <v>2784</v>
      </c>
      <c r="J2090" s="261" t="s">
        <v>721</v>
      </c>
      <c r="K2090" s="257" t="s">
        <v>2619</v>
      </c>
      <c r="L2090" s="257" t="s">
        <v>4590</v>
      </c>
      <c r="M2090" s="257" t="s">
        <v>1232</v>
      </c>
      <c r="N2090" s="257" t="s">
        <v>2860</v>
      </c>
      <c r="O2090" s="257" t="s">
        <v>3299</v>
      </c>
      <c r="P2090" s="257" t="s">
        <v>4605</v>
      </c>
      <c r="Q2090" s="257" t="s">
        <v>3301</v>
      </c>
      <c r="R2090" s="257" t="s">
        <v>148</v>
      </c>
      <c r="S2090" s="257" t="s">
        <v>3291</v>
      </c>
      <c r="T2090" s="257" t="s">
        <v>2905</v>
      </c>
      <c r="U2090" s="257" t="s">
        <v>4592</v>
      </c>
      <c r="V2090" s="257" t="s">
        <v>148</v>
      </c>
      <c r="W2090" s="257" t="s">
        <v>148</v>
      </c>
      <c r="X2090" s="257" t="s">
        <v>148</v>
      </c>
      <c r="Y2090" s="257" t="s">
        <v>148</v>
      </c>
      <c r="Z2090" s="257" t="s">
        <v>148</v>
      </c>
      <c r="AA2090" s="257" t="s">
        <v>148</v>
      </c>
      <c r="AB2090" s="257" t="s">
        <v>148</v>
      </c>
      <c r="AC2090" s="257" t="s">
        <v>148</v>
      </c>
      <c r="AD2090" s="257" t="s">
        <v>148</v>
      </c>
      <c r="AE2090" s="257" t="s">
        <v>148</v>
      </c>
      <c r="AF2090" s="257" t="s">
        <v>148</v>
      </c>
      <c r="AG2090" s="257" t="s">
        <v>148</v>
      </c>
      <c r="AH2090" s="257" t="s">
        <v>148</v>
      </c>
      <c r="AI2090" s="257" t="s">
        <v>148</v>
      </c>
      <c r="AJ2090" s="257" t="s">
        <v>148</v>
      </c>
    </row>
    <row r="2091" spans="1:36" ht="43.2">
      <c r="A2091" s="258">
        <v>40262</v>
      </c>
      <c r="B2091" s="257" t="s">
        <v>2517</v>
      </c>
      <c r="C2091" s="258">
        <v>40262</v>
      </c>
      <c r="D2091" s="257">
        <v>0</v>
      </c>
      <c r="E2091" s="257" t="s">
        <v>4593</v>
      </c>
      <c r="F2091" s="257" t="s">
        <v>4594</v>
      </c>
      <c r="G2091" s="257" t="s">
        <v>4595</v>
      </c>
      <c r="H2091" s="260" t="s">
        <v>1226</v>
      </c>
      <c r="I2091" s="257" t="s">
        <v>4606</v>
      </c>
      <c r="J2091" s="257" t="s">
        <v>4607</v>
      </c>
      <c r="K2091" s="257" t="s">
        <v>2619</v>
      </c>
      <c r="L2091" s="257" t="s">
        <v>4590</v>
      </c>
      <c r="M2091" s="257" t="s">
        <v>1232</v>
      </c>
      <c r="N2091" s="257" t="s">
        <v>2860</v>
      </c>
      <c r="O2091" s="257" t="s">
        <v>2869</v>
      </c>
      <c r="P2091" s="257" t="s">
        <v>4608</v>
      </c>
      <c r="Q2091" s="257" t="s">
        <v>3301</v>
      </c>
      <c r="R2091" s="257" t="s">
        <v>148</v>
      </c>
      <c r="S2091" s="257" t="s">
        <v>3291</v>
      </c>
      <c r="T2091" s="257" t="s">
        <v>2905</v>
      </c>
      <c r="U2091" s="257" t="s">
        <v>4592</v>
      </c>
      <c r="V2091" s="257" t="s">
        <v>148</v>
      </c>
      <c r="W2091" s="257" t="s">
        <v>148</v>
      </c>
      <c r="X2091" s="257" t="s">
        <v>148</v>
      </c>
      <c r="Y2091" s="257" t="s">
        <v>148</v>
      </c>
      <c r="Z2091" s="257" t="s">
        <v>148</v>
      </c>
      <c r="AA2091" s="257" t="s">
        <v>148</v>
      </c>
      <c r="AB2091" s="257" t="s">
        <v>148</v>
      </c>
      <c r="AC2091" s="257" t="s">
        <v>148</v>
      </c>
      <c r="AD2091" s="257" t="s">
        <v>148</v>
      </c>
      <c r="AE2091" s="257" t="s">
        <v>148</v>
      </c>
      <c r="AF2091" s="257" t="s">
        <v>148</v>
      </c>
      <c r="AG2091" s="257" t="s">
        <v>148</v>
      </c>
      <c r="AH2091" s="257" t="s">
        <v>148</v>
      </c>
      <c r="AI2091" s="257" t="s">
        <v>148</v>
      </c>
      <c r="AJ2091" s="257" t="s">
        <v>148</v>
      </c>
    </row>
    <row r="2092" spans="1:36" ht="28.8">
      <c r="A2092" s="258">
        <v>40262</v>
      </c>
      <c r="B2092" s="257" t="s">
        <v>2517</v>
      </c>
      <c r="C2092" s="258">
        <v>40262</v>
      </c>
      <c r="D2092" s="257">
        <v>0</v>
      </c>
      <c r="E2092" s="259" t="s">
        <v>2535</v>
      </c>
      <c r="F2092" s="257" t="s">
        <v>3565</v>
      </c>
      <c r="G2092" s="259" t="s">
        <v>3566</v>
      </c>
      <c r="H2092" s="257" t="s">
        <v>2632</v>
      </c>
      <c r="I2092" s="257" t="s">
        <v>4279</v>
      </c>
      <c r="J2092" s="84" t="s">
        <v>4280</v>
      </c>
      <c r="K2092" s="257" t="s">
        <v>2619</v>
      </c>
      <c r="L2092" s="257" t="s">
        <v>4590</v>
      </c>
      <c r="M2092" s="257" t="s">
        <v>1232</v>
      </c>
      <c r="N2092" s="257" t="s">
        <v>2860</v>
      </c>
      <c r="O2092" s="257" t="s">
        <v>3299</v>
      </c>
      <c r="P2092" s="257" t="s">
        <v>4609</v>
      </c>
      <c r="Q2092" s="257" t="s">
        <v>3301</v>
      </c>
      <c r="R2092" s="257" t="s">
        <v>148</v>
      </c>
      <c r="S2092" s="257" t="s">
        <v>3291</v>
      </c>
      <c r="T2092" s="257" t="s">
        <v>2905</v>
      </c>
      <c r="U2092" s="257" t="s">
        <v>4592</v>
      </c>
      <c r="V2092" s="257" t="s">
        <v>148</v>
      </c>
      <c r="W2092" s="257" t="s">
        <v>148</v>
      </c>
      <c r="X2092" s="257" t="s">
        <v>148</v>
      </c>
      <c r="Y2092" s="257" t="s">
        <v>148</v>
      </c>
      <c r="Z2092" s="257" t="s">
        <v>148</v>
      </c>
      <c r="AA2092" s="257" t="s">
        <v>148</v>
      </c>
      <c r="AB2092" s="257" t="s">
        <v>148</v>
      </c>
      <c r="AC2092" s="257" t="s">
        <v>148</v>
      </c>
      <c r="AD2092" s="257" t="s">
        <v>148</v>
      </c>
      <c r="AE2092" s="257" t="s">
        <v>148</v>
      </c>
      <c r="AF2092" s="257" t="s">
        <v>148</v>
      </c>
      <c r="AG2092" s="257" t="s">
        <v>148</v>
      </c>
      <c r="AH2092" s="257" t="s">
        <v>148</v>
      </c>
      <c r="AI2092" s="257" t="s">
        <v>148</v>
      </c>
      <c r="AJ2092" s="257" t="s">
        <v>148</v>
      </c>
    </row>
    <row r="2093" spans="1:36" ht="28.8">
      <c r="A2093" s="258">
        <v>40262</v>
      </c>
      <c r="B2093" s="257" t="s">
        <v>2517</v>
      </c>
      <c r="C2093" s="258">
        <v>40262</v>
      </c>
      <c r="D2093" s="257">
        <v>0</v>
      </c>
      <c r="E2093" s="259" t="s">
        <v>2564</v>
      </c>
      <c r="F2093" s="259" t="s">
        <v>3219</v>
      </c>
      <c r="G2093" s="259" t="s">
        <v>3220</v>
      </c>
      <c r="H2093" s="257" t="s">
        <v>1225</v>
      </c>
      <c r="I2093" s="257" t="s">
        <v>4310</v>
      </c>
      <c r="J2093" s="257" t="s">
        <v>148</v>
      </c>
      <c r="K2093" s="257" t="s">
        <v>2619</v>
      </c>
      <c r="L2093" s="257" t="s">
        <v>4590</v>
      </c>
      <c r="M2093" s="257" t="s">
        <v>1232</v>
      </c>
      <c r="N2093" s="257" t="s">
        <v>2860</v>
      </c>
      <c r="O2093" s="257" t="s">
        <v>3299</v>
      </c>
      <c r="P2093" s="257" t="s">
        <v>4610</v>
      </c>
      <c r="Q2093" s="257" t="s">
        <v>3301</v>
      </c>
      <c r="R2093" s="257" t="s">
        <v>148</v>
      </c>
      <c r="S2093" s="257" t="s">
        <v>3291</v>
      </c>
      <c r="T2093" s="257" t="s">
        <v>2905</v>
      </c>
      <c r="U2093" s="257" t="s">
        <v>4592</v>
      </c>
      <c r="V2093" s="257" t="s">
        <v>148</v>
      </c>
      <c r="W2093" s="257" t="s">
        <v>148</v>
      </c>
      <c r="X2093" s="257" t="s">
        <v>148</v>
      </c>
      <c r="Y2093" s="257" t="s">
        <v>148</v>
      </c>
      <c r="Z2093" s="257" t="s">
        <v>148</v>
      </c>
      <c r="AA2093" s="257" t="s">
        <v>148</v>
      </c>
      <c r="AB2093" s="257" t="s">
        <v>148</v>
      </c>
      <c r="AC2093" s="257" t="s">
        <v>148</v>
      </c>
      <c r="AD2093" s="257" t="s">
        <v>148</v>
      </c>
      <c r="AE2093" s="257" t="s">
        <v>148</v>
      </c>
      <c r="AF2093" s="257" t="s">
        <v>148</v>
      </c>
      <c r="AG2093" s="257" t="s">
        <v>148</v>
      </c>
      <c r="AH2093" s="257" t="s">
        <v>148</v>
      </c>
      <c r="AI2093" s="257" t="s">
        <v>148</v>
      </c>
      <c r="AJ2093" s="257" t="s">
        <v>148</v>
      </c>
    </row>
    <row r="2094" spans="1:36" ht="28.8">
      <c r="A2094" s="258">
        <v>40262</v>
      </c>
      <c r="B2094" s="257" t="s">
        <v>2517</v>
      </c>
      <c r="C2094" s="258">
        <v>40262</v>
      </c>
      <c r="D2094" s="257">
        <v>0</v>
      </c>
      <c r="E2094" s="259" t="s">
        <v>2564</v>
      </c>
      <c r="F2094" s="259" t="s">
        <v>3219</v>
      </c>
      <c r="G2094" s="259" t="s">
        <v>3220</v>
      </c>
      <c r="H2094" s="257" t="s">
        <v>1243</v>
      </c>
      <c r="I2094" s="257" t="s">
        <v>4611</v>
      </c>
      <c r="J2094" s="84" t="s">
        <v>4612</v>
      </c>
      <c r="K2094" s="257" t="s">
        <v>2619</v>
      </c>
      <c r="L2094" s="257" t="s">
        <v>4590</v>
      </c>
      <c r="M2094" s="257" t="s">
        <v>1232</v>
      </c>
      <c r="N2094" s="257" t="s">
        <v>2860</v>
      </c>
      <c r="O2094" s="257" t="s">
        <v>3299</v>
      </c>
      <c r="P2094" s="257" t="s">
        <v>4613</v>
      </c>
      <c r="Q2094" s="257" t="s">
        <v>3301</v>
      </c>
      <c r="R2094" s="257" t="s">
        <v>148</v>
      </c>
      <c r="S2094" s="257" t="s">
        <v>3291</v>
      </c>
      <c r="T2094" s="257" t="s">
        <v>2905</v>
      </c>
      <c r="U2094" s="257" t="s">
        <v>4592</v>
      </c>
      <c r="V2094" s="257" t="s">
        <v>148</v>
      </c>
      <c r="W2094" s="257" t="s">
        <v>148</v>
      </c>
      <c r="X2094" s="257" t="s">
        <v>148</v>
      </c>
      <c r="Y2094" s="257" t="s">
        <v>148</v>
      </c>
      <c r="Z2094" s="257" t="s">
        <v>148</v>
      </c>
      <c r="AA2094" s="257" t="s">
        <v>148</v>
      </c>
      <c r="AB2094" s="257" t="s">
        <v>148</v>
      </c>
      <c r="AC2094" s="257" t="s">
        <v>148</v>
      </c>
      <c r="AD2094" s="257" t="s">
        <v>148</v>
      </c>
      <c r="AE2094" s="257" t="s">
        <v>148</v>
      </c>
      <c r="AF2094" s="257" t="s">
        <v>148</v>
      </c>
      <c r="AG2094" s="257" t="s">
        <v>148</v>
      </c>
      <c r="AH2094" s="257" t="s">
        <v>148</v>
      </c>
      <c r="AI2094" s="257" t="s">
        <v>148</v>
      </c>
      <c r="AJ2094" s="257" t="s">
        <v>148</v>
      </c>
    </row>
    <row r="2095" spans="1:36" ht="28.8">
      <c r="A2095" s="258">
        <v>40262</v>
      </c>
      <c r="B2095" s="257" t="s">
        <v>2517</v>
      </c>
      <c r="C2095" s="258">
        <v>40262</v>
      </c>
      <c r="D2095" s="257">
        <v>0</v>
      </c>
      <c r="E2095" s="259" t="s">
        <v>2535</v>
      </c>
      <c r="F2095" s="257" t="s">
        <v>3565</v>
      </c>
      <c r="G2095" s="259" t="s">
        <v>3566</v>
      </c>
      <c r="H2095" s="257" t="s">
        <v>1243</v>
      </c>
      <c r="I2095" s="257" t="s">
        <v>3851</v>
      </c>
      <c r="J2095" s="84" t="s">
        <v>3852</v>
      </c>
      <c r="K2095" s="257" t="s">
        <v>2619</v>
      </c>
      <c r="L2095" s="257" t="s">
        <v>4590</v>
      </c>
      <c r="M2095" s="257" t="s">
        <v>1232</v>
      </c>
      <c r="N2095" s="257" t="s">
        <v>2860</v>
      </c>
      <c r="O2095" s="257" t="s">
        <v>3299</v>
      </c>
      <c r="P2095" s="257" t="s">
        <v>4614</v>
      </c>
      <c r="Q2095" s="257" t="s">
        <v>3301</v>
      </c>
      <c r="R2095" s="257" t="s">
        <v>148</v>
      </c>
      <c r="S2095" s="257" t="s">
        <v>3291</v>
      </c>
      <c r="T2095" s="257" t="s">
        <v>2905</v>
      </c>
      <c r="U2095" s="257" t="s">
        <v>4592</v>
      </c>
      <c r="V2095" s="257" t="s">
        <v>148</v>
      </c>
      <c r="W2095" s="257" t="s">
        <v>148</v>
      </c>
      <c r="X2095" s="257" t="s">
        <v>148</v>
      </c>
      <c r="Y2095" s="257" t="s">
        <v>148</v>
      </c>
      <c r="Z2095" s="257" t="s">
        <v>148</v>
      </c>
      <c r="AA2095" s="257" t="s">
        <v>148</v>
      </c>
      <c r="AB2095" s="257" t="s">
        <v>148</v>
      </c>
      <c r="AC2095" s="257" t="s">
        <v>148</v>
      </c>
      <c r="AD2095" s="257" t="s">
        <v>148</v>
      </c>
      <c r="AE2095" s="257" t="s">
        <v>148</v>
      </c>
      <c r="AF2095" s="257" t="s">
        <v>148</v>
      </c>
      <c r="AG2095" s="257" t="s">
        <v>148</v>
      </c>
      <c r="AH2095" s="257" t="s">
        <v>148</v>
      </c>
      <c r="AI2095" s="257" t="s">
        <v>148</v>
      </c>
      <c r="AJ2095" s="257" t="s">
        <v>148</v>
      </c>
    </row>
    <row r="2096" spans="1:36" ht="43.2">
      <c r="A2096" s="258">
        <v>40262</v>
      </c>
      <c r="B2096" s="257" t="s">
        <v>2517</v>
      </c>
      <c r="C2096" s="258">
        <v>40262</v>
      </c>
      <c r="D2096" s="257">
        <v>0</v>
      </c>
      <c r="E2096" s="257" t="s">
        <v>4593</v>
      </c>
      <c r="F2096" s="257" t="s">
        <v>4594</v>
      </c>
      <c r="G2096" s="257" t="s">
        <v>4595</v>
      </c>
      <c r="H2096" s="260" t="s">
        <v>1226</v>
      </c>
      <c r="I2096" s="257" t="s">
        <v>4615</v>
      </c>
      <c r="J2096" s="257" t="s">
        <v>4616</v>
      </c>
      <c r="K2096" s="257" t="s">
        <v>2619</v>
      </c>
      <c r="L2096" s="257" t="s">
        <v>4590</v>
      </c>
      <c r="M2096" s="257" t="s">
        <v>1232</v>
      </c>
      <c r="N2096" s="257" t="s">
        <v>2860</v>
      </c>
      <c r="O2096" s="257" t="s">
        <v>3299</v>
      </c>
      <c r="P2096" s="257" t="s">
        <v>4617</v>
      </c>
      <c r="Q2096" s="257" t="s">
        <v>3301</v>
      </c>
      <c r="R2096" s="257" t="s">
        <v>148</v>
      </c>
      <c r="S2096" s="257" t="s">
        <v>3291</v>
      </c>
      <c r="T2096" s="257" t="s">
        <v>2905</v>
      </c>
      <c r="U2096" s="257" t="s">
        <v>4592</v>
      </c>
      <c r="V2096" s="257" t="s">
        <v>148</v>
      </c>
      <c r="W2096" s="257" t="s">
        <v>148</v>
      </c>
      <c r="X2096" s="257" t="s">
        <v>148</v>
      </c>
      <c r="Y2096" s="257" t="s">
        <v>148</v>
      </c>
      <c r="Z2096" s="257" t="s">
        <v>148</v>
      </c>
      <c r="AA2096" s="257" t="s">
        <v>148</v>
      </c>
      <c r="AB2096" s="257" t="s">
        <v>148</v>
      </c>
      <c r="AC2096" s="257" t="s">
        <v>148</v>
      </c>
      <c r="AD2096" s="257" t="s">
        <v>148</v>
      </c>
      <c r="AE2096" s="257" t="s">
        <v>148</v>
      </c>
      <c r="AF2096" s="257" t="s">
        <v>148</v>
      </c>
      <c r="AG2096" s="257" t="s">
        <v>148</v>
      </c>
      <c r="AH2096" s="257" t="s">
        <v>148</v>
      </c>
      <c r="AI2096" s="257" t="s">
        <v>148</v>
      </c>
      <c r="AJ2096" s="257" t="s">
        <v>148</v>
      </c>
    </row>
    <row r="2097" spans="1:36" ht="43.2">
      <c r="A2097" s="258">
        <v>40262</v>
      </c>
      <c r="B2097" s="257" t="s">
        <v>2517</v>
      </c>
      <c r="C2097" s="258">
        <v>40262</v>
      </c>
      <c r="D2097" s="257">
        <v>0</v>
      </c>
      <c r="E2097" s="257" t="s">
        <v>2609</v>
      </c>
      <c r="F2097" s="257" t="s">
        <v>3463</v>
      </c>
      <c r="G2097" s="257" t="s">
        <v>3464</v>
      </c>
      <c r="H2097" s="260" t="s">
        <v>1226</v>
      </c>
      <c r="I2097" s="257" t="s">
        <v>4618</v>
      </c>
      <c r="J2097" s="84" t="s">
        <v>4619</v>
      </c>
      <c r="K2097" s="257" t="s">
        <v>2619</v>
      </c>
      <c r="L2097" s="257" t="s">
        <v>4590</v>
      </c>
      <c r="M2097" s="257" t="s">
        <v>1232</v>
      </c>
      <c r="N2097" s="257" t="s">
        <v>2860</v>
      </c>
      <c r="O2097" s="257" t="s">
        <v>2869</v>
      </c>
      <c r="P2097" s="257" t="s">
        <v>4620</v>
      </c>
      <c r="Q2097" s="257" t="s">
        <v>3301</v>
      </c>
      <c r="R2097" s="257" t="s">
        <v>148</v>
      </c>
      <c r="S2097" s="257" t="s">
        <v>3291</v>
      </c>
      <c r="T2097" s="257" t="s">
        <v>2905</v>
      </c>
      <c r="U2097" s="257" t="s">
        <v>4592</v>
      </c>
      <c r="V2097" s="257" t="s">
        <v>148</v>
      </c>
      <c r="W2097" s="257" t="s">
        <v>148</v>
      </c>
      <c r="X2097" s="257" t="s">
        <v>148</v>
      </c>
      <c r="Y2097" s="257" t="s">
        <v>148</v>
      </c>
      <c r="Z2097" s="257" t="s">
        <v>148</v>
      </c>
      <c r="AA2097" s="257" t="s">
        <v>148</v>
      </c>
      <c r="AB2097" s="257" t="s">
        <v>148</v>
      </c>
      <c r="AC2097" s="257" t="s">
        <v>148</v>
      </c>
      <c r="AD2097" s="257" t="s">
        <v>148</v>
      </c>
      <c r="AE2097" s="257" t="s">
        <v>148</v>
      </c>
      <c r="AF2097" s="257" t="s">
        <v>148</v>
      </c>
      <c r="AG2097" s="257" t="s">
        <v>148</v>
      </c>
      <c r="AH2097" s="257" t="s">
        <v>148</v>
      </c>
      <c r="AI2097" s="257" t="s">
        <v>148</v>
      </c>
      <c r="AJ2097" s="257" t="s">
        <v>148</v>
      </c>
    </row>
    <row r="2098" spans="1:36" ht="28.8">
      <c r="A2098" s="258">
        <v>40262</v>
      </c>
      <c r="B2098" s="257" t="s">
        <v>2517</v>
      </c>
      <c r="C2098" s="258">
        <v>40262</v>
      </c>
      <c r="D2098" s="257">
        <v>0</v>
      </c>
      <c r="E2098" s="257" t="s">
        <v>2560</v>
      </c>
      <c r="F2098" s="257" t="s">
        <v>3276</v>
      </c>
      <c r="G2098" s="257" t="s">
        <v>3277</v>
      </c>
      <c r="H2098" s="260" t="s">
        <v>2631</v>
      </c>
      <c r="I2098" s="260" t="s">
        <v>2631</v>
      </c>
      <c r="J2098" s="257" t="s">
        <v>148</v>
      </c>
      <c r="K2098" s="257" t="s">
        <v>2619</v>
      </c>
      <c r="L2098" s="257" t="s">
        <v>4590</v>
      </c>
      <c r="M2098" s="257" t="s">
        <v>1232</v>
      </c>
      <c r="N2098" s="257" t="s">
        <v>2860</v>
      </c>
      <c r="O2098" s="257" t="s">
        <v>3299</v>
      </c>
      <c r="P2098" s="257" t="s">
        <v>4621</v>
      </c>
      <c r="Q2098" s="257" t="s">
        <v>3301</v>
      </c>
      <c r="R2098" s="257" t="s">
        <v>148</v>
      </c>
      <c r="S2098" s="257" t="s">
        <v>3291</v>
      </c>
      <c r="T2098" s="257" t="s">
        <v>2905</v>
      </c>
      <c r="U2098" s="257" t="s">
        <v>4592</v>
      </c>
      <c r="V2098" s="257" t="s">
        <v>148</v>
      </c>
      <c r="W2098" s="257" t="s">
        <v>148</v>
      </c>
      <c r="X2098" s="257" t="s">
        <v>148</v>
      </c>
      <c r="Y2098" s="257" t="s">
        <v>148</v>
      </c>
      <c r="Z2098" s="257" t="s">
        <v>148</v>
      </c>
      <c r="AA2098" s="257" t="s">
        <v>148</v>
      </c>
      <c r="AB2098" s="257" t="s">
        <v>148</v>
      </c>
      <c r="AC2098" s="257" t="s">
        <v>148</v>
      </c>
      <c r="AD2098" s="257" t="s">
        <v>148</v>
      </c>
      <c r="AE2098" s="257" t="s">
        <v>148</v>
      </c>
      <c r="AF2098" s="257" t="s">
        <v>148</v>
      </c>
      <c r="AG2098" s="257" t="s">
        <v>148</v>
      </c>
      <c r="AH2098" s="257" t="s">
        <v>148</v>
      </c>
      <c r="AI2098" s="257" t="s">
        <v>148</v>
      </c>
      <c r="AJ2098" s="257" t="s">
        <v>148</v>
      </c>
    </row>
    <row r="2099" spans="1:36" ht="43.2">
      <c r="A2099" s="258">
        <v>40262</v>
      </c>
      <c r="B2099" s="257" t="s">
        <v>2517</v>
      </c>
      <c r="C2099" s="258">
        <v>40262</v>
      </c>
      <c r="D2099" s="257">
        <v>0</v>
      </c>
      <c r="E2099" s="257" t="s">
        <v>2609</v>
      </c>
      <c r="F2099" s="257" t="s">
        <v>3463</v>
      </c>
      <c r="G2099" s="257" t="s">
        <v>3464</v>
      </c>
      <c r="H2099" s="260" t="s">
        <v>1226</v>
      </c>
      <c r="I2099" s="257" t="s">
        <v>4600</v>
      </c>
      <c r="J2099" s="84" t="s">
        <v>4601</v>
      </c>
      <c r="K2099" s="257" t="s">
        <v>2619</v>
      </c>
      <c r="L2099" s="257" t="s">
        <v>4590</v>
      </c>
      <c r="M2099" s="257" t="s">
        <v>1232</v>
      </c>
      <c r="N2099" s="257" t="s">
        <v>2860</v>
      </c>
      <c r="O2099" s="257" t="s">
        <v>3299</v>
      </c>
      <c r="P2099" s="257" t="s">
        <v>4622</v>
      </c>
      <c r="Q2099" s="257" t="s">
        <v>3301</v>
      </c>
      <c r="R2099" s="257" t="s">
        <v>148</v>
      </c>
      <c r="S2099" s="257" t="s">
        <v>3291</v>
      </c>
      <c r="T2099" s="257" t="s">
        <v>2905</v>
      </c>
      <c r="U2099" s="257" t="s">
        <v>4592</v>
      </c>
      <c r="V2099" s="257" t="s">
        <v>148</v>
      </c>
      <c r="W2099" s="257" t="s">
        <v>148</v>
      </c>
      <c r="X2099" s="257" t="s">
        <v>148</v>
      </c>
      <c r="Y2099" s="257" t="s">
        <v>148</v>
      </c>
      <c r="Z2099" s="257" t="s">
        <v>148</v>
      </c>
      <c r="AA2099" s="257" t="s">
        <v>148</v>
      </c>
      <c r="AB2099" s="257" t="s">
        <v>148</v>
      </c>
      <c r="AC2099" s="257" t="s">
        <v>148</v>
      </c>
      <c r="AD2099" s="257" t="s">
        <v>148</v>
      </c>
      <c r="AE2099" s="257" t="s">
        <v>148</v>
      </c>
      <c r="AF2099" s="257" t="s">
        <v>148</v>
      </c>
      <c r="AG2099" s="257" t="s">
        <v>148</v>
      </c>
      <c r="AH2099" s="257" t="s">
        <v>148</v>
      </c>
      <c r="AI2099" s="257" t="s">
        <v>148</v>
      </c>
      <c r="AJ2099" s="257" t="s">
        <v>148</v>
      </c>
    </row>
    <row r="2100" spans="1:36" ht="43.2">
      <c r="A2100" s="258">
        <v>40262</v>
      </c>
      <c r="B2100" s="257" t="s">
        <v>2517</v>
      </c>
      <c r="C2100" s="258">
        <v>40262</v>
      </c>
      <c r="D2100" s="257">
        <v>0</v>
      </c>
      <c r="E2100" s="257" t="s">
        <v>4593</v>
      </c>
      <c r="F2100" s="257" t="s">
        <v>4594</v>
      </c>
      <c r="G2100" s="257" t="s">
        <v>4595</v>
      </c>
      <c r="H2100" s="260" t="s">
        <v>1226</v>
      </c>
      <c r="I2100" s="257" t="s">
        <v>4623</v>
      </c>
      <c r="J2100" s="257" t="s">
        <v>4624</v>
      </c>
      <c r="K2100" s="257" t="s">
        <v>2619</v>
      </c>
      <c r="L2100" s="257" t="s">
        <v>4590</v>
      </c>
      <c r="M2100" s="257" t="s">
        <v>1232</v>
      </c>
      <c r="N2100" s="257" t="s">
        <v>2860</v>
      </c>
      <c r="O2100" s="257" t="s">
        <v>3299</v>
      </c>
      <c r="P2100" s="257" t="s">
        <v>4625</v>
      </c>
      <c r="Q2100" s="257" t="s">
        <v>3301</v>
      </c>
      <c r="R2100" s="257" t="s">
        <v>148</v>
      </c>
      <c r="S2100" s="257" t="s">
        <v>3291</v>
      </c>
      <c r="T2100" s="257" t="s">
        <v>2905</v>
      </c>
      <c r="U2100" s="257" t="s">
        <v>4592</v>
      </c>
      <c r="V2100" s="257" t="s">
        <v>148</v>
      </c>
      <c r="W2100" s="257" t="s">
        <v>148</v>
      </c>
      <c r="X2100" s="257" t="s">
        <v>148</v>
      </c>
      <c r="Y2100" s="257" t="s">
        <v>148</v>
      </c>
      <c r="Z2100" s="257" t="s">
        <v>148</v>
      </c>
      <c r="AA2100" s="257" t="s">
        <v>148</v>
      </c>
      <c r="AB2100" s="257" t="s">
        <v>148</v>
      </c>
      <c r="AC2100" s="257" t="s">
        <v>148</v>
      </c>
      <c r="AD2100" s="257" t="s">
        <v>148</v>
      </c>
      <c r="AE2100" s="257" t="s">
        <v>148</v>
      </c>
      <c r="AF2100" s="257" t="s">
        <v>148</v>
      </c>
      <c r="AG2100" s="257" t="s">
        <v>148</v>
      </c>
      <c r="AH2100" s="257" t="s">
        <v>148</v>
      </c>
      <c r="AI2100" s="257" t="s">
        <v>148</v>
      </c>
      <c r="AJ2100" s="257" t="s">
        <v>148</v>
      </c>
    </row>
    <row r="2101" spans="1:36" ht="28.8">
      <c r="A2101" s="258">
        <v>40262</v>
      </c>
      <c r="B2101" s="257" t="s">
        <v>2517</v>
      </c>
      <c r="C2101" s="258">
        <v>40262</v>
      </c>
      <c r="D2101" s="257">
        <v>0</v>
      </c>
      <c r="E2101" s="259" t="s">
        <v>2606</v>
      </c>
      <c r="F2101" s="257" t="s">
        <v>3243</v>
      </c>
      <c r="G2101" s="259" t="s">
        <v>3244</v>
      </c>
      <c r="H2101" s="260" t="s">
        <v>1232</v>
      </c>
      <c r="I2101" s="257" t="s">
        <v>4626</v>
      </c>
      <c r="J2101" s="84" t="s">
        <v>4627</v>
      </c>
      <c r="K2101" s="257" t="s">
        <v>2619</v>
      </c>
      <c r="L2101" s="257" t="s">
        <v>4590</v>
      </c>
      <c r="M2101" s="257" t="s">
        <v>1232</v>
      </c>
      <c r="N2101" s="257" t="s">
        <v>2860</v>
      </c>
      <c r="O2101" s="257" t="s">
        <v>3299</v>
      </c>
      <c r="P2101" s="257" t="s">
        <v>4628</v>
      </c>
      <c r="Q2101" s="257" t="s">
        <v>3301</v>
      </c>
      <c r="R2101" s="257" t="s">
        <v>148</v>
      </c>
      <c r="S2101" s="257" t="s">
        <v>3291</v>
      </c>
      <c r="T2101" s="257" t="s">
        <v>2905</v>
      </c>
      <c r="U2101" s="257" t="s">
        <v>4592</v>
      </c>
      <c r="V2101" s="257" t="s">
        <v>148</v>
      </c>
      <c r="W2101" s="257" t="s">
        <v>148</v>
      </c>
      <c r="X2101" s="257" t="s">
        <v>148</v>
      </c>
      <c r="Y2101" s="257" t="s">
        <v>148</v>
      </c>
      <c r="Z2101" s="257" t="s">
        <v>148</v>
      </c>
      <c r="AA2101" s="257" t="s">
        <v>148</v>
      </c>
      <c r="AB2101" s="257" t="s">
        <v>148</v>
      </c>
      <c r="AC2101" s="257" t="s">
        <v>148</v>
      </c>
      <c r="AD2101" s="257" t="s">
        <v>148</v>
      </c>
      <c r="AE2101" s="257" t="s">
        <v>148</v>
      </c>
      <c r="AF2101" s="257" t="s">
        <v>148</v>
      </c>
      <c r="AG2101" s="257" t="s">
        <v>148</v>
      </c>
      <c r="AH2101" s="257" t="s">
        <v>148</v>
      </c>
      <c r="AI2101" s="257" t="s">
        <v>148</v>
      </c>
      <c r="AJ2101" s="257" t="s">
        <v>148</v>
      </c>
    </row>
    <row r="2102" spans="1:36" ht="28.8">
      <c r="A2102" s="258">
        <v>40262</v>
      </c>
      <c r="B2102" s="257" t="s">
        <v>2517</v>
      </c>
      <c r="C2102" s="258">
        <v>40262</v>
      </c>
      <c r="D2102" s="257">
        <v>0</v>
      </c>
      <c r="E2102" s="257" t="s">
        <v>2560</v>
      </c>
      <c r="F2102" s="257" t="s">
        <v>3276</v>
      </c>
      <c r="G2102" s="257" t="s">
        <v>3277</v>
      </c>
      <c r="H2102" s="260" t="s">
        <v>1232</v>
      </c>
      <c r="I2102" s="257" t="s">
        <v>4318</v>
      </c>
      <c r="J2102" s="257" t="s">
        <v>4319</v>
      </c>
      <c r="K2102" s="257" t="s">
        <v>2619</v>
      </c>
      <c r="L2102" s="257" t="s">
        <v>4590</v>
      </c>
      <c r="M2102" s="257" t="s">
        <v>1232</v>
      </c>
      <c r="N2102" s="257" t="s">
        <v>2860</v>
      </c>
      <c r="O2102" s="257" t="s">
        <v>3299</v>
      </c>
      <c r="P2102" s="257" t="s">
        <v>4629</v>
      </c>
      <c r="Q2102" s="257" t="s">
        <v>3301</v>
      </c>
      <c r="R2102" s="257" t="s">
        <v>148</v>
      </c>
      <c r="S2102" s="257" t="s">
        <v>3291</v>
      </c>
      <c r="T2102" s="257" t="s">
        <v>2905</v>
      </c>
      <c r="U2102" s="257" t="s">
        <v>4592</v>
      </c>
      <c r="V2102" s="257" t="s">
        <v>148</v>
      </c>
      <c r="W2102" s="257" t="s">
        <v>148</v>
      </c>
      <c r="X2102" s="257" t="s">
        <v>148</v>
      </c>
      <c r="Y2102" s="257" t="s">
        <v>148</v>
      </c>
      <c r="Z2102" s="257" t="s">
        <v>148</v>
      </c>
      <c r="AA2102" s="257" t="s">
        <v>148</v>
      </c>
      <c r="AB2102" s="257" t="s">
        <v>148</v>
      </c>
      <c r="AC2102" s="257" t="s">
        <v>148</v>
      </c>
      <c r="AD2102" s="257" t="s">
        <v>148</v>
      </c>
      <c r="AE2102" s="257" t="s">
        <v>148</v>
      </c>
      <c r="AF2102" s="257" t="s">
        <v>148</v>
      </c>
      <c r="AG2102" s="257" t="s">
        <v>148</v>
      </c>
      <c r="AH2102" s="257" t="s">
        <v>148</v>
      </c>
      <c r="AI2102" s="257" t="s">
        <v>148</v>
      </c>
      <c r="AJ2102" s="257" t="s">
        <v>148</v>
      </c>
    </row>
    <row r="2103" spans="1:36" ht="43.2">
      <c r="A2103" s="258">
        <v>40262</v>
      </c>
      <c r="B2103" s="257" t="s">
        <v>2517</v>
      </c>
      <c r="C2103" s="258">
        <v>40262</v>
      </c>
      <c r="D2103" s="257">
        <v>0</v>
      </c>
      <c r="E2103" s="257" t="s">
        <v>4593</v>
      </c>
      <c r="F2103" s="257" t="s">
        <v>4594</v>
      </c>
      <c r="G2103" s="257" t="s">
        <v>4595</v>
      </c>
      <c r="H2103" s="260" t="s">
        <v>1226</v>
      </c>
      <c r="I2103" s="257" t="s">
        <v>4623</v>
      </c>
      <c r="J2103" s="257" t="s">
        <v>4624</v>
      </c>
      <c r="K2103" s="257" t="s">
        <v>2619</v>
      </c>
      <c r="L2103" s="257" t="s">
        <v>4590</v>
      </c>
      <c r="M2103" s="257" t="s">
        <v>1232</v>
      </c>
      <c r="N2103" s="257" t="s">
        <v>2860</v>
      </c>
      <c r="O2103" s="257" t="s">
        <v>3299</v>
      </c>
      <c r="P2103" s="257" t="s">
        <v>4630</v>
      </c>
      <c r="Q2103" s="257" t="s">
        <v>3301</v>
      </c>
      <c r="R2103" s="257" t="s">
        <v>148</v>
      </c>
      <c r="S2103" s="257" t="s">
        <v>3291</v>
      </c>
      <c r="T2103" s="257" t="s">
        <v>2905</v>
      </c>
      <c r="U2103" s="257" t="s">
        <v>4592</v>
      </c>
      <c r="V2103" s="257" t="s">
        <v>148</v>
      </c>
      <c r="W2103" s="257" t="s">
        <v>148</v>
      </c>
      <c r="X2103" s="257" t="s">
        <v>148</v>
      </c>
      <c r="Y2103" s="257" t="s">
        <v>148</v>
      </c>
      <c r="Z2103" s="257" t="s">
        <v>148</v>
      </c>
      <c r="AA2103" s="257" t="s">
        <v>148</v>
      </c>
      <c r="AB2103" s="257" t="s">
        <v>148</v>
      </c>
      <c r="AC2103" s="257" t="s">
        <v>148</v>
      </c>
      <c r="AD2103" s="257" t="s">
        <v>148</v>
      </c>
      <c r="AE2103" s="257" t="s">
        <v>148</v>
      </c>
      <c r="AF2103" s="257" t="s">
        <v>148</v>
      </c>
      <c r="AG2103" s="257" t="s">
        <v>148</v>
      </c>
      <c r="AH2103" s="257" t="s">
        <v>148</v>
      </c>
      <c r="AI2103" s="257" t="s">
        <v>148</v>
      </c>
      <c r="AJ2103" s="257" t="s">
        <v>148</v>
      </c>
    </row>
    <row r="2104" spans="1:36" ht="86.4">
      <c r="A2104" s="258">
        <v>40260</v>
      </c>
      <c r="B2104" s="257" t="s">
        <v>2517</v>
      </c>
      <c r="C2104" s="258">
        <v>40260</v>
      </c>
      <c r="D2104" s="257">
        <v>0</v>
      </c>
      <c r="E2104" s="259" t="s">
        <v>2617</v>
      </c>
      <c r="F2104" s="257" t="s">
        <v>3272</v>
      </c>
      <c r="G2104" s="259" t="s">
        <v>3273</v>
      </c>
      <c r="H2104" s="260" t="s">
        <v>1232</v>
      </c>
      <c r="I2104" s="257" t="s">
        <v>4631</v>
      </c>
      <c r="J2104" s="262" t="s">
        <v>4632</v>
      </c>
      <c r="K2104" s="257" t="s">
        <v>3280</v>
      </c>
      <c r="L2104" s="257" t="s">
        <v>3728</v>
      </c>
      <c r="M2104" s="257" t="s">
        <v>1232</v>
      </c>
      <c r="N2104" s="257" t="s">
        <v>3562</v>
      </c>
      <c r="O2104" s="257" t="s">
        <v>3299</v>
      </c>
      <c r="P2104" s="257" t="s">
        <v>4633</v>
      </c>
      <c r="Q2104" s="257" t="s">
        <v>4634</v>
      </c>
      <c r="R2104" s="257" t="s">
        <v>148</v>
      </c>
      <c r="S2104" s="257" t="s">
        <v>3291</v>
      </c>
      <c r="T2104" s="257" t="s">
        <v>2843</v>
      </c>
      <c r="U2104" s="257" t="s">
        <v>4533</v>
      </c>
      <c r="V2104" s="257" t="s">
        <v>2639</v>
      </c>
      <c r="W2104" s="257" t="s">
        <v>148</v>
      </c>
      <c r="X2104" s="257" t="s">
        <v>2640</v>
      </c>
      <c r="Y2104" s="257" t="s">
        <v>148</v>
      </c>
      <c r="Z2104" s="257" t="s">
        <v>2640</v>
      </c>
      <c r="AA2104" s="257" t="s">
        <v>148</v>
      </c>
      <c r="AB2104" s="257" t="s">
        <v>2640</v>
      </c>
      <c r="AC2104" s="257" t="s">
        <v>2640</v>
      </c>
      <c r="AD2104" s="257" t="s">
        <v>3295</v>
      </c>
      <c r="AE2104" s="257" t="s">
        <v>3295</v>
      </c>
      <c r="AF2104" s="257" t="s">
        <v>3296</v>
      </c>
      <c r="AG2104" s="257" t="s">
        <v>3295</v>
      </c>
      <c r="AH2104" s="257" t="s">
        <v>3295</v>
      </c>
      <c r="AI2104" s="257" t="s">
        <v>3295</v>
      </c>
      <c r="AJ2104" s="257"/>
    </row>
    <row r="2105" spans="1:36" ht="316.8">
      <c r="A2105" s="258">
        <v>40262</v>
      </c>
      <c r="B2105" s="257" t="s">
        <v>2517</v>
      </c>
      <c r="C2105" s="258">
        <v>40266</v>
      </c>
      <c r="D2105" s="257">
        <v>2</v>
      </c>
      <c r="E2105" s="257" t="s">
        <v>2536</v>
      </c>
      <c r="F2105" s="257" t="s">
        <v>3121</v>
      </c>
      <c r="G2105" s="257" t="s">
        <v>3122</v>
      </c>
      <c r="H2105" s="260" t="s">
        <v>1232</v>
      </c>
      <c r="I2105" s="257" t="s">
        <v>3314</v>
      </c>
      <c r="J2105" s="84" t="s">
        <v>3315</v>
      </c>
      <c r="K2105" s="257" t="s">
        <v>3280</v>
      </c>
      <c r="L2105" s="257" t="s">
        <v>3512</v>
      </c>
      <c r="M2105" s="257" t="s">
        <v>1232</v>
      </c>
      <c r="N2105" s="257" t="s">
        <v>3513</v>
      </c>
      <c r="O2105" s="257" t="s">
        <v>3299</v>
      </c>
      <c r="P2105" s="257" t="s">
        <v>4635</v>
      </c>
      <c r="Q2105" s="257" t="s">
        <v>4636</v>
      </c>
      <c r="R2105" s="257" t="s">
        <v>4637</v>
      </c>
      <c r="S2105" s="257" t="s">
        <v>3291</v>
      </c>
      <c r="T2105" s="257" t="s">
        <v>2843</v>
      </c>
      <c r="U2105" s="257" t="s">
        <v>4054</v>
      </c>
      <c r="V2105" s="257" t="s">
        <v>2639</v>
      </c>
      <c r="W2105" s="257" t="s">
        <v>148</v>
      </c>
      <c r="X2105" s="257" t="s">
        <v>2640</v>
      </c>
      <c r="Y2105" s="257" t="s">
        <v>148</v>
      </c>
      <c r="Z2105" s="257" t="s">
        <v>2640</v>
      </c>
      <c r="AA2105" s="257" t="s">
        <v>148</v>
      </c>
      <c r="AB2105" s="257" t="s">
        <v>2640</v>
      </c>
      <c r="AC2105" s="257" t="s">
        <v>2639</v>
      </c>
      <c r="AD2105" s="258">
        <v>40276</v>
      </c>
      <c r="AE2105" s="257">
        <v>8</v>
      </c>
      <c r="AF2105" s="257" t="s">
        <v>4638</v>
      </c>
      <c r="AG2105" s="258">
        <v>40291</v>
      </c>
      <c r="AH2105" s="257" t="s">
        <v>2633</v>
      </c>
      <c r="AI2105" s="257" t="s">
        <v>2638</v>
      </c>
      <c r="AJ2105" s="257"/>
    </row>
    <row r="2106" spans="1:36" ht="259.2">
      <c r="A2106" s="258">
        <v>40262</v>
      </c>
      <c r="B2106" s="257" t="s">
        <v>2517</v>
      </c>
      <c r="C2106" s="258">
        <v>40266</v>
      </c>
      <c r="D2106" s="257">
        <v>2</v>
      </c>
      <c r="E2106" s="257" t="s">
        <v>2536</v>
      </c>
      <c r="F2106" s="257" t="s">
        <v>3121</v>
      </c>
      <c r="G2106" s="257" t="s">
        <v>3122</v>
      </c>
      <c r="H2106" s="260" t="s">
        <v>1232</v>
      </c>
      <c r="I2106" s="257" t="s">
        <v>3314</v>
      </c>
      <c r="J2106" s="84" t="s">
        <v>3315</v>
      </c>
      <c r="K2106" s="257" t="s">
        <v>3280</v>
      </c>
      <c r="L2106" s="257" t="s">
        <v>3512</v>
      </c>
      <c r="M2106" s="257" t="s">
        <v>1232</v>
      </c>
      <c r="N2106" s="257" t="s">
        <v>3513</v>
      </c>
      <c r="O2106" s="257" t="s">
        <v>3299</v>
      </c>
      <c r="P2106" s="257" t="s">
        <v>4639</v>
      </c>
      <c r="Q2106" s="257" t="s">
        <v>4640</v>
      </c>
      <c r="R2106" s="257" t="s">
        <v>4637</v>
      </c>
      <c r="S2106" s="257" t="s">
        <v>3291</v>
      </c>
      <c r="T2106" s="257" t="s">
        <v>2843</v>
      </c>
      <c r="U2106" s="257" t="s">
        <v>4054</v>
      </c>
      <c r="V2106" s="257" t="s">
        <v>2639</v>
      </c>
      <c r="W2106" s="257" t="s">
        <v>148</v>
      </c>
      <c r="X2106" s="257" t="s">
        <v>2640</v>
      </c>
      <c r="Y2106" s="257" t="s">
        <v>148</v>
      </c>
      <c r="Z2106" s="257" t="s">
        <v>2640</v>
      </c>
      <c r="AA2106" s="257" t="s">
        <v>148</v>
      </c>
      <c r="AB2106" s="257" t="s">
        <v>2640</v>
      </c>
      <c r="AC2106" s="257" t="s">
        <v>2640</v>
      </c>
      <c r="AD2106" s="257" t="s">
        <v>3295</v>
      </c>
      <c r="AE2106" s="257" t="s">
        <v>3295</v>
      </c>
      <c r="AF2106" s="257" t="s">
        <v>3296</v>
      </c>
      <c r="AG2106" s="257" t="s">
        <v>3295</v>
      </c>
      <c r="AH2106" s="257" t="s">
        <v>3295</v>
      </c>
      <c r="AI2106" s="257" t="s">
        <v>3295</v>
      </c>
      <c r="AJ2106" s="257"/>
    </row>
    <row r="2107" spans="1:36" ht="43.2">
      <c r="A2107" s="258">
        <v>40366</v>
      </c>
      <c r="B2107" s="257" t="s">
        <v>2514</v>
      </c>
      <c r="C2107" s="258">
        <v>40366</v>
      </c>
      <c r="D2107" s="257">
        <v>0</v>
      </c>
      <c r="E2107" s="259" t="s">
        <v>2565</v>
      </c>
      <c r="F2107" s="257" t="s">
        <v>3251</v>
      </c>
      <c r="G2107" s="259" t="s">
        <v>3252</v>
      </c>
      <c r="H2107" s="260" t="s">
        <v>1226</v>
      </c>
      <c r="I2107" s="257" t="s">
        <v>4246</v>
      </c>
      <c r="J2107" s="261" t="s">
        <v>4247</v>
      </c>
      <c r="K2107" s="257" t="s">
        <v>2619</v>
      </c>
      <c r="L2107" s="257" t="s">
        <v>4331</v>
      </c>
      <c r="M2107" s="257" t="s">
        <v>1236</v>
      </c>
      <c r="N2107" s="257" t="s">
        <v>4332</v>
      </c>
      <c r="O2107" s="257" t="s">
        <v>3299</v>
      </c>
      <c r="P2107" s="257" t="s">
        <v>4641</v>
      </c>
      <c r="Q2107" s="257" t="s">
        <v>3301</v>
      </c>
      <c r="R2107" s="257" t="s">
        <v>148</v>
      </c>
      <c r="S2107" s="257" t="s">
        <v>3302</v>
      </c>
      <c r="T2107" s="257" t="s">
        <v>2860</v>
      </c>
      <c r="U2107" s="257" t="s">
        <v>1012</v>
      </c>
      <c r="V2107" s="257" t="s">
        <v>148</v>
      </c>
      <c r="W2107" s="257" t="s">
        <v>148</v>
      </c>
      <c r="X2107" s="257" t="s">
        <v>148</v>
      </c>
      <c r="Y2107" s="257" t="s">
        <v>148</v>
      </c>
      <c r="Z2107" s="257" t="s">
        <v>148</v>
      </c>
      <c r="AA2107" s="257" t="s">
        <v>148</v>
      </c>
      <c r="AB2107" s="257" t="s">
        <v>148</v>
      </c>
      <c r="AC2107" s="257" t="s">
        <v>148</v>
      </c>
      <c r="AD2107" s="257" t="s">
        <v>148</v>
      </c>
      <c r="AE2107" s="257" t="s">
        <v>148</v>
      </c>
      <c r="AF2107" s="257" t="s">
        <v>148</v>
      </c>
      <c r="AG2107" s="257" t="s">
        <v>148</v>
      </c>
      <c r="AH2107" s="257" t="s">
        <v>148</v>
      </c>
      <c r="AI2107" s="257" t="s">
        <v>148</v>
      </c>
      <c r="AJ2107" s="257"/>
    </row>
    <row r="2108" spans="1:36" ht="28.8">
      <c r="A2108" s="258">
        <v>40262</v>
      </c>
      <c r="B2108" s="257" t="s">
        <v>2517</v>
      </c>
      <c r="C2108" s="258">
        <v>40262</v>
      </c>
      <c r="D2108" s="257">
        <v>0</v>
      </c>
      <c r="E2108" s="259" t="s">
        <v>2617</v>
      </c>
      <c r="F2108" s="257" t="s">
        <v>3272</v>
      </c>
      <c r="G2108" s="259" t="s">
        <v>3273</v>
      </c>
      <c r="H2108" s="260" t="s">
        <v>1232</v>
      </c>
      <c r="I2108" s="257" t="s">
        <v>4631</v>
      </c>
      <c r="J2108" s="262" t="s">
        <v>4632</v>
      </c>
      <c r="K2108" s="257" t="s">
        <v>3280</v>
      </c>
      <c r="L2108" s="257" t="s">
        <v>3728</v>
      </c>
      <c r="M2108" s="257" t="s">
        <v>1232</v>
      </c>
      <c r="N2108" s="257" t="s">
        <v>3562</v>
      </c>
      <c r="O2108" s="257" t="s">
        <v>3299</v>
      </c>
      <c r="P2108" s="257" t="s">
        <v>4642</v>
      </c>
      <c r="Q2108" s="257" t="s">
        <v>4643</v>
      </c>
      <c r="R2108" s="257" t="s">
        <v>148</v>
      </c>
      <c r="S2108" s="257" t="s">
        <v>3291</v>
      </c>
      <c r="T2108" s="257" t="s">
        <v>2843</v>
      </c>
      <c r="U2108" s="257" t="s">
        <v>4533</v>
      </c>
      <c r="V2108" s="257" t="s">
        <v>2639</v>
      </c>
      <c r="W2108" s="257" t="s">
        <v>148</v>
      </c>
      <c r="X2108" s="257" t="s">
        <v>2640</v>
      </c>
      <c r="Y2108" s="257" t="s">
        <v>148</v>
      </c>
      <c r="Z2108" s="257" t="s">
        <v>2640</v>
      </c>
      <c r="AA2108" s="257" t="s">
        <v>148</v>
      </c>
      <c r="AB2108" s="257" t="s">
        <v>2640</v>
      </c>
      <c r="AC2108" s="257" t="s">
        <v>2640</v>
      </c>
      <c r="AD2108" s="257" t="s">
        <v>3295</v>
      </c>
      <c r="AE2108" s="257" t="s">
        <v>3295</v>
      </c>
      <c r="AF2108" s="257" t="s">
        <v>3296</v>
      </c>
      <c r="AG2108" s="257" t="s">
        <v>3295</v>
      </c>
      <c r="AH2108" s="257" t="s">
        <v>3295</v>
      </c>
      <c r="AI2108" s="257" t="s">
        <v>3295</v>
      </c>
      <c r="AJ2108" s="257" t="s">
        <v>148</v>
      </c>
    </row>
    <row r="2109" spans="1:36" ht="57.6">
      <c r="A2109" s="258">
        <v>40262</v>
      </c>
      <c r="B2109" s="257" t="s">
        <v>2517</v>
      </c>
      <c r="C2109" s="258">
        <v>40262</v>
      </c>
      <c r="D2109" s="257">
        <v>0</v>
      </c>
      <c r="E2109" s="259" t="s">
        <v>2549</v>
      </c>
      <c r="F2109" s="257" t="s">
        <v>3724</v>
      </c>
      <c r="G2109" s="259" t="s">
        <v>3725</v>
      </c>
      <c r="H2109" s="257" t="s">
        <v>1243</v>
      </c>
      <c r="I2109" s="257" t="s">
        <v>3726</v>
      </c>
      <c r="J2109" s="84" t="s">
        <v>3727</v>
      </c>
      <c r="K2109" s="257" t="s">
        <v>3280</v>
      </c>
      <c r="L2109" s="257" t="s">
        <v>3728</v>
      </c>
      <c r="M2109" s="257" t="s">
        <v>1232</v>
      </c>
      <c r="N2109" s="257" t="s">
        <v>3562</v>
      </c>
      <c r="O2109" s="257" t="s">
        <v>3299</v>
      </c>
      <c r="P2109" s="257" t="s">
        <v>4644</v>
      </c>
      <c r="Q2109" s="257" t="s">
        <v>4645</v>
      </c>
      <c r="R2109" s="257" t="s">
        <v>148</v>
      </c>
      <c r="S2109" s="257" t="s">
        <v>3291</v>
      </c>
      <c r="T2109" s="257" t="s">
        <v>2843</v>
      </c>
      <c r="U2109" s="257" t="s">
        <v>4533</v>
      </c>
      <c r="V2109" s="257" t="s">
        <v>2639</v>
      </c>
      <c r="W2109" s="257" t="s">
        <v>148</v>
      </c>
      <c r="X2109" s="257" t="s">
        <v>2640</v>
      </c>
      <c r="Y2109" s="257" t="s">
        <v>148</v>
      </c>
      <c r="Z2109" s="257" t="s">
        <v>2640</v>
      </c>
      <c r="AA2109" s="257" t="s">
        <v>148</v>
      </c>
      <c r="AB2109" s="257" t="s">
        <v>2640</v>
      </c>
      <c r="AC2109" s="257" t="s">
        <v>2640</v>
      </c>
      <c r="AD2109" s="257" t="s">
        <v>3295</v>
      </c>
      <c r="AE2109" s="257" t="s">
        <v>3295</v>
      </c>
      <c r="AF2109" s="257" t="s">
        <v>3296</v>
      </c>
      <c r="AG2109" s="257" t="s">
        <v>3295</v>
      </c>
      <c r="AH2109" s="257" t="s">
        <v>3295</v>
      </c>
      <c r="AI2109" s="257" t="s">
        <v>3295</v>
      </c>
      <c r="AJ2109" s="257" t="s">
        <v>148</v>
      </c>
    </row>
    <row r="2110" spans="1:36" ht="43.2">
      <c r="A2110" s="258">
        <v>40262</v>
      </c>
      <c r="B2110" s="257" t="s">
        <v>2517</v>
      </c>
      <c r="C2110" s="258">
        <v>40262</v>
      </c>
      <c r="D2110" s="257">
        <v>0</v>
      </c>
      <c r="E2110" s="259" t="s">
        <v>2549</v>
      </c>
      <c r="F2110" s="257" t="s">
        <v>3724</v>
      </c>
      <c r="G2110" s="259" t="s">
        <v>3725</v>
      </c>
      <c r="H2110" s="257" t="s">
        <v>1243</v>
      </c>
      <c r="I2110" s="257" t="s">
        <v>3726</v>
      </c>
      <c r="J2110" s="261" t="s">
        <v>3727</v>
      </c>
      <c r="K2110" s="257" t="s">
        <v>3280</v>
      </c>
      <c r="L2110" s="257" t="s">
        <v>3728</v>
      </c>
      <c r="M2110" s="257" t="s">
        <v>1232</v>
      </c>
      <c r="N2110" s="257" t="s">
        <v>3562</v>
      </c>
      <c r="O2110" s="257" t="s">
        <v>3299</v>
      </c>
      <c r="P2110" s="257" t="s">
        <v>4646</v>
      </c>
      <c r="Q2110" s="257" t="s">
        <v>4647</v>
      </c>
      <c r="R2110" s="257" t="s">
        <v>148</v>
      </c>
      <c r="S2110" s="257" t="s">
        <v>3291</v>
      </c>
      <c r="T2110" s="257" t="s">
        <v>2843</v>
      </c>
      <c r="U2110" s="257" t="s">
        <v>4533</v>
      </c>
      <c r="V2110" s="257" t="s">
        <v>2639</v>
      </c>
      <c r="W2110" s="257" t="s">
        <v>148</v>
      </c>
      <c r="X2110" s="257" t="s">
        <v>2640</v>
      </c>
      <c r="Y2110" s="257" t="s">
        <v>148</v>
      </c>
      <c r="Z2110" s="257" t="s">
        <v>2640</v>
      </c>
      <c r="AA2110" s="257" t="s">
        <v>148</v>
      </c>
      <c r="AB2110" s="257" t="s">
        <v>2640</v>
      </c>
      <c r="AC2110" s="257" t="s">
        <v>2640</v>
      </c>
      <c r="AD2110" s="257" t="s">
        <v>3295</v>
      </c>
      <c r="AE2110" s="257" t="s">
        <v>3295</v>
      </c>
      <c r="AF2110" s="257" t="s">
        <v>3296</v>
      </c>
      <c r="AG2110" s="257" t="s">
        <v>3295</v>
      </c>
      <c r="AH2110" s="257" t="s">
        <v>3295</v>
      </c>
      <c r="AI2110" s="257" t="s">
        <v>3295</v>
      </c>
      <c r="AJ2110" s="257" t="s">
        <v>148</v>
      </c>
    </row>
    <row r="2111" spans="1:36" ht="43.2">
      <c r="A2111" s="258">
        <v>40262</v>
      </c>
      <c r="B2111" s="257" t="s">
        <v>2517</v>
      </c>
      <c r="C2111" s="258">
        <v>40262</v>
      </c>
      <c r="D2111" s="257">
        <v>0</v>
      </c>
      <c r="E2111" s="259" t="s">
        <v>2549</v>
      </c>
      <c r="F2111" s="257" t="s">
        <v>3724</v>
      </c>
      <c r="G2111" s="259" t="s">
        <v>3725</v>
      </c>
      <c r="H2111" s="257" t="s">
        <v>1243</v>
      </c>
      <c r="I2111" s="257" t="s">
        <v>3726</v>
      </c>
      <c r="J2111" s="261" t="s">
        <v>3727</v>
      </c>
      <c r="K2111" s="257" t="s">
        <v>3280</v>
      </c>
      <c r="L2111" s="257" t="s">
        <v>3728</v>
      </c>
      <c r="M2111" s="257" t="s">
        <v>1232</v>
      </c>
      <c r="N2111" s="257" t="s">
        <v>3562</v>
      </c>
      <c r="O2111" s="257" t="s">
        <v>3299</v>
      </c>
      <c r="P2111" s="257" t="s">
        <v>4648</v>
      </c>
      <c r="Q2111" s="257" t="s">
        <v>4649</v>
      </c>
      <c r="R2111" s="257" t="s">
        <v>148</v>
      </c>
      <c r="S2111" s="257" t="s">
        <v>3291</v>
      </c>
      <c r="T2111" s="257" t="s">
        <v>2843</v>
      </c>
      <c r="U2111" s="257" t="s">
        <v>4533</v>
      </c>
      <c r="V2111" s="257" t="s">
        <v>2639</v>
      </c>
      <c r="W2111" s="257" t="s">
        <v>148</v>
      </c>
      <c r="X2111" s="257" t="s">
        <v>2640</v>
      </c>
      <c r="Y2111" s="257" t="s">
        <v>148</v>
      </c>
      <c r="Z2111" s="257" t="s">
        <v>2640</v>
      </c>
      <c r="AA2111" s="257" t="s">
        <v>148</v>
      </c>
      <c r="AB2111" s="257" t="s">
        <v>2640</v>
      </c>
      <c r="AC2111" s="257" t="s">
        <v>2640</v>
      </c>
      <c r="AD2111" s="257" t="s">
        <v>3295</v>
      </c>
      <c r="AE2111" s="257" t="s">
        <v>3295</v>
      </c>
      <c r="AF2111" s="257" t="s">
        <v>3296</v>
      </c>
      <c r="AG2111" s="257" t="s">
        <v>3295</v>
      </c>
      <c r="AH2111" s="257" t="s">
        <v>3295</v>
      </c>
      <c r="AI2111" s="257" t="s">
        <v>3295</v>
      </c>
      <c r="AJ2111" s="257" t="s">
        <v>148</v>
      </c>
    </row>
    <row r="2112" spans="1:36" ht="28.8">
      <c r="A2112" s="258">
        <v>40262</v>
      </c>
      <c r="B2112" s="257" t="s">
        <v>2517</v>
      </c>
      <c r="C2112" s="258">
        <v>40262</v>
      </c>
      <c r="D2112" s="257">
        <v>0</v>
      </c>
      <c r="E2112" s="259" t="s">
        <v>2552</v>
      </c>
      <c r="F2112" s="259" t="s">
        <v>3197</v>
      </c>
      <c r="G2112" s="259" t="s">
        <v>3198</v>
      </c>
      <c r="H2112" s="260" t="s">
        <v>1232</v>
      </c>
      <c r="I2112" s="257" t="s">
        <v>4025</v>
      </c>
      <c r="J2112" s="261" t="s">
        <v>4026</v>
      </c>
      <c r="K2112" s="257" t="s">
        <v>3280</v>
      </c>
      <c r="L2112" s="257" t="s">
        <v>3728</v>
      </c>
      <c r="M2112" s="257" t="s">
        <v>1232</v>
      </c>
      <c r="N2112" s="257" t="s">
        <v>3562</v>
      </c>
      <c r="O2112" s="257" t="s">
        <v>3299</v>
      </c>
      <c r="P2112" s="257" t="s">
        <v>4650</v>
      </c>
      <c r="Q2112" s="257" t="s">
        <v>4651</v>
      </c>
      <c r="R2112" s="257" t="s">
        <v>148</v>
      </c>
      <c r="S2112" s="257" t="s">
        <v>3291</v>
      </c>
      <c r="T2112" s="257" t="s">
        <v>2843</v>
      </c>
      <c r="U2112" s="257" t="s">
        <v>4533</v>
      </c>
      <c r="V2112" s="257" t="s">
        <v>2639</v>
      </c>
      <c r="W2112" s="257" t="s">
        <v>148</v>
      </c>
      <c r="X2112" s="257" t="s">
        <v>2640</v>
      </c>
      <c r="Y2112" s="257" t="s">
        <v>148</v>
      </c>
      <c r="Z2112" s="257" t="s">
        <v>2640</v>
      </c>
      <c r="AA2112" s="257" t="s">
        <v>148</v>
      </c>
      <c r="AB2112" s="257" t="s">
        <v>2640</v>
      </c>
      <c r="AC2112" s="257" t="s">
        <v>2640</v>
      </c>
      <c r="AD2112" s="257" t="s">
        <v>3295</v>
      </c>
      <c r="AE2112" s="257" t="s">
        <v>3295</v>
      </c>
      <c r="AF2112" s="257" t="s">
        <v>3296</v>
      </c>
      <c r="AG2112" s="257" t="s">
        <v>3295</v>
      </c>
      <c r="AH2112" s="257" t="s">
        <v>3295</v>
      </c>
      <c r="AI2112" s="257" t="s">
        <v>3295</v>
      </c>
      <c r="AJ2112" s="257" t="s">
        <v>148</v>
      </c>
    </row>
    <row r="2113" spans="1:36" ht="28.8">
      <c r="A2113" s="258">
        <v>40262</v>
      </c>
      <c r="B2113" s="257" t="s">
        <v>2517</v>
      </c>
      <c r="C2113" s="258">
        <v>40262</v>
      </c>
      <c r="D2113" s="257">
        <v>0</v>
      </c>
      <c r="E2113" s="259" t="s">
        <v>2552</v>
      </c>
      <c r="F2113" s="259" t="s">
        <v>3197</v>
      </c>
      <c r="G2113" s="259" t="s">
        <v>3198</v>
      </c>
      <c r="H2113" s="260" t="s">
        <v>1232</v>
      </c>
      <c r="I2113" s="257" t="s">
        <v>4025</v>
      </c>
      <c r="J2113" s="261" t="s">
        <v>4026</v>
      </c>
      <c r="K2113" s="257" t="s">
        <v>3280</v>
      </c>
      <c r="L2113" s="257" t="s">
        <v>3728</v>
      </c>
      <c r="M2113" s="257" t="s">
        <v>1232</v>
      </c>
      <c r="N2113" s="257" t="s">
        <v>3562</v>
      </c>
      <c r="O2113" s="257" t="s">
        <v>3299</v>
      </c>
      <c r="P2113" s="257" t="s">
        <v>4652</v>
      </c>
      <c r="Q2113" s="257" t="s">
        <v>4653</v>
      </c>
      <c r="R2113" s="257" t="s">
        <v>148</v>
      </c>
      <c r="S2113" s="257" t="s">
        <v>3291</v>
      </c>
      <c r="T2113" s="257" t="s">
        <v>2843</v>
      </c>
      <c r="U2113" s="257" t="s">
        <v>4533</v>
      </c>
      <c r="V2113" s="257" t="s">
        <v>2639</v>
      </c>
      <c r="W2113" s="257" t="s">
        <v>148</v>
      </c>
      <c r="X2113" s="257" t="s">
        <v>2640</v>
      </c>
      <c r="Y2113" s="257" t="s">
        <v>148</v>
      </c>
      <c r="Z2113" s="257" t="s">
        <v>2640</v>
      </c>
      <c r="AA2113" s="257" t="s">
        <v>148</v>
      </c>
      <c r="AB2113" s="257" t="s">
        <v>2640</v>
      </c>
      <c r="AC2113" s="257" t="s">
        <v>2640</v>
      </c>
      <c r="AD2113" s="257" t="s">
        <v>3295</v>
      </c>
      <c r="AE2113" s="257" t="s">
        <v>3295</v>
      </c>
      <c r="AF2113" s="257" t="s">
        <v>3296</v>
      </c>
      <c r="AG2113" s="257" t="s">
        <v>3295</v>
      </c>
      <c r="AH2113" s="257" t="s">
        <v>3295</v>
      </c>
      <c r="AI2113" s="257" t="s">
        <v>3295</v>
      </c>
      <c r="AJ2113" s="257" t="s">
        <v>148</v>
      </c>
    </row>
    <row r="2114" spans="1:36" ht="28.8">
      <c r="A2114" s="258">
        <v>40262</v>
      </c>
      <c r="B2114" s="257" t="s">
        <v>2517</v>
      </c>
      <c r="C2114" s="258">
        <v>40262</v>
      </c>
      <c r="D2114" s="257">
        <v>0</v>
      </c>
      <c r="E2114" s="259" t="s">
        <v>2542</v>
      </c>
      <c r="F2114" s="257" t="s">
        <v>3157</v>
      </c>
      <c r="G2114" s="259" t="s">
        <v>3158</v>
      </c>
      <c r="H2114" s="260" t="s">
        <v>1232</v>
      </c>
      <c r="I2114" s="257" t="s">
        <v>3759</v>
      </c>
      <c r="J2114" s="262" t="s">
        <v>3760</v>
      </c>
      <c r="K2114" s="257" t="s">
        <v>3280</v>
      </c>
      <c r="L2114" s="257" t="s">
        <v>3728</v>
      </c>
      <c r="M2114" s="257" t="s">
        <v>1232</v>
      </c>
      <c r="N2114" s="257" t="s">
        <v>3562</v>
      </c>
      <c r="O2114" s="257" t="s">
        <v>3299</v>
      </c>
      <c r="P2114" s="257" t="s">
        <v>4654</v>
      </c>
      <c r="Q2114" s="257" t="s">
        <v>4655</v>
      </c>
      <c r="R2114" s="257" t="s">
        <v>148</v>
      </c>
      <c r="S2114" s="257" t="s">
        <v>3291</v>
      </c>
      <c r="T2114" s="257" t="s">
        <v>2843</v>
      </c>
      <c r="U2114" s="257" t="s">
        <v>4533</v>
      </c>
      <c r="V2114" s="257" t="s">
        <v>2639</v>
      </c>
      <c r="W2114" s="257" t="s">
        <v>148</v>
      </c>
      <c r="X2114" s="257" t="s">
        <v>2640</v>
      </c>
      <c r="Y2114" s="257" t="s">
        <v>148</v>
      </c>
      <c r="Z2114" s="257" t="s">
        <v>2640</v>
      </c>
      <c r="AA2114" s="257" t="s">
        <v>148</v>
      </c>
      <c r="AB2114" s="257" t="s">
        <v>2640</v>
      </c>
      <c r="AC2114" s="257" t="s">
        <v>2640</v>
      </c>
      <c r="AD2114" s="257" t="s">
        <v>3295</v>
      </c>
      <c r="AE2114" s="257" t="s">
        <v>3295</v>
      </c>
      <c r="AF2114" s="257" t="s">
        <v>3296</v>
      </c>
      <c r="AG2114" s="257" t="s">
        <v>3295</v>
      </c>
      <c r="AH2114" s="257" t="s">
        <v>3295</v>
      </c>
      <c r="AI2114" s="257" t="s">
        <v>3295</v>
      </c>
      <c r="AJ2114" s="257" t="s">
        <v>148</v>
      </c>
    </row>
    <row r="2115" spans="1:36" ht="57.6">
      <c r="A2115" s="258">
        <v>40262</v>
      </c>
      <c r="B2115" s="257" t="s">
        <v>2517</v>
      </c>
      <c r="C2115" s="258">
        <v>40262</v>
      </c>
      <c r="D2115" s="257">
        <v>0</v>
      </c>
      <c r="E2115" s="259" t="s">
        <v>2614</v>
      </c>
      <c r="F2115" s="259" t="s">
        <v>3181</v>
      </c>
      <c r="G2115" s="259" t="s">
        <v>3182</v>
      </c>
      <c r="H2115" s="260" t="s">
        <v>1232</v>
      </c>
      <c r="I2115" s="257" t="s">
        <v>3647</v>
      </c>
      <c r="J2115" s="261" t="s">
        <v>3648</v>
      </c>
      <c r="K2115" s="257" t="s">
        <v>3280</v>
      </c>
      <c r="L2115" s="257" t="s">
        <v>3728</v>
      </c>
      <c r="M2115" s="257" t="s">
        <v>1232</v>
      </c>
      <c r="N2115" s="257" t="s">
        <v>3562</v>
      </c>
      <c r="O2115" s="257" t="s">
        <v>3299</v>
      </c>
      <c r="P2115" s="257" t="s">
        <v>4656</v>
      </c>
      <c r="Q2115" s="257" t="s">
        <v>4657</v>
      </c>
      <c r="R2115" s="257" t="s">
        <v>148</v>
      </c>
      <c r="S2115" s="257" t="s">
        <v>3291</v>
      </c>
      <c r="T2115" s="257" t="s">
        <v>2843</v>
      </c>
      <c r="U2115" s="257" t="s">
        <v>4533</v>
      </c>
      <c r="V2115" s="257" t="s">
        <v>2639</v>
      </c>
      <c r="W2115" s="257" t="s">
        <v>148</v>
      </c>
      <c r="X2115" s="257" t="s">
        <v>2640</v>
      </c>
      <c r="Y2115" s="257" t="s">
        <v>148</v>
      </c>
      <c r="Z2115" s="257" t="s">
        <v>2639</v>
      </c>
      <c r="AA2115" s="257" t="s">
        <v>2843</v>
      </c>
      <c r="AB2115" s="257" t="s">
        <v>2640</v>
      </c>
      <c r="AC2115" s="257" t="s">
        <v>2639</v>
      </c>
      <c r="AD2115" s="257">
        <v>6</v>
      </c>
      <c r="AE2115" s="258">
        <v>40269</v>
      </c>
      <c r="AF2115" s="257" t="s">
        <v>4658</v>
      </c>
      <c r="AG2115" s="258">
        <v>40269</v>
      </c>
      <c r="AH2115" s="257" t="s">
        <v>2633</v>
      </c>
      <c r="AI2115" s="257" t="s">
        <v>3295</v>
      </c>
      <c r="AJ2115" s="257" t="s">
        <v>148</v>
      </c>
    </row>
    <row r="2116" spans="1:36" ht="216">
      <c r="A2116" s="258">
        <v>40262</v>
      </c>
      <c r="B2116" s="257" t="s">
        <v>2517</v>
      </c>
      <c r="C2116" s="258">
        <v>40262</v>
      </c>
      <c r="D2116" s="257">
        <v>0</v>
      </c>
      <c r="E2116" s="259" t="s">
        <v>2542</v>
      </c>
      <c r="F2116" s="257" t="s">
        <v>3205</v>
      </c>
      <c r="G2116" s="259" t="s">
        <v>3206</v>
      </c>
      <c r="H2116" s="257" t="s">
        <v>1243</v>
      </c>
      <c r="I2116" s="257" t="s">
        <v>3764</v>
      </c>
      <c r="J2116" s="84" t="s">
        <v>3765</v>
      </c>
      <c r="K2116" s="257" t="s">
        <v>3280</v>
      </c>
      <c r="L2116" s="257" t="s">
        <v>3728</v>
      </c>
      <c r="M2116" s="257" t="s">
        <v>1232</v>
      </c>
      <c r="N2116" s="257" t="s">
        <v>3562</v>
      </c>
      <c r="O2116" s="257" t="s">
        <v>3299</v>
      </c>
      <c r="P2116" s="257" t="s">
        <v>4659</v>
      </c>
      <c r="Q2116" s="257" t="s">
        <v>4660</v>
      </c>
      <c r="R2116" s="257" t="s">
        <v>148</v>
      </c>
      <c r="S2116" s="257" t="s">
        <v>3291</v>
      </c>
      <c r="T2116" s="257" t="s">
        <v>2843</v>
      </c>
      <c r="U2116" s="257" t="s">
        <v>4533</v>
      </c>
      <c r="V2116" s="257" t="s">
        <v>2639</v>
      </c>
      <c r="W2116" s="257" t="s">
        <v>148</v>
      </c>
      <c r="X2116" s="257" t="s">
        <v>2640</v>
      </c>
      <c r="Y2116" s="257" t="s">
        <v>148</v>
      </c>
      <c r="Z2116" s="257" t="s">
        <v>2640</v>
      </c>
      <c r="AA2116" s="257" t="s">
        <v>148</v>
      </c>
      <c r="AB2116" s="257" t="s">
        <v>2640</v>
      </c>
      <c r="AC2116" s="257" t="s">
        <v>2639</v>
      </c>
      <c r="AD2116" s="258">
        <v>40268</v>
      </c>
      <c r="AE2116" s="257">
        <v>5</v>
      </c>
      <c r="AF2116" s="257" t="s">
        <v>4661</v>
      </c>
      <c r="AG2116" s="258">
        <v>40268</v>
      </c>
      <c r="AH2116" s="257" t="s">
        <v>2633</v>
      </c>
      <c r="AI2116" s="257" t="s">
        <v>3295</v>
      </c>
      <c r="AJ2116" s="257" t="s">
        <v>148</v>
      </c>
    </row>
    <row r="2117" spans="1:36" ht="28.8">
      <c r="A2117" s="258">
        <v>40262</v>
      </c>
      <c r="B2117" s="257" t="s">
        <v>2517</v>
      </c>
      <c r="C2117" s="258">
        <v>40262</v>
      </c>
      <c r="D2117" s="257">
        <v>0</v>
      </c>
      <c r="E2117" s="259" t="s">
        <v>2542</v>
      </c>
      <c r="F2117" s="257" t="s">
        <v>3205</v>
      </c>
      <c r="G2117" s="259" t="s">
        <v>3206</v>
      </c>
      <c r="H2117" s="257" t="s">
        <v>1243</v>
      </c>
      <c r="I2117" s="257" t="s">
        <v>3764</v>
      </c>
      <c r="J2117" s="84" t="s">
        <v>3765</v>
      </c>
      <c r="K2117" s="257" t="s">
        <v>3280</v>
      </c>
      <c r="L2117" s="257" t="s">
        <v>3728</v>
      </c>
      <c r="M2117" s="257" t="s">
        <v>1232</v>
      </c>
      <c r="N2117" s="257" t="s">
        <v>3562</v>
      </c>
      <c r="O2117" s="257" t="s">
        <v>3299</v>
      </c>
      <c r="P2117" s="257" t="s">
        <v>4662</v>
      </c>
      <c r="Q2117" s="257" t="s">
        <v>4663</v>
      </c>
      <c r="R2117" s="257" t="s">
        <v>148</v>
      </c>
      <c r="S2117" s="257" t="s">
        <v>3291</v>
      </c>
      <c r="T2117" s="257" t="s">
        <v>2843</v>
      </c>
      <c r="U2117" s="257" t="s">
        <v>4533</v>
      </c>
      <c r="V2117" s="257" t="s">
        <v>2639</v>
      </c>
      <c r="W2117" s="257" t="s">
        <v>148</v>
      </c>
      <c r="X2117" s="257" t="s">
        <v>2640</v>
      </c>
      <c r="Y2117" s="257" t="s">
        <v>148</v>
      </c>
      <c r="Z2117" s="257" t="s">
        <v>2640</v>
      </c>
      <c r="AA2117" s="257" t="s">
        <v>148</v>
      </c>
      <c r="AB2117" s="257" t="s">
        <v>2640</v>
      </c>
      <c r="AC2117" s="257" t="s">
        <v>2640</v>
      </c>
      <c r="AD2117" s="257" t="s">
        <v>3295</v>
      </c>
      <c r="AE2117" s="257" t="s">
        <v>3295</v>
      </c>
      <c r="AF2117" s="257" t="s">
        <v>3296</v>
      </c>
      <c r="AG2117" s="257" t="s">
        <v>3295</v>
      </c>
      <c r="AH2117" s="257" t="s">
        <v>3295</v>
      </c>
      <c r="AI2117" s="257" t="s">
        <v>3295</v>
      </c>
      <c r="AJ2117" s="257" t="s">
        <v>148</v>
      </c>
    </row>
    <row r="2118" spans="1:36" ht="28.8">
      <c r="A2118" s="258">
        <v>40266</v>
      </c>
      <c r="B2118" s="257" t="s">
        <v>2517</v>
      </c>
      <c r="C2118" s="258">
        <v>40266</v>
      </c>
      <c r="D2118" s="257">
        <v>0</v>
      </c>
      <c r="E2118" s="257" t="s">
        <v>2536</v>
      </c>
      <c r="F2118" s="257" t="s">
        <v>3121</v>
      </c>
      <c r="G2118" s="257" t="s">
        <v>3122</v>
      </c>
      <c r="H2118" s="257" t="s">
        <v>2763</v>
      </c>
      <c r="I2118" s="257" t="s">
        <v>2793</v>
      </c>
      <c r="J2118" s="257" t="s">
        <v>391</v>
      </c>
      <c r="K2118" s="257" t="s">
        <v>2619</v>
      </c>
      <c r="L2118" s="257" t="s">
        <v>4664</v>
      </c>
      <c r="M2118" s="257" t="s">
        <v>1228</v>
      </c>
      <c r="N2118" s="257" t="s">
        <v>2854</v>
      </c>
      <c r="O2118" s="257" t="s">
        <v>2869</v>
      </c>
      <c r="P2118" s="257" t="s">
        <v>4665</v>
      </c>
      <c r="Q2118" s="257" t="s">
        <v>3301</v>
      </c>
      <c r="R2118" s="257" t="s">
        <v>148</v>
      </c>
      <c r="S2118" s="257" t="s">
        <v>2903</v>
      </c>
      <c r="T2118" s="257" t="s">
        <v>2860</v>
      </c>
      <c r="U2118" s="257" t="s">
        <v>3624</v>
      </c>
      <c r="V2118" s="257" t="s">
        <v>148</v>
      </c>
      <c r="W2118" s="257" t="s">
        <v>148</v>
      </c>
      <c r="X2118" s="257" t="s">
        <v>148</v>
      </c>
      <c r="Y2118" s="257" t="s">
        <v>148</v>
      </c>
      <c r="Z2118" s="257" t="s">
        <v>148</v>
      </c>
      <c r="AA2118" s="257" t="s">
        <v>148</v>
      </c>
      <c r="AB2118" s="257" t="s">
        <v>148</v>
      </c>
      <c r="AC2118" s="257" t="s">
        <v>148</v>
      </c>
      <c r="AD2118" s="257" t="s">
        <v>148</v>
      </c>
      <c r="AE2118" s="257" t="s">
        <v>148</v>
      </c>
      <c r="AF2118" s="257" t="s">
        <v>148</v>
      </c>
      <c r="AG2118" s="257" t="s">
        <v>148</v>
      </c>
      <c r="AH2118" s="257" t="s">
        <v>148</v>
      </c>
      <c r="AI2118" s="257" t="s">
        <v>148</v>
      </c>
      <c r="AJ2118" s="257" t="s">
        <v>148</v>
      </c>
    </row>
    <row r="2119" spans="1:36" ht="43.2">
      <c r="A2119" s="258">
        <v>40266</v>
      </c>
      <c r="B2119" s="257" t="s">
        <v>2517</v>
      </c>
      <c r="C2119" s="258">
        <v>40266</v>
      </c>
      <c r="D2119" s="257">
        <v>0</v>
      </c>
      <c r="E2119" s="259" t="s">
        <v>2561</v>
      </c>
      <c r="F2119" s="257" t="s">
        <v>3241</v>
      </c>
      <c r="G2119" s="259" t="s">
        <v>3242</v>
      </c>
      <c r="H2119" s="260" t="s">
        <v>1226</v>
      </c>
      <c r="I2119" s="257" t="s">
        <v>3808</v>
      </c>
      <c r="J2119" s="257" t="s">
        <v>3809</v>
      </c>
      <c r="K2119" s="257" t="s">
        <v>2619</v>
      </c>
      <c r="L2119" s="257" t="s">
        <v>4664</v>
      </c>
      <c r="M2119" s="257" t="s">
        <v>1228</v>
      </c>
      <c r="N2119" s="257" t="s">
        <v>2854</v>
      </c>
      <c r="O2119" s="257" t="s">
        <v>3299</v>
      </c>
      <c r="P2119" s="257" t="s">
        <v>4666</v>
      </c>
      <c r="Q2119" s="257" t="s">
        <v>3301</v>
      </c>
      <c r="R2119" s="257" t="s">
        <v>148</v>
      </c>
      <c r="S2119" s="257" t="s">
        <v>2903</v>
      </c>
      <c r="T2119" s="257" t="s">
        <v>2860</v>
      </c>
      <c r="U2119" s="257" t="s">
        <v>3624</v>
      </c>
      <c r="V2119" s="257" t="s">
        <v>148</v>
      </c>
      <c r="W2119" s="257" t="s">
        <v>148</v>
      </c>
      <c r="X2119" s="257" t="s">
        <v>148</v>
      </c>
      <c r="Y2119" s="257" t="s">
        <v>148</v>
      </c>
      <c r="Z2119" s="257" t="s">
        <v>148</v>
      </c>
      <c r="AA2119" s="257" t="s">
        <v>148</v>
      </c>
      <c r="AB2119" s="257" t="s">
        <v>148</v>
      </c>
      <c r="AC2119" s="257" t="s">
        <v>148</v>
      </c>
      <c r="AD2119" s="257" t="s">
        <v>148</v>
      </c>
      <c r="AE2119" s="257" t="s">
        <v>148</v>
      </c>
      <c r="AF2119" s="257" t="s">
        <v>148</v>
      </c>
      <c r="AG2119" s="257" t="s">
        <v>148</v>
      </c>
      <c r="AH2119" s="257" t="s">
        <v>148</v>
      </c>
      <c r="AI2119" s="257" t="s">
        <v>148</v>
      </c>
      <c r="AJ2119" s="257" t="s">
        <v>148</v>
      </c>
    </row>
    <row r="2120" spans="1:36" ht="28.8">
      <c r="A2120" s="258">
        <v>40266</v>
      </c>
      <c r="B2120" s="257" t="s">
        <v>2517</v>
      </c>
      <c r="C2120" s="258">
        <v>40266</v>
      </c>
      <c r="D2120" s="257">
        <v>0</v>
      </c>
      <c r="E2120" s="259" t="s">
        <v>2606</v>
      </c>
      <c r="F2120" s="257" t="s">
        <v>3243</v>
      </c>
      <c r="G2120" s="259" t="s">
        <v>3244</v>
      </c>
      <c r="H2120" s="260" t="s">
        <v>1232</v>
      </c>
      <c r="I2120" s="257" t="s">
        <v>4002</v>
      </c>
      <c r="J2120" s="257" t="s">
        <v>4003</v>
      </c>
      <c r="K2120" s="257" t="s">
        <v>2619</v>
      </c>
      <c r="L2120" s="257" t="s">
        <v>4664</v>
      </c>
      <c r="M2120" s="257" t="s">
        <v>1228</v>
      </c>
      <c r="N2120" s="257" t="s">
        <v>2854</v>
      </c>
      <c r="O2120" s="257" t="s">
        <v>2869</v>
      </c>
      <c r="P2120" s="257" t="s">
        <v>4667</v>
      </c>
      <c r="Q2120" s="257" t="s">
        <v>3301</v>
      </c>
      <c r="R2120" s="257" t="s">
        <v>148</v>
      </c>
      <c r="S2120" s="257" t="s">
        <v>2903</v>
      </c>
      <c r="T2120" s="257" t="s">
        <v>2860</v>
      </c>
      <c r="U2120" s="257" t="s">
        <v>3624</v>
      </c>
      <c r="V2120" s="257" t="s">
        <v>148</v>
      </c>
      <c r="W2120" s="257" t="s">
        <v>148</v>
      </c>
      <c r="X2120" s="257" t="s">
        <v>148</v>
      </c>
      <c r="Y2120" s="257" t="s">
        <v>148</v>
      </c>
      <c r="Z2120" s="257" t="s">
        <v>148</v>
      </c>
      <c r="AA2120" s="257" t="s">
        <v>148</v>
      </c>
      <c r="AB2120" s="257" t="s">
        <v>148</v>
      </c>
      <c r="AC2120" s="257" t="s">
        <v>148</v>
      </c>
      <c r="AD2120" s="257" t="s">
        <v>148</v>
      </c>
      <c r="AE2120" s="257" t="s">
        <v>148</v>
      </c>
      <c r="AF2120" s="257" t="s">
        <v>148</v>
      </c>
      <c r="AG2120" s="257" t="s">
        <v>148</v>
      </c>
      <c r="AH2120" s="257" t="s">
        <v>148</v>
      </c>
      <c r="AI2120" s="257" t="s">
        <v>148</v>
      </c>
      <c r="AJ2120" s="257" t="s">
        <v>148</v>
      </c>
    </row>
    <row r="2121" spans="1:36" ht="28.8">
      <c r="A2121" s="258">
        <v>40266</v>
      </c>
      <c r="B2121" s="257" t="s">
        <v>2517</v>
      </c>
      <c r="C2121" s="258">
        <v>40266</v>
      </c>
      <c r="D2121" s="257">
        <v>0</v>
      </c>
      <c r="E2121" s="259" t="s">
        <v>2537</v>
      </c>
      <c r="F2121" s="259" t="s">
        <v>3185</v>
      </c>
      <c r="G2121" s="259" t="s">
        <v>3186</v>
      </c>
      <c r="H2121" s="257" t="s">
        <v>2763</v>
      </c>
      <c r="I2121" s="257" t="s">
        <v>3920</v>
      </c>
      <c r="J2121" s="84" t="s">
        <v>3921</v>
      </c>
      <c r="K2121" s="257" t="s">
        <v>2619</v>
      </c>
      <c r="L2121" s="257" t="s">
        <v>4664</v>
      </c>
      <c r="M2121" s="257" t="s">
        <v>1228</v>
      </c>
      <c r="N2121" s="257" t="s">
        <v>2854</v>
      </c>
      <c r="O2121" s="257" t="s">
        <v>3299</v>
      </c>
      <c r="P2121" s="257" t="s">
        <v>4668</v>
      </c>
      <c r="Q2121" s="257" t="s">
        <v>3301</v>
      </c>
      <c r="R2121" s="257" t="s">
        <v>148</v>
      </c>
      <c r="S2121" s="257" t="s">
        <v>2903</v>
      </c>
      <c r="T2121" s="257" t="s">
        <v>2860</v>
      </c>
      <c r="U2121" s="257" t="s">
        <v>3624</v>
      </c>
      <c r="V2121" s="257" t="s">
        <v>148</v>
      </c>
      <c r="W2121" s="257" t="s">
        <v>148</v>
      </c>
      <c r="X2121" s="257" t="s">
        <v>148</v>
      </c>
      <c r="Y2121" s="257" t="s">
        <v>148</v>
      </c>
      <c r="Z2121" s="257" t="s">
        <v>148</v>
      </c>
      <c r="AA2121" s="257" t="s">
        <v>148</v>
      </c>
      <c r="AB2121" s="257" t="s">
        <v>148</v>
      </c>
      <c r="AC2121" s="257" t="s">
        <v>148</v>
      </c>
      <c r="AD2121" s="257" t="s">
        <v>148</v>
      </c>
      <c r="AE2121" s="257" t="s">
        <v>148</v>
      </c>
      <c r="AF2121" s="257" t="s">
        <v>148</v>
      </c>
      <c r="AG2121" s="257" t="s">
        <v>148</v>
      </c>
      <c r="AH2121" s="257" t="s">
        <v>148</v>
      </c>
      <c r="AI2121" s="257" t="s">
        <v>148</v>
      </c>
      <c r="AJ2121" s="257" t="s">
        <v>148</v>
      </c>
    </row>
    <row r="2122" spans="1:36" ht="28.8">
      <c r="A2122" s="258">
        <v>40266</v>
      </c>
      <c r="B2122" s="257" t="s">
        <v>2517</v>
      </c>
      <c r="C2122" s="258">
        <v>40266</v>
      </c>
      <c r="D2122" s="257">
        <v>0</v>
      </c>
      <c r="E2122" s="259" t="s">
        <v>2537</v>
      </c>
      <c r="F2122" s="259" t="s">
        <v>3185</v>
      </c>
      <c r="G2122" s="259" t="s">
        <v>3186</v>
      </c>
      <c r="H2122" s="260" t="s">
        <v>2631</v>
      </c>
      <c r="I2122" s="260" t="s">
        <v>2631</v>
      </c>
      <c r="J2122" s="257" t="s">
        <v>148</v>
      </c>
      <c r="K2122" s="257" t="s">
        <v>2619</v>
      </c>
      <c r="L2122" s="257" t="s">
        <v>4664</v>
      </c>
      <c r="M2122" s="257" t="s">
        <v>1228</v>
      </c>
      <c r="N2122" s="257" t="s">
        <v>2854</v>
      </c>
      <c r="O2122" s="257" t="s">
        <v>3299</v>
      </c>
      <c r="P2122" s="257" t="s">
        <v>4669</v>
      </c>
      <c r="Q2122" s="257" t="s">
        <v>3301</v>
      </c>
      <c r="R2122" s="257" t="s">
        <v>148</v>
      </c>
      <c r="S2122" s="257" t="s">
        <v>2903</v>
      </c>
      <c r="T2122" s="257" t="s">
        <v>2860</v>
      </c>
      <c r="U2122" s="257" t="s">
        <v>3624</v>
      </c>
      <c r="V2122" s="257" t="s">
        <v>148</v>
      </c>
      <c r="W2122" s="257" t="s">
        <v>148</v>
      </c>
      <c r="X2122" s="257" t="s">
        <v>148</v>
      </c>
      <c r="Y2122" s="257" t="s">
        <v>148</v>
      </c>
      <c r="Z2122" s="257" t="s">
        <v>148</v>
      </c>
      <c r="AA2122" s="257" t="s">
        <v>148</v>
      </c>
      <c r="AB2122" s="257" t="s">
        <v>148</v>
      </c>
      <c r="AC2122" s="257" t="s">
        <v>148</v>
      </c>
      <c r="AD2122" s="257" t="s">
        <v>148</v>
      </c>
      <c r="AE2122" s="257" t="s">
        <v>148</v>
      </c>
      <c r="AF2122" s="257" t="s">
        <v>148</v>
      </c>
      <c r="AG2122" s="257" t="s">
        <v>148</v>
      </c>
      <c r="AH2122" s="257" t="s">
        <v>148</v>
      </c>
      <c r="AI2122" s="257" t="s">
        <v>148</v>
      </c>
      <c r="AJ2122" s="257" t="s">
        <v>148</v>
      </c>
    </row>
    <row r="2123" spans="1:36" ht="28.8">
      <c r="A2123" s="258">
        <v>40266</v>
      </c>
      <c r="B2123" s="257" t="s">
        <v>2517</v>
      </c>
      <c r="C2123" s="258">
        <v>40266</v>
      </c>
      <c r="D2123" s="257">
        <v>0</v>
      </c>
      <c r="E2123" s="257" t="s">
        <v>2539</v>
      </c>
      <c r="F2123" s="257" t="s">
        <v>3173</v>
      </c>
      <c r="G2123" s="257" t="s">
        <v>3174</v>
      </c>
      <c r="H2123" s="260" t="s">
        <v>2631</v>
      </c>
      <c r="I2123" s="260" t="s">
        <v>2631</v>
      </c>
      <c r="J2123" s="257" t="s">
        <v>148</v>
      </c>
      <c r="K2123" s="257" t="s">
        <v>2619</v>
      </c>
      <c r="L2123" s="257" t="s">
        <v>4664</v>
      </c>
      <c r="M2123" s="257" t="s">
        <v>1228</v>
      </c>
      <c r="N2123" s="257" t="s">
        <v>2854</v>
      </c>
      <c r="O2123" s="257" t="s">
        <v>3299</v>
      </c>
      <c r="P2123" s="257" t="s">
        <v>4670</v>
      </c>
      <c r="Q2123" s="257" t="s">
        <v>3301</v>
      </c>
      <c r="R2123" s="257" t="s">
        <v>148</v>
      </c>
      <c r="S2123" s="257" t="s">
        <v>2903</v>
      </c>
      <c r="T2123" s="257" t="s">
        <v>2860</v>
      </c>
      <c r="U2123" s="257" t="s">
        <v>3624</v>
      </c>
      <c r="V2123" s="257" t="s">
        <v>148</v>
      </c>
      <c r="W2123" s="257" t="s">
        <v>148</v>
      </c>
      <c r="X2123" s="257" t="s">
        <v>148</v>
      </c>
      <c r="Y2123" s="257" t="s">
        <v>148</v>
      </c>
      <c r="Z2123" s="257" t="s">
        <v>148</v>
      </c>
      <c r="AA2123" s="257" t="s">
        <v>148</v>
      </c>
      <c r="AB2123" s="257" t="s">
        <v>148</v>
      </c>
      <c r="AC2123" s="257" t="s">
        <v>148</v>
      </c>
      <c r="AD2123" s="257" t="s">
        <v>148</v>
      </c>
      <c r="AE2123" s="257" t="s">
        <v>148</v>
      </c>
      <c r="AF2123" s="257" t="s">
        <v>148</v>
      </c>
      <c r="AG2123" s="257" t="s">
        <v>148</v>
      </c>
      <c r="AH2123" s="257" t="s">
        <v>148</v>
      </c>
      <c r="AI2123" s="257" t="s">
        <v>148</v>
      </c>
      <c r="AJ2123" s="257" t="s">
        <v>148</v>
      </c>
    </row>
    <row r="2124" spans="1:36" ht="43.2">
      <c r="A2124" s="258">
        <v>40266</v>
      </c>
      <c r="B2124" s="257" t="s">
        <v>2517</v>
      </c>
      <c r="C2124" s="258">
        <v>40266</v>
      </c>
      <c r="D2124" s="257">
        <v>0</v>
      </c>
      <c r="E2124" s="259" t="s">
        <v>2559</v>
      </c>
      <c r="F2124" s="257" t="s">
        <v>3139</v>
      </c>
      <c r="G2124" s="259" t="s">
        <v>3140</v>
      </c>
      <c r="H2124" s="260" t="s">
        <v>1226</v>
      </c>
      <c r="I2124" s="257" t="s">
        <v>4671</v>
      </c>
      <c r="J2124" s="257" t="s">
        <v>4672</v>
      </c>
      <c r="K2124" s="257" t="s">
        <v>2619</v>
      </c>
      <c r="L2124" s="257" t="s">
        <v>4664</v>
      </c>
      <c r="M2124" s="257" t="s">
        <v>1228</v>
      </c>
      <c r="N2124" s="257" t="s">
        <v>2854</v>
      </c>
      <c r="O2124" s="257" t="s">
        <v>3299</v>
      </c>
      <c r="P2124" s="257" t="s">
        <v>4673</v>
      </c>
      <c r="Q2124" s="257" t="s">
        <v>3301</v>
      </c>
      <c r="R2124" s="257" t="s">
        <v>148</v>
      </c>
      <c r="S2124" s="257" t="s">
        <v>2903</v>
      </c>
      <c r="T2124" s="257" t="s">
        <v>2860</v>
      </c>
      <c r="U2124" s="257" t="s">
        <v>3624</v>
      </c>
      <c r="V2124" s="257" t="s">
        <v>148</v>
      </c>
      <c r="W2124" s="257" t="s">
        <v>148</v>
      </c>
      <c r="X2124" s="257" t="s">
        <v>148</v>
      </c>
      <c r="Y2124" s="257" t="s">
        <v>148</v>
      </c>
      <c r="Z2124" s="257" t="s">
        <v>148</v>
      </c>
      <c r="AA2124" s="257" t="s">
        <v>148</v>
      </c>
      <c r="AB2124" s="257" t="s">
        <v>148</v>
      </c>
      <c r="AC2124" s="257" t="s">
        <v>148</v>
      </c>
      <c r="AD2124" s="257" t="s">
        <v>148</v>
      </c>
      <c r="AE2124" s="257" t="s">
        <v>148</v>
      </c>
      <c r="AF2124" s="257" t="s">
        <v>148</v>
      </c>
      <c r="AG2124" s="257" t="s">
        <v>148</v>
      </c>
      <c r="AH2124" s="257" t="s">
        <v>148</v>
      </c>
      <c r="AI2124" s="257" t="s">
        <v>148</v>
      </c>
      <c r="AJ2124" s="257" t="s">
        <v>148</v>
      </c>
    </row>
    <row r="2125" spans="1:36" ht="43.2">
      <c r="A2125" s="258">
        <v>40266</v>
      </c>
      <c r="B2125" s="257" t="s">
        <v>2517</v>
      </c>
      <c r="C2125" s="258">
        <v>40266</v>
      </c>
      <c r="D2125" s="257">
        <v>0</v>
      </c>
      <c r="E2125" s="259" t="s">
        <v>2561</v>
      </c>
      <c r="F2125" s="257" t="s">
        <v>3241</v>
      </c>
      <c r="G2125" s="259" t="s">
        <v>3242</v>
      </c>
      <c r="H2125" s="260" t="s">
        <v>1226</v>
      </c>
      <c r="I2125" s="257" t="s">
        <v>4674</v>
      </c>
      <c r="J2125" s="257" t="s">
        <v>4675</v>
      </c>
      <c r="K2125" s="257" t="s">
        <v>2619</v>
      </c>
      <c r="L2125" s="257" t="s">
        <v>4664</v>
      </c>
      <c r="M2125" s="257" t="s">
        <v>1228</v>
      </c>
      <c r="N2125" s="257" t="s">
        <v>2854</v>
      </c>
      <c r="O2125" s="257" t="s">
        <v>3299</v>
      </c>
      <c r="P2125" s="257" t="s">
        <v>4676</v>
      </c>
      <c r="Q2125" s="257" t="s">
        <v>3301</v>
      </c>
      <c r="R2125" s="257" t="s">
        <v>148</v>
      </c>
      <c r="S2125" s="257" t="s">
        <v>2903</v>
      </c>
      <c r="T2125" s="257" t="s">
        <v>2860</v>
      </c>
      <c r="U2125" s="257" t="s">
        <v>3624</v>
      </c>
      <c r="V2125" s="257" t="s">
        <v>148</v>
      </c>
      <c r="W2125" s="257" t="s">
        <v>148</v>
      </c>
      <c r="X2125" s="257" t="s">
        <v>148</v>
      </c>
      <c r="Y2125" s="257" t="s">
        <v>148</v>
      </c>
      <c r="Z2125" s="257" t="s">
        <v>148</v>
      </c>
      <c r="AA2125" s="257" t="s">
        <v>148</v>
      </c>
      <c r="AB2125" s="257" t="s">
        <v>148</v>
      </c>
      <c r="AC2125" s="257" t="s">
        <v>148</v>
      </c>
      <c r="AD2125" s="257" t="s">
        <v>148</v>
      </c>
      <c r="AE2125" s="257" t="s">
        <v>148</v>
      </c>
      <c r="AF2125" s="257" t="s">
        <v>148</v>
      </c>
      <c r="AG2125" s="257" t="s">
        <v>148</v>
      </c>
      <c r="AH2125" s="257" t="s">
        <v>148</v>
      </c>
      <c r="AI2125" s="257" t="s">
        <v>148</v>
      </c>
      <c r="AJ2125" s="257" t="s">
        <v>148</v>
      </c>
    </row>
    <row r="2126" spans="1:36" ht="28.8">
      <c r="A2126" s="258">
        <v>40266</v>
      </c>
      <c r="B2126" s="257" t="s">
        <v>2517</v>
      </c>
      <c r="C2126" s="258">
        <v>40266</v>
      </c>
      <c r="D2126" s="257">
        <v>0</v>
      </c>
      <c r="E2126" s="257" t="s">
        <v>2539</v>
      </c>
      <c r="F2126" s="257" t="s">
        <v>3173</v>
      </c>
      <c r="G2126" s="257" t="s">
        <v>3174</v>
      </c>
      <c r="H2126" s="257" t="s">
        <v>1225</v>
      </c>
      <c r="I2126" s="257" t="s">
        <v>4677</v>
      </c>
      <c r="J2126" s="84" t="s">
        <v>4678</v>
      </c>
      <c r="K2126" s="257" t="s">
        <v>2619</v>
      </c>
      <c r="L2126" s="257" t="s">
        <v>4664</v>
      </c>
      <c r="M2126" s="257" t="s">
        <v>1228</v>
      </c>
      <c r="N2126" s="257" t="s">
        <v>2854</v>
      </c>
      <c r="O2126" s="257" t="s">
        <v>3299</v>
      </c>
      <c r="P2126" s="257" t="s">
        <v>4679</v>
      </c>
      <c r="Q2126" s="257" t="s">
        <v>3301</v>
      </c>
      <c r="R2126" s="257" t="s">
        <v>148</v>
      </c>
      <c r="S2126" s="257" t="s">
        <v>2903</v>
      </c>
      <c r="T2126" s="257" t="s">
        <v>2860</v>
      </c>
      <c r="U2126" s="257" t="s">
        <v>3624</v>
      </c>
      <c r="V2126" s="257" t="s">
        <v>148</v>
      </c>
      <c r="W2126" s="257" t="s">
        <v>148</v>
      </c>
      <c r="X2126" s="257" t="s">
        <v>148</v>
      </c>
      <c r="Y2126" s="257" t="s">
        <v>148</v>
      </c>
      <c r="Z2126" s="257" t="s">
        <v>148</v>
      </c>
      <c r="AA2126" s="257" t="s">
        <v>148</v>
      </c>
      <c r="AB2126" s="257" t="s">
        <v>148</v>
      </c>
      <c r="AC2126" s="257" t="s">
        <v>148</v>
      </c>
      <c r="AD2126" s="257" t="s">
        <v>148</v>
      </c>
      <c r="AE2126" s="257" t="s">
        <v>148</v>
      </c>
      <c r="AF2126" s="257" t="s">
        <v>148</v>
      </c>
      <c r="AG2126" s="257" t="s">
        <v>148</v>
      </c>
      <c r="AH2126" s="257" t="s">
        <v>148</v>
      </c>
      <c r="AI2126" s="257" t="s">
        <v>148</v>
      </c>
      <c r="AJ2126" s="257" t="s">
        <v>148</v>
      </c>
    </row>
    <row r="2127" spans="1:36" ht="28.8">
      <c r="A2127" s="258">
        <v>40266</v>
      </c>
      <c r="B2127" s="257" t="s">
        <v>2517</v>
      </c>
      <c r="C2127" s="258">
        <v>40266</v>
      </c>
      <c r="D2127" s="257">
        <v>0</v>
      </c>
      <c r="E2127" s="259" t="s">
        <v>2523</v>
      </c>
      <c r="F2127" s="259" t="s">
        <v>3135</v>
      </c>
      <c r="G2127" s="259" t="s">
        <v>3136</v>
      </c>
      <c r="H2127" s="257" t="s">
        <v>2632</v>
      </c>
      <c r="I2127" s="257" t="s">
        <v>3943</v>
      </c>
      <c r="J2127" s="257" t="s">
        <v>3944</v>
      </c>
      <c r="K2127" s="257" t="s">
        <v>2619</v>
      </c>
      <c r="L2127" s="257" t="s">
        <v>4664</v>
      </c>
      <c r="M2127" s="257" t="s">
        <v>1228</v>
      </c>
      <c r="N2127" s="257" t="s">
        <v>2854</v>
      </c>
      <c r="O2127" s="257" t="s">
        <v>3299</v>
      </c>
      <c r="P2127" s="257" t="s">
        <v>4680</v>
      </c>
      <c r="Q2127" s="257" t="s">
        <v>3301</v>
      </c>
      <c r="R2127" s="257" t="s">
        <v>148</v>
      </c>
      <c r="S2127" s="257" t="s">
        <v>2903</v>
      </c>
      <c r="T2127" s="257" t="s">
        <v>2860</v>
      </c>
      <c r="U2127" s="257" t="s">
        <v>3624</v>
      </c>
      <c r="V2127" s="257" t="s">
        <v>148</v>
      </c>
      <c r="W2127" s="257" t="s">
        <v>148</v>
      </c>
      <c r="X2127" s="257" t="s">
        <v>148</v>
      </c>
      <c r="Y2127" s="257" t="s">
        <v>148</v>
      </c>
      <c r="Z2127" s="257" t="s">
        <v>148</v>
      </c>
      <c r="AA2127" s="257" t="s">
        <v>148</v>
      </c>
      <c r="AB2127" s="257" t="s">
        <v>148</v>
      </c>
      <c r="AC2127" s="257" t="s">
        <v>148</v>
      </c>
      <c r="AD2127" s="257" t="s">
        <v>148</v>
      </c>
      <c r="AE2127" s="257" t="s">
        <v>148</v>
      </c>
      <c r="AF2127" s="257" t="s">
        <v>148</v>
      </c>
      <c r="AG2127" s="257" t="s">
        <v>148</v>
      </c>
      <c r="AH2127" s="257" t="s">
        <v>148</v>
      </c>
      <c r="AI2127" s="257" t="s">
        <v>148</v>
      </c>
      <c r="AJ2127" s="257" t="s">
        <v>148</v>
      </c>
    </row>
    <row r="2128" spans="1:36" ht="43.2">
      <c r="A2128" s="258">
        <v>40266</v>
      </c>
      <c r="B2128" s="257" t="s">
        <v>2517</v>
      </c>
      <c r="C2128" s="258">
        <v>40266</v>
      </c>
      <c r="D2128" s="257">
        <v>0</v>
      </c>
      <c r="E2128" s="259" t="s">
        <v>2561</v>
      </c>
      <c r="F2128" s="257" t="s">
        <v>3241</v>
      </c>
      <c r="G2128" s="259" t="s">
        <v>3242</v>
      </c>
      <c r="H2128" s="260" t="s">
        <v>1226</v>
      </c>
      <c r="I2128" s="257" t="s">
        <v>3808</v>
      </c>
      <c r="J2128" s="257" t="s">
        <v>3809</v>
      </c>
      <c r="K2128" s="257" t="s">
        <v>2619</v>
      </c>
      <c r="L2128" s="257" t="s">
        <v>4664</v>
      </c>
      <c r="M2128" s="257" t="s">
        <v>1228</v>
      </c>
      <c r="N2128" s="257" t="s">
        <v>2854</v>
      </c>
      <c r="O2128" s="257" t="s">
        <v>3299</v>
      </c>
      <c r="P2128" s="257" t="s">
        <v>4681</v>
      </c>
      <c r="Q2128" s="257" t="s">
        <v>3301</v>
      </c>
      <c r="R2128" s="257" t="s">
        <v>148</v>
      </c>
      <c r="S2128" s="257" t="s">
        <v>2903</v>
      </c>
      <c r="T2128" s="257" t="s">
        <v>2860</v>
      </c>
      <c r="U2128" s="257" t="s">
        <v>3624</v>
      </c>
      <c r="V2128" s="257" t="s">
        <v>148</v>
      </c>
      <c r="W2128" s="257" t="s">
        <v>148</v>
      </c>
      <c r="X2128" s="257" t="s">
        <v>148</v>
      </c>
      <c r="Y2128" s="257" t="s">
        <v>148</v>
      </c>
      <c r="Z2128" s="257" t="s">
        <v>148</v>
      </c>
      <c r="AA2128" s="257" t="s">
        <v>148</v>
      </c>
      <c r="AB2128" s="257" t="s">
        <v>148</v>
      </c>
      <c r="AC2128" s="257" t="s">
        <v>148</v>
      </c>
      <c r="AD2128" s="257" t="s">
        <v>148</v>
      </c>
      <c r="AE2128" s="257" t="s">
        <v>148</v>
      </c>
      <c r="AF2128" s="257" t="s">
        <v>148</v>
      </c>
      <c r="AG2128" s="257" t="s">
        <v>148</v>
      </c>
      <c r="AH2128" s="257" t="s">
        <v>148</v>
      </c>
      <c r="AI2128" s="257" t="s">
        <v>148</v>
      </c>
      <c r="AJ2128" s="257" t="s">
        <v>148</v>
      </c>
    </row>
    <row r="2129" spans="1:36" ht="28.8">
      <c r="A2129" s="258">
        <v>40266</v>
      </c>
      <c r="B2129" s="257" t="s">
        <v>2517</v>
      </c>
      <c r="C2129" s="258">
        <v>40266</v>
      </c>
      <c r="D2129" s="257">
        <v>0</v>
      </c>
      <c r="E2129" s="259" t="s">
        <v>2523</v>
      </c>
      <c r="F2129" s="259" t="s">
        <v>3135</v>
      </c>
      <c r="G2129" s="259" t="s">
        <v>3136</v>
      </c>
      <c r="H2129" s="257" t="s">
        <v>2632</v>
      </c>
      <c r="I2129" s="257" t="s">
        <v>3943</v>
      </c>
      <c r="J2129" s="257" t="s">
        <v>3944</v>
      </c>
      <c r="K2129" s="257" t="s">
        <v>2619</v>
      </c>
      <c r="L2129" s="257" t="s">
        <v>4664</v>
      </c>
      <c r="M2129" s="257" t="s">
        <v>1228</v>
      </c>
      <c r="N2129" s="257" t="s">
        <v>2854</v>
      </c>
      <c r="O2129" s="257" t="s">
        <v>3299</v>
      </c>
      <c r="P2129" s="257" t="s">
        <v>4682</v>
      </c>
      <c r="Q2129" s="257" t="s">
        <v>3301</v>
      </c>
      <c r="R2129" s="257" t="s">
        <v>148</v>
      </c>
      <c r="S2129" s="257" t="s">
        <v>2903</v>
      </c>
      <c r="T2129" s="257" t="s">
        <v>2860</v>
      </c>
      <c r="U2129" s="257" t="s">
        <v>3624</v>
      </c>
      <c r="V2129" s="257" t="s">
        <v>148</v>
      </c>
      <c r="W2129" s="257" t="s">
        <v>148</v>
      </c>
      <c r="X2129" s="257" t="s">
        <v>148</v>
      </c>
      <c r="Y2129" s="257" t="s">
        <v>148</v>
      </c>
      <c r="Z2129" s="257" t="s">
        <v>148</v>
      </c>
      <c r="AA2129" s="257" t="s">
        <v>148</v>
      </c>
      <c r="AB2129" s="257" t="s">
        <v>148</v>
      </c>
      <c r="AC2129" s="257" t="s">
        <v>148</v>
      </c>
      <c r="AD2129" s="257" t="s">
        <v>148</v>
      </c>
      <c r="AE2129" s="257" t="s">
        <v>148</v>
      </c>
      <c r="AF2129" s="257" t="s">
        <v>148</v>
      </c>
      <c r="AG2129" s="257" t="s">
        <v>148</v>
      </c>
      <c r="AH2129" s="257" t="s">
        <v>148</v>
      </c>
      <c r="AI2129" s="257" t="s">
        <v>148</v>
      </c>
      <c r="AJ2129" s="257" t="s">
        <v>148</v>
      </c>
    </row>
    <row r="2130" spans="1:36" ht="28.8">
      <c r="A2130" s="258">
        <v>40266</v>
      </c>
      <c r="B2130" s="257" t="s">
        <v>2517</v>
      </c>
      <c r="C2130" s="258">
        <v>40266</v>
      </c>
      <c r="D2130" s="257">
        <v>0</v>
      </c>
      <c r="E2130" s="257" t="s">
        <v>2539</v>
      </c>
      <c r="F2130" s="257" t="s">
        <v>3173</v>
      </c>
      <c r="G2130" s="257" t="s">
        <v>3174</v>
      </c>
      <c r="H2130" s="260" t="s">
        <v>2631</v>
      </c>
      <c r="I2130" s="260" t="s">
        <v>2631</v>
      </c>
      <c r="J2130" s="257" t="s">
        <v>148</v>
      </c>
      <c r="K2130" s="257" t="s">
        <v>2619</v>
      </c>
      <c r="L2130" s="257" t="s">
        <v>4664</v>
      </c>
      <c r="M2130" s="257" t="s">
        <v>1228</v>
      </c>
      <c r="N2130" s="257" t="s">
        <v>2854</v>
      </c>
      <c r="O2130" s="257" t="s">
        <v>2869</v>
      </c>
      <c r="P2130" s="257" t="s">
        <v>4683</v>
      </c>
      <c r="Q2130" s="257" t="s">
        <v>3301</v>
      </c>
      <c r="R2130" s="257" t="s">
        <v>148</v>
      </c>
      <c r="S2130" s="257" t="s">
        <v>2903</v>
      </c>
      <c r="T2130" s="257" t="s">
        <v>2860</v>
      </c>
      <c r="U2130" s="257" t="s">
        <v>3624</v>
      </c>
      <c r="V2130" s="257" t="s">
        <v>148</v>
      </c>
      <c r="W2130" s="257" t="s">
        <v>148</v>
      </c>
      <c r="X2130" s="257" t="s">
        <v>148</v>
      </c>
      <c r="Y2130" s="257" t="s">
        <v>148</v>
      </c>
      <c r="Z2130" s="257" t="s">
        <v>148</v>
      </c>
      <c r="AA2130" s="257" t="s">
        <v>148</v>
      </c>
      <c r="AB2130" s="257" t="s">
        <v>148</v>
      </c>
      <c r="AC2130" s="257" t="s">
        <v>148</v>
      </c>
      <c r="AD2130" s="257" t="s">
        <v>148</v>
      </c>
      <c r="AE2130" s="257" t="s">
        <v>148</v>
      </c>
      <c r="AF2130" s="257" t="s">
        <v>148</v>
      </c>
      <c r="AG2130" s="257" t="s">
        <v>148</v>
      </c>
      <c r="AH2130" s="257" t="s">
        <v>148</v>
      </c>
      <c r="AI2130" s="257" t="s">
        <v>148</v>
      </c>
      <c r="AJ2130" s="257" t="s">
        <v>148</v>
      </c>
    </row>
    <row r="2131" spans="1:36" ht="28.8">
      <c r="A2131" s="258">
        <v>40266</v>
      </c>
      <c r="B2131" s="257" t="s">
        <v>2517</v>
      </c>
      <c r="C2131" s="258">
        <v>40266</v>
      </c>
      <c r="D2131" s="257">
        <v>0</v>
      </c>
      <c r="E2131" s="259" t="s">
        <v>2559</v>
      </c>
      <c r="F2131" s="257" t="s">
        <v>3139</v>
      </c>
      <c r="G2131" s="259" t="s">
        <v>3140</v>
      </c>
      <c r="H2131" s="260" t="s">
        <v>2631</v>
      </c>
      <c r="I2131" s="260" t="s">
        <v>2631</v>
      </c>
      <c r="J2131" s="257" t="s">
        <v>148</v>
      </c>
      <c r="K2131" s="257" t="s">
        <v>2619</v>
      </c>
      <c r="L2131" s="257" t="s">
        <v>4664</v>
      </c>
      <c r="M2131" s="257" t="s">
        <v>1228</v>
      </c>
      <c r="N2131" s="257" t="s">
        <v>2854</v>
      </c>
      <c r="O2131" s="257" t="s">
        <v>2869</v>
      </c>
      <c r="P2131" s="257" t="s">
        <v>4684</v>
      </c>
      <c r="Q2131" s="257" t="s">
        <v>3301</v>
      </c>
      <c r="R2131" s="257" t="s">
        <v>148</v>
      </c>
      <c r="S2131" s="257" t="s">
        <v>2903</v>
      </c>
      <c r="T2131" s="257" t="s">
        <v>2860</v>
      </c>
      <c r="U2131" s="257" t="s">
        <v>3624</v>
      </c>
      <c r="V2131" s="257" t="s">
        <v>148</v>
      </c>
      <c r="W2131" s="257" t="s">
        <v>148</v>
      </c>
      <c r="X2131" s="257" t="s">
        <v>148</v>
      </c>
      <c r="Y2131" s="257" t="s">
        <v>148</v>
      </c>
      <c r="Z2131" s="257" t="s">
        <v>148</v>
      </c>
      <c r="AA2131" s="257" t="s">
        <v>148</v>
      </c>
      <c r="AB2131" s="257" t="s">
        <v>148</v>
      </c>
      <c r="AC2131" s="257" t="s">
        <v>148</v>
      </c>
      <c r="AD2131" s="257" t="s">
        <v>148</v>
      </c>
      <c r="AE2131" s="257" t="s">
        <v>148</v>
      </c>
      <c r="AF2131" s="257" t="s">
        <v>148</v>
      </c>
      <c r="AG2131" s="257" t="s">
        <v>148</v>
      </c>
      <c r="AH2131" s="257" t="s">
        <v>148</v>
      </c>
      <c r="AI2131" s="257" t="s">
        <v>148</v>
      </c>
      <c r="AJ2131" s="257" t="s">
        <v>148</v>
      </c>
    </row>
    <row r="2132" spans="1:36" ht="28.8">
      <c r="A2132" s="258">
        <v>40266</v>
      </c>
      <c r="B2132" s="257" t="s">
        <v>2517</v>
      </c>
      <c r="C2132" s="258">
        <v>40266</v>
      </c>
      <c r="D2132" s="257">
        <v>0</v>
      </c>
      <c r="E2132" s="259" t="s">
        <v>2523</v>
      </c>
      <c r="F2132" s="259" t="s">
        <v>3135</v>
      </c>
      <c r="G2132" s="259" t="s">
        <v>3136</v>
      </c>
      <c r="H2132" s="257" t="s">
        <v>2632</v>
      </c>
      <c r="I2132" s="257" t="s">
        <v>3943</v>
      </c>
      <c r="J2132" s="257" t="s">
        <v>3944</v>
      </c>
      <c r="K2132" s="257" t="s">
        <v>2619</v>
      </c>
      <c r="L2132" s="257" t="s">
        <v>4664</v>
      </c>
      <c r="M2132" s="257" t="s">
        <v>1228</v>
      </c>
      <c r="N2132" s="257" t="s">
        <v>2854</v>
      </c>
      <c r="O2132" s="257" t="s">
        <v>2869</v>
      </c>
      <c r="P2132" s="257" t="s">
        <v>4685</v>
      </c>
      <c r="Q2132" s="257" t="s">
        <v>3301</v>
      </c>
      <c r="R2132" s="257" t="s">
        <v>148</v>
      </c>
      <c r="S2132" s="257" t="s">
        <v>2903</v>
      </c>
      <c r="T2132" s="257" t="s">
        <v>2860</v>
      </c>
      <c r="U2132" s="257" t="s">
        <v>3624</v>
      </c>
      <c r="V2132" s="257" t="s">
        <v>148</v>
      </c>
      <c r="W2132" s="257" t="s">
        <v>148</v>
      </c>
      <c r="X2132" s="257" t="s">
        <v>148</v>
      </c>
      <c r="Y2132" s="257" t="s">
        <v>148</v>
      </c>
      <c r="Z2132" s="257" t="s">
        <v>148</v>
      </c>
      <c r="AA2132" s="257" t="s">
        <v>148</v>
      </c>
      <c r="AB2132" s="257" t="s">
        <v>148</v>
      </c>
      <c r="AC2132" s="257" t="s">
        <v>148</v>
      </c>
      <c r="AD2132" s="257" t="s">
        <v>148</v>
      </c>
      <c r="AE2132" s="257" t="s">
        <v>148</v>
      </c>
      <c r="AF2132" s="257" t="s">
        <v>148</v>
      </c>
      <c r="AG2132" s="257" t="s">
        <v>148</v>
      </c>
      <c r="AH2132" s="257" t="s">
        <v>148</v>
      </c>
      <c r="AI2132" s="257" t="s">
        <v>148</v>
      </c>
      <c r="AJ2132" s="257" t="s">
        <v>148</v>
      </c>
    </row>
    <row r="2133" spans="1:36" ht="28.8">
      <c r="A2133" s="258">
        <v>40266</v>
      </c>
      <c r="B2133" s="257" t="s">
        <v>2517</v>
      </c>
      <c r="C2133" s="258">
        <v>40266</v>
      </c>
      <c r="D2133" s="257">
        <v>0</v>
      </c>
      <c r="E2133" s="257" t="s">
        <v>2539</v>
      </c>
      <c r="F2133" s="257" t="s">
        <v>3173</v>
      </c>
      <c r="G2133" s="257" t="s">
        <v>3174</v>
      </c>
      <c r="H2133" s="260" t="s">
        <v>2631</v>
      </c>
      <c r="I2133" s="260" t="s">
        <v>2631</v>
      </c>
      <c r="J2133" s="257" t="s">
        <v>148</v>
      </c>
      <c r="K2133" s="257" t="s">
        <v>2619</v>
      </c>
      <c r="L2133" s="257" t="s">
        <v>4664</v>
      </c>
      <c r="M2133" s="257" t="s">
        <v>1228</v>
      </c>
      <c r="N2133" s="257" t="s">
        <v>2854</v>
      </c>
      <c r="O2133" s="257" t="s">
        <v>2869</v>
      </c>
      <c r="P2133" s="257" t="s">
        <v>4686</v>
      </c>
      <c r="Q2133" s="257" t="s">
        <v>3301</v>
      </c>
      <c r="R2133" s="257" t="s">
        <v>148</v>
      </c>
      <c r="S2133" s="257" t="s">
        <v>2903</v>
      </c>
      <c r="T2133" s="257" t="s">
        <v>2860</v>
      </c>
      <c r="U2133" s="257" t="s">
        <v>3624</v>
      </c>
      <c r="V2133" s="257" t="s">
        <v>148</v>
      </c>
      <c r="W2133" s="257" t="s">
        <v>148</v>
      </c>
      <c r="X2133" s="257" t="s">
        <v>148</v>
      </c>
      <c r="Y2133" s="257" t="s">
        <v>148</v>
      </c>
      <c r="Z2133" s="257" t="s">
        <v>148</v>
      </c>
      <c r="AA2133" s="257" t="s">
        <v>148</v>
      </c>
      <c r="AB2133" s="257" t="s">
        <v>148</v>
      </c>
      <c r="AC2133" s="257" t="s">
        <v>148</v>
      </c>
      <c r="AD2133" s="257" t="s">
        <v>148</v>
      </c>
      <c r="AE2133" s="257" t="s">
        <v>148</v>
      </c>
      <c r="AF2133" s="257" t="s">
        <v>148</v>
      </c>
      <c r="AG2133" s="257" t="s">
        <v>148</v>
      </c>
      <c r="AH2133" s="257" t="s">
        <v>148</v>
      </c>
      <c r="AI2133" s="257" t="s">
        <v>148</v>
      </c>
      <c r="AJ2133" s="257" t="s">
        <v>148</v>
      </c>
    </row>
    <row r="2134" spans="1:36" ht="28.8">
      <c r="A2134" s="258">
        <v>40267</v>
      </c>
      <c r="B2134" s="257" t="s">
        <v>2517</v>
      </c>
      <c r="C2134" s="258">
        <v>40267</v>
      </c>
      <c r="D2134" s="257">
        <v>0</v>
      </c>
      <c r="E2134" s="257" t="s">
        <v>2539</v>
      </c>
      <c r="F2134" s="257" t="s">
        <v>3173</v>
      </c>
      <c r="G2134" s="257" t="s">
        <v>3174</v>
      </c>
      <c r="H2134" s="260" t="s">
        <v>2631</v>
      </c>
      <c r="I2134" s="260" t="s">
        <v>2631</v>
      </c>
      <c r="J2134" s="257" t="s">
        <v>148</v>
      </c>
      <c r="K2134" s="257" t="s">
        <v>2619</v>
      </c>
      <c r="L2134" s="257" t="s">
        <v>4687</v>
      </c>
      <c r="M2134" s="257" t="s">
        <v>1232</v>
      </c>
      <c r="N2134" s="257" t="s">
        <v>2905</v>
      </c>
      <c r="O2134" s="257" t="s">
        <v>2869</v>
      </c>
      <c r="P2134" s="257" t="s">
        <v>4688</v>
      </c>
      <c r="Q2134" s="257" t="s">
        <v>3301</v>
      </c>
      <c r="R2134" s="257" t="s">
        <v>148</v>
      </c>
      <c r="S2134" s="257" t="s">
        <v>3291</v>
      </c>
      <c r="T2134" s="257" t="s">
        <v>2834</v>
      </c>
      <c r="U2134" s="257" t="s">
        <v>4406</v>
      </c>
      <c r="V2134" s="257" t="s">
        <v>148</v>
      </c>
      <c r="W2134" s="257" t="s">
        <v>148</v>
      </c>
      <c r="X2134" s="257" t="s">
        <v>148</v>
      </c>
      <c r="Y2134" s="257" t="s">
        <v>148</v>
      </c>
      <c r="Z2134" s="257" t="s">
        <v>148</v>
      </c>
      <c r="AA2134" s="257" t="s">
        <v>148</v>
      </c>
      <c r="AB2134" s="257" t="s">
        <v>148</v>
      </c>
      <c r="AC2134" s="257" t="s">
        <v>148</v>
      </c>
      <c r="AD2134" s="257" t="s">
        <v>148</v>
      </c>
      <c r="AE2134" s="257" t="s">
        <v>148</v>
      </c>
      <c r="AF2134" s="257" t="s">
        <v>148</v>
      </c>
      <c r="AG2134" s="257" t="s">
        <v>148</v>
      </c>
      <c r="AH2134" s="257" t="s">
        <v>148</v>
      </c>
      <c r="AI2134" s="257" t="s">
        <v>148</v>
      </c>
      <c r="AJ2134" s="257" t="s">
        <v>148</v>
      </c>
    </row>
    <row r="2135" spans="1:36" ht="28.8">
      <c r="A2135" s="258">
        <v>40267</v>
      </c>
      <c r="B2135" s="257" t="s">
        <v>2517</v>
      </c>
      <c r="C2135" s="258">
        <v>40267</v>
      </c>
      <c r="D2135" s="257">
        <v>0</v>
      </c>
      <c r="E2135" s="259" t="s">
        <v>2530</v>
      </c>
      <c r="F2135" s="257" t="s">
        <v>3153</v>
      </c>
      <c r="G2135" s="259" t="s">
        <v>3154</v>
      </c>
      <c r="H2135" s="260" t="s">
        <v>1232</v>
      </c>
      <c r="I2135" s="257" t="s">
        <v>2765</v>
      </c>
      <c r="J2135" s="84" t="s">
        <v>600</v>
      </c>
      <c r="K2135" s="257" t="s">
        <v>2619</v>
      </c>
      <c r="L2135" s="257" t="s">
        <v>4687</v>
      </c>
      <c r="M2135" s="257" t="s">
        <v>1232</v>
      </c>
      <c r="N2135" s="257" t="s">
        <v>2905</v>
      </c>
      <c r="O2135" s="257" t="s">
        <v>2869</v>
      </c>
      <c r="P2135" s="257" t="s">
        <v>4689</v>
      </c>
      <c r="Q2135" s="257" t="s">
        <v>3301</v>
      </c>
      <c r="R2135" s="257" t="s">
        <v>148</v>
      </c>
      <c r="S2135" s="257" t="s">
        <v>3291</v>
      </c>
      <c r="T2135" s="257" t="s">
        <v>2834</v>
      </c>
      <c r="U2135" s="257" t="s">
        <v>4406</v>
      </c>
      <c r="V2135" s="257" t="s">
        <v>148</v>
      </c>
      <c r="W2135" s="257" t="s">
        <v>148</v>
      </c>
      <c r="X2135" s="257" t="s">
        <v>148</v>
      </c>
      <c r="Y2135" s="257" t="s">
        <v>148</v>
      </c>
      <c r="Z2135" s="257" t="s">
        <v>148</v>
      </c>
      <c r="AA2135" s="257" t="s">
        <v>148</v>
      </c>
      <c r="AB2135" s="257" t="s">
        <v>148</v>
      </c>
      <c r="AC2135" s="257" t="s">
        <v>148</v>
      </c>
      <c r="AD2135" s="257" t="s">
        <v>148</v>
      </c>
      <c r="AE2135" s="257" t="s">
        <v>148</v>
      </c>
      <c r="AF2135" s="257" t="s">
        <v>148</v>
      </c>
      <c r="AG2135" s="257" t="s">
        <v>148</v>
      </c>
      <c r="AH2135" s="257" t="s">
        <v>148</v>
      </c>
      <c r="AI2135" s="257" t="s">
        <v>148</v>
      </c>
      <c r="AJ2135" s="257" t="s">
        <v>148</v>
      </c>
    </row>
    <row r="2136" spans="1:36" ht="57.6">
      <c r="A2136" s="258">
        <v>40267</v>
      </c>
      <c r="B2136" s="257" t="s">
        <v>2517</v>
      </c>
      <c r="C2136" s="258">
        <v>40267</v>
      </c>
      <c r="D2136" s="257">
        <v>0</v>
      </c>
      <c r="E2136" s="259" t="s">
        <v>2614</v>
      </c>
      <c r="F2136" s="259" t="s">
        <v>3181</v>
      </c>
      <c r="G2136" s="259" t="s">
        <v>3182</v>
      </c>
      <c r="H2136" s="257" t="s">
        <v>2632</v>
      </c>
      <c r="I2136" s="257" t="s">
        <v>4690</v>
      </c>
      <c r="J2136" s="257" t="s">
        <v>148</v>
      </c>
      <c r="K2136" s="257" t="s">
        <v>2619</v>
      </c>
      <c r="L2136" s="257" t="s">
        <v>4687</v>
      </c>
      <c r="M2136" s="257" t="s">
        <v>1232</v>
      </c>
      <c r="N2136" s="257" t="s">
        <v>2905</v>
      </c>
      <c r="O2136" s="257" t="s">
        <v>2869</v>
      </c>
      <c r="P2136" s="257" t="s">
        <v>4691</v>
      </c>
      <c r="Q2136" s="257" t="s">
        <v>3301</v>
      </c>
      <c r="R2136" s="257" t="s">
        <v>148</v>
      </c>
      <c r="S2136" s="257" t="s">
        <v>3291</v>
      </c>
      <c r="T2136" s="257" t="s">
        <v>2834</v>
      </c>
      <c r="U2136" s="257" t="s">
        <v>4406</v>
      </c>
      <c r="V2136" s="257" t="s">
        <v>148</v>
      </c>
      <c r="W2136" s="257" t="s">
        <v>148</v>
      </c>
      <c r="X2136" s="257" t="s">
        <v>148</v>
      </c>
      <c r="Y2136" s="257" t="s">
        <v>148</v>
      </c>
      <c r="Z2136" s="257" t="s">
        <v>148</v>
      </c>
      <c r="AA2136" s="257" t="s">
        <v>148</v>
      </c>
      <c r="AB2136" s="257" t="s">
        <v>148</v>
      </c>
      <c r="AC2136" s="257" t="s">
        <v>148</v>
      </c>
      <c r="AD2136" s="257" t="s">
        <v>148</v>
      </c>
      <c r="AE2136" s="257" t="s">
        <v>148</v>
      </c>
      <c r="AF2136" s="257" t="s">
        <v>148</v>
      </c>
      <c r="AG2136" s="257" t="s">
        <v>148</v>
      </c>
      <c r="AH2136" s="257" t="s">
        <v>148</v>
      </c>
      <c r="AI2136" s="257" t="s">
        <v>148</v>
      </c>
      <c r="AJ2136" s="257" t="s">
        <v>148</v>
      </c>
    </row>
    <row r="2137" spans="1:36" ht="28.8">
      <c r="A2137" s="258">
        <v>40267</v>
      </c>
      <c r="B2137" s="257" t="s">
        <v>2517</v>
      </c>
      <c r="C2137" s="258">
        <v>40267</v>
      </c>
      <c r="D2137" s="257">
        <v>0</v>
      </c>
      <c r="E2137" s="257" t="s">
        <v>2521</v>
      </c>
      <c r="F2137" s="257" t="s">
        <v>3189</v>
      </c>
      <c r="G2137" s="257" t="s">
        <v>3190</v>
      </c>
      <c r="H2137" s="260" t="s">
        <v>2631</v>
      </c>
      <c r="I2137" s="260" t="s">
        <v>2631</v>
      </c>
      <c r="J2137" s="257" t="s">
        <v>148</v>
      </c>
      <c r="K2137" s="257" t="s">
        <v>2619</v>
      </c>
      <c r="L2137" s="257" t="s">
        <v>4687</v>
      </c>
      <c r="M2137" s="257" t="s">
        <v>1232</v>
      </c>
      <c r="N2137" s="257" t="s">
        <v>2905</v>
      </c>
      <c r="O2137" s="257" t="s">
        <v>2869</v>
      </c>
      <c r="P2137" s="257" t="s">
        <v>4692</v>
      </c>
      <c r="Q2137" s="257" t="s">
        <v>3301</v>
      </c>
      <c r="R2137" s="257" t="s">
        <v>148</v>
      </c>
      <c r="S2137" s="257" t="s">
        <v>3291</v>
      </c>
      <c r="T2137" s="257" t="s">
        <v>2834</v>
      </c>
      <c r="U2137" s="257" t="s">
        <v>4406</v>
      </c>
      <c r="V2137" s="257" t="s">
        <v>148</v>
      </c>
      <c r="W2137" s="257" t="s">
        <v>148</v>
      </c>
      <c r="X2137" s="257" t="s">
        <v>148</v>
      </c>
      <c r="Y2137" s="257" t="s">
        <v>148</v>
      </c>
      <c r="Z2137" s="257" t="s">
        <v>148</v>
      </c>
      <c r="AA2137" s="257" t="s">
        <v>148</v>
      </c>
      <c r="AB2137" s="257" t="s">
        <v>148</v>
      </c>
      <c r="AC2137" s="257" t="s">
        <v>148</v>
      </c>
      <c r="AD2137" s="257" t="s">
        <v>148</v>
      </c>
      <c r="AE2137" s="257" t="s">
        <v>148</v>
      </c>
      <c r="AF2137" s="257" t="s">
        <v>148</v>
      </c>
      <c r="AG2137" s="257" t="s">
        <v>148</v>
      </c>
      <c r="AH2137" s="257" t="s">
        <v>148</v>
      </c>
      <c r="AI2137" s="257" t="s">
        <v>148</v>
      </c>
      <c r="AJ2137" s="257" t="s">
        <v>148</v>
      </c>
    </row>
    <row r="2138" spans="1:36" ht="28.8">
      <c r="A2138" s="258">
        <v>40267</v>
      </c>
      <c r="B2138" s="257" t="s">
        <v>2517</v>
      </c>
      <c r="C2138" s="258">
        <v>40267</v>
      </c>
      <c r="D2138" s="257">
        <v>0</v>
      </c>
      <c r="E2138" s="257" t="s">
        <v>2539</v>
      </c>
      <c r="F2138" s="257" t="s">
        <v>3173</v>
      </c>
      <c r="G2138" s="257" t="s">
        <v>3174</v>
      </c>
      <c r="H2138" s="260" t="s">
        <v>1232</v>
      </c>
      <c r="I2138" s="257" t="s">
        <v>4693</v>
      </c>
      <c r="J2138" s="84" t="s">
        <v>4694</v>
      </c>
      <c r="K2138" s="257" t="s">
        <v>2619</v>
      </c>
      <c r="L2138" s="257" t="s">
        <v>4687</v>
      </c>
      <c r="M2138" s="257" t="s">
        <v>1232</v>
      </c>
      <c r="N2138" s="257" t="s">
        <v>2905</v>
      </c>
      <c r="O2138" s="257" t="s">
        <v>2869</v>
      </c>
      <c r="P2138" s="257" t="s">
        <v>4695</v>
      </c>
      <c r="Q2138" s="257" t="s">
        <v>3301</v>
      </c>
      <c r="R2138" s="257" t="s">
        <v>148</v>
      </c>
      <c r="S2138" s="257" t="s">
        <v>3291</v>
      </c>
      <c r="T2138" s="257" t="s">
        <v>2834</v>
      </c>
      <c r="U2138" s="257" t="s">
        <v>4406</v>
      </c>
      <c r="V2138" s="257" t="s">
        <v>148</v>
      </c>
      <c r="W2138" s="257" t="s">
        <v>148</v>
      </c>
      <c r="X2138" s="257" t="s">
        <v>148</v>
      </c>
      <c r="Y2138" s="257" t="s">
        <v>148</v>
      </c>
      <c r="Z2138" s="257" t="s">
        <v>148</v>
      </c>
      <c r="AA2138" s="257" t="s">
        <v>148</v>
      </c>
      <c r="AB2138" s="257" t="s">
        <v>148</v>
      </c>
      <c r="AC2138" s="257" t="s">
        <v>148</v>
      </c>
      <c r="AD2138" s="257" t="s">
        <v>148</v>
      </c>
      <c r="AE2138" s="257" t="s">
        <v>148</v>
      </c>
      <c r="AF2138" s="257" t="s">
        <v>148</v>
      </c>
      <c r="AG2138" s="257" t="s">
        <v>148</v>
      </c>
      <c r="AH2138" s="257" t="s">
        <v>148</v>
      </c>
      <c r="AI2138" s="257" t="s">
        <v>148</v>
      </c>
      <c r="AJ2138" s="257" t="s">
        <v>148</v>
      </c>
    </row>
    <row r="2139" spans="1:36" ht="28.8">
      <c r="A2139" s="258">
        <v>40267</v>
      </c>
      <c r="B2139" s="257" t="s">
        <v>2517</v>
      </c>
      <c r="C2139" s="258">
        <v>40267</v>
      </c>
      <c r="D2139" s="257">
        <v>0</v>
      </c>
      <c r="E2139" s="259" t="s">
        <v>2614</v>
      </c>
      <c r="F2139" s="259" t="s">
        <v>3181</v>
      </c>
      <c r="G2139" s="259" t="s">
        <v>3182</v>
      </c>
      <c r="H2139" s="260" t="s">
        <v>1232</v>
      </c>
      <c r="I2139" s="257" t="s">
        <v>3647</v>
      </c>
      <c r="J2139" s="261" t="s">
        <v>3648</v>
      </c>
      <c r="K2139" s="257" t="s">
        <v>2619</v>
      </c>
      <c r="L2139" s="257" t="s">
        <v>4687</v>
      </c>
      <c r="M2139" s="257" t="s">
        <v>1232</v>
      </c>
      <c r="N2139" s="257" t="s">
        <v>2905</v>
      </c>
      <c r="O2139" s="257" t="s">
        <v>2869</v>
      </c>
      <c r="P2139" s="257" t="s">
        <v>4696</v>
      </c>
      <c r="Q2139" s="257" t="s">
        <v>3301</v>
      </c>
      <c r="R2139" s="257" t="s">
        <v>148</v>
      </c>
      <c r="S2139" s="257" t="s">
        <v>3291</v>
      </c>
      <c r="T2139" s="257" t="s">
        <v>2834</v>
      </c>
      <c r="U2139" s="257" t="s">
        <v>4406</v>
      </c>
      <c r="V2139" s="257" t="s">
        <v>148</v>
      </c>
      <c r="W2139" s="257" t="s">
        <v>148</v>
      </c>
      <c r="X2139" s="257" t="s">
        <v>148</v>
      </c>
      <c r="Y2139" s="257" t="s">
        <v>148</v>
      </c>
      <c r="Z2139" s="257" t="s">
        <v>148</v>
      </c>
      <c r="AA2139" s="257" t="s">
        <v>148</v>
      </c>
      <c r="AB2139" s="257" t="s">
        <v>148</v>
      </c>
      <c r="AC2139" s="257" t="s">
        <v>148</v>
      </c>
      <c r="AD2139" s="257" t="s">
        <v>148</v>
      </c>
      <c r="AE2139" s="257" t="s">
        <v>148</v>
      </c>
      <c r="AF2139" s="257" t="s">
        <v>148</v>
      </c>
      <c r="AG2139" s="257" t="s">
        <v>148</v>
      </c>
      <c r="AH2139" s="257" t="s">
        <v>148</v>
      </c>
      <c r="AI2139" s="257" t="s">
        <v>148</v>
      </c>
      <c r="AJ2139" s="257" t="s">
        <v>148</v>
      </c>
    </row>
    <row r="2140" spans="1:36" ht="28.8">
      <c r="A2140" s="258">
        <v>40267</v>
      </c>
      <c r="B2140" s="257" t="s">
        <v>2517</v>
      </c>
      <c r="C2140" s="258">
        <v>40267</v>
      </c>
      <c r="D2140" s="257">
        <v>0</v>
      </c>
      <c r="E2140" s="257" t="s">
        <v>2539</v>
      </c>
      <c r="F2140" s="257" t="s">
        <v>3173</v>
      </c>
      <c r="G2140" s="257" t="s">
        <v>3174</v>
      </c>
      <c r="H2140" s="260" t="s">
        <v>2631</v>
      </c>
      <c r="I2140" s="260" t="s">
        <v>2631</v>
      </c>
      <c r="J2140" s="257" t="s">
        <v>148</v>
      </c>
      <c r="K2140" s="257" t="s">
        <v>2619</v>
      </c>
      <c r="L2140" s="257" t="s">
        <v>4687</v>
      </c>
      <c r="M2140" s="257" t="s">
        <v>1232</v>
      </c>
      <c r="N2140" s="257" t="s">
        <v>2905</v>
      </c>
      <c r="O2140" s="257" t="s">
        <v>2869</v>
      </c>
      <c r="P2140" s="257" t="s">
        <v>4697</v>
      </c>
      <c r="Q2140" s="257" t="s">
        <v>3301</v>
      </c>
      <c r="R2140" s="257" t="s">
        <v>148</v>
      </c>
      <c r="S2140" s="257" t="s">
        <v>3291</v>
      </c>
      <c r="T2140" s="257" t="s">
        <v>2834</v>
      </c>
      <c r="U2140" s="257" t="s">
        <v>4406</v>
      </c>
      <c r="V2140" s="257" t="s">
        <v>148</v>
      </c>
      <c r="W2140" s="257" t="s">
        <v>148</v>
      </c>
      <c r="X2140" s="257" t="s">
        <v>148</v>
      </c>
      <c r="Y2140" s="257" t="s">
        <v>148</v>
      </c>
      <c r="Z2140" s="257" t="s">
        <v>148</v>
      </c>
      <c r="AA2140" s="257" t="s">
        <v>148</v>
      </c>
      <c r="AB2140" s="257" t="s">
        <v>148</v>
      </c>
      <c r="AC2140" s="257" t="s">
        <v>148</v>
      </c>
      <c r="AD2140" s="257" t="s">
        <v>148</v>
      </c>
      <c r="AE2140" s="257" t="s">
        <v>148</v>
      </c>
      <c r="AF2140" s="257" t="s">
        <v>148</v>
      </c>
      <c r="AG2140" s="257" t="s">
        <v>148</v>
      </c>
      <c r="AH2140" s="257" t="s">
        <v>148</v>
      </c>
      <c r="AI2140" s="257" t="s">
        <v>148</v>
      </c>
      <c r="AJ2140" s="257" t="s">
        <v>148</v>
      </c>
    </row>
    <row r="2141" spans="1:36" ht="43.2">
      <c r="A2141" s="258">
        <v>40366</v>
      </c>
      <c r="B2141" s="257" t="s">
        <v>2514</v>
      </c>
      <c r="C2141" s="258">
        <v>40366</v>
      </c>
      <c r="D2141" s="257">
        <v>0</v>
      </c>
      <c r="E2141" s="259" t="s">
        <v>2540</v>
      </c>
      <c r="F2141" s="257" t="s">
        <v>3177</v>
      </c>
      <c r="G2141" s="259" t="s">
        <v>3178</v>
      </c>
      <c r="H2141" s="260" t="s">
        <v>1226</v>
      </c>
      <c r="I2141" s="257" t="s">
        <v>2784</v>
      </c>
      <c r="J2141" s="261" t="s">
        <v>721</v>
      </c>
      <c r="K2141" s="257" t="s">
        <v>2619</v>
      </c>
      <c r="L2141" s="257" t="s">
        <v>4331</v>
      </c>
      <c r="M2141" s="257" t="s">
        <v>1236</v>
      </c>
      <c r="N2141" s="257" t="s">
        <v>4332</v>
      </c>
      <c r="O2141" s="257" t="s">
        <v>3299</v>
      </c>
      <c r="P2141" s="257" t="s">
        <v>4698</v>
      </c>
      <c r="Q2141" s="257" t="s">
        <v>3301</v>
      </c>
      <c r="R2141" s="257" t="s">
        <v>148</v>
      </c>
      <c r="S2141" s="257" t="s">
        <v>3302</v>
      </c>
      <c r="T2141" s="257" t="s">
        <v>2860</v>
      </c>
      <c r="U2141" s="257" t="s">
        <v>1012</v>
      </c>
      <c r="V2141" s="257" t="s">
        <v>148</v>
      </c>
      <c r="W2141" s="257" t="s">
        <v>148</v>
      </c>
      <c r="X2141" s="257" t="s">
        <v>148</v>
      </c>
      <c r="Y2141" s="257" t="s">
        <v>148</v>
      </c>
      <c r="Z2141" s="257" t="s">
        <v>148</v>
      </c>
      <c r="AA2141" s="257" t="s">
        <v>148</v>
      </c>
      <c r="AB2141" s="257" t="s">
        <v>148</v>
      </c>
      <c r="AC2141" s="257" t="s">
        <v>148</v>
      </c>
      <c r="AD2141" s="257" t="s">
        <v>148</v>
      </c>
      <c r="AE2141" s="257" t="s">
        <v>148</v>
      </c>
      <c r="AF2141" s="257" t="s">
        <v>148</v>
      </c>
      <c r="AG2141" s="257" t="s">
        <v>148</v>
      </c>
      <c r="AH2141" s="257" t="s">
        <v>148</v>
      </c>
      <c r="AI2141" s="257" t="s">
        <v>148</v>
      </c>
      <c r="AJ2141" s="257"/>
    </row>
    <row r="2142" spans="1:36" ht="43.2">
      <c r="A2142" s="258">
        <v>40366</v>
      </c>
      <c r="B2142" s="257" t="s">
        <v>2514</v>
      </c>
      <c r="C2142" s="258">
        <v>40366</v>
      </c>
      <c r="D2142" s="257">
        <v>0</v>
      </c>
      <c r="E2142" s="259" t="s">
        <v>2544</v>
      </c>
      <c r="F2142" s="257" t="s">
        <v>3237</v>
      </c>
      <c r="G2142" s="259" t="s">
        <v>3238</v>
      </c>
      <c r="H2142" s="260" t="s">
        <v>1226</v>
      </c>
      <c r="I2142" s="257" t="s">
        <v>4235</v>
      </c>
      <c r="J2142" s="84" t="s">
        <v>4236</v>
      </c>
      <c r="K2142" s="257" t="s">
        <v>2619</v>
      </c>
      <c r="L2142" s="257" t="s">
        <v>4331</v>
      </c>
      <c r="M2142" s="257" t="s">
        <v>1236</v>
      </c>
      <c r="N2142" s="257" t="s">
        <v>4332</v>
      </c>
      <c r="O2142" s="257" t="s">
        <v>2869</v>
      </c>
      <c r="P2142" s="257" t="s">
        <v>4699</v>
      </c>
      <c r="Q2142" s="257" t="s">
        <v>3301</v>
      </c>
      <c r="R2142" s="257" t="s">
        <v>148</v>
      </c>
      <c r="S2142" s="257" t="s">
        <v>3302</v>
      </c>
      <c r="T2142" s="257" t="s">
        <v>2860</v>
      </c>
      <c r="U2142" s="257" t="s">
        <v>1012</v>
      </c>
      <c r="V2142" s="257" t="s">
        <v>148</v>
      </c>
      <c r="W2142" s="257" t="s">
        <v>148</v>
      </c>
      <c r="X2142" s="257" t="s">
        <v>148</v>
      </c>
      <c r="Y2142" s="257" t="s">
        <v>148</v>
      </c>
      <c r="Z2142" s="257" t="s">
        <v>148</v>
      </c>
      <c r="AA2142" s="257" t="s">
        <v>148</v>
      </c>
      <c r="AB2142" s="257" t="s">
        <v>148</v>
      </c>
      <c r="AC2142" s="257" t="s">
        <v>148</v>
      </c>
      <c r="AD2142" s="257" t="s">
        <v>148</v>
      </c>
      <c r="AE2142" s="257" t="s">
        <v>148</v>
      </c>
      <c r="AF2142" s="257" t="s">
        <v>148</v>
      </c>
      <c r="AG2142" s="257" t="s">
        <v>148</v>
      </c>
      <c r="AH2142" s="257" t="s">
        <v>148</v>
      </c>
      <c r="AI2142" s="257" t="s">
        <v>148</v>
      </c>
      <c r="AJ2142" s="257"/>
    </row>
    <row r="2143" spans="1:36" ht="43.2">
      <c r="A2143" s="258">
        <v>40366</v>
      </c>
      <c r="B2143" s="257" t="s">
        <v>2514</v>
      </c>
      <c r="C2143" s="258">
        <v>40366</v>
      </c>
      <c r="D2143" s="257">
        <v>0</v>
      </c>
      <c r="E2143" s="257" t="s">
        <v>2609</v>
      </c>
      <c r="F2143" s="257" t="s">
        <v>3463</v>
      </c>
      <c r="G2143" s="257" t="s">
        <v>3464</v>
      </c>
      <c r="H2143" s="260" t="s">
        <v>1232</v>
      </c>
      <c r="I2143" s="257" t="s">
        <v>3465</v>
      </c>
      <c r="J2143" s="257" t="s">
        <v>3466</v>
      </c>
      <c r="K2143" s="257" t="s">
        <v>2619</v>
      </c>
      <c r="L2143" s="257" t="s">
        <v>4331</v>
      </c>
      <c r="M2143" s="257" t="s">
        <v>1236</v>
      </c>
      <c r="N2143" s="257" t="s">
        <v>4332</v>
      </c>
      <c r="O2143" s="257" t="s">
        <v>2869</v>
      </c>
      <c r="P2143" s="257" t="s">
        <v>4700</v>
      </c>
      <c r="Q2143" s="257" t="s">
        <v>3301</v>
      </c>
      <c r="R2143" s="257" t="s">
        <v>148</v>
      </c>
      <c r="S2143" s="257" t="s">
        <v>3302</v>
      </c>
      <c r="T2143" s="257" t="s">
        <v>2860</v>
      </c>
      <c r="U2143" s="257" t="s">
        <v>1012</v>
      </c>
      <c r="V2143" s="257" t="s">
        <v>148</v>
      </c>
      <c r="W2143" s="257" t="s">
        <v>148</v>
      </c>
      <c r="X2143" s="257" t="s">
        <v>148</v>
      </c>
      <c r="Y2143" s="257" t="s">
        <v>148</v>
      </c>
      <c r="Z2143" s="257" t="s">
        <v>148</v>
      </c>
      <c r="AA2143" s="257" t="s">
        <v>148</v>
      </c>
      <c r="AB2143" s="257" t="s">
        <v>148</v>
      </c>
      <c r="AC2143" s="257" t="s">
        <v>148</v>
      </c>
      <c r="AD2143" s="257" t="s">
        <v>148</v>
      </c>
      <c r="AE2143" s="257" t="s">
        <v>148</v>
      </c>
      <c r="AF2143" s="257" t="s">
        <v>148</v>
      </c>
      <c r="AG2143" s="257" t="s">
        <v>148</v>
      </c>
      <c r="AH2143" s="257" t="s">
        <v>148</v>
      </c>
      <c r="AI2143" s="257" t="s">
        <v>148</v>
      </c>
      <c r="AJ2143" s="257"/>
    </row>
    <row r="2144" spans="1:36" ht="43.2">
      <c r="A2144" s="258">
        <v>40366</v>
      </c>
      <c r="B2144" s="257" t="s">
        <v>2514</v>
      </c>
      <c r="C2144" s="258">
        <v>40366</v>
      </c>
      <c r="D2144" s="257">
        <v>0</v>
      </c>
      <c r="E2144" s="257" t="s">
        <v>2609</v>
      </c>
      <c r="F2144" s="257" t="s">
        <v>3463</v>
      </c>
      <c r="G2144" s="257" t="s">
        <v>3464</v>
      </c>
      <c r="H2144" s="260" t="s">
        <v>1232</v>
      </c>
      <c r="I2144" s="257" t="s">
        <v>3465</v>
      </c>
      <c r="J2144" s="257" t="s">
        <v>3466</v>
      </c>
      <c r="K2144" s="257" t="s">
        <v>2619</v>
      </c>
      <c r="L2144" s="257" t="s">
        <v>4331</v>
      </c>
      <c r="M2144" s="257" t="s">
        <v>1236</v>
      </c>
      <c r="N2144" s="257" t="s">
        <v>4332</v>
      </c>
      <c r="O2144" s="257" t="s">
        <v>2869</v>
      </c>
      <c r="P2144" s="257" t="s">
        <v>4701</v>
      </c>
      <c r="Q2144" s="257" t="s">
        <v>3301</v>
      </c>
      <c r="R2144" s="257" t="s">
        <v>148</v>
      </c>
      <c r="S2144" s="257" t="s">
        <v>3302</v>
      </c>
      <c r="T2144" s="257" t="s">
        <v>2860</v>
      </c>
      <c r="U2144" s="257" t="s">
        <v>1012</v>
      </c>
      <c r="V2144" s="257" t="s">
        <v>148</v>
      </c>
      <c r="W2144" s="257" t="s">
        <v>148</v>
      </c>
      <c r="X2144" s="257" t="s">
        <v>148</v>
      </c>
      <c r="Y2144" s="257" t="s">
        <v>148</v>
      </c>
      <c r="Z2144" s="257" t="s">
        <v>148</v>
      </c>
      <c r="AA2144" s="257" t="s">
        <v>148</v>
      </c>
      <c r="AB2144" s="257" t="s">
        <v>148</v>
      </c>
      <c r="AC2144" s="257" t="s">
        <v>148</v>
      </c>
      <c r="AD2144" s="257" t="s">
        <v>148</v>
      </c>
      <c r="AE2144" s="257" t="s">
        <v>148</v>
      </c>
      <c r="AF2144" s="257" t="s">
        <v>148</v>
      </c>
      <c r="AG2144" s="257" t="s">
        <v>148</v>
      </c>
      <c r="AH2144" s="257" t="s">
        <v>148</v>
      </c>
      <c r="AI2144" s="257" t="s">
        <v>148</v>
      </c>
      <c r="AJ2144" s="257"/>
    </row>
    <row r="2145" spans="1:36" ht="28.8">
      <c r="A2145" s="258">
        <v>40366</v>
      </c>
      <c r="B2145" s="257" t="s">
        <v>2514</v>
      </c>
      <c r="C2145" s="258">
        <v>40366</v>
      </c>
      <c r="D2145" s="257">
        <v>0</v>
      </c>
      <c r="E2145" s="257" t="s">
        <v>4702</v>
      </c>
      <c r="F2145" s="257" t="s">
        <v>4703</v>
      </c>
      <c r="G2145" s="257" t="s">
        <v>4704</v>
      </c>
      <c r="H2145" s="257" t="s">
        <v>1243</v>
      </c>
      <c r="I2145" s="257" t="s">
        <v>4705</v>
      </c>
      <c r="J2145" s="84" t="s">
        <v>4706</v>
      </c>
      <c r="K2145" s="257" t="s">
        <v>2619</v>
      </c>
      <c r="L2145" s="257" t="s">
        <v>4331</v>
      </c>
      <c r="M2145" s="257" t="s">
        <v>1236</v>
      </c>
      <c r="N2145" s="257" t="s">
        <v>4332</v>
      </c>
      <c r="O2145" s="257" t="s">
        <v>3299</v>
      </c>
      <c r="P2145" s="257" t="s">
        <v>4707</v>
      </c>
      <c r="Q2145" s="257" t="s">
        <v>3301</v>
      </c>
      <c r="R2145" s="257" t="s">
        <v>148</v>
      </c>
      <c r="S2145" s="257" t="s">
        <v>3302</v>
      </c>
      <c r="T2145" s="257" t="s">
        <v>2860</v>
      </c>
      <c r="U2145" s="257" t="s">
        <v>1012</v>
      </c>
      <c r="V2145" s="257" t="s">
        <v>148</v>
      </c>
      <c r="W2145" s="257" t="s">
        <v>148</v>
      </c>
      <c r="X2145" s="257" t="s">
        <v>148</v>
      </c>
      <c r="Y2145" s="257" t="s">
        <v>148</v>
      </c>
      <c r="Z2145" s="257" t="s">
        <v>148</v>
      </c>
      <c r="AA2145" s="257" t="s">
        <v>148</v>
      </c>
      <c r="AB2145" s="257" t="s">
        <v>148</v>
      </c>
      <c r="AC2145" s="257" t="s">
        <v>148</v>
      </c>
      <c r="AD2145" s="257" t="s">
        <v>148</v>
      </c>
      <c r="AE2145" s="257" t="s">
        <v>148</v>
      </c>
      <c r="AF2145" s="257" t="s">
        <v>148</v>
      </c>
      <c r="AG2145" s="257" t="s">
        <v>148</v>
      </c>
      <c r="AH2145" s="257" t="s">
        <v>148</v>
      </c>
      <c r="AI2145" s="257" t="s">
        <v>148</v>
      </c>
      <c r="AJ2145" s="257"/>
    </row>
    <row r="2146" spans="1:36" ht="129.6">
      <c r="A2146" s="256">
        <v>40268</v>
      </c>
      <c r="B2146" s="257" t="s">
        <v>2517</v>
      </c>
      <c r="C2146" s="258">
        <v>40274</v>
      </c>
      <c r="D2146" s="257">
        <v>4</v>
      </c>
      <c r="E2146" s="259" t="s">
        <v>2538</v>
      </c>
      <c r="F2146" s="259" t="s">
        <v>930</v>
      </c>
      <c r="G2146" s="259" t="s">
        <v>2627</v>
      </c>
      <c r="H2146" s="260" t="s">
        <v>1232</v>
      </c>
      <c r="I2146" s="257" t="s">
        <v>3884</v>
      </c>
      <c r="J2146" s="257" t="s">
        <v>183</v>
      </c>
      <c r="K2146" s="257" t="s">
        <v>3280</v>
      </c>
      <c r="L2146" s="257" t="s">
        <v>2691</v>
      </c>
      <c r="M2146" s="257" t="s">
        <v>1232</v>
      </c>
      <c r="N2146" s="257" t="s">
        <v>2905</v>
      </c>
      <c r="O2146" s="257" t="s">
        <v>2868</v>
      </c>
      <c r="P2146" s="257" t="s">
        <v>4708</v>
      </c>
      <c r="Q2146" s="257" t="s">
        <v>4709</v>
      </c>
      <c r="R2146" s="257" t="s">
        <v>148</v>
      </c>
      <c r="S2146" s="257" t="s">
        <v>3291</v>
      </c>
      <c r="T2146" s="257" t="s">
        <v>2905</v>
      </c>
      <c r="U2146" s="137" t="s">
        <v>4710</v>
      </c>
      <c r="V2146" s="257" t="s">
        <v>2639</v>
      </c>
      <c r="W2146" s="257" t="s">
        <v>148</v>
      </c>
      <c r="X2146" s="257" t="s">
        <v>2639</v>
      </c>
      <c r="Y2146" s="257" t="s">
        <v>2905</v>
      </c>
      <c r="Z2146" s="257" t="s">
        <v>2640</v>
      </c>
      <c r="AA2146" s="257" t="s">
        <v>148</v>
      </c>
      <c r="AB2146" s="257" t="s">
        <v>2640</v>
      </c>
      <c r="AC2146" s="257" t="s">
        <v>2640</v>
      </c>
      <c r="AD2146" s="257" t="s">
        <v>3295</v>
      </c>
      <c r="AE2146" s="257" t="s">
        <v>3295</v>
      </c>
      <c r="AF2146" s="257" t="s">
        <v>3296</v>
      </c>
      <c r="AG2146" s="257" t="s">
        <v>3295</v>
      </c>
      <c r="AH2146" s="257" t="s">
        <v>3295</v>
      </c>
      <c r="AI2146" s="257" t="s">
        <v>3295</v>
      </c>
      <c r="AJ2146" s="257"/>
    </row>
    <row r="2147" spans="1:36" ht="244.8">
      <c r="A2147" s="256">
        <v>40275</v>
      </c>
      <c r="B2147" s="257" t="s">
        <v>2509</v>
      </c>
      <c r="C2147" s="258">
        <v>40281</v>
      </c>
      <c r="D2147" s="257">
        <v>4</v>
      </c>
      <c r="E2147" s="259" t="s">
        <v>2555</v>
      </c>
      <c r="F2147" s="257" t="s">
        <v>3213</v>
      </c>
      <c r="G2147" s="259" t="s">
        <v>3214</v>
      </c>
      <c r="H2147" s="260" t="s">
        <v>1232</v>
      </c>
      <c r="I2147" s="257" t="s">
        <v>3468</v>
      </c>
      <c r="J2147" s="257" t="s">
        <v>3469</v>
      </c>
      <c r="K2147" s="257" t="s">
        <v>3280</v>
      </c>
      <c r="L2147" s="257" t="s">
        <v>3512</v>
      </c>
      <c r="M2147" s="257" t="s">
        <v>1232</v>
      </c>
      <c r="N2147" s="257" t="s">
        <v>3513</v>
      </c>
      <c r="O2147" s="257" t="s">
        <v>2868</v>
      </c>
      <c r="P2147" s="257" t="s">
        <v>4711</v>
      </c>
      <c r="Q2147" s="257" t="s">
        <v>4712</v>
      </c>
      <c r="R2147" s="257" t="s">
        <v>4713</v>
      </c>
      <c r="S2147" s="257" t="s">
        <v>3291</v>
      </c>
      <c r="T2147" s="257" t="s">
        <v>2843</v>
      </c>
      <c r="U2147" s="257" t="s">
        <v>4714</v>
      </c>
      <c r="V2147" s="257" t="s">
        <v>2639</v>
      </c>
      <c r="W2147" s="257" t="s">
        <v>148</v>
      </c>
      <c r="X2147" s="257" t="s">
        <v>2639</v>
      </c>
      <c r="Y2147" s="257" t="s">
        <v>2843</v>
      </c>
      <c r="Z2147" s="257" t="s">
        <v>2640</v>
      </c>
      <c r="AA2147" s="257" t="s">
        <v>148</v>
      </c>
      <c r="AB2147" s="257" t="s">
        <v>2640</v>
      </c>
      <c r="AC2147" s="257" t="s">
        <v>2640</v>
      </c>
      <c r="AD2147" s="257" t="s">
        <v>3295</v>
      </c>
      <c r="AE2147" s="257" t="s">
        <v>3295</v>
      </c>
      <c r="AF2147" s="257" t="s">
        <v>3296</v>
      </c>
      <c r="AG2147" s="257" t="s">
        <v>3295</v>
      </c>
      <c r="AH2147" s="257" t="s">
        <v>3295</v>
      </c>
      <c r="AI2147" s="257" t="s">
        <v>3295</v>
      </c>
      <c r="AJ2147" s="257"/>
    </row>
    <row r="2148" spans="1:36" ht="28.8">
      <c r="A2148" s="258">
        <v>40366</v>
      </c>
      <c r="B2148" s="257" t="s">
        <v>2514</v>
      </c>
      <c r="C2148" s="258">
        <v>40366</v>
      </c>
      <c r="D2148" s="257">
        <v>0</v>
      </c>
      <c r="E2148" s="257" t="s">
        <v>4702</v>
      </c>
      <c r="F2148" s="257" t="s">
        <v>4703</v>
      </c>
      <c r="G2148" s="257" t="s">
        <v>4704</v>
      </c>
      <c r="H2148" s="260" t="s">
        <v>1232</v>
      </c>
      <c r="I2148" s="257" t="s">
        <v>4715</v>
      </c>
      <c r="J2148" s="84" t="s">
        <v>4716</v>
      </c>
      <c r="K2148" s="257" t="s">
        <v>2619</v>
      </c>
      <c r="L2148" s="257" t="s">
        <v>4331</v>
      </c>
      <c r="M2148" s="257" t="s">
        <v>1236</v>
      </c>
      <c r="N2148" s="257" t="s">
        <v>4332</v>
      </c>
      <c r="O2148" s="257" t="s">
        <v>2869</v>
      </c>
      <c r="P2148" s="257" t="s">
        <v>4717</v>
      </c>
      <c r="Q2148" s="257" t="s">
        <v>3301</v>
      </c>
      <c r="R2148" s="257" t="s">
        <v>148</v>
      </c>
      <c r="S2148" s="257" t="s">
        <v>3302</v>
      </c>
      <c r="T2148" s="257" t="s">
        <v>2860</v>
      </c>
      <c r="U2148" s="257" t="s">
        <v>1012</v>
      </c>
      <c r="V2148" s="257" t="s">
        <v>148</v>
      </c>
      <c r="W2148" s="257" t="s">
        <v>148</v>
      </c>
      <c r="X2148" s="257" t="s">
        <v>148</v>
      </c>
      <c r="Y2148" s="257" t="s">
        <v>148</v>
      </c>
      <c r="Z2148" s="257" t="s">
        <v>148</v>
      </c>
      <c r="AA2148" s="257" t="s">
        <v>148</v>
      </c>
      <c r="AB2148" s="257" t="s">
        <v>148</v>
      </c>
      <c r="AC2148" s="257" t="s">
        <v>148</v>
      </c>
      <c r="AD2148" s="257" t="s">
        <v>148</v>
      </c>
      <c r="AE2148" s="257" t="s">
        <v>148</v>
      </c>
      <c r="AF2148" s="257" t="s">
        <v>148</v>
      </c>
      <c r="AG2148" s="257" t="s">
        <v>148</v>
      </c>
      <c r="AH2148" s="257" t="s">
        <v>148</v>
      </c>
      <c r="AI2148" s="257" t="s">
        <v>148</v>
      </c>
      <c r="AJ2148" s="257"/>
    </row>
    <row r="2149" spans="1:36" ht="244.8">
      <c r="A2149" s="256">
        <v>40276</v>
      </c>
      <c r="B2149" s="257" t="s">
        <v>2509</v>
      </c>
      <c r="C2149" s="258">
        <v>40284</v>
      </c>
      <c r="D2149" s="257">
        <v>5</v>
      </c>
      <c r="E2149" s="257" t="s">
        <v>2608</v>
      </c>
      <c r="F2149" s="257" t="s">
        <v>3211</v>
      </c>
      <c r="G2149" s="257" t="s">
        <v>3212</v>
      </c>
      <c r="H2149" s="257" t="s">
        <v>1236</v>
      </c>
      <c r="I2149" s="257" t="s">
        <v>4323</v>
      </c>
      <c r="J2149" s="257" t="s">
        <v>4324</v>
      </c>
      <c r="K2149" s="257" t="s">
        <v>3280</v>
      </c>
      <c r="L2149" s="257" t="s">
        <v>3287</v>
      </c>
      <c r="M2149" s="257" t="s">
        <v>1232</v>
      </c>
      <c r="N2149" s="257" t="s">
        <v>3288</v>
      </c>
      <c r="O2149" s="257" t="s">
        <v>2868</v>
      </c>
      <c r="P2149" s="257" t="s">
        <v>4718</v>
      </c>
      <c r="Q2149" s="257" t="s">
        <v>4719</v>
      </c>
      <c r="R2149" s="257" t="s">
        <v>148</v>
      </c>
      <c r="S2149" s="257" t="s">
        <v>3291</v>
      </c>
      <c r="T2149" s="257" t="s">
        <v>2843</v>
      </c>
      <c r="U2149" s="257" t="s">
        <v>4720</v>
      </c>
      <c r="V2149" s="257" t="s">
        <v>2639</v>
      </c>
      <c r="W2149" s="257" t="s">
        <v>148</v>
      </c>
      <c r="X2149" s="257" t="s">
        <v>2639</v>
      </c>
      <c r="Y2149" s="257" t="s">
        <v>4721</v>
      </c>
      <c r="Z2149" s="257" t="s">
        <v>2639</v>
      </c>
      <c r="AA2149" s="257" t="s">
        <v>4721</v>
      </c>
      <c r="AB2149" s="257" t="s">
        <v>2640</v>
      </c>
      <c r="AC2149" s="257" t="s">
        <v>2640</v>
      </c>
      <c r="AD2149" s="257" t="s">
        <v>3295</v>
      </c>
      <c r="AE2149" s="257" t="s">
        <v>3295</v>
      </c>
      <c r="AF2149" s="257" t="s">
        <v>3296</v>
      </c>
      <c r="AG2149" s="257" t="s">
        <v>3295</v>
      </c>
      <c r="AH2149" s="257" t="s">
        <v>3295</v>
      </c>
      <c r="AI2149" s="257" t="s">
        <v>3295</v>
      </c>
      <c r="AJ2149" s="257"/>
    </row>
    <row r="2150" spans="1:36" ht="57.6">
      <c r="A2150" s="256">
        <v>40276</v>
      </c>
      <c r="B2150" s="257" t="s">
        <v>2509</v>
      </c>
      <c r="C2150" s="258">
        <v>40284</v>
      </c>
      <c r="D2150" s="257">
        <v>5</v>
      </c>
      <c r="E2150" s="257" t="s">
        <v>2608</v>
      </c>
      <c r="F2150" s="257" t="s">
        <v>3211</v>
      </c>
      <c r="G2150" s="257" t="s">
        <v>3212</v>
      </c>
      <c r="H2150" s="260" t="s">
        <v>1232</v>
      </c>
      <c r="I2150" s="257" t="s">
        <v>2820</v>
      </c>
      <c r="J2150" s="84" t="s">
        <v>4240</v>
      </c>
      <c r="K2150" s="257" t="s">
        <v>3280</v>
      </c>
      <c r="L2150" s="257" t="s">
        <v>3287</v>
      </c>
      <c r="M2150" s="257" t="s">
        <v>1232</v>
      </c>
      <c r="N2150" s="257" t="s">
        <v>3288</v>
      </c>
      <c r="O2150" s="257" t="s">
        <v>2868</v>
      </c>
      <c r="P2150" s="257" t="s">
        <v>4722</v>
      </c>
      <c r="Q2150" s="257" t="s">
        <v>4723</v>
      </c>
      <c r="R2150" s="257" t="s">
        <v>148</v>
      </c>
      <c r="S2150" s="257" t="s">
        <v>3291</v>
      </c>
      <c r="T2150" s="257" t="s">
        <v>2843</v>
      </c>
      <c r="U2150" s="257" t="s">
        <v>4724</v>
      </c>
      <c r="V2150" s="257" t="s">
        <v>2639</v>
      </c>
      <c r="W2150" s="257" t="s">
        <v>148</v>
      </c>
      <c r="X2150" s="257" t="s">
        <v>2639</v>
      </c>
      <c r="Y2150" s="257" t="s">
        <v>4721</v>
      </c>
      <c r="Z2150" s="257" t="s">
        <v>2639</v>
      </c>
      <c r="AA2150" s="257" t="s">
        <v>4721</v>
      </c>
      <c r="AB2150" s="257" t="s">
        <v>2640</v>
      </c>
      <c r="AC2150" s="257" t="s">
        <v>2640</v>
      </c>
      <c r="AD2150" s="257" t="s">
        <v>3295</v>
      </c>
      <c r="AE2150" s="257" t="s">
        <v>3295</v>
      </c>
      <c r="AF2150" s="257" t="s">
        <v>3296</v>
      </c>
      <c r="AG2150" s="257" t="s">
        <v>3295</v>
      </c>
      <c r="AH2150" s="257" t="s">
        <v>3295</v>
      </c>
      <c r="AI2150" s="257" t="s">
        <v>3295</v>
      </c>
      <c r="AJ2150" s="257"/>
    </row>
    <row r="2151" spans="1:36" ht="43.2">
      <c r="A2151" s="258">
        <v>40276</v>
      </c>
      <c r="B2151" s="257" t="s">
        <v>2509</v>
      </c>
      <c r="C2151" s="258">
        <v>40276</v>
      </c>
      <c r="D2151" s="257">
        <v>0</v>
      </c>
      <c r="E2151" s="259" t="s">
        <v>2526</v>
      </c>
      <c r="F2151" s="257" t="s">
        <v>3217</v>
      </c>
      <c r="G2151" s="259" t="s">
        <v>3355</v>
      </c>
      <c r="H2151" s="260" t="s">
        <v>1232</v>
      </c>
      <c r="I2151" s="257" t="s">
        <v>2769</v>
      </c>
      <c r="J2151" s="84" t="s">
        <v>448</v>
      </c>
      <c r="K2151" s="257" t="s">
        <v>3359</v>
      </c>
      <c r="L2151" s="257" t="s">
        <v>3512</v>
      </c>
      <c r="M2151" s="257" t="s">
        <v>1232</v>
      </c>
      <c r="N2151" s="257" t="s">
        <v>3513</v>
      </c>
      <c r="O2151" s="257" t="s">
        <v>2868</v>
      </c>
      <c r="P2151" s="257" t="s">
        <v>4725</v>
      </c>
      <c r="Q2151" s="257" t="s">
        <v>4726</v>
      </c>
      <c r="R2151" s="257" t="s">
        <v>4727</v>
      </c>
      <c r="S2151" s="257" t="s">
        <v>3291</v>
      </c>
      <c r="T2151" s="257" t="s">
        <v>2843</v>
      </c>
      <c r="U2151" s="257" t="s">
        <v>4054</v>
      </c>
      <c r="V2151" s="257" t="s">
        <v>2639</v>
      </c>
      <c r="W2151" s="257" t="s">
        <v>148</v>
      </c>
      <c r="X2151" s="257" t="s">
        <v>2639</v>
      </c>
      <c r="Y2151" s="257" t="s">
        <v>2843</v>
      </c>
      <c r="Z2151" s="257" t="s">
        <v>2639</v>
      </c>
      <c r="AA2151" s="257" t="s">
        <v>2843</v>
      </c>
      <c r="AB2151" s="257" t="s">
        <v>2640</v>
      </c>
      <c r="AC2151" s="257" t="s">
        <v>2640</v>
      </c>
      <c r="AD2151" s="257" t="s">
        <v>3295</v>
      </c>
      <c r="AE2151" s="257" t="s">
        <v>3295</v>
      </c>
      <c r="AF2151" s="257" t="s">
        <v>3296</v>
      </c>
      <c r="AG2151" s="257" t="s">
        <v>3295</v>
      </c>
      <c r="AH2151" s="257" t="s">
        <v>3295</v>
      </c>
      <c r="AI2151" s="257" t="s">
        <v>3295</v>
      </c>
      <c r="AJ2151" s="257"/>
    </row>
    <row r="2152" spans="1:36" ht="259.2">
      <c r="A2152" s="256">
        <v>40280</v>
      </c>
      <c r="B2152" s="257" t="s">
        <v>2509</v>
      </c>
      <c r="C2152" s="258">
        <v>40281</v>
      </c>
      <c r="D2152" s="257">
        <v>1</v>
      </c>
      <c r="E2152" s="257" t="s">
        <v>2608</v>
      </c>
      <c r="F2152" s="257" t="s">
        <v>3211</v>
      </c>
      <c r="G2152" s="257" t="s">
        <v>3212</v>
      </c>
      <c r="H2152" s="260" t="s">
        <v>1232</v>
      </c>
      <c r="I2152" s="257" t="s">
        <v>2820</v>
      </c>
      <c r="J2152" s="84" t="s">
        <v>4240</v>
      </c>
      <c r="K2152" s="257" t="s">
        <v>3280</v>
      </c>
      <c r="L2152" s="257" t="s">
        <v>2691</v>
      </c>
      <c r="M2152" s="257" t="s">
        <v>1232</v>
      </c>
      <c r="N2152" s="257" t="s">
        <v>2905</v>
      </c>
      <c r="O2152" s="257" t="s">
        <v>2868</v>
      </c>
      <c r="P2152" s="257" t="s">
        <v>4728</v>
      </c>
      <c r="Q2152" s="257" t="s">
        <v>4729</v>
      </c>
      <c r="R2152" s="257" t="s">
        <v>148</v>
      </c>
      <c r="S2152" s="257" t="s">
        <v>3291</v>
      </c>
      <c r="T2152" s="257" t="s">
        <v>2905</v>
      </c>
      <c r="U2152" s="257" t="s">
        <v>4730</v>
      </c>
      <c r="V2152" s="257" t="s">
        <v>2639</v>
      </c>
      <c r="W2152" s="257" t="s">
        <v>148</v>
      </c>
      <c r="X2152" s="257" t="s">
        <v>2639</v>
      </c>
      <c r="Y2152" s="257" t="s">
        <v>2905</v>
      </c>
      <c r="Z2152" s="257" t="s">
        <v>2639</v>
      </c>
      <c r="AA2152" s="257" t="s">
        <v>4559</v>
      </c>
      <c r="AB2152" s="257" t="s">
        <v>2640</v>
      </c>
      <c r="AC2152" s="257" t="s">
        <v>2640</v>
      </c>
      <c r="AD2152" s="257" t="s">
        <v>3295</v>
      </c>
      <c r="AE2152" s="257" t="s">
        <v>3295</v>
      </c>
      <c r="AF2152" s="257" t="s">
        <v>3296</v>
      </c>
      <c r="AG2152" s="257" t="s">
        <v>3295</v>
      </c>
      <c r="AH2152" s="257" t="s">
        <v>3295</v>
      </c>
      <c r="AI2152" s="257" t="s">
        <v>3295</v>
      </c>
      <c r="AJ2152" s="257"/>
    </row>
    <row r="2153" spans="1:36" ht="43.2">
      <c r="A2153" s="258">
        <v>40366</v>
      </c>
      <c r="B2153" s="257" t="s">
        <v>2514</v>
      </c>
      <c r="C2153" s="258">
        <v>40366</v>
      </c>
      <c r="D2153" s="257">
        <v>0</v>
      </c>
      <c r="E2153" s="259" t="s">
        <v>2552</v>
      </c>
      <c r="F2153" s="257" t="s">
        <v>3931</v>
      </c>
      <c r="G2153" s="259" t="s">
        <v>3932</v>
      </c>
      <c r="H2153" s="260" t="s">
        <v>1226</v>
      </c>
      <c r="I2153" s="257" t="s">
        <v>3985</v>
      </c>
      <c r="J2153" s="261" t="s">
        <v>3986</v>
      </c>
      <c r="K2153" s="257" t="s">
        <v>2619</v>
      </c>
      <c r="L2153" s="257" t="s">
        <v>4331</v>
      </c>
      <c r="M2153" s="257" t="s">
        <v>1236</v>
      </c>
      <c r="N2153" s="257" t="s">
        <v>4332</v>
      </c>
      <c r="O2153" s="257" t="s">
        <v>2869</v>
      </c>
      <c r="P2153" s="257" t="s">
        <v>4731</v>
      </c>
      <c r="Q2153" s="257" t="s">
        <v>3301</v>
      </c>
      <c r="R2153" s="257" t="s">
        <v>148</v>
      </c>
      <c r="S2153" s="257" t="s">
        <v>3302</v>
      </c>
      <c r="T2153" s="257" t="s">
        <v>2860</v>
      </c>
      <c r="U2153" s="257" t="s">
        <v>1012</v>
      </c>
      <c r="V2153" s="257" t="s">
        <v>148</v>
      </c>
      <c r="W2153" s="257" t="s">
        <v>148</v>
      </c>
      <c r="X2153" s="257" t="s">
        <v>148</v>
      </c>
      <c r="Y2153" s="257" t="s">
        <v>148</v>
      </c>
      <c r="Z2153" s="257" t="s">
        <v>148</v>
      </c>
      <c r="AA2153" s="257" t="s">
        <v>148</v>
      </c>
      <c r="AB2153" s="257" t="s">
        <v>148</v>
      </c>
      <c r="AC2153" s="257" t="s">
        <v>148</v>
      </c>
      <c r="AD2153" s="257" t="s">
        <v>148</v>
      </c>
      <c r="AE2153" s="257" t="s">
        <v>148</v>
      </c>
      <c r="AF2153" s="257" t="s">
        <v>148</v>
      </c>
      <c r="AG2153" s="257" t="s">
        <v>148</v>
      </c>
      <c r="AH2153" s="257" t="s">
        <v>148</v>
      </c>
      <c r="AI2153" s="257" t="s">
        <v>148</v>
      </c>
      <c r="AJ2153" s="257"/>
    </row>
    <row r="2154" spans="1:36" ht="43.2">
      <c r="A2154" s="258">
        <v>40366</v>
      </c>
      <c r="B2154" s="257" t="s">
        <v>2514</v>
      </c>
      <c r="C2154" s="258">
        <v>40366</v>
      </c>
      <c r="D2154" s="257">
        <v>0</v>
      </c>
      <c r="E2154" s="259" t="s">
        <v>2552</v>
      </c>
      <c r="F2154" s="257" t="s">
        <v>3931</v>
      </c>
      <c r="G2154" s="259" t="s">
        <v>3932</v>
      </c>
      <c r="H2154" s="260" t="s">
        <v>1226</v>
      </c>
      <c r="I2154" s="257" t="s">
        <v>4283</v>
      </c>
      <c r="J2154" s="261" t="s">
        <v>4732</v>
      </c>
      <c r="K2154" s="257" t="s">
        <v>2619</v>
      </c>
      <c r="L2154" s="257" t="s">
        <v>4331</v>
      </c>
      <c r="M2154" s="257" t="s">
        <v>1236</v>
      </c>
      <c r="N2154" s="257" t="s">
        <v>4332</v>
      </c>
      <c r="O2154" s="257" t="s">
        <v>2869</v>
      </c>
      <c r="P2154" s="257" t="s">
        <v>4733</v>
      </c>
      <c r="Q2154" s="257" t="s">
        <v>3301</v>
      </c>
      <c r="R2154" s="257" t="s">
        <v>148</v>
      </c>
      <c r="S2154" s="257" t="s">
        <v>3302</v>
      </c>
      <c r="T2154" s="257" t="s">
        <v>2860</v>
      </c>
      <c r="U2154" s="257" t="s">
        <v>1012</v>
      </c>
      <c r="V2154" s="257" t="s">
        <v>148</v>
      </c>
      <c r="W2154" s="257" t="s">
        <v>148</v>
      </c>
      <c r="X2154" s="257" t="s">
        <v>148</v>
      </c>
      <c r="Y2154" s="257" t="s">
        <v>148</v>
      </c>
      <c r="Z2154" s="257" t="s">
        <v>148</v>
      </c>
      <c r="AA2154" s="257" t="s">
        <v>148</v>
      </c>
      <c r="AB2154" s="257" t="s">
        <v>148</v>
      </c>
      <c r="AC2154" s="257" t="s">
        <v>148</v>
      </c>
      <c r="AD2154" s="257" t="s">
        <v>148</v>
      </c>
      <c r="AE2154" s="257" t="s">
        <v>148</v>
      </c>
      <c r="AF2154" s="257" t="s">
        <v>148</v>
      </c>
      <c r="AG2154" s="257" t="s">
        <v>148</v>
      </c>
      <c r="AH2154" s="257" t="s">
        <v>148</v>
      </c>
      <c r="AI2154" s="257" t="s">
        <v>148</v>
      </c>
      <c r="AJ2154" s="257"/>
    </row>
    <row r="2155" spans="1:36" ht="409.6">
      <c r="A2155" s="256">
        <v>40283</v>
      </c>
      <c r="B2155" s="257" t="s">
        <v>2509</v>
      </c>
      <c r="C2155" s="258">
        <v>40286</v>
      </c>
      <c r="D2155" s="257">
        <v>2</v>
      </c>
      <c r="E2155" s="259" t="s">
        <v>2543</v>
      </c>
      <c r="F2155" s="257" t="s">
        <v>3488</v>
      </c>
      <c r="G2155" s="259" t="s">
        <v>3489</v>
      </c>
      <c r="H2155" s="257" t="s">
        <v>2763</v>
      </c>
      <c r="I2155" s="257" t="s">
        <v>2776</v>
      </c>
      <c r="J2155" s="261" t="s">
        <v>4010</v>
      </c>
      <c r="K2155" s="257" t="s">
        <v>3280</v>
      </c>
      <c r="L2155" s="257" t="s">
        <v>2667</v>
      </c>
      <c r="M2155" s="257" t="s">
        <v>1228</v>
      </c>
      <c r="N2155" s="257" t="s">
        <v>3350</v>
      </c>
      <c r="O2155" s="257" t="s">
        <v>3299</v>
      </c>
      <c r="P2155" s="257" t="s">
        <v>4734</v>
      </c>
      <c r="Q2155" s="257" t="s">
        <v>4735</v>
      </c>
      <c r="R2155" s="257" t="s">
        <v>4736</v>
      </c>
      <c r="S2155" s="257" t="s">
        <v>2903</v>
      </c>
      <c r="T2155" s="257" t="s">
        <v>2853</v>
      </c>
      <c r="U2155" s="257" t="s">
        <v>3657</v>
      </c>
      <c r="V2155" s="257" t="s">
        <v>148</v>
      </c>
      <c r="W2155" s="257" t="s">
        <v>148</v>
      </c>
      <c r="X2155" s="257" t="s">
        <v>148</v>
      </c>
      <c r="Y2155" s="257" t="s">
        <v>148</v>
      </c>
      <c r="Z2155" s="257" t="s">
        <v>148</v>
      </c>
      <c r="AA2155" s="257" t="s">
        <v>148</v>
      </c>
      <c r="AB2155" s="257" t="s">
        <v>2640</v>
      </c>
      <c r="AC2155" s="257" t="s">
        <v>2639</v>
      </c>
      <c r="AD2155" s="258">
        <v>40288</v>
      </c>
      <c r="AE2155" s="257">
        <v>1</v>
      </c>
      <c r="AF2155" s="257" t="s">
        <v>4737</v>
      </c>
      <c r="AG2155" s="258">
        <v>40288</v>
      </c>
      <c r="AH2155" s="257" t="s">
        <v>2633</v>
      </c>
      <c r="AI2155" s="257" t="s">
        <v>2638</v>
      </c>
      <c r="AJ2155" s="257"/>
    </row>
    <row r="2156" spans="1:36" ht="43.2">
      <c r="A2156" s="256">
        <v>40283</v>
      </c>
      <c r="B2156" s="257" t="s">
        <v>2509</v>
      </c>
      <c r="C2156" s="258">
        <v>40290</v>
      </c>
      <c r="D2156" s="257">
        <v>3</v>
      </c>
      <c r="E2156" s="259" t="s">
        <v>2543</v>
      </c>
      <c r="F2156" s="257" t="s">
        <v>3488</v>
      </c>
      <c r="G2156" s="259" t="s">
        <v>3489</v>
      </c>
      <c r="H2156" s="257" t="s">
        <v>2763</v>
      </c>
      <c r="I2156" s="257" t="s">
        <v>2776</v>
      </c>
      <c r="J2156" s="261" t="s">
        <v>4010</v>
      </c>
      <c r="K2156" s="257" t="s">
        <v>3280</v>
      </c>
      <c r="L2156" s="257" t="s">
        <v>3512</v>
      </c>
      <c r="M2156" s="257" t="s">
        <v>1232</v>
      </c>
      <c r="N2156" s="257" t="s">
        <v>3513</v>
      </c>
      <c r="O2156" s="257" t="s">
        <v>2868</v>
      </c>
      <c r="P2156" s="257" t="s">
        <v>4738</v>
      </c>
      <c r="Q2156" s="257" t="s">
        <v>4739</v>
      </c>
      <c r="R2156" s="257" t="s">
        <v>148</v>
      </c>
      <c r="S2156" s="257" t="s">
        <v>3291</v>
      </c>
      <c r="T2156" s="257" t="s">
        <v>2899</v>
      </c>
      <c r="U2156" s="257" t="s">
        <v>4414</v>
      </c>
      <c r="V2156" s="257" t="s">
        <v>2639</v>
      </c>
      <c r="W2156" s="257" t="s">
        <v>148</v>
      </c>
      <c r="X2156" s="257" t="s">
        <v>2640</v>
      </c>
      <c r="Y2156" s="257" t="s">
        <v>148</v>
      </c>
      <c r="Z2156" s="257" t="s">
        <v>2640</v>
      </c>
      <c r="AA2156" s="257" t="s">
        <v>148</v>
      </c>
      <c r="AB2156" s="257" t="s">
        <v>2640</v>
      </c>
      <c r="AC2156" s="257" t="s">
        <v>2640</v>
      </c>
      <c r="AD2156" s="257" t="s">
        <v>3295</v>
      </c>
      <c r="AE2156" s="257" t="s">
        <v>3295</v>
      </c>
      <c r="AF2156" s="257" t="s">
        <v>3296</v>
      </c>
      <c r="AG2156" s="257" t="s">
        <v>3295</v>
      </c>
      <c r="AH2156" s="257" t="s">
        <v>3295</v>
      </c>
      <c r="AI2156" s="257" t="s">
        <v>3295</v>
      </c>
      <c r="AJ2156" s="257"/>
    </row>
    <row r="2157" spans="1:36" ht="201.6">
      <c r="A2157" s="256">
        <v>40283</v>
      </c>
      <c r="B2157" s="257" t="s">
        <v>2509</v>
      </c>
      <c r="C2157" s="258">
        <v>40284</v>
      </c>
      <c r="D2157" s="257">
        <v>1</v>
      </c>
      <c r="E2157" s="259" t="s">
        <v>2559</v>
      </c>
      <c r="F2157" s="257" t="s">
        <v>3139</v>
      </c>
      <c r="G2157" s="259" t="s">
        <v>3140</v>
      </c>
      <c r="H2157" s="260" t="s">
        <v>1232</v>
      </c>
      <c r="I2157" s="257" t="s">
        <v>4549</v>
      </c>
      <c r="J2157" s="262" t="s">
        <v>4550</v>
      </c>
      <c r="K2157" s="257" t="s">
        <v>3280</v>
      </c>
      <c r="L2157" s="257" t="s">
        <v>2691</v>
      </c>
      <c r="M2157" s="257" t="s">
        <v>1232</v>
      </c>
      <c r="N2157" s="257" t="s">
        <v>2905</v>
      </c>
      <c r="O2157" s="257" t="s">
        <v>2868</v>
      </c>
      <c r="P2157" s="257" t="s">
        <v>4740</v>
      </c>
      <c r="Q2157" s="257" t="s">
        <v>4741</v>
      </c>
      <c r="R2157" s="257" t="s">
        <v>148</v>
      </c>
      <c r="S2157" s="257" t="s">
        <v>3291</v>
      </c>
      <c r="T2157" s="257" t="s">
        <v>2905</v>
      </c>
      <c r="U2157" s="257" t="s">
        <v>4742</v>
      </c>
      <c r="V2157" s="257" t="s">
        <v>2640</v>
      </c>
      <c r="W2157" s="257" t="s">
        <v>148</v>
      </c>
      <c r="X2157" s="257" t="s">
        <v>2640</v>
      </c>
      <c r="Y2157" s="257" t="s">
        <v>148</v>
      </c>
      <c r="Z2157" s="257" t="s">
        <v>2640</v>
      </c>
      <c r="AA2157" s="257" t="s">
        <v>148</v>
      </c>
      <c r="AB2157" s="257" t="s">
        <v>2640</v>
      </c>
      <c r="AC2157" s="257" t="s">
        <v>2640</v>
      </c>
      <c r="AD2157" s="257" t="s">
        <v>3295</v>
      </c>
      <c r="AE2157" s="257" t="s">
        <v>3295</v>
      </c>
      <c r="AF2157" s="257" t="s">
        <v>3296</v>
      </c>
      <c r="AG2157" s="257" t="s">
        <v>3295</v>
      </c>
      <c r="AH2157" s="257" t="s">
        <v>3295</v>
      </c>
      <c r="AI2157" s="257" t="s">
        <v>3295</v>
      </c>
      <c r="AJ2157" s="257"/>
    </row>
    <row r="2158" spans="1:36" ht="129.6">
      <c r="A2158" s="256">
        <v>40283</v>
      </c>
      <c r="B2158" s="257" t="s">
        <v>2509</v>
      </c>
      <c r="C2158" s="258">
        <v>40286</v>
      </c>
      <c r="D2158" s="257">
        <v>2</v>
      </c>
      <c r="E2158" s="259" t="s">
        <v>2555</v>
      </c>
      <c r="F2158" s="257" t="s">
        <v>3213</v>
      </c>
      <c r="G2158" s="259" t="s">
        <v>3214</v>
      </c>
      <c r="H2158" s="257" t="s">
        <v>2763</v>
      </c>
      <c r="I2158" s="257" t="s">
        <v>4743</v>
      </c>
      <c r="J2158" s="257" t="s">
        <v>4744</v>
      </c>
      <c r="K2158" s="257" t="s">
        <v>3280</v>
      </c>
      <c r="L2158" s="257" t="s">
        <v>2667</v>
      </c>
      <c r="M2158" s="257" t="s">
        <v>1228</v>
      </c>
      <c r="N2158" s="257" t="s">
        <v>3350</v>
      </c>
      <c r="O2158" s="257" t="s">
        <v>2868</v>
      </c>
      <c r="P2158" s="257" t="s">
        <v>4745</v>
      </c>
      <c r="Q2158" s="257" t="s">
        <v>4746</v>
      </c>
      <c r="R2158" s="257" t="s">
        <v>4747</v>
      </c>
      <c r="S2158" s="257" t="s">
        <v>2903</v>
      </c>
      <c r="T2158" s="257" t="s">
        <v>2876</v>
      </c>
      <c r="U2158" s="257" t="s">
        <v>3564</v>
      </c>
      <c r="V2158" s="257" t="s">
        <v>2639</v>
      </c>
      <c r="W2158" s="257" t="s">
        <v>148</v>
      </c>
      <c r="X2158" s="257" t="s">
        <v>2640</v>
      </c>
      <c r="Y2158" s="257" t="s">
        <v>148</v>
      </c>
      <c r="Z2158" s="257" t="s">
        <v>2640</v>
      </c>
      <c r="AA2158" s="257" t="s">
        <v>148</v>
      </c>
      <c r="AB2158" s="257" t="s">
        <v>2640</v>
      </c>
      <c r="AC2158" s="257" t="s">
        <v>2640</v>
      </c>
      <c r="AD2158" s="257" t="s">
        <v>3295</v>
      </c>
      <c r="AE2158" s="257" t="s">
        <v>3295</v>
      </c>
      <c r="AF2158" s="257" t="s">
        <v>3296</v>
      </c>
      <c r="AG2158" s="257" t="s">
        <v>3295</v>
      </c>
      <c r="AH2158" s="257" t="s">
        <v>3295</v>
      </c>
      <c r="AI2158" s="257" t="s">
        <v>3295</v>
      </c>
      <c r="AJ2158" s="257"/>
    </row>
    <row r="2159" spans="1:36" ht="72">
      <c r="A2159" s="256">
        <v>40283</v>
      </c>
      <c r="B2159" s="257" t="s">
        <v>2509</v>
      </c>
      <c r="C2159" s="258">
        <v>40284</v>
      </c>
      <c r="D2159" s="257">
        <v>1</v>
      </c>
      <c r="E2159" s="259" t="s">
        <v>2555</v>
      </c>
      <c r="F2159" s="257" t="s">
        <v>3213</v>
      </c>
      <c r="G2159" s="259" t="s">
        <v>3214</v>
      </c>
      <c r="H2159" s="260" t="s">
        <v>1232</v>
      </c>
      <c r="I2159" s="257" t="s">
        <v>3468</v>
      </c>
      <c r="J2159" s="257" t="s">
        <v>3469</v>
      </c>
      <c r="K2159" s="257" t="s">
        <v>3280</v>
      </c>
      <c r="L2159" s="257" t="s">
        <v>2691</v>
      </c>
      <c r="M2159" s="257" t="s">
        <v>1232</v>
      </c>
      <c r="N2159" s="257" t="s">
        <v>2905</v>
      </c>
      <c r="O2159" s="257" t="s">
        <v>2868</v>
      </c>
      <c r="P2159" s="257" t="s">
        <v>4748</v>
      </c>
      <c r="Q2159" s="257" t="s">
        <v>4749</v>
      </c>
      <c r="R2159" s="257" t="s">
        <v>148</v>
      </c>
      <c r="S2159" s="257" t="s">
        <v>3291</v>
      </c>
      <c r="T2159" s="257" t="s">
        <v>2905</v>
      </c>
      <c r="U2159" s="257" t="s">
        <v>3670</v>
      </c>
      <c r="V2159" s="257" t="s">
        <v>2640</v>
      </c>
      <c r="W2159" s="257" t="s">
        <v>156</v>
      </c>
      <c r="X2159" s="257" t="s">
        <v>2639</v>
      </c>
      <c r="Y2159" s="257" t="s">
        <v>2905</v>
      </c>
      <c r="Z2159" s="257" t="s">
        <v>2639</v>
      </c>
      <c r="AA2159" s="257" t="s">
        <v>2905</v>
      </c>
      <c r="AB2159" s="257" t="s">
        <v>2640</v>
      </c>
      <c r="AC2159" s="257" t="s">
        <v>2640</v>
      </c>
      <c r="AD2159" s="257" t="s">
        <v>3295</v>
      </c>
      <c r="AE2159" s="257" t="s">
        <v>3295</v>
      </c>
      <c r="AF2159" s="257" t="s">
        <v>3296</v>
      </c>
      <c r="AG2159" s="257" t="s">
        <v>3295</v>
      </c>
      <c r="AH2159" s="257" t="s">
        <v>3295</v>
      </c>
      <c r="AI2159" s="257" t="s">
        <v>3295</v>
      </c>
      <c r="AJ2159" s="257"/>
    </row>
    <row r="2160" spans="1:36" ht="86.4">
      <c r="A2160" s="256">
        <v>40283</v>
      </c>
      <c r="B2160" s="257" t="s">
        <v>2509</v>
      </c>
      <c r="C2160" s="258">
        <v>40284</v>
      </c>
      <c r="D2160" s="257">
        <v>1</v>
      </c>
      <c r="E2160" s="259" t="s">
        <v>2555</v>
      </c>
      <c r="F2160" s="257" t="s">
        <v>3213</v>
      </c>
      <c r="G2160" s="259" t="s">
        <v>3214</v>
      </c>
      <c r="H2160" s="260" t="s">
        <v>1232</v>
      </c>
      <c r="I2160" s="257" t="s">
        <v>3468</v>
      </c>
      <c r="J2160" s="257" t="s">
        <v>3469</v>
      </c>
      <c r="K2160" s="257" t="s">
        <v>3280</v>
      </c>
      <c r="L2160" s="257" t="s">
        <v>3512</v>
      </c>
      <c r="M2160" s="257" t="s">
        <v>1232</v>
      </c>
      <c r="N2160" s="257" t="s">
        <v>3513</v>
      </c>
      <c r="O2160" s="257" t="s">
        <v>2868</v>
      </c>
      <c r="P2160" s="257" t="s">
        <v>4750</v>
      </c>
      <c r="Q2160" s="257" t="s">
        <v>4751</v>
      </c>
      <c r="R2160" s="261" t="s">
        <v>4752</v>
      </c>
      <c r="S2160" s="257" t="s">
        <v>3291</v>
      </c>
      <c r="T2160" s="257" t="s">
        <v>2899</v>
      </c>
      <c r="U2160" s="257" t="s">
        <v>4753</v>
      </c>
      <c r="V2160" s="257" t="s">
        <v>2639</v>
      </c>
      <c r="W2160" s="257" t="s">
        <v>148</v>
      </c>
      <c r="X2160" s="257" t="s">
        <v>2640</v>
      </c>
      <c r="Y2160" s="257" t="s">
        <v>148</v>
      </c>
      <c r="Z2160" s="257" t="s">
        <v>2640</v>
      </c>
      <c r="AA2160" s="257" t="s">
        <v>148</v>
      </c>
      <c r="AB2160" s="257" t="s">
        <v>2640</v>
      </c>
      <c r="AC2160" s="257" t="s">
        <v>2640</v>
      </c>
      <c r="AD2160" s="257" t="s">
        <v>3295</v>
      </c>
      <c r="AE2160" s="257" t="s">
        <v>3295</v>
      </c>
      <c r="AF2160" s="257" t="s">
        <v>3296</v>
      </c>
      <c r="AG2160" s="257" t="s">
        <v>3295</v>
      </c>
      <c r="AH2160" s="257" t="s">
        <v>3295</v>
      </c>
      <c r="AI2160" s="257" t="s">
        <v>3295</v>
      </c>
      <c r="AJ2160" s="257"/>
    </row>
    <row r="2161" spans="1:36" ht="187.2">
      <c r="A2161" s="256">
        <v>40283</v>
      </c>
      <c r="B2161" s="257" t="s">
        <v>2509</v>
      </c>
      <c r="C2161" s="258">
        <v>40284</v>
      </c>
      <c r="D2161" s="257">
        <v>1</v>
      </c>
      <c r="E2161" s="259" t="s">
        <v>2570</v>
      </c>
      <c r="F2161" s="259" t="s">
        <v>3147</v>
      </c>
      <c r="G2161" s="259" t="s">
        <v>3148</v>
      </c>
      <c r="H2161" s="260" t="s">
        <v>1232</v>
      </c>
      <c r="I2161" s="257" t="s">
        <v>3307</v>
      </c>
      <c r="J2161" s="261" t="s">
        <v>3308</v>
      </c>
      <c r="K2161" s="257" t="s">
        <v>3280</v>
      </c>
      <c r="L2161" s="257" t="s">
        <v>3416</v>
      </c>
      <c r="M2161" s="257" t="s">
        <v>1232</v>
      </c>
      <c r="N2161" s="257" t="s">
        <v>3417</v>
      </c>
      <c r="O2161" s="257" t="s">
        <v>2868</v>
      </c>
      <c r="P2161" s="257" t="s">
        <v>4754</v>
      </c>
      <c r="Q2161" s="257" t="s">
        <v>4755</v>
      </c>
      <c r="R2161" s="257" t="s">
        <v>4756</v>
      </c>
      <c r="S2161" s="257" t="s">
        <v>3291</v>
      </c>
      <c r="T2161" s="257" t="s">
        <v>2905</v>
      </c>
      <c r="U2161" s="257" t="s">
        <v>477</v>
      </c>
      <c r="V2161" s="257" t="s">
        <v>2639</v>
      </c>
      <c r="W2161" s="257" t="s">
        <v>148</v>
      </c>
      <c r="X2161" s="257" t="s">
        <v>2640</v>
      </c>
      <c r="Y2161" s="257" t="s">
        <v>148</v>
      </c>
      <c r="Z2161" s="257" t="s">
        <v>2640</v>
      </c>
      <c r="AA2161" s="257" t="s">
        <v>148</v>
      </c>
      <c r="AB2161" s="257" t="s">
        <v>2640</v>
      </c>
      <c r="AC2161" s="257" t="s">
        <v>2639</v>
      </c>
      <c r="AD2161" s="258">
        <v>40287</v>
      </c>
      <c r="AE2161" s="257">
        <v>1</v>
      </c>
      <c r="AF2161" s="257" t="s">
        <v>4757</v>
      </c>
      <c r="AG2161" s="258">
        <v>40287</v>
      </c>
      <c r="AH2161" s="257" t="s">
        <v>2633</v>
      </c>
      <c r="AI2161" s="257" t="s">
        <v>2638</v>
      </c>
      <c r="AJ2161" s="257"/>
    </row>
    <row r="2162" spans="1:36" ht="43.2">
      <c r="A2162" s="258">
        <v>40366</v>
      </c>
      <c r="B2162" s="257" t="s">
        <v>2514</v>
      </c>
      <c r="C2162" s="258">
        <v>40366</v>
      </c>
      <c r="D2162" s="257">
        <v>0</v>
      </c>
      <c r="E2162" s="259" t="s">
        <v>2552</v>
      </c>
      <c r="F2162" s="257" t="s">
        <v>3931</v>
      </c>
      <c r="G2162" s="259" t="s">
        <v>3932</v>
      </c>
      <c r="H2162" s="260" t="s">
        <v>1226</v>
      </c>
      <c r="I2162" s="257" t="s">
        <v>3985</v>
      </c>
      <c r="J2162" s="261" t="s">
        <v>3986</v>
      </c>
      <c r="K2162" s="257" t="s">
        <v>2619</v>
      </c>
      <c r="L2162" s="257" t="s">
        <v>4331</v>
      </c>
      <c r="M2162" s="257" t="s">
        <v>1236</v>
      </c>
      <c r="N2162" s="257" t="s">
        <v>4332</v>
      </c>
      <c r="O2162" s="257" t="s">
        <v>2869</v>
      </c>
      <c r="P2162" s="257" t="s">
        <v>4758</v>
      </c>
      <c r="Q2162" s="257" t="s">
        <v>3301</v>
      </c>
      <c r="R2162" s="257" t="s">
        <v>148</v>
      </c>
      <c r="S2162" s="257" t="s">
        <v>3302</v>
      </c>
      <c r="T2162" s="257" t="s">
        <v>2860</v>
      </c>
      <c r="U2162" s="257" t="s">
        <v>1012</v>
      </c>
      <c r="V2162" s="257" t="s">
        <v>148</v>
      </c>
      <c r="W2162" s="257" t="s">
        <v>148</v>
      </c>
      <c r="X2162" s="257" t="s">
        <v>148</v>
      </c>
      <c r="Y2162" s="257" t="s">
        <v>148</v>
      </c>
      <c r="Z2162" s="257" t="s">
        <v>148</v>
      </c>
      <c r="AA2162" s="257" t="s">
        <v>148</v>
      </c>
      <c r="AB2162" s="257" t="s">
        <v>148</v>
      </c>
      <c r="AC2162" s="257" t="s">
        <v>148</v>
      </c>
      <c r="AD2162" s="257" t="s">
        <v>148</v>
      </c>
      <c r="AE2162" s="257" t="s">
        <v>148</v>
      </c>
      <c r="AF2162" s="257" t="s">
        <v>148</v>
      </c>
      <c r="AG2162" s="257" t="s">
        <v>148</v>
      </c>
      <c r="AH2162" s="257" t="s">
        <v>148</v>
      </c>
      <c r="AI2162" s="257" t="s">
        <v>148</v>
      </c>
      <c r="AJ2162" s="257"/>
    </row>
    <row r="2163" spans="1:36" ht="144">
      <c r="A2163" s="256">
        <v>40283</v>
      </c>
      <c r="B2163" s="257" t="s">
        <v>2509</v>
      </c>
      <c r="C2163" s="258">
        <v>40290</v>
      </c>
      <c r="D2163" s="257">
        <v>3</v>
      </c>
      <c r="E2163" s="259" t="s">
        <v>2565</v>
      </c>
      <c r="F2163" s="257" t="s">
        <v>3251</v>
      </c>
      <c r="G2163" s="259" t="s">
        <v>3252</v>
      </c>
      <c r="H2163" s="260" t="s">
        <v>1232</v>
      </c>
      <c r="I2163" s="257" t="s">
        <v>4345</v>
      </c>
      <c r="J2163" s="257" t="s">
        <v>4346</v>
      </c>
      <c r="K2163" s="257" t="s">
        <v>3280</v>
      </c>
      <c r="L2163" s="257" t="s">
        <v>3512</v>
      </c>
      <c r="M2163" s="257" t="s">
        <v>1232</v>
      </c>
      <c r="N2163" s="257" t="s">
        <v>3513</v>
      </c>
      <c r="O2163" s="257" t="s">
        <v>3299</v>
      </c>
      <c r="P2163" s="257" t="s">
        <v>4759</v>
      </c>
      <c r="Q2163" s="257" t="s">
        <v>4760</v>
      </c>
      <c r="R2163" s="257" t="s">
        <v>4761</v>
      </c>
      <c r="S2163" s="257" t="s">
        <v>3291</v>
      </c>
      <c r="T2163" s="257" t="s">
        <v>2843</v>
      </c>
      <c r="U2163" s="257" t="s">
        <v>4533</v>
      </c>
      <c r="V2163" s="257" t="s">
        <v>148</v>
      </c>
      <c r="W2163" s="257" t="s">
        <v>148</v>
      </c>
      <c r="X2163" s="257" t="s">
        <v>148</v>
      </c>
      <c r="Y2163" s="257" t="s">
        <v>148</v>
      </c>
      <c r="Z2163" s="257" t="s">
        <v>148</v>
      </c>
      <c r="AA2163" s="257" t="s">
        <v>148</v>
      </c>
      <c r="AB2163" s="257" t="s">
        <v>148</v>
      </c>
      <c r="AC2163" s="257" t="s">
        <v>2640</v>
      </c>
      <c r="AD2163" s="257" t="s">
        <v>3295</v>
      </c>
      <c r="AE2163" s="257" t="s">
        <v>3295</v>
      </c>
      <c r="AF2163" s="257" t="s">
        <v>3296</v>
      </c>
      <c r="AG2163" s="257" t="s">
        <v>3295</v>
      </c>
      <c r="AH2163" s="257" t="s">
        <v>3295</v>
      </c>
      <c r="AI2163" s="257" t="s">
        <v>3295</v>
      </c>
      <c r="AJ2163" s="257"/>
    </row>
    <row r="2164" spans="1:36" ht="409.6">
      <c r="A2164" s="256">
        <v>40284</v>
      </c>
      <c r="B2164" s="257" t="s">
        <v>2509</v>
      </c>
      <c r="C2164" s="258">
        <v>40290</v>
      </c>
      <c r="D2164" s="257">
        <v>2</v>
      </c>
      <c r="E2164" s="259" t="s">
        <v>2541</v>
      </c>
      <c r="F2164" s="257" t="s">
        <v>3191</v>
      </c>
      <c r="G2164" s="259" t="s">
        <v>3192</v>
      </c>
      <c r="H2164" s="260" t="s">
        <v>1232</v>
      </c>
      <c r="I2164" s="257" t="s">
        <v>3451</v>
      </c>
      <c r="J2164" s="261" t="s">
        <v>4762</v>
      </c>
      <c r="K2164" s="257" t="s">
        <v>3280</v>
      </c>
      <c r="L2164" s="257" t="s">
        <v>3512</v>
      </c>
      <c r="M2164" s="257" t="s">
        <v>1232</v>
      </c>
      <c r="N2164" s="257" t="s">
        <v>3513</v>
      </c>
      <c r="O2164" s="257" t="s">
        <v>2868</v>
      </c>
      <c r="P2164" s="257" t="s">
        <v>4763</v>
      </c>
      <c r="Q2164" s="257" t="s">
        <v>4764</v>
      </c>
      <c r="R2164" s="257" t="s">
        <v>4765</v>
      </c>
      <c r="S2164" s="257" t="s">
        <v>3291</v>
      </c>
      <c r="T2164" s="257" t="s">
        <v>2899</v>
      </c>
      <c r="U2164" s="257" t="s">
        <v>4766</v>
      </c>
      <c r="V2164" s="257" t="s">
        <v>2639</v>
      </c>
      <c r="W2164" s="257" t="s">
        <v>148</v>
      </c>
      <c r="X2164" s="257" t="s">
        <v>2639</v>
      </c>
      <c r="Y2164" s="257" t="s">
        <v>2899</v>
      </c>
      <c r="Z2164" s="257" t="s">
        <v>2639</v>
      </c>
      <c r="AA2164" s="257" t="s">
        <v>2899</v>
      </c>
      <c r="AB2164" s="257" t="s">
        <v>2640</v>
      </c>
      <c r="AC2164" s="257" t="s">
        <v>2639</v>
      </c>
      <c r="AD2164" s="258">
        <v>40296</v>
      </c>
      <c r="AE2164" s="257">
        <v>4</v>
      </c>
      <c r="AF2164" s="257" t="s">
        <v>4767</v>
      </c>
      <c r="AG2164" s="258">
        <v>40301</v>
      </c>
      <c r="AH2164" s="257" t="s">
        <v>2633</v>
      </c>
      <c r="AI2164" s="257" t="s">
        <v>2638</v>
      </c>
      <c r="AJ2164" s="257"/>
    </row>
    <row r="2165" spans="1:36" ht="302.39999999999998">
      <c r="A2165" s="256">
        <v>40284</v>
      </c>
      <c r="B2165" s="257" t="s">
        <v>2509</v>
      </c>
      <c r="C2165" s="258">
        <v>40287</v>
      </c>
      <c r="D2165" s="257">
        <v>1</v>
      </c>
      <c r="E2165" s="259" t="s">
        <v>2559</v>
      </c>
      <c r="F2165" s="257" t="s">
        <v>3139</v>
      </c>
      <c r="G2165" s="259" t="s">
        <v>3140</v>
      </c>
      <c r="H2165" s="257" t="s">
        <v>2763</v>
      </c>
      <c r="I2165" s="257" t="s">
        <v>4768</v>
      </c>
      <c r="J2165" s="257" t="s">
        <v>4769</v>
      </c>
      <c r="K2165" s="257" t="s">
        <v>3280</v>
      </c>
      <c r="L2165" s="257" t="s">
        <v>2667</v>
      </c>
      <c r="M2165" s="257" t="s">
        <v>1228</v>
      </c>
      <c r="N2165" s="257" t="s">
        <v>3350</v>
      </c>
      <c r="O2165" s="257" t="s">
        <v>2868</v>
      </c>
      <c r="P2165" s="257" t="s">
        <v>4770</v>
      </c>
      <c r="Q2165" s="257" t="s">
        <v>4771</v>
      </c>
      <c r="R2165" s="257" t="s">
        <v>4772</v>
      </c>
      <c r="S2165" s="257" t="s">
        <v>2903</v>
      </c>
      <c r="T2165" s="257" t="s">
        <v>2904</v>
      </c>
      <c r="U2165" s="257" t="s">
        <v>3662</v>
      </c>
      <c r="V2165" s="257" t="s">
        <v>2639</v>
      </c>
      <c r="W2165" s="257" t="s">
        <v>148</v>
      </c>
      <c r="X2165" s="257" t="s">
        <v>2639</v>
      </c>
      <c r="Y2165" s="257" t="s">
        <v>2897</v>
      </c>
      <c r="Z2165" s="257" t="s">
        <v>2639</v>
      </c>
      <c r="AA2165" s="128" t="s">
        <v>4773</v>
      </c>
      <c r="AB2165" s="257" t="s">
        <v>2640</v>
      </c>
      <c r="AC2165" s="257" t="s">
        <v>2639</v>
      </c>
      <c r="AD2165" s="258">
        <v>40290</v>
      </c>
      <c r="AE2165" s="257">
        <v>2</v>
      </c>
      <c r="AF2165" s="257" t="s">
        <v>4774</v>
      </c>
      <c r="AG2165" s="258">
        <v>40311</v>
      </c>
      <c r="AH2165" s="257" t="s">
        <v>2633</v>
      </c>
      <c r="AI2165" s="257" t="s">
        <v>2638</v>
      </c>
      <c r="AJ2165" s="257"/>
    </row>
    <row r="2166" spans="1:36" ht="172.8">
      <c r="A2166" s="256">
        <v>40284</v>
      </c>
      <c r="B2166" s="257" t="s">
        <v>2509</v>
      </c>
      <c r="C2166" s="258">
        <v>40287</v>
      </c>
      <c r="D2166" s="257">
        <v>1</v>
      </c>
      <c r="E2166" s="257" t="s">
        <v>2609</v>
      </c>
      <c r="F2166" s="257" t="s">
        <v>3463</v>
      </c>
      <c r="G2166" s="257" t="s">
        <v>3464</v>
      </c>
      <c r="H2166" s="260" t="s">
        <v>1232</v>
      </c>
      <c r="I2166" s="257" t="s">
        <v>3465</v>
      </c>
      <c r="J2166" s="257" t="s">
        <v>3466</v>
      </c>
      <c r="K2166" s="257" t="s">
        <v>3280</v>
      </c>
      <c r="L2166" s="257" t="s">
        <v>2691</v>
      </c>
      <c r="M2166" s="257" t="s">
        <v>1232</v>
      </c>
      <c r="N2166" s="257" t="s">
        <v>2905</v>
      </c>
      <c r="O2166" s="257" t="s">
        <v>2868</v>
      </c>
      <c r="P2166" s="257" t="s">
        <v>4775</v>
      </c>
      <c r="Q2166" s="257" t="s">
        <v>4776</v>
      </c>
      <c r="R2166" s="257" t="s">
        <v>3335</v>
      </c>
      <c r="S2166" s="257" t="s">
        <v>3291</v>
      </c>
      <c r="T2166" s="257" t="s">
        <v>2905</v>
      </c>
      <c r="U2166" s="257" t="s">
        <v>4424</v>
      </c>
      <c r="V2166" s="257" t="s">
        <v>2639</v>
      </c>
      <c r="W2166" s="257" t="s">
        <v>148</v>
      </c>
      <c r="X2166" s="257" t="s">
        <v>2639</v>
      </c>
      <c r="Y2166" s="257" t="s">
        <v>2905</v>
      </c>
      <c r="Z2166" s="257" t="s">
        <v>2639</v>
      </c>
      <c r="AA2166" s="257" t="s">
        <v>2905</v>
      </c>
      <c r="AB2166" s="257" t="s">
        <v>2640</v>
      </c>
      <c r="AC2166" s="257" t="s">
        <v>2639</v>
      </c>
      <c r="AD2166" s="258">
        <v>40294</v>
      </c>
      <c r="AE2166" s="257">
        <v>0</v>
      </c>
      <c r="AF2166" s="257" t="s">
        <v>4777</v>
      </c>
      <c r="AG2166" s="258">
        <v>40294</v>
      </c>
      <c r="AH2166" s="257" t="s">
        <v>2633</v>
      </c>
      <c r="AI2166" s="257" t="s">
        <v>2638</v>
      </c>
      <c r="AJ2166" s="257"/>
    </row>
    <row r="2167" spans="1:36" ht="43.2">
      <c r="A2167" s="258">
        <v>40366</v>
      </c>
      <c r="B2167" s="257" t="s">
        <v>2514</v>
      </c>
      <c r="C2167" s="258">
        <v>40366</v>
      </c>
      <c r="D2167" s="257">
        <v>0</v>
      </c>
      <c r="E2167" s="259" t="s">
        <v>2552</v>
      </c>
      <c r="F2167" s="257" t="s">
        <v>3931</v>
      </c>
      <c r="G2167" s="259" t="s">
        <v>3932</v>
      </c>
      <c r="H2167" s="260" t="s">
        <v>1226</v>
      </c>
      <c r="I2167" s="257" t="s">
        <v>3985</v>
      </c>
      <c r="J2167" s="261" t="s">
        <v>3986</v>
      </c>
      <c r="K2167" s="257" t="s">
        <v>2619</v>
      </c>
      <c r="L2167" s="257" t="s">
        <v>4331</v>
      </c>
      <c r="M2167" s="257" t="s">
        <v>1236</v>
      </c>
      <c r="N2167" s="257" t="s">
        <v>4332</v>
      </c>
      <c r="O2167" s="257" t="s">
        <v>2869</v>
      </c>
      <c r="P2167" s="257" t="s">
        <v>4778</v>
      </c>
      <c r="Q2167" s="257" t="s">
        <v>3301</v>
      </c>
      <c r="R2167" s="257" t="s">
        <v>148</v>
      </c>
      <c r="S2167" s="257" t="s">
        <v>3302</v>
      </c>
      <c r="T2167" s="257" t="s">
        <v>2860</v>
      </c>
      <c r="U2167" s="257" t="s">
        <v>1012</v>
      </c>
      <c r="V2167" s="257" t="s">
        <v>148</v>
      </c>
      <c r="W2167" s="257" t="s">
        <v>148</v>
      </c>
      <c r="X2167" s="257" t="s">
        <v>148</v>
      </c>
      <c r="Y2167" s="257" t="s">
        <v>148</v>
      </c>
      <c r="Z2167" s="257" t="s">
        <v>148</v>
      </c>
      <c r="AA2167" s="257" t="s">
        <v>148</v>
      </c>
      <c r="AB2167" s="257" t="s">
        <v>148</v>
      </c>
      <c r="AC2167" s="257" t="s">
        <v>148</v>
      </c>
      <c r="AD2167" s="257" t="s">
        <v>148</v>
      </c>
      <c r="AE2167" s="257" t="s">
        <v>148</v>
      </c>
      <c r="AF2167" s="257" t="s">
        <v>148</v>
      </c>
      <c r="AG2167" s="257" t="s">
        <v>148</v>
      </c>
      <c r="AH2167" s="257" t="s">
        <v>148</v>
      </c>
      <c r="AI2167" s="257" t="s">
        <v>148</v>
      </c>
      <c r="AJ2167" s="257"/>
    </row>
    <row r="2168" spans="1:36" ht="158.4">
      <c r="A2168" s="256" t="s">
        <v>4430</v>
      </c>
      <c r="B2168" s="257" t="s">
        <v>2509</v>
      </c>
      <c r="C2168" s="258">
        <v>40294</v>
      </c>
      <c r="D2168" s="257">
        <v>0</v>
      </c>
      <c r="E2168" s="257" t="s">
        <v>2609</v>
      </c>
      <c r="F2168" s="257" t="s">
        <v>3463</v>
      </c>
      <c r="G2168" s="257" t="s">
        <v>3464</v>
      </c>
      <c r="H2168" s="260" t="s">
        <v>1232</v>
      </c>
      <c r="I2168" s="257" t="s">
        <v>3465</v>
      </c>
      <c r="J2168" s="257" t="s">
        <v>3466</v>
      </c>
      <c r="K2168" s="257" t="s">
        <v>3280</v>
      </c>
      <c r="L2168" s="257" t="s">
        <v>3512</v>
      </c>
      <c r="M2168" s="257" t="s">
        <v>1232</v>
      </c>
      <c r="N2168" s="257" t="s">
        <v>3513</v>
      </c>
      <c r="O2168" s="257" t="s">
        <v>3299</v>
      </c>
      <c r="P2168" s="257" t="s">
        <v>4779</v>
      </c>
      <c r="Q2168" s="257" t="s">
        <v>4780</v>
      </c>
      <c r="R2168" s="257" t="s">
        <v>4781</v>
      </c>
      <c r="S2168" s="257" t="s">
        <v>3291</v>
      </c>
      <c r="T2168" s="257" t="s">
        <v>2899</v>
      </c>
      <c r="U2168" s="257" t="s">
        <v>4782</v>
      </c>
      <c r="V2168" s="257" t="s">
        <v>148</v>
      </c>
      <c r="W2168" s="257" t="s">
        <v>148</v>
      </c>
      <c r="X2168" s="257" t="s">
        <v>148</v>
      </c>
      <c r="Y2168" s="257" t="s">
        <v>148</v>
      </c>
      <c r="Z2168" s="257" t="s">
        <v>148</v>
      </c>
      <c r="AA2168" s="257" t="s">
        <v>148</v>
      </c>
      <c r="AB2168" s="257" t="s">
        <v>2640</v>
      </c>
      <c r="AC2168" s="257" t="s">
        <v>2639</v>
      </c>
      <c r="AD2168" s="258">
        <v>40294</v>
      </c>
      <c r="AE2168" s="257">
        <v>0</v>
      </c>
      <c r="AF2168" s="257" t="s">
        <v>4783</v>
      </c>
      <c r="AG2168" s="258">
        <v>40294</v>
      </c>
      <c r="AH2168" s="257" t="s">
        <v>2633</v>
      </c>
      <c r="AI2168" s="257" t="s">
        <v>2638</v>
      </c>
      <c r="AJ2168" s="257" t="s">
        <v>4784</v>
      </c>
    </row>
    <row r="2169" spans="1:36" ht="409.6">
      <c r="A2169" s="256">
        <v>40284</v>
      </c>
      <c r="B2169" s="257" t="s">
        <v>2509</v>
      </c>
      <c r="C2169" s="258">
        <v>40286</v>
      </c>
      <c r="D2169" s="257">
        <v>1</v>
      </c>
      <c r="E2169" s="257" t="s">
        <v>2609</v>
      </c>
      <c r="F2169" s="257" t="s">
        <v>3463</v>
      </c>
      <c r="G2169" s="257" t="s">
        <v>3464</v>
      </c>
      <c r="H2169" s="260" t="s">
        <v>1232</v>
      </c>
      <c r="I2169" s="257" t="s">
        <v>3465</v>
      </c>
      <c r="J2169" s="257" t="s">
        <v>3466</v>
      </c>
      <c r="K2169" s="257" t="s">
        <v>3280</v>
      </c>
      <c r="L2169" s="257" t="s">
        <v>3416</v>
      </c>
      <c r="M2169" s="257" t="s">
        <v>1232</v>
      </c>
      <c r="N2169" s="257" t="s">
        <v>3417</v>
      </c>
      <c r="O2169" s="257" t="s">
        <v>2869</v>
      </c>
      <c r="P2169" s="257" t="s">
        <v>4785</v>
      </c>
      <c r="Q2169" s="257" t="s">
        <v>4786</v>
      </c>
      <c r="R2169" s="257" t="s">
        <v>148</v>
      </c>
      <c r="S2169" s="257" t="s">
        <v>3291</v>
      </c>
      <c r="T2169" s="257" t="s">
        <v>2860</v>
      </c>
      <c r="U2169" s="257" t="s">
        <v>4787</v>
      </c>
      <c r="V2169" s="257" t="s">
        <v>148</v>
      </c>
      <c r="W2169" s="257" t="s">
        <v>148</v>
      </c>
      <c r="X2169" s="257" t="s">
        <v>148</v>
      </c>
      <c r="Y2169" s="257" t="s">
        <v>148</v>
      </c>
      <c r="Z2169" s="257" t="s">
        <v>148</v>
      </c>
      <c r="AA2169" s="257" t="s">
        <v>148</v>
      </c>
      <c r="AB2169" s="257" t="s">
        <v>148</v>
      </c>
      <c r="AC2169" s="257" t="s">
        <v>2639</v>
      </c>
      <c r="AD2169" s="258">
        <v>40291</v>
      </c>
      <c r="AE2169" s="257">
        <v>4</v>
      </c>
      <c r="AF2169" s="257" t="s">
        <v>4788</v>
      </c>
      <c r="AG2169" s="258">
        <v>40291</v>
      </c>
      <c r="AH2169" s="257" t="s">
        <v>2633</v>
      </c>
      <c r="AI2169" s="257" t="s">
        <v>2638</v>
      </c>
      <c r="AJ2169" s="257"/>
    </row>
    <row r="2170" spans="1:36" ht="43.2">
      <c r="A2170" s="258">
        <v>40366</v>
      </c>
      <c r="B2170" s="257" t="s">
        <v>2514</v>
      </c>
      <c r="C2170" s="258">
        <v>40366</v>
      </c>
      <c r="D2170" s="257">
        <v>0</v>
      </c>
      <c r="E2170" s="259" t="s">
        <v>2552</v>
      </c>
      <c r="F2170" s="257" t="s">
        <v>3931</v>
      </c>
      <c r="G2170" s="259" t="s">
        <v>3932</v>
      </c>
      <c r="H2170" s="260" t="s">
        <v>1226</v>
      </c>
      <c r="I2170" s="257" t="s">
        <v>4283</v>
      </c>
      <c r="J2170" s="261" t="s">
        <v>4732</v>
      </c>
      <c r="K2170" s="257" t="s">
        <v>2619</v>
      </c>
      <c r="L2170" s="257" t="s">
        <v>4331</v>
      </c>
      <c r="M2170" s="257" t="s">
        <v>1236</v>
      </c>
      <c r="N2170" s="257" t="s">
        <v>4332</v>
      </c>
      <c r="O2170" s="257" t="s">
        <v>2869</v>
      </c>
      <c r="P2170" s="257" t="s">
        <v>4789</v>
      </c>
      <c r="Q2170" s="257" t="s">
        <v>3301</v>
      </c>
      <c r="R2170" s="257" t="s">
        <v>148</v>
      </c>
      <c r="S2170" s="257" t="s">
        <v>3302</v>
      </c>
      <c r="T2170" s="257" t="s">
        <v>2860</v>
      </c>
      <c r="U2170" s="257" t="s">
        <v>1012</v>
      </c>
      <c r="V2170" s="257" t="s">
        <v>148</v>
      </c>
      <c r="W2170" s="257" t="s">
        <v>148</v>
      </c>
      <c r="X2170" s="257" t="s">
        <v>148</v>
      </c>
      <c r="Y2170" s="257" t="s">
        <v>148</v>
      </c>
      <c r="Z2170" s="257" t="s">
        <v>148</v>
      </c>
      <c r="AA2170" s="257" t="s">
        <v>148</v>
      </c>
      <c r="AB2170" s="257" t="s">
        <v>148</v>
      </c>
      <c r="AC2170" s="257" t="s">
        <v>148</v>
      </c>
      <c r="AD2170" s="257" t="s">
        <v>148</v>
      </c>
      <c r="AE2170" s="257" t="s">
        <v>148</v>
      </c>
      <c r="AF2170" s="257" t="s">
        <v>148</v>
      </c>
      <c r="AG2170" s="257" t="s">
        <v>148</v>
      </c>
      <c r="AH2170" s="257" t="s">
        <v>148</v>
      </c>
      <c r="AI2170" s="257" t="s">
        <v>148</v>
      </c>
      <c r="AJ2170" s="257"/>
    </row>
    <row r="2171" spans="1:36" ht="230.4">
      <c r="A2171" s="256">
        <v>40284</v>
      </c>
      <c r="B2171" s="257" t="s">
        <v>2509</v>
      </c>
      <c r="C2171" s="258">
        <v>40287</v>
      </c>
      <c r="D2171" s="257">
        <v>1</v>
      </c>
      <c r="E2171" s="259" t="s">
        <v>3499</v>
      </c>
      <c r="F2171" s="259" t="s">
        <v>3700</v>
      </c>
      <c r="G2171" s="259" t="s">
        <v>3701</v>
      </c>
      <c r="H2171" s="260" t="s">
        <v>1232</v>
      </c>
      <c r="I2171" s="257" t="s">
        <v>2821</v>
      </c>
      <c r="J2171" s="257" t="s">
        <v>528</v>
      </c>
      <c r="K2171" s="257" t="s">
        <v>3280</v>
      </c>
      <c r="L2171" s="257" t="s">
        <v>2691</v>
      </c>
      <c r="M2171" s="257" t="s">
        <v>1232</v>
      </c>
      <c r="N2171" s="257" t="s">
        <v>2905</v>
      </c>
      <c r="O2171" s="257" t="s">
        <v>2868</v>
      </c>
      <c r="P2171" s="257" t="s">
        <v>4790</v>
      </c>
      <c r="Q2171" s="257" t="s">
        <v>4791</v>
      </c>
      <c r="R2171" s="257" t="s">
        <v>148</v>
      </c>
      <c r="S2171" s="257" t="s">
        <v>3291</v>
      </c>
      <c r="T2171" s="257" t="s">
        <v>2905</v>
      </c>
      <c r="U2171" s="257" t="s">
        <v>4792</v>
      </c>
      <c r="V2171" s="257" t="s">
        <v>2639</v>
      </c>
      <c r="W2171" s="257" t="s">
        <v>148</v>
      </c>
      <c r="X2171" s="257" t="s">
        <v>2639</v>
      </c>
      <c r="Y2171" s="257" t="s">
        <v>2905</v>
      </c>
      <c r="Z2171" s="257" t="s">
        <v>2640</v>
      </c>
      <c r="AA2171" s="257" t="s">
        <v>148</v>
      </c>
      <c r="AB2171" s="257" t="s">
        <v>2640</v>
      </c>
      <c r="AC2171" s="257" t="s">
        <v>2640</v>
      </c>
      <c r="AD2171" s="257" t="s">
        <v>3295</v>
      </c>
      <c r="AE2171" s="257" t="s">
        <v>3295</v>
      </c>
      <c r="AF2171" s="257" t="s">
        <v>3296</v>
      </c>
      <c r="AG2171" s="257" t="s">
        <v>3295</v>
      </c>
      <c r="AH2171" s="257" t="s">
        <v>3295</v>
      </c>
      <c r="AI2171" s="257" t="s">
        <v>3295</v>
      </c>
      <c r="AJ2171" s="257"/>
    </row>
    <row r="2172" spans="1:36" ht="273.60000000000002">
      <c r="A2172" s="256">
        <v>40287</v>
      </c>
      <c r="B2172" s="257" t="s">
        <v>2509</v>
      </c>
      <c r="C2172" s="258">
        <v>40290</v>
      </c>
      <c r="D2172" s="257">
        <v>1</v>
      </c>
      <c r="E2172" s="259" t="s">
        <v>2543</v>
      </c>
      <c r="F2172" s="257" t="s">
        <v>3488</v>
      </c>
      <c r="G2172" s="259" t="s">
        <v>3489</v>
      </c>
      <c r="H2172" s="257" t="s">
        <v>2763</v>
      </c>
      <c r="I2172" s="257" t="s">
        <v>2776</v>
      </c>
      <c r="J2172" s="261" t="s">
        <v>4010</v>
      </c>
      <c r="K2172" s="257" t="s">
        <v>3280</v>
      </c>
      <c r="L2172" s="257" t="s">
        <v>2667</v>
      </c>
      <c r="M2172" s="257" t="s">
        <v>1228</v>
      </c>
      <c r="N2172" s="257" t="s">
        <v>3350</v>
      </c>
      <c r="O2172" s="257" t="s">
        <v>3299</v>
      </c>
      <c r="P2172" s="257" t="s">
        <v>4793</v>
      </c>
      <c r="Q2172" s="257" t="s">
        <v>4794</v>
      </c>
      <c r="R2172" s="257" t="s">
        <v>4795</v>
      </c>
      <c r="S2172" s="257" t="s">
        <v>2903</v>
      </c>
      <c r="T2172" s="257" t="s">
        <v>2841</v>
      </c>
      <c r="U2172" s="257" t="s">
        <v>3666</v>
      </c>
      <c r="V2172" s="257" t="s">
        <v>148</v>
      </c>
      <c r="W2172" s="257" t="s">
        <v>148</v>
      </c>
      <c r="X2172" s="257" t="s">
        <v>148</v>
      </c>
      <c r="Y2172" s="257" t="s">
        <v>148</v>
      </c>
      <c r="Z2172" s="257" t="s">
        <v>148</v>
      </c>
      <c r="AA2172" s="257" t="s">
        <v>148</v>
      </c>
      <c r="AB2172" s="257" t="s">
        <v>148</v>
      </c>
      <c r="AC2172" s="257" t="s">
        <v>2640</v>
      </c>
      <c r="AD2172" s="257" t="s">
        <v>3295</v>
      </c>
      <c r="AE2172" s="257" t="s">
        <v>3295</v>
      </c>
      <c r="AF2172" s="257" t="s">
        <v>3296</v>
      </c>
      <c r="AG2172" s="257" t="s">
        <v>3295</v>
      </c>
      <c r="AH2172" s="257" t="s">
        <v>3295</v>
      </c>
      <c r="AI2172" s="257" t="s">
        <v>3295</v>
      </c>
      <c r="AJ2172" s="257"/>
    </row>
    <row r="2173" spans="1:36" ht="302.39999999999998">
      <c r="A2173" s="256">
        <v>40287</v>
      </c>
      <c r="B2173" s="257" t="s">
        <v>2509</v>
      </c>
      <c r="C2173" s="258">
        <v>40288</v>
      </c>
      <c r="D2173" s="257">
        <v>1</v>
      </c>
      <c r="E2173" s="259" t="s">
        <v>2522</v>
      </c>
      <c r="F2173" s="259" t="s">
        <v>3266</v>
      </c>
      <c r="G2173" s="259" t="s">
        <v>3267</v>
      </c>
      <c r="H2173" s="260" t="s">
        <v>1232</v>
      </c>
      <c r="I2173" s="257" t="s">
        <v>2775</v>
      </c>
      <c r="J2173" s="257" t="s">
        <v>631</v>
      </c>
      <c r="K2173" s="257" t="s">
        <v>3280</v>
      </c>
      <c r="L2173" s="257" t="s">
        <v>3512</v>
      </c>
      <c r="M2173" s="257" t="s">
        <v>1232</v>
      </c>
      <c r="N2173" s="257" t="s">
        <v>3513</v>
      </c>
      <c r="O2173" s="257" t="s">
        <v>2868</v>
      </c>
      <c r="P2173" s="257" t="s">
        <v>4796</v>
      </c>
      <c r="Q2173" s="257" t="s">
        <v>4797</v>
      </c>
      <c r="R2173" s="257" t="s">
        <v>4798</v>
      </c>
      <c r="S2173" s="257" t="s">
        <v>3291</v>
      </c>
      <c r="T2173" s="257" t="s">
        <v>2899</v>
      </c>
      <c r="U2173" s="257" t="s">
        <v>4799</v>
      </c>
      <c r="V2173" s="257" t="s">
        <v>2639</v>
      </c>
      <c r="W2173" s="257" t="s">
        <v>148</v>
      </c>
      <c r="X2173" s="257" t="s">
        <v>2639</v>
      </c>
      <c r="Y2173" s="257" t="s">
        <v>2899</v>
      </c>
      <c r="Z2173" s="257" t="s">
        <v>2640</v>
      </c>
      <c r="AA2173" s="257" t="s">
        <v>148</v>
      </c>
      <c r="AB2173" s="257" t="s">
        <v>2640</v>
      </c>
      <c r="AC2173" s="257" t="s">
        <v>2639</v>
      </c>
      <c r="AD2173" s="258">
        <v>40288</v>
      </c>
      <c r="AE2173" s="257">
        <v>1</v>
      </c>
      <c r="AF2173" s="257" t="s">
        <v>4800</v>
      </c>
      <c r="AG2173" s="258">
        <v>40289</v>
      </c>
      <c r="AH2173" s="257" t="s">
        <v>2633</v>
      </c>
      <c r="AI2173" s="257" t="s">
        <v>2638</v>
      </c>
      <c r="AJ2173" s="257"/>
    </row>
    <row r="2174" spans="1:36" ht="43.2">
      <c r="A2174" s="258">
        <v>40366</v>
      </c>
      <c r="B2174" s="257" t="s">
        <v>2514</v>
      </c>
      <c r="C2174" s="258">
        <v>40366</v>
      </c>
      <c r="D2174" s="257">
        <v>0</v>
      </c>
      <c r="E2174" s="259" t="s">
        <v>2552</v>
      </c>
      <c r="F2174" s="257" t="s">
        <v>3931</v>
      </c>
      <c r="G2174" s="259" t="s">
        <v>3932</v>
      </c>
      <c r="H2174" s="260" t="s">
        <v>1226</v>
      </c>
      <c r="I2174" s="257" t="s">
        <v>3985</v>
      </c>
      <c r="J2174" s="261" t="s">
        <v>3986</v>
      </c>
      <c r="K2174" s="257" t="s">
        <v>2619</v>
      </c>
      <c r="L2174" s="257" t="s">
        <v>4331</v>
      </c>
      <c r="M2174" s="257" t="s">
        <v>1236</v>
      </c>
      <c r="N2174" s="257" t="s">
        <v>4332</v>
      </c>
      <c r="O2174" s="257" t="s">
        <v>2869</v>
      </c>
      <c r="P2174" s="257" t="s">
        <v>4801</v>
      </c>
      <c r="Q2174" s="257" t="s">
        <v>3301</v>
      </c>
      <c r="R2174" s="257" t="s">
        <v>148</v>
      </c>
      <c r="S2174" s="257" t="s">
        <v>3302</v>
      </c>
      <c r="T2174" s="257" t="s">
        <v>2860</v>
      </c>
      <c r="U2174" s="257" t="s">
        <v>1012</v>
      </c>
      <c r="V2174" s="257" t="s">
        <v>148</v>
      </c>
      <c r="W2174" s="257" t="s">
        <v>148</v>
      </c>
      <c r="X2174" s="257" t="s">
        <v>148</v>
      </c>
      <c r="Y2174" s="257" t="s">
        <v>148</v>
      </c>
      <c r="Z2174" s="257" t="s">
        <v>148</v>
      </c>
      <c r="AA2174" s="257" t="s">
        <v>148</v>
      </c>
      <c r="AB2174" s="257" t="s">
        <v>148</v>
      </c>
      <c r="AC2174" s="257" t="s">
        <v>148</v>
      </c>
      <c r="AD2174" s="257" t="s">
        <v>148</v>
      </c>
      <c r="AE2174" s="257" t="s">
        <v>148</v>
      </c>
      <c r="AF2174" s="257" t="s">
        <v>148</v>
      </c>
      <c r="AG2174" s="257" t="s">
        <v>148</v>
      </c>
      <c r="AH2174" s="257" t="s">
        <v>148</v>
      </c>
      <c r="AI2174" s="257" t="s">
        <v>148</v>
      </c>
      <c r="AJ2174" s="257"/>
    </row>
    <row r="2175" spans="1:36" ht="28.8">
      <c r="A2175" s="258">
        <v>40387</v>
      </c>
      <c r="B2175" s="257" t="s">
        <v>2514</v>
      </c>
      <c r="C2175" s="258">
        <v>40385</v>
      </c>
      <c r="D2175" s="257">
        <v>0</v>
      </c>
      <c r="E2175" s="257" t="s">
        <v>2536</v>
      </c>
      <c r="F2175" s="257" t="s">
        <v>3175</v>
      </c>
      <c r="G2175" s="257" t="s">
        <v>3176</v>
      </c>
      <c r="H2175" s="260" t="s">
        <v>2631</v>
      </c>
      <c r="I2175" s="260" t="s">
        <v>2631</v>
      </c>
      <c r="J2175" s="257" t="s">
        <v>148</v>
      </c>
      <c r="K2175" s="257" t="s">
        <v>2619</v>
      </c>
      <c r="L2175" s="257" t="s">
        <v>4331</v>
      </c>
      <c r="M2175" s="257" t="s">
        <v>1236</v>
      </c>
      <c r="N2175" s="257" t="s">
        <v>4332</v>
      </c>
      <c r="O2175" s="257" t="s">
        <v>2869</v>
      </c>
      <c r="P2175" s="257" t="s">
        <v>4802</v>
      </c>
      <c r="Q2175" s="257" t="s">
        <v>3301</v>
      </c>
      <c r="R2175" s="257" t="s">
        <v>148</v>
      </c>
      <c r="S2175" s="257" t="s">
        <v>3302</v>
      </c>
      <c r="T2175" s="257" t="s">
        <v>4803</v>
      </c>
      <c r="U2175" s="257" t="s">
        <v>4804</v>
      </c>
      <c r="V2175" s="257" t="s">
        <v>148</v>
      </c>
      <c r="W2175" s="257" t="s">
        <v>148</v>
      </c>
      <c r="X2175" s="257" t="s">
        <v>148</v>
      </c>
      <c r="Y2175" s="257" t="s">
        <v>148</v>
      </c>
      <c r="Z2175" s="257" t="s">
        <v>148</v>
      </c>
      <c r="AA2175" s="257" t="s">
        <v>148</v>
      </c>
      <c r="AB2175" s="257" t="s">
        <v>148</v>
      </c>
      <c r="AC2175" s="257" t="s">
        <v>148</v>
      </c>
      <c r="AD2175" s="257" t="s">
        <v>148</v>
      </c>
      <c r="AE2175" s="257" t="s">
        <v>148</v>
      </c>
      <c r="AF2175" s="257" t="s">
        <v>148</v>
      </c>
      <c r="AG2175" s="257" t="s">
        <v>148</v>
      </c>
      <c r="AH2175" s="257" t="s">
        <v>148</v>
      </c>
      <c r="AI2175" s="257" t="s">
        <v>148</v>
      </c>
      <c r="AJ2175" s="257"/>
    </row>
    <row r="2176" spans="1:36" ht="43.2">
      <c r="A2176" s="256">
        <v>40287</v>
      </c>
      <c r="B2176" s="257" t="s">
        <v>2509</v>
      </c>
      <c r="C2176" s="258">
        <v>40287</v>
      </c>
      <c r="D2176" s="257">
        <v>0</v>
      </c>
      <c r="E2176" s="257" t="s">
        <v>4805</v>
      </c>
      <c r="F2176" s="257" t="s">
        <v>4806</v>
      </c>
      <c r="G2176" s="257" t="s">
        <v>4807</v>
      </c>
      <c r="H2176" s="260" t="s">
        <v>1232</v>
      </c>
      <c r="I2176" s="257" t="s">
        <v>4808</v>
      </c>
      <c r="J2176" s="84" t="s">
        <v>4809</v>
      </c>
      <c r="K2176" s="257" t="s">
        <v>3280</v>
      </c>
      <c r="L2176" s="257" t="s">
        <v>3728</v>
      </c>
      <c r="M2176" s="257" t="s">
        <v>1232</v>
      </c>
      <c r="N2176" s="257" t="s">
        <v>3562</v>
      </c>
      <c r="O2176" s="257" t="s">
        <v>3299</v>
      </c>
      <c r="P2176" s="257" t="s">
        <v>4810</v>
      </c>
      <c r="Q2176" s="257" t="s">
        <v>4811</v>
      </c>
      <c r="R2176" s="257" t="s">
        <v>148</v>
      </c>
      <c r="S2176" s="257" t="s">
        <v>3291</v>
      </c>
      <c r="T2176" s="257" t="s">
        <v>2860</v>
      </c>
      <c r="U2176" s="257" t="s">
        <v>4421</v>
      </c>
      <c r="V2176" s="257" t="s">
        <v>2639</v>
      </c>
      <c r="W2176" s="257" t="s">
        <v>148</v>
      </c>
      <c r="X2176" s="257" t="s">
        <v>2640</v>
      </c>
      <c r="Y2176" s="257" t="s">
        <v>148</v>
      </c>
      <c r="Z2176" s="257" t="s">
        <v>2640</v>
      </c>
      <c r="AA2176" s="257" t="s">
        <v>148</v>
      </c>
      <c r="AB2176" s="257" t="s">
        <v>2640</v>
      </c>
      <c r="AC2176" s="257" t="s">
        <v>2640</v>
      </c>
      <c r="AD2176" s="257" t="s">
        <v>3295</v>
      </c>
      <c r="AE2176" s="257" t="s">
        <v>3295</v>
      </c>
      <c r="AF2176" s="257" t="s">
        <v>3296</v>
      </c>
      <c r="AG2176" s="257" t="s">
        <v>3295</v>
      </c>
      <c r="AH2176" s="257" t="s">
        <v>3295</v>
      </c>
      <c r="AI2176" s="257" t="s">
        <v>3295</v>
      </c>
      <c r="AJ2176" s="257" t="s">
        <v>3296</v>
      </c>
    </row>
    <row r="2177" spans="1:36" ht="28.8">
      <c r="A2177" s="256">
        <v>40287</v>
      </c>
      <c r="B2177" s="257" t="s">
        <v>2509</v>
      </c>
      <c r="C2177" s="258">
        <v>40287</v>
      </c>
      <c r="D2177" s="257">
        <v>0</v>
      </c>
      <c r="E2177" s="257" t="s">
        <v>4805</v>
      </c>
      <c r="F2177" s="257" t="s">
        <v>4806</v>
      </c>
      <c r="G2177" s="257" t="s">
        <v>4807</v>
      </c>
      <c r="H2177" s="260" t="s">
        <v>1232</v>
      </c>
      <c r="I2177" s="257" t="s">
        <v>4808</v>
      </c>
      <c r="J2177" s="84" t="s">
        <v>4809</v>
      </c>
      <c r="K2177" s="257" t="s">
        <v>3280</v>
      </c>
      <c r="L2177" s="257" t="s">
        <v>3728</v>
      </c>
      <c r="M2177" s="257" t="s">
        <v>1232</v>
      </c>
      <c r="N2177" s="257" t="s">
        <v>3562</v>
      </c>
      <c r="O2177" s="257" t="s">
        <v>3299</v>
      </c>
      <c r="P2177" s="257" t="s">
        <v>4812</v>
      </c>
      <c r="Q2177" s="257" t="s">
        <v>4813</v>
      </c>
      <c r="R2177" s="257" t="s">
        <v>148</v>
      </c>
      <c r="S2177" s="257" t="s">
        <v>3291</v>
      </c>
      <c r="T2177" s="257" t="s">
        <v>2860</v>
      </c>
      <c r="U2177" s="257" t="s">
        <v>4421</v>
      </c>
      <c r="V2177" s="257" t="s">
        <v>2639</v>
      </c>
      <c r="W2177" s="257" t="s">
        <v>148</v>
      </c>
      <c r="X2177" s="257" t="s">
        <v>2640</v>
      </c>
      <c r="Y2177" s="257" t="s">
        <v>148</v>
      </c>
      <c r="Z2177" s="257" t="s">
        <v>2640</v>
      </c>
      <c r="AA2177" s="257" t="s">
        <v>148</v>
      </c>
      <c r="AB2177" s="257" t="s">
        <v>2640</v>
      </c>
      <c r="AC2177" s="257" t="s">
        <v>2640</v>
      </c>
      <c r="AD2177" s="257" t="s">
        <v>3295</v>
      </c>
      <c r="AE2177" s="257" t="s">
        <v>3295</v>
      </c>
      <c r="AF2177" s="257" t="s">
        <v>3296</v>
      </c>
      <c r="AG2177" s="257" t="s">
        <v>3295</v>
      </c>
      <c r="AH2177" s="257" t="s">
        <v>3295</v>
      </c>
      <c r="AI2177" s="257" t="s">
        <v>3295</v>
      </c>
      <c r="AJ2177" s="257" t="s">
        <v>3296</v>
      </c>
    </row>
    <row r="2178" spans="1:36" ht="28.8">
      <c r="A2178" s="256">
        <v>40287</v>
      </c>
      <c r="B2178" s="257" t="s">
        <v>2509</v>
      </c>
      <c r="C2178" s="258">
        <v>40287</v>
      </c>
      <c r="D2178" s="257">
        <v>0</v>
      </c>
      <c r="E2178" s="257" t="s">
        <v>4805</v>
      </c>
      <c r="F2178" s="257" t="s">
        <v>4806</v>
      </c>
      <c r="G2178" s="257" t="s">
        <v>4807</v>
      </c>
      <c r="H2178" s="260" t="s">
        <v>1232</v>
      </c>
      <c r="I2178" s="257" t="s">
        <v>4808</v>
      </c>
      <c r="J2178" s="84" t="s">
        <v>4809</v>
      </c>
      <c r="K2178" s="257" t="s">
        <v>3280</v>
      </c>
      <c r="L2178" s="257" t="s">
        <v>3728</v>
      </c>
      <c r="M2178" s="257" t="s">
        <v>1232</v>
      </c>
      <c r="N2178" s="257" t="s">
        <v>3562</v>
      </c>
      <c r="O2178" s="257" t="s">
        <v>3299</v>
      </c>
      <c r="P2178" s="257" t="s">
        <v>4814</v>
      </c>
      <c r="Q2178" s="257" t="s">
        <v>4815</v>
      </c>
      <c r="R2178" s="257" t="s">
        <v>148</v>
      </c>
      <c r="S2178" s="257" t="s">
        <v>3291</v>
      </c>
      <c r="T2178" s="257" t="s">
        <v>2860</v>
      </c>
      <c r="U2178" s="257" t="s">
        <v>4421</v>
      </c>
      <c r="V2178" s="257" t="s">
        <v>2639</v>
      </c>
      <c r="W2178" s="257" t="s">
        <v>148</v>
      </c>
      <c r="X2178" s="257" t="s">
        <v>2640</v>
      </c>
      <c r="Y2178" s="257" t="s">
        <v>148</v>
      </c>
      <c r="Z2178" s="257" t="s">
        <v>2640</v>
      </c>
      <c r="AA2178" s="257" t="s">
        <v>148</v>
      </c>
      <c r="AB2178" s="257" t="s">
        <v>2640</v>
      </c>
      <c r="AC2178" s="257" t="s">
        <v>2640</v>
      </c>
      <c r="AD2178" s="257" t="s">
        <v>3295</v>
      </c>
      <c r="AE2178" s="257" t="s">
        <v>3295</v>
      </c>
      <c r="AF2178" s="257" t="s">
        <v>3296</v>
      </c>
      <c r="AG2178" s="257" t="s">
        <v>3295</v>
      </c>
      <c r="AH2178" s="257" t="s">
        <v>3295</v>
      </c>
      <c r="AI2178" s="257" t="s">
        <v>3295</v>
      </c>
      <c r="AJ2178" s="257" t="s">
        <v>3296</v>
      </c>
    </row>
    <row r="2179" spans="1:36" ht="43.2">
      <c r="A2179" s="256">
        <v>40287</v>
      </c>
      <c r="B2179" s="257" t="s">
        <v>2509</v>
      </c>
      <c r="C2179" s="258">
        <v>40287</v>
      </c>
      <c r="D2179" s="257">
        <v>0</v>
      </c>
      <c r="E2179" s="257" t="s">
        <v>4805</v>
      </c>
      <c r="F2179" s="257" t="s">
        <v>4806</v>
      </c>
      <c r="G2179" s="257" t="s">
        <v>4807</v>
      </c>
      <c r="H2179" s="260" t="s">
        <v>1232</v>
      </c>
      <c r="I2179" s="257" t="s">
        <v>4808</v>
      </c>
      <c r="J2179" s="84" t="s">
        <v>4809</v>
      </c>
      <c r="K2179" s="257" t="s">
        <v>3280</v>
      </c>
      <c r="L2179" s="257" t="s">
        <v>3728</v>
      </c>
      <c r="M2179" s="257" t="s">
        <v>1232</v>
      </c>
      <c r="N2179" s="257" t="s">
        <v>3562</v>
      </c>
      <c r="O2179" s="257" t="s">
        <v>3299</v>
      </c>
      <c r="P2179" s="257" t="s">
        <v>4816</v>
      </c>
      <c r="Q2179" s="257" t="s">
        <v>4817</v>
      </c>
      <c r="R2179" s="257" t="s">
        <v>148</v>
      </c>
      <c r="S2179" s="257" t="s">
        <v>3291</v>
      </c>
      <c r="T2179" s="257" t="s">
        <v>2860</v>
      </c>
      <c r="U2179" s="257" t="s">
        <v>4421</v>
      </c>
      <c r="V2179" s="257" t="s">
        <v>2639</v>
      </c>
      <c r="W2179" s="257" t="s">
        <v>148</v>
      </c>
      <c r="X2179" s="257" t="s">
        <v>2640</v>
      </c>
      <c r="Y2179" s="257" t="s">
        <v>148</v>
      </c>
      <c r="Z2179" s="257" t="s">
        <v>2640</v>
      </c>
      <c r="AA2179" s="257" t="s">
        <v>148</v>
      </c>
      <c r="AB2179" s="257" t="s">
        <v>2640</v>
      </c>
      <c r="AC2179" s="257" t="s">
        <v>2640</v>
      </c>
      <c r="AD2179" s="257" t="s">
        <v>3295</v>
      </c>
      <c r="AE2179" s="257" t="s">
        <v>3295</v>
      </c>
      <c r="AF2179" s="257" t="s">
        <v>3296</v>
      </c>
      <c r="AG2179" s="257" t="s">
        <v>3295</v>
      </c>
      <c r="AH2179" s="257" t="s">
        <v>3295</v>
      </c>
      <c r="AI2179" s="257" t="s">
        <v>3295</v>
      </c>
      <c r="AJ2179" s="257" t="s">
        <v>3296</v>
      </c>
    </row>
    <row r="2180" spans="1:36" ht="28.8">
      <c r="A2180" s="256">
        <v>40287</v>
      </c>
      <c r="B2180" s="257" t="s">
        <v>2509</v>
      </c>
      <c r="C2180" s="258">
        <v>40287</v>
      </c>
      <c r="D2180" s="257">
        <v>0</v>
      </c>
      <c r="E2180" s="257" t="s">
        <v>2536</v>
      </c>
      <c r="F2180" s="257" t="s">
        <v>3175</v>
      </c>
      <c r="G2180" s="257" t="s">
        <v>3176</v>
      </c>
      <c r="H2180" s="257" t="s">
        <v>2763</v>
      </c>
      <c r="I2180" s="257" t="s">
        <v>2781</v>
      </c>
      <c r="J2180" s="257" t="s">
        <v>200</v>
      </c>
      <c r="K2180" s="257" t="s">
        <v>3280</v>
      </c>
      <c r="L2180" s="257" t="s">
        <v>3728</v>
      </c>
      <c r="M2180" s="257" t="s">
        <v>1232</v>
      </c>
      <c r="N2180" s="257" t="s">
        <v>3562</v>
      </c>
      <c r="O2180" s="257" t="s">
        <v>3299</v>
      </c>
      <c r="P2180" s="257" t="s">
        <v>4818</v>
      </c>
      <c r="Q2180" s="257" t="s">
        <v>4819</v>
      </c>
      <c r="R2180" s="257" t="s">
        <v>148</v>
      </c>
      <c r="S2180" s="257" t="s">
        <v>3291</v>
      </c>
      <c r="T2180" s="257" t="s">
        <v>2860</v>
      </c>
      <c r="U2180" s="257" t="s">
        <v>4421</v>
      </c>
      <c r="V2180" s="257" t="s">
        <v>2639</v>
      </c>
      <c r="W2180" s="257" t="s">
        <v>148</v>
      </c>
      <c r="X2180" s="257" t="s">
        <v>2640</v>
      </c>
      <c r="Y2180" s="257" t="s">
        <v>148</v>
      </c>
      <c r="Z2180" s="257" t="s">
        <v>2640</v>
      </c>
      <c r="AA2180" s="257" t="s">
        <v>148</v>
      </c>
      <c r="AB2180" s="257" t="s">
        <v>2640</v>
      </c>
      <c r="AC2180" s="257" t="s">
        <v>2640</v>
      </c>
      <c r="AD2180" s="257" t="s">
        <v>3295</v>
      </c>
      <c r="AE2180" s="257" t="s">
        <v>3295</v>
      </c>
      <c r="AF2180" s="257" t="s">
        <v>3296</v>
      </c>
      <c r="AG2180" s="257" t="s">
        <v>3295</v>
      </c>
      <c r="AH2180" s="257" t="s">
        <v>3295</v>
      </c>
      <c r="AI2180" s="257" t="s">
        <v>3295</v>
      </c>
      <c r="AJ2180" s="257" t="s">
        <v>3296</v>
      </c>
    </row>
    <row r="2181" spans="1:36" ht="100.8">
      <c r="A2181" s="256">
        <v>40287</v>
      </c>
      <c r="B2181" s="257" t="s">
        <v>2509</v>
      </c>
      <c r="C2181" s="258">
        <v>40287</v>
      </c>
      <c r="D2181" s="257">
        <v>0</v>
      </c>
      <c r="E2181" s="257" t="s">
        <v>2536</v>
      </c>
      <c r="F2181" s="257" t="s">
        <v>3121</v>
      </c>
      <c r="G2181" s="257" t="s">
        <v>3122</v>
      </c>
      <c r="H2181" s="260" t="s">
        <v>1232</v>
      </c>
      <c r="I2181" s="257" t="s">
        <v>4041</v>
      </c>
      <c r="J2181" s="84" t="s">
        <v>4042</v>
      </c>
      <c r="K2181" s="257" t="s">
        <v>3280</v>
      </c>
      <c r="L2181" s="257" t="s">
        <v>3728</v>
      </c>
      <c r="M2181" s="257" t="s">
        <v>1232</v>
      </c>
      <c r="N2181" s="257" t="s">
        <v>3562</v>
      </c>
      <c r="O2181" s="257" t="s">
        <v>3299</v>
      </c>
      <c r="P2181" s="257" t="s">
        <v>4820</v>
      </c>
      <c r="Q2181" s="257" t="s">
        <v>4821</v>
      </c>
      <c r="R2181" s="257" t="s">
        <v>148</v>
      </c>
      <c r="S2181" s="257" t="s">
        <v>3291</v>
      </c>
      <c r="T2181" s="257" t="s">
        <v>2860</v>
      </c>
      <c r="U2181" s="257" t="s">
        <v>4421</v>
      </c>
      <c r="V2181" s="257" t="s">
        <v>148</v>
      </c>
      <c r="W2181" s="257" t="s">
        <v>148</v>
      </c>
      <c r="X2181" s="257" t="s">
        <v>148</v>
      </c>
      <c r="Y2181" s="257" t="s">
        <v>148</v>
      </c>
      <c r="Z2181" s="257" t="s">
        <v>148</v>
      </c>
      <c r="AA2181" s="257" t="s">
        <v>148</v>
      </c>
      <c r="AB2181" s="257" t="s">
        <v>148</v>
      </c>
      <c r="AC2181" s="257" t="s">
        <v>2639</v>
      </c>
      <c r="AD2181" s="258">
        <v>40288</v>
      </c>
      <c r="AE2181" s="257">
        <v>1</v>
      </c>
      <c r="AF2181" s="137" t="s">
        <v>4822</v>
      </c>
      <c r="AG2181" s="258">
        <v>40288</v>
      </c>
      <c r="AH2181" s="257" t="s">
        <v>2634</v>
      </c>
      <c r="AI2181" s="257" t="s">
        <v>2636</v>
      </c>
      <c r="AJ2181" s="257"/>
    </row>
    <row r="2182" spans="1:36" ht="43.2">
      <c r="A2182" s="256">
        <v>40287</v>
      </c>
      <c r="B2182" s="257" t="s">
        <v>2509</v>
      </c>
      <c r="C2182" s="258">
        <v>40287</v>
      </c>
      <c r="D2182" s="257">
        <v>0</v>
      </c>
      <c r="E2182" s="259" t="s">
        <v>2540</v>
      </c>
      <c r="F2182" s="257" t="s">
        <v>3177</v>
      </c>
      <c r="G2182" s="259" t="s">
        <v>3178</v>
      </c>
      <c r="H2182" s="260" t="s">
        <v>1226</v>
      </c>
      <c r="I2182" s="257" t="s">
        <v>3962</v>
      </c>
      <c r="J2182" s="84" t="s">
        <v>3963</v>
      </c>
      <c r="K2182" s="257" t="s">
        <v>3280</v>
      </c>
      <c r="L2182" s="257" t="s">
        <v>3728</v>
      </c>
      <c r="M2182" s="257" t="s">
        <v>1232</v>
      </c>
      <c r="N2182" s="257" t="s">
        <v>3562</v>
      </c>
      <c r="O2182" s="257" t="s">
        <v>3299</v>
      </c>
      <c r="P2182" s="257" t="s">
        <v>4823</v>
      </c>
      <c r="Q2182" s="257" t="s">
        <v>4824</v>
      </c>
      <c r="R2182" s="257" t="s">
        <v>148</v>
      </c>
      <c r="S2182" s="257" t="s">
        <v>3291</v>
      </c>
      <c r="T2182" s="257" t="s">
        <v>2860</v>
      </c>
      <c r="U2182" s="257" t="s">
        <v>4421</v>
      </c>
      <c r="V2182" s="257" t="s">
        <v>2639</v>
      </c>
      <c r="W2182" s="257" t="s">
        <v>148</v>
      </c>
      <c r="X2182" s="257" t="s">
        <v>2640</v>
      </c>
      <c r="Y2182" s="257" t="s">
        <v>148</v>
      </c>
      <c r="Z2182" s="257" t="s">
        <v>2640</v>
      </c>
      <c r="AA2182" s="257" t="s">
        <v>148</v>
      </c>
      <c r="AB2182" s="257" t="s">
        <v>2640</v>
      </c>
      <c r="AC2182" s="257" t="s">
        <v>2640</v>
      </c>
      <c r="AD2182" s="257" t="s">
        <v>3295</v>
      </c>
      <c r="AE2182" s="257" t="s">
        <v>3295</v>
      </c>
      <c r="AF2182" s="257" t="s">
        <v>3296</v>
      </c>
      <c r="AG2182" s="257" t="s">
        <v>3295</v>
      </c>
      <c r="AH2182" s="257" t="s">
        <v>3295</v>
      </c>
      <c r="AI2182" s="257" t="s">
        <v>3295</v>
      </c>
      <c r="AJ2182" s="257" t="s">
        <v>3296</v>
      </c>
    </row>
    <row r="2183" spans="1:36" ht="28.8">
      <c r="A2183" s="256">
        <v>40287</v>
      </c>
      <c r="B2183" s="257" t="s">
        <v>2509</v>
      </c>
      <c r="C2183" s="258">
        <v>40287</v>
      </c>
      <c r="D2183" s="257">
        <v>0</v>
      </c>
      <c r="E2183" s="259" t="s">
        <v>3499</v>
      </c>
      <c r="F2183" s="259" t="s">
        <v>3125</v>
      </c>
      <c r="G2183" s="259" t="s">
        <v>3500</v>
      </c>
      <c r="H2183" s="260" t="s">
        <v>1232</v>
      </c>
      <c r="I2183" s="257" t="s">
        <v>3501</v>
      </c>
      <c r="J2183" s="257" t="s">
        <v>3502</v>
      </c>
      <c r="K2183" s="257" t="s">
        <v>3280</v>
      </c>
      <c r="L2183" s="257" t="s">
        <v>3728</v>
      </c>
      <c r="M2183" s="257" t="s">
        <v>1232</v>
      </c>
      <c r="N2183" s="257" t="s">
        <v>3562</v>
      </c>
      <c r="O2183" s="257" t="s">
        <v>3299</v>
      </c>
      <c r="P2183" s="257" t="s">
        <v>4825</v>
      </c>
      <c r="Q2183" s="257" t="s">
        <v>4826</v>
      </c>
      <c r="R2183" s="257" t="s">
        <v>148</v>
      </c>
      <c r="S2183" s="257" t="s">
        <v>3291</v>
      </c>
      <c r="T2183" s="257" t="s">
        <v>2860</v>
      </c>
      <c r="U2183" s="257" t="s">
        <v>4421</v>
      </c>
      <c r="V2183" s="257" t="s">
        <v>2639</v>
      </c>
      <c r="W2183" s="257" t="s">
        <v>148</v>
      </c>
      <c r="X2183" s="257" t="s">
        <v>2640</v>
      </c>
      <c r="Y2183" s="257" t="s">
        <v>148</v>
      </c>
      <c r="Z2183" s="257" t="s">
        <v>2640</v>
      </c>
      <c r="AA2183" s="257" t="s">
        <v>148</v>
      </c>
      <c r="AB2183" s="257" t="s">
        <v>2640</v>
      </c>
      <c r="AC2183" s="257" t="s">
        <v>2640</v>
      </c>
      <c r="AD2183" s="257" t="s">
        <v>3295</v>
      </c>
      <c r="AE2183" s="257" t="s">
        <v>3295</v>
      </c>
      <c r="AF2183" s="257" t="s">
        <v>3296</v>
      </c>
      <c r="AG2183" s="257" t="s">
        <v>3295</v>
      </c>
      <c r="AH2183" s="257" t="s">
        <v>3295</v>
      </c>
      <c r="AI2183" s="257" t="s">
        <v>3295</v>
      </c>
      <c r="AJ2183" s="257" t="s">
        <v>3296</v>
      </c>
    </row>
    <row r="2184" spans="1:36" ht="28.8">
      <c r="A2184" s="256">
        <v>40287</v>
      </c>
      <c r="B2184" s="257" t="s">
        <v>2509</v>
      </c>
      <c r="C2184" s="258">
        <v>40287</v>
      </c>
      <c r="D2184" s="257">
        <v>0</v>
      </c>
      <c r="E2184" s="259" t="s">
        <v>2544</v>
      </c>
      <c r="F2184" s="257" t="s">
        <v>3237</v>
      </c>
      <c r="G2184" s="259" t="s">
        <v>3238</v>
      </c>
      <c r="H2184" s="260" t="s">
        <v>1232</v>
      </c>
      <c r="I2184" s="257" t="s">
        <v>2798</v>
      </c>
      <c r="J2184" s="84" t="s">
        <v>145</v>
      </c>
      <c r="K2184" s="257" t="s">
        <v>3280</v>
      </c>
      <c r="L2184" s="257" t="s">
        <v>3728</v>
      </c>
      <c r="M2184" s="257" t="s">
        <v>1232</v>
      </c>
      <c r="N2184" s="257" t="s">
        <v>3562</v>
      </c>
      <c r="O2184" s="257" t="s">
        <v>3299</v>
      </c>
      <c r="P2184" s="257" t="s">
        <v>4827</v>
      </c>
      <c r="Q2184" s="257" t="s">
        <v>4828</v>
      </c>
      <c r="R2184" s="257" t="s">
        <v>148</v>
      </c>
      <c r="S2184" s="257" t="s">
        <v>3291</v>
      </c>
      <c r="T2184" s="257" t="s">
        <v>2860</v>
      </c>
      <c r="U2184" s="257" t="s">
        <v>4421</v>
      </c>
      <c r="V2184" s="257" t="s">
        <v>148</v>
      </c>
      <c r="W2184" s="257" t="s">
        <v>148</v>
      </c>
      <c r="X2184" s="257" t="s">
        <v>148</v>
      </c>
      <c r="Y2184" s="257" t="s">
        <v>148</v>
      </c>
      <c r="Z2184" s="257" t="s">
        <v>148</v>
      </c>
      <c r="AA2184" s="257" t="s">
        <v>148</v>
      </c>
      <c r="AB2184" s="257" t="s">
        <v>148</v>
      </c>
      <c r="AC2184" s="257" t="s">
        <v>2639</v>
      </c>
      <c r="AD2184" s="258">
        <v>40291</v>
      </c>
      <c r="AE2184" s="257">
        <v>4</v>
      </c>
      <c r="AF2184" s="257" t="s">
        <v>4829</v>
      </c>
      <c r="AG2184" s="258">
        <v>40291</v>
      </c>
      <c r="AH2184" s="257" t="s">
        <v>2633</v>
      </c>
      <c r="AI2184" s="257" t="s">
        <v>2638</v>
      </c>
      <c r="AJ2184" s="257"/>
    </row>
    <row r="2185" spans="1:36" ht="28.8">
      <c r="A2185" s="256">
        <v>40287</v>
      </c>
      <c r="B2185" s="257" t="s">
        <v>2509</v>
      </c>
      <c r="C2185" s="258">
        <v>40287</v>
      </c>
      <c r="D2185" s="257">
        <v>0</v>
      </c>
      <c r="E2185" s="257" t="s">
        <v>2573</v>
      </c>
      <c r="F2185" s="257" t="s">
        <v>3235</v>
      </c>
      <c r="G2185" s="257" t="s">
        <v>3236</v>
      </c>
      <c r="H2185" s="260" t="s">
        <v>1232</v>
      </c>
      <c r="I2185" s="257" t="s">
        <v>4830</v>
      </c>
      <c r="J2185" s="84" t="s">
        <v>4831</v>
      </c>
      <c r="K2185" s="257" t="s">
        <v>3280</v>
      </c>
      <c r="L2185" s="257" t="s">
        <v>3728</v>
      </c>
      <c r="M2185" s="257" t="s">
        <v>1232</v>
      </c>
      <c r="N2185" s="257" t="s">
        <v>3562</v>
      </c>
      <c r="O2185" s="257" t="s">
        <v>3299</v>
      </c>
      <c r="P2185" s="137" t="s">
        <v>4832</v>
      </c>
      <c r="Q2185" s="257" t="s">
        <v>4833</v>
      </c>
      <c r="R2185" s="257" t="s">
        <v>148</v>
      </c>
      <c r="S2185" s="257" t="s">
        <v>3291</v>
      </c>
      <c r="T2185" s="257" t="s">
        <v>2860</v>
      </c>
      <c r="U2185" s="257" t="s">
        <v>4421</v>
      </c>
      <c r="V2185" s="257" t="s">
        <v>148</v>
      </c>
      <c r="W2185" s="257" t="s">
        <v>148</v>
      </c>
      <c r="X2185" s="257" t="s">
        <v>148</v>
      </c>
      <c r="Y2185" s="257" t="s">
        <v>148</v>
      </c>
      <c r="Z2185" s="257" t="s">
        <v>148</v>
      </c>
      <c r="AA2185" s="257" t="s">
        <v>148</v>
      </c>
      <c r="AB2185" s="257" t="s">
        <v>148</v>
      </c>
      <c r="AC2185" s="257" t="s">
        <v>2639</v>
      </c>
      <c r="AD2185" s="258">
        <v>40288</v>
      </c>
      <c r="AE2185" s="257">
        <v>1</v>
      </c>
      <c r="AF2185" s="257" t="s">
        <v>4834</v>
      </c>
      <c r="AG2185" s="258">
        <v>40288</v>
      </c>
      <c r="AH2185" s="257" t="s">
        <v>2633</v>
      </c>
      <c r="AI2185" s="257" t="s">
        <v>2638</v>
      </c>
      <c r="AJ2185" s="257"/>
    </row>
    <row r="2186" spans="1:36" ht="28.8">
      <c r="A2186" s="258">
        <v>40387</v>
      </c>
      <c r="B2186" s="257" t="s">
        <v>2514</v>
      </c>
      <c r="C2186" s="258">
        <v>40385</v>
      </c>
      <c r="D2186" s="257">
        <v>0</v>
      </c>
      <c r="E2186" s="259" t="s">
        <v>2540</v>
      </c>
      <c r="F2186" s="257" t="s">
        <v>3177</v>
      </c>
      <c r="G2186" s="259" t="s">
        <v>3178</v>
      </c>
      <c r="H2186" s="257" t="s">
        <v>1243</v>
      </c>
      <c r="I2186" s="257" t="s">
        <v>3959</v>
      </c>
      <c r="J2186" s="84" t="s">
        <v>3960</v>
      </c>
      <c r="K2186" s="257" t="s">
        <v>2619</v>
      </c>
      <c r="L2186" s="257" t="s">
        <v>4331</v>
      </c>
      <c r="M2186" s="257" t="s">
        <v>1236</v>
      </c>
      <c r="N2186" s="257" t="s">
        <v>4332</v>
      </c>
      <c r="O2186" s="257" t="s">
        <v>2869</v>
      </c>
      <c r="P2186" s="257" t="s">
        <v>4835</v>
      </c>
      <c r="Q2186" s="257" t="s">
        <v>3301</v>
      </c>
      <c r="R2186" s="257" t="s">
        <v>148</v>
      </c>
      <c r="S2186" s="257" t="s">
        <v>3302</v>
      </c>
      <c r="T2186" s="257" t="s">
        <v>4803</v>
      </c>
      <c r="U2186" s="257" t="s">
        <v>4804</v>
      </c>
      <c r="V2186" s="257" t="s">
        <v>148</v>
      </c>
      <c r="W2186" s="257" t="s">
        <v>148</v>
      </c>
      <c r="X2186" s="257" t="s">
        <v>148</v>
      </c>
      <c r="Y2186" s="257" t="s">
        <v>148</v>
      </c>
      <c r="Z2186" s="257" t="s">
        <v>148</v>
      </c>
      <c r="AA2186" s="257" t="s">
        <v>148</v>
      </c>
      <c r="AB2186" s="257" t="s">
        <v>148</v>
      </c>
      <c r="AC2186" s="257" t="s">
        <v>148</v>
      </c>
      <c r="AD2186" s="257" t="s">
        <v>148</v>
      </c>
      <c r="AE2186" s="257" t="s">
        <v>148</v>
      </c>
      <c r="AF2186" s="257" t="s">
        <v>148</v>
      </c>
      <c r="AG2186" s="257" t="s">
        <v>148</v>
      </c>
      <c r="AH2186" s="257" t="s">
        <v>148</v>
      </c>
      <c r="AI2186" s="257" t="s">
        <v>148</v>
      </c>
      <c r="AJ2186" s="257"/>
    </row>
    <row r="2187" spans="1:36" ht="43.2">
      <c r="A2187" s="258">
        <v>40387</v>
      </c>
      <c r="B2187" s="257" t="s">
        <v>2514</v>
      </c>
      <c r="C2187" s="258">
        <v>40385</v>
      </c>
      <c r="D2187" s="257">
        <v>0</v>
      </c>
      <c r="E2187" s="259" t="s">
        <v>2540</v>
      </c>
      <c r="F2187" s="257" t="s">
        <v>3177</v>
      </c>
      <c r="G2187" s="259" t="s">
        <v>3178</v>
      </c>
      <c r="H2187" s="260" t="s">
        <v>1226</v>
      </c>
      <c r="I2187" s="257" t="s">
        <v>3965</v>
      </c>
      <c r="J2187" s="84" t="s">
        <v>3966</v>
      </c>
      <c r="K2187" s="257" t="s">
        <v>2619</v>
      </c>
      <c r="L2187" s="257" t="s">
        <v>4331</v>
      </c>
      <c r="M2187" s="257" t="s">
        <v>1236</v>
      </c>
      <c r="N2187" s="257" t="s">
        <v>4332</v>
      </c>
      <c r="O2187" s="257" t="s">
        <v>2869</v>
      </c>
      <c r="P2187" s="257" t="s">
        <v>4836</v>
      </c>
      <c r="Q2187" s="257" t="s">
        <v>3301</v>
      </c>
      <c r="R2187" s="257" t="s">
        <v>148</v>
      </c>
      <c r="S2187" s="257" t="s">
        <v>3302</v>
      </c>
      <c r="T2187" s="257" t="s">
        <v>4803</v>
      </c>
      <c r="U2187" s="257" t="s">
        <v>4804</v>
      </c>
      <c r="V2187" s="257" t="s">
        <v>148</v>
      </c>
      <c r="W2187" s="257" t="s">
        <v>148</v>
      </c>
      <c r="X2187" s="257" t="s">
        <v>148</v>
      </c>
      <c r="Y2187" s="257" t="s">
        <v>148</v>
      </c>
      <c r="Z2187" s="257" t="s">
        <v>148</v>
      </c>
      <c r="AA2187" s="257" t="s">
        <v>148</v>
      </c>
      <c r="AB2187" s="257" t="s">
        <v>148</v>
      </c>
      <c r="AC2187" s="257" t="s">
        <v>148</v>
      </c>
      <c r="AD2187" s="257" t="s">
        <v>148</v>
      </c>
      <c r="AE2187" s="257" t="s">
        <v>148</v>
      </c>
      <c r="AF2187" s="257" t="s">
        <v>148</v>
      </c>
      <c r="AG2187" s="257" t="s">
        <v>148</v>
      </c>
      <c r="AH2187" s="257" t="s">
        <v>148</v>
      </c>
      <c r="AI2187" s="257" t="s">
        <v>148</v>
      </c>
      <c r="AJ2187" s="257"/>
    </row>
    <row r="2188" spans="1:36" ht="43.2">
      <c r="A2188" s="258">
        <v>40387</v>
      </c>
      <c r="B2188" s="257" t="s">
        <v>2514</v>
      </c>
      <c r="C2188" s="258">
        <v>40385</v>
      </c>
      <c r="D2188" s="257">
        <v>0</v>
      </c>
      <c r="E2188" s="259" t="s">
        <v>2540</v>
      </c>
      <c r="F2188" s="257" t="s">
        <v>3177</v>
      </c>
      <c r="G2188" s="259" t="s">
        <v>3178</v>
      </c>
      <c r="H2188" s="260" t="s">
        <v>1226</v>
      </c>
      <c r="I2188" s="257" t="s">
        <v>2784</v>
      </c>
      <c r="J2188" s="261" t="s">
        <v>721</v>
      </c>
      <c r="K2188" s="257" t="s">
        <v>2619</v>
      </c>
      <c r="L2188" s="257" t="s">
        <v>4331</v>
      </c>
      <c r="M2188" s="257" t="s">
        <v>1236</v>
      </c>
      <c r="N2188" s="257" t="s">
        <v>4332</v>
      </c>
      <c r="O2188" s="257" t="s">
        <v>2869</v>
      </c>
      <c r="P2188" s="257" t="s">
        <v>4837</v>
      </c>
      <c r="Q2188" s="257" t="s">
        <v>3301</v>
      </c>
      <c r="R2188" s="257" t="s">
        <v>148</v>
      </c>
      <c r="S2188" s="257" t="s">
        <v>3302</v>
      </c>
      <c r="T2188" s="257" t="s">
        <v>4803</v>
      </c>
      <c r="U2188" s="257" t="s">
        <v>4804</v>
      </c>
      <c r="V2188" s="257" t="s">
        <v>148</v>
      </c>
      <c r="W2188" s="257" t="s">
        <v>148</v>
      </c>
      <c r="X2188" s="257" t="s">
        <v>148</v>
      </c>
      <c r="Y2188" s="257" t="s">
        <v>148</v>
      </c>
      <c r="Z2188" s="257" t="s">
        <v>148</v>
      </c>
      <c r="AA2188" s="257" t="s">
        <v>148</v>
      </c>
      <c r="AB2188" s="257" t="s">
        <v>148</v>
      </c>
      <c r="AC2188" s="257" t="s">
        <v>148</v>
      </c>
      <c r="AD2188" s="257" t="s">
        <v>148</v>
      </c>
      <c r="AE2188" s="257" t="s">
        <v>148</v>
      </c>
      <c r="AF2188" s="257" t="s">
        <v>148</v>
      </c>
      <c r="AG2188" s="257" t="s">
        <v>148</v>
      </c>
      <c r="AH2188" s="257" t="s">
        <v>148</v>
      </c>
      <c r="AI2188" s="257" t="s">
        <v>148</v>
      </c>
      <c r="AJ2188" s="257"/>
    </row>
    <row r="2189" spans="1:36" ht="115.2">
      <c r="A2189" s="256">
        <v>40288</v>
      </c>
      <c r="B2189" s="257" t="s">
        <v>2509</v>
      </c>
      <c r="C2189" s="258">
        <v>40289</v>
      </c>
      <c r="D2189" s="257">
        <v>1</v>
      </c>
      <c r="E2189" s="259" t="s">
        <v>2570</v>
      </c>
      <c r="F2189" s="259" t="s">
        <v>3147</v>
      </c>
      <c r="G2189" s="259" t="s">
        <v>3148</v>
      </c>
      <c r="H2189" s="260" t="s">
        <v>1232</v>
      </c>
      <c r="I2189" s="257" t="s">
        <v>3307</v>
      </c>
      <c r="J2189" s="261" t="s">
        <v>3308</v>
      </c>
      <c r="K2189" s="257" t="s">
        <v>3280</v>
      </c>
      <c r="L2189" s="257" t="s">
        <v>3287</v>
      </c>
      <c r="M2189" s="257" t="s">
        <v>1232</v>
      </c>
      <c r="N2189" s="257" t="s">
        <v>3288</v>
      </c>
      <c r="O2189" s="257" t="s">
        <v>2868</v>
      </c>
      <c r="P2189" s="257" t="s">
        <v>4838</v>
      </c>
      <c r="Q2189" s="257" t="s">
        <v>4839</v>
      </c>
      <c r="R2189" s="257" t="s">
        <v>148</v>
      </c>
      <c r="S2189" s="257" t="s">
        <v>3291</v>
      </c>
      <c r="T2189" s="257" t="s">
        <v>2899</v>
      </c>
      <c r="U2189" s="257" t="s">
        <v>4840</v>
      </c>
      <c r="V2189" s="257" t="s">
        <v>2639</v>
      </c>
      <c r="W2189" s="257" t="s">
        <v>148</v>
      </c>
      <c r="X2189" s="257" t="s">
        <v>2640</v>
      </c>
      <c r="Y2189" s="257" t="s">
        <v>148</v>
      </c>
      <c r="Z2189" s="257" t="s">
        <v>2639</v>
      </c>
      <c r="AA2189" s="257" t="s">
        <v>2899</v>
      </c>
      <c r="AB2189" s="257" t="s">
        <v>2640</v>
      </c>
      <c r="AC2189" s="257" t="s">
        <v>2639</v>
      </c>
      <c r="AD2189" s="258">
        <v>40290</v>
      </c>
      <c r="AE2189" s="257">
        <v>1</v>
      </c>
      <c r="AF2189" s="257" t="s">
        <v>4841</v>
      </c>
      <c r="AG2189" s="258">
        <v>40290</v>
      </c>
      <c r="AH2189" s="257" t="s">
        <v>2633</v>
      </c>
      <c r="AI2189" s="257" t="s">
        <v>2638</v>
      </c>
      <c r="AJ2189" s="257"/>
    </row>
    <row r="2190" spans="1:36" ht="144">
      <c r="A2190" s="256">
        <v>40288</v>
      </c>
      <c r="B2190" s="257" t="s">
        <v>2509</v>
      </c>
      <c r="C2190" s="258">
        <v>40290</v>
      </c>
      <c r="D2190" s="257">
        <v>2</v>
      </c>
      <c r="E2190" s="259" t="s">
        <v>2570</v>
      </c>
      <c r="F2190" s="259" t="s">
        <v>3147</v>
      </c>
      <c r="G2190" s="259" t="s">
        <v>3148</v>
      </c>
      <c r="H2190" s="260" t="s">
        <v>1232</v>
      </c>
      <c r="I2190" s="257" t="s">
        <v>3307</v>
      </c>
      <c r="J2190" s="261" t="s">
        <v>3308</v>
      </c>
      <c r="K2190" s="257" t="s">
        <v>3280</v>
      </c>
      <c r="L2190" s="257" t="s">
        <v>3512</v>
      </c>
      <c r="M2190" s="257" t="s">
        <v>1232</v>
      </c>
      <c r="N2190" s="257" t="s">
        <v>3513</v>
      </c>
      <c r="O2190" s="257" t="s">
        <v>3299</v>
      </c>
      <c r="P2190" s="257" t="s">
        <v>4842</v>
      </c>
      <c r="Q2190" s="257" t="s">
        <v>4843</v>
      </c>
      <c r="R2190" s="257" t="s">
        <v>4844</v>
      </c>
      <c r="S2190" s="257" t="s">
        <v>3291</v>
      </c>
      <c r="T2190" s="257" t="s">
        <v>2860</v>
      </c>
      <c r="U2190" s="257" t="s">
        <v>4210</v>
      </c>
      <c r="V2190" s="257" t="s">
        <v>148</v>
      </c>
      <c r="W2190" s="257" t="s">
        <v>148</v>
      </c>
      <c r="X2190" s="257" t="s">
        <v>148</v>
      </c>
      <c r="Y2190" s="257" t="s">
        <v>148</v>
      </c>
      <c r="Z2190" s="257" t="s">
        <v>148</v>
      </c>
      <c r="AA2190" s="257" t="s">
        <v>148</v>
      </c>
      <c r="AB2190" s="257" t="s">
        <v>2640</v>
      </c>
      <c r="AC2190" s="257" t="s">
        <v>2639</v>
      </c>
      <c r="AD2190" s="258">
        <v>40302</v>
      </c>
      <c r="AE2190" s="257">
        <v>8</v>
      </c>
      <c r="AF2190" s="257" t="s">
        <v>4845</v>
      </c>
      <c r="AG2190" s="258">
        <v>40302</v>
      </c>
      <c r="AH2190" s="257" t="s">
        <v>2633</v>
      </c>
      <c r="AI2190" s="257" t="s">
        <v>2638</v>
      </c>
      <c r="AJ2190" s="257"/>
    </row>
    <row r="2191" spans="1:36" ht="216">
      <c r="A2191" s="256" t="s">
        <v>4846</v>
      </c>
      <c r="B2191" s="257" t="s">
        <v>2509</v>
      </c>
      <c r="C2191" s="258">
        <v>40302</v>
      </c>
      <c r="D2191" s="257">
        <v>0</v>
      </c>
      <c r="E2191" s="259" t="s">
        <v>2562</v>
      </c>
      <c r="F2191" s="257" t="s">
        <v>3274</v>
      </c>
      <c r="G2191" s="259" t="s">
        <v>3275</v>
      </c>
      <c r="H2191" s="260" t="s">
        <v>1232</v>
      </c>
      <c r="I2191" s="257" t="s">
        <v>2794</v>
      </c>
      <c r="J2191" s="257" t="s">
        <v>766</v>
      </c>
      <c r="K2191" s="257" t="s">
        <v>3280</v>
      </c>
      <c r="L2191" s="257" t="s">
        <v>3512</v>
      </c>
      <c r="M2191" s="257" t="s">
        <v>1232</v>
      </c>
      <c r="N2191" s="257" t="s">
        <v>3513</v>
      </c>
      <c r="O2191" s="257" t="s">
        <v>2868</v>
      </c>
      <c r="P2191" s="257" t="s">
        <v>4847</v>
      </c>
      <c r="Q2191" s="257" t="s">
        <v>4848</v>
      </c>
      <c r="R2191" s="257" t="s">
        <v>4849</v>
      </c>
      <c r="S2191" s="257" t="s">
        <v>3291</v>
      </c>
      <c r="T2191" s="257" t="s">
        <v>2899</v>
      </c>
      <c r="U2191" s="257" t="s">
        <v>4210</v>
      </c>
      <c r="V2191" s="257" t="s">
        <v>2639</v>
      </c>
      <c r="W2191" s="257" t="s">
        <v>148</v>
      </c>
      <c r="X2191" s="257" t="s">
        <v>2639</v>
      </c>
      <c r="Y2191" s="257" t="s">
        <v>2899</v>
      </c>
      <c r="Z2191" s="257" t="s">
        <v>2640</v>
      </c>
      <c r="AA2191" s="257" t="s">
        <v>148</v>
      </c>
      <c r="AB2191" s="257" t="s">
        <v>2640</v>
      </c>
      <c r="AC2191" s="257" t="s">
        <v>2640</v>
      </c>
      <c r="AD2191" s="257" t="s">
        <v>3295</v>
      </c>
      <c r="AE2191" s="257" t="s">
        <v>3295</v>
      </c>
      <c r="AF2191" s="257" t="s">
        <v>3296</v>
      </c>
      <c r="AG2191" s="257" t="s">
        <v>3295</v>
      </c>
      <c r="AH2191" s="257" t="s">
        <v>3295</v>
      </c>
      <c r="AI2191" s="257" t="s">
        <v>3295</v>
      </c>
      <c r="AJ2191" s="257" t="s">
        <v>4850</v>
      </c>
    </row>
    <row r="2192" spans="1:36" ht="216">
      <c r="A2192" s="256">
        <v>40290</v>
      </c>
      <c r="B2192" s="257" t="s">
        <v>2509</v>
      </c>
      <c r="C2192" s="258">
        <v>40294</v>
      </c>
      <c r="D2192" s="257">
        <v>0</v>
      </c>
      <c r="E2192" s="259" t="s">
        <v>2562</v>
      </c>
      <c r="F2192" s="257" t="s">
        <v>3274</v>
      </c>
      <c r="G2192" s="259" t="s">
        <v>3275</v>
      </c>
      <c r="H2192" s="260" t="s">
        <v>1232</v>
      </c>
      <c r="I2192" s="257" t="s">
        <v>2794</v>
      </c>
      <c r="J2192" s="257" t="s">
        <v>766</v>
      </c>
      <c r="K2192" s="257" t="s">
        <v>3280</v>
      </c>
      <c r="L2192" s="257" t="s">
        <v>2691</v>
      </c>
      <c r="M2192" s="257" t="s">
        <v>1232</v>
      </c>
      <c r="N2192" s="257" t="s">
        <v>2905</v>
      </c>
      <c r="O2192" s="257" t="s">
        <v>2868</v>
      </c>
      <c r="P2192" s="257" t="s">
        <v>4851</v>
      </c>
      <c r="Q2192" s="257" t="s">
        <v>4852</v>
      </c>
      <c r="R2192" s="257" t="s">
        <v>148</v>
      </c>
      <c r="S2192" s="257" t="s">
        <v>3291</v>
      </c>
      <c r="T2192" s="257" t="s">
        <v>2905</v>
      </c>
      <c r="U2192" s="257" t="s">
        <v>4853</v>
      </c>
      <c r="V2192" s="257" t="s">
        <v>2639</v>
      </c>
      <c r="W2192" s="257" t="s">
        <v>148</v>
      </c>
      <c r="X2192" s="257" t="s">
        <v>2640</v>
      </c>
      <c r="Y2192" s="257" t="s">
        <v>148</v>
      </c>
      <c r="Z2192" s="257" t="s">
        <v>2640</v>
      </c>
      <c r="AA2192" s="257" t="s">
        <v>148</v>
      </c>
      <c r="AB2192" s="257" t="s">
        <v>2640</v>
      </c>
      <c r="AC2192" s="257" t="s">
        <v>2640</v>
      </c>
      <c r="AD2192" s="257" t="s">
        <v>3295</v>
      </c>
      <c r="AE2192" s="257" t="s">
        <v>3295</v>
      </c>
      <c r="AF2192" s="257" t="s">
        <v>3296</v>
      </c>
      <c r="AG2192" s="257" t="s">
        <v>3295</v>
      </c>
      <c r="AH2192" s="257" t="s">
        <v>3295</v>
      </c>
      <c r="AI2192" s="257" t="s">
        <v>3295</v>
      </c>
      <c r="AJ2192" s="257"/>
    </row>
    <row r="2193" spans="1:36" ht="28.8">
      <c r="A2193" s="258">
        <v>40387</v>
      </c>
      <c r="B2193" s="257" t="s">
        <v>2514</v>
      </c>
      <c r="C2193" s="258">
        <v>40385</v>
      </c>
      <c r="D2193" s="257">
        <v>0</v>
      </c>
      <c r="E2193" s="259" t="s">
        <v>2544</v>
      </c>
      <c r="F2193" s="257" t="s">
        <v>3209</v>
      </c>
      <c r="G2193" s="259" t="s">
        <v>3210</v>
      </c>
      <c r="H2193" s="260" t="s">
        <v>2631</v>
      </c>
      <c r="I2193" s="260" t="s">
        <v>2631</v>
      </c>
      <c r="J2193" s="257" t="s">
        <v>148</v>
      </c>
      <c r="K2193" s="257" t="s">
        <v>2619</v>
      </c>
      <c r="L2193" s="257" t="s">
        <v>4331</v>
      </c>
      <c r="M2193" s="257" t="s">
        <v>1236</v>
      </c>
      <c r="N2193" s="257" t="s">
        <v>4332</v>
      </c>
      <c r="O2193" s="257" t="s">
        <v>2869</v>
      </c>
      <c r="P2193" s="257" t="s">
        <v>4854</v>
      </c>
      <c r="Q2193" s="257" t="s">
        <v>3301</v>
      </c>
      <c r="R2193" s="257" t="s">
        <v>148</v>
      </c>
      <c r="S2193" s="257" t="s">
        <v>3302</v>
      </c>
      <c r="T2193" s="257" t="s">
        <v>4803</v>
      </c>
      <c r="U2193" s="257" t="s">
        <v>4804</v>
      </c>
      <c r="V2193" s="257" t="s">
        <v>148</v>
      </c>
      <c r="W2193" s="257" t="s">
        <v>148</v>
      </c>
      <c r="X2193" s="257" t="s">
        <v>148</v>
      </c>
      <c r="Y2193" s="257" t="s">
        <v>148</v>
      </c>
      <c r="Z2193" s="257" t="s">
        <v>148</v>
      </c>
      <c r="AA2193" s="257" t="s">
        <v>148</v>
      </c>
      <c r="AB2193" s="257" t="s">
        <v>148</v>
      </c>
      <c r="AC2193" s="257" t="s">
        <v>148</v>
      </c>
      <c r="AD2193" s="257" t="s">
        <v>148</v>
      </c>
      <c r="AE2193" s="257" t="s">
        <v>148</v>
      </c>
      <c r="AF2193" s="257" t="s">
        <v>148</v>
      </c>
      <c r="AG2193" s="257" t="s">
        <v>148</v>
      </c>
      <c r="AH2193" s="257" t="s">
        <v>148</v>
      </c>
      <c r="AI2193" s="257" t="s">
        <v>148</v>
      </c>
      <c r="AJ2193" s="257"/>
    </row>
    <row r="2194" spans="1:36" ht="158.4">
      <c r="A2194" s="256">
        <v>40291</v>
      </c>
      <c r="B2194" s="257" t="s">
        <v>2509</v>
      </c>
      <c r="C2194" s="258">
        <v>40293</v>
      </c>
      <c r="D2194" s="257">
        <v>1</v>
      </c>
      <c r="E2194" s="259" t="s">
        <v>2563</v>
      </c>
      <c r="F2194" s="257" t="s">
        <v>3270</v>
      </c>
      <c r="G2194" s="259" t="s">
        <v>3271</v>
      </c>
      <c r="H2194" s="260" t="s">
        <v>1240</v>
      </c>
      <c r="I2194" s="257" t="s">
        <v>4855</v>
      </c>
      <c r="J2194" s="257" t="s">
        <v>4856</v>
      </c>
      <c r="K2194" s="257" t="s">
        <v>3280</v>
      </c>
      <c r="L2194" s="257" t="s">
        <v>3416</v>
      </c>
      <c r="M2194" s="257" t="s">
        <v>1232</v>
      </c>
      <c r="N2194" s="257" t="s">
        <v>3417</v>
      </c>
      <c r="O2194" s="257" t="s">
        <v>3299</v>
      </c>
      <c r="P2194" s="257" t="s">
        <v>4857</v>
      </c>
      <c r="Q2194" s="257" t="s">
        <v>4858</v>
      </c>
      <c r="R2194" s="257" t="s">
        <v>4859</v>
      </c>
      <c r="S2194" s="257" t="s">
        <v>3291</v>
      </c>
      <c r="T2194" s="257" t="s">
        <v>2860</v>
      </c>
      <c r="U2194" s="257" t="s">
        <v>477</v>
      </c>
      <c r="V2194" s="257" t="s">
        <v>148</v>
      </c>
      <c r="W2194" s="257" t="s">
        <v>148</v>
      </c>
      <c r="X2194" s="257" t="s">
        <v>148</v>
      </c>
      <c r="Y2194" s="257" t="s">
        <v>148</v>
      </c>
      <c r="Z2194" s="257" t="s">
        <v>148</v>
      </c>
      <c r="AA2194" s="257" t="s">
        <v>148</v>
      </c>
      <c r="AB2194" s="257" t="s">
        <v>2640</v>
      </c>
      <c r="AC2194" s="257" t="s">
        <v>2640</v>
      </c>
      <c r="AD2194" s="257" t="s">
        <v>3295</v>
      </c>
      <c r="AE2194" s="257" t="s">
        <v>3295</v>
      </c>
      <c r="AF2194" s="257" t="s">
        <v>3296</v>
      </c>
      <c r="AG2194" s="257" t="s">
        <v>3295</v>
      </c>
      <c r="AH2194" s="257" t="s">
        <v>3295</v>
      </c>
      <c r="AI2194" s="257" t="s">
        <v>3295</v>
      </c>
      <c r="AJ2194" s="257"/>
    </row>
    <row r="2195" spans="1:36" ht="172.8">
      <c r="A2195" s="256">
        <v>40291</v>
      </c>
      <c r="B2195" s="257" t="s">
        <v>2509</v>
      </c>
      <c r="C2195" s="258">
        <v>40294</v>
      </c>
      <c r="D2195" s="257">
        <v>1</v>
      </c>
      <c r="E2195" s="257" t="s">
        <v>2609</v>
      </c>
      <c r="F2195" s="257" t="s">
        <v>3463</v>
      </c>
      <c r="G2195" s="257" t="s">
        <v>3464</v>
      </c>
      <c r="H2195" s="260" t="s">
        <v>1232</v>
      </c>
      <c r="I2195" s="257" t="s">
        <v>3465</v>
      </c>
      <c r="J2195" s="257" t="s">
        <v>3466</v>
      </c>
      <c r="K2195" s="257" t="s">
        <v>3280</v>
      </c>
      <c r="L2195" s="257" t="s">
        <v>3416</v>
      </c>
      <c r="M2195" s="257" t="s">
        <v>1232</v>
      </c>
      <c r="N2195" s="257" t="s">
        <v>3417</v>
      </c>
      <c r="O2195" s="257" t="s">
        <v>2869</v>
      </c>
      <c r="P2195" s="257" t="s">
        <v>4860</v>
      </c>
      <c r="Q2195" s="257" t="s">
        <v>4861</v>
      </c>
      <c r="R2195" s="257" t="s">
        <v>148</v>
      </c>
      <c r="S2195" s="257" t="s">
        <v>3291</v>
      </c>
      <c r="T2195" s="257" t="s">
        <v>4862</v>
      </c>
      <c r="U2195" s="257" t="s">
        <v>4863</v>
      </c>
      <c r="V2195" s="257" t="s">
        <v>148</v>
      </c>
      <c r="W2195" s="257" t="s">
        <v>148</v>
      </c>
      <c r="X2195" s="257" t="s">
        <v>148</v>
      </c>
      <c r="Y2195" s="257" t="s">
        <v>148</v>
      </c>
      <c r="Z2195" s="257" t="s">
        <v>148</v>
      </c>
      <c r="AA2195" s="257" t="s">
        <v>148</v>
      </c>
      <c r="AB2195" s="257" t="s">
        <v>148</v>
      </c>
      <c r="AC2195" s="257" t="s">
        <v>2639</v>
      </c>
      <c r="AD2195" s="258">
        <v>40294</v>
      </c>
      <c r="AE2195" s="257">
        <v>0</v>
      </c>
      <c r="AF2195" s="257" t="s">
        <v>4864</v>
      </c>
      <c r="AG2195" s="258">
        <v>40294</v>
      </c>
      <c r="AH2195" s="257" t="s">
        <v>2633</v>
      </c>
      <c r="AI2195" s="257" t="s">
        <v>2638</v>
      </c>
      <c r="AJ2195" s="257"/>
    </row>
    <row r="2196" spans="1:36" ht="273.60000000000002">
      <c r="A2196" s="256">
        <v>40294</v>
      </c>
      <c r="B2196" s="257" t="s">
        <v>2509</v>
      </c>
      <c r="C2196" s="258">
        <v>40294</v>
      </c>
      <c r="D2196" s="257">
        <v>0</v>
      </c>
      <c r="E2196" s="259" t="s">
        <v>2538</v>
      </c>
      <c r="F2196" s="259" t="s">
        <v>930</v>
      </c>
      <c r="G2196" s="259" t="s">
        <v>2627</v>
      </c>
      <c r="H2196" s="260" t="s">
        <v>1232</v>
      </c>
      <c r="I2196" s="257" t="s">
        <v>3884</v>
      </c>
      <c r="J2196" s="257" t="s">
        <v>183</v>
      </c>
      <c r="K2196" s="257" t="s">
        <v>3280</v>
      </c>
      <c r="L2196" s="257" t="s">
        <v>4865</v>
      </c>
      <c r="M2196" s="257" t="s">
        <v>2831</v>
      </c>
      <c r="N2196" s="257" t="s">
        <v>4866</v>
      </c>
      <c r="O2196" s="257" t="s">
        <v>2868</v>
      </c>
      <c r="P2196" s="257" t="s">
        <v>4867</v>
      </c>
      <c r="Q2196" s="257" t="s">
        <v>4868</v>
      </c>
      <c r="R2196" s="257" t="s">
        <v>148</v>
      </c>
      <c r="S2196" s="257" t="s">
        <v>3302</v>
      </c>
      <c r="T2196" s="257" t="s">
        <v>2872</v>
      </c>
      <c r="U2196" s="257" t="s">
        <v>4869</v>
      </c>
      <c r="V2196" s="257" t="s">
        <v>2639</v>
      </c>
      <c r="W2196" s="257" t="s">
        <v>148</v>
      </c>
      <c r="X2196" s="257" t="s">
        <v>2639</v>
      </c>
      <c r="Y2196" s="257" t="s">
        <v>2872</v>
      </c>
      <c r="Z2196" s="257" t="s">
        <v>2639</v>
      </c>
      <c r="AA2196" s="257" t="s">
        <v>2872</v>
      </c>
      <c r="AB2196" s="257" t="s">
        <v>2640</v>
      </c>
      <c r="AC2196" s="257" t="s">
        <v>2639</v>
      </c>
      <c r="AD2196" s="258">
        <v>40294</v>
      </c>
      <c r="AE2196" s="257">
        <v>0</v>
      </c>
      <c r="AF2196" s="257" t="s">
        <v>4870</v>
      </c>
      <c r="AG2196" s="258">
        <v>40297</v>
      </c>
      <c r="AH2196" s="257" t="s">
        <v>2633</v>
      </c>
      <c r="AI2196" s="257" t="s">
        <v>2638</v>
      </c>
      <c r="AJ2196" s="257"/>
    </row>
    <row r="2197" spans="1:36" ht="43.2">
      <c r="A2197" s="258">
        <v>40387</v>
      </c>
      <c r="B2197" s="257" t="s">
        <v>2514</v>
      </c>
      <c r="C2197" s="258">
        <v>40385</v>
      </c>
      <c r="D2197" s="257">
        <v>0</v>
      </c>
      <c r="E2197" s="259" t="s">
        <v>2610</v>
      </c>
      <c r="F2197" s="259" t="s">
        <v>3151</v>
      </c>
      <c r="G2197" s="259" t="s">
        <v>3152</v>
      </c>
      <c r="H2197" s="260" t="s">
        <v>1226</v>
      </c>
      <c r="I2197" s="257" t="s">
        <v>3879</v>
      </c>
      <c r="J2197" s="84" t="s">
        <v>3880</v>
      </c>
      <c r="K2197" s="257" t="s">
        <v>2619</v>
      </c>
      <c r="L2197" s="257" t="s">
        <v>4331</v>
      </c>
      <c r="M2197" s="257" t="s">
        <v>1236</v>
      </c>
      <c r="N2197" s="257" t="s">
        <v>4332</v>
      </c>
      <c r="O2197" s="257" t="s">
        <v>2869</v>
      </c>
      <c r="P2197" s="257" t="s">
        <v>4871</v>
      </c>
      <c r="Q2197" s="257" t="s">
        <v>3301</v>
      </c>
      <c r="R2197" s="257" t="s">
        <v>148</v>
      </c>
      <c r="S2197" s="257" t="s">
        <v>3302</v>
      </c>
      <c r="T2197" s="257" t="s">
        <v>4803</v>
      </c>
      <c r="U2197" s="257" t="s">
        <v>4804</v>
      </c>
      <c r="V2197" s="257" t="s">
        <v>148</v>
      </c>
      <c r="W2197" s="257" t="s">
        <v>148</v>
      </c>
      <c r="X2197" s="257" t="s">
        <v>148</v>
      </c>
      <c r="Y2197" s="257" t="s">
        <v>148</v>
      </c>
      <c r="Z2197" s="257" t="s">
        <v>148</v>
      </c>
      <c r="AA2197" s="257" t="s">
        <v>148</v>
      </c>
      <c r="AB2197" s="257" t="s">
        <v>148</v>
      </c>
      <c r="AC2197" s="257" t="s">
        <v>148</v>
      </c>
      <c r="AD2197" s="257" t="s">
        <v>148</v>
      </c>
      <c r="AE2197" s="257" t="s">
        <v>148</v>
      </c>
      <c r="AF2197" s="257" t="s">
        <v>148</v>
      </c>
      <c r="AG2197" s="257" t="s">
        <v>148</v>
      </c>
      <c r="AH2197" s="257" t="s">
        <v>148</v>
      </c>
      <c r="AI2197" s="257" t="s">
        <v>148</v>
      </c>
      <c r="AJ2197" s="257"/>
    </row>
    <row r="2198" spans="1:36" ht="129.6">
      <c r="A2198" s="256">
        <v>40295</v>
      </c>
      <c r="B2198" s="257" t="s">
        <v>2509</v>
      </c>
      <c r="C2198" s="258">
        <v>40299</v>
      </c>
      <c r="D2198" s="257">
        <v>3</v>
      </c>
      <c r="E2198" s="259" t="s">
        <v>2563</v>
      </c>
      <c r="F2198" s="257" t="s">
        <v>3270</v>
      </c>
      <c r="G2198" s="259" t="s">
        <v>3271</v>
      </c>
      <c r="H2198" s="260" t="s">
        <v>1240</v>
      </c>
      <c r="I2198" s="257" t="s">
        <v>4855</v>
      </c>
      <c r="J2198" s="257" t="s">
        <v>4856</v>
      </c>
      <c r="K2198" s="257" t="s">
        <v>3280</v>
      </c>
      <c r="L2198" s="257" t="s">
        <v>4872</v>
      </c>
      <c r="M2198" s="257" t="s">
        <v>1232</v>
      </c>
      <c r="N2198" s="257" t="s">
        <v>2860</v>
      </c>
      <c r="O2198" s="257" t="s">
        <v>3299</v>
      </c>
      <c r="P2198" s="257" t="s">
        <v>4873</v>
      </c>
      <c r="Q2198" s="257" t="s">
        <v>4874</v>
      </c>
      <c r="R2198" s="257" t="s">
        <v>4875</v>
      </c>
      <c r="S2198" s="257" t="s">
        <v>3291</v>
      </c>
      <c r="T2198" s="257" t="s">
        <v>2899</v>
      </c>
      <c r="U2198" s="257" t="s">
        <v>4876</v>
      </c>
      <c r="V2198" s="257" t="s">
        <v>148</v>
      </c>
      <c r="W2198" s="257" t="s">
        <v>148</v>
      </c>
      <c r="X2198" s="257" t="s">
        <v>148</v>
      </c>
      <c r="Y2198" s="257" t="s">
        <v>148</v>
      </c>
      <c r="Z2198" s="257" t="s">
        <v>148</v>
      </c>
      <c r="AA2198" s="257" t="s">
        <v>148</v>
      </c>
      <c r="AB2198" s="257" t="s">
        <v>2640</v>
      </c>
      <c r="AC2198" s="257" t="s">
        <v>2640</v>
      </c>
      <c r="AD2198" s="257" t="s">
        <v>3295</v>
      </c>
      <c r="AE2198" s="257" t="s">
        <v>3295</v>
      </c>
      <c r="AF2198" s="257" t="s">
        <v>3296</v>
      </c>
      <c r="AG2198" s="257" t="s">
        <v>3295</v>
      </c>
      <c r="AH2198" s="257" t="s">
        <v>3295</v>
      </c>
      <c r="AI2198" s="257" t="s">
        <v>3295</v>
      </c>
      <c r="AJ2198" s="257"/>
    </row>
    <row r="2199" spans="1:36" ht="28.8">
      <c r="A2199" s="258">
        <v>40387</v>
      </c>
      <c r="B2199" s="257" t="s">
        <v>2514</v>
      </c>
      <c r="C2199" s="258">
        <v>40385</v>
      </c>
      <c r="D2199" s="257">
        <v>0</v>
      </c>
      <c r="E2199" s="259" t="s">
        <v>2548</v>
      </c>
      <c r="F2199" s="259" t="s">
        <v>3247</v>
      </c>
      <c r="G2199" s="259" t="s">
        <v>3248</v>
      </c>
      <c r="H2199" s="260" t="s">
        <v>2631</v>
      </c>
      <c r="I2199" s="260" t="s">
        <v>2631</v>
      </c>
      <c r="J2199" s="257" t="s">
        <v>148</v>
      </c>
      <c r="K2199" s="257" t="s">
        <v>2619</v>
      </c>
      <c r="L2199" s="257" t="s">
        <v>4331</v>
      </c>
      <c r="M2199" s="257" t="s">
        <v>1236</v>
      </c>
      <c r="N2199" s="257" t="s">
        <v>4332</v>
      </c>
      <c r="O2199" s="257" t="s">
        <v>2869</v>
      </c>
      <c r="P2199" s="257" t="s">
        <v>4877</v>
      </c>
      <c r="Q2199" s="257" t="s">
        <v>3301</v>
      </c>
      <c r="R2199" s="257" t="s">
        <v>148</v>
      </c>
      <c r="S2199" s="257" t="s">
        <v>3302</v>
      </c>
      <c r="T2199" s="257" t="s">
        <v>4803</v>
      </c>
      <c r="U2199" s="257" t="s">
        <v>4804</v>
      </c>
      <c r="V2199" s="257" t="s">
        <v>148</v>
      </c>
      <c r="W2199" s="257" t="s">
        <v>148</v>
      </c>
      <c r="X2199" s="257" t="s">
        <v>148</v>
      </c>
      <c r="Y2199" s="257" t="s">
        <v>148</v>
      </c>
      <c r="Z2199" s="257" t="s">
        <v>148</v>
      </c>
      <c r="AA2199" s="257" t="s">
        <v>148</v>
      </c>
      <c r="AB2199" s="257" t="s">
        <v>148</v>
      </c>
      <c r="AC2199" s="257" t="s">
        <v>148</v>
      </c>
      <c r="AD2199" s="257" t="s">
        <v>148</v>
      </c>
      <c r="AE2199" s="257" t="s">
        <v>148</v>
      </c>
      <c r="AF2199" s="257" t="s">
        <v>148</v>
      </c>
      <c r="AG2199" s="257" t="s">
        <v>148</v>
      </c>
      <c r="AH2199" s="257" t="s">
        <v>148</v>
      </c>
      <c r="AI2199" s="257" t="s">
        <v>148</v>
      </c>
      <c r="AJ2199" s="257"/>
    </row>
    <row r="2200" spans="1:36" ht="129.6">
      <c r="A2200" s="256">
        <v>40295</v>
      </c>
      <c r="B2200" s="257" t="s">
        <v>2509</v>
      </c>
      <c r="C2200" s="258">
        <v>40301</v>
      </c>
      <c r="D2200" s="257">
        <v>3</v>
      </c>
      <c r="E2200" s="259" t="s">
        <v>2563</v>
      </c>
      <c r="F2200" s="257" t="s">
        <v>3270</v>
      </c>
      <c r="G2200" s="259" t="s">
        <v>3271</v>
      </c>
      <c r="H2200" s="260" t="s">
        <v>1240</v>
      </c>
      <c r="I2200" s="257" t="s">
        <v>4855</v>
      </c>
      <c r="J2200" s="257" t="s">
        <v>4856</v>
      </c>
      <c r="K2200" s="257" t="s">
        <v>3280</v>
      </c>
      <c r="L2200" s="257" t="s">
        <v>4872</v>
      </c>
      <c r="M2200" s="257" t="s">
        <v>1232</v>
      </c>
      <c r="N2200" s="257" t="s">
        <v>2860</v>
      </c>
      <c r="O2200" s="257" t="s">
        <v>3299</v>
      </c>
      <c r="P2200" s="257" t="s">
        <v>4873</v>
      </c>
      <c r="Q2200" s="257" t="s">
        <v>4878</v>
      </c>
      <c r="R2200" s="257" t="s">
        <v>4875</v>
      </c>
      <c r="S2200" s="257" t="s">
        <v>3291</v>
      </c>
      <c r="T2200" s="257" t="s">
        <v>2899</v>
      </c>
      <c r="U2200" s="257" t="s">
        <v>4876</v>
      </c>
      <c r="V2200" s="257" t="s">
        <v>148</v>
      </c>
      <c r="W2200" s="257" t="s">
        <v>148</v>
      </c>
      <c r="X2200" s="257" t="s">
        <v>148</v>
      </c>
      <c r="Y2200" s="257" t="s">
        <v>148</v>
      </c>
      <c r="Z2200" s="257" t="s">
        <v>148</v>
      </c>
      <c r="AA2200" s="257" t="s">
        <v>148</v>
      </c>
      <c r="AB2200" s="257" t="s">
        <v>2640</v>
      </c>
      <c r="AC2200" s="257" t="s">
        <v>2640</v>
      </c>
      <c r="AD2200" s="257" t="s">
        <v>3295</v>
      </c>
      <c r="AE2200" s="257" t="s">
        <v>3295</v>
      </c>
      <c r="AF2200" s="257" t="s">
        <v>3296</v>
      </c>
      <c r="AG2200" s="257" t="s">
        <v>3295</v>
      </c>
      <c r="AH2200" s="257" t="s">
        <v>3295</v>
      </c>
      <c r="AI2200" s="257" t="s">
        <v>3295</v>
      </c>
      <c r="AJ2200" s="257"/>
    </row>
    <row r="2201" spans="1:36" ht="72">
      <c r="A2201" s="256">
        <v>40295</v>
      </c>
      <c r="B2201" s="257" t="s">
        <v>2509</v>
      </c>
      <c r="C2201" s="258">
        <v>40301</v>
      </c>
      <c r="D2201" s="257">
        <v>3</v>
      </c>
      <c r="E2201" s="259" t="s">
        <v>2540</v>
      </c>
      <c r="F2201" s="257" t="s">
        <v>3177</v>
      </c>
      <c r="G2201" s="259" t="s">
        <v>3178</v>
      </c>
      <c r="H2201" s="260" t="s">
        <v>2631</v>
      </c>
      <c r="I2201" s="260" t="s">
        <v>2631</v>
      </c>
      <c r="J2201" s="262" t="s">
        <v>148</v>
      </c>
      <c r="K2201" s="257" t="s">
        <v>3280</v>
      </c>
      <c r="L2201" s="257" t="s">
        <v>4872</v>
      </c>
      <c r="M2201" s="257" t="s">
        <v>1232</v>
      </c>
      <c r="N2201" s="257" t="s">
        <v>2860</v>
      </c>
      <c r="O2201" s="257" t="s">
        <v>3299</v>
      </c>
      <c r="P2201" s="257" t="s">
        <v>4879</v>
      </c>
      <c r="Q2201" s="257" t="s">
        <v>4880</v>
      </c>
      <c r="R2201" s="257" t="s">
        <v>4881</v>
      </c>
      <c r="S2201" s="257" t="s">
        <v>3291</v>
      </c>
      <c r="T2201" s="257" t="s">
        <v>2899</v>
      </c>
      <c r="U2201" s="257" t="s">
        <v>4882</v>
      </c>
      <c r="V2201" s="257" t="s">
        <v>148</v>
      </c>
      <c r="W2201" s="257" t="s">
        <v>148</v>
      </c>
      <c r="X2201" s="257" t="s">
        <v>148</v>
      </c>
      <c r="Y2201" s="257" t="s">
        <v>148</v>
      </c>
      <c r="Z2201" s="257" t="s">
        <v>148</v>
      </c>
      <c r="AA2201" s="257" t="s">
        <v>148</v>
      </c>
      <c r="AB2201" s="257" t="s">
        <v>2640</v>
      </c>
      <c r="AC2201" s="257" t="s">
        <v>2640</v>
      </c>
      <c r="AD2201" s="257" t="s">
        <v>3295</v>
      </c>
      <c r="AE2201" s="257" t="s">
        <v>3295</v>
      </c>
      <c r="AF2201" s="257" t="s">
        <v>3296</v>
      </c>
      <c r="AG2201" s="257" t="s">
        <v>3295</v>
      </c>
      <c r="AH2201" s="257" t="s">
        <v>3295</v>
      </c>
      <c r="AI2201" s="257" t="s">
        <v>3295</v>
      </c>
      <c r="AJ2201" s="257"/>
    </row>
    <row r="2202" spans="1:36" ht="201.6">
      <c r="A2202" s="256">
        <v>40296</v>
      </c>
      <c r="B2202" s="257" t="s">
        <v>2509</v>
      </c>
      <c r="C2202" s="258">
        <v>40296</v>
      </c>
      <c r="D2202" s="257">
        <v>0</v>
      </c>
      <c r="E2202" s="257" t="s">
        <v>2551</v>
      </c>
      <c r="F2202" s="257" t="s">
        <v>3155</v>
      </c>
      <c r="G2202" s="257" t="s">
        <v>3156</v>
      </c>
      <c r="H2202" s="257" t="s">
        <v>2763</v>
      </c>
      <c r="I2202" s="257" t="s">
        <v>2789</v>
      </c>
      <c r="J2202" s="261" t="s">
        <v>557</v>
      </c>
      <c r="K2202" s="257" t="s">
        <v>3280</v>
      </c>
      <c r="L2202" s="128" t="s">
        <v>4883</v>
      </c>
      <c r="M2202" s="128" t="s">
        <v>4884</v>
      </c>
      <c r="N2202" s="128" t="s">
        <v>4885</v>
      </c>
      <c r="O2202" s="257" t="s">
        <v>2868</v>
      </c>
      <c r="P2202" s="257" t="s">
        <v>4886</v>
      </c>
      <c r="Q2202" s="257" t="s">
        <v>4887</v>
      </c>
      <c r="R2202" s="257" t="s">
        <v>4888</v>
      </c>
      <c r="S2202" s="257" t="s">
        <v>3291</v>
      </c>
      <c r="T2202" s="257" t="s">
        <v>2859</v>
      </c>
      <c r="U2202" s="257" t="s">
        <v>4889</v>
      </c>
      <c r="V2202" s="257" t="s">
        <v>2639</v>
      </c>
      <c r="W2202" s="257" t="s">
        <v>148</v>
      </c>
      <c r="X2202" s="257" t="s">
        <v>2639</v>
      </c>
      <c r="Y2202" s="257" t="s">
        <v>2905</v>
      </c>
      <c r="Z2202" s="257" t="s">
        <v>2640</v>
      </c>
      <c r="AA2202" s="257" t="s">
        <v>148</v>
      </c>
      <c r="AB2202" s="257" t="s">
        <v>2640</v>
      </c>
      <c r="AC2202" s="257" t="s">
        <v>2639</v>
      </c>
      <c r="AD2202" s="258">
        <v>40297</v>
      </c>
      <c r="AE2202" s="257">
        <v>1</v>
      </c>
      <c r="AF2202" s="257" t="s">
        <v>4890</v>
      </c>
      <c r="AG2202" s="258">
        <v>40297</v>
      </c>
      <c r="AH2202" s="257" t="s">
        <v>2633</v>
      </c>
      <c r="AI2202" s="257" t="s">
        <v>2638</v>
      </c>
      <c r="AJ2202" s="257"/>
    </row>
    <row r="2203" spans="1:36" ht="144">
      <c r="A2203" s="256">
        <v>40296</v>
      </c>
      <c r="B2203" s="257" t="s">
        <v>2509</v>
      </c>
      <c r="C2203" s="258">
        <v>40296</v>
      </c>
      <c r="D2203" s="257">
        <v>0</v>
      </c>
      <c r="E2203" s="257" t="s">
        <v>2608</v>
      </c>
      <c r="F2203" s="257" t="s">
        <v>3211</v>
      </c>
      <c r="G2203" s="257" t="s">
        <v>3212</v>
      </c>
      <c r="H2203" s="260" t="s">
        <v>1232</v>
      </c>
      <c r="I2203" s="257" t="s">
        <v>2820</v>
      </c>
      <c r="J2203" s="84" t="s">
        <v>4240</v>
      </c>
      <c r="K2203" s="257" t="s">
        <v>3280</v>
      </c>
      <c r="L2203" s="257" t="s">
        <v>3512</v>
      </c>
      <c r="M2203" s="257" t="s">
        <v>1232</v>
      </c>
      <c r="N2203" s="257" t="s">
        <v>3513</v>
      </c>
      <c r="O2203" s="257" t="s">
        <v>2868</v>
      </c>
      <c r="P2203" s="257" t="s">
        <v>4891</v>
      </c>
      <c r="Q2203" s="257" t="s">
        <v>4892</v>
      </c>
      <c r="R2203" s="257" t="s">
        <v>4893</v>
      </c>
      <c r="S2203" s="257" t="s">
        <v>3291</v>
      </c>
      <c r="T2203" s="257" t="s">
        <v>2843</v>
      </c>
      <c r="U2203" s="257" t="s">
        <v>4894</v>
      </c>
      <c r="V2203" s="257" t="s">
        <v>2639</v>
      </c>
      <c r="W2203" s="257" t="s">
        <v>148</v>
      </c>
      <c r="X2203" s="257" t="s">
        <v>2639</v>
      </c>
      <c r="Y2203" s="257" t="s">
        <v>2843</v>
      </c>
      <c r="Z2203" s="257" t="s">
        <v>2639</v>
      </c>
      <c r="AA2203" s="257" t="s">
        <v>2843</v>
      </c>
      <c r="AB2203" s="257" t="s">
        <v>2640</v>
      </c>
      <c r="AC2203" s="257" t="s">
        <v>2639</v>
      </c>
      <c r="AD2203" s="258">
        <v>40308</v>
      </c>
      <c r="AE2203" s="257">
        <v>8</v>
      </c>
      <c r="AF2203" s="257" t="s">
        <v>4895</v>
      </c>
      <c r="AG2203" s="258">
        <v>40308</v>
      </c>
      <c r="AH2203" s="257" t="s">
        <v>2633</v>
      </c>
      <c r="AI2203" s="257" t="s">
        <v>2638</v>
      </c>
      <c r="AJ2203" s="257"/>
    </row>
    <row r="2204" spans="1:36" ht="57.6">
      <c r="A2204" s="256">
        <v>40296</v>
      </c>
      <c r="B2204" s="257" t="s">
        <v>2509</v>
      </c>
      <c r="C2204" s="258">
        <v>40296</v>
      </c>
      <c r="D2204" s="257">
        <v>0</v>
      </c>
      <c r="E2204" s="257" t="s">
        <v>2536</v>
      </c>
      <c r="F2204" s="257" t="s">
        <v>3121</v>
      </c>
      <c r="G2204" s="257" t="s">
        <v>3122</v>
      </c>
      <c r="H2204" s="260" t="s">
        <v>1232</v>
      </c>
      <c r="I2204" s="257" t="s">
        <v>3314</v>
      </c>
      <c r="J2204" s="84" t="s">
        <v>3315</v>
      </c>
      <c r="K2204" s="257" t="s">
        <v>3280</v>
      </c>
      <c r="L2204" s="257" t="s">
        <v>3512</v>
      </c>
      <c r="M2204" s="257" t="s">
        <v>1232</v>
      </c>
      <c r="N2204" s="257" t="s">
        <v>3513</v>
      </c>
      <c r="O2204" s="257" t="s">
        <v>3299</v>
      </c>
      <c r="P2204" s="257" t="s">
        <v>4896</v>
      </c>
      <c r="Q2204" s="257" t="s">
        <v>4897</v>
      </c>
      <c r="R2204" s="257" t="s">
        <v>148</v>
      </c>
      <c r="S2204" s="257" t="s">
        <v>3291</v>
      </c>
      <c r="T2204" s="257" t="s">
        <v>2899</v>
      </c>
      <c r="U2204" s="257" t="s">
        <v>4898</v>
      </c>
      <c r="V2204" s="257" t="s">
        <v>148</v>
      </c>
      <c r="W2204" s="257" t="s">
        <v>148</v>
      </c>
      <c r="X2204" s="257" t="s">
        <v>148</v>
      </c>
      <c r="Y2204" s="257" t="s">
        <v>148</v>
      </c>
      <c r="Z2204" s="257" t="s">
        <v>148</v>
      </c>
      <c r="AA2204" s="257" t="s">
        <v>148</v>
      </c>
      <c r="AB2204" s="257" t="s">
        <v>2640</v>
      </c>
      <c r="AC2204" s="257" t="s">
        <v>2639</v>
      </c>
      <c r="AD2204" s="258">
        <v>40300</v>
      </c>
      <c r="AE2204" s="257">
        <v>1</v>
      </c>
      <c r="AF2204" s="257" t="s">
        <v>4899</v>
      </c>
      <c r="AG2204" s="258">
        <v>40300</v>
      </c>
      <c r="AH2204" s="257" t="s">
        <v>2633</v>
      </c>
      <c r="AI2204" s="257" t="s">
        <v>2638</v>
      </c>
      <c r="AJ2204" s="257"/>
    </row>
    <row r="2205" spans="1:36" ht="115.2">
      <c r="A2205" s="256">
        <v>40296</v>
      </c>
      <c r="B2205" s="257" t="s">
        <v>2509</v>
      </c>
      <c r="C2205" s="258">
        <v>40299</v>
      </c>
      <c r="D2205" s="257">
        <v>2</v>
      </c>
      <c r="E2205" s="257" t="s">
        <v>2536</v>
      </c>
      <c r="F2205" s="257" t="s">
        <v>3121</v>
      </c>
      <c r="G2205" s="257" t="s">
        <v>3122</v>
      </c>
      <c r="H2205" s="260" t="s">
        <v>1232</v>
      </c>
      <c r="I2205" s="257" t="s">
        <v>3314</v>
      </c>
      <c r="J2205" s="84" t="s">
        <v>3315</v>
      </c>
      <c r="K2205" s="257" t="s">
        <v>3280</v>
      </c>
      <c r="L2205" s="257" t="s">
        <v>4900</v>
      </c>
      <c r="M2205" s="257" t="s">
        <v>1232</v>
      </c>
      <c r="N2205" s="257" t="s">
        <v>2836</v>
      </c>
      <c r="O2205" s="257" t="s">
        <v>3299</v>
      </c>
      <c r="P2205" s="257" t="s">
        <v>4901</v>
      </c>
      <c r="Q2205" s="257" t="s">
        <v>4902</v>
      </c>
      <c r="R2205" s="257" t="s">
        <v>4903</v>
      </c>
      <c r="S2205" s="257" t="s">
        <v>3291</v>
      </c>
      <c r="T2205" s="257" t="s">
        <v>2836</v>
      </c>
      <c r="U2205" s="257" t="s">
        <v>3303</v>
      </c>
      <c r="V2205" s="257" t="s">
        <v>148</v>
      </c>
      <c r="W2205" s="257" t="s">
        <v>148</v>
      </c>
      <c r="X2205" s="257" t="s">
        <v>148</v>
      </c>
      <c r="Y2205" s="257" t="s">
        <v>148</v>
      </c>
      <c r="Z2205" s="257" t="s">
        <v>148</v>
      </c>
      <c r="AA2205" s="257" t="s">
        <v>148</v>
      </c>
      <c r="AB2205" s="257" t="s">
        <v>2640</v>
      </c>
      <c r="AC2205" s="257" t="s">
        <v>2639</v>
      </c>
      <c r="AD2205" s="258">
        <v>40302</v>
      </c>
      <c r="AE2205" s="257">
        <v>1</v>
      </c>
      <c r="AF2205" s="257" t="s">
        <v>4904</v>
      </c>
      <c r="AG2205" s="258">
        <v>40302</v>
      </c>
      <c r="AH2205" s="257" t="s">
        <v>2633</v>
      </c>
      <c r="AI2205" s="257" t="s">
        <v>2638</v>
      </c>
      <c r="AJ2205" s="257"/>
    </row>
    <row r="2206" spans="1:36" ht="288">
      <c r="A2206" s="256">
        <v>40296</v>
      </c>
      <c r="B2206" s="257" t="s">
        <v>2509</v>
      </c>
      <c r="C2206" s="258">
        <v>40302</v>
      </c>
      <c r="D2206" s="257">
        <v>3</v>
      </c>
      <c r="E2206" s="257" t="s">
        <v>2536</v>
      </c>
      <c r="F2206" s="257" t="s">
        <v>3121</v>
      </c>
      <c r="G2206" s="257" t="s">
        <v>3122</v>
      </c>
      <c r="H2206" s="260" t="s">
        <v>1232</v>
      </c>
      <c r="I2206" s="257" t="s">
        <v>3314</v>
      </c>
      <c r="J2206" s="84" t="s">
        <v>3315</v>
      </c>
      <c r="K2206" s="257" t="s">
        <v>3280</v>
      </c>
      <c r="L2206" s="257" t="s">
        <v>3512</v>
      </c>
      <c r="M2206" s="257" t="s">
        <v>1232</v>
      </c>
      <c r="N2206" s="257" t="s">
        <v>3513</v>
      </c>
      <c r="O2206" s="257" t="s">
        <v>3299</v>
      </c>
      <c r="P2206" s="257" t="s">
        <v>4905</v>
      </c>
      <c r="Q2206" s="257" t="s">
        <v>4906</v>
      </c>
      <c r="R2206" s="257" t="s">
        <v>4171</v>
      </c>
      <c r="S2206" s="257" t="s">
        <v>3291</v>
      </c>
      <c r="T2206" s="257" t="s">
        <v>2899</v>
      </c>
      <c r="U2206" s="257" t="s">
        <v>4533</v>
      </c>
      <c r="V2206" s="257" t="s">
        <v>148</v>
      </c>
      <c r="W2206" s="257" t="s">
        <v>148</v>
      </c>
      <c r="X2206" s="257" t="s">
        <v>148</v>
      </c>
      <c r="Y2206" s="257" t="s">
        <v>148</v>
      </c>
      <c r="Z2206" s="257" t="s">
        <v>148</v>
      </c>
      <c r="AA2206" s="257" t="s">
        <v>148</v>
      </c>
      <c r="AB2206" s="257" t="s">
        <v>2640</v>
      </c>
      <c r="AC2206" s="257" t="s">
        <v>2640</v>
      </c>
      <c r="AD2206" s="257" t="s">
        <v>3295</v>
      </c>
      <c r="AE2206" s="257" t="s">
        <v>3295</v>
      </c>
      <c r="AF2206" s="257" t="s">
        <v>3296</v>
      </c>
      <c r="AG2206" s="257" t="s">
        <v>3295</v>
      </c>
      <c r="AH2206" s="257" t="s">
        <v>3295</v>
      </c>
      <c r="AI2206" s="257" t="s">
        <v>3295</v>
      </c>
      <c r="AJ2206" s="257"/>
    </row>
    <row r="2207" spans="1:36" ht="72">
      <c r="A2207" s="256">
        <v>40296</v>
      </c>
      <c r="B2207" s="257" t="s">
        <v>2509</v>
      </c>
      <c r="C2207" s="258">
        <v>40296</v>
      </c>
      <c r="D2207" s="257">
        <v>0</v>
      </c>
      <c r="E2207" s="257" t="s">
        <v>2536</v>
      </c>
      <c r="F2207" s="257" t="s">
        <v>3175</v>
      </c>
      <c r="G2207" s="257" t="s">
        <v>3176</v>
      </c>
      <c r="H2207" s="260" t="s">
        <v>1232</v>
      </c>
      <c r="I2207" s="257" t="s">
        <v>2783</v>
      </c>
      <c r="J2207" s="257" t="s">
        <v>353</v>
      </c>
      <c r="K2207" s="257" t="s">
        <v>3280</v>
      </c>
      <c r="L2207" s="257" t="s">
        <v>2691</v>
      </c>
      <c r="M2207" s="257" t="s">
        <v>1232</v>
      </c>
      <c r="N2207" s="257" t="s">
        <v>2905</v>
      </c>
      <c r="O2207" s="257" t="s">
        <v>2868</v>
      </c>
      <c r="P2207" s="257" t="s">
        <v>4907</v>
      </c>
      <c r="Q2207" s="257" t="s">
        <v>4908</v>
      </c>
      <c r="R2207" s="257" t="s">
        <v>148</v>
      </c>
      <c r="S2207" s="257" t="s">
        <v>3291</v>
      </c>
      <c r="T2207" s="257" t="s">
        <v>2905</v>
      </c>
      <c r="U2207" s="257" t="s">
        <v>3336</v>
      </c>
      <c r="V2207" s="257" t="s">
        <v>2639</v>
      </c>
      <c r="W2207" s="257" t="s">
        <v>148</v>
      </c>
      <c r="X2207" s="257" t="s">
        <v>2639</v>
      </c>
      <c r="Y2207" s="257" t="s">
        <v>2905</v>
      </c>
      <c r="Z2207" s="257" t="s">
        <v>2639</v>
      </c>
      <c r="AA2207" s="257" t="s">
        <v>2905</v>
      </c>
      <c r="AB2207" s="257" t="s">
        <v>2640</v>
      </c>
      <c r="AC2207" s="257" t="s">
        <v>2639</v>
      </c>
      <c r="AD2207" s="258">
        <v>40297</v>
      </c>
      <c r="AE2207" s="257">
        <v>1</v>
      </c>
      <c r="AF2207" s="257" t="s">
        <v>4909</v>
      </c>
      <c r="AG2207" s="258">
        <v>40297</v>
      </c>
      <c r="AH2207" s="257" t="s">
        <v>2633</v>
      </c>
      <c r="AI2207" s="257" t="s">
        <v>2638</v>
      </c>
      <c r="AJ2207" s="257"/>
    </row>
    <row r="2208" spans="1:36" ht="115.2">
      <c r="A2208" s="256">
        <v>40296</v>
      </c>
      <c r="B2208" s="257" t="s">
        <v>2509</v>
      </c>
      <c r="C2208" s="258">
        <v>40296</v>
      </c>
      <c r="D2208" s="257">
        <v>0</v>
      </c>
      <c r="E2208" s="257" t="s">
        <v>2536</v>
      </c>
      <c r="F2208" s="257" t="s">
        <v>3175</v>
      </c>
      <c r="G2208" s="257" t="s">
        <v>3176</v>
      </c>
      <c r="H2208" s="260" t="s">
        <v>1232</v>
      </c>
      <c r="I2208" s="257" t="s">
        <v>2783</v>
      </c>
      <c r="J2208" s="257" t="s">
        <v>353</v>
      </c>
      <c r="K2208" s="257" t="s">
        <v>3280</v>
      </c>
      <c r="L2208" s="257" t="s">
        <v>2691</v>
      </c>
      <c r="M2208" s="257" t="s">
        <v>1232</v>
      </c>
      <c r="N2208" s="257" t="s">
        <v>2905</v>
      </c>
      <c r="O2208" s="257" t="s">
        <v>2868</v>
      </c>
      <c r="P2208" s="257" t="s">
        <v>4910</v>
      </c>
      <c r="Q2208" s="257" t="s">
        <v>4911</v>
      </c>
      <c r="R2208" s="257" t="s">
        <v>148</v>
      </c>
      <c r="S2208" s="257" t="s">
        <v>3291</v>
      </c>
      <c r="T2208" s="257" t="s">
        <v>2905</v>
      </c>
      <c r="U2208" s="257" t="s">
        <v>4912</v>
      </c>
      <c r="V2208" s="257" t="s">
        <v>2639</v>
      </c>
      <c r="W2208" s="257" t="s">
        <v>148</v>
      </c>
      <c r="X2208" s="257" t="s">
        <v>2639</v>
      </c>
      <c r="Y2208" s="257" t="s">
        <v>2845</v>
      </c>
      <c r="Z2208" s="257" t="s">
        <v>2639</v>
      </c>
      <c r="AA2208" s="257" t="s">
        <v>2845</v>
      </c>
      <c r="AB2208" s="257" t="s">
        <v>2640</v>
      </c>
      <c r="AC2208" s="257" t="s">
        <v>2639</v>
      </c>
      <c r="AD2208" s="258">
        <v>40297</v>
      </c>
      <c r="AE2208" s="257">
        <v>1</v>
      </c>
      <c r="AF2208" s="257" t="s">
        <v>4913</v>
      </c>
      <c r="AG2208" s="258">
        <v>40297</v>
      </c>
      <c r="AH2208" s="257" t="s">
        <v>2633</v>
      </c>
      <c r="AI2208" s="257" t="s">
        <v>3295</v>
      </c>
      <c r="AJ2208" s="257"/>
    </row>
    <row r="2209" spans="1:36" ht="216">
      <c r="A2209" s="256">
        <v>40297</v>
      </c>
      <c r="B2209" s="257" t="s">
        <v>2509</v>
      </c>
      <c r="C2209" s="258">
        <v>40302</v>
      </c>
      <c r="D2209" s="257">
        <v>3</v>
      </c>
      <c r="E2209" s="259" t="s">
        <v>3499</v>
      </c>
      <c r="F2209" s="259" t="s">
        <v>3700</v>
      </c>
      <c r="G2209" s="259" t="s">
        <v>3701</v>
      </c>
      <c r="H2209" s="260" t="s">
        <v>1232</v>
      </c>
      <c r="I2209" s="257" t="s">
        <v>2821</v>
      </c>
      <c r="J2209" s="257" t="s">
        <v>528</v>
      </c>
      <c r="K2209" s="257" t="s">
        <v>3280</v>
      </c>
      <c r="L2209" s="257" t="s">
        <v>3512</v>
      </c>
      <c r="M2209" s="257" t="s">
        <v>1232</v>
      </c>
      <c r="N2209" s="257" t="s">
        <v>3513</v>
      </c>
      <c r="O2209" s="257" t="s">
        <v>3299</v>
      </c>
      <c r="P2209" s="257" t="s">
        <v>4914</v>
      </c>
      <c r="Q2209" s="257" t="s">
        <v>4915</v>
      </c>
      <c r="R2209" s="257" t="s">
        <v>4916</v>
      </c>
      <c r="S2209" s="257" t="s">
        <v>3291</v>
      </c>
      <c r="T2209" s="257" t="s">
        <v>2843</v>
      </c>
      <c r="U2209" s="257" t="s">
        <v>4917</v>
      </c>
      <c r="V2209" s="257" t="s">
        <v>148</v>
      </c>
      <c r="W2209" s="257" t="s">
        <v>148</v>
      </c>
      <c r="X2209" s="257" t="s">
        <v>148</v>
      </c>
      <c r="Y2209" s="257" t="s">
        <v>148</v>
      </c>
      <c r="Z2209" s="257" t="s">
        <v>148</v>
      </c>
      <c r="AA2209" s="257" t="s">
        <v>148</v>
      </c>
      <c r="AB2209" s="257" t="s">
        <v>2640</v>
      </c>
      <c r="AC2209" s="257" t="s">
        <v>2640</v>
      </c>
      <c r="AD2209" s="257" t="s">
        <v>3295</v>
      </c>
      <c r="AE2209" s="257" t="s">
        <v>3295</v>
      </c>
      <c r="AF2209" s="257" t="s">
        <v>3296</v>
      </c>
      <c r="AG2209" s="257" t="s">
        <v>3295</v>
      </c>
      <c r="AH2209" s="257" t="s">
        <v>3295</v>
      </c>
      <c r="AI2209" s="257" t="s">
        <v>3295</v>
      </c>
      <c r="AJ2209" s="257"/>
    </row>
    <row r="2210" spans="1:36" ht="172.8">
      <c r="A2210" s="256">
        <v>40297</v>
      </c>
      <c r="B2210" s="257" t="s">
        <v>2509</v>
      </c>
      <c r="C2210" s="258">
        <v>40297</v>
      </c>
      <c r="D2210" s="257">
        <v>0</v>
      </c>
      <c r="E2210" s="259" t="s">
        <v>2525</v>
      </c>
      <c r="F2210" s="257" t="s">
        <v>3229</v>
      </c>
      <c r="G2210" s="259" t="s">
        <v>3230</v>
      </c>
      <c r="H2210" s="260" t="s">
        <v>1232</v>
      </c>
      <c r="I2210" s="257" t="s">
        <v>3429</v>
      </c>
      <c r="J2210" s="257" t="s">
        <v>3430</v>
      </c>
      <c r="K2210" s="257" t="s">
        <v>3280</v>
      </c>
      <c r="L2210" s="257" t="s">
        <v>2691</v>
      </c>
      <c r="M2210" s="257" t="s">
        <v>1232</v>
      </c>
      <c r="N2210" s="257" t="s">
        <v>2905</v>
      </c>
      <c r="O2210" s="257" t="s">
        <v>2868</v>
      </c>
      <c r="P2210" s="257" t="s">
        <v>4918</v>
      </c>
      <c r="Q2210" s="257" t="s">
        <v>4919</v>
      </c>
      <c r="R2210" s="257" t="s">
        <v>148</v>
      </c>
      <c r="S2210" s="257" t="s">
        <v>3291</v>
      </c>
      <c r="T2210" s="257" t="s">
        <v>2905</v>
      </c>
      <c r="U2210" s="257" t="s">
        <v>4920</v>
      </c>
      <c r="V2210" s="257" t="s">
        <v>2639</v>
      </c>
      <c r="W2210" s="257" t="s">
        <v>148</v>
      </c>
      <c r="X2210" s="257" t="s">
        <v>2640</v>
      </c>
      <c r="Y2210" s="257" t="s">
        <v>148</v>
      </c>
      <c r="Z2210" s="257" t="s">
        <v>2640</v>
      </c>
      <c r="AA2210" s="257" t="s">
        <v>148</v>
      </c>
      <c r="AB2210" s="257" t="s">
        <v>2640</v>
      </c>
      <c r="AC2210" s="257" t="s">
        <v>2639</v>
      </c>
      <c r="AD2210" s="258">
        <v>40317</v>
      </c>
      <c r="AE2210" s="257">
        <v>14</v>
      </c>
      <c r="AF2210" s="257" t="s">
        <v>4921</v>
      </c>
      <c r="AG2210" s="258">
        <v>40317</v>
      </c>
      <c r="AH2210" s="257" t="s">
        <v>2633</v>
      </c>
      <c r="AI2210" s="257" t="s">
        <v>2638</v>
      </c>
      <c r="AJ2210" s="257"/>
    </row>
    <row r="2211" spans="1:36" ht="86.4">
      <c r="A2211" s="256">
        <v>40297</v>
      </c>
      <c r="B2211" s="257" t="s">
        <v>2509</v>
      </c>
      <c r="C2211" s="258">
        <v>40297</v>
      </c>
      <c r="D2211" s="257">
        <v>0</v>
      </c>
      <c r="E2211" s="259" t="s">
        <v>2525</v>
      </c>
      <c r="F2211" s="257" t="s">
        <v>3229</v>
      </c>
      <c r="G2211" s="259" t="s">
        <v>3230</v>
      </c>
      <c r="H2211" s="260" t="s">
        <v>1232</v>
      </c>
      <c r="I2211" s="257" t="s">
        <v>3429</v>
      </c>
      <c r="J2211" s="257" t="s">
        <v>3430</v>
      </c>
      <c r="K2211" s="257" t="s">
        <v>3280</v>
      </c>
      <c r="L2211" s="257" t="s">
        <v>2691</v>
      </c>
      <c r="M2211" s="257" t="s">
        <v>1232</v>
      </c>
      <c r="N2211" s="257" t="s">
        <v>2905</v>
      </c>
      <c r="O2211" s="257" t="s">
        <v>2868</v>
      </c>
      <c r="P2211" s="257" t="s">
        <v>4922</v>
      </c>
      <c r="Q2211" s="257" t="s">
        <v>4923</v>
      </c>
      <c r="R2211" s="257" t="s">
        <v>148</v>
      </c>
      <c r="S2211" s="257" t="s">
        <v>3291</v>
      </c>
      <c r="T2211" s="257" t="s">
        <v>2905</v>
      </c>
      <c r="U2211" s="257" t="s">
        <v>4924</v>
      </c>
      <c r="V2211" s="257" t="s">
        <v>2639</v>
      </c>
      <c r="W2211" s="257" t="s">
        <v>148</v>
      </c>
      <c r="X2211" s="257" t="s">
        <v>2640</v>
      </c>
      <c r="Y2211" s="257" t="s">
        <v>148</v>
      </c>
      <c r="Z2211" s="257" t="s">
        <v>2640</v>
      </c>
      <c r="AA2211" s="257" t="s">
        <v>148</v>
      </c>
      <c r="AB2211" s="257" t="s">
        <v>2640</v>
      </c>
      <c r="AC2211" s="257" t="s">
        <v>2639</v>
      </c>
      <c r="AD2211" s="258">
        <v>40317</v>
      </c>
      <c r="AE2211" s="257">
        <v>14</v>
      </c>
      <c r="AF2211" s="257" t="s">
        <v>4925</v>
      </c>
      <c r="AG2211" s="258">
        <v>40317</v>
      </c>
      <c r="AH2211" s="257" t="s">
        <v>2633</v>
      </c>
      <c r="AI2211" s="257" t="s">
        <v>2638</v>
      </c>
      <c r="AJ2211" s="257"/>
    </row>
    <row r="2212" spans="1:36" ht="43.2">
      <c r="A2212" s="256">
        <v>40297</v>
      </c>
      <c r="B2212" s="257" t="s">
        <v>2509</v>
      </c>
      <c r="C2212" s="258">
        <v>40297</v>
      </c>
      <c r="D2212" s="257">
        <v>0</v>
      </c>
      <c r="E2212" s="257" t="s">
        <v>2609</v>
      </c>
      <c r="F2212" s="257" t="s">
        <v>3463</v>
      </c>
      <c r="G2212" s="257" t="s">
        <v>3464</v>
      </c>
      <c r="H2212" s="260" t="s">
        <v>1232</v>
      </c>
      <c r="I2212" s="257" t="s">
        <v>3465</v>
      </c>
      <c r="J2212" s="257" t="s">
        <v>3466</v>
      </c>
      <c r="K2212" s="257" t="s">
        <v>3280</v>
      </c>
      <c r="L2212" s="257" t="s">
        <v>3416</v>
      </c>
      <c r="M2212" s="257" t="s">
        <v>1232</v>
      </c>
      <c r="N2212" s="257" t="s">
        <v>3417</v>
      </c>
      <c r="O2212" s="257" t="s">
        <v>2869</v>
      </c>
      <c r="P2212" s="257" t="s">
        <v>4926</v>
      </c>
      <c r="Q2212" s="257" t="s">
        <v>4927</v>
      </c>
      <c r="R2212" s="257" t="s">
        <v>148</v>
      </c>
      <c r="S2212" s="257" t="s">
        <v>3291</v>
      </c>
      <c r="T2212" s="257" t="s">
        <v>2860</v>
      </c>
      <c r="U2212" s="257" t="s">
        <v>4928</v>
      </c>
      <c r="V2212" s="257" t="s">
        <v>148</v>
      </c>
      <c r="W2212" s="257" t="s">
        <v>148</v>
      </c>
      <c r="X2212" s="257" t="s">
        <v>148</v>
      </c>
      <c r="Y2212" s="257" t="s">
        <v>148</v>
      </c>
      <c r="Z2212" s="257" t="s">
        <v>148</v>
      </c>
      <c r="AA2212" s="257" t="s">
        <v>148</v>
      </c>
      <c r="AB2212" s="257" t="s">
        <v>148</v>
      </c>
      <c r="AC2212" s="257" t="s">
        <v>2639</v>
      </c>
      <c r="AD2212" s="258">
        <v>40303</v>
      </c>
      <c r="AE2212" s="257">
        <v>4</v>
      </c>
      <c r="AF2212" s="257" t="s">
        <v>4929</v>
      </c>
      <c r="AG2212" s="258">
        <v>40303</v>
      </c>
      <c r="AH2212" s="257" t="s">
        <v>2633</v>
      </c>
      <c r="AI2212" s="257" t="s">
        <v>2638</v>
      </c>
      <c r="AJ2212" s="257"/>
    </row>
    <row r="2213" spans="1:36" ht="273.60000000000002">
      <c r="A2213" s="256">
        <v>40298</v>
      </c>
      <c r="B2213" s="257" t="s">
        <v>2509</v>
      </c>
      <c r="C2213" s="258">
        <v>40301</v>
      </c>
      <c r="D2213" s="257">
        <v>1</v>
      </c>
      <c r="E2213" s="259" t="s">
        <v>3499</v>
      </c>
      <c r="F2213" s="259" t="s">
        <v>3700</v>
      </c>
      <c r="G2213" s="259" t="s">
        <v>3701</v>
      </c>
      <c r="H2213" s="257" t="s">
        <v>2763</v>
      </c>
      <c r="I2213" s="257" t="s">
        <v>3702</v>
      </c>
      <c r="J2213" s="257" t="s">
        <v>3703</v>
      </c>
      <c r="K2213" s="257" t="s">
        <v>3280</v>
      </c>
      <c r="L2213" s="257" t="s">
        <v>2667</v>
      </c>
      <c r="M2213" s="257" t="s">
        <v>1228</v>
      </c>
      <c r="N2213" s="257" t="s">
        <v>3350</v>
      </c>
      <c r="O2213" s="257" t="s">
        <v>2868</v>
      </c>
      <c r="P2213" s="257" t="s">
        <v>4930</v>
      </c>
      <c r="Q2213" s="257" t="s">
        <v>4931</v>
      </c>
      <c r="R2213" s="257" t="s">
        <v>4932</v>
      </c>
      <c r="S2213" s="257" t="s">
        <v>2903</v>
      </c>
      <c r="T2213" s="257" t="s">
        <v>2875</v>
      </c>
      <c r="U2213" s="257" t="s">
        <v>3564</v>
      </c>
      <c r="V2213" s="257" t="s">
        <v>2639</v>
      </c>
      <c r="W2213" s="257" t="s">
        <v>148</v>
      </c>
      <c r="X2213" s="257" t="s">
        <v>2640</v>
      </c>
      <c r="Y2213" s="257" t="s">
        <v>148</v>
      </c>
      <c r="Z2213" s="257" t="s">
        <v>2640</v>
      </c>
      <c r="AA2213" s="257" t="s">
        <v>148</v>
      </c>
      <c r="AB2213" s="257" t="s">
        <v>2640</v>
      </c>
      <c r="AC2213" s="257" t="s">
        <v>2640</v>
      </c>
      <c r="AD2213" s="257" t="s">
        <v>3295</v>
      </c>
      <c r="AE2213" s="257" t="s">
        <v>3295</v>
      </c>
      <c r="AF2213" s="257" t="s">
        <v>3296</v>
      </c>
      <c r="AG2213" s="257" t="s">
        <v>3295</v>
      </c>
      <c r="AH2213" s="257" t="s">
        <v>3295</v>
      </c>
      <c r="AI2213" s="257" t="s">
        <v>3295</v>
      </c>
      <c r="AJ2213" s="257"/>
    </row>
    <row r="2214" spans="1:36" ht="43.2">
      <c r="A2214" s="258">
        <v>40387</v>
      </c>
      <c r="B2214" s="257" t="s">
        <v>2514</v>
      </c>
      <c r="C2214" s="258">
        <v>40385</v>
      </c>
      <c r="D2214" s="257">
        <v>0</v>
      </c>
      <c r="E2214" s="257" t="s">
        <v>2616</v>
      </c>
      <c r="F2214" s="257" t="s">
        <v>3130</v>
      </c>
      <c r="G2214" s="257" t="s">
        <v>3129</v>
      </c>
      <c r="H2214" s="260" t="s">
        <v>1226</v>
      </c>
      <c r="I2214" s="257" t="s">
        <v>4933</v>
      </c>
      <c r="J2214" s="261" t="s">
        <v>4934</v>
      </c>
      <c r="K2214" s="257" t="s">
        <v>2619</v>
      </c>
      <c r="L2214" s="257" t="s">
        <v>4331</v>
      </c>
      <c r="M2214" s="257" t="s">
        <v>1236</v>
      </c>
      <c r="N2214" s="257" t="s">
        <v>4332</v>
      </c>
      <c r="O2214" s="257" t="s">
        <v>2869</v>
      </c>
      <c r="P2214" s="257" t="s">
        <v>4935</v>
      </c>
      <c r="Q2214" s="257" t="s">
        <v>3301</v>
      </c>
      <c r="R2214" s="257" t="s">
        <v>148</v>
      </c>
      <c r="S2214" s="257" t="s">
        <v>3302</v>
      </c>
      <c r="T2214" s="257" t="s">
        <v>4803</v>
      </c>
      <c r="U2214" s="257" t="s">
        <v>4804</v>
      </c>
      <c r="V2214" s="257" t="s">
        <v>148</v>
      </c>
      <c r="W2214" s="257" t="s">
        <v>148</v>
      </c>
      <c r="X2214" s="257" t="s">
        <v>148</v>
      </c>
      <c r="Y2214" s="257" t="s">
        <v>148</v>
      </c>
      <c r="Z2214" s="257" t="s">
        <v>148</v>
      </c>
      <c r="AA2214" s="257" t="s">
        <v>148</v>
      </c>
      <c r="AB2214" s="257" t="s">
        <v>148</v>
      </c>
      <c r="AC2214" s="257" t="s">
        <v>148</v>
      </c>
      <c r="AD2214" s="257" t="s">
        <v>148</v>
      </c>
      <c r="AE2214" s="257" t="s">
        <v>148</v>
      </c>
      <c r="AF2214" s="257" t="s">
        <v>148</v>
      </c>
      <c r="AG2214" s="257" t="s">
        <v>148</v>
      </c>
      <c r="AH2214" s="257" t="s">
        <v>148</v>
      </c>
      <c r="AI2214" s="257" t="s">
        <v>148</v>
      </c>
      <c r="AJ2214" s="257"/>
    </row>
    <row r="2215" spans="1:36" ht="100.8">
      <c r="A2215" s="256" t="s">
        <v>4936</v>
      </c>
      <c r="B2215" s="257" t="s">
        <v>2509</v>
      </c>
      <c r="C2215" s="258">
        <v>40306</v>
      </c>
      <c r="D2215" s="257">
        <v>1</v>
      </c>
      <c r="E2215" s="257" t="s">
        <v>2616</v>
      </c>
      <c r="F2215" s="257" t="s">
        <v>3130</v>
      </c>
      <c r="G2215" s="257" t="s">
        <v>3129</v>
      </c>
      <c r="H2215" s="260" t="s">
        <v>1226</v>
      </c>
      <c r="I2215" s="257" t="s">
        <v>4937</v>
      </c>
      <c r="J2215" s="261" t="s">
        <v>4938</v>
      </c>
      <c r="K2215" s="257" t="s">
        <v>3280</v>
      </c>
      <c r="L2215" s="257" t="s">
        <v>3512</v>
      </c>
      <c r="M2215" s="257" t="s">
        <v>1232</v>
      </c>
      <c r="N2215" s="257" t="s">
        <v>3513</v>
      </c>
      <c r="O2215" s="257" t="s">
        <v>3299</v>
      </c>
      <c r="P2215" s="257" t="s">
        <v>4939</v>
      </c>
      <c r="Q2215" s="257" t="s">
        <v>4940</v>
      </c>
      <c r="R2215" s="257" t="s">
        <v>4941</v>
      </c>
      <c r="S2215" s="257" t="s">
        <v>3291</v>
      </c>
      <c r="T2215" s="257" t="s">
        <v>2843</v>
      </c>
      <c r="U2215" s="257" t="s">
        <v>4942</v>
      </c>
      <c r="V2215" s="257" t="s">
        <v>148</v>
      </c>
      <c r="W2215" s="257" t="s">
        <v>148</v>
      </c>
      <c r="X2215" s="257" t="s">
        <v>148</v>
      </c>
      <c r="Y2215" s="257" t="s">
        <v>148</v>
      </c>
      <c r="Z2215" s="257" t="s">
        <v>148</v>
      </c>
      <c r="AA2215" s="257" t="s">
        <v>148</v>
      </c>
      <c r="AB2215" s="257" t="s">
        <v>2640</v>
      </c>
      <c r="AC2215" s="257" t="s">
        <v>2640</v>
      </c>
      <c r="AD2215" s="257" t="s">
        <v>3295</v>
      </c>
      <c r="AE2215" s="257" t="s">
        <v>3295</v>
      </c>
      <c r="AF2215" s="257" t="s">
        <v>3296</v>
      </c>
      <c r="AG2215" s="257" t="s">
        <v>3295</v>
      </c>
      <c r="AH2215" s="257" t="s">
        <v>3295</v>
      </c>
      <c r="AI2215" s="257" t="s">
        <v>3295</v>
      </c>
      <c r="AJ2215" s="257"/>
    </row>
    <row r="2216" spans="1:36" ht="28.8">
      <c r="A2216" s="258">
        <v>40273</v>
      </c>
      <c r="B2216" s="257" t="s">
        <v>2509</v>
      </c>
      <c r="C2216" s="258">
        <v>40273</v>
      </c>
      <c r="D2216" s="257">
        <v>0</v>
      </c>
      <c r="E2216" s="259" t="s">
        <v>2559</v>
      </c>
      <c r="F2216" s="257" t="s">
        <v>3139</v>
      </c>
      <c r="G2216" s="259" t="s">
        <v>3140</v>
      </c>
      <c r="H2216" s="257" t="s">
        <v>2763</v>
      </c>
      <c r="I2216" s="257" t="s">
        <v>4768</v>
      </c>
      <c r="J2216" s="257" t="s">
        <v>4769</v>
      </c>
      <c r="K2216" s="257" t="s">
        <v>2619</v>
      </c>
      <c r="L2216" s="257" t="s">
        <v>4943</v>
      </c>
      <c r="M2216" s="257" t="s">
        <v>1228</v>
      </c>
      <c r="N2216" s="257" t="s">
        <v>2876</v>
      </c>
      <c r="O2216" s="257" t="s">
        <v>3299</v>
      </c>
      <c r="P2216" s="257" t="s">
        <v>4944</v>
      </c>
      <c r="Q2216" s="257" t="s">
        <v>3301</v>
      </c>
      <c r="R2216" s="257" t="s">
        <v>148</v>
      </c>
      <c r="S2216" s="257" t="s">
        <v>2903</v>
      </c>
      <c r="T2216" s="257" t="s">
        <v>2876</v>
      </c>
      <c r="U2216" s="257" t="s">
        <v>4945</v>
      </c>
      <c r="V2216" s="257" t="s">
        <v>148</v>
      </c>
      <c r="W2216" s="257" t="s">
        <v>148</v>
      </c>
      <c r="X2216" s="257" t="s">
        <v>148</v>
      </c>
      <c r="Y2216" s="257" t="s">
        <v>148</v>
      </c>
      <c r="Z2216" s="257" t="s">
        <v>148</v>
      </c>
      <c r="AA2216" s="257" t="s">
        <v>148</v>
      </c>
      <c r="AB2216" s="257" t="s">
        <v>148</v>
      </c>
      <c r="AC2216" s="257" t="s">
        <v>148</v>
      </c>
      <c r="AD2216" s="257" t="s">
        <v>148</v>
      </c>
      <c r="AE2216" s="257" t="s">
        <v>148</v>
      </c>
      <c r="AF2216" s="257" t="s">
        <v>148</v>
      </c>
      <c r="AG2216" s="257" t="s">
        <v>148</v>
      </c>
      <c r="AH2216" s="257" t="s">
        <v>148</v>
      </c>
      <c r="AI2216" s="257" t="s">
        <v>148</v>
      </c>
      <c r="AJ2216" s="257" t="s">
        <v>148</v>
      </c>
    </row>
    <row r="2217" spans="1:36" ht="57.6">
      <c r="A2217" s="258">
        <v>40273</v>
      </c>
      <c r="B2217" s="257" t="s">
        <v>2509</v>
      </c>
      <c r="C2217" s="258">
        <v>40273</v>
      </c>
      <c r="D2217" s="257">
        <v>0</v>
      </c>
      <c r="E2217" s="257" t="s">
        <v>2536</v>
      </c>
      <c r="F2217" s="257" t="s">
        <v>3121</v>
      </c>
      <c r="G2217" s="257" t="s">
        <v>3122</v>
      </c>
      <c r="H2217" s="257" t="s">
        <v>2763</v>
      </c>
      <c r="I2217" s="257" t="s">
        <v>2793</v>
      </c>
      <c r="J2217" s="257" t="s">
        <v>391</v>
      </c>
      <c r="K2217" s="257" t="s">
        <v>2619</v>
      </c>
      <c r="L2217" s="257" t="s">
        <v>4943</v>
      </c>
      <c r="M2217" s="257" t="s">
        <v>1228</v>
      </c>
      <c r="N2217" s="257" t="s">
        <v>2876</v>
      </c>
      <c r="O2217" s="257" t="s">
        <v>3299</v>
      </c>
      <c r="P2217" s="257" t="s">
        <v>4946</v>
      </c>
      <c r="Q2217" s="257" t="s">
        <v>3301</v>
      </c>
      <c r="R2217" s="257" t="s">
        <v>148</v>
      </c>
      <c r="S2217" s="257" t="s">
        <v>2903</v>
      </c>
      <c r="T2217" s="257" t="s">
        <v>2876</v>
      </c>
      <c r="U2217" s="257" t="s">
        <v>4945</v>
      </c>
      <c r="V2217" s="257" t="s">
        <v>148</v>
      </c>
      <c r="W2217" s="257" t="s">
        <v>148</v>
      </c>
      <c r="X2217" s="257" t="s">
        <v>148</v>
      </c>
      <c r="Y2217" s="257" t="s">
        <v>148</v>
      </c>
      <c r="Z2217" s="257" t="s">
        <v>148</v>
      </c>
      <c r="AA2217" s="257" t="s">
        <v>148</v>
      </c>
      <c r="AB2217" s="257" t="s">
        <v>148</v>
      </c>
      <c r="AC2217" s="257" t="s">
        <v>148</v>
      </c>
      <c r="AD2217" s="257" t="s">
        <v>148</v>
      </c>
      <c r="AE2217" s="257" t="s">
        <v>148</v>
      </c>
      <c r="AF2217" s="257" t="s">
        <v>148</v>
      </c>
      <c r="AG2217" s="257" t="s">
        <v>148</v>
      </c>
      <c r="AH2217" s="257" t="s">
        <v>148</v>
      </c>
      <c r="AI2217" s="257" t="s">
        <v>148</v>
      </c>
      <c r="AJ2217" s="257" t="s">
        <v>148</v>
      </c>
    </row>
    <row r="2218" spans="1:36" ht="28.8">
      <c r="A2218" s="258">
        <v>40273</v>
      </c>
      <c r="B2218" s="257" t="s">
        <v>2509</v>
      </c>
      <c r="C2218" s="258">
        <v>40273</v>
      </c>
      <c r="D2218" s="257">
        <v>0</v>
      </c>
      <c r="E2218" s="259" t="s">
        <v>2537</v>
      </c>
      <c r="F2218" s="259" t="s">
        <v>3185</v>
      </c>
      <c r="G2218" s="259" t="s">
        <v>3186</v>
      </c>
      <c r="H2218" s="257" t="s">
        <v>2763</v>
      </c>
      <c r="I2218" s="257" t="s">
        <v>3920</v>
      </c>
      <c r="J2218" s="84" t="s">
        <v>3921</v>
      </c>
      <c r="K2218" s="257" t="s">
        <v>2619</v>
      </c>
      <c r="L2218" s="257" t="s">
        <v>4943</v>
      </c>
      <c r="M2218" s="257" t="s">
        <v>1228</v>
      </c>
      <c r="N2218" s="257" t="s">
        <v>2876</v>
      </c>
      <c r="O2218" s="257" t="s">
        <v>3299</v>
      </c>
      <c r="P2218" s="257" t="s">
        <v>4947</v>
      </c>
      <c r="Q2218" s="257" t="s">
        <v>3301</v>
      </c>
      <c r="R2218" s="257" t="s">
        <v>148</v>
      </c>
      <c r="S2218" s="257" t="s">
        <v>2903</v>
      </c>
      <c r="T2218" s="257" t="s">
        <v>2876</v>
      </c>
      <c r="U2218" s="257" t="s">
        <v>4945</v>
      </c>
      <c r="V2218" s="257" t="s">
        <v>148</v>
      </c>
      <c r="W2218" s="257" t="s">
        <v>148</v>
      </c>
      <c r="X2218" s="257" t="s">
        <v>148</v>
      </c>
      <c r="Y2218" s="257" t="s">
        <v>148</v>
      </c>
      <c r="Z2218" s="257" t="s">
        <v>148</v>
      </c>
      <c r="AA2218" s="257" t="s">
        <v>148</v>
      </c>
      <c r="AB2218" s="257" t="s">
        <v>148</v>
      </c>
      <c r="AC2218" s="257" t="s">
        <v>148</v>
      </c>
      <c r="AD2218" s="257" t="s">
        <v>148</v>
      </c>
      <c r="AE2218" s="257" t="s">
        <v>148</v>
      </c>
      <c r="AF2218" s="257" t="s">
        <v>148</v>
      </c>
      <c r="AG2218" s="257" t="s">
        <v>148</v>
      </c>
      <c r="AH2218" s="257" t="s">
        <v>148</v>
      </c>
      <c r="AI2218" s="257" t="s">
        <v>148</v>
      </c>
      <c r="AJ2218" s="257" t="s">
        <v>148</v>
      </c>
    </row>
    <row r="2219" spans="1:36" ht="28.8">
      <c r="A2219" s="258">
        <v>40273</v>
      </c>
      <c r="B2219" s="257" t="s">
        <v>2509</v>
      </c>
      <c r="C2219" s="258">
        <v>40273</v>
      </c>
      <c r="D2219" s="257">
        <v>0</v>
      </c>
      <c r="E2219" s="259" t="s">
        <v>2538</v>
      </c>
      <c r="F2219" s="257" t="s">
        <v>3251</v>
      </c>
      <c r="G2219" s="259" t="s">
        <v>3253</v>
      </c>
      <c r="H2219" s="257" t="s">
        <v>2763</v>
      </c>
      <c r="I2219" s="257" t="s">
        <v>4495</v>
      </c>
      <c r="J2219" s="84" t="s">
        <v>4496</v>
      </c>
      <c r="K2219" s="257" t="s">
        <v>2619</v>
      </c>
      <c r="L2219" s="257" t="s">
        <v>4943</v>
      </c>
      <c r="M2219" s="257" t="s">
        <v>1228</v>
      </c>
      <c r="N2219" s="257" t="s">
        <v>2876</v>
      </c>
      <c r="O2219" s="257" t="s">
        <v>3299</v>
      </c>
      <c r="P2219" s="257" t="s">
        <v>4948</v>
      </c>
      <c r="Q2219" s="257" t="s">
        <v>3301</v>
      </c>
      <c r="R2219" s="257" t="s">
        <v>148</v>
      </c>
      <c r="S2219" s="257" t="s">
        <v>2903</v>
      </c>
      <c r="T2219" s="257" t="s">
        <v>2876</v>
      </c>
      <c r="U2219" s="257" t="s">
        <v>4945</v>
      </c>
      <c r="V2219" s="257" t="s">
        <v>148</v>
      </c>
      <c r="W2219" s="257" t="s">
        <v>148</v>
      </c>
      <c r="X2219" s="257" t="s">
        <v>148</v>
      </c>
      <c r="Y2219" s="257" t="s">
        <v>148</v>
      </c>
      <c r="Z2219" s="257" t="s">
        <v>148</v>
      </c>
      <c r="AA2219" s="257" t="s">
        <v>148</v>
      </c>
      <c r="AB2219" s="257" t="s">
        <v>148</v>
      </c>
      <c r="AC2219" s="257" t="s">
        <v>148</v>
      </c>
      <c r="AD2219" s="257" t="s">
        <v>148</v>
      </c>
      <c r="AE2219" s="257" t="s">
        <v>148</v>
      </c>
      <c r="AF2219" s="257" t="s">
        <v>148</v>
      </c>
      <c r="AG2219" s="257" t="s">
        <v>148</v>
      </c>
      <c r="AH2219" s="257" t="s">
        <v>148</v>
      </c>
      <c r="AI2219" s="257" t="s">
        <v>148</v>
      </c>
      <c r="AJ2219" s="257" t="s">
        <v>148</v>
      </c>
    </row>
    <row r="2220" spans="1:36" ht="28.8">
      <c r="A2220" s="258">
        <v>40273</v>
      </c>
      <c r="B2220" s="257" t="s">
        <v>2509</v>
      </c>
      <c r="C2220" s="258">
        <v>40273</v>
      </c>
      <c r="D2220" s="257">
        <v>0</v>
      </c>
      <c r="E2220" s="257" t="s">
        <v>2534</v>
      </c>
      <c r="F2220" s="259" t="s">
        <v>930</v>
      </c>
      <c r="G2220" s="257" t="s">
        <v>2623</v>
      </c>
      <c r="H2220" s="260" t="s">
        <v>2631</v>
      </c>
      <c r="I2220" s="260" t="s">
        <v>2631</v>
      </c>
      <c r="J2220" s="257" t="s">
        <v>148</v>
      </c>
      <c r="K2220" s="257" t="s">
        <v>2619</v>
      </c>
      <c r="L2220" s="257" t="s">
        <v>4943</v>
      </c>
      <c r="M2220" s="257" t="s">
        <v>1228</v>
      </c>
      <c r="N2220" s="257" t="s">
        <v>2876</v>
      </c>
      <c r="O2220" s="257" t="s">
        <v>3299</v>
      </c>
      <c r="P2220" s="257" t="s">
        <v>4949</v>
      </c>
      <c r="Q2220" s="257" t="s">
        <v>3301</v>
      </c>
      <c r="R2220" s="257" t="s">
        <v>148</v>
      </c>
      <c r="S2220" s="257" t="s">
        <v>2903</v>
      </c>
      <c r="T2220" s="257" t="s">
        <v>2876</v>
      </c>
      <c r="U2220" s="257" t="s">
        <v>4945</v>
      </c>
      <c r="V2220" s="257" t="s">
        <v>148</v>
      </c>
      <c r="W2220" s="257" t="s">
        <v>148</v>
      </c>
      <c r="X2220" s="257" t="s">
        <v>148</v>
      </c>
      <c r="Y2220" s="257" t="s">
        <v>148</v>
      </c>
      <c r="Z2220" s="257" t="s">
        <v>148</v>
      </c>
      <c r="AA2220" s="257" t="s">
        <v>148</v>
      </c>
      <c r="AB2220" s="257" t="s">
        <v>148</v>
      </c>
      <c r="AC2220" s="257" t="s">
        <v>148</v>
      </c>
      <c r="AD2220" s="257" t="s">
        <v>148</v>
      </c>
      <c r="AE2220" s="257" t="s">
        <v>148</v>
      </c>
      <c r="AF2220" s="257" t="s">
        <v>148</v>
      </c>
      <c r="AG2220" s="257" t="s">
        <v>148</v>
      </c>
      <c r="AH2220" s="257" t="s">
        <v>148</v>
      </c>
      <c r="AI2220" s="257" t="s">
        <v>148</v>
      </c>
      <c r="AJ2220" s="257" t="s">
        <v>148</v>
      </c>
    </row>
    <row r="2221" spans="1:36" ht="43.2">
      <c r="A2221" s="258">
        <v>40387</v>
      </c>
      <c r="B2221" s="257" t="s">
        <v>2514</v>
      </c>
      <c r="C2221" s="258">
        <v>40385</v>
      </c>
      <c r="D2221" s="257">
        <v>0</v>
      </c>
      <c r="E2221" s="259" t="s">
        <v>2540</v>
      </c>
      <c r="F2221" s="257" t="s">
        <v>3177</v>
      </c>
      <c r="G2221" s="259" t="s">
        <v>3178</v>
      </c>
      <c r="H2221" s="260" t="s">
        <v>1226</v>
      </c>
      <c r="I2221" s="257" t="s">
        <v>2784</v>
      </c>
      <c r="J2221" s="261" t="s">
        <v>721</v>
      </c>
      <c r="K2221" s="257" t="s">
        <v>2619</v>
      </c>
      <c r="L2221" s="257" t="s">
        <v>4331</v>
      </c>
      <c r="M2221" s="257" t="s">
        <v>1236</v>
      </c>
      <c r="N2221" s="257" t="s">
        <v>4332</v>
      </c>
      <c r="O2221" s="257" t="s">
        <v>2869</v>
      </c>
      <c r="P2221" s="257" t="s">
        <v>4950</v>
      </c>
      <c r="Q2221" s="257" t="s">
        <v>3301</v>
      </c>
      <c r="R2221" s="257" t="s">
        <v>148</v>
      </c>
      <c r="S2221" s="257" t="s">
        <v>3302</v>
      </c>
      <c r="T2221" s="257" t="s">
        <v>4803</v>
      </c>
      <c r="U2221" s="257" t="s">
        <v>4804</v>
      </c>
      <c r="V2221" s="257" t="s">
        <v>148</v>
      </c>
      <c r="W2221" s="257" t="s">
        <v>148</v>
      </c>
      <c r="X2221" s="257" t="s">
        <v>148</v>
      </c>
      <c r="Y2221" s="257" t="s">
        <v>148</v>
      </c>
      <c r="Z2221" s="257" t="s">
        <v>148</v>
      </c>
      <c r="AA2221" s="257" t="s">
        <v>148</v>
      </c>
      <c r="AB2221" s="257" t="s">
        <v>148</v>
      </c>
      <c r="AC2221" s="257" t="s">
        <v>148</v>
      </c>
      <c r="AD2221" s="257" t="s">
        <v>148</v>
      </c>
      <c r="AE2221" s="257" t="s">
        <v>148</v>
      </c>
      <c r="AF2221" s="257" t="s">
        <v>148</v>
      </c>
      <c r="AG2221" s="257" t="s">
        <v>148</v>
      </c>
      <c r="AH2221" s="257" t="s">
        <v>148</v>
      </c>
      <c r="AI2221" s="257" t="s">
        <v>148</v>
      </c>
      <c r="AJ2221" s="257"/>
    </row>
    <row r="2222" spans="1:36" ht="302.39999999999998">
      <c r="A2222" s="256">
        <v>40393</v>
      </c>
      <c r="B2222" s="257" t="s">
        <v>2510</v>
      </c>
      <c r="C2222" s="258">
        <v>40394</v>
      </c>
      <c r="D2222" s="257">
        <v>1</v>
      </c>
      <c r="E2222" s="259" t="s">
        <v>2564</v>
      </c>
      <c r="F2222" s="259" t="s">
        <v>3219</v>
      </c>
      <c r="G2222" s="259" t="s">
        <v>3220</v>
      </c>
      <c r="H2222" s="260" t="s">
        <v>1232</v>
      </c>
      <c r="I2222" s="257" t="s">
        <v>4266</v>
      </c>
      <c r="J2222" s="257" t="s">
        <v>4267</v>
      </c>
      <c r="K2222" s="257" t="s">
        <v>3280</v>
      </c>
      <c r="L2222" s="257" t="s">
        <v>4331</v>
      </c>
      <c r="M2222" s="257" t="s">
        <v>1236</v>
      </c>
      <c r="N2222" s="257" t="s">
        <v>4332</v>
      </c>
      <c r="O2222" s="257" t="s">
        <v>2868</v>
      </c>
      <c r="P2222" s="257" t="s">
        <v>4951</v>
      </c>
      <c r="Q2222" s="257" t="s">
        <v>4952</v>
      </c>
      <c r="R2222" s="257" t="s">
        <v>4953</v>
      </c>
      <c r="S2222" s="257" t="s">
        <v>3302</v>
      </c>
      <c r="T2222" s="257" t="s">
        <v>2872</v>
      </c>
      <c r="U2222" s="257" t="s">
        <v>4954</v>
      </c>
      <c r="V2222" s="257" t="s">
        <v>2639</v>
      </c>
      <c r="W2222" s="257" t="s">
        <v>148</v>
      </c>
      <c r="X2222" s="257" t="s">
        <v>2639</v>
      </c>
      <c r="Y2222" s="257" t="s">
        <v>2845</v>
      </c>
      <c r="Z2222" s="257" t="s">
        <v>2640</v>
      </c>
      <c r="AA2222" s="257" t="s">
        <v>148</v>
      </c>
      <c r="AB2222" s="257" t="s">
        <v>2640</v>
      </c>
      <c r="AC2222" s="257" t="s">
        <v>2640</v>
      </c>
      <c r="AD2222" s="257" t="s">
        <v>3295</v>
      </c>
      <c r="AE2222" s="257" t="s">
        <v>3295</v>
      </c>
      <c r="AF2222" s="257" t="s">
        <v>3639</v>
      </c>
      <c r="AG2222" s="257" t="s">
        <v>3295</v>
      </c>
      <c r="AH2222" s="257" t="s">
        <v>3295</v>
      </c>
      <c r="AI2222" s="257" t="s">
        <v>3295</v>
      </c>
      <c r="AJ2222" s="257"/>
    </row>
    <row r="2223" spans="1:36" ht="360">
      <c r="A2223" s="256">
        <v>40394</v>
      </c>
      <c r="B2223" s="257" t="s">
        <v>2510</v>
      </c>
      <c r="C2223" s="258">
        <v>40399</v>
      </c>
      <c r="D2223" s="257">
        <v>3</v>
      </c>
      <c r="E2223" s="259" t="s">
        <v>2570</v>
      </c>
      <c r="F2223" s="259" t="s">
        <v>3147</v>
      </c>
      <c r="G2223" s="259" t="s">
        <v>3148</v>
      </c>
      <c r="H2223" s="260" t="s">
        <v>1232</v>
      </c>
      <c r="I2223" s="257" t="s">
        <v>3307</v>
      </c>
      <c r="J2223" s="261" t="s">
        <v>3308</v>
      </c>
      <c r="K2223" s="257" t="s">
        <v>3280</v>
      </c>
      <c r="L2223" s="257" t="s">
        <v>4331</v>
      </c>
      <c r="M2223" s="257" t="s">
        <v>1236</v>
      </c>
      <c r="N2223" s="257" t="s">
        <v>4332</v>
      </c>
      <c r="O2223" s="257" t="s">
        <v>2868</v>
      </c>
      <c r="P2223" s="257" t="s">
        <v>4955</v>
      </c>
      <c r="Q2223" s="257" t="s">
        <v>4956</v>
      </c>
      <c r="R2223" s="257" t="s">
        <v>4957</v>
      </c>
      <c r="S2223" s="257" t="s">
        <v>3302</v>
      </c>
      <c r="T2223" s="257" t="s">
        <v>2849</v>
      </c>
      <c r="U2223" s="257" t="s">
        <v>4958</v>
      </c>
      <c r="V2223" s="257" t="s">
        <v>2639</v>
      </c>
      <c r="W2223" s="257" t="s">
        <v>148</v>
      </c>
      <c r="X2223" s="257" t="s">
        <v>2640</v>
      </c>
      <c r="Y2223" s="257" t="s">
        <v>148</v>
      </c>
      <c r="Z2223" s="257" t="s">
        <v>2640</v>
      </c>
      <c r="AA2223" s="257" t="s">
        <v>148</v>
      </c>
      <c r="AB2223" s="257" t="s">
        <v>2640</v>
      </c>
      <c r="AC2223" s="257" t="s">
        <v>2639</v>
      </c>
      <c r="AD2223" s="258">
        <v>40400</v>
      </c>
      <c r="AE2223" s="257">
        <v>1</v>
      </c>
      <c r="AF2223" s="257" t="s">
        <v>4959</v>
      </c>
      <c r="AG2223" s="258">
        <v>40400</v>
      </c>
      <c r="AH2223" s="257" t="s">
        <v>2633</v>
      </c>
      <c r="AI2223" s="257" t="s">
        <v>2638</v>
      </c>
      <c r="AJ2223" s="257"/>
    </row>
    <row r="2224" spans="1:36" ht="100.8">
      <c r="A2224" s="256">
        <v>40394</v>
      </c>
      <c r="B2224" s="257" t="s">
        <v>2510</v>
      </c>
      <c r="C2224" s="258">
        <v>40394</v>
      </c>
      <c r="D2224" s="257">
        <v>0</v>
      </c>
      <c r="E2224" s="259" t="s">
        <v>2523</v>
      </c>
      <c r="F2224" s="259" t="s">
        <v>3135</v>
      </c>
      <c r="G2224" s="259" t="s">
        <v>3136</v>
      </c>
      <c r="H2224" s="257" t="s">
        <v>1243</v>
      </c>
      <c r="I2224" s="257" t="s">
        <v>3767</v>
      </c>
      <c r="J2224" s="257" t="s">
        <v>3768</v>
      </c>
      <c r="K2224" s="257" t="s">
        <v>3280</v>
      </c>
      <c r="L2224" s="257" t="s">
        <v>4331</v>
      </c>
      <c r="M2224" s="257" t="s">
        <v>1236</v>
      </c>
      <c r="N2224" s="257" t="s">
        <v>4332</v>
      </c>
      <c r="O2224" s="257" t="s">
        <v>2868</v>
      </c>
      <c r="P2224" s="257" t="s">
        <v>4960</v>
      </c>
      <c r="Q2224" s="257" t="s">
        <v>4961</v>
      </c>
      <c r="R2224" s="257" t="s">
        <v>148</v>
      </c>
      <c r="S2224" s="257" t="s">
        <v>3302</v>
      </c>
      <c r="T2224" s="257" t="s">
        <v>2872</v>
      </c>
      <c r="U2224" s="257" t="s">
        <v>4962</v>
      </c>
      <c r="V2224" s="257" t="s">
        <v>2639</v>
      </c>
      <c r="W2224" s="257" t="s">
        <v>148</v>
      </c>
      <c r="X2224" s="257" t="s">
        <v>2640</v>
      </c>
      <c r="Y2224" s="257" t="s">
        <v>148</v>
      </c>
      <c r="Z2224" s="257" t="s">
        <v>2639</v>
      </c>
      <c r="AA2224" s="257" t="s">
        <v>4963</v>
      </c>
      <c r="AB2224" s="257" t="s">
        <v>2640</v>
      </c>
      <c r="AC2224" s="257" t="s">
        <v>2640</v>
      </c>
      <c r="AD2224" s="257" t="s">
        <v>3295</v>
      </c>
      <c r="AE2224" s="257" t="s">
        <v>3295</v>
      </c>
      <c r="AF2224" s="257" t="s">
        <v>3639</v>
      </c>
      <c r="AG2224" s="257" t="s">
        <v>3295</v>
      </c>
      <c r="AH2224" s="257" t="s">
        <v>3295</v>
      </c>
      <c r="AI2224" s="257" t="s">
        <v>3295</v>
      </c>
      <c r="AJ2224" s="257"/>
    </row>
    <row r="2225" spans="1:36" ht="409.6">
      <c r="A2225" s="256" t="s">
        <v>4964</v>
      </c>
      <c r="B2225" s="257" t="s">
        <v>2510</v>
      </c>
      <c r="C2225" s="258">
        <v>40422</v>
      </c>
      <c r="D2225" s="257">
        <v>2</v>
      </c>
      <c r="E2225" s="257" t="s">
        <v>2609</v>
      </c>
      <c r="F2225" s="257" t="s">
        <v>3463</v>
      </c>
      <c r="G2225" s="257" t="s">
        <v>3464</v>
      </c>
      <c r="H2225" s="260" t="s">
        <v>1232</v>
      </c>
      <c r="I2225" s="257" t="s">
        <v>3465</v>
      </c>
      <c r="J2225" s="257" t="s">
        <v>3466</v>
      </c>
      <c r="K2225" s="257" t="s">
        <v>3280</v>
      </c>
      <c r="L2225" s="257" t="s">
        <v>4331</v>
      </c>
      <c r="M2225" s="257" t="s">
        <v>1236</v>
      </c>
      <c r="N2225" s="257" t="s">
        <v>4332</v>
      </c>
      <c r="O2225" s="257" t="s">
        <v>3299</v>
      </c>
      <c r="P2225" s="257" t="s">
        <v>4965</v>
      </c>
      <c r="Q2225" s="257" t="s">
        <v>4966</v>
      </c>
      <c r="R2225" s="257" t="s">
        <v>4967</v>
      </c>
      <c r="S2225" s="257" t="s">
        <v>3302</v>
      </c>
      <c r="T2225" s="257" t="s">
        <v>2905</v>
      </c>
      <c r="U2225" s="257" t="s">
        <v>4968</v>
      </c>
      <c r="V2225" s="257" t="s">
        <v>2639</v>
      </c>
      <c r="W2225" s="257" t="s">
        <v>148</v>
      </c>
      <c r="X2225" s="257" t="s">
        <v>148</v>
      </c>
      <c r="Y2225" s="257" t="s">
        <v>148</v>
      </c>
      <c r="Z2225" s="257" t="s">
        <v>148</v>
      </c>
      <c r="AA2225" s="257" t="s">
        <v>148</v>
      </c>
      <c r="AB2225" s="257" t="s">
        <v>2640</v>
      </c>
      <c r="AC2225" s="257" t="s">
        <v>2640</v>
      </c>
      <c r="AD2225" s="257" t="s">
        <v>3295</v>
      </c>
      <c r="AE2225" s="257" t="s">
        <v>3295</v>
      </c>
      <c r="AF2225" s="257" t="s">
        <v>3639</v>
      </c>
      <c r="AG2225" s="257" t="s">
        <v>3295</v>
      </c>
      <c r="AH2225" s="257" t="s">
        <v>3295</v>
      </c>
      <c r="AI2225" s="257" t="s">
        <v>3295</v>
      </c>
      <c r="AJ2225" s="257"/>
    </row>
    <row r="2226" spans="1:36" ht="409.6">
      <c r="A2226" s="256">
        <v>40399</v>
      </c>
      <c r="B2226" s="257" t="s">
        <v>2510</v>
      </c>
      <c r="C2226" s="258">
        <v>40401</v>
      </c>
      <c r="D2226" s="257">
        <v>2</v>
      </c>
      <c r="E2226" s="257" t="s">
        <v>2560</v>
      </c>
      <c r="F2226" s="257" t="s">
        <v>3276</v>
      </c>
      <c r="G2226" s="257" t="s">
        <v>3277</v>
      </c>
      <c r="H2226" s="260" t="s">
        <v>1232</v>
      </c>
      <c r="I2226" s="257" t="s">
        <v>4318</v>
      </c>
      <c r="J2226" s="257" t="s">
        <v>4319</v>
      </c>
      <c r="K2226" s="257" t="s">
        <v>3280</v>
      </c>
      <c r="L2226" s="257" t="s">
        <v>4331</v>
      </c>
      <c r="M2226" s="257" t="s">
        <v>1236</v>
      </c>
      <c r="N2226" s="257" t="s">
        <v>4332</v>
      </c>
      <c r="O2226" s="257" t="s">
        <v>3299</v>
      </c>
      <c r="P2226" s="257" t="s">
        <v>4969</v>
      </c>
      <c r="Q2226" s="257" t="s">
        <v>4970</v>
      </c>
      <c r="R2226" s="257" t="s">
        <v>4971</v>
      </c>
      <c r="S2226" s="257" t="s">
        <v>3302</v>
      </c>
      <c r="T2226" s="257" t="s">
        <v>4972</v>
      </c>
      <c r="U2226" s="257" t="s">
        <v>4973</v>
      </c>
      <c r="V2226" s="257" t="s">
        <v>2639</v>
      </c>
      <c r="W2226" s="257" t="s">
        <v>148</v>
      </c>
      <c r="X2226" s="257" t="s">
        <v>148</v>
      </c>
      <c r="Y2226" s="257" t="s">
        <v>148</v>
      </c>
      <c r="Z2226" s="257" t="s">
        <v>148</v>
      </c>
      <c r="AA2226" s="257" t="s">
        <v>148</v>
      </c>
      <c r="AB2226" s="257" t="s">
        <v>2640</v>
      </c>
      <c r="AC2226" s="257" t="s">
        <v>2640</v>
      </c>
      <c r="AD2226" s="257" t="s">
        <v>3295</v>
      </c>
      <c r="AE2226" s="257" t="s">
        <v>3295</v>
      </c>
      <c r="AF2226" s="257" t="s">
        <v>3639</v>
      </c>
      <c r="AG2226" s="257" t="s">
        <v>3295</v>
      </c>
      <c r="AH2226" s="257" t="s">
        <v>3295</v>
      </c>
      <c r="AI2226" s="257" t="s">
        <v>3295</v>
      </c>
      <c r="AJ2226" s="257"/>
    </row>
    <row r="2227" spans="1:36" ht="216">
      <c r="A2227" s="256">
        <v>40400</v>
      </c>
      <c r="B2227" s="257" t="s">
        <v>2510</v>
      </c>
      <c r="C2227" s="258">
        <v>40406</v>
      </c>
      <c r="D2227" s="257">
        <v>4</v>
      </c>
      <c r="E2227" s="257" t="s">
        <v>3474</v>
      </c>
      <c r="F2227" s="257" t="s">
        <v>3475</v>
      </c>
      <c r="G2227" s="257" t="s">
        <v>3476</v>
      </c>
      <c r="H2227" s="260" t="s">
        <v>1232</v>
      </c>
      <c r="I2227" s="257" t="s">
        <v>4509</v>
      </c>
      <c r="J2227" s="84" t="s">
        <v>4510</v>
      </c>
      <c r="K2227" s="257" t="s">
        <v>3280</v>
      </c>
      <c r="L2227" s="257" t="s">
        <v>4331</v>
      </c>
      <c r="M2227" s="257" t="s">
        <v>1236</v>
      </c>
      <c r="N2227" s="257" t="s">
        <v>4332</v>
      </c>
      <c r="O2227" s="257" t="s">
        <v>3299</v>
      </c>
      <c r="P2227" s="257" t="s">
        <v>4974</v>
      </c>
      <c r="Q2227" s="257" t="s">
        <v>4975</v>
      </c>
      <c r="R2227" s="257" t="s">
        <v>4967</v>
      </c>
      <c r="S2227" s="257" t="s">
        <v>3302</v>
      </c>
      <c r="T2227" s="257" t="s">
        <v>2899</v>
      </c>
      <c r="U2227" s="257" t="s">
        <v>4976</v>
      </c>
      <c r="V2227" s="257" t="s">
        <v>2639</v>
      </c>
      <c r="W2227" s="257" t="s">
        <v>148</v>
      </c>
      <c r="X2227" s="257" t="s">
        <v>148</v>
      </c>
      <c r="Y2227" s="257" t="s">
        <v>148</v>
      </c>
      <c r="Z2227" s="257" t="s">
        <v>148</v>
      </c>
      <c r="AA2227" s="257" t="s">
        <v>148</v>
      </c>
      <c r="AB2227" s="257" t="s">
        <v>2640</v>
      </c>
      <c r="AC2227" s="257" t="s">
        <v>2639</v>
      </c>
      <c r="AD2227" s="258">
        <v>40406</v>
      </c>
      <c r="AE2227" s="257">
        <v>0</v>
      </c>
      <c r="AF2227" s="257" t="s">
        <v>4977</v>
      </c>
      <c r="AG2227" s="258">
        <v>40406</v>
      </c>
      <c r="AH2227" s="257" t="s">
        <v>2633</v>
      </c>
      <c r="AI2227" s="257" t="s">
        <v>3295</v>
      </c>
      <c r="AJ2227" s="257"/>
    </row>
    <row r="2228" spans="1:36" ht="28.8">
      <c r="A2228" s="258">
        <v>40274</v>
      </c>
      <c r="B2228" s="257" t="s">
        <v>2509</v>
      </c>
      <c r="C2228" s="258">
        <v>40274</v>
      </c>
      <c r="D2228" s="257">
        <v>0</v>
      </c>
      <c r="E2228" s="257" t="s">
        <v>2573</v>
      </c>
      <c r="F2228" s="257" t="s">
        <v>3235</v>
      </c>
      <c r="G2228" s="257" t="s">
        <v>3236</v>
      </c>
      <c r="H2228" s="260" t="s">
        <v>1232</v>
      </c>
      <c r="I2228" s="257" t="s">
        <v>4830</v>
      </c>
      <c r="J2228" s="84" t="s">
        <v>4831</v>
      </c>
      <c r="K2228" s="257" t="s">
        <v>2619</v>
      </c>
      <c r="L2228" s="257" t="s">
        <v>4978</v>
      </c>
      <c r="M2228" s="257" t="s">
        <v>1246</v>
      </c>
      <c r="N2228" s="257" t="s">
        <v>4979</v>
      </c>
      <c r="O2228" s="257" t="s">
        <v>2869</v>
      </c>
      <c r="P2228" s="257" t="s">
        <v>4980</v>
      </c>
      <c r="Q2228" s="257" t="s">
        <v>3301</v>
      </c>
      <c r="R2228" s="257" t="s">
        <v>148</v>
      </c>
      <c r="S2228" s="257" t="s">
        <v>4979</v>
      </c>
      <c r="T2228" s="257" t="s">
        <v>2834</v>
      </c>
      <c r="U2228" s="257" t="s">
        <v>4981</v>
      </c>
      <c r="V2228" s="257" t="s">
        <v>148</v>
      </c>
      <c r="W2228" s="257" t="s">
        <v>148</v>
      </c>
      <c r="X2228" s="257" t="s">
        <v>148</v>
      </c>
      <c r="Y2228" s="257" t="s">
        <v>148</v>
      </c>
      <c r="Z2228" s="257" t="s">
        <v>148</v>
      </c>
      <c r="AA2228" s="257" t="s">
        <v>148</v>
      </c>
      <c r="AB2228" s="257" t="s">
        <v>148</v>
      </c>
      <c r="AC2228" s="257" t="s">
        <v>148</v>
      </c>
      <c r="AD2228" s="257" t="s">
        <v>148</v>
      </c>
      <c r="AE2228" s="257" t="s">
        <v>148</v>
      </c>
      <c r="AF2228" s="257" t="s">
        <v>148</v>
      </c>
      <c r="AG2228" s="257" t="s">
        <v>148</v>
      </c>
      <c r="AH2228" s="257" t="s">
        <v>148</v>
      </c>
      <c r="AI2228" s="257" t="s">
        <v>148</v>
      </c>
      <c r="AJ2228" s="257" t="s">
        <v>148</v>
      </c>
    </row>
    <row r="2229" spans="1:36" ht="28.8">
      <c r="A2229" s="258">
        <v>40274</v>
      </c>
      <c r="B2229" s="257" t="s">
        <v>2509</v>
      </c>
      <c r="C2229" s="258">
        <v>40274</v>
      </c>
      <c r="D2229" s="257">
        <v>0</v>
      </c>
      <c r="E2229" s="257" t="s">
        <v>2536</v>
      </c>
      <c r="F2229" s="257" t="s">
        <v>3121</v>
      </c>
      <c r="G2229" s="257" t="s">
        <v>3122</v>
      </c>
      <c r="H2229" s="257" t="s">
        <v>2763</v>
      </c>
      <c r="I2229" s="257" t="s">
        <v>2793</v>
      </c>
      <c r="J2229" s="257" t="s">
        <v>391</v>
      </c>
      <c r="K2229" s="257" t="s">
        <v>2619</v>
      </c>
      <c r="L2229" s="257" t="s">
        <v>4978</v>
      </c>
      <c r="M2229" s="257" t="s">
        <v>1246</v>
      </c>
      <c r="N2229" s="257" t="s">
        <v>4979</v>
      </c>
      <c r="O2229" s="257" t="s">
        <v>2869</v>
      </c>
      <c r="P2229" s="257" t="s">
        <v>4982</v>
      </c>
      <c r="Q2229" s="257" t="s">
        <v>3301</v>
      </c>
      <c r="R2229" s="257" t="s">
        <v>148</v>
      </c>
      <c r="S2229" s="257" t="s">
        <v>4979</v>
      </c>
      <c r="T2229" s="257" t="s">
        <v>2834</v>
      </c>
      <c r="U2229" s="257" t="s">
        <v>4981</v>
      </c>
      <c r="V2229" s="257" t="s">
        <v>148</v>
      </c>
      <c r="W2229" s="257" t="s">
        <v>148</v>
      </c>
      <c r="X2229" s="257" t="s">
        <v>148</v>
      </c>
      <c r="Y2229" s="257" t="s">
        <v>148</v>
      </c>
      <c r="Z2229" s="257" t="s">
        <v>148</v>
      </c>
      <c r="AA2229" s="257" t="s">
        <v>148</v>
      </c>
      <c r="AB2229" s="257" t="s">
        <v>148</v>
      </c>
      <c r="AC2229" s="257" t="s">
        <v>148</v>
      </c>
      <c r="AD2229" s="257" t="s">
        <v>148</v>
      </c>
      <c r="AE2229" s="257" t="s">
        <v>148</v>
      </c>
      <c r="AF2229" s="257" t="s">
        <v>148</v>
      </c>
      <c r="AG2229" s="257" t="s">
        <v>148</v>
      </c>
      <c r="AH2229" s="257" t="s">
        <v>148</v>
      </c>
      <c r="AI2229" s="257" t="s">
        <v>148</v>
      </c>
      <c r="AJ2229" s="257" t="s">
        <v>148</v>
      </c>
    </row>
    <row r="2230" spans="1:36" ht="28.8">
      <c r="A2230" s="258">
        <v>40275</v>
      </c>
      <c r="B2230" s="257" t="s">
        <v>2509</v>
      </c>
      <c r="C2230" s="258">
        <v>40275</v>
      </c>
      <c r="D2230" s="257">
        <v>0</v>
      </c>
      <c r="E2230" s="257" t="s">
        <v>4805</v>
      </c>
      <c r="F2230" s="257" t="s">
        <v>4806</v>
      </c>
      <c r="G2230" s="257" t="s">
        <v>4807</v>
      </c>
      <c r="H2230" s="260" t="s">
        <v>1232</v>
      </c>
      <c r="I2230" s="257" t="s">
        <v>4808</v>
      </c>
      <c r="J2230" s="84" t="s">
        <v>4809</v>
      </c>
      <c r="K2230" s="257" t="s">
        <v>2619</v>
      </c>
      <c r="L2230" s="257" t="s">
        <v>3728</v>
      </c>
      <c r="M2230" s="257" t="s">
        <v>1232</v>
      </c>
      <c r="N2230" s="257" t="s">
        <v>3562</v>
      </c>
      <c r="O2230" s="257" t="s">
        <v>3299</v>
      </c>
      <c r="P2230" s="257" t="s">
        <v>4983</v>
      </c>
      <c r="Q2230" s="257" t="s">
        <v>3301</v>
      </c>
      <c r="R2230" s="257" t="s">
        <v>148</v>
      </c>
      <c r="S2230" s="257" t="s">
        <v>3291</v>
      </c>
      <c r="T2230" s="257" t="s">
        <v>2834</v>
      </c>
      <c r="U2230" s="257" t="s">
        <v>4421</v>
      </c>
      <c r="V2230" s="257" t="s">
        <v>148</v>
      </c>
      <c r="W2230" s="257" t="s">
        <v>148</v>
      </c>
      <c r="X2230" s="257" t="s">
        <v>148</v>
      </c>
      <c r="Y2230" s="257" t="s">
        <v>148</v>
      </c>
      <c r="Z2230" s="257" t="s">
        <v>148</v>
      </c>
      <c r="AA2230" s="257" t="s">
        <v>148</v>
      </c>
      <c r="AB2230" s="257" t="s">
        <v>148</v>
      </c>
      <c r="AC2230" s="257" t="s">
        <v>148</v>
      </c>
      <c r="AD2230" s="257" t="s">
        <v>148</v>
      </c>
      <c r="AE2230" s="257" t="s">
        <v>148</v>
      </c>
      <c r="AF2230" s="257" t="s">
        <v>148</v>
      </c>
      <c r="AG2230" s="257" t="s">
        <v>148</v>
      </c>
      <c r="AH2230" s="257" t="s">
        <v>148</v>
      </c>
      <c r="AI2230" s="257" t="s">
        <v>148</v>
      </c>
      <c r="AJ2230" s="257" t="s">
        <v>148</v>
      </c>
    </row>
    <row r="2231" spans="1:36" ht="28.8">
      <c r="A2231" s="258">
        <v>40275</v>
      </c>
      <c r="B2231" s="257" t="s">
        <v>2509</v>
      </c>
      <c r="C2231" s="258">
        <v>40275</v>
      </c>
      <c r="D2231" s="257">
        <v>0</v>
      </c>
      <c r="E2231" s="257" t="s">
        <v>4805</v>
      </c>
      <c r="F2231" s="257" t="s">
        <v>4806</v>
      </c>
      <c r="G2231" s="257" t="s">
        <v>4807</v>
      </c>
      <c r="H2231" s="257" t="s">
        <v>2632</v>
      </c>
      <c r="I2231" s="128" t="s">
        <v>4984</v>
      </c>
      <c r="J2231" s="84" t="s">
        <v>4985</v>
      </c>
      <c r="K2231" s="257" t="s">
        <v>2619</v>
      </c>
      <c r="L2231" s="257" t="s">
        <v>3728</v>
      </c>
      <c r="M2231" s="257" t="s">
        <v>1232</v>
      </c>
      <c r="N2231" s="257" t="s">
        <v>3562</v>
      </c>
      <c r="O2231" s="257" t="s">
        <v>3299</v>
      </c>
      <c r="P2231" s="257" t="s">
        <v>4986</v>
      </c>
      <c r="Q2231" s="257" t="s">
        <v>3301</v>
      </c>
      <c r="R2231" s="257" t="s">
        <v>148</v>
      </c>
      <c r="S2231" s="257" t="s">
        <v>3291</v>
      </c>
      <c r="T2231" s="257" t="s">
        <v>2834</v>
      </c>
      <c r="U2231" s="257" t="s">
        <v>4421</v>
      </c>
      <c r="V2231" s="257" t="s">
        <v>148</v>
      </c>
      <c r="W2231" s="257" t="s">
        <v>148</v>
      </c>
      <c r="X2231" s="257" t="s">
        <v>148</v>
      </c>
      <c r="Y2231" s="257" t="s">
        <v>148</v>
      </c>
      <c r="Z2231" s="257" t="s">
        <v>148</v>
      </c>
      <c r="AA2231" s="257" t="s">
        <v>148</v>
      </c>
      <c r="AB2231" s="257" t="s">
        <v>148</v>
      </c>
      <c r="AC2231" s="257" t="s">
        <v>148</v>
      </c>
      <c r="AD2231" s="257" t="s">
        <v>148</v>
      </c>
      <c r="AE2231" s="257" t="s">
        <v>148</v>
      </c>
      <c r="AF2231" s="257" t="s">
        <v>148</v>
      </c>
      <c r="AG2231" s="257" t="s">
        <v>148</v>
      </c>
      <c r="AH2231" s="257" t="s">
        <v>148</v>
      </c>
      <c r="AI2231" s="257" t="s">
        <v>148</v>
      </c>
      <c r="AJ2231" s="257" t="s">
        <v>148</v>
      </c>
    </row>
    <row r="2232" spans="1:36" ht="43.2">
      <c r="A2232" s="258">
        <v>40275</v>
      </c>
      <c r="B2232" s="257" t="s">
        <v>2509</v>
      </c>
      <c r="C2232" s="258">
        <v>40275</v>
      </c>
      <c r="D2232" s="257">
        <v>0</v>
      </c>
      <c r="E2232" s="257" t="s">
        <v>2536</v>
      </c>
      <c r="F2232" s="257" t="s">
        <v>3175</v>
      </c>
      <c r="G2232" s="257" t="s">
        <v>3176</v>
      </c>
      <c r="H2232" s="260" t="s">
        <v>1226</v>
      </c>
      <c r="I2232" s="257" t="s">
        <v>4270</v>
      </c>
      <c r="J2232" s="84" t="s">
        <v>4271</v>
      </c>
      <c r="K2232" s="257" t="s">
        <v>2619</v>
      </c>
      <c r="L2232" s="257" t="s">
        <v>3728</v>
      </c>
      <c r="M2232" s="257" t="s">
        <v>1232</v>
      </c>
      <c r="N2232" s="257" t="s">
        <v>3562</v>
      </c>
      <c r="O2232" s="257" t="s">
        <v>3299</v>
      </c>
      <c r="P2232" s="257" t="s">
        <v>4987</v>
      </c>
      <c r="Q2232" s="257" t="s">
        <v>3301</v>
      </c>
      <c r="R2232" s="257" t="s">
        <v>148</v>
      </c>
      <c r="S2232" s="257" t="s">
        <v>3291</v>
      </c>
      <c r="T2232" s="257" t="s">
        <v>2834</v>
      </c>
      <c r="U2232" s="257" t="s">
        <v>4421</v>
      </c>
      <c r="V2232" s="257" t="s">
        <v>148</v>
      </c>
      <c r="W2232" s="257" t="s">
        <v>148</v>
      </c>
      <c r="X2232" s="257" t="s">
        <v>148</v>
      </c>
      <c r="Y2232" s="257" t="s">
        <v>148</v>
      </c>
      <c r="Z2232" s="257" t="s">
        <v>148</v>
      </c>
      <c r="AA2232" s="257" t="s">
        <v>148</v>
      </c>
      <c r="AB2232" s="257" t="s">
        <v>148</v>
      </c>
      <c r="AC2232" s="257" t="s">
        <v>148</v>
      </c>
      <c r="AD2232" s="257" t="s">
        <v>148</v>
      </c>
      <c r="AE2232" s="257" t="s">
        <v>148</v>
      </c>
      <c r="AF2232" s="257" t="s">
        <v>148</v>
      </c>
      <c r="AG2232" s="257" t="s">
        <v>148</v>
      </c>
      <c r="AH2232" s="257" t="s">
        <v>148</v>
      </c>
      <c r="AI2232" s="257" t="s">
        <v>148</v>
      </c>
      <c r="AJ2232" s="257" t="s">
        <v>148</v>
      </c>
    </row>
    <row r="2233" spans="1:36" ht="28.8">
      <c r="A2233" s="258">
        <v>40275</v>
      </c>
      <c r="B2233" s="257" t="s">
        <v>2509</v>
      </c>
      <c r="C2233" s="258">
        <v>40275</v>
      </c>
      <c r="D2233" s="257">
        <v>0</v>
      </c>
      <c r="E2233" s="259" t="s">
        <v>2548</v>
      </c>
      <c r="F2233" s="259" t="s">
        <v>3247</v>
      </c>
      <c r="G2233" s="259" t="s">
        <v>3248</v>
      </c>
      <c r="H2233" s="260" t="s">
        <v>1232</v>
      </c>
      <c r="I2233" s="257" t="s">
        <v>3781</v>
      </c>
      <c r="J2233" s="257" t="s">
        <v>148</v>
      </c>
      <c r="K2233" s="257" t="s">
        <v>2619</v>
      </c>
      <c r="L2233" s="257" t="s">
        <v>3728</v>
      </c>
      <c r="M2233" s="257" t="s">
        <v>1232</v>
      </c>
      <c r="N2233" s="257" t="s">
        <v>3562</v>
      </c>
      <c r="O2233" s="257" t="s">
        <v>2869</v>
      </c>
      <c r="P2233" s="257" t="s">
        <v>4988</v>
      </c>
      <c r="Q2233" s="257" t="s">
        <v>3301</v>
      </c>
      <c r="R2233" s="257" t="s">
        <v>148</v>
      </c>
      <c r="S2233" s="257" t="s">
        <v>3291</v>
      </c>
      <c r="T2233" s="257" t="s">
        <v>2834</v>
      </c>
      <c r="U2233" s="257" t="s">
        <v>4421</v>
      </c>
      <c r="V2233" s="257" t="s">
        <v>148</v>
      </c>
      <c r="W2233" s="257" t="s">
        <v>148</v>
      </c>
      <c r="X2233" s="257" t="s">
        <v>148</v>
      </c>
      <c r="Y2233" s="257" t="s">
        <v>148</v>
      </c>
      <c r="Z2233" s="257" t="s">
        <v>148</v>
      </c>
      <c r="AA2233" s="257" t="s">
        <v>148</v>
      </c>
      <c r="AB2233" s="257" t="s">
        <v>148</v>
      </c>
      <c r="AC2233" s="257" t="s">
        <v>148</v>
      </c>
      <c r="AD2233" s="257" t="s">
        <v>148</v>
      </c>
      <c r="AE2233" s="257" t="s">
        <v>148</v>
      </c>
      <c r="AF2233" s="257" t="s">
        <v>148</v>
      </c>
      <c r="AG2233" s="257" t="s">
        <v>148</v>
      </c>
      <c r="AH2233" s="257" t="s">
        <v>148</v>
      </c>
      <c r="AI2233" s="257" t="s">
        <v>148</v>
      </c>
      <c r="AJ2233" s="257" t="s">
        <v>148</v>
      </c>
    </row>
    <row r="2234" spans="1:36" ht="28.8">
      <c r="A2234" s="258">
        <v>40275</v>
      </c>
      <c r="B2234" s="257" t="s">
        <v>2509</v>
      </c>
      <c r="C2234" s="258">
        <v>40275</v>
      </c>
      <c r="D2234" s="257">
        <v>0</v>
      </c>
      <c r="E2234" s="257" t="s">
        <v>2536</v>
      </c>
      <c r="F2234" s="257" t="s">
        <v>3121</v>
      </c>
      <c r="G2234" s="257" t="s">
        <v>3122</v>
      </c>
      <c r="H2234" s="260" t="s">
        <v>1232</v>
      </c>
      <c r="I2234" s="257" t="s">
        <v>3314</v>
      </c>
      <c r="J2234" s="84" t="s">
        <v>3315</v>
      </c>
      <c r="K2234" s="257" t="s">
        <v>2619</v>
      </c>
      <c r="L2234" s="257" t="s">
        <v>3728</v>
      </c>
      <c r="M2234" s="257" t="s">
        <v>1232</v>
      </c>
      <c r="N2234" s="257" t="s">
        <v>3562</v>
      </c>
      <c r="O2234" s="257" t="s">
        <v>3299</v>
      </c>
      <c r="P2234" s="257" t="s">
        <v>4989</v>
      </c>
      <c r="Q2234" s="257" t="s">
        <v>3301</v>
      </c>
      <c r="R2234" s="257" t="s">
        <v>148</v>
      </c>
      <c r="S2234" s="257" t="s">
        <v>3291</v>
      </c>
      <c r="T2234" s="257" t="s">
        <v>2834</v>
      </c>
      <c r="U2234" s="257" t="s">
        <v>4421</v>
      </c>
      <c r="V2234" s="257" t="s">
        <v>148</v>
      </c>
      <c r="W2234" s="257" t="s">
        <v>148</v>
      </c>
      <c r="X2234" s="257" t="s">
        <v>148</v>
      </c>
      <c r="Y2234" s="257" t="s">
        <v>148</v>
      </c>
      <c r="Z2234" s="257" t="s">
        <v>148</v>
      </c>
      <c r="AA2234" s="257" t="s">
        <v>148</v>
      </c>
      <c r="AB2234" s="257" t="s">
        <v>148</v>
      </c>
      <c r="AC2234" s="257" t="s">
        <v>148</v>
      </c>
      <c r="AD2234" s="257" t="s">
        <v>148</v>
      </c>
      <c r="AE2234" s="257" t="s">
        <v>148</v>
      </c>
      <c r="AF2234" s="257" t="s">
        <v>148</v>
      </c>
      <c r="AG2234" s="257" t="s">
        <v>148</v>
      </c>
      <c r="AH2234" s="257" t="s">
        <v>148</v>
      </c>
      <c r="AI2234" s="257" t="s">
        <v>148</v>
      </c>
      <c r="AJ2234" s="257" t="s">
        <v>148</v>
      </c>
    </row>
    <row r="2235" spans="1:36" ht="43.2">
      <c r="A2235" s="258">
        <v>40275</v>
      </c>
      <c r="B2235" s="257" t="s">
        <v>2509</v>
      </c>
      <c r="C2235" s="258">
        <v>40275</v>
      </c>
      <c r="D2235" s="257">
        <v>0</v>
      </c>
      <c r="E2235" s="259" t="s">
        <v>2548</v>
      </c>
      <c r="F2235" s="259" t="s">
        <v>3247</v>
      </c>
      <c r="G2235" s="259" t="s">
        <v>3248</v>
      </c>
      <c r="H2235" s="260" t="s">
        <v>1226</v>
      </c>
      <c r="I2235" s="257" t="s">
        <v>3389</v>
      </c>
      <c r="J2235" s="257" t="s">
        <v>148</v>
      </c>
      <c r="K2235" s="257" t="s">
        <v>2619</v>
      </c>
      <c r="L2235" s="257" t="s">
        <v>3728</v>
      </c>
      <c r="M2235" s="257" t="s">
        <v>1232</v>
      </c>
      <c r="N2235" s="257" t="s">
        <v>3562</v>
      </c>
      <c r="O2235" s="257" t="s">
        <v>3299</v>
      </c>
      <c r="P2235" s="257" t="s">
        <v>4990</v>
      </c>
      <c r="Q2235" s="257" t="s">
        <v>3301</v>
      </c>
      <c r="R2235" s="257" t="s">
        <v>148</v>
      </c>
      <c r="S2235" s="257" t="s">
        <v>3291</v>
      </c>
      <c r="T2235" s="257" t="s">
        <v>2834</v>
      </c>
      <c r="U2235" s="257" t="s">
        <v>4421</v>
      </c>
      <c r="V2235" s="257" t="s">
        <v>148</v>
      </c>
      <c r="W2235" s="257" t="s">
        <v>148</v>
      </c>
      <c r="X2235" s="257" t="s">
        <v>148</v>
      </c>
      <c r="Y2235" s="257" t="s">
        <v>148</v>
      </c>
      <c r="Z2235" s="257" t="s">
        <v>148</v>
      </c>
      <c r="AA2235" s="257" t="s">
        <v>148</v>
      </c>
      <c r="AB2235" s="257" t="s">
        <v>148</v>
      </c>
      <c r="AC2235" s="257" t="s">
        <v>148</v>
      </c>
      <c r="AD2235" s="257" t="s">
        <v>148</v>
      </c>
      <c r="AE2235" s="257" t="s">
        <v>148</v>
      </c>
      <c r="AF2235" s="257" t="s">
        <v>148</v>
      </c>
      <c r="AG2235" s="257" t="s">
        <v>148</v>
      </c>
      <c r="AH2235" s="257" t="s">
        <v>148</v>
      </c>
      <c r="AI2235" s="257" t="s">
        <v>148</v>
      </c>
      <c r="AJ2235" s="257" t="s">
        <v>148</v>
      </c>
    </row>
    <row r="2236" spans="1:36" ht="28.8">
      <c r="A2236" s="258">
        <v>40275</v>
      </c>
      <c r="B2236" s="257" t="s">
        <v>2509</v>
      </c>
      <c r="C2236" s="258">
        <v>40275</v>
      </c>
      <c r="D2236" s="257">
        <v>0</v>
      </c>
      <c r="E2236" s="259" t="s">
        <v>2544</v>
      </c>
      <c r="F2236" s="257" t="s">
        <v>3237</v>
      </c>
      <c r="G2236" s="259" t="s">
        <v>3238</v>
      </c>
      <c r="H2236" s="260" t="s">
        <v>2631</v>
      </c>
      <c r="I2236" s="260" t="s">
        <v>2631</v>
      </c>
      <c r="J2236" s="257" t="s">
        <v>148</v>
      </c>
      <c r="K2236" s="257" t="s">
        <v>2619</v>
      </c>
      <c r="L2236" s="257" t="s">
        <v>3728</v>
      </c>
      <c r="M2236" s="257" t="s">
        <v>1232</v>
      </c>
      <c r="N2236" s="257" t="s">
        <v>3562</v>
      </c>
      <c r="O2236" s="257" t="s">
        <v>3299</v>
      </c>
      <c r="P2236" s="257" t="s">
        <v>4991</v>
      </c>
      <c r="Q2236" s="257" t="s">
        <v>3301</v>
      </c>
      <c r="R2236" s="257" t="s">
        <v>148</v>
      </c>
      <c r="S2236" s="257" t="s">
        <v>3291</v>
      </c>
      <c r="T2236" s="257" t="s">
        <v>2834</v>
      </c>
      <c r="U2236" s="257" t="s">
        <v>4421</v>
      </c>
      <c r="V2236" s="257" t="s">
        <v>148</v>
      </c>
      <c r="W2236" s="257" t="s">
        <v>148</v>
      </c>
      <c r="X2236" s="257" t="s">
        <v>148</v>
      </c>
      <c r="Y2236" s="257" t="s">
        <v>148</v>
      </c>
      <c r="Z2236" s="257" t="s">
        <v>148</v>
      </c>
      <c r="AA2236" s="257" t="s">
        <v>148</v>
      </c>
      <c r="AB2236" s="257" t="s">
        <v>148</v>
      </c>
      <c r="AC2236" s="257" t="s">
        <v>148</v>
      </c>
      <c r="AD2236" s="257" t="s">
        <v>148</v>
      </c>
      <c r="AE2236" s="257" t="s">
        <v>148</v>
      </c>
      <c r="AF2236" s="257" t="s">
        <v>148</v>
      </c>
      <c r="AG2236" s="257" t="s">
        <v>148</v>
      </c>
      <c r="AH2236" s="257" t="s">
        <v>148</v>
      </c>
      <c r="AI2236" s="257" t="s">
        <v>148</v>
      </c>
      <c r="AJ2236" s="257" t="s">
        <v>148</v>
      </c>
    </row>
    <row r="2237" spans="1:36" ht="43.2">
      <c r="A2237" s="258">
        <v>40275</v>
      </c>
      <c r="B2237" s="257" t="s">
        <v>2509</v>
      </c>
      <c r="C2237" s="258">
        <v>40275</v>
      </c>
      <c r="D2237" s="257">
        <v>0</v>
      </c>
      <c r="E2237" s="259" t="s">
        <v>2565</v>
      </c>
      <c r="F2237" s="257" t="s">
        <v>3251</v>
      </c>
      <c r="G2237" s="259" t="s">
        <v>3252</v>
      </c>
      <c r="H2237" s="260" t="s">
        <v>1226</v>
      </c>
      <c r="I2237" s="260" t="s">
        <v>2631</v>
      </c>
      <c r="J2237" s="257" t="s">
        <v>148</v>
      </c>
      <c r="K2237" s="257" t="s">
        <v>2619</v>
      </c>
      <c r="L2237" s="257" t="s">
        <v>3728</v>
      </c>
      <c r="M2237" s="257" t="s">
        <v>1232</v>
      </c>
      <c r="N2237" s="257" t="s">
        <v>3562</v>
      </c>
      <c r="O2237" s="257" t="s">
        <v>3299</v>
      </c>
      <c r="P2237" s="257" t="s">
        <v>4992</v>
      </c>
      <c r="Q2237" s="257" t="s">
        <v>3301</v>
      </c>
      <c r="R2237" s="257" t="s">
        <v>148</v>
      </c>
      <c r="S2237" s="257" t="s">
        <v>3291</v>
      </c>
      <c r="T2237" s="257" t="s">
        <v>2834</v>
      </c>
      <c r="U2237" s="257" t="s">
        <v>4421</v>
      </c>
      <c r="V2237" s="257" t="s">
        <v>148</v>
      </c>
      <c r="W2237" s="257" t="s">
        <v>148</v>
      </c>
      <c r="X2237" s="257" t="s">
        <v>148</v>
      </c>
      <c r="Y2237" s="257" t="s">
        <v>148</v>
      </c>
      <c r="Z2237" s="257" t="s">
        <v>148</v>
      </c>
      <c r="AA2237" s="257" t="s">
        <v>148</v>
      </c>
      <c r="AB2237" s="257" t="s">
        <v>148</v>
      </c>
      <c r="AC2237" s="257" t="s">
        <v>148</v>
      </c>
      <c r="AD2237" s="257" t="s">
        <v>148</v>
      </c>
      <c r="AE2237" s="257" t="s">
        <v>148</v>
      </c>
      <c r="AF2237" s="257" t="s">
        <v>148</v>
      </c>
      <c r="AG2237" s="257" t="s">
        <v>148</v>
      </c>
      <c r="AH2237" s="257" t="s">
        <v>148</v>
      </c>
      <c r="AI2237" s="257" t="s">
        <v>148</v>
      </c>
      <c r="AJ2237" s="257" t="s">
        <v>148</v>
      </c>
    </row>
    <row r="2238" spans="1:36" ht="28.8">
      <c r="A2238" s="258">
        <v>40275</v>
      </c>
      <c r="B2238" s="257" t="s">
        <v>2509</v>
      </c>
      <c r="C2238" s="258">
        <v>40275</v>
      </c>
      <c r="D2238" s="257">
        <v>0</v>
      </c>
      <c r="E2238" s="259" t="s">
        <v>2555</v>
      </c>
      <c r="F2238" s="257" t="s">
        <v>3213</v>
      </c>
      <c r="G2238" s="259" t="s">
        <v>3214</v>
      </c>
      <c r="H2238" s="257" t="s">
        <v>2632</v>
      </c>
      <c r="I2238" s="257" t="s">
        <v>4993</v>
      </c>
      <c r="J2238" s="257" t="s">
        <v>148</v>
      </c>
      <c r="K2238" s="257" t="s">
        <v>2619</v>
      </c>
      <c r="L2238" s="257" t="s">
        <v>3728</v>
      </c>
      <c r="M2238" s="257" t="s">
        <v>1232</v>
      </c>
      <c r="N2238" s="257" t="s">
        <v>3562</v>
      </c>
      <c r="O2238" s="257" t="s">
        <v>3299</v>
      </c>
      <c r="P2238" s="257" t="s">
        <v>4994</v>
      </c>
      <c r="Q2238" s="257" t="s">
        <v>3301</v>
      </c>
      <c r="R2238" s="257" t="s">
        <v>148</v>
      </c>
      <c r="S2238" s="257" t="s">
        <v>3291</v>
      </c>
      <c r="T2238" s="257" t="s">
        <v>2834</v>
      </c>
      <c r="U2238" s="257" t="s">
        <v>4421</v>
      </c>
      <c r="V2238" s="257" t="s">
        <v>148</v>
      </c>
      <c r="W2238" s="257" t="s">
        <v>148</v>
      </c>
      <c r="X2238" s="257" t="s">
        <v>148</v>
      </c>
      <c r="Y2238" s="257" t="s">
        <v>148</v>
      </c>
      <c r="Z2238" s="257" t="s">
        <v>148</v>
      </c>
      <c r="AA2238" s="257" t="s">
        <v>148</v>
      </c>
      <c r="AB2238" s="257" t="s">
        <v>148</v>
      </c>
      <c r="AC2238" s="257" t="s">
        <v>148</v>
      </c>
      <c r="AD2238" s="257" t="s">
        <v>148</v>
      </c>
      <c r="AE2238" s="257" t="s">
        <v>148</v>
      </c>
      <c r="AF2238" s="257" t="s">
        <v>148</v>
      </c>
      <c r="AG2238" s="257" t="s">
        <v>148</v>
      </c>
      <c r="AH2238" s="257" t="s">
        <v>148</v>
      </c>
      <c r="AI2238" s="257" t="s">
        <v>148</v>
      </c>
      <c r="AJ2238" s="257" t="s">
        <v>148</v>
      </c>
    </row>
    <row r="2239" spans="1:36" ht="43.2">
      <c r="A2239" s="258">
        <v>40275</v>
      </c>
      <c r="B2239" s="257" t="s">
        <v>2509</v>
      </c>
      <c r="C2239" s="258">
        <v>40275</v>
      </c>
      <c r="D2239" s="257">
        <v>0</v>
      </c>
      <c r="E2239" s="257" t="s">
        <v>2609</v>
      </c>
      <c r="F2239" s="257" t="s">
        <v>3463</v>
      </c>
      <c r="G2239" s="257" t="s">
        <v>3464</v>
      </c>
      <c r="H2239" s="257" t="s">
        <v>1243</v>
      </c>
      <c r="I2239" s="257" t="s">
        <v>4995</v>
      </c>
      <c r="J2239" s="84" t="s">
        <v>4996</v>
      </c>
      <c r="K2239" s="257" t="s">
        <v>2619</v>
      </c>
      <c r="L2239" s="257" t="s">
        <v>3728</v>
      </c>
      <c r="M2239" s="257" t="s">
        <v>1232</v>
      </c>
      <c r="N2239" s="257" t="s">
        <v>3562</v>
      </c>
      <c r="O2239" s="257" t="s">
        <v>3299</v>
      </c>
      <c r="P2239" s="257" t="s">
        <v>4997</v>
      </c>
      <c r="Q2239" s="257" t="s">
        <v>3301</v>
      </c>
      <c r="R2239" s="257" t="s">
        <v>148</v>
      </c>
      <c r="S2239" s="257" t="s">
        <v>3291</v>
      </c>
      <c r="T2239" s="257" t="s">
        <v>2834</v>
      </c>
      <c r="U2239" s="257" t="s">
        <v>4421</v>
      </c>
      <c r="V2239" s="257" t="s">
        <v>148</v>
      </c>
      <c r="W2239" s="257" t="s">
        <v>148</v>
      </c>
      <c r="X2239" s="257" t="s">
        <v>148</v>
      </c>
      <c r="Y2239" s="257" t="s">
        <v>148</v>
      </c>
      <c r="Z2239" s="257" t="s">
        <v>148</v>
      </c>
      <c r="AA2239" s="257" t="s">
        <v>148</v>
      </c>
      <c r="AB2239" s="257" t="s">
        <v>148</v>
      </c>
      <c r="AC2239" s="257" t="s">
        <v>148</v>
      </c>
      <c r="AD2239" s="257" t="s">
        <v>148</v>
      </c>
      <c r="AE2239" s="257" t="s">
        <v>148</v>
      </c>
      <c r="AF2239" s="257" t="s">
        <v>148</v>
      </c>
      <c r="AG2239" s="257" t="s">
        <v>148</v>
      </c>
      <c r="AH2239" s="257" t="s">
        <v>148</v>
      </c>
      <c r="AI2239" s="257" t="s">
        <v>148</v>
      </c>
      <c r="AJ2239" s="257" t="s">
        <v>148</v>
      </c>
    </row>
    <row r="2240" spans="1:36" ht="28.8">
      <c r="A2240" s="258">
        <v>40275</v>
      </c>
      <c r="B2240" s="257" t="s">
        <v>2509</v>
      </c>
      <c r="C2240" s="258">
        <v>40275</v>
      </c>
      <c r="D2240" s="257">
        <v>0</v>
      </c>
      <c r="E2240" s="259" t="s">
        <v>2548</v>
      </c>
      <c r="F2240" s="259" t="s">
        <v>3247</v>
      </c>
      <c r="G2240" s="259" t="s">
        <v>3248</v>
      </c>
      <c r="H2240" s="257" t="s">
        <v>2632</v>
      </c>
      <c r="I2240" s="257" t="s">
        <v>4998</v>
      </c>
      <c r="J2240" s="257" t="s">
        <v>148</v>
      </c>
      <c r="K2240" s="257" t="s">
        <v>2619</v>
      </c>
      <c r="L2240" s="257" t="s">
        <v>3728</v>
      </c>
      <c r="M2240" s="257" t="s">
        <v>1232</v>
      </c>
      <c r="N2240" s="257" t="s">
        <v>3562</v>
      </c>
      <c r="O2240" s="257" t="s">
        <v>3299</v>
      </c>
      <c r="P2240" s="257" t="s">
        <v>4999</v>
      </c>
      <c r="Q2240" s="257" t="s">
        <v>3301</v>
      </c>
      <c r="R2240" s="257" t="s">
        <v>148</v>
      </c>
      <c r="S2240" s="257" t="s">
        <v>3291</v>
      </c>
      <c r="T2240" s="257" t="s">
        <v>2834</v>
      </c>
      <c r="U2240" s="257" t="s">
        <v>4421</v>
      </c>
      <c r="V2240" s="257" t="s">
        <v>148</v>
      </c>
      <c r="W2240" s="257" t="s">
        <v>148</v>
      </c>
      <c r="X2240" s="257" t="s">
        <v>148</v>
      </c>
      <c r="Y2240" s="257" t="s">
        <v>148</v>
      </c>
      <c r="Z2240" s="257" t="s">
        <v>148</v>
      </c>
      <c r="AA2240" s="257" t="s">
        <v>148</v>
      </c>
      <c r="AB2240" s="257" t="s">
        <v>148</v>
      </c>
      <c r="AC2240" s="257" t="s">
        <v>148</v>
      </c>
      <c r="AD2240" s="257" t="s">
        <v>148</v>
      </c>
      <c r="AE2240" s="257" t="s">
        <v>148</v>
      </c>
      <c r="AF2240" s="257" t="s">
        <v>148</v>
      </c>
      <c r="AG2240" s="257" t="s">
        <v>148</v>
      </c>
      <c r="AH2240" s="257" t="s">
        <v>148</v>
      </c>
      <c r="AI2240" s="257" t="s">
        <v>148</v>
      </c>
      <c r="AJ2240" s="257" t="s">
        <v>148</v>
      </c>
    </row>
    <row r="2241" spans="1:36" ht="28.8">
      <c r="A2241" s="258">
        <v>40275</v>
      </c>
      <c r="B2241" s="257" t="s">
        <v>2509</v>
      </c>
      <c r="C2241" s="258">
        <v>40275</v>
      </c>
      <c r="D2241" s="257">
        <v>0</v>
      </c>
      <c r="E2241" s="259" t="s">
        <v>2543</v>
      </c>
      <c r="F2241" s="257" t="s">
        <v>3488</v>
      </c>
      <c r="G2241" s="259" t="s">
        <v>3489</v>
      </c>
      <c r="H2241" s="257" t="s">
        <v>1243</v>
      </c>
      <c r="I2241" s="257" t="s">
        <v>5000</v>
      </c>
      <c r="J2241" s="84" t="s">
        <v>5001</v>
      </c>
      <c r="K2241" s="257" t="s">
        <v>2619</v>
      </c>
      <c r="L2241" s="257" t="s">
        <v>3728</v>
      </c>
      <c r="M2241" s="257" t="s">
        <v>1232</v>
      </c>
      <c r="N2241" s="257" t="s">
        <v>3562</v>
      </c>
      <c r="O2241" s="257" t="s">
        <v>3299</v>
      </c>
      <c r="P2241" s="257" t="s">
        <v>5002</v>
      </c>
      <c r="Q2241" s="257" t="s">
        <v>3301</v>
      </c>
      <c r="R2241" s="257" t="s">
        <v>148</v>
      </c>
      <c r="S2241" s="257" t="s">
        <v>3291</v>
      </c>
      <c r="T2241" s="257" t="s">
        <v>2834</v>
      </c>
      <c r="U2241" s="257" t="s">
        <v>4421</v>
      </c>
      <c r="V2241" s="257" t="s">
        <v>148</v>
      </c>
      <c r="W2241" s="257" t="s">
        <v>148</v>
      </c>
      <c r="X2241" s="257" t="s">
        <v>148</v>
      </c>
      <c r="Y2241" s="257" t="s">
        <v>148</v>
      </c>
      <c r="Z2241" s="257" t="s">
        <v>148</v>
      </c>
      <c r="AA2241" s="257" t="s">
        <v>148</v>
      </c>
      <c r="AB2241" s="257" t="s">
        <v>148</v>
      </c>
      <c r="AC2241" s="257" t="s">
        <v>148</v>
      </c>
      <c r="AD2241" s="257" t="s">
        <v>148</v>
      </c>
      <c r="AE2241" s="257" t="s">
        <v>148</v>
      </c>
      <c r="AF2241" s="257" t="s">
        <v>148</v>
      </c>
      <c r="AG2241" s="257" t="s">
        <v>148</v>
      </c>
      <c r="AH2241" s="257" t="s">
        <v>148</v>
      </c>
      <c r="AI2241" s="257" t="s">
        <v>148</v>
      </c>
      <c r="AJ2241" s="257" t="s">
        <v>148</v>
      </c>
    </row>
    <row r="2242" spans="1:36" ht="43.2">
      <c r="A2242" s="258">
        <v>40275</v>
      </c>
      <c r="B2242" s="257" t="s">
        <v>2509</v>
      </c>
      <c r="C2242" s="258">
        <v>40275</v>
      </c>
      <c r="D2242" s="257">
        <v>0</v>
      </c>
      <c r="E2242" s="259" t="s">
        <v>2561</v>
      </c>
      <c r="F2242" s="257" t="s">
        <v>3241</v>
      </c>
      <c r="G2242" s="259" t="s">
        <v>3242</v>
      </c>
      <c r="H2242" s="260" t="s">
        <v>1226</v>
      </c>
      <c r="I2242" s="257" t="s">
        <v>3808</v>
      </c>
      <c r="J2242" s="257" t="s">
        <v>3809</v>
      </c>
      <c r="K2242" s="257" t="s">
        <v>2619</v>
      </c>
      <c r="L2242" s="257" t="s">
        <v>3728</v>
      </c>
      <c r="M2242" s="257" t="s">
        <v>1232</v>
      </c>
      <c r="N2242" s="257" t="s">
        <v>3562</v>
      </c>
      <c r="O2242" s="257" t="s">
        <v>3299</v>
      </c>
      <c r="P2242" s="257" t="s">
        <v>5003</v>
      </c>
      <c r="Q2242" s="257" t="s">
        <v>3301</v>
      </c>
      <c r="R2242" s="257" t="s">
        <v>148</v>
      </c>
      <c r="S2242" s="257" t="s">
        <v>3291</v>
      </c>
      <c r="T2242" s="257" t="s">
        <v>2834</v>
      </c>
      <c r="U2242" s="257" t="s">
        <v>4421</v>
      </c>
      <c r="V2242" s="257" t="s">
        <v>148</v>
      </c>
      <c r="W2242" s="257" t="s">
        <v>148</v>
      </c>
      <c r="X2242" s="257" t="s">
        <v>148</v>
      </c>
      <c r="Y2242" s="257" t="s">
        <v>148</v>
      </c>
      <c r="Z2242" s="257" t="s">
        <v>148</v>
      </c>
      <c r="AA2242" s="257" t="s">
        <v>148</v>
      </c>
      <c r="AB2242" s="257" t="s">
        <v>148</v>
      </c>
      <c r="AC2242" s="257" t="s">
        <v>148</v>
      </c>
      <c r="AD2242" s="257" t="s">
        <v>148</v>
      </c>
      <c r="AE2242" s="257" t="s">
        <v>148</v>
      </c>
      <c r="AF2242" s="257" t="s">
        <v>148</v>
      </c>
      <c r="AG2242" s="257" t="s">
        <v>148</v>
      </c>
      <c r="AH2242" s="257" t="s">
        <v>148</v>
      </c>
      <c r="AI2242" s="257" t="s">
        <v>148</v>
      </c>
      <c r="AJ2242" s="257" t="s">
        <v>148</v>
      </c>
    </row>
    <row r="2243" spans="1:36" ht="28.8">
      <c r="A2243" s="258">
        <v>40275</v>
      </c>
      <c r="B2243" s="257" t="s">
        <v>2509</v>
      </c>
      <c r="C2243" s="258">
        <v>40275</v>
      </c>
      <c r="D2243" s="257">
        <v>0</v>
      </c>
      <c r="E2243" s="257" t="s">
        <v>2573</v>
      </c>
      <c r="F2243" s="257" t="s">
        <v>3235</v>
      </c>
      <c r="G2243" s="257" t="s">
        <v>3236</v>
      </c>
      <c r="H2243" s="260" t="s">
        <v>1232</v>
      </c>
      <c r="I2243" s="257" t="s">
        <v>4830</v>
      </c>
      <c r="J2243" s="84" t="s">
        <v>4831</v>
      </c>
      <c r="K2243" s="257" t="s">
        <v>2619</v>
      </c>
      <c r="L2243" s="257" t="s">
        <v>3728</v>
      </c>
      <c r="M2243" s="257" t="s">
        <v>1232</v>
      </c>
      <c r="N2243" s="257" t="s">
        <v>3562</v>
      </c>
      <c r="O2243" s="257" t="s">
        <v>2868</v>
      </c>
      <c r="P2243" s="257" t="s">
        <v>5004</v>
      </c>
      <c r="Q2243" s="257" t="s">
        <v>3301</v>
      </c>
      <c r="R2243" s="257" t="s">
        <v>148</v>
      </c>
      <c r="S2243" s="257" t="s">
        <v>3291</v>
      </c>
      <c r="T2243" s="257" t="s">
        <v>2834</v>
      </c>
      <c r="U2243" s="257" t="s">
        <v>4421</v>
      </c>
      <c r="V2243" s="257" t="s">
        <v>148</v>
      </c>
      <c r="W2243" s="257" t="s">
        <v>148</v>
      </c>
      <c r="X2243" s="257" t="s">
        <v>148</v>
      </c>
      <c r="Y2243" s="257" t="s">
        <v>148</v>
      </c>
      <c r="Z2243" s="257" t="s">
        <v>148</v>
      </c>
      <c r="AA2243" s="257" t="s">
        <v>148</v>
      </c>
      <c r="AB2243" s="257" t="s">
        <v>148</v>
      </c>
      <c r="AC2243" s="257" t="s">
        <v>148</v>
      </c>
      <c r="AD2243" s="257" t="s">
        <v>148</v>
      </c>
      <c r="AE2243" s="257" t="s">
        <v>148</v>
      </c>
      <c r="AF2243" s="257" t="s">
        <v>148</v>
      </c>
      <c r="AG2243" s="257" t="s">
        <v>148</v>
      </c>
      <c r="AH2243" s="257" t="s">
        <v>148</v>
      </c>
      <c r="AI2243" s="257" t="s">
        <v>148</v>
      </c>
      <c r="AJ2243" s="257" t="s">
        <v>148</v>
      </c>
    </row>
    <row r="2244" spans="1:36" ht="28.8">
      <c r="A2244" s="258">
        <v>40275</v>
      </c>
      <c r="B2244" s="257" t="s">
        <v>2509</v>
      </c>
      <c r="C2244" s="258">
        <v>40275</v>
      </c>
      <c r="D2244" s="257">
        <v>0</v>
      </c>
      <c r="E2244" s="259" t="s">
        <v>2555</v>
      </c>
      <c r="F2244" s="257" t="s">
        <v>3213</v>
      </c>
      <c r="G2244" s="259" t="s">
        <v>3214</v>
      </c>
      <c r="H2244" s="260" t="s">
        <v>1232</v>
      </c>
      <c r="I2244" s="257" t="s">
        <v>5005</v>
      </c>
      <c r="J2244" s="257" t="s">
        <v>148</v>
      </c>
      <c r="K2244" s="257" t="s">
        <v>2619</v>
      </c>
      <c r="L2244" s="257" t="s">
        <v>3728</v>
      </c>
      <c r="M2244" s="257" t="s">
        <v>1232</v>
      </c>
      <c r="N2244" s="257" t="s">
        <v>3562</v>
      </c>
      <c r="O2244" s="257" t="s">
        <v>3299</v>
      </c>
      <c r="P2244" s="257" t="s">
        <v>5006</v>
      </c>
      <c r="Q2244" s="257" t="s">
        <v>3301</v>
      </c>
      <c r="R2244" s="257" t="s">
        <v>148</v>
      </c>
      <c r="S2244" s="257" t="s">
        <v>3291</v>
      </c>
      <c r="T2244" s="257" t="s">
        <v>2834</v>
      </c>
      <c r="U2244" s="257" t="s">
        <v>4421</v>
      </c>
      <c r="V2244" s="257" t="s">
        <v>148</v>
      </c>
      <c r="W2244" s="257" t="s">
        <v>148</v>
      </c>
      <c r="X2244" s="257" t="s">
        <v>148</v>
      </c>
      <c r="Y2244" s="257" t="s">
        <v>148</v>
      </c>
      <c r="Z2244" s="257" t="s">
        <v>148</v>
      </c>
      <c r="AA2244" s="257" t="s">
        <v>148</v>
      </c>
      <c r="AB2244" s="257" t="s">
        <v>148</v>
      </c>
      <c r="AC2244" s="257" t="s">
        <v>148</v>
      </c>
      <c r="AD2244" s="257" t="s">
        <v>148</v>
      </c>
      <c r="AE2244" s="257" t="s">
        <v>148</v>
      </c>
      <c r="AF2244" s="257" t="s">
        <v>148</v>
      </c>
      <c r="AG2244" s="257" t="s">
        <v>148</v>
      </c>
      <c r="AH2244" s="257" t="s">
        <v>148</v>
      </c>
      <c r="AI2244" s="257" t="s">
        <v>148</v>
      </c>
      <c r="AJ2244" s="257" t="s">
        <v>148</v>
      </c>
    </row>
    <row r="2245" spans="1:36" ht="28.8">
      <c r="A2245" s="258">
        <v>40275</v>
      </c>
      <c r="B2245" s="257" t="s">
        <v>2509</v>
      </c>
      <c r="C2245" s="258">
        <v>40275</v>
      </c>
      <c r="D2245" s="257">
        <v>0</v>
      </c>
      <c r="E2245" s="257" t="s">
        <v>4805</v>
      </c>
      <c r="F2245" s="257" t="s">
        <v>4806</v>
      </c>
      <c r="G2245" s="257" t="s">
        <v>4807</v>
      </c>
      <c r="H2245" s="260" t="s">
        <v>2631</v>
      </c>
      <c r="I2245" s="260" t="s">
        <v>2631</v>
      </c>
      <c r="J2245" s="257" t="s">
        <v>148</v>
      </c>
      <c r="K2245" s="257" t="s">
        <v>2619</v>
      </c>
      <c r="L2245" s="257" t="s">
        <v>3728</v>
      </c>
      <c r="M2245" s="257" t="s">
        <v>1232</v>
      </c>
      <c r="N2245" s="257" t="s">
        <v>3562</v>
      </c>
      <c r="O2245" s="257" t="s">
        <v>3299</v>
      </c>
      <c r="P2245" s="257" t="s">
        <v>5007</v>
      </c>
      <c r="Q2245" s="257" t="s">
        <v>3301</v>
      </c>
      <c r="R2245" s="257" t="s">
        <v>148</v>
      </c>
      <c r="S2245" s="257" t="s">
        <v>3291</v>
      </c>
      <c r="T2245" s="257" t="s">
        <v>2834</v>
      </c>
      <c r="U2245" s="257" t="s">
        <v>4421</v>
      </c>
      <c r="V2245" s="257" t="s">
        <v>148</v>
      </c>
      <c r="W2245" s="257" t="s">
        <v>148</v>
      </c>
      <c r="X2245" s="257" t="s">
        <v>148</v>
      </c>
      <c r="Y2245" s="257" t="s">
        <v>148</v>
      </c>
      <c r="Z2245" s="257" t="s">
        <v>148</v>
      </c>
      <c r="AA2245" s="257" t="s">
        <v>148</v>
      </c>
      <c r="AB2245" s="257" t="s">
        <v>148</v>
      </c>
      <c r="AC2245" s="257" t="s">
        <v>148</v>
      </c>
      <c r="AD2245" s="257" t="s">
        <v>148</v>
      </c>
      <c r="AE2245" s="257" t="s">
        <v>148</v>
      </c>
      <c r="AF2245" s="257" t="s">
        <v>148</v>
      </c>
      <c r="AG2245" s="257" t="s">
        <v>148</v>
      </c>
      <c r="AH2245" s="257" t="s">
        <v>148</v>
      </c>
      <c r="AI2245" s="257" t="s">
        <v>148</v>
      </c>
      <c r="AJ2245" s="257" t="s">
        <v>148</v>
      </c>
    </row>
    <row r="2246" spans="1:36" ht="28.8">
      <c r="A2246" s="258">
        <v>40275</v>
      </c>
      <c r="B2246" s="257" t="s">
        <v>2509</v>
      </c>
      <c r="C2246" s="258">
        <v>40275</v>
      </c>
      <c r="D2246" s="257">
        <v>0</v>
      </c>
      <c r="E2246" s="259" t="s">
        <v>2540</v>
      </c>
      <c r="F2246" s="257" t="s">
        <v>3177</v>
      </c>
      <c r="G2246" s="259" t="s">
        <v>3178</v>
      </c>
      <c r="H2246" s="257" t="s">
        <v>1243</v>
      </c>
      <c r="I2246" s="257" t="s">
        <v>3959</v>
      </c>
      <c r="J2246" s="84" t="s">
        <v>3960</v>
      </c>
      <c r="K2246" s="257" t="s">
        <v>2619</v>
      </c>
      <c r="L2246" s="257" t="s">
        <v>3728</v>
      </c>
      <c r="M2246" s="257" t="s">
        <v>1232</v>
      </c>
      <c r="N2246" s="257" t="s">
        <v>3562</v>
      </c>
      <c r="O2246" s="257" t="s">
        <v>3299</v>
      </c>
      <c r="P2246" s="257" t="s">
        <v>5008</v>
      </c>
      <c r="Q2246" s="257" t="s">
        <v>3301</v>
      </c>
      <c r="R2246" s="257" t="s">
        <v>148</v>
      </c>
      <c r="S2246" s="257" t="s">
        <v>3291</v>
      </c>
      <c r="T2246" s="257" t="s">
        <v>2834</v>
      </c>
      <c r="U2246" s="257" t="s">
        <v>4421</v>
      </c>
      <c r="V2246" s="257" t="s">
        <v>148</v>
      </c>
      <c r="W2246" s="257" t="s">
        <v>148</v>
      </c>
      <c r="X2246" s="257" t="s">
        <v>148</v>
      </c>
      <c r="Y2246" s="257" t="s">
        <v>148</v>
      </c>
      <c r="Z2246" s="257" t="s">
        <v>148</v>
      </c>
      <c r="AA2246" s="257" t="s">
        <v>148</v>
      </c>
      <c r="AB2246" s="257" t="s">
        <v>148</v>
      </c>
      <c r="AC2246" s="257" t="s">
        <v>148</v>
      </c>
      <c r="AD2246" s="257" t="s">
        <v>148</v>
      </c>
      <c r="AE2246" s="257" t="s">
        <v>148</v>
      </c>
      <c r="AF2246" s="257" t="s">
        <v>148</v>
      </c>
      <c r="AG2246" s="257" t="s">
        <v>148</v>
      </c>
      <c r="AH2246" s="257" t="s">
        <v>148</v>
      </c>
      <c r="AI2246" s="257" t="s">
        <v>148</v>
      </c>
      <c r="AJ2246" s="257" t="s">
        <v>148</v>
      </c>
    </row>
    <row r="2247" spans="1:36" ht="43.2">
      <c r="A2247" s="258">
        <v>40275</v>
      </c>
      <c r="B2247" s="257" t="s">
        <v>2509</v>
      </c>
      <c r="C2247" s="258">
        <v>40275</v>
      </c>
      <c r="D2247" s="257">
        <v>0</v>
      </c>
      <c r="E2247" s="257" t="s">
        <v>2553</v>
      </c>
      <c r="F2247" s="257" t="s">
        <v>3203</v>
      </c>
      <c r="G2247" s="257" t="s">
        <v>3204</v>
      </c>
      <c r="H2247" s="260" t="s">
        <v>1226</v>
      </c>
      <c r="I2247" s="257" t="s">
        <v>3871</v>
      </c>
      <c r="J2247" s="261" t="s">
        <v>3872</v>
      </c>
      <c r="K2247" s="257" t="s">
        <v>2619</v>
      </c>
      <c r="L2247" s="257" t="s">
        <v>3728</v>
      </c>
      <c r="M2247" s="257" t="s">
        <v>1232</v>
      </c>
      <c r="N2247" s="257" t="s">
        <v>3562</v>
      </c>
      <c r="O2247" s="257" t="s">
        <v>3299</v>
      </c>
      <c r="P2247" s="257" t="s">
        <v>5009</v>
      </c>
      <c r="Q2247" s="257" t="s">
        <v>3301</v>
      </c>
      <c r="R2247" s="257" t="s">
        <v>148</v>
      </c>
      <c r="S2247" s="257" t="s">
        <v>3291</v>
      </c>
      <c r="T2247" s="257" t="s">
        <v>2834</v>
      </c>
      <c r="U2247" s="257" t="s">
        <v>4421</v>
      </c>
      <c r="V2247" s="257" t="s">
        <v>148</v>
      </c>
      <c r="W2247" s="257" t="s">
        <v>148</v>
      </c>
      <c r="X2247" s="257" t="s">
        <v>148</v>
      </c>
      <c r="Y2247" s="257" t="s">
        <v>148</v>
      </c>
      <c r="Z2247" s="257" t="s">
        <v>148</v>
      </c>
      <c r="AA2247" s="257" t="s">
        <v>148</v>
      </c>
      <c r="AB2247" s="257" t="s">
        <v>148</v>
      </c>
      <c r="AC2247" s="257" t="s">
        <v>148</v>
      </c>
      <c r="AD2247" s="257" t="s">
        <v>148</v>
      </c>
      <c r="AE2247" s="257" t="s">
        <v>148</v>
      </c>
      <c r="AF2247" s="257" t="s">
        <v>148</v>
      </c>
      <c r="AG2247" s="257" t="s">
        <v>148</v>
      </c>
      <c r="AH2247" s="257" t="s">
        <v>148</v>
      </c>
      <c r="AI2247" s="257" t="s">
        <v>148</v>
      </c>
      <c r="AJ2247" s="257" t="s">
        <v>148</v>
      </c>
    </row>
    <row r="2248" spans="1:36" ht="28.8">
      <c r="A2248" s="258">
        <v>40275</v>
      </c>
      <c r="B2248" s="257" t="s">
        <v>2509</v>
      </c>
      <c r="C2248" s="258">
        <v>40275</v>
      </c>
      <c r="D2248" s="257">
        <v>0</v>
      </c>
      <c r="E2248" s="257" t="s">
        <v>2521</v>
      </c>
      <c r="F2248" s="257" t="s">
        <v>3189</v>
      </c>
      <c r="G2248" s="257" t="s">
        <v>3190</v>
      </c>
      <c r="H2248" s="260" t="s">
        <v>2631</v>
      </c>
      <c r="I2248" s="260" t="s">
        <v>2631</v>
      </c>
      <c r="J2248" s="257" t="s">
        <v>148</v>
      </c>
      <c r="K2248" s="257" t="s">
        <v>2619</v>
      </c>
      <c r="L2248" s="257" t="s">
        <v>3728</v>
      </c>
      <c r="M2248" s="257" t="s">
        <v>1232</v>
      </c>
      <c r="N2248" s="257" t="s">
        <v>3562</v>
      </c>
      <c r="O2248" s="257" t="s">
        <v>3299</v>
      </c>
      <c r="P2248" s="257" t="s">
        <v>5010</v>
      </c>
      <c r="Q2248" s="257" t="s">
        <v>3301</v>
      </c>
      <c r="R2248" s="257" t="s">
        <v>148</v>
      </c>
      <c r="S2248" s="257" t="s">
        <v>3291</v>
      </c>
      <c r="T2248" s="257" t="s">
        <v>2834</v>
      </c>
      <c r="U2248" s="257" t="s">
        <v>4421</v>
      </c>
      <c r="V2248" s="257" t="s">
        <v>148</v>
      </c>
      <c r="W2248" s="257" t="s">
        <v>148</v>
      </c>
      <c r="X2248" s="257" t="s">
        <v>148</v>
      </c>
      <c r="Y2248" s="257" t="s">
        <v>148</v>
      </c>
      <c r="Z2248" s="257" t="s">
        <v>148</v>
      </c>
      <c r="AA2248" s="257" t="s">
        <v>148</v>
      </c>
      <c r="AB2248" s="257" t="s">
        <v>148</v>
      </c>
      <c r="AC2248" s="257" t="s">
        <v>148</v>
      </c>
      <c r="AD2248" s="257" t="s">
        <v>148</v>
      </c>
      <c r="AE2248" s="257" t="s">
        <v>148</v>
      </c>
      <c r="AF2248" s="257" t="s">
        <v>148</v>
      </c>
      <c r="AG2248" s="257" t="s">
        <v>148</v>
      </c>
      <c r="AH2248" s="257" t="s">
        <v>148</v>
      </c>
      <c r="AI2248" s="257" t="s">
        <v>148</v>
      </c>
      <c r="AJ2248" s="257" t="s">
        <v>148</v>
      </c>
    </row>
    <row r="2249" spans="1:36" ht="28.8">
      <c r="A2249" s="258">
        <v>40275</v>
      </c>
      <c r="B2249" s="257" t="s">
        <v>2509</v>
      </c>
      <c r="C2249" s="258">
        <v>40275</v>
      </c>
      <c r="D2249" s="257">
        <v>0</v>
      </c>
      <c r="E2249" s="259" t="s">
        <v>2555</v>
      </c>
      <c r="F2249" s="257" t="s">
        <v>3213</v>
      </c>
      <c r="G2249" s="259" t="s">
        <v>3214</v>
      </c>
      <c r="H2249" s="260" t="s">
        <v>1232</v>
      </c>
      <c r="I2249" s="257" t="s">
        <v>5005</v>
      </c>
      <c r="J2249" s="257" t="s">
        <v>148</v>
      </c>
      <c r="K2249" s="257" t="s">
        <v>2619</v>
      </c>
      <c r="L2249" s="257" t="s">
        <v>3728</v>
      </c>
      <c r="M2249" s="257" t="s">
        <v>1232</v>
      </c>
      <c r="N2249" s="257" t="s">
        <v>3562</v>
      </c>
      <c r="O2249" s="257" t="s">
        <v>3299</v>
      </c>
      <c r="P2249" s="257" t="s">
        <v>5011</v>
      </c>
      <c r="Q2249" s="257" t="s">
        <v>3301</v>
      </c>
      <c r="R2249" s="257" t="s">
        <v>148</v>
      </c>
      <c r="S2249" s="257" t="s">
        <v>3291</v>
      </c>
      <c r="T2249" s="257" t="s">
        <v>2834</v>
      </c>
      <c r="U2249" s="257" t="s">
        <v>4421</v>
      </c>
      <c r="V2249" s="257" t="s">
        <v>148</v>
      </c>
      <c r="W2249" s="257" t="s">
        <v>148</v>
      </c>
      <c r="X2249" s="257" t="s">
        <v>148</v>
      </c>
      <c r="Y2249" s="257" t="s">
        <v>148</v>
      </c>
      <c r="Z2249" s="257" t="s">
        <v>148</v>
      </c>
      <c r="AA2249" s="257" t="s">
        <v>148</v>
      </c>
      <c r="AB2249" s="257" t="s">
        <v>148</v>
      </c>
      <c r="AC2249" s="257" t="s">
        <v>148</v>
      </c>
      <c r="AD2249" s="257" t="s">
        <v>148</v>
      </c>
      <c r="AE2249" s="257" t="s">
        <v>148</v>
      </c>
      <c r="AF2249" s="257" t="s">
        <v>148</v>
      </c>
      <c r="AG2249" s="257" t="s">
        <v>148</v>
      </c>
      <c r="AH2249" s="257" t="s">
        <v>148</v>
      </c>
      <c r="AI2249" s="257" t="s">
        <v>148</v>
      </c>
      <c r="AJ2249" s="257" t="s">
        <v>148</v>
      </c>
    </row>
    <row r="2250" spans="1:36" ht="28.8">
      <c r="A2250" s="258">
        <v>40275</v>
      </c>
      <c r="B2250" s="257" t="s">
        <v>2509</v>
      </c>
      <c r="C2250" s="258">
        <v>40275</v>
      </c>
      <c r="D2250" s="257">
        <v>0</v>
      </c>
      <c r="E2250" s="259" t="s">
        <v>2555</v>
      </c>
      <c r="F2250" s="257" t="s">
        <v>3213</v>
      </c>
      <c r="G2250" s="259" t="s">
        <v>3214</v>
      </c>
      <c r="H2250" s="260" t="s">
        <v>2631</v>
      </c>
      <c r="I2250" s="260" t="s">
        <v>2631</v>
      </c>
      <c r="J2250" s="257" t="s">
        <v>148</v>
      </c>
      <c r="K2250" s="257" t="s">
        <v>2619</v>
      </c>
      <c r="L2250" s="257" t="s">
        <v>3728</v>
      </c>
      <c r="M2250" s="257" t="s">
        <v>1232</v>
      </c>
      <c r="N2250" s="257" t="s">
        <v>3562</v>
      </c>
      <c r="O2250" s="257" t="s">
        <v>3299</v>
      </c>
      <c r="P2250" s="257" t="s">
        <v>5012</v>
      </c>
      <c r="Q2250" s="257" t="s">
        <v>3301</v>
      </c>
      <c r="R2250" s="257" t="s">
        <v>148</v>
      </c>
      <c r="S2250" s="257" t="s">
        <v>3291</v>
      </c>
      <c r="T2250" s="257" t="s">
        <v>2834</v>
      </c>
      <c r="U2250" s="257" t="s">
        <v>4421</v>
      </c>
      <c r="V2250" s="257" t="s">
        <v>148</v>
      </c>
      <c r="W2250" s="257" t="s">
        <v>148</v>
      </c>
      <c r="X2250" s="257" t="s">
        <v>148</v>
      </c>
      <c r="Y2250" s="257" t="s">
        <v>148</v>
      </c>
      <c r="Z2250" s="257" t="s">
        <v>148</v>
      </c>
      <c r="AA2250" s="257" t="s">
        <v>148</v>
      </c>
      <c r="AB2250" s="257" t="s">
        <v>148</v>
      </c>
      <c r="AC2250" s="257" t="s">
        <v>148</v>
      </c>
      <c r="AD2250" s="257" t="s">
        <v>148</v>
      </c>
      <c r="AE2250" s="257" t="s">
        <v>148</v>
      </c>
      <c r="AF2250" s="257" t="s">
        <v>148</v>
      </c>
      <c r="AG2250" s="257" t="s">
        <v>148</v>
      </c>
      <c r="AH2250" s="257" t="s">
        <v>148</v>
      </c>
      <c r="AI2250" s="257" t="s">
        <v>148</v>
      </c>
      <c r="AJ2250" s="257" t="s">
        <v>148</v>
      </c>
    </row>
    <row r="2251" spans="1:36" ht="43.2">
      <c r="A2251" s="258">
        <v>40275</v>
      </c>
      <c r="B2251" s="257" t="s">
        <v>2509</v>
      </c>
      <c r="C2251" s="258">
        <v>40275</v>
      </c>
      <c r="D2251" s="257">
        <v>0</v>
      </c>
      <c r="E2251" s="259" t="s">
        <v>2565</v>
      </c>
      <c r="F2251" s="257" t="s">
        <v>3251</v>
      </c>
      <c r="G2251" s="259" t="s">
        <v>3252</v>
      </c>
      <c r="H2251" s="260" t="s">
        <v>1226</v>
      </c>
      <c r="I2251" s="260" t="s">
        <v>2631</v>
      </c>
      <c r="J2251" s="257" t="s">
        <v>148</v>
      </c>
      <c r="K2251" s="257" t="s">
        <v>2619</v>
      </c>
      <c r="L2251" s="257" t="s">
        <v>3728</v>
      </c>
      <c r="M2251" s="257" t="s">
        <v>1232</v>
      </c>
      <c r="N2251" s="257" t="s">
        <v>3562</v>
      </c>
      <c r="O2251" s="257" t="s">
        <v>3299</v>
      </c>
      <c r="P2251" s="257" t="s">
        <v>5013</v>
      </c>
      <c r="Q2251" s="257" t="s">
        <v>3301</v>
      </c>
      <c r="R2251" s="257" t="s">
        <v>148</v>
      </c>
      <c r="S2251" s="257" t="s">
        <v>3291</v>
      </c>
      <c r="T2251" s="257" t="s">
        <v>2834</v>
      </c>
      <c r="U2251" s="257" t="s">
        <v>4421</v>
      </c>
      <c r="V2251" s="257" t="s">
        <v>148</v>
      </c>
      <c r="W2251" s="257" t="s">
        <v>148</v>
      </c>
      <c r="X2251" s="257" t="s">
        <v>148</v>
      </c>
      <c r="Y2251" s="257" t="s">
        <v>148</v>
      </c>
      <c r="Z2251" s="257" t="s">
        <v>148</v>
      </c>
      <c r="AA2251" s="257" t="s">
        <v>148</v>
      </c>
      <c r="AB2251" s="257" t="s">
        <v>148</v>
      </c>
      <c r="AC2251" s="257" t="s">
        <v>148</v>
      </c>
      <c r="AD2251" s="257" t="s">
        <v>148</v>
      </c>
      <c r="AE2251" s="257" t="s">
        <v>148</v>
      </c>
      <c r="AF2251" s="257" t="s">
        <v>148</v>
      </c>
      <c r="AG2251" s="257" t="s">
        <v>148</v>
      </c>
      <c r="AH2251" s="257" t="s">
        <v>148</v>
      </c>
      <c r="AI2251" s="257" t="s">
        <v>148</v>
      </c>
      <c r="AJ2251" s="257" t="s">
        <v>148</v>
      </c>
    </row>
    <row r="2252" spans="1:36" ht="28.8">
      <c r="A2252" s="258">
        <v>40275</v>
      </c>
      <c r="B2252" s="257" t="s">
        <v>2509</v>
      </c>
      <c r="C2252" s="258">
        <v>40275</v>
      </c>
      <c r="D2252" s="257">
        <v>0</v>
      </c>
      <c r="E2252" s="257" t="s">
        <v>4805</v>
      </c>
      <c r="F2252" s="257" t="s">
        <v>4806</v>
      </c>
      <c r="G2252" s="257" t="s">
        <v>4807</v>
      </c>
      <c r="H2252" s="260" t="s">
        <v>2631</v>
      </c>
      <c r="I2252" s="260" t="s">
        <v>2631</v>
      </c>
      <c r="J2252" s="257" t="s">
        <v>148</v>
      </c>
      <c r="K2252" s="257" t="s">
        <v>2619</v>
      </c>
      <c r="L2252" s="257" t="s">
        <v>3728</v>
      </c>
      <c r="M2252" s="257" t="s">
        <v>1232</v>
      </c>
      <c r="N2252" s="257" t="s">
        <v>3562</v>
      </c>
      <c r="O2252" s="257" t="s">
        <v>3299</v>
      </c>
      <c r="P2252" s="257" t="s">
        <v>5014</v>
      </c>
      <c r="Q2252" s="257" t="s">
        <v>3301</v>
      </c>
      <c r="R2252" s="257" t="s">
        <v>148</v>
      </c>
      <c r="S2252" s="257" t="s">
        <v>3291</v>
      </c>
      <c r="T2252" s="257" t="s">
        <v>2834</v>
      </c>
      <c r="U2252" s="257" t="s">
        <v>4421</v>
      </c>
      <c r="V2252" s="257" t="s">
        <v>148</v>
      </c>
      <c r="W2252" s="257" t="s">
        <v>148</v>
      </c>
      <c r="X2252" s="257" t="s">
        <v>148</v>
      </c>
      <c r="Y2252" s="257" t="s">
        <v>148</v>
      </c>
      <c r="Z2252" s="257" t="s">
        <v>148</v>
      </c>
      <c r="AA2252" s="257" t="s">
        <v>148</v>
      </c>
      <c r="AB2252" s="257" t="s">
        <v>148</v>
      </c>
      <c r="AC2252" s="257" t="s">
        <v>148</v>
      </c>
      <c r="AD2252" s="257" t="s">
        <v>148</v>
      </c>
      <c r="AE2252" s="257" t="s">
        <v>148</v>
      </c>
      <c r="AF2252" s="257" t="s">
        <v>148</v>
      </c>
      <c r="AG2252" s="257" t="s">
        <v>148</v>
      </c>
      <c r="AH2252" s="257" t="s">
        <v>148</v>
      </c>
      <c r="AI2252" s="257" t="s">
        <v>148</v>
      </c>
      <c r="AJ2252" s="257" t="s">
        <v>148</v>
      </c>
    </row>
    <row r="2253" spans="1:36" ht="28.8">
      <c r="A2253" s="258">
        <v>40276</v>
      </c>
      <c r="B2253" s="257" t="s">
        <v>2509</v>
      </c>
      <c r="C2253" s="258">
        <v>40276</v>
      </c>
      <c r="D2253" s="257">
        <v>0</v>
      </c>
      <c r="E2253" s="259" t="s">
        <v>2538</v>
      </c>
      <c r="F2253" s="259" t="s">
        <v>930</v>
      </c>
      <c r="G2253" s="259" t="s">
        <v>2627</v>
      </c>
      <c r="H2253" s="260" t="s">
        <v>1232</v>
      </c>
      <c r="I2253" s="257" t="s">
        <v>3884</v>
      </c>
      <c r="J2253" s="257" t="s">
        <v>183</v>
      </c>
      <c r="K2253" s="257" t="s">
        <v>2619</v>
      </c>
      <c r="L2253" s="257" t="s">
        <v>5015</v>
      </c>
      <c r="M2253" s="257" t="s">
        <v>1232</v>
      </c>
      <c r="N2253" s="257" t="s">
        <v>2860</v>
      </c>
      <c r="O2253" s="257" t="s">
        <v>3299</v>
      </c>
      <c r="P2253" s="257" t="s">
        <v>5016</v>
      </c>
      <c r="Q2253" s="257" t="s">
        <v>3301</v>
      </c>
      <c r="R2253" s="257" t="s">
        <v>148</v>
      </c>
      <c r="S2253" s="257" t="s">
        <v>3291</v>
      </c>
      <c r="T2253" s="257" t="s">
        <v>2843</v>
      </c>
      <c r="U2253" s="257" t="s">
        <v>4414</v>
      </c>
      <c r="V2253" s="257" t="s">
        <v>148</v>
      </c>
      <c r="W2253" s="257" t="s">
        <v>148</v>
      </c>
      <c r="X2253" s="257" t="s">
        <v>148</v>
      </c>
      <c r="Y2253" s="257" t="s">
        <v>148</v>
      </c>
      <c r="Z2253" s="257" t="s">
        <v>148</v>
      </c>
      <c r="AA2253" s="257" t="s">
        <v>148</v>
      </c>
      <c r="AB2253" s="257" t="s">
        <v>148</v>
      </c>
      <c r="AC2253" s="257" t="s">
        <v>148</v>
      </c>
      <c r="AD2253" s="257" t="s">
        <v>148</v>
      </c>
      <c r="AE2253" s="257" t="s">
        <v>148</v>
      </c>
      <c r="AF2253" s="257" t="s">
        <v>148</v>
      </c>
      <c r="AG2253" s="257" t="s">
        <v>148</v>
      </c>
      <c r="AH2253" s="257" t="s">
        <v>148</v>
      </c>
      <c r="AI2253" s="257" t="s">
        <v>148</v>
      </c>
      <c r="AJ2253" s="257" t="s">
        <v>148</v>
      </c>
    </row>
    <row r="2254" spans="1:36" ht="43.2">
      <c r="A2254" s="258">
        <v>40276</v>
      </c>
      <c r="B2254" s="257" t="s">
        <v>2509</v>
      </c>
      <c r="C2254" s="258">
        <v>40276</v>
      </c>
      <c r="D2254" s="257">
        <v>0</v>
      </c>
      <c r="E2254" s="257" t="s">
        <v>2553</v>
      </c>
      <c r="F2254" s="257" t="s">
        <v>3119</v>
      </c>
      <c r="G2254" s="257" t="s">
        <v>3120</v>
      </c>
      <c r="H2254" s="260" t="s">
        <v>2631</v>
      </c>
      <c r="I2254" s="260" t="s">
        <v>2631</v>
      </c>
      <c r="J2254" s="257" t="s">
        <v>148</v>
      </c>
      <c r="K2254" s="257" t="s">
        <v>2619</v>
      </c>
      <c r="L2254" s="257" t="s">
        <v>5015</v>
      </c>
      <c r="M2254" s="257" t="s">
        <v>1232</v>
      </c>
      <c r="N2254" s="257" t="s">
        <v>2860</v>
      </c>
      <c r="O2254" s="257" t="s">
        <v>3299</v>
      </c>
      <c r="P2254" s="257" t="s">
        <v>5017</v>
      </c>
      <c r="Q2254" s="257" t="s">
        <v>3301</v>
      </c>
      <c r="R2254" s="257" t="s">
        <v>148</v>
      </c>
      <c r="S2254" s="257" t="s">
        <v>3291</v>
      </c>
      <c r="T2254" s="257" t="s">
        <v>2843</v>
      </c>
      <c r="U2254" s="257" t="s">
        <v>4414</v>
      </c>
      <c r="V2254" s="257" t="s">
        <v>148</v>
      </c>
      <c r="W2254" s="257" t="s">
        <v>148</v>
      </c>
      <c r="X2254" s="257" t="s">
        <v>148</v>
      </c>
      <c r="Y2254" s="257" t="s">
        <v>148</v>
      </c>
      <c r="Z2254" s="257" t="s">
        <v>148</v>
      </c>
      <c r="AA2254" s="257" t="s">
        <v>148</v>
      </c>
      <c r="AB2254" s="257" t="s">
        <v>148</v>
      </c>
      <c r="AC2254" s="257" t="s">
        <v>148</v>
      </c>
      <c r="AD2254" s="257" t="s">
        <v>148</v>
      </c>
      <c r="AE2254" s="257" t="s">
        <v>148</v>
      </c>
      <c r="AF2254" s="257" t="s">
        <v>148</v>
      </c>
      <c r="AG2254" s="257" t="s">
        <v>148</v>
      </c>
      <c r="AH2254" s="257" t="s">
        <v>148</v>
      </c>
      <c r="AI2254" s="257" t="s">
        <v>148</v>
      </c>
      <c r="AJ2254" s="257" t="s">
        <v>148</v>
      </c>
    </row>
    <row r="2255" spans="1:36" ht="28.8">
      <c r="A2255" s="258">
        <v>40276</v>
      </c>
      <c r="B2255" s="257" t="s">
        <v>2509</v>
      </c>
      <c r="C2255" s="258">
        <v>40276</v>
      </c>
      <c r="D2255" s="257">
        <v>0</v>
      </c>
      <c r="E2255" s="257" t="s">
        <v>2573</v>
      </c>
      <c r="F2255" s="257" t="s">
        <v>3235</v>
      </c>
      <c r="G2255" s="257" t="s">
        <v>3236</v>
      </c>
      <c r="H2255" s="260" t="s">
        <v>1232</v>
      </c>
      <c r="I2255" s="257" t="s">
        <v>4830</v>
      </c>
      <c r="J2255" s="84" t="s">
        <v>4831</v>
      </c>
      <c r="K2255" s="257" t="s">
        <v>2619</v>
      </c>
      <c r="L2255" s="257" t="s">
        <v>5015</v>
      </c>
      <c r="M2255" s="257" t="s">
        <v>1232</v>
      </c>
      <c r="N2255" s="257" t="s">
        <v>2860</v>
      </c>
      <c r="O2255" s="257" t="s">
        <v>3299</v>
      </c>
      <c r="P2255" s="257" t="s">
        <v>5018</v>
      </c>
      <c r="Q2255" s="257" t="s">
        <v>3301</v>
      </c>
      <c r="R2255" s="257" t="s">
        <v>148</v>
      </c>
      <c r="S2255" s="257" t="s">
        <v>3291</v>
      </c>
      <c r="T2255" s="257" t="s">
        <v>2843</v>
      </c>
      <c r="U2255" s="257" t="s">
        <v>4414</v>
      </c>
      <c r="V2255" s="257" t="s">
        <v>148</v>
      </c>
      <c r="W2255" s="257" t="s">
        <v>148</v>
      </c>
      <c r="X2255" s="257" t="s">
        <v>148</v>
      </c>
      <c r="Y2255" s="257" t="s">
        <v>148</v>
      </c>
      <c r="Z2255" s="257" t="s">
        <v>148</v>
      </c>
      <c r="AA2255" s="257" t="s">
        <v>148</v>
      </c>
      <c r="AB2255" s="257" t="s">
        <v>148</v>
      </c>
      <c r="AC2255" s="257" t="s">
        <v>148</v>
      </c>
      <c r="AD2255" s="257" t="s">
        <v>148</v>
      </c>
      <c r="AE2255" s="257" t="s">
        <v>148</v>
      </c>
      <c r="AF2255" s="257" t="s">
        <v>148</v>
      </c>
      <c r="AG2255" s="257" t="s">
        <v>148</v>
      </c>
      <c r="AH2255" s="257" t="s">
        <v>148</v>
      </c>
      <c r="AI2255" s="257" t="s">
        <v>148</v>
      </c>
      <c r="AJ2255" s="257" t="s">
        <v>148</v>
      </c>
    </row>
    <row r="2256" spans="1:36" ht="43.2">
      <c r="A2256" s="258">
        <v>40276</v>
      </c>
      <c r="B2256" s="257" t="s">
        <v>2509</v>
      </c>
      <c r="C2256" s="258">
        <v>40276</v>
      </c>
      <c r="D2256" s="257">
        <v>0</v>
      </c>
      <c r="E2256" s="259" t="s">
        <v>2565</v>
      </c>
      <c r="F2256" s="257" t="s">
        <v>3251</v>
      </c>
      <c r="G2256" s="259" t="s">
        <v>3252</v>
      </c>
      <c r="H2256" s="260" t="s">
        <v>1226</v>
      </c>
      <c r="I2256" s="257" t="s">
        <v>4246</v>
      </c>
      <c r="J2256" s="261" t="s">
        <v>4247</v>
      </c>
      <c r="K2256" s="257" t="s">
        <v>2619</v>
      </c>
      <c r="L2256" s="257" t="s">
        <v>5015</v>
      </c>
      <c r="M2256" s="257" t="s">
        <v>1232</v>
      </c>
      <c r="N2256" s="257" t="s">
        <v>2860</v>
      </c>
      <c r="O2256" s="257" t="s">
        <v>3299</v>
      </c>
      <c r="P2256" s="257" t="s">
        <v>5019</v>
      </c>
      <c r="Q2256" s="257" t="s">
        <v>3301</v>
      </c>
      <c r="R2256" s="257" t="s">
        <v>148</v>
      </c>
      <c r="S2256" s="257" t="s">
        <v>3291</v>
      </c>
      <c r="T2256" s="257" t="s">
        <v>2843</v>
      </c>
      <c r="U2256" s="257" t="s">
        <v>4414</v>
      </c>
      <c r="V2256" s="257" t="s">
        <v>148</v>
      </c>
      <c r="W2256" s="257" t="s">
        <v>148</v>
      </c>
      <c r="X2256" s="257" t="s">
        <v>148</v>
      </c>
      <c r="Y2256" s="257" t="s">
        <v>148</v>
      </c>
      <c r="Z2256" s="257" t="s">
        <v>148</v>
      </c>
      <c r="AA2256" s="257" t="s">
        <v>148</v>
      </c>
      <c r="AB2256" s="257" t="s">
        <v>148</v>
      </c>
      <c r="AC2256" s="257" t="s">
        <v>148</v>
      </c>
      <c r="AD2256" s="257" t="s">
        <v>148</v>
      </c>
      <c r="AE2256" s="257" t="s">
        <v>148</v>
      </c>
      <c r="AF2256" s="257" t="s">
        <v>148</v>
      </c>
      <c r="AG2256" s="257" t="s">
        <v>148</v>
      </c>
      <c r="AH2256" s="257" t="s">
        <v>148</v>
      </c>
      <c r="AI2256" s="257" t="s">
        <v>148</v>
      </c>
      <c r="AJ2256" s="257" t="s">
        <v>148</v>
      </c>
    </row>
    <row r="2257" spans="1:36" ht="43.2">
      <c r="A2257" s="258">
        <v>40276</v>
      </c>
      <c r="B2257" s="257" t="s">
        <v>2509</v>
      </c>
      <c r="C2257" s="258">
        <v>40276</v>
      </c>
      <c r="D2257" s="257">
        <v>0</v>
      </c>
      <c r="E2257" s="259" t="s">
        <v>2561</v>
      </c>
      <c r="F2257" s="257" t="s">
        <v>3241</v>
      </c>
      <c r="G2257" s="259" t="s">
        <v>3242</v>
      </c>
      <c r="H2257" s="260" t="s">
        <v>1226</v>
      </c>
      <c r="I2257" s="257" t="s">
        <v>3808</v>
      </c>
      <c r="J2257" s="257" t="s">
        <v>3809</v>
      </c>
      <c r="K2257" s="257" t="s">
        <v>2619</v>
      </c>
      <c r="L2257" s="257" t="s">
        <v>5015</v>
      </c>
      <c r="M2257" s="257" t="s">
        <v>1232</v>
      </c>
      <c r="N2257" s="257" t="s">
        <v>2860</v>
      </c>
      <c r="O2257" s="257" t="s">
        <v>3299</v>
      </c>
      <c r="P2257" s="257" t="s">
        <v>5020</v>
      </c>
      <c r="Q2257" s="257" t="s">
        <v>3301</v>
      </c>
      <c r="R2257" s="257" t="s">
        <v>148</v>
      </c>
      <c r="S2257" s="257" t="s">
        <v>3291</v>
      </c>
      <c r="T2257" s="257" t="s">
        <v>2843</v>
      </c>
      <c r="U2257" s="257" t="s">
        <v>4414</v>
      </c>
      <c r="V2257" s="257" t="s">
        <v>148</v>
      </c>
      <c r="W2257" s="257" t="s">
        <v>148</v>
      </c>
      <c r="X2257" s="257" t="s">
        <v>148</v>
      </c>
      <c r="Y2257" s="257" t="s">
        <v>148</v>
      </c>
      <c r="Z2257" s="257" t="s">
        <v>148</v>
      </c>
      <c r="AA2257" s="257" t="s">
        <v>148</v>
      </c>
      <c r="AB2257" s="257" t="s">
        <v>148</v>
      </c>
      <c r="AC2257" s="257" t="s">
        <v>148</v>
      </c>
      <c r="AD2257" s="257" t="s">
        <v>148</v>
      </c>
      <c r="AE2257" s="257" t="s">
        <v>148</v>
      </c>
      <c r="AF2257" s="257" t="s">
        <v>148</v>
      </c>
      <c r="AG2257" s="257" t="s">
        <v>148</v>
      </c>
      <c r="AH2257" s="257" t="s">
        <v>148</v>
      </c>
      <c r="AI2257" s="257" t="s">
        <v>148</v>
      </c>
      <c r="AJ2257" s="257" t="s">
        <v>148</v>
      </c>
    </row>
    <row r="2258" spans="1:36" ht="28.8">
      <c r="A2258" s="258">
        <v>40276</v>
      </c>
      <c r="B2258" s="257" t="s">
        <v>2509</v>
      </c>
      <c r="C2258" s="258">
        <v>40276</v>
      </c>
      <c r="D2258" s="257">
        <v>0</v>
      </c>
      <c r="E2258" s="259" t="s">
        <v>2543</v>
      </c>
      <c r="F2258" s="257" t="s">
        <v>3488</v>
      </c>
      <c r="G2258" s="259" t="s">
        <v>3489</v>
      </c>
      <c r="H2258" s="257" t="s">
        <v>2632</v>
      </c>
      <c r="I2258" s="260" t="s">
        <v>2631</v>
      </c>
      <c r="J2258" s="257" t="s">
        <v>148</v>
      </c>
      <c r="K2258" s="257" t="s">
        <v>2619</v>
      </c>
      <c r="L2258" s="257" t="s">
        <v>5015</v>
      </c>
      <c r="M2258" s="257" t="s">
        <v>1232</v>
      </c>
      <c r="N2258" s="257" t="s">
        <v>2860</v>
      </c>
      <c r="O2258" s="257" t="s">
        <v>3299</v>
      </c>
      <c r="P2258" s="257" t="s">
        <v>5021</v>
      </c>
      <c r="Q2258" s="257" t="s">
        <v>3301</v>
      </c>
      <c r="R2258" s="257" t="s">
        <v>148</v>
      </c>
      <c r="S2258" s="257" t="s">
        <v>3291</v>
      </c>
      <c r="T2258" s="257" t="s">
        <v>2843</v>
      </c>
      <c r="U2258" s="257" t="s">
        <v>4414</v>
      </c>
      <c r="V2258" s="257" t="s">
        <v>148</v>
      </c>
      <c r="W2258" s="257" t="s">
        <v>148</v>
      </c>
      <c r="X2258" s="257" t="s">
        <v>148</v>
      </c>
      <c r="Y2258" s="257" t="s">
        <v>148</v>
      </c>
      <c r="Z2258" s="257" t="s">
        <v>148</v>
      </c>
      <c r="AA2258" s="257" t="s">
        <v>148</v>
      </c>
      <c r="AB2258" s="257" t="s">
        <v>148</v>
      </c>
      <c r="AC2258" s="257" t="s">
        <v>148</v>
      </c>
      <c r="AD2258" s="257" t="s">
        <v>148</v>
      </c>
      <c r="AE2258" s="257" t="s">
        <v>148</v>
      </c>
      <c r="AF2258" s="257" t="s">
        <v>148</v>
      </c>
      <c r="AG2258" s="257" t="s">
        <v>148</v>
      </c>
      <c r="AH2258" s="257" t="s">
        <v>148</v>
      </c>
      <c r="AI2258" s="257" t="s">
        <v>148</v>
      </c>
      <c r="AJ2258" s="257" t="s">
        <v>148</v>
      </c>
    </row>
    <row r="2259" spans="1:36" ht="43.2">
      <c r="A2259" s="258">
        <v>40276</v>
      </c>
      <c r="B2259" s="257" t="s">
        <v>2509</v>
      </c>
      <c r="C2259" s="258">
        <v>40276</v>
      </c>
      <c r="D2259" s="257">
        <v>0</v>
      </c>
      <c r="E2259" s="259" t="s">
        <v>2543</v>
      </c>
      <c r="F2259" s="257" t="s">
        <v>3488</v>
      </c>
      <c r="G2259" s="259" t="s">
        <v>3489</v>
      </c>
      <c r="H2259" s="260" t="s">
        <v>1226</v>
      </c>
      <c r="I2259" s="260" t="s">
        <v>2631</v>
      </c>
      <c r="J2259" s="257" t="s">
        <v>148</v>
      </c>
      <c r="K2259" s="257" t="s">
        <v>2619</v>
      </c>
      <c r="L2259" s="257" t="s">
        <v>5015</v>
      </c>
      <c r="M2259" s="257" t="s">
        <v>1232</v>
      </c>
      <c r="N2259" s="257" t="s">
        <v>2860</v>
      </c>
      <c r="O2259" s="257" t="s">
        <v>3299</v>
      </c>
      <c r="P2259" s="257" t="s">
        <v>5022</v>
      </c>
      <c r="Q2259" s="257" t="s">
        <v>3301</v>
      </c>
      <c r="R2259" s="257" t="s">
        <v>148</v>
      </c>
      <c r="S2259" s="257" t="s">
        <v>3291</v>
      </c>
      <c r="T2259" s="257" t="s">
        <v>2843</v>
      </c>
      <c r="U2259" s="257" t="s">
        <v>4414</v>
      </c>
      <c r="V2259" s="257" t="s">
        <v>148</v>
      </c>
      <c r="W2259" s="257" t="s">
        <v>148</v>
      </c>
      <c r="X2259" s="257" t="s">
        <v>148</v>
      </c>
      <c r="Y2259" s="257" t="s">
        <v>148</v>
      </c>
      <c r="Z2259" s="257" t="s">
        <v>148</v>
      </c>
      <c r="AA2259" s="257" t="s">
        <v>148</v>
      </c>
      <c r="AB2259" s="257" t="s">
        <v>148</v>
      </c>
      <c r="AC2259" s="257" t="s">
        <v>148</v>
      </c>
      <c r="AD2259" s="257" t="s">
        <v>148</v>
      </c>
      <c r="AE2259" s="257" t="s">
        <v>148</v>
      </c>
      <c r="AF2259" s="257" t="s">
        <v>148</v>
      </c>
      <c r="AG2259" s="257" t="s">
        <v>148</v>
      </c>
      <c r="AH2259" s="257" t="s">
        <v>148</v>
      </c>
      <c r="AI2259" s="257" t="s">
        <v>148</v>
      </c>
      <c r="AJ2259" s="257" t="s">
        <v>148</v>
      </c>
    </row>
    <row r="2260" spans="1:36" ht="43.2">
      <c r="A2260" s="258">
        <v>40276</v>
      </c>
      <c r="B2260" s="257" t="s">
        <v>2509</v>
      </c>
      <c r="C2260" s="258">
        <v>40276</v>
      </c>
      <c r="D2260" s="257">
        <v>0</v>
      </c>
      <c r="E2260" s="259" t="s">
        <v>2555</v>
      </c>
      <c r="F2260" s="257" t="s">
        <v>3213</v>
      </c>
      <c r="G2260" s="259" t="s">
        <v>3214</v>
      </c>
      <c r="H2260" s="260" t="s">
        <v>1226</v>
      </c>
      <c r="I2260" s="257" t="s">
        <v>5023</v>
      </c>
      <c r="J2260" s="257" t="s">
        <v>148</v>
      </c>
      <c r="K2260" s="257" t="s">
        <v>2619</v>
      </c>
      <c r="L2260" s="257" t="s">
        <v>5015</v>
      </c>
      <c r="M2260" s="257" t="s">
        <v>1232</v>
      </c>
      <c r="N2260" s="257" t="s">
        <v>2860</v>
      </c>
      <c r="O2260" s="257" t="s">
        <v>3299</v>
      </c>
      <c r="P2260" s="257" t="s">
        <v>5024</v>
      </c>
      <c r="Q2260" s="257" t="s">
        <v>3301</v>
      </c>
      <c r="R2260" s="257" t="s">
        <v>148</v>
      </c>
      <c r="S2260" s="257" t="s">
        <v>3291</v>
      </c>
      <c r="T2260" s="257" t="s">
        <v>2843</v>
      </c>
      <c r="U2260" s="257" t="s">
        <v>4414</v>
      </c>
      <c r="V2260" s="257" t="s">
        <v>148</v>
      </c>
      <c r="W2260" s="257" t="s">
        <v>148</v>
      </c>
      <c r="X2260" s="257" t="s">
        <v>148</v>
      </c>
      <c r="Y2260" s="257" t="s">
        <v>148</v>
      </c>
      <c r="Z2260" s="257" t="s">
        <v>148</v>
      </c>
      <c r="AA2260" s="257" t="s">
        <v>148</v>
      </c>
      <c r="AB2260" s="257" t="s">
        <v>148</v>
      </c>
      <c r="AC2260" s="257" t="s">
        <v>148</v>
      </c>
      <c r="AD2260" s="257" t="s">
        <v>148</v>
      </c>
      <c r="AE2260" s="257" t="s">
        <v>148</v>
      </c>
      <c r="AF2260" s="257" t="s">
        <v>148</v>
      </c>
      <c r="AG2260" s="257" t="s">
        <v>148</v>
      </c>
      <c r="AH2260" s="257" t="s">
        <v>148</v>
      </c>
      <c r="AI2260" s="257" t="s">
        <v>148</v>
      </c>
      <c r="AJ2260" s="257" t="s">
        <v>148</v>
      </c>
    </row>
    <row r="2261" spans="1:36" ht="43.2">
      <c r="A2261" s="258">
        <v>40276</v>
      </c>
      <c r="B2261" s="257" t="s">
        <v>2509</v>
      </c>
      <c r="C2261" s="258">
        <v>40276</v>
      </c>
      <c r="D2261" s="257">
        <v>0</v>
      </c>
      <c r="E2261" s="259" t="s">
        <v>2543</v>
      </c>
      <c r="F2261" s="257" t="s">
        <v>3488</v>
      </c>
      <c r="G2261" s="259" t="s">
        <v>3489</v>
      </c>
      <c r="H2261" s="260" t="s">
        <v>1226</v>
      </c>
      <c r="I2261" s="260" t="s">
        <v>2631</v>
      </c>
      <c r="J2261" s="257" t="s">
        <v>148</v>
      </c>
      <c r="K2261" s="257" t="s">
        <v>2619</v>
      </c>
      <c r="L2261" s="257" t="s">
        <v>5015</v>
      </c>
      <c r="M2261" s="257" t="s">
        <v>1232</v>
      </c>
      <c r="N2261" s="257" t="s">
        <v>2860</v>
      </c>
      <c r="O2261" s="257" t="s">
        <v>3299</v>
      </c>
      <c r="P2261" s="257" t="s">
        <v>5025</v>
      </c>
      <c r="Q2261" s="257" t="s">
        <v>3301</v>
      </c>
      <c r="R2261" s="257" t="s">
        <v>148</v>
      </c>
      <c r="S2261" s="257" t="s">
        <v>3291</v>
      </c>
      <c r="T2261" s="257" t="s">
        <v>2843</v>
      </c>
      <c r="U2261" s="257" t="s">
        <v>4414</v>
      </c>
      <c r="V2261" s="257" t="s">
        <v>148</v>
      </c>
      <c r="W2261" s="257" t="s">
        <v>148</v>
      </c>
      <c r="X2261" s="257" t="s">
        <v>148</v>
      </c>
      <c r="Y2261" s="257" t="s">
        <v>148</v>
      </c>
      <c r="Z2261" s="257" t="s">
        <v>148</v>
      </c>
      <c r="AA2261" s="257" t="s">
        <v>148</v>
      </c>
      <c r="AB2261" s="257" t="s">
        <v>148</v>
      </c>
      <c r="AC2261" s="257" t="s">
        <v>148</v>
      </c>
      <c r="AD2261" s="257" t="s">
        <v>148</v>
      </c>
      <c r="AE2261" s="257" t="s">
        <v>148</v>
      </c>
      <c r="AF2261" s="257" t="s">
        <v>148</v>
      </c>
      <c r="AG2261" s="257" t="s">
        <v>148</v>
      </c>
      <c r="AH2261" s="257" t="s">
        <v>148</v>
      </c>
      <c r="AI2261" s="257" t="s">
        <v>148</v>
      </c>
      <c r="AJ2261" s="257" t="s">
        <v>148</v>
      </c>
    </row>
    <row r="2262" spans="1:36" ht="43.2">
      <c r="A2262" s="258">
        <v>40276</v>
      </c>
      <c r="B2262" s="257" t="s">
        <v>2509</v>
      </c>
      <c r="C2262" s="258">
        <v>40276</v>
      </c>
      <c r="D2262" s="257">
        <v>0</v>
      </c>
      <c r="E2262" s="257" t="s">
        <v>2553</v>
      </c>
      <c r="F2262" s="257" t="s">
        <v>3119</v>
      </c>
      <c r="G2262" s="257" t="s">
        <v>3120</v>
      </c>
      <c r="H2262" s="257" t="s">
        <v>1243</v>
      </c>
      <c r="I2262" s="257" t="s">
        <v>5026</v>
      </c>
      <c r="J2262" s="257" t="s">
        <v>148</v>
      </c>
      <c r="K2262" s="257" t="s">
        <v>2619</v>
      </c>
      <c r="L2262" s="257" t="s">
        <v>5015</v>
      </c>
      <c r="M2262" s="257" t="s">
        <v>1232</v>
      </c>
      <c r="N2262" s="257" t="s">
        <v>2860</v>
      </c>
      <c r="O2262" s="257" t="s">
        <v>3299</v>
      </c>
      <c r="P2262" s="257" t="s">
        <v>5027</v>
      </c>
      <c r="Q2262" s="257" t="s">
        <v>3301</v>
      </c>
      <c r="R2262" s="257" t="s">
        <v>148</v>
      </c>
      <c r="S2262" s="257" t="s">
        <v>3291</v>
      </c>
      <c r="T2262" s="257" t="s">
        <v>2843</v>
      </c>
      <c r="U2262" s="257" t="s">
        <v>4414</v>
      </c>
      <c r="V2262" s="257" t="s">
        <v>148</v>
      </c>
      <c r="W2262" s="257" t="s">
        <v>148</v>
      </c>
      <c r="X2262" s="257" t="s">
        <v>148</v>
      </c>
      <c r="Y2262" s="257" t="s">
        <v>148</v>
      </c>
      <c r="Z2262" s="257" t="s">
        <v>148</v>
      </c>
      <c r="AA2262" s="257" t="s">
        <v>148</v>
      </c>
      <c r="AB2262" s="257" t="s">
        <v>148</v>
      </c>
      <c r="AC2262" s="257" t="s">
        <v>148</v>
      </c>
      <c r="AD2262" s="257" t="s">
        <v>148</v>
      </c>
      <c r="AE2262" s="257" t="s">
        <v>148</v>
      </c>
      <c r="AF2262" s="257" t="s">
        <v>148</v>
      </c>
      <c r="AG2262" s="257" t="s">
        <v>148</v>
      </c>
      <c r="AH2262" s="257" t="s">
        <v>148</v>
      </c>
      <c r="AI2262" s="257" t="s">
        <v>148</v>
      </c>
      <c r="AJ2262" s="257" t="s">
        <v>148</v>
      </c>
    </row>
    <row r="2263" spans="1:36" ht="43.2">
      <c r="A2263" s="258">
        <v>40276</v>
      </c>
      <c r="B2263" s="257" t="s">
        <v>2509</v>
      </c>
      <c r="C2263" s="258">
        <v>40276</v>
      </c>
      <c r="D2263" s="257">
        <v>0</v>
      </c>
      <c r="E2263" s="259" t="s">
        <v>2555</v>
      </c>
      <c r="F2263" s="257" t="s">
        <v>3213</v>
      </c>
      <c r="G2263" s="259" t="s">
        <v>3214</v>
      </c>
      <c r="H2263" s="260" t="s">
        <v>1226</v>
      </c>
      <c r="I2263" s="257" t="s">
        <v>5023</v>
      </c>
      <c r="J2263" s="257" t="s">
        <v>148</v>
      </c>
      <c r="K2263" s="257" t="s">
        <v>2619</v>
      </c>
      <c r="L2263" s="257" t="s">
        <v>5015</v>
      </c>
      <c r="M2263" s="257" t="s">
        <v>1232</v>
      </c>
      <c r="N2263" s="257" t="s">
        <v>2860</v>
      </c>
      <c r="O2263" s="257" t="s">
        <v>3299</v>
      </c>
      <c r="P2263" s="257" t="s">
        <v>5028</v>
      </c>
      <c r="Q2263" s="257" t="s">
        <v>3301</v>
      </c>
      <c r="R2263" s="257" t="s">
        <v>148</v>
      </c>
      <c r="S2263" s="257" t="s">
        <v>3291</v>
      </c>
      <c r="T2263" s="257" t="s">
        <v>2843</v>
      </c>
      <c r="U2263" s="257" t="s">
        <v>4414</v>
      </c>
      <c r="V2263" s="257" t="s">
        <v>148</v>
      </c>
      <c r="W2263" s="257" t="s">
        <v>148</v>
      </c>
      <c r="X2263" s="257" t="s">
        <v>148</v>
      </c>
      <c r="Y2263" s="257" t="s">
        <v>148</v>
      </c>
      <c r="Z2263" s="257" t="s">
        <v>148</v>
      </c>
      <c r="AA2263" s="257" t="s">
        <v>148</v>
      </c>
      <c r="AB2263" s="257" t="s">
        <v>148</v>
      </c>
      <c r="AC2263" s="257" t="s">
        <v>148</v>
      </c>
      <c r="AD2263" s="257" t="s">
        <v>148</v>
      </c>
      <c r="AE2263" s="257" t="s">
        <v>148</v>
      </c>
      <c r="AF2263" s="257" t="s">
        <v>148</v>
      </c>
      <c r="AG2263" s="257" t="s">
        <v>148</v>
      </c>
      <c r="AH2263" s="257" t="s">
        <v>148</v>
      </c>
      <c r="AI2263" s="257" t="s">
        <v>148</v>
      </c>
      <c r="AJ2263" s="257" t="s">
        <v>148</v>
      </c>
    </row>
    <row r="2264" spans="1:36" ht="43.2">
      <c r="A2264" s="258">
        <v>40276</v>
      </c>
      <c r="B2264" s="257" t="s">
        <v>2509</v>
      </c>
      <c r="C2264" s="258">
        <v>40276</v>
      </c>
      <c r="D2264" s="257">
        <v>0</v>
      </c>
      <c r="E2264" s="259" t="s">
        <v>2543</v>
      </c>
      <c r="F2264" s="257" t="s">
        <v>3488</v>
      </c>
      <c r="G2264" s="259" t="s">
        <v>3489</v>
      </c>
      <c r="H2264" s="260" t="s">
        <v>1226</v>
      </c>
      <c r="I2264" s="257" t="s">
        <v>5029</v>
      </c>
      <c r="J2264" s="84" t="s">
        <v>5030</v>
      </c>
      <c r="K2264" s="257" t="s">
        <v>2619</v>
      </c>
      <c r="L2264" s="257" t="s">
        <v>5015</v>
      </c>
      <c r="M2264" s="257" t="s">
        <v>1232</v>
      </c>
      <c r="N2264" s="257" t="s">
        <v>2860</v>
      </c>
      <c r="O2264" s="257" t="s">
        <v>3299</v>
      </c>
      <c r="P2264" s="257" t="s">
        <v>5031</v>
      </c>
      <c r="Q2264" s="257" t="s">
        <v>3301</v>
      </c>
      <c r="R2264" s="257" t="s">
        <v>148</v>
      </c>
      <c r="S2264" s="257" t="s">
        <v>3291</v>
      </c>
      <c r="T2264" s="257" t="s">
        <v>2843</v>
      </c>
      <c r="U2264" s="257" t="s">
        <v>4414</v>
      </c>
      <c r="V2264" s="257" t="s">
        <v>148</v>
      </c>
      <c r="W2264" s="257" t="s">
        <v>148</v>
      </c>
      <c r="X2264" s="257" t="s">
        <v>148</v>
      </c>
      <c r="Y2264" s="257" t="s">
        <v>148</v>
      </c>
      <c r="Z2264" s="257" t="s">
        <v>148</v>
      </c>
      <c r="AA2264" s="257" t="s">
        <v>148</v>
      </c>
      <c r="AB2264" s="257" t="s">
        <v>148</v>
      </c>
      <c r="AC2264" s="257" t="s">
        <v>148</v>
      </c>
      <c r="AD2264" s="257" t="s">
        <v>148</v>
      </c>
      <c r="AE2264" s="257" t="s">
        <v>148</v>
      </c>
      <c r="AF2264" s="257" t="s">
        <v>148</v>
      </c>
      <c r="AG2264" s="257" t="s">
        <v>148</v>
      </c>
      <c r="AH2264" s="257" t="s">
        <v>148</v>
      </c>
      <c r="AI2264" s="257" t="s">
        <v>148</v>
      </c>
      <c r="AJ2264" s="257" t="s">
        <v>148</v>
      </c>
    </row>
    <row r="2265" spans="1:36" ht="43.2">
      <c r="A2265" s="258">
        <v>40276</v>
      </c>
      <c r="B2265" s="257" t="s">
        <v>2509</v>
      </c>
      <c r="C2265" s="258">
        <v>40276</v>
      </c>
      <c r="D2265" s="257">
        <v>0</v>
      </c>
      <c r="E2265" s="259" t="s">
        <v>2543</v>
      </c>
      <c r="F2265" s="257" t="s">
        <v>3488</v>
      </c>
      <c r="G2265" s="259" t="s">
        <v>3489</v>
      </c>
      <c r="H2265" s="260" t="s">
        <v>1226</v>
      </c>
      <c r="I2265" s="257" t="s">
        <v>5029</v>
      </c>
      <c r="J2265" s="84" t="s">
        <v>5030</v>
      </c>
      <c r="K2265" s="257" t="s">
        <v>2619</v>
      </c>
      <c r="L2265" s="257" t="s">
        <v>5015</v>
      </c>
      <c r="M2265" s="257" t="s">
        <v>1232</v>
      </c>
      <c r="N2265" s="257" t="s">
        <v>2860</v>
      </c>
      <c r="O2265" s="257" t="s">
        <v>3299</v>
      </c>
      <c r="P2265" s="257" t="s">
        <v>5032</v>
      </c>
      <c r="Q2265" s="257" t="s">
        <v>3301</v>
      </c>
      <c r="R2265" s="257" t="s">
        <v>148</v>
      </c>
      <c r="S2265" s="257" t="s">
        <v>3291</v>
      </c>
      <c r="T2265" s="257" t="s">
        <v>2843</v>
      </c>
      <c r="U2265" s="257" t="s">
        <v>4414</v>
      </c>
      <c r="V2265" s="257" t="s">
        <v>148</v>
      </c>
      <c r="W2265" s="257" t="s">
        <v>148</v>
      </c>
      <c r="X2265" s="257" t="s">
        <v>148</v>
      </c>
      <c r="Y2265" s="257" t="s">
        <v>148</v>
      </c>
      <c r="Z2265" s="257" t="s">
        <v>148</v>
      </c>
      <c r="AA2265" s="257" t="s">
        <v>148</v>
      </c>
      <c r="AB2265" s="257" t="s">
        <v>148</v>
      </c>
      <c r="AC2265" s="257" t="s">
        <v>148</v>
      </c>
      <c r="AD2265" s="257" t="s">
        <v>148</v>
      </c>
      <c r="AE2265" s="257" t="s">
        <v>148</v>
      </c>
      <c r="AF2265" s="257" t="s">
        <v>148</v>
      </c>
      <c r="AG2265" s="257" t="s">
        <v>148</v>
      </c>
      <c r="AH2265" s="257" t="s">
        <v>148</v>
      </c>
      <c r="AI2265" s="257" t="s">
        <v>148</v>
      </c>
      <c r="AJ2265" s="257" t="s">
        <v>148</v>
      </c>
    </row>
    <row r="2266" spans="1:36" ht="43.2">
      <c r="A2266" s="258">
        <v>40276</v>
      </c>
      <c r="B2266" s="257" t="s">
        <v>2509</v>
      </c>
      <c r="C2266" s="258">
        <v>40276</v>
      </c>
      <c r="D2266" s="257">
        <v>0</v>
      </c>
      <c r="E2266" s="259" t="s">
        <v>2544</v>
      </c>
      <c r="F2266" s="257" t="s">
        <v>3237</v>
      </c>
      <c r="G2266" s="259" t="s">
        <v>3238</v>
      </c>
      <c r="H2266" s="260" t="s">
        <v>1226</v>
      </c>
      <c r="I2266" s="257" t="s">
        <v>4585</v>
      </c>
      <c r="J2266" s="84" t="s">
        <v>4586</v>
      </c>
      <c r="K2266" s="257" t="s">
        <v>2619</v>
      </c>
      <c r="L2266" s="257" t="s">
        <v>5015</v>
      </c>
      <c r="M2266" s="257" t="s">
        <v>1232</v>
      </c>
      <c r="N2266" s="257" t="s">
        <v>2860</v>
      </c>
      <c r="O2266" s="257" t="s">
        <v>3299</v>
      </c>
      <c r="P2266" s="257" t="s">
        <v>5033</v>
      </c>
      <c r="Q2266" s="257" t="s">
        <v>3301</v>
      </c>
      <c r="R2266" s="257" t="s">
        <v>148</v>
      </c>
      <c r="S2266" s="257" t="s">
        <v>3291</v>
      </c>
      <c r="T2266" s="257" t="s">
        <v>2843</v>
      </c>
      <c r="U2266" s="257" t="s">
        <v>4414</v>
      </c>
      <c r="V2266" s="257" t="s">
        <v>148</v>
      </c>
      <c r="W2266" s="257" t="s">
        <v>148</v>
      </c>
      <c r="X2266" s="257" t="s">
        <v>148</v>
      </c>
      <c r="Y2266" s="257" t="s">
        <v>148</v>
      </c>
      <c r="Z2266" s="257" t="s">
        <v>148</v>
      </c>
      <c r="AA2266" s="257" t="s">
        <v>148</v>
      </c>
      <c r="AB2266" s="257" t="s">
        <v>148</v>
      </c>
      <c r="AC2266" s="257" t="s">
        <v>148</v>
      </c>
      <c r="AD2266" s="257" t="s">
        <v>148</v>
      </c>
      <c r="AE2266" s="257" t="s">
        <v>148</v>
      </c>
      <c r="AF2266" s="257" t="s">
        <v>148</v>
      </c>
      <c r="AG2266" s="257" t="s">
        <v>148</v>
      </c>
      <c r="AH2266" s="257" t="s">
        <v>148</v>
      </c>
      <c r="AI2266" s="257" t="s">
        <v>148</v>
      </c>
      <c r="AJ2266" s="257" t="s">
        <v>148</v>
      </c>
    </row>
    <row r="2267" spans="1:36" ht="43.2">
      <c r="A2267" s="258">
        <v>40280</v>
      </c>
      <c r="B2267" s="257" t="s">
        <v>2509</v>
      </c>
      <c r="C2267" s="258">
        <v>40280</v>
      </c>
      <c r="D2267" s="257">
        <v>0</v>
      </c>
      <c r="E2267" s="257" t="s">
        <v>2521</v>
      </c>
      <c r="F2267" s="257" t="s">
        <v>3189</v>
      </c>
      <c r="G2267" s="257" t="s">
        <v>3190</v>
      </c>
      <c r="H2267" s="257" t="s">
        <v>1225</v>
      </c>
      <c r="I2267" s="257" t="s">
        <v>5034</v>
      </c>
      <c r="J2267" s="257" t="s">
        <v>5035</v>
      </c>
      <c r="K2267" s="257" t="s">
        <v>2619</v>
      </c>
      <c r="L2267" s="257" t="s">
        <v>5036</v>
      </c>
      <c r="M2267" s="257" t="s">
        <v>1228</v>
      </c>
      <c r="N2267" s="257" t="s">
        <v>3849</v>
      </c>
      <c r="O2267" s="257" t="s">
        <v>3299</v>
      </c>
      <c r="P2267" s="257" t="s">
        <v>5037</v>
      </c>
      <c r="Q2267" s="257" t="s">
        <v>3301</v>
      </c>
      <c r="R2267" s="257" t="s">
        <v>148</v>
      </c>
      <c r="S2267" s="257" t="s">
        <v>2903</v>
      </c>
      <c r="T2267" s="257" t="s">
        <v>2857</v>
      </c>
      <c r="U2267" s="257" t="s">
        <v>3679</v>
      </c>
      <c r="V2267" s="257" t="s">
        <v>148</v>
      </c>
      <c r="W2267" s="257" t="s">
        <v>148</v>
      </c>
      <c r="X2267" s="257" t="s">
        <v>148</v>
      </c>
      <c r="Y2267" s="257" t="s">
        <v>148</v>
      </c>
      <c r="Z2267" s="257" t="s">
        <v>148</v>
      </c>
      <c r="AA2267" s="257" t="s">
        <v>148</v>
      </c>
      <c r="AB2267" s="257" t="s">
        <v>148</v>
      </c>
      <c r="AC2267" s="257" t="s">
        <v>148</v>
      </c>
      <c r="AD2267" s="257" t="s">
        <v>148</v>
      </c>
      <c r="AE2267" s="257" t="s">
        <v>148</v>
      </c>
      <c r="AF2267" s="257" t="s">
        <v>148</v>
      </c>
      <c r="AG2267" s="257" t="s">
        <v>148</v>
      </c>
      <c r="AH2267" s="257" t="s">
        <v>148</v>
      </c>
      <c r="AI2267" s="257" t="s">
        <v>148</v>
      </c>
      <c r="AJ2267" s="257" t="s">
        <v>148</v>
      </c>
    </row>
    <row r="2268" spans="1:36" ht="28.8">
      <c r="A2268" s="258">
        <v>40280</v>
      </c>
      <c r="B2268" s="257" t="s">
        <v>2509</v>
      </c>
      <c r="C2268" s="258">
        <v>40280</v>
      </c>
      <c r="D2268" s="257">
        <v>0</v>
      </c>
      <c r="E2268" s="259" t="s">
        <v>2559</v>
      </c>
      <c r="F2268" s="257" t="s">
        <v>3139</v>
      </c>
      <c r="G2268" s="259" t="s">
        <v>3140</v>
      </c>
      <c r="H2268" s="260" t="s">
        <v>2631</v>
      </c>
      <c r="I2268" s="260" t="s">
        <v>2631</v>
      </c>
      <c r="J2268" s="257" t="s">
        <v>148</v>
      </c>
      <c r="K2268" s="257" t="s">
        <v>2619</v>
      </c>
      <c r="L2268" s="257" t="s">
        <v>5036</v>
      </c>
      <c r="M2268" s="257" t="s">
        <v>1228</v>
      </c>
      <c r="N2268" s="257" t="s">
        <v>3849</v>
      </c>
      <c r="O2268" s="257" t="s">
        <v>3299</v>
      </c>
      <c r="P2268" s="257" t="s">
        <v>5038</v>
      </c>
      <c r="Q2268" s="257" t="s">
        <v>3301</v>
      </c>
      <c r="R2268" s="257" t="s">
        <v>148</v>
      </c>
      <c r="S2268" s="257" t="s">
        <v>2903</v>
      </c>
      <c r="T2268" s="257" t="s">
        <v>2857</v>
      </c>
      <c r="U2268" s="257" t="s">
        <v>3679</v>
      </c>
      <c r="V2268" s="257" t="s">
        <v>148</v>
      </c>
      <c r="W2268" s="257" t="s">
        <v>148</v>
      </c>
      <c r="X2268" s="257" t="s">
        <v>148</v>
      </c>
      <c r="Y2268" s="257" t="s">
        <v>148</v>
      </c>
      <c r="Z2268" s="257" t="s">
        <v>148</v>
      </c>
      <c r="AA2268" s="257" t="s">
        <v>148</v>
      </c>
      <c r="AB2268" s="257" t="s">
        <v>148</v>
      </c>
      <c r="AC2268" s="257" t="s">
        <v>148</v>
      </c>
      <c r="AD2268" s="257" t="s">
        <v>148</v>
      </c>
      <c r="AE2268" s="257" t="s">
        <v>148</v>
      </c>
      <c r="AF2268" s="257" t="s">
        <v>148</v>
      </c>
      <c r="AG2268" s="257" t="s">
        <v>148</v>
      </c>
      <c r="AH2268" s="257" t="s">
        <v>148</v>
      </c>
      <c r="AI2268" s="257" t="s">
        <v>148</v>
      </c>
      <c r="AJ2268" s="257" t="s">
        <v>148</v>
      </c>
    </row>
    <row r="2269" spans="1:36" ht="28.8">
      <c r="A2269" s="258">
        <v>40280</v>
      </c>
      <c r="B2269" s="257" t="s">
        <v>2509</v>
      </c>
      <c r="C2269" s="258">
        <v>40280</v>
      </c>
      <c r="D2269" s="257">
        <v>0</v>
      </c>
      <c r="E2269" s="259" t="s">
        <v>2537</v>
      </c>
      <c r="F2269" s="259" t="s">
        <v>3185</v>
      </c>
      <c r="G2269" s="259" t="s">
        <v>3186</v>
      </c>
      <c r="H2269" s="257" t="s">
        <v>2763</v>
      </c>
      <c r="I2269" s="257" t="s">
        <v>3920</v>
      </c>
      <c r="J2269" s="84" t="s">
        <v>3921</v>
      </c>
      <c r="K2269" s="257" t="s">
        <v>2619</v>
      </c>
      <c r="L2269" s="257" t="s">
        <v>5036</v>
      </c>
      <c r="M2269" s="257" t="s">
        <v>1228</v>
      </c>
      <c r="N2269" s="257" t="s">
        <v>3849</v>
      </c>
      <c r="O2269" s="257" t="s">
        <v>3299</v>
      </c>
      <c r="P2269" s="257" t="s">
        <v>5039</v>
      </c>
      <c r="Q2269" s="257" t="s">
        <v>3301</v>
      </c>
      <c r="R2269" s="257" t="s">
        <v>148</v>
      </c>
      <c r="S2269" s="257" t="s">
        <v>2903</v>
      </c>
      <c r="T2269" s="257" t="s">
        <v>2857</v>
      </c>
      <c r="U2269" s="257" t="s">
        <v>3679</v>
      </c>
      <c r="V2269" s="257" t="s">
        <v>148</v>
      </c>
      <c r="W2269" s="257" t="s">
        <v>148</v>
      </c>
      <c r="X2269" s="257" t="s">
        <v>148</v>
      </c>
      <c r="Y2269" s="257" t="s">
        <v>148</v>
      </c>
      <c r="Z2269" s="257" t="s">
        <v>148</v>
      </c>
      <c r="AA2269" s="257" t="s">
        <v>148</v>
      </c>
      <c r="AB2269" s="257" t="s">
        <v>148</v>
      </c>
      <c r="AC2269" s="257" t="s">
        <v>148</v>
      </c>
      <c r="AD2269" s="257" t="s">
        <v>148</v>
      </c>
      <c r="AE2269" s="257" t="s">
        <v>148</v>
      </c>
      <c r="AF2269" s="257" t="s">
        <v>148</v>
      </c>
      <c r="AG2269" s="257" t="s">
        <v>148</v>
      </c>
      <c r="AH2269" s="257" t="s">
        <v>148</v>
      </c>
      <c r="AI2269" s="257" t="s">
        <v>148</v>
      </c>
      <c r="AJ2269" s="257" t="s">
        <v>148</v>
      </c>
    </row>
    <row r="2270" spans="1:36" ht="28.8">
      <c r="A2270" s="258">
        <v>40280</v>
      </c>
      <c r="B2270" s="257" t="s">
        <v>2509</v>
      </c>
      <c r="C2270" s="258">
        <v>40280</v>
      </c>
      <c r="D2270" s="257">
        <v>0</v>
      </c>
      <c r="E2270" s="259" t="s">
        <v>2543</v>
      </c>
      <c r="F2270" s="257" t="s">
        <v>3488</v>
      </c>
      <c r="G2270" s="259" t="s">
        <v>3489</v>
      </c>
      <c r="H2270" s="257" t="s">
        <v>1225</v>
      </c>
      <c r="I2270" s="257" t="s">
        <v>5040</v>
      </c>
      <c r="J2270" s="257" t="s">
        <v>148</v>
      </c>
      <c r="K2270" s="257" t="s">
        <v>2619</v>
      </c>
      <c r="L2270" s="257" t="s">
        <v>5036</v>
      </c>
      <c r="M2270" s="257" t="s">
        <v>1228</v>
      </c>
      <c r="N2270" s="257" t="s">
        <v>3849</v>
      </c>
      <c r="O2270" s="257" t="s">
        <v>3299</v>
      </c>
      <c r="P2270" s="257" t="s">
        <v>5041</v>
      </c>
      <c r="Q2270" s="257" t="s">
        <v>3301</v>
      </c>
      <c r="R2270" s="257" t="s">
        <v>148</v>
      </c>
      <c r="S2270" s="257" t="s">
        <v>2903</v>
      </c>
      <c r="T2270" s="257" t="s">
        <v>2857</v>
      </c>
      <c r="U2270" s="257" t="s">
        <v>3679</v>
      </c>
      <c r="V2270" s="257" t="s">
        <v>148</v>
      </c>
      <c r="W2270" s="257" t="s">
        <v>148</v>
      </c>
      <c r="X2270" s="257" t="s">
        <v>148</v>
      </c>
      <c r="Y2270" s="257" t="s">
        <v>148</v>
      </c>
      <c r="Z2270" s="257" t="s">
        <v>148</v>
      </c>
      <c r="AA2270" s="257" t="s">
        <v>148</v>
      </c>
      <c r="AB2270" s="257" t="s">
        <v>148</v>
      </c>
      <c r="AC2270" s="257" t="s">
        <v>148</v>
      </c>
      <c r="AD2270" s="257" t="s">
        <v>148</v>
      </c>
      <c r="AE2270" s="257" t="s">
        <v>148</v>
      </c>
      <c r="AF2270" s="257" t="s">
        <v>148</v>
      </c>
      <c r="AG2270" s="257" t="s">
        <v>148</v>
      </c>
      <c r="AH2270" s="257" t="s">
        <v>148</v>
      </c>
      <c r="AI2270" s="257" t="s">
        <v>148</v>
      </c>
      <c r="AJ2270" s="257" t="s">
        <v>148</v>
      </c>
    </row>
    <row r="2271" spans="1:36" ht="28.8">
      <c r="A2271" s="258">
        <v>40280</v>
      </c>
      <c r="B2271" s="257" t="s">
        <v>2509</v>
      </c>
      <c r="C2271" s="258">
        <v>40280</v>
      </c>
      <c r="D2271" s="257">
        <v>0</v>
      </c>
      <c r="E2271" s="257" t="s">
        <v>2521</v>
      </c>
      <c r="F2271" s="257" t="s">
        <v>3189</v>
      </c>
      <c r="G2271" s="257" t="s">
        <v>3190</v>
      </c>
      <c r="H2271" s="257" t="s">
        <v>1225</v>
      </c>
      <c r="I2271" s="257" t="s">
        <v>5034</v>
      </c>
      <c r="J2271" s="257" t="s">
        <v>5035</v>
      </c>
      <c r="K2271" s="257" t="s">
        <v>2619</v>
      </c>
      <c r="L2271" s="257" t="s">
        <v>5036</v>
      </c>
      <c r="M2271" s="257" t="s">
        <v>1228</v>
      </c>
      <c r="N2271" s="257" t="s">
        <v>3849</v>
      </c>
      <c r="O2271" s="257" t="s">
        <v>3299</v>
      </c>
      <c r="P2271" s="257" t="s">
        <v>5042</v>
      </c>
      <c r="Q2271" s="257" t="s">
        <v>3301</v>
      </c>
      <c r="R2271" s="257" t="s">
        <v>148</v>
      </c>
      <c r="S2271" s="257" t="s">
        <v>2903</v>
      </c>
      <c r="T2271" s="257" t="s">
        <v>2857</v>
      </c>
      <c r="U2271" s="257" t="s">
        <v>3679</v>
      </c>
      <c r="V2271" s="257" t="s">
        <v>148</v>
      </c>
      <c r="W2271" s="257" t="s">
        <v>148</v>
      </c>
      <c r="X2271" s="257" t="s">
        <v>148</v>
      </c>
      <c r="Y2271" s="257" t="s">
        <v>148</v>
      </c>
      <c r="Z2271" s="257" t="s">
        <v>148</v>
      </c>
      <c r="AA2271" s="257" t="s">
        <v>148</v>
      </c>
      <c r="AB2271" s="257" t="s">
        <v>148</v>
      </c>
      <c r="AC2271" s="257" t="s">
        <v>148</v>
      </c>
      <c r="AD2271" s="257" t="s">
        <v>148</v>
      </c>
      <c r="AE2271" s="257" t="s">
        <v>148</v>
      </c>
      <c r="AF2271" s="257" t="s">
        <v>148</v>
      </c>
      <c r="AG2271" s="257" t="s">
        <v>148</v>
      </c>
      <c r="AH2271" s="257" t="s">
        <v>148</v>
      </c>
      <c r="AI2271" s="257" t="s">
        <v>148</v>
      </c>
      <c r="AJ2271" s="257" t="s">
        <v>148</v>
      </c>
    </row>
    <row r="2272" spans="1:36" ht="28.8">
      <c r="A2272" s="258">
        <v>40280</v>
      </c>
      <c r="B2272" s="257" t="s">
        <v>2509</v>
      </c>
      <c r="C2272" s="258">
        <v>40280</v>
      </c>
      <c r="D2272" s="257">
        <v>0</v>
      </c>
      <c r="E2272" s="257" t="s">
        <v>2521</v>
      </c>
      <c r="F2272" s="257" t="s">
        <v>3189</v>
      </c>
      <c r="G2272" s="257" t="s">
        <v>3190</v>
      </c>
      <c r="H2272" s="260" t="s">
        <v>2631</v>
      </c>
      <c r="I2272" s="260" t="s">
        <v>2631</v>
      </c>
      <c r="J2272" s="257" t="s">
        <v>148</v>
      </c>
      <c r="K2272" s="257" t="s">
        <v>2619</v>
      </c>
      <c r="L2272" s="257" t="s">
        <v>5036</v>
      </c>
      <c r="M2272" s="257" t="s">
        <v>1228</v>
      </c>
      <c r="N2272" s="257" t="s">
        <v>3849</v>
      </c>
      <c r="O2272" s="257" t="s">
        <v>3299</v>
      </c>
      <c r="P2272" s="257" t="s">
        <v>5043</v>
      </c>
      <c r="Q2272" s="257" t="s">
        <v>3301</v>
      </c>
      <c r="R2272" s="257" t="s">
        <v>148</v>
      </c>
      <c r="S2272" s="257" t="s">
        <v>2903</v>
      </c>
      <c r="T2272" s="257" t="s">
        <v>2857</v>
      </c>
      <c r="U2272" s="257" t="s">
        <v>3679</v>
      </c>
      <c r="V2272" s="257" t="s">
        <v>148</v>
      </c>
      <c r="W2272" s="257" t="s">
        <v>148</v>
      </c>
      <c r="X2272" s="257" t="s">
        <v>148</v>
      </c>
      <c r="Y2272" s="257" t="s">
        <v>148</v>
      </c>
      <c r="Z2272" s="257" t="s">
        <v>148</v>
      </c>
      <c r="AA2272" s="257" t="s">
        <v>148</v>
      </c>
      <c r="AB2272" s="257" t="s">
        <v>148</v>
      </c>
      <c r="AC2272" s="257" t="s">
        <v>148</v>
      </c>
      <c r="AD2272" s="257" t="s">
        <v>148</v>
      </c>
      <c r="AE2272" s="257" t="s">
        <v>148</v>
      </c>
      <c r="AF2272" s="257" t="s">
        <v>148</v>
      </c>
      <c r="AG2272" s="257" t="s">
        <v>148</v>
      </c>
      <c r="AH2272" s="257" t="s">
        <v>148</v>
      </c>
      <c r="AI2272" s="257" t="s">
        <v>148</v>
      </c>
      <c r="AJ2272" s="257" t="s">
        <v>148</v>
      </c>
    </row>
    <row r="2273" spans="1:36" ht="28.8">
      <c r="A2273" s="258">
        <v>40280</v>
      </c>
      <c r="B2273" s="257" t="s">
        <v>2509</v>
      </c>
      <c r="C2273" s="258">
        <v>40280</v>
      </c>
      <c r="D2273" s="257">
        <v>0</v>
      </c>
      <c r="E2273" s="259" t="s">
        <v>2547</v>
      </c>
      <c r="F2273" s="259" t="s">
        <v>3233</v>
      </c>
      <c r="G2273" s="259" t="s">
        <v>3234</v>
      </c>
      <c r="H2273" s="260" t="s">
        <v>2631</v>
      </c>
      <c r="I2273" s="260" t="s">
        <v>2631</v>
      </c>
      <c r="J2273" s="257" t="s">
        <v>148</v>
      </c>
      <c r="K2273" s="257" t="s">
        <v>2619</v>
      </c>
      <c r="L2273" s="257" t="s">
        <v>5036</v>
      </c>
      <c r="M2273" s="257" t="s">
        <v>1228</v>
      </c>
      <c r="N2273" s="257" t="s">
        <v>3849</v>
      </c>
      <c r="O2273" s="257" t="s">
        <v>3299</v>
      </c>
      <c r="P2273" s="257" t="s">
        <v>5044</v>
      </c>
      <c r="Q2273" s="257" t="s">
        <v>3301</v>
      </c>
      <c r="R2273" s="257" t="s">
        <v>148</v>
      </c>
      <c r="S2273" s="257" t="s">
        <v>2903</v>
      </c>
      <c r="T2273" s="257" t="s">
        <v>2857</v>
      </c>
      <c r="U2273" s="257" t="s">
        <v>3679</v>
      </c>
      <c r="V2273" s="257" t="s">
        <v>148</v>
      </c>
      <c r="W2273" s="257" t="s">
        <v>148</v>
      </c>
      <c r="X2273" s="257" t="s">
        <v>148</v>
      </c>
      <c r="Y2273" s="257" t="s">
        <v>148</v>
      </c>
      <c r="Z2273" s="257" t="s">
        <v>148</v>
      </c>
      <c r="AA2273" s="257" t="s">
        <v>148</v>
      </c>
      <c r="AB2273" s="257" t="s">
        <v>148</v>
      </c>
      <c r="AC2273" s="257" t="s">
        <v>148</v>
      </c>
      <c r="AD2273" s="257" t="s">
        <v>148</v>
      </c>
      <c r="AE2273" s="257" t="s">
        <v>148</v>
      </c>
      <c r="AF2273" s="257" t="s">
        <v>148</v>
      </c>
      <c r="AG2273" s="257" t="s">
        <v>148</v>
      </c>
      <c r="AH2273" s="257" t="s">
        <v>148</v>
      </c>
      <c r="AI2273" s="257" t="s">
        <v>148</v>
      </c>
      <c r="AJ2273" s="257" t="s">
        <v>148</v>
      </c>
    </row>
    <row r="2274" spans="1:36" ht="28.8">
      <c r="A2274" s="258">
        <v>40280</v>
      </c>
      <c r="B2274" s="257" t="s">
        <v>2509</v>
      </c>
      <c r="C2274" s="258">
        <v>40280</v>
      </c>
      <c r="D2274" s="257">
        <v>0</v>
      </c>
      <c r="E2274" s="259" t="s">
        <v>2555</v>
      </c>
      <c r="F2274" s="257" t="s">
        <v>3213</v>
      </c>
      <c r="G2274" s="259" t="s">
        <v>3214</v>
      </c>
      <c r="H2274" s="257" t="s">
        <v>1225</v>
      </c>
      <c r="I2274" s="128" t="s">
        <v>5045</v>
      </c>
      <c r="J2274" s="257" t="s">
        <v>148</v>
      </c>
      <c r="K2274" s="257" t="s">
        <v>2619</v>
      </c>
      <c r="L2274" s="257" t="s">
        <v>5036</v>
      </c>
      <c r="M2274" s="257" t="s">
        <v>1228</v>
      </c>
      <c r="N2274" s="257" t="s">
        <v>3849</v>
      </c>
      <c r="O2274" s="257" t="s">
        <v>3299</v>
      </c>
      <c r="P2274" s="257" t="s">
        <v>5046</v>
      </c>
      <c r="Q2274" s="257" t="s">
        <v>3301</v>
      </c>
      <c r="R2274" s="257" t="s">
        <v>148</v>
      </c>
      <c r="S2274" s="257" t="s">
        <v>2903</v>
      </c>
      <c r="T2274" s="257" t="s">
        <v>2857</v>
      </c>
      <c r="U2274" s="257" t="s">
        <v>3679</v>
      </c>
      <c r="V2274" s="257" t="s">
        <v>148</v>
      </c>
      <c r="W2274" s="257" t="s">
        <v>148</v>
      </c>
      <c r="X2274" s="257" t="s">
        <v>148</v>
      </c>
      <c r="Y2274" s="257" t="s">
        <v>148</v>
      </c>
      <c r="Z2274" s="257" t="s">
        <v>148</v>
      </c>
      <c r="AA2274" s="257" t="s">
        <v>148</v>
      </c>
      <c r="AB2274" s="257" t="s">
        <v>148</v>
      </c>
      <c r="AC2274" s="257" t="s">
        <v>148</v>
      </c>
      <c r="AD2274" s="257" t="s">
        <v>148</v>
      </c>
      <c r="AE2274" s="257" t="s">
        <v>148</v>
      </c>
      <c r="AF2274" s="257" t="s">
        <v>148</v>
      </c>
      <c r="AG2274" s="257" t="s">
        <v>148</v>
      </c>
      <c r="AH2274" s="257" t="s">
        <v>148</v>
      </c>
      <c r="AI2274" s="257" t="s">
        <v>148</v>
      </c>
      <c r="AJ2274" s="257" t="s">
        <v>148</v>
      </c>
    </row>
    <row r="2275" spans="1:36" ht="28.8">
      <c r="A2275" s="258">
        <v>40280</v>
      </c>
      <c r="B2275" s="257" t="s">
        <v>2509</v>
      </c>
      <c r="C2275" s="258">
        <v>40280</v>
      </c>
      <c r="D2275" s="257">
        <v>0</v>
      </c>
      <c r="E2275" s="257" t="s">
        <v>2521</v>
      </c>
      <c r="F2275" s="257" t="s">
        <v>3189</v>
      </c>
      <c r="G2275" s="257" t="s">
        <v>3190</v>
      </c>
      <c r="H2275" s="257" t="s">
        <v>1225</v>
      </c>
      <c r="I2275" s="257" t="s">
        <v>5034</v>
      </c>
      <c r="J2275" s="257" t="s">
        <v>5035</v>
      </c>
      <c r="K2275" s="257" t="s">
        <v>2619</v>
      </c>
      <c r="L2275" s="257" t="s">
        <v>5036</v>
      </c>
      <c r="M2275" s="257" t="s">
        <v>1228</v>
      </c>
      <c r="N2275" s="257" t="s">
        <v>3849</v>
      </c>
      <c r="O2275" s="257" t="s">
        <v>3299</v>
      </c>
      <c r="P2275" s="257" t="s">
        <v>5047</v>
      </c>
      <c r="Q2275" s="257" t="s">
        <v>3301</v>
      </c>
      <c r="R2275" s="257" t="s">
        <v>148</v>
      </c>
      <c r="S2275" s="257" t="s">
        <v>2903</v>
      </c>
      <c r="T2275" s="257" t="s">
        <v>2857</v>
      </c>
      <c r="U2275" s="257" t="s">
        <v>3679</v>
      </c>
      <c r="V2275" s="257" t="s">
        <v>148</v>
      </c>
      <c r="W2275" s="257" t="s">
        <v>148</v>
      </c>
      <c r="X2275" s="257" t="s">
        <v>148</v>
      </c>
      <c r="Y2275" s="257" t="s">
        <v>148</v>
      </c>
      <c r="Z2275" s="257" t="s">
        <v>148</v>
      </c>
      <c r="AA2275" s="257" t="s">
        <v>148</v>
      </c>
      <c r="AB2275" s="257" t="s">
        <v>148</v>
      </c>
      <c r="AC2275" s="257" t="s">
        <v>148</v>
      </c>
      <c r="AD2275" s="257" t="s">
        <v>148</v>
      </c>
      <c r="AE2275" s="257" t="s">
        <v>148</v>
      </c>
      <c r="AF2275" s="257" t="s">
        <v>148</v>
      </c>
      <c r="AG2275" s="257" t="s">
        <v>148</v>
      </c>
      <c r="AH2275" s="257" t="s">
        <v>148</v>
      </c>
      <c r="AI2275" s="257" t="s">
        <v>148</v>
      </c>
      <c r="AJ2275" s="257" t="s">
        <v>148</v>
      </c>
    </row>
    <row r="2276" spans="1:36" ht="28.8">
      <c r="A2276" s="258">
        <v>40280</v>
      </c>
      <c r="B2276" s="257" t="s">
        <v>2509</v>
      </c>
      <c r="C2276" s="258">
        <v>40280</v>
      </c>
      <c r="D2276" s="257">
        <v>0</v>
      </c>
      <c r="E2276" s="259" t="s">
        <v>2543</v>
      </c>
      <c r="F2276" s="257" t="s">
        <v>3488</v>
      </c>
      <c r="G2276" s="259" t="s">
        <v>3489</v>
      </c>
      <c r="H2276" s="257" t="s">
        <v>1225</v>
      </c>
      <c r="I2276" s="257" t="s">
        <v>5048</v>
      </c>
      <c r="J2276" s="257" t="s">
        <v>148</v>
      </c>
      <c r="K2276" s="257" t="s">
        <v>2619</v>
      </c>
      <c r="L2276" s="257" t="s">
        <v>5036</v>
      </c>
      <c r="M2276" s="257" t="s">
        <v>1228</v>
      </c>
      <c r="N2276" s="257" t="s">
        <v>3849</v>
      </c>
      <c r="O2276" s="257" t="s">
        <v>3299</v>
      </c>
      <c r="P2276" s="257" t="s">
        <v>5049</v>
      </c>
      <c r="Q2276" s="257" t="s">
        <v>3301</v>
      </c>
      <c r="R2276" s="257" t="s">
        <v>148</v>
      </c>
      <c r="S2276" s="257" t="s">
        <v>2903</v>
      </c>
      <c r="T2276" s="257" t="s">
        <v>2857</v>
      </c>
      <c r="U2276" s="257" t="s">
        <v>3679</v>
      </c>
      <c r="V2276" s="257" t="s">
        <v>148</v>
      </c>
      <c r="W2276" s="257" t="s">
        <v>148</v>
      </c>
      <c r="X2276" s="257" t="s">
        <v>148</v>
      </c>
      <c r="Y2276" s="257" t="s">
        <v>148</v>
      </c>
      <c r="Z2276" s="257" t="s">
        <v>148</v>
      </c>
      <c r="AA2276" s="257" t="s">
        <v>148</v>
      </c>
      <c r="AB2276" s="257" t="s">
        <v>148</v>
      </c>
      <c r="AC2276" s="257" t="s">
        <v>148</v>
      </c>
      <c r="AD2276" s="257" t="s">
        <v>148</v>
      </c>
      <c r="AE2276" s="257" t="s">
        <v>148</v>
      </c>
      <c r="AF2276" s="257" t="s">
        <v>148</v>
      </c>
      <c r="AG2276" s="257" t="s">
        <v>148</v>
      </c>
      <c r="AH2276" s="257" t="s">
        <v>148</v>
      </c>
      <c r="AI2276" s="257" t="s">
        <v>148</v>
      </c>
      <c r="AJ2276" s="257" t="s">
        <v>148</v>
      </c>
    </row>
    <row r="2277" spans="1:36" ht="28.8">
      <c r="A2277" s="258">
        <v>40280</v>
      </c>
      <c r="B2277" s="257" t="s">
        <v>2509</v>
      </c>
      <c r="C2277" s="258">
        <v>40280</v>
      </c>
      <c r="D2277" s="257">
        <v>0</v>
      </c>
      <c r="E2277" s="259" t="s">
        <v>2555</v>
      </c>
      <c r="F2277" s="257" t="s">
        <v>3213</v>
      </c>
      <c r="G2277" s="259" t="s">
        <v>3214</v>
      </c>
      <c r="H2277" s="260" t="s">
        <v>1232</v>
      </c>
      <c r="I2277" s="257" t="s">
        <v>5050</v>
      </c>
      <c r="J2277" s="257" t="s">
        <v>148</v>
      </c>
      <c r="K2277" s="257" t="s">
        <v>2619</v>
      </c>
      <c r="L2277" s="257" t="s">
        <v>5036</v>
      </c>
      <c r="M2277" s="257" t="s">
        <v>1228</v>
      </c>
      <c r="N2277" s="257" t="s">
        <v>3849</v>
      </c>
      <c r="O2277" s="257" t="s">
        <v>3299</v>
      </c>
      <c r="P2277" s="257" t="s">
        <v>5051</v>
      </c>
      <c r="Q2277" s="257" t="s">
        <v>3301</v>
      </c>
      <c r="R2277" s="257" t="s">
        <v>148</v>
      </c>
      <c r="S2277" s="257" t="s">
        <v>2903</v>
      </c>
      <c r="T2277" s="257" t="s">
        <v>2857</v>
      </c>
      <c r="U2277" s="257" t="s">
        <v>3679</v>
      </c>
      <c r="V2277" s="257" t="s">
        <v>148</v>
      </c>
      <c r="W2277" s="257" t="s">
        <v>148</v>
      </c>
      <c r="X2277" s="257" t="s">
        <v>148</v>
      </c>
      <c r="Y2277" s="257" t="s">
        <v>148</v>
      </c>
      <c r="Z2277" s="257" t="s">
        <v>148</v>
      </c>
      <c r="AA2277" s="257" t="s">
        <v>148</v>
      </c>
      <c r="AB2277" s="257" t="s">
        <v>148</v>
      </c>
      <c r="AC2277" s="257" t="s">
        <v>148</v>
      </c>
      <c r="AD2277" s="257" t="s">
        <v>148</v>
      </c>
      <c r="AE2277" s="257" t="s">
        <v>148</v>
      </c>
      <c r="AF2277" s="257" t="s">
        <v>148</v>
      </c>
      <c r="AG2277" s="257" t="s">
        <v>148</v>
      </c>
      <c r="AH2277" s="257" t="s">
        <v>148</v>
      </c>
      <c r="AI2277" s="257" t="s">
        <v>148</v>
      </c>
      <c r="AJ2277" s="257" t="s">
        <v>148</v>
      </c>
    </row>
    <row r="2278" spans="1:36" ht="158.4">
      <c r="A2278" s="256">
        <v>40403</v>
      </c>
      <c r="B2278" s="257" t="s">
        <v>2510</v>
      </c>
      <c r="C2278" s="258">
        <v>40408</v>
      </c>
      <c r="D2278" s="257">
        <v>3</v>
      </c>
      <c r="E2278" s="257" t="s">
        <v>2536</v>
      </c>
      <c r="F2278" s="257" t="s">
        <v>3175</v>
      </c>
      <c r="G2278" s="257" t="s">
        <v>3176</v>
      </c>
      <c r="H2278" s="260" t="s">
        <v>1232</v>
      </c>
      <c r="I2278" s="257" t="s">
        <v>2783</v>
      </c>
      <c r="J2278" s="257" t="s">
        <v>353</v>
      </c>
      <c r="K2278" s="257" t="s">
        <v>3280</v>
      </c>
      <c r="L2278" s="257" t="s">
        <v>4331</v>
      </c>
      <c r="M2278" s="257" t="s">
        <v>1236</v>
      </c>
      <c r="N2278" s="257" t="s">
        <v>4332</v>
      </c>
      <c r="O2278" s="257" t="s">
        <v>3299</v>
      </c>
      <c r="P2278" s="257" t="s">
        <v>5052</v>
      </c>
      <c r="Q2278" s="257" t="s">
        <v>5053</v>
      </c>
      <c r="R2278" s="257" t="s">
        <v>4953</v>
      </c>
      <c r="S2278" s="257" t="s">
        <v>3302</v>
      </c>
      <c r="T2278" s="257" t="s">
        <v>2837</v>
      </c>
      <c r="U2278" s="257" t="s">
        <v>5054</v>
      </c>
      <c r="V2278" s="257" t="s">
        <v>2639</v>
      </c>
      <c r="W2278" s="257" t="s">
        <v>148</v>
      </c>
      <c r="X2278" s="257" t="s">
        <v>148</v>
      </c>
      <c r="Y2278" s="257" t="s">
        <v>148</v>
      </c>
      <c r="Z2278" s="257" t="s">
        <v>148</v>
      </c>
      <c r="AA2278" s="257" t="s">
        <v>148</v>
      </c>
      <c r="AB2278" s="257" t="s">
        <v>2640</v>
      </c>
      <c r="AC2278" s="257" t="s">
        <v>2640</v>
      </c>
      <c r="AD2278" s="257" t="s">
        <v>3295</v>
      </c>
      <c r="AE2278" s="257" t="s">
        <v>3295</v>
      </c>
      <c r="AF2278" s="257" t="s">
        <v>3639</v>
      </c>
      <c r="AG2278" s="257" t="s">
        <v>3295</v>
      </c>
      <c r="AH2278" s="257" t="s">
        <v>3295</v>
      </c>
      <c r="AI2278" s="257" t="s">
        <v>3295</v>
      </c>
      <c r="AJ2278" s="257"/>
    </row>
    <row r="2279" spans="1:36" ht="187.2">
      <c r="A2279" s="256">
        <v>40406</v>
      </c>
      <c r="B2279" s="257" t="s">
        <v>2510</v>
      </c>
      <c r="C2279" s="258">
        <v>40408</v>
      </c>
      <c r="D2279" s="257">
        <v>2</v>
      </c>
      <c r="E2279" s="259" t="s">
        <v>2561</v>
      </c>
      <c r="F2279" s="257" t="s">
        <v>3241</v>
      </c>
      <c r="G2279" s="259" t="s">
        <v>3242</v>
      </c>
      <c r="H2279" s="260" t="s">
        <v>1226</v>
      </c>
      <c r="I2279" s="257" t="s">
        <v>3808</v>
      </c>
      <c r="J2279" s="257" t="s">
        <v>3809</v>
      </c>
      <c r="K2279" s="257" t="s">
        <v>3280</v>
      </c>
      <c r="L2279" s="257" t="s">
        <v>4331</v>
      </c>
      <c r="M2279" s="257" t="s">
        <v>1236</v>
      </c>
      <c r="N2279" s="257" t="s">
        <v>4332</v>
      </c>
      <c r="O2279" s="257" t="s">
        <v>3299</v>
      </c>
      <c r="P2279" s="257" t="s">
        <v>5055</v>
      </c>
      <c r="Q2279" s="257" t="s">
        <v>5056</v>
      </c>
      <c r="R2279" s="257" t="s">
        <v>4433</v>
      </c>
      <c r="S2279" s="257" t="s">
        <v>3302</v>
      </c>
      <c r="T2279" s="257" t="s">
        <v>2905</v>
      </c>
      <c r="U2279" s="257" t="s">
        <v>5057</v>
      </c>
      <c r="V2279" s="257" t="s">
        <v>2639</v>
      </c>
      <c r="W2279" s="257" t="s">
        <v>148</v>
      </c>
      <c r="X2279" s="257" t="s">
        <v>148</v>
      </c>
      <c r="Y2279" s="257" t="s">
        <v>148</v>
      </c>
      <c r="Z2279" s="257" t="s">
        <v>148</v>
      </c>
      <c r="AA2279" s="257" t="s">
        <v>148</v>
      </c>
      <c r="AB2279" s="257" t="s">
        <v>2640</v>
      </c>
      <c r="AC2279" s="257" t="s">
        <v>2640</v>
      </c>
      <c r="AD2279" s="257" t="s">
        <v>3295</v>
      </c>
      <c r="AE2279" s="257" t="s">
        <v>3295</v>
      </c>
      <c r="AF2279" s="257" t="s">
        <v>3639</v>
      </c>
      <c r="AG2279" s="257" t="s">
        <v>3295</v>
      </c>
      <c r="AH2279" s="257" t="s">
        <v>3295</v>
      </c>
      <c r="AI2279" s="257" t="s">
        <v>3295</v>
      </c>
      <c r="AJ2279" s="257"/>
    </row>
    <row r="2280" spans="1:36" ht="230.4">
      <c r="A2280" s="256">
        <v>40408</v>
      </c>
      <c r="B2280" s="257" t="s">
        <v>2510</v>
      </c>
      <c r="C2280" s="258">
        <v>40413</v>
      </c>
      <c r="D2280" s="257">
        <v>3</v>
      </c>
      <c r="E2280" s="257" t="s">
        <v>2609</v>
      </c>
      <c r="F2280" s="257" t="s">
        <v>3463</v>
      </c>
      <c r="G2280" s="257" t="s">
        <v>3464</v>
      </c>
      <c r="H2280" s="260" t="s">
        <v>1232</v>
      </c>
      <c r="I2280" s="257" t="s">
        <v>3465</v>
      </c>
      <c r="J2280" s="257" t="s">
        <v>3466</v>
      </c>
      <c r="K2280" s="257" t="s">
        <v>3280</v>
      </c>
      <c r="L2280" s="257" t="s">
        <v>4331</v>
      </c>
      <c r="M2280" s="257" t="s">
        <v>1236</v>
      </c>
      <c r="N2280" s="257" t="s">
        <v>4332</v>
      </c>
      <c r="O2280" s="257" t="s">
        <v>3299</v>
      </c>
      <c r="P2280" s="257" t="s">
        <v>5058</v>
      </c>
      <c r="Q2280" s="257" t="s">
        <v>5059</v>
      </c>
      <c r="R2280" s="257" t="s">
        <v>5060</v>
      </c>
      <c r="S2280" s="257" t="s">
        <v>3302</v>
      </c>
      <c r="T2280" s="257" t="s">
        <v>2837</v>
      </c>
      <c r="U2280" s="257" t="s">
        <v>82</v>
      </c>
      <c r="V2280" s="257" t="s">
        <v>2639</v>
      </c>
      <c r="W2280" s="257" t="s">
        <v>148</v>
      </c>
      <c r="X2280" s="257" t="s">
        <v>148</v>
      </c>
      <c r="Y2280" s="257" t="s">
        <v>148</v>
      </c>
      <c r="Z2280" s="257" t="s">
        <v>148</v>
      </c>
      <c r="AA2280" s="257" t="s">
        <v>148</v>
      </c>
      <c r="AB2280" s="257" t="s">
        <v>2640</v>
      </c>
      <c r="AC2280" s="257" t="s">
        <v>2639</v>
      </c>
      <c r="AD2280" s="258">
        <v>40414</v>
      </c>
      <c r="AE2280" s="257">
        <v>1</v>
      </c>
      <c r="AF2280" s="257" t="s">
        <v>5061</v>
      </c>
      <c r="AG2280" s="258">
        <v>40414</v>
      </c>
      <c r="AH2280" s="257" t="s">
        <v>2633</v>
      </c>
      <c r="AI2280" s="257" t="s">
        <v>3295</v>
      </c>
      <c r="AJ2280" s="257"/>
    </row>
    <row r="2281" spans="1:36" ht="244.8">
      <c r="A2281" s="256">
        <v>40414</v>
      </c>
      <c r="B2281" s="257" t="s">
        <v>2510</v>
      </c>
      <c r="C2281" s="258">
        <v>40415</v>
      </c>
      <c r="D2281" s="257">
        <v>1</v>
      </c>
      <c r="E2281" s="259" t="s">
        <v>3499</v>
      </c>
      <c r="F2281" s="259" t="s">
        <v>3700</v>
      </c>
      <c r="G2281" s="259" t="s">
        <v>3701</v>
      </c>
      <c r="H2281" s="260" t="s">
        <v>1232</v>
      </c>
      <c r="I2281" s="257" t="s">
        <v>2821</v>
      </c>
      <c r="J2281" s="257" t="s">
        <v>528</v>
      </c>
      <c r="K2281" s="257" t="s">
        <v>3280</v>
      </c>
      <c r="L2281" s="257" t="s">
        <v>4331</v>
      </c>
      <c r="M2281" s="257" t="s">
        <v>1236</v>
      </c>
      <c r="N2281" s="257" t="s">
        <v>4332</v>
      </c>
      <c r="O2281" s="257" t="s">
        <v>2868</v>
      </c>
      <c r="P2281" s="257" t="s">
        <v>5062</v>
      </c>
      <c r="Q2281" s="257" t="s">
        <v>5063</v>
      </c>
      <c r="R2281" s="257" t="s">
        <v>5064</v>
      </c>
      <c r="S2281" s="257" t="s">
        <v>3302</v>
      </c>
      <c r="T2281" s="257" t="s">
        <v>2837</v>
      </c>
      <c r="U2281" s="257" t="s">
        <v>82</v>
      </c>
      <c r="V2281" s="257" t="s">
        <v>2639</v>
      </c>
      <c r="W2281" s="257" t="s">
        <v>148</v>
      </c>
      <c r="X2281" s="257" t="s">
        <v>2640</v>
      </c>
      <c r="Y2281" s="257" t="s">
        <v>148</v>
      </c>
      <c r="Z2281" s="257" t="s">
        <v>2640</v>
      </c>
      <c r="AA2281" s="257" t="s">
        <v>148</v>
      </c>
      <c r="AB2281" s="257" t="s">
        <v>2640</v>
      </c>
      <c r="AC2281" s="257" t="s">
        <v>2640</v>
      </c>
      <c r="AD2281" s="257" t="s">
        <v>3295</v>
      </c>
      <c r="AE2281" s="257" t="s">
        <v>3295</v>
      </c>
      <c r="AF2281" s="257" t="s">
        <v>3639</v>
      </c>
      <c r="AG2281" s="257" t="s">
        <v>3295</v>
      </c>
      <c r="AH2281" s="257" t="s">
        <v>3295</v>
      </c>
      <c r="AI2281" s="257" t="s">
        <v>3295</v>
      </c>
      <c r="AJ2281" s="257"/>
    </row>
    <row r="2282" spans="1:36" ht="172.8">
      <c r="A2282" s="256">
        <v>40414</v>
      </c>
      <c r="B2282" s="257" t="s">
        <v>2510</v>
      </c>
      <c r="C2282" s="258">
        <v>40415</v>
      </c>
      <c r="D2282" s="257">
        <v>1</v>
      </c>
      <c r="E2282" s="259" t="s">
        <v>2548</v>
      </c>
      <c r="F2282" s="259" t="s">
        <v>3247</v>
      </c>
      <c r="G2282" s="259" t="s">
        <v>3248</v>
      </c>
      <c r="H2282" s="260" t="s">
        <v>1232</v>
      </c>
      <c r="I2282" s="257" t="s">
        <v>5065</v>
      </c>
      <c r="J2282" s="257" t="s">
        <v>5066</v>
      </c>
      <c r="K2282" s="257" t="s">
        <v>3280</v>
      </c>
      <c r="L2282" s="257" t="s">
        <v>4331</v>
      </c>
      <c r="M2282" s="257" t="s">
        <v>1236</v>
      </c>
      <c r="N2282" s="257" t="s">
        <v>4332</v>
      </c>
      <c r="O2282" s="257" t="s">
        <v>3299</v>
      </c>
      <c r="P2282" s="257" t="s">
        <v>5067</v>
      </c>
      <c r="Q2282" s="257" t="s">
        <v>5068</v>
      </c>
      <c r="R2282" s="257" t="s">
        <v>5064</v>
      </c>
      <c r="S2282" s="257" t="s">
        <v>3302</v>
      </c>
      <c r="T2282" s="257" t="s">
        <v>2837</v>
      </c>
      <c r="U2282" s="257" t="s">
        <v>82</v>
      </c>
      <c r="V2282" s="257" t="s">
        <v>2639</v>
      </c>
      <c r="W2282" s="257" t="s">
        <v>148</v>
      </c>
      <c r="X2282" s="257" t="s">
        <v>148</v>
      </c>
      <c r="Y2282" s="257" t="s">
        <v>148</v>
      </c>
      <c r="Z2282" s="257" t="s">
        <v>148</v>
      </c>
      <c r="AA2282" s="257" t="s">
        <v>148</v>
      </c>
      <c r="AB2282" s="257" t="s">
        <v>2640</v>
      </c>
      <c r="AC2282" s="257" t="s">
        <v>2640</v>
      </c>
      <c r="AD2282" s="257" t="s">
        <v>3295</v>
      </c>
      <c r="AE2282" s="257" t="s">
        <v>3295</v>
      </c>
      <c r="AF2282" s="257" t="s">
        <v>3639</v>
      </c>
      <c r="AG2282" s="257" t="s">
        <v>3295</v>
      </c>
      <c r="AH2282" s="257" t="s">
        <v>3295</v>
      </c>
      <c r="AI2282" s="257" t="s">
        <v>3295</v>
      </c>
      <c r="AJ2282" s="257"/>
    </row>
    <row r="2283" spans="1:36" ht="201.6">
      <c r="A2283" s="256">
        <v>40416</v>
      </c>
      <c r="B2283" s="257" t="s">
        <v>2510</v>
      </c>
      <c r="C2283" s="258">
        <v>40420</v>
      </c>
      <c r="D2283" s="257">
        <v>2</v>
      </c>
      <c r="E2283" s="257" t="s">
        <v>5069</v>
      </c>
      <c r="F2283" s="257" t="s">
        <v>5070</v>
      </c>
      <c r="G2283" s="257" t="s">
        <v>5071</v>
      </c>
      <c r="H2283" s="260" t="s">
        <v>1232</v>
      </c>
      <c r="I2283" s="257" t="s">
        <v>5072</v>
      </c>
      <c r="J2283" s="261" t="s">
        <v>5073</v>
      </c>
      <c r="K2283" s="257" t="s">
        <v>3280</v>
      </c>
      <c r="L2283" s="257" t="s">
        <v>4331</v>
      </c>
      <c r="M2283" s="257" t="s">
        <v>1236</v>
      </c>
      <c r="N2283" s="257" t="s">
        <v>4332</v>
      </c>
      <c r="O2283" s="257" t="s">
        <v>2868</v>
      </c>
      <c r="P2283" s="257" t="s">
        <v>5074</v>
      </c>
      <c r="Q2283" s="257" t="s">
        <v>5075</v>
      </c>
      <c r="R2283" s="257" t="s">
        <v>4433</v>
      </c>
      <c r="S2283" s="257" t="s">
        <v>3302</v>
      </c>
      <c r="T2283" s="257" t="s">
        <v>2905</v>
      </c>
      <c r="U2283" s="257" t="s">
        <v>4917</v>
      </c>
      <c r="V2283" s="257" t="s">
        <v>2639</v>
      </c>
      <c r="W2283" s="257" t="s">
        <v>148</v>
      </c>
      <c r="X2283" s="257" t="s">
        <v>2639</v>
      </c>
      <c r="Y2283" s="257" t="s">
        <v>2905</v>
      </c>
      <c r="Z2283" s="257" t="s">
        <v>2640</v>
      </c>
      <c r="AA2283" s="257" t="s">
        <v>148</v>
      </c>
      <c r="AB2283" s="257" t="s">
        <v>2640</v>
      </c>
      <c r="AC2283" s="257" t="s">
        <v>2640</v>
      </c>
      <c r="AD2283" s="257" t="s">
        <v>3295</v>
      </c>
      <c r="AE2283" s="257" t="s">
        <v>3295</v>
      </c>
      <c r="AF2283" s="257" t="s">
        <v>3639</v>
      </c>
      <c r="AG2283" s="257" t="s">
        <v>3295</v>
      </c>
      <c r="AH2283" s="257" t="s">
        <v>3295</v>
      </c>
      <c r="AI2283" s="257" t="s">
        <v>3295</v>
      </c>
      <c r="AJ2283" s="257"/>
    </row>
    <row r="2284" spans="1:36" ht="230.4">
      <c r="A2284" s="256">
        <v>40416</v>
      </c>
      <c r="B2284" s="257" t="s">
        <v>2510</v>
      </c>
      <c r="C2284" s="258">
        <v>40420</v>
      </c>
      <c r="D2284" s="257">
        <v>2</v>
      </c>
      <c r="E2284" s="259" t="s">
        <v>2544</v>
      </c>
      <c r="F2284" s="257" t="s">
        <v>3237</v>
      </c>
      <c r="G2284" s="259" t="s">
        <v>3238</v>
      </c>
      <c r="H2284" s="260" t="s">
        <v>1232</v>
      </c>
      <c r="I2284" s="257" t="s">
        <v>2798</v>
      </c>
      <c r="J2284" s="84" t="s">
        <v>145</v>
      </c>
      <c r="K2284" s="257" t="s">
        <v>3280</v>
      </c>
      <c r="L2284" s="257" t="s">
        <v>4331</v>
      </c>
      <c r="M2284" s="257" t="s">
        <v>1236</v>
      </c>
      <c r="N2284" s="257" t="s">
        <v>4332</v>
      </c>
      <c r="O2284" s="257" t="s">
        <v>2868</v>
      </c>
      <c r="P2284" s="257" t="s">
        <v>5076</v>
      </c>
      <c r="Q2284" s="257" t="s">
        <v>5077</v>
      </c>
      <c r="R2284" s="257" t="s">
        <v>5078</v>
      </c>
      <c r="S2284" s="257" t="s">
        <v>3302</v>
      </c>
      <c r="T2284" s="257" t="s">
        <v>2860</v>
      </c>
      <c r="U2284" s="257" t="s">
        <v>5079</v>
      </c>
      <c r="V2284" s="257" t="s">
        <v>2639</v>
      </c>
      <c r="W2284" s="257" t="s">
        <v>148</v>
      </c>
      <c r="X2284" s="257" t="s">
        <v>2639</v>
      </c>
      <c r="Y2284" s="257" t="s">
        <v>5080</v>
      </c>
      <c r="Z2284" s="257" t="s">
        <v>2640</v>
      </c>
      <c r="AA2284" s="257" t="s">
        <v>148</v>
      </c>
      <c r="AB2284" s="257" t="s">
        <v>2640</v>
      </c>
      <c r="AC2284" s="257" t="s">
        <v>2639</v>
      </c>
      <c r="AD2284" s="258">
        <v>40420</v>
      </c>
      <c r="AE2284" s="257">
        <v>0</v>
      </c>
      <c r="AF2284" s="257" t="s">
        <v>5081</v>
      </c>
      <c r="AG2284" s="258">
        <v>40420</v>
      </c>
      <c r="AH2284" s="257" t="s">
        <v>2633</v>
      </c>
      <c r="AI2284" s="257" t="s">
        <v>2638</v>
      </c>
      <c r="AJ2284" s="257"/>
    </row>
    <row r="2285" spans="1:36" ht="216">
      <c r="A2285" s="256">
        <v>40420</v>
      </c>
      <c r="B2285" s="257" t="s">
        <v>2510</v>
      </c>
      <c r="C2285" s="258">
        <v>40422</v>
      </c>
      <c r="D2285" s="257">
        <v>2</v>
      </c>
      <c r="E2285" s="259" t="s">
        <v>2544</v>
      </c>
      <c r="F2285" s="257" t="s">
        <v>3237</v>
      </c>
      <c r="G2285" s="259" t="s">
        <v>3238</v>
      </c>
      <c r="H2285" s="260" t="s">
        <v>1232</v>
      </c>
      <c r="I2285" s="257" t="s">
        <v>2798</v>
      </c>
      <c r="J2285" s="84" t="s">
        <v>145</v>
      </c>
      <c r="K2285" s="257" t="s">
        <v>3280</v>
      </c>
      <c r="L2285" s="257" t="s">
        <v>4331</v>
      </c>
      <c r="M2285" s="257" t="s">
        <v>1236</v>
      </c>
      <c r="N2285" s="257" t="s">
        <v>4332</v>
      </c>
      <c r="O2285" s="257" t="s">
        <v>2868</v>
      </c>
      <c r="P2285" s="257" t="s">
        <v>5082</v>
      </c>
      <c r="Q2285" s="257" t="s">
        <v>5083</v>
      </c>
      <c r="R2285" s="257" t="s">
        <v>4433</v>
      </c>
      <c r="S2285" s="257" t="s">
        <v>3302</v>
      </c>
      <c r="T2285" s="257" t="s">
        <v>2905</v>
      </c>
      <c r="U2285" s="257" t="s">
        <v>4205</v>
      </c>
      <c r="V2285" s="257" t="s">
        <v>2639</v>
      </c>
      <c r="W2285" s="257" t="s">
        <v>148</v>
      </c>
      <c r="X2285" s="257" t="s">
        <v>2639</v>
      </c>
      <c r="Y2285" s="257" t="s">
        <v>2905</v>
      </c>
      <c r="Z2285" s="257" t="s">
        <v>2640</v>
      </c>
      <c r="AA2285" s="257" t="s">
        <v>148</v>
      </c>
      <c r="AB2285" s="257" t="s">
        <v>2640</v>
      </c>
      <c r="AC2285" s="257" t="s">
        <v>2640</v>
      </c>
      <c r="AD2285" s="257" t="s">
        <v>3295</v>
      </c>
      <c r="AE2285" s="257" t="s">
        <v>3295</v>
      </c>
      <c r="AF2285" s="257" t="s">
        <v>3639</v>
      </c>
      <c r="AG2285" s="257" t="s">
        <v>3295</v>
      </c>
      <c r="AH2285" s="257" t="s">
        <v>3295</v>
      </c>
      <c r="AI2285" s="257" t="s">
        <v>3295</v>
      </c>
      <c r="AJ2285" s="257"/>
    </row>
    <row r="2286" spans="1:36" ht="201.6">
      <c r="A2286" s="258">
        <v>40394</v>
      </c>
      <c r="B2286" s="257" t="s">
        <v>2510</v>
      </c>
      <c r="C2286" s="258">
        <v>40394</v>
      </c>
      <c r="D2286" s="257">
        <v>0</v>
      </c>
      <c r="E2286" s="259" t="s">
        <v>2530</v>
      </c>
      <c r="F2286" s="257" t="s">
        <v>3153</v>
      </c>
      <c r="G2286" s="259" t="s">
        <v>3154</v>
      </c>
      <c r="H2286" s="260" t="s">
        <v>1232</v>
      </c>
      <c r="I2286" s="257" t="s">
        <v>2765</v>
      </c>
      <c r="J2286" s="84" t="s">
        <v>600</v>
      </c>
      <c r="K2286" s="257" t="s">
        <v>3359</v>
      </c>
      <c r="L2286" s="257" t="s">
        <v>4331</v>
      </c>
      <c r="M2286" s="257" t="s">
        <v>1236</v>
      </c>
      <c r="N2286" s="257" t="s">
        <v>4332</v>
      </c>
      <c r="O2286" s="257" t="s">
        <v>2868</v>
      </c>
      <c r="P2286" s="257" t="s">
        <v>5084</v>
      </c>
      <c r="Q2286" s="257" t="s">
        <v>5085</v>
      </c>
      <c r="R2286" s="257" t="s">
        <v>148</v>
      </c>
      <c r="S2286" s="257" t="s">
        <v>3302</v>
      </c>
      <c r="T2286" s="257" t="s">
        <v>2872</v>
      </c>
      <c r="U2286" s="257" t="s">
        <v>5086</v>
      </c>
      <c r="V2286" s="257" t="s">
        <v>2640</v>
      </c>
      <c r="W2286" s="257" t="s">
        <v>156</v>
      </c>
      <c r="X2286" s="257" t="s">
        <v>2640</v>
      </c>
      <c r="Y2286" s="257" t="s">
        <v>148</v>
      </c>
      <c r="Z2286" s="257" t="s">
        <v>2640</v>
      </c>
      <c r="AA2286" s="257" t="s">
        <v>148</v>
      </c>
      <c r="AB2286" s="257" t="s">
        <v>2640</v>
      </c>
      <c r="AC2286" s="257" t="s">
        <v>2639</v>
      </c>
      <c r="AD2286" s="258">
        <v>40407</v>
      </c>
      <c r="AE2286" s="257">
        <v>4</v>
      </c>
      <c r="AF2286" s="257" t="s">
        <v>5087</v>
      </c>
      <c r="AG2286" s="258">
        <v>40407</v>
      </c>
      <c r="AH2286" s="257" t="s">
        <v>2633</v>
      </c>
      <c r="AI2286" s="257" t="s">
        <v>2638</v>
      </c>
      <c r="AJ2286" s="257"/>
    </row>
    <row r="2287" spans="1:36" ht="100.8">
      <c r="A2287" s="258">
        <v>40406</v>
      </c>
      <c r="B2287" s="257" t="s">
        <v>2510</v>
      </c>
      <c r="C2287" s="258">
        <v>40406</v>
      </c>
      <c r="D2287" s="257">
        <v>0</v>
      </c>
      <c r="E2287" s="257" t="s">
        <v>4593</v>
      </c>
      <c r="F2287" s="257" t="s">
        <v>4594</v>
      </c>
      <c r="G2287" s="257" t="s">
        <v>4595</v>
      </c>
      <c r="H2287" s="260" t="s">
        <v>1226</v>
      </c>
      <c r="I2287" s="257" t="s">
        <v>4606</v>
      </c>
      <c r="J2287" s="257" t="s">
        <v>4607</v>
      </c>
      <c r="K2287" s="257" t="s">
        <v>3359</v>
      </c>
      <c r="L2287" s="257" t="s">
        <v>4331</v>
      </c>
      <c r="M2287" s="257" t="s">
        <v>1236</v>
      </c>
      <c r="N2287" s="257" t="s">
        <v>4332</v>
      </c>
      <c r="O2287" s="257" t="s">
        <v>2868</v>
      </c>
      <c r="P2287" s="257" t="s">
        <v>5088</v>
      </c>
      <c r="Q2287" s="257" t="s">
        <v>5089</v>
      </c>
      <c r="R2287" s="257" t="s">
        <v>4967</v>
      </c>
      <c r="S2287" s="257" t="s">
        <v>3302</v>
      </c>
      <c r="T2287" s="257" t="s">
        <v>2905</v>
      </c>
      <c r="U2287" s="257" t="s">
        <v>5090</v>
      </c>
      <c r="V2287" s="257" t="s">
        <v>2639</v>
      </c>
      <c r="W2287" s="257" t="s">
        <v>148</v>
      </c>
      <c r="X2287" s="257" t="s">
        <v>2640</v>
      </c>
      <c r="Y2287" s="257" t="s">
        <v>148</v>
      </c>
      <c r="Z2287" s="257" t="s">
        <v>2640</v>
      </c>
      <c r="AA2287" s="257" t="s">
        <v>148</v>
      </c>
      <c r="AB2287" s="257" t="s">
        <v>2640</v>
      </c>
      <c r="AC2287" s="257" t="s">
        <v>2639</v>
      </c>
      <c r="AD2287" s="258">
        <v>40406</v>
      </c>
      <c r="AE2287" s="257">
        <v>0</v>
      </c>
      <c r="AF2287" s="257" t="s">
        <v>5091</v>
      </c>
      <c r="AG2287" s="258">
        <v>40406</v>
      </c>
      <c r="AH2287" s="257" t="s">
        <v>2633</v>
      </c>
      <c r="AI2287" s="257" t="s">
        <v>2638</v>
      </c>
      <c r="AJ2287" s="257"/>
    </row>
    <row r="2288" spans="1:36" ht="86.4">
      <c r="A2288" s="258">
        <v>40406</v>
      </c>
      <c r="B2288" s="257" t="s">
        <v>2510</v>
      </c>
      <c r="C2288" s="258">
        <v>40406</v>
      </c>
      <c r="D2288" s="257">
        <v>0</v>
      </c>
      <c r="E2288" s="259" t="s">
        <v>2537</v>
      </c>
      <c r="F2288" s="257" t="s">
        <v>3225</v>
      </c>
      <c r="G2288" s="259" t="s">
        <v>3226</v>
      </c>
      <c r="H2288" s="260" t="s">
        <v>1232</v>
      </c>
      <c r="I2288" s="257" t="s">
        <v>3458</v>
      </c>
      <c r="J2288" s="257" t="s">
        <v>3459</v>
      </c>
      <c r="K2288" s="257" t="s">
        <v>3359</v>
      </c>
      <c r="L2288" s="257" t="s">
        <v>4331</v>
      </c>
      <c r="M2288" s="257" t="s">
        <v>1236</v>
      </c>
      <c r="N2288" s="257" t="s">
        <v>4332</v>
      </c>
      <c r="O2288" s="257" t="s">
        <v>3299</v>
      </c>
      <c r="P2288" s="257" t="s">
        <v>5092</v>
      </c>
      <c r="Q2288" s="257" t="s">
        <v>5093</v>
      </c>
      <c r="R2288" s="257" t="s">
        <v>4967</v>
      </c>
      <c r="S2288" s="257" t="s">
        <v>3302</v>
      </c>
      <c r="T2288" s="257" t="s">
        <v>2905</v>
      </c>
      <c r="U2288" s="257" t="s">
        <v>5094</v>
      </c>
      <c r="V2288" s="257" t="s">
        <v>2639</v>
      </c>
      <c r="W2288" s="257" t="s">
        <v>148</v>
      </c>
      <c r="X2288" s="257" t="s">
        <v>148</v>
      </c>
      <c r="Y2288" s="257" t="s">
        <v>148</v>
      </c>
      <c r="Z2288" s="257" t="s">
        <v>148</v>
      </c>
      <c r="AA2288" s="257" t="s">
        <v>148</v>
      </c>
      <c r="AB2288" s="257" t="s">
        <v>2640</v>
      </c>
      <c r="AC2288" s="257" t="s">
        <v>2639</v>
      </c>
      <c r="AD2288" s="258">
        <v>40406</v>
      </c>
      <c r="AE2288" s="257">
        <v>0</v>
      </c>
      <c r="AF2288" s="257" t="s">
        <v>5095</v>
      </c>
      <c r="AG2288" s="258">
        <v>40406</v>
      </c>
      <c r="AH2288" s="257" t="s">
        <v>2633</v>
      </c>
      <c r="AI2288" s="257" t="s">
        <v>3295</v>
      </c>
      <c r="AJ2288" s="257"/>
    </row>
    <row r="2289" spans="1:36" ht="100.8">
      <c r="A2289" s="258">
        <v>40406</v>
      </c>
      <c r="B2289" s="257" t="s">
        <v>2510</v>
      </c>
      <c r="C2289" s="258">
        <v>40406</v>
      </c>
      <c r="D2289" s="257">
        <v>0</v>
      </c>
      <c r="E2289" s="259" t="s">
        <v>2537</v>
      </c>
      <c r="F2289" s="257" t="s">
        <v>3225</v>
      </c>
      <c r="G2289" s="259" t="s">
        <v>3226</v>
      </c>
      <c r="H2289" s="260" t="s">
        <v>1232</v>
      </c>
      <c r="I2289" s="257" t="s">
        <v>3458</v>
      </c>
      <c r="J2289" s="257" t="s">
        <v>3459</v>
      </c>
      <c r="K2289" s="257" t="s">
        <v>3359</v>
      </c>
      <c r="L2289" s="257" t="s">
        <v>4331</v>
      </c>
      <c r="M2289" s="257" t="s">
        <v>1236</v>
      </c>
      <c r="N2289" s="257" t="s">
        <v>4332</v>
      </c>
      <c r="O2289" s="257" t="s">
        <v>3299</v>
      </c>
      <c r="P2289" s="257" t="s">
        <v>5096</v>
      </c>
      <c r="Q2289" s="257" t="s">
        <v>5097</v>
      </c>
      <c r="R2289" s="257" t="s">
        <v>5078</v>
      </c>
      <c r="S2289" s="257" t="s">
        <v>3302</v>
      </c>
      <c r="T2289" s="257" t="s">
        <v>2843</v>
      </c>
      <c r="U2289" s="257" t="s">
        <v>4917</v>
      </c>
      <c r="V2289" s="257" t="s">
        <v>2639</v>
      </c>
      <c r="W2289" s="257" t="s">
        <v>148</v>
      </c>
      <c r="X2289" s="257" t="s">
        <v>148</v>
      </c>
      <c r="Y2289" s="257" t="s">
        <v>148</v>
      </c>
      <c r="Z2289" s="257" t="s">
        <v>148</v>
      </c>
      <c r="AA2289" s="257" t="s">
        <v>148</v>
      </c>
      <c r="AB2289" s="257" t="s">
        <v>2640</v>
      </c>
      <c r="AC2289" s="257" t="s">
        <v>2639</v>
      </c>
      <c r="AD2289" s="258">
        <v>40406</v>
      </c>
      <c r="AE2289" s="257">
        <v>0</v>
      </c>
      <c r="AF2289" s="257" t="s">
        <v>5098</v>
      </c>
      <c r="AG2289" s="258">
        <v>40406</v>
      </c>
      <c r="AH2289" s="257" t="s">
        <v>2633</v>
      </c>
      <c r="AI2289" s="257" t="s">
        <v>3295</v>
      </c>
      <c r="AJ2289" s="257"/>
    </row>
    <row r="2290" spans="1:36" ht="72">
      <c r="A2290" s="258">
        <v>40406</v>
      </c>
      <c r="B2290" s="257" t="s">
        <v>2510</v>
      </c>
      <c r="C2290" s="258">
        <v>40406</v>
      </c>
      <c r="D2290" s="257">
        <v>0</v>
      </c>
      <c r="E2290" s="259" t="s">
        <v>2537</v>
      </c>
      <c r="F2290" s="257" t="s">
        <v>3225</v>
      </c>
      <c r="G2290" s="259" t="s">
        <v>3226</v>
      </c>
      <c r="H2290" s="260" t="s">
        <v>1232</v>
      </c>
      <c r="I2290" s="257" t="s">
        <v>3458</v>
      </c>
      <c r="J2290" s="257" t="s">
        <v>3459</v>
      </c>
      <c r="K2290" s="257" t="s">
        <v>3359</v>
      </c>
      <c r="L2290" s="257" t="s">
        <v>4331</v>
      </c>
      <c r="M2290" s="257" t="s">
        <v>1236</v>
      </c>
      <c r="N2290" s="257" t="s">
        <v>4332</v>
      </c>
      <c r="O2290" s="257" t="s">
        <v>2868</v>
      </c>
      <c r="P2290" s="257" t="s">
        <v>5099</v>
      </c>
      <c r="Q2290" s="257" t="s">
        <v>5100</v>
      </c>
      <c r="R2290" s="257" t="s">
        <v>148</v>
      </c>
      <c r="S2290" s="257" t="s">
        <v>3302</v>
      </c>
      <c r="T2290" s="257" t="s">
        <v>2872</v>
      </c>
      <c r="U2290" s="257" t="s">
        <v>5101</v>
      </c>
      <c r="V2290" s="257" t="s">
        <v>2639</v>
      </c>
      <c r="W2290" s="257" t="s">
        <v>148</v>
      </c>
      <c r="X2290" s="257" t="s">
        <v>2640</v>
      </c>
      <c r="Y2290" s="257" t="s">
        <v>148</v>
      </c>
      <c r="Z2290" s="257" t="s">
        <v>2640</v>
      </c>
      <c r="AA2290" s="257" t="s">
        <v>148</v>
      </c>
      <c r="AB2290" s="257" t="s">
        <v>2640</v>
      </c>
      <c r="AC2290" s="257" t="s">
        <v>2639</v>
      </c>
      <c r="AD2290" s="258">
        <v>40406</v>
      </c>
      <c r="AE2290" s="257">
        <v>0</v>
      </c>
      <c r="AF2290" s="257" t="s">
        <v>5095</v>
      </c>
      <c r="AG2290" s="258">
        <v>40406</v>
      </c>
      <c r="AH2290" s="257" t="s">
        <v>2633</v>
      </c>
      <c r="AI2290" s="257" t="s">
        <v>3295</v>
      </c>
      <c r="AJ2290" s="257"/>
    </row>
    <row r="2291" spans="1:36" ht="43.2">
      <c r="A2291" s="258">
        <v>40420</v>
      </c>
      <c r="B2291" s="257" t="s">
        <v>2510</v>
      </c>
      <c r="C2291" s="258">
        <v>40420</v>
      </c>
      <c r="D2291" s="257">
        <v>0</v>
      </c>
      <c r="E2291" s="259" t="s">
        <v>2537</v>
      </c>
      <c r="F2291" s="257" t="s">
        <v>3225</v>
      </c>
      <c r="G2291" s="259" t="s">
        <v>3226</v>
      </c>
      <c r="H2291" s="260" t="s">
        <v>1232</v>
      </c>
      <c r="I2291" s="257" t="s">
        <v>3458</v>
      </c>
      <c r="J2291" s="257" t="s">
        <v>3459</v>
      </c>
      <c r="K2291" s="257" t="s">
        <v>3359</v>
      </c>
      <c r="L2291" s="257" t="s">
        <v>4331</v>
      </c>
      <c r="M2291" s="257" t="s">
        <v>1236</v>
      </c>
      <c r="N2291" s="257" t="s">
        <v>4332</v>
      </c>
      <c r="O2291" s="257" t="s">
        <v>2868</v>
      </c>
      <c r="P2291" s="257" t="s">
        <v>5102</v>
      </c>
      <c r="Q2291" s="257" t="s">
        <v>5103</v>
      </c>
      <c r="R2291" s="257" t="s">
        <v>148</v>
      </c>
      <c r="S2291" s="257" t="s">
        <v>3302</v>
      </c>
      <c r="T2291" s="257" t="s">
        <v>2905</v>
      </c>
      <c r="U2291" s="257" t="s">
        <v>5104</v>
      </c>
      <c r="V2291" s="257" t="s">
        <v>2639</v>
      </c>
      <c r="W2291" s="257" t="s">
        <v>148</v>
      </c>
      <c r="X2291" s="257" t="s">
        <v>2640</v>
      </c>
      <c r="Y2291" s="257" t="s">
        <v>148</v>
      </c>
      <c r="Z2291" s="257" t="s">
        <v>2640</v>
      </c>
      <c r="AA2291" s="257" t="s">
        <v>148</v>
      </c>
      <c r="AB2291" s="257" t="s">
        <v>2640</v>
      </c>
      <c r="AC2291" s="257" t="s">
        <v>2640</v>
      </c>
      <c r="AD2291" s="257" t="s">
        <v>3295</v>
      </c>
      <c r="AE2291" s="257" t="s">
        <v>3295</v>
      </c>
      <c r="AF2291" s="257" t="s">
        <v>3639</v>
      </c>
      <c r="AG2291" s="257" t="s">
        <v>3295</v>
      </c>
      <c r="AH2291" s="257" t="s">
        <v>3295</v>
      </c>
      <c r="AI2291" s="257" t="s">
        <v>3295</v>
      </c>
      <c r="AJ2291" s="257"/>
    </row>
    <row r="2292" spans="1:36" ht="86.4">
      <c r="A2292" s="258">
        <v>40422</v>
      </c>
      <c r="B2292" s="257" t="s">
        <v>2520</v>
      </c>
      <c r="C2292" s="258">
        <v>40424</v>
      </c>
      <c r="D2292" s="257">
        <v>1</v>
      </c>
      <c r="E2292" s="257" t="s">
        <v>2609</v>
      </c>
      <c r="F2292" s="257" t="s">
        <v>3463</v>
      </c>
      <c r="G2292" s="257" t="s">
        <v>3464</v>
      </c>
      <c r="H2292" s="260" t="s">
        <v>1232</v>
      </c>
      <c r="I2292" s="257" t="s">
        <v>3465</v>
      </c>
      <c r="J2292" s="257" t="s">
        <v>3466</v>
      </c>
      <c r="K2292" s="257" t="s">
        <v>3280</v>
      </c>
      <c r="L2292" s="257" t="s">
        <v>4331</v>
      </c>
      <c r="M2292" s="257" t="s">
        <v>1236</v>
      </c>
      <c r="N2292" s="257" t="s">
        <v>4332</v>
      </c>
      <c r="O2292" s="257" t="s">
        <v>2868</v>
      </c>
      <c r="P2292" s="257" t="s">
        <v>5105</v>
      </c>
      <c r="Q2292" s="257" t="s">
        <v>5106</v>
      </c>
      <c r="R2292" s="257" t="s">
        <v>148</v>
      </c>
      <c r="S2292" s="257" t="s">
        <v>3302</v>
      </c>
      <c r="T2292" s="257" t="s">
        <v>5107</v>
      </c>
      <c r="U2292" s="257" t="s">
        <v>5108</v>
      </c>
      <c r="V2292" s="257" t="s">
        <v>2639</v>
      </c>
      <c r="W2292" s="257" t="s">
        <v>148</v>
      </c>
      <c r="X2292" s="257" t="s">
        <v>2640</v>
      </c>
      <c r="Y2292" s="257" t="s">
        <v>148</v>
      </c>
      <c r="Z2292" s="257" t="s">
        <v>2640</v>
      </c>
      <c r="AA2292" s="257" t="s">
        <v>148</v>
      </c>
      <c r="AB2292" s="257" t="s">
        <v>2640</v>
      </c>
      <c r="AC2292" s="257" t="s">
        <v>2639</v>
      </c>
      <c r="AD2292" s="258">
        <v>40427</v>
      </c>
      <c r="AE2292" s="257">
        <v>0</v>
      </c>
      <c r="AF2292" s="257" t="s">
        <v>5109</v>
      </c>
      <c r="AG2292" s="258">
        <v>40427</v>
      </c>
      <c r="AH2292" s="257" t="s">
        <v>2633</v>
      </c>
      <c r="AI2292" s="257" t="s">
        <v>3295</v>
      </c>
      <c r="AJ2292" s="257"/>
    </row>
    <row r="2293" spans="1:36" ht="86.4">
      <c r="A2293" s="258">
        <v>40429</v>
      </c>
      <c r="B2293" s="257" t="s">
        <v>2520</v>
      </c>
      <c r="C2293" s="258">
        <v>40435</v>
      </c>
      <c r="D2293" s="257">
        <v>4</v>
      </c>
      <c r="E2293" s="257" t="s">
        <v>3474</v>
      </c>
      <c r="F2293" s="257" t="s">
        <v>3475</v>
      </c>
      <c r="G2293" s="257" t="s">
        <v>3476</v>
      </c>
      <c r="H2293" s="260" t="s">
        <v>1232</v>
      </c>
      <c r="I2293" s="257" t="s">
        <v>4509</v>
      </c>
      <c r="J2293" s="84" t="s">
        <v>4510</v>
      </c>
      <c r="K2293" s="257" t="s">
        <v>3280</v>
      </c>
      <c r="L2293" s="257" t="s">
        <v>4331</v>
      </c>
      <c r="M2293" s="257" t="s">
        <v>1236</v>
      </c>
      <c r="N2293" s="257" t="s">
        <v>4332</v>
      </c>
      <c r="O2293" s="257" t="s">
        <v>3299</v>
      </c>
      <c r="P2293" s="257" t="s">
        <v>5110</v>
      </c>
      <c r="Q2293" s="257" t="s">
        <v>5111</v>
      </c>
      <c r="R2293" s="257" t="s">
        <v>5112</v>
      </c>
      <c r="S2293" s="257" t="s">
        <v>3302</v>
      </c>
      <c r="T2293" s="257" t="s">
        <v>2899</v>
      </c>
      <c r="U2293" s="257" t="s">
        <v>5113</v>
      </c>
      <c r="V2293" s="257" t="s">
        <v>2639</v>
      </c>
      <c r="W2293" s="257" t="s">
        <v>148</v>
      </c>
      <c r="X2293" s="257" t="s">
        <v>2640</v>
      </c>
      <c r="Y2293" s="257" t="s">
        <v>148</v>
      </c>
      <c r="Z2293" s="257" t="s">
        <v>2640</v>
      </c>
      <c r="AA2293" s="257" t="s">
        <v>148</v>
      </c>
      <c r="AB2293" s="257" t="s">
        <v>2640</v>
      </c>
      <c r="AC2293" s="257" t="s">
        <v>2639</v>
      </c>
      <c r="AD2293" s="258">
        <v>40435</v>
      </c>
      <c r="AE2293" s="257">
        <v>0</v>
      </c>
      <c r="AF2293" s="257" t="s">
        <v>5114</v>
      </c>
      <c r="AG2293" s="258">
        <v>40435</v>
      </c>
      <c r="AH2293" s="257" t="s">
        <v>2633</v>
      </c>
      <c r="AI2293" s="257" t="s">
        <v>3295</v>
      </c>
      <c r="AJ2293" s="257"/>
    </row>
    <row r="2294" spans="1:36" ht="43.2">
      <c r="A2294" s="258">
        <v>40434</v>
      </c>
      <c r="B2294" s="257" t="s">
        <v>2520</v>
      </c>
      <c r="C2294" s="258">
        <v>40434</v>
      </c>
      <c r="D2294" s="257">
        <v>0</v>
      </c>
      <c r="E2294" s="259" t="s">
        <v>2537</v>
      </c>
      <c r="F2294" s="257" t="s">
        <v>3225</v>
      </c>
      <c r="G2294" s="259" t="s">
        <v>3226</v>
      </c>
      <c r="H2294" s="260" t="s">
        <v>1232</v>
      </c>
      <c r="I2294" s="257" t="s">
        <v>3458</v>
      </c>
      <c r="J2294" s="257" t="s">
        <v>3459</v>
      </c>
      <c r="K2294" s="257" t="s">
        <v>3359</v>
      </c>
      <c r="L2294" s="257" t="s">
        <v>4331</v>
      </c>
      <c r="M2294" s="257" t="s">
        <v>1236</v>
      </c>
      <c r="N2294" s="257" t="s">
        <v>4332</v>
      </c>
      <c r="O2294" s="257" t="s">
        <v>2868</v>
      </c>
      <c r="P2294" s="257" t="s">
        <v>5115</v>
      </c>
      <c r="Q2294" s="257" t="s">
        <v>5116</v>
      </c>
      <c r="R2294" s="257" t="s">
        <v>148</v>
      </c>
      <c r="S2294" s="257" t="s">
        <v>3302</v>
      </c>
      <c r="T2294" s="257" t="s">
        <v>2849</v>
      </c>
      <c r="U2294" s="257" t="s">
        <v>5117</v>
      </c>
      <c r="V2294" s="257" t="s">
        <v>2639</v>
      </c>
      <c r="W2294" s="257" t="s">
        <v>148</v>
      </c>
      <c r="X2294" s="257" t="s">
        <v>2640</v>
      </c>
      <c r="Y2294" s="257" t="s">
        <v>148</v>
      </c>
      <c r="Z2294" s="257" t="s">
        <v>2640</v>
      </c>
      <c r="AA2294" s="257" t="s">
        <v>148</v>
      </c>
      <c r="AB2294" s="257" t="s">
        <v>2640</v>
      </c>
      <c r="AC2294" s="257" t="s">
        <v>2640</v>
      </c>
      <c r="AD2294" s="257" t="s">
        <v>3295</v>
      </c>
      <c r="AE2294" s="257" t="s">
        <v>3295</v>
      </c>
      <c r="AF2294" s="257" t="s">
        <v>3639</v>
      </c>
      <c r="AG2294" s="258">
        <v>40434</v>
      </c>
      <c r="AH2294" s="257" t="s">
        <v>2633</v>
      </c>
      <c r="AI2294" s="257" t="s">
        <v>3295</v>
      </c>
      <c r="AJ2294" s="257"/>
    </row>
    <row r="2295" spans="1:36" ht="72">
      <c r="A2295" s="258">
        <v>40435</v>
      </c>
      <c r="B2295" s="257" t="s">
        <v>2520</v>
      </c>
      <c r="C2295" s="258">
        <v>40436</v>
      </c>
      <c r="D2295" s="257">
        <v>1</v>
      </c>
      <c r="E2295" s="259" t="s">
        <v>2544</v>
      </c>
      <c r="F2295" s="257" t="s">
        <v>3209</v>
      </c>
      <c r="G2295" s="259" t="s">
        <v>3210</v>
      </c>
      <c r="H2295" s="260" t="s">
        <v>1232</v>
      </c>
      <c r="I2295" s="257" t="s">
        <v>2824</v>
      </c>
      <c r="J2295" s="261" t="s">
        <v>330</v>
      </c>
      <c r="K2295" s="257" t="s">
        <v>3280</v>
      </c>
      <c r="L2295" s="257" t="s">
        <v>4331</v>
      </c>
      <c r="M2295" s="257" t="s">
        <v>1236</v>
      </c>
      <c r="N2295" s="257" t="s">
        <v>4332</v>
      </c>
      <c r="O2295" s="257" t="s">
        <v>2868</v>
      </c>
      <c r="P2295" s="257" t="s">
        <v>5118</v>
      </c>
      <c r="Q2295" s="257" t="s">
        <v>5119</v>
      </c>
      <c r="R2295" s="257" t="s">
        <v>148</v>
      </c>
      <c r="S2295" s="257" t="s">
        <v>3302</v>
      </c>
      <c r="T2295" s="257" t="s">
        <v>4721</v>
      </c>
      <c r="U2295" s="257" t="s">
        <v>5120</v>
      </c>
      <c r="V2295" s="257" t="s">
        <v>2639</v>
      </c>
      <c r="W2295" s="257" t="s">
        <v>148</v>
      </c>
      <c r="X2295" s="257" t="s">
        <v>2639</v>
      </c>
      <c r="Y2295" s="257" t="s">
        <v>5121</v>
      </c>
      <c r="Z2295" s="257" t="s">
        <v>2639</v>
      </c>
      <c r="AA2295" s="257" t="s">
        <v>4721</v>
      </c>
      <c r="AB2295" s="257" t="s">
        <v>2640</v>
      </c>
      <c r="AC2295" s="257" t="s">
        <v>2639</v>
      </c>
      <c r="AD2295" s="258">
        <v>40448</v>
      </c>
      <c r="AE2295" s="257">
        <v>12</v>
      </c>
      <c r="AF2295" s="137" t="s">
        <v>5122</v>
      </c>
      <c r="AG2295" s="258">
        <v>40448</v>
      </c>
      <c r="AH2295" s="257" t="s">
        <v>2633</v>
      </c>
      <c r="AI2295" s="257" t="s">
        <v>2638</v>
      </c>
      <c r="AJ2295" s="257"/>
    </row>
    <row r="2296" spans="1:36" ht="144">
      <c r="A2296" s="258">
        <v>40436</v>
      </c>
      <c r="B2296" s="257" t="s">
        <v>2520</v>
      </c>
      <c r="C2296" s="258">
        <v>40436</v>
      </c>
      <c r="D2296" s="257">
        <v>0</v>
      </c>
      <c r="E2296" s="257" t="s">
        <v>2560</v>
      </c>
      <c r="F2296" s="257" t="s">
        <v>3276</v>
      </c>
      <c r="G2296" s="257" t="s">
        <v>3277</v>
      </c>
      <c r="H2296" s="260" t="s">
        <v>1232</v>
      </c>
      <c r="I2296" s="257" t="s">
        <v>4318</v>
      </c>
      <c r="J2296" s="257" t="s">
        <v>4319</v>
      </c>
      <c r="K2296" s="257" t="s">
        <v>3280</v>
      </c>
      <c r="L2296" s="257" t="s">
        <v>4331</v>
      </c>
      <c r="M2296" s="257" t="s">
        <v>1236</v>
      </c>
      <c r="N2296" s="257" t="s">
        <v>4332</v>
      </c>
      <c r="O2296" s="257" t="s">
        <v>2868</v>
      </c>
      <c r="P2296" s="257" t="s">
        <v>5123</v>
      </c>
      <c r="Q2296" s="257" t="s">
        <v>5124</v>
      </c>
      <c r="R2296" s="257" t="s">
        <v>148</v>
      </c>
      <c r="S2296" s="257" t="s">
        <v>3302</v>
      </c>
      <c r="T2296" s="257" t="s">
        <v>3344</v>
      </c>
      <c r="U2296" s="257" t="s">
        <v>5125</v>
      </c>
      <c r="V2296" s="257" t="s">
        <v>2639</v>
      </c>
      <c r="W2296" s="257" t="s">
        <v>148</v>
      </c>
      <c r="X2296" s="257" t="s">
        <v>2639</v>
      </c>
      <c r="Y2296" s="257" t="s">
        <v>4328</v>
      </c>
      <c r="Z2296" s="257" t="s">
        <v>2639</v>
      </c>
      <c r="AA2296" s="257" t="s">
        <v>2870</v>
      </c>
      <c r="AB2296" s="257" t="s">
        <v>2640</v>
      </c>
      <c r="AC2296" s="257" t="s">
        <v>2640</v>
      </c>
      <c r="AD2296" s="257" t="s">
        <v>3295</v>
      </c>
      <c r="AE2296" s="257" t="s">
        <v>3295</v>
      </c>
      <c r="AF2296" s="257" t="s">
        <v>3639</v>
      </c>
      <c r="AG2296" s="257" t="s">
        <v>3295</v>
      </c>
      <c r="AH2296" s="257" t="s">
        <v>3295</v>
      </c>
      <c r="AI2296" s="257" t="s">
        <v>3295</v>
      </c>
      <c r="AJ2296" s="257"/>
    </row>
    <row r="2297" spans="1:36" ht="100.8">
      <c r="A2297" s="258">
        <v>40442</v>
      </c>
      <c r="B2297" s="257" t="s">
        <v>2520</v>
      </c>
      <c r="C2297" s="258">
        <v>40442</v>
      </c>
      <c r="D2297" s="257">
        <v>0</v>
      </c>
      <c r="E2297" s="257" t="s">
        <v>2521</v>
      </c>
      <c r="F2297" s="257" t="s">
        <v>5126</v>
      </c>
      <c r="G2297" s="257" t="s">
        <v>5127</v>
      </c>
      <c r="H2297" s="260" t="s">
        <v>1226</v>
      </c>
      <c r="I2297" s="257" t="s">
        <v>5128</v>
      </c>
      <c r="J2297" s="257" t="s">
        <v>5129</v>
      </c>
      <c r="K2297" s="257" t="s">
        <v>3280</v>
      </c>
      <c r="L2297" s="257" t="s">
        <v>4331</v>
      </c>
      <c r="M2297" s="257" t="s">
        <v>1236</v>
      </c>
      <c r="N2297" s="257" t="s">
        <v>4332</v>
      </c>
      <c r="O2297" s="257" t="s">
        <v>3299</v>
      </c>
      <c r="P2297" s="257" t="s">
        <v>5130</v>
      </c>
      <c r="Q2297" s="257" t="s">
        <v>5131</v>
      </c>
      <c r="R2297" s="257" t="s">
        <v>4953</v>
      </c>
      <c r="S2297" s="257" t="s">
        <v>3302</v>
      </c>
      <c r="T2297" s="257" t="s">
        <v>2877</v>
      </c>
      <c r="U2297" s="257" t="s">
        <v>5132</v>
      </c>
      <c r="V2297" s="257" t="s">
        <v>2639</v>
      </c>
      <c r="W2297" s="257" t="s">
        <v>148</v>
      </c>
      <c r="X2297" s="257" t="s">
        <v>148</v>
      </c>
      <c r="Y2297" s="257" t="s">
        <v>148</v>
      </c>
      <c r="Z2297" s="257" t="s">
        <v>148</v>
      </c>
      <c r="AA2297" s="257" t="s">
        <v>148</v>
      </c>
      <c r="AB2297" s="257" t="s">
        <v>2640</v>
      </c>
      <c r="AC2297" s="257" t="s">
        <v>2640</v>
      </c>
      <c r="AD2297" s="257" t="s">
        <v>3295</v>
      </c>
      <c r="AE2297" s="257" t="s">
        <v>3295</v>
      </c>
      <c r="AF2297" s="257" t="s">
        <v>3639</v>
      </c>
      <c r="AG2297" s="257" t="s">
        <v>3295</v>
      </c>
      <c r="AH2297" s="257" t="s">
        <v>3295</v>
      </c>
      <c r="AI2297" s="257" t="s">
        <v>3295</v>
      </c>
      <c r="AJ2297" s="257"/>
    </row>
    <row r="2298" spans="1:36" ht="409.6">
      <c r="A2298" s="258">
        <v>40442</v>
      </c>
      <c r="B2298" s="257" t="s">
        <v>2520</v>
      </c>
      <c r="C2298" s="258">
        <v>40444</v>
      </c>
      <c r="D2298" s="257">
        <v>2</v>
      </c>
      <c r="E2298" s="257" t="s">
        <v>2536</v>
      </c>
      <c r="F2298" s="257" t="s">
        <v>3175</v>
      </c>
      <c r="G2298" s="257" t="s">
        <v>3176</v>
      </c>
      <c r="H2298" s="260" t="s">
        <v>1232</v>
      </c>
      <c r="I2298" s="257" t="s">
        <v>2783</v>
      </c>
      <c r="J2298" s="257" t="s">
        <v>353</v>
      </c>
      <c r="K2298" s="257" t="s">
        <v>3280</v>
      </c>
      <c r="L2298" s="257" t="s">
        <v>4331</v>
      </c>
      <c r="M2298" s="257" t="s">
        <v>1236</v>
      </c>
      <c r="N2298" s="257" t="s">
        <v>4332</v>
      </c>
      <c r="O2298" s="257" t="s">
        <v>3299</v>
      </c>
      <c r="P2298" s="257" t="s">
        <v>5133</v>
      </c>
      <c r="Q2298" s="257" t="s">
        <v>5134</v>
      </c>
      <c r="R2298" s="257" t="s">
        <v>4953</v>
      </c>
      <c r="S2298" s="257" t="s">
        <v>3302</v>
      </c>
      <c r="T2298" s="257" t="s">
        <v>2877</v>
      </c>
      <c r="U2298" s="257" t="s">
        <v>5135</v>
      </c>
      <c r="V2298" s="257" t="s">
        <v>2639</v>
      </c>
      <c r="W2298" s="257" t="s">
        <v>148</v>
      </c>
      <c r="X2298" s="257" t="s">
        <v>148</v>
      </c>
      <c r="Y2298" s="257" t="s">
        <v>148</v>
      </c>
      <c r="Z2298" s="257" t="s">
        <v>148</v>
      </c>
      <c r="AA2298" s="257" t="s">
        <v>148</v>
      </c>
      <c r="AB2298" s="257" t="s">
        <v>2640</v>
      </c>
      <c r="AC2298" s="257" t="s">
        <v>2640</v>
      </c>
      <c r="AD2298" s="257" t="s">
        <v>3295</v>
      </c>
      <c r="AE2298" s="257" t="s">
        <v>3295</v>
      </c>
      <c r="AF2298" s="257" t="s">
        <v>3639</v>
      </c>
      <c r="AG2298" s="257" t="s">
        <v>3295</v>
      </c>
      <c r="AH2298" s="257" t="s">
        <v>3295</v>
      </c>
      <c r="AI2298" s="257" t="s">
        <v>3295</v>
      </c>
      <c r="AJ2298" s="257"/>
    </row>
    <row r="2299" spans="1:36" ht="302.39999999999998">
      <c r="A2299" s="258">
        <v>40446</v>
      </c>
      <c r="B2299" s="257" t="s">
        <v>2520</v>
      </c>
      <c r="C2299" s="258">
        <v>40448</v>
      </c>
      <c r="D2299" s="257">
        <v>0</v>
      </c>
      <c r="E2299" s="259" t="s">
        <v>2561</v>
      </c>
      <c r="F2299" s="257" t="s">
        <v>3241</v>
      </c>
      <c r="G2299" s="259" t="s">
        <v>3242</v>
      </c>
      <c r="H2299" s="260" t="s">
        <v>1226</v>
      </c>
      <c r="I2299" s="257" t="s">
        <v>3808</v>
      </c>
      <c r="J2299" s="257" t="s">
        <v>3809</v>
      </c>
      <c r="K2299" s="257" t="s">
        <v>3280</v>
      </c>
      <c r="L2299" s="257" t="s">
        <v>4331</v>
      </c>
      <c r="M2299" s="257" t="s">
        <v>1236</v>
      </c>
      <c r="N2299" s="257" t="s">
        <v>4332</v>
      </c>
      <c r="O2299" s="257" t="s">
        <v>3299</v>
      </c>
      <c r="P2299" s="257" t="s">
        <v>5136</v>
      </c>
      <c r="Q2299" s="257" t="s">
        <v>5137</v>
      </c>
      <c r="R2299" s="257" t="s">
        <v>5138</v>
      </c>
      <c r="S2299" s="257" t="s">
        <v>3302</v>
      </c>
      <c r="T2299" s="257" t="s">
        <v>2877</v>
      </c>
      <c r="U2299" s="257" t="s">
        <v>5139</v>
      </c>
      <c r="V2299" s="257" t="s">
        <v>2639</v>
      </c>
      <c r="W2299" s="257" t="s">
        <v>148</v>
      </c>
      <c r="X2299" s="257" t="s">
        <v>148</v>
      </c>
      <c r="Y2299" s="257" t="s">
        <v>148</v>
      </c>
      <c r="Z2299" s="257" t="s">
        <v>148</v>
      </c>
      <c r="AA2299" s="257" t="s">
        <v>148</v>
      </c>
      <c r="AB2299" s="257" t="s">
        <v>2640</v>
      </c>
      <c r="AC2299" s="257" t="s">
        <v>2640</v>
      </c>
      <c r="AD2299" s="257" t="s">
        <v>3295</v>
      </c>
      <c r="AE2299" s="257" t="s">
        <v>3295</v>
      </c>
      <c r="AF2299" s="257" t="s">
        <v>3639</v>
      </c>
      <c r="AG2299" s="257" t="s">
        <v>3295</v>
      </c>
      <c r="AH2299" s="257" t="s">
        <v>3295</v>
      </c>
      <c r="AI2299" s="257" t="s">
        <v>3295</v>
      </c>
      <c r="AJ2299" s="257"/>
    </row>
    <row r="2300" spans="1:36" ht="72">
      <c r="A2300" s="258">
        <v>40449</v>
      </c>
      <c r="B2300" s="257" t="s">
        <v>2520</v>
      </c>
      <c r="C2300" s="258">
        <v>40476</v>
      </c>
      <c r="D2300" s="257">
        <v>17</v>
      </c>
      <c r="E2300" s="259" t="s">
        <v>2555</v>
      </c>
      <c r="F2300" s="257" t="s">
        <v>3213</v>
      </c>
      <c r="G2300" s="259" t="s">
        <v>3214</v>
      </c>
      <c r="H2300" s="260" t="s">
        <v>1232</v>
      </c>
      <c r="I2300" s="257" t="s">
        <v>3468</v>
      </c>
      <c r="J2300" s="257" t="s">
        <v>3469</v>
      </c>
      <c r="K2300" s="257" t="s">
        <v>3280</v>
      </c>
      <c r="L2300" s="257" t="s">
        <v>4331</v>
      </c>
      <c r="M2300" s="257" t="s">
        <v>1236</v>
      </c>
      <c r="N2300" s="257" t="s">
        <v>4332</v>
      </c>
      <c r="O2300" s="257" t="s">
        <v>2868</v>
      </c>
      <c r="P2300" s="257" t="s">
        <v>5140</v>
      </c>
      <c r="Q2300" s="257" t="s">
        <v>5141</v>
      </c>
      <c r="R2300" s="257" t="s">
        <v>148</v>
      </c>
      <c r="S2300" s="257" t="s">
        <v>3302</v>
      </c>
      <c r="T2300" s="257" t="s">
        <v>2849</v>
      </c>
      <c r="U2300" s="257" t="s">
        <v>4958</v>
      </c>
      <c r="V2300" s="257" t="s">
        <v>2639</v>
      </c>
      <c r="W2300" s="257" t="s">
        <v>148</v>
      </c>
      <c r="X2300" s="257" t="s">
        <v>2639</v>
      </c>
      <c r="Y2300" s="257" t="s">
        <v>2849</v>
      </c>
      <c r="Z2300" s="257" t="s">
        <v>2639</v>
      </c>
      <c r="AA2300" s="257" t="s">
        <v>2849</v>
      </c>
      <c r="AB2300" s="257" t="s">
        <v>2640</v>
      </c>
      <c r="AC2300" s="257" t="s">
        <v>2640</v>
      </c>
      <c r="AD2300" s="257" t="s">
        <v>3295</v>
      </c>
      <c r="AE2300" s="257" t="s">
        <v>3295</v>
      </c>
      <c r="AF2300" s="257" t="s">
        <v>3639</v>
      </c>
      <c r="AG2300" s="257" t="s">
        <v>3295</v>
      </c>
      <c r="AH2300" s="257" t="s">
        <v>3295</v>
      </c>
      <c r="AI2300" s="257" t="s">
        <v>3295</v>
      </c>
      <c r="AJ2300" s="257"/>
    </row>
    <row r="2301" spans="1:36" ht="57.6">
      <c r="A2301" s="258">
        <v>40451</v>
      </c>
      <c r="B2301" s="257" t="s">
        <v>2520</v>
      </c>
      <c r="C2301" s="258">
        <v>40455</v>
      </c>
      <c r="D2301" s="257">
        <v>2</v>
      </c>
      <c r="E2301" s="259" t="s">
        <v>2526</v>
      </c>
      <c r="F2301" s="257" t="s">
        <v>3217</v>
      </c>
      <c r="G2301" s="259" t="s">
        <v>3355</v>
      </c>
      <c r="H2301" s="260" t="s">
        <v>1232</v>
      </c>
      <c r="I2301" s="257" t="s">
        <v>2769</v>
      </c>
      <c r="J2301" s="84" t="s">
        <v>448</v>
      </c>
      <c r="K2301" s="257" t="s">
        <v>3280</v>
      </c>
      <c r="L2301" s="257" t="s">
        <v>4331</v>
      </c>
      <c r="M2301" s="257" t="s">
        <v>1236</v>
      </c>
      <c r="N2301" s="257" t="s">
        <v>4332</v>
      </c>
      <c r="O2301" s="257" t="s">
        <v>3299</v>
      </c>
      <c r="P2301" s="257" t="s">
        <v>5142</v>
      </c>
      <c r="Q2301" s="257" t="s">
        <v>5143</v>
      </c>
      <c r="R2301" s="257" t="s">
        <v>148</v>
      </c>
      <c r="S2301" s="257" t="s">
        <v>3302</v>
      </c>
      <c r="T2301" s="257" t="s">
        <v>2872</v>
      </c>
      <c r="U2301" s="257" t="s">
        <v>5144</v>
      </c>
      <c r="V2301" s="257" t="s">
        <v>2640</v>
      </c>
      <c r="W2301" s="257" t="s">
        <v>156</v>
      </c>
      <c r="X2301" s="257" t="s">
        <v>148</v>
      </c>
      <c r="Y2301" s="257" t="s">
        <v>148</v>
      </c>
      <c r="Z2301" s="257" t="s">
        <v>148</v>
      </c>
      <c r="AA2301" s="257" t="s">
        <v>148</v>
      </c>
      <c r="AB2301" s="257" t="s">
        <v>2640</v>
      </c>
      <c r="AC2301" s="257" t="s">
        <v>2640</v>
      </c>
      <c r="AD2301" s="257" t="s">
        <v>3295</v>
      </c>
      <c r="AE2301" s="257" t="s">
        <v>3295</v>
      </c>
      <c r="AF2301" s="257" t="s">
        <v>3639</v>
      </c>
      <c r="AG2301" s="257" t="s">
        <v>3295</v>
      </c>
      <c r="AH2301" s="257" t="s">
        <v>3295</v>
      </c>
      <c r="AI2301" s="257" t="s">
        <v>3295</v>
      </c>
      <c r="AJ2301" s="257"/>
    </row>
    <row r="2302" spans="1:36" ht="244.8">
      <c r="A2302" s="258">
        <v>40455</v>
      </c>
      <c r="B2302" s="257" t="s">
        <v>2519</v>
      </c>
      <c r="C2302" s="258">
        <v>40456</v>
      </c>
      <c r="D2302" s="257">
        <v>1</v>
      </c>
      <c r="E2302" s="259" t="s">
        <v>2561</v>
      </c>
      <c r="F2302" s="257" t="s">
        <v>3241</v>
      </c>
      <c r="G2302" s="259" t="s">
        <v>3242</v>
      </c>
      <c r="H2302" s="260" t="s">
        <v>1226</v>
      </c>
      <c r="I2302" s="257" t="s">
        <v>3808</v>
      </c>
      <c r="J2302" s="257" t="s">
        <v>3809</v>
      </c>
      <c r="K2302" s="257" t="s">
        <v>3280</v>
      </c>
      <c r="L2302" s="257" t="s">
        <v>4331</v>
      </c>
      <c r="M2302" s="257" t="s">
        <v>1236</v>
      </c>
      <c r="N2302" s="257" t="s">
        <v>4332</v>
      </c>
      <c r="O2302" s="257" t="s">
        <v>3299</v>
      </c>
      <c r="P2302" s="257" t="s">
        <v>5145</v>
      </c>
      <c r="Q2302" s="257" t="s">
        <v>5146</v>
      </c>
      <c r="R2302" s="257" t="s">
        <v>4953</v>
      </c>
      <c r="S2302" s="257" t="s">
        <v>3302</v>
      </c>
      <c r="T2302" s="257" t="s">
        <v>2837</v>
      </c>
      <c r="U2302" s="257" t="s">
        <v>5147</v>
      </c>
      <c r="V2302" s="257" t="s">
        <v>2639</v>
      </c>
      <c r="W2302" s="257" t="s">
        <v>148</v>
      </c>
      <c r="X2302" s="257" t="s">
        <v>148</v>
      </c>
      <c r="Y2302" s="257" t="s">
        <v>148</v>
      </c>
      <c r="Z2302" s="257" t="s">
        <v>148</v>
      </c>
      <c r="AA2302" s="257" t="s">
        <v>148</v>
      </c>
      <c r="AB2302" s="257" t="s">
        <v>2640</v>
      </c>
      <c r="AC2302" s="257" t="s">
        <v>2640</v>
      </c>
      <c r="AD2302" s="257" t="s">
        <v>3295</v>
      </c>
      <c r="AE2302" s="257" t="s">
        <v>3295</v>
      </c>
      <c r="AF2302" s="257" t="s">
        <v>3639</v>
      </c>
      <c r="AG2302" s="257" t="s">
        <v>3295</v>
      </c>
      <c r="AH2302" s="257" t="s">
        <v>3295</v>
      </c>
      <c r="AI2302" s="257" t="s">
        <v>3295</v>
      </c>
      <c r="AJ2302" s="257"/>
    </row>
    <row r="2303" spans="1:36" ht="86.4">
      <c r="A2303" s="258">
        <v>40456</v>
      </c>
      <c r="B2303" s="257" t="s">
        <v>2519</v>
      </c>
      <c r="C2303" s="258">
        <v>40457</v>
      </c>
      <c r="D2303" s="257">
        <v>1</v>
      </c>
      <c r="E2303" s="259" t="s">
        <v>2544</v>
      </c>
      <c r="F2303" s="257" t="s">
        <v>3209</v>
      </c>
      <c r="G2303" s="259" t="s">
        <v>3210</v>
      </c>
      <c r="H2303" s="260" t="s">
        <v>1226</v>
      </c>
      <c r="I2303" s="257" t="s">
        <v>5148</v>
      </c>
      <c r="J2303" s="84" t="s">
        <v>5149</v>
      </c>
      <c r="K2303" s="257" t="s">
        <v>3280</v>
      </c>
      <c r="L2303" s="257" t="s">
        <v>4331</v>
      </c>
      <c r="M2303" s="257" t="s">
        <v>1236</v>
      </c>
      <c r="N2303" s="257" t="s">
        <v>4332</v>
      </c>
      <c r="O2303" s="257" t="s">
        <v>2868</v>
      </c>
      <c r="P2303" s="257" t="s">
        <v>5150</v>
      </c>
      <c r="Q2303" s="257" t="s">
        <v>5151</v>
      </c>
      <c r="R2303" s="257" t="s">
        <v>148</v>
      </c>
      <c r="S2303" s="257" t="s">
        <v>3302</v>
      </c>
      <c r="T2303" s="257" t="s">
        <v>2905</v>
      </c>
      <c r="U2303" s="257" t="s">
        <v>3670</v>
      </c>
      <c r="V2303" s="257" t="s">
        <v>2639</v>
      </c>
      <c r="W2303" s="257" t="s">
        <v>148</v>
      </c>
      <c r="X2303" s="257" t="s">
        <v>2639</v>
      </c>
      <c r="Y2303" s="257" t="s">
        <v>2871</v>
      </c>
      <c r="Z2303" s="257" t="s">
        <v>2639</v>
      </c>
      <c r="AA2303" s="257" t="s">
        <v>2871</v>
      </c>
      <c r="AB2303" s="257" t="s">
        <v>2640</v>
      </c>
      <c r="AC2303" s="257" t="s">
        <v>2640</v>
      </c>
      <c r="AD2303" s="257" t="s">
        <v>3295</v>
      </c>
      <c r="AE2303" s="257" t="s">
        <v>3295</v>
      </c>
      <c r="AF2303" s="257" t="s">
        <v>3639</v>
      </c>
      <c r="AG2303" s="257" t="s">
        <v>3295</v>
      </c>
      <c r="AH2303" s="257" t="s">
        <v>3295</v>
      </c>
      <c r="AI2303" s="257" t="s">
        <v>3295</v>
      </c>
      <c r="AJ2303" s="257"/>
    </row>
    <row r="2304" spans="1:36" ht="43.2">
      <c r="A2304" s="258">
        <v>40283</v>
      </c>
      <c r="B2304" s="257" t="s">
        <v>2509</v>
      </c>
      <c r="C2304" s="258">
        <v>40282</v>
      </c>
      <c r="D2304" s="257">
        <v>0</v>
      </c>
      <c r="E2304" s="259" t="s">
        <v>2561</v>
      </c>
      <c r="F2304" s="257" t="s">
        <v>3241</v>
      </c>
      <c r="G2304" s="259" t="s">
        <v>3242</v>
      </c>
      <c r="H2304" s="260" t="s">
        <v>1226</v>
      </c>
      <c r="I2304" s="257" t="s">
        <v>3808</v>
      </c>
      <c r="J2304" s="257" t="s">
        <v>3809</v>
      </c>
      <c r="K2304" s="257" t="s">
        <v>2619</v>
      </c>
      <c r="L2304" s="257" t="s">
        <v>5152</v>
      </c>
      <c r="M2304" s="257" t="s">
        <v>1232</v>
      </c>
      <c r="N2304" s="257" t="s">
        <v>2860</v>
      </c>
      <c r="O2304" s="257" t="s">
        <v>3299</v>
      </c>
      <c r="P2304" s="257" t="s">
        <v>5153</v>
      </c>
      <c r="Q2304" s="257" t="s">
        <v>3301</v>
      </c>
      <c r="R2304" s="257" t="s">
        <v>148</v>
      </c>
      <c r="S2304" s="257" t="s">
        <v>3291</v>
      </c>
      <c r="T2304" s="257" t="s">
        <v>2860</v>
      </c>
      <c r="U2304" s="257" t="s">
        <v>4421</v>
      </c>
      <c r="V2304" s="257" t="s">
        <v>148</v>
      </c>
      <c r="W2304" s="257" t="s">
        <v>148</v>
      </c>
      <c r="X2304" s="257" t="s">
        <v>148</v>
      </c>
      <c r="Y2304" s="257" t="s">
        <v>148</v>
      </c>
      <c r="Z2304" s="257" t="s">
        <v>148</v>
      </c>
      <c r="AA2304" s="257" t="s">
        <v>148</v>
      </c>
      <c r="AB2304" s="257" t="s">
        <v>148</v>
      </c>
      <c r="AC2304" s="257" t="s">
        <v>148</v>
      </c>
      <c r="AD2304" s="257" t="s">
        <v>148</v>
      </c>
      <c r="AE2304" s="257" t="s">
        <v>148</v>
      </c>
      <c r="AF2304" s="257" t="s">
        <v>148</v>
      </c>
      <c r="AG2304" s="257" t="s">
        <v>148</v>
      </c>
      <c r="AH2304" s="257" t="s">
        <v>148</v>
      </c>
      <c r="AI2304" s="257" t="s">
        <v>148</v>
      </c>
      <c r="AJ2304" s="257" t="s">
        <v>148</v>
      </c>
    </row>
    <row r="2305" spans="1:36" ht="43.2">
      <c r="A2305" s="258">
        <v>40283</v>
      </c>
      <c r="B2305" s="257" t="s">
        <v>2509</v>
      </c>
      <c r="C2305" s="258">
        <v>40282</v>
      </c>
      <c r="D2305" s="257">
        <v>0</v>
      </c>
      <c r="E2305" s="259" t="s">
        <v>2523</v>
      </c>
      <c r="F2305" s="259" t="s">
        <v>3135</v>
      </c>
      <c r="G2305" s="259" t="s">
        <v>3136</v>
      </c>
      <c r="H2305" s="260" t="s">
        <v>1226</v>
      </c>
      <c r="I2305" s="257" t="s">
        <v>3413</v>
      </c>
      <c r="J2305" s="257" t="s">
        <v>3414</v>
      </c>
      <c r="K2305" s="257" t="s">
        <v>2619</v>
      </c>
      <c r="L2305" s="257" t="s">
        <v>5152</v>
      </c>
      <c r="M2305" s="257" t="s">
        <v>1232</v>
      </c>
      <c r="N2305" s="257" t="s">
        <v>2860</v>
      </c>
      <c r="O2305" s="257" t="s">
        <v>3299</v>
      </c>
      <c r="P2305" s="257" t="s">
        <v>5154</v>
      </c>
      <c r="Q2305" s="257" t="s">
        <v>3301</v>
      </c>
      <c r="R2305" s="257" t="s">
        <v>148</v>
      </c>
      <c r="S2305" s="257" t="s">
        <v>3291</v>
      </c>
      <c r="T2305" s="257" t="s">
        <v>2860</v>
      </c>
      <c r="U2305" s="257" t="s">
        <v>4421</v>
      </c>
      <c r="V2305" s="257" t="s">
        <v>148</v>
      </c>
      <c r="W2305" s="257" t="s">
        <v>148</v>
      </c>
      <c r="X2305" s="257" t="s">
        <v>148</v>
      </c>
      <c r="Y2305" s="257" t="s">
        <v>148</v>
      </c>
      <c r="Z2305" s="257" t="s">
        <v>148</v>
      </c>
      <c r="AA2305" s="257" t="s">
        <v>148</v>
      </c>
      <c r="AB2305" s="257" t="s">
        <v>148</v>
      </c>
      <c r="AC2305" s="257" t="s">
        <v>148</v>
      </c>
      <c r="AD2305" s="257" t="s">
        <v>148</v>
      </c>
      <c r="AE2305" s="257" t="s">
        <v>148</v>
      </c>
      <c r="AF2305" s="257" t="s">
        <v>148</v>
      </c>
      <c r="AG2305" s="257" t="s">
        <v>148</v>
      </c>
      <c r="AH2305" s="257" t="s">
        <v>148</v>
      </c>
      <c r="AI2305" s="257" t="s">
        <v>148</v>
      </c>
      <c r="AJ2305" s="257" t="s">
        <v>148</v>
      </c>
    </row>
    <row r="2306" spans="1:36" ht="28.8">
      <c r="A2306" s="258">
        <v>40283</v>
      </c>
      <c r="B2306" s="257" t="s">
        <v>2509</v>
      </c>
      <c r="C2306" s="258">
        <v>40282</v>
      </c>
      <c r="D2306" s="257">
        <v>0</v>
      </c>
      <c r="E2306" s="259" t="s">
        <v>2570</v>
      </c>
      <c r="F2306" s="259" t="s">
        <v>3147</v>
      </c>
      <c r="G2306" s="259" t="s">
        <v>3148</v>
      </c>
      <c r="H2306" s="260" t="s">
        <v>1232</v>
      </c>
      <c r="I2306" s="257" t="s">
        <v>3307</v>
      </c>
      <c r="J2306" s="261" t="s">
        <v>3308</v>
      </c>
      <c r="K2306" s="257" t="s">
        <v>2619</v>
      </c>
      <c r="L2306" s="257" t="s">
        <v>5152</v>
      </c>
      <c r="M2306" s="257" t="s">
        <v>1232</v>
      </c>
      <c r="N2306" s="257" t="s">
        <v>2860</v>
      </c>
      <c r="O2306" s="257" t="s">
        <v>3299</v>
      </c>
      <c r="P2306" s="257" t="s">
        <v>5155</v>
      </c>
      <c r="Q2306" s="257" t="s">
        <v>3301</v>
      </c>
      <c r="R2306" s="257" t="s">
        <v>148</v>
      </c>
      <c r="S2306" s="257" t="s">
        <v>3291</v>
      </c>
      <c r="T2306" s="257" t="s">
        <v>2860</v>
      </c>
      <c r="U2306" s="257" t="s">
        <v>4421</v>
      </c>
      <c r="V2306" s="257" t="s">
        <v>148</v>
      </c>
      <c r="W2306" s="257" t="s">
        <v>148</v>
      </c>
      <c r="X2306" s="257" t="s">
        <v>148</v>
      </c>
      <c r="Y2306" s="257" t="s">
        <v>148</v>
      </c>
      <c r="Z2306" s="257" t="s">
        <v>148</v>
      </c>
      <c r="AA2306" s="257" t="s">
        <v>148</v>
      </c>
      <c r="AB2306" s="257" t="s">
        <v>148</v>
      </c>
      <c r="AC2306" s="257" t="s">
        <v>148</v>
      </c>
      <c r="AD2306" s="257" t="s">
        <v>148</v>
      </c>
      <c r="AE2306" s="257" t="s">
        <v>148</v>
      </c>
      <c r="AF2306" s="257" t="s">
        <v>148</v>
      </c>
      <c r="AG2306" s="257" t="s">
        <v>148</v>
      </c>
      <c r="AH2306" s="257" t="s">
        <v>148</v>
      </c>
      <c r="AI2306" s="257" t="s">
        <v>148</v>
      </c>
      <c r="AJ2306" s="257" t="s">
        <v>148</v>
      </c>
    </row>
    <row r="2307" spans="1:36" ht="43.2">
      <c r="A2307" s="258">
        <v>40283</v>
      </c>
      <c r="B2307" s="257" t="s">
        <v>2509</v>
      </c>
      <c r="C2307" s="258">
        <v>40282</v>
      </c>
      <c r="D2307" s="257">
        <v>0</v>
      </c>
      <c r="E2307" s="259" t="s">
        <v>2544</v>
      </c>
      <c r="F2307" s="257" t="s">
        <v>3209</v>
      </c>
      <c r="G2307" s="259" t="s">
        <v>3210</v>
      </c>
      <c r="H2307" s="260" t="s">
        <v>1226</v>
      </c>
      <c r="I2307" s="257" t="s">
        <v>5148</v>
      </c>
      <c r="J2307" s="84" t="s">
        <v>5149</v>
      </c>
      <c r="K2307" s="257" t="s">
        <v>2619</v>
      </c>
      <c r="L2307" s="257" t="s">
        <v>5152</v>
      </c>
      <c r="M2307" s="257" t="s">
        <v>1232</v>
      </c>
      <c r="N2307" s="257" t="s">
        <v>2860</v>
      </c>
      <c r="O2307" s="257" t="s">
        <v>3299</v>
      </c>
      <c r="P2307" s="257" t="s">
        <v>5156</v>
      </c>
      <c r="Q2307" s="257" t="s">
        <v>3301</v>
      </c>
      <c r="R2307" s="257" t="s">
        <v>148</v>
      </c>
      <c r="S2307" s="257" t="s">
        <v>3291</v>
      </c>
      <c r="T2307" s="257" t="s">
        <v>2860</v>
      </c>
      <c r="U2307" s="257" t="s">
        <v>4421</v>
      </c>
      <c r="V2307" s="257" t="s">
        <v>148</v>
      </c>
      <c r="W2307" s="257" t="s">
        <v>148</v>
      </c>
      <c r="X2307" s="257" t="s">
        <v>148</v>
      </c>
      <c r="Y2307" s="257" t="s">
        <v>148</v>
      </c>
      <c r="Z2307" s="257" t="s">
        <v>148</v>
      </c>
      <c r="AA2307" s="257" t="s">
        <v>148</v>
      </c>
      <c r="AB2307" s="257" t="s">
        <v>148</v>
      </c>
      <c r="AC2307" s="257" t="s">
        <v>148</v>
      </c>
      <c r="AD2307" s="257" t="s">
        <v>148</v>
      </c>
      <c r="AE2307" s="257" t="s">
        <v>148</v>
      </c>
      <c r="AF2307" s="257" t="s">
        <v>148</v>
      </c>
      <c r="AG2307" s="257" t="s">
        <v>148</v>
      </c>
      <c r="AH2307" s="257" t="s">
        <v>148</v>
      </c>
      <c r="AI2307" s="257" t="s">
        <v>148</v>
      </c>
      <c r="AJ2307" s="257" t="s">
        <v>148</v>
      </c>
    </row>
    <row r="2308" spans="1:36" ht="28.8">
      <c r="A2308" s="258">
        <v>40283</v>
      </c>
      <c r="B2308" s="257" t="s">
        <v>2509</v>
      </c>
      <c r="C2308" s="258">
        <v>40282</v>
      </c>
      <c r="D2308" s="257">
        <v>0</v>
      </c>
      <c r="E2308" s="257" t="s">
        <v>2616</v>
      </c>
      <c r="F2308" s="257" t="s">
        <v>3130</v>
      </c>
      <c r="G2308" s="257" t="s">
        <v>3129</v>
      </c>
      <c r="H2308" s="257" t="s">
        <v>1243</v>
      </c>
      <c r="I2308" s="260" t="s">
        <v>2631</v>
      </c>
      <c r="J2308" s="257" t="s">
        <v>148</v>
      </c>
      <c r="K2308" s="257" t="s">
        <v>2619</v>
      </c>
      <c r="L2308" s="257" t="s">
        <v>5152</v>
      </c>
      <c r="M2308" s="257" t="s">
        <v>1232</v>
      </c>
      <c r="N2308" s="257" t="s">
        <v>2860</v>
      </c>
      <c r="O2308" s="257" t="s">
        <v>3299</v>
      </c>
      <c r="P2308" s="257" t="s">
        <v>5157</v>
      </c>
      <c r="Q2308" s="257" t="s">
        <v>3301</v>
      </c>
      <c r="R2308" s="257" t="s">
        <v>148</v>
      </c>
      <c r="S2308" s="257" t="s">
        <v>3291</v>
      </c>
      <c r="T2308" s="257" t="s">
        <v>2860</v>
      </c>
      <c r="U2308" s="257" t="s">
        <v>4421</v>
      </c>
      <c r="V2308" s="257" t="s">
        <v>148</v>
      </c>
      <c r="W2308" s="257" t="s">
        <v>148</v>
      </c>
      <c r="X2308" s="257" t="s">
        <v>148</v>
      </c>
      <c r="Y2308" s="257" t="s">
        <v>148</v>
      </c>
      <c r="Z2308" s="257" t="s">
        <v>148</v>
      </c>
      <c r="AA2308" s="257" t="s">
        <v>148</v>
      </c>
      <c r="AB2308" s="257" t="s">
        <v>148</v>
      </c>
      <c r="AC2308" s="257" t="s">
        <v>148</v>
      </c>
      <c r="AD2308" s="257" t="s">
        <v>148</v>
      </c>
      <c r="AE2308" s="257" t="s">
        <v>148</v>
      </c>
      <c r="AF2308" s="257" t="s">
        <v>148</v>
      </c>
      <c r="AG2308" s="257" t="s">
        <v>148</v>
      </c>
      <c r="AH2308" s="257" t="s">
        <v>148</v>
      </c>
      <c r="AI2308" s="257" t="s">
        <v>148</v>
      </c>
      <c r="AJ2308" s="257" t="s">
        <v>148</v>
      </c>
    </row>
    <row r="2309" spans="1:36" ht="28.8">
      <c r="A2309" s="258">
        <v>40283</v>
      </c>
      <c r="B2309" s="257" t="s">
        <v>2509</v>
      </c>
      <c r="C2309" s="258">
        <v>40282</v>
      </c>
      <c r="D2309" s="257">
        <v>0</v>
      </c>
      <c r="E2309" s="257" t="s">
        <v>2539</v>
      </c>
      <c r="F2309" s="257" t="s">
        <v>3173</v>
      </c>
      <c r="G2309" s="257" t="s">
        <v>3174</v>
      </c>
      <c r="H2309" s="257" t="s">
        <v>1243</v>
      </c>
      <c r="I2309" s="257" t="s">
        <v>5158</v>
      </c>
      <c r="J2309" s="257" t="s">
        <v>148</v>
      </c>
      <c r="K2309" s="257" t="s">
        <v>2619</v>
      </c>
      <c r="L2309" s="257" t="s">
        <v>5152</v>
      </c>
      <c r="M2309" s="257" t="s">
        <v>1232</v>
      </c>
      <c r="N2309" s="257" t="s">
        <v>2860</v>
      </c>
      <c r="O2309" s="257" t="s">
        <v>3299</v>
      </c>
      <c r="P2309" s="257" t="s">
        <v>5159</v>
      </c>
      <c r="Q2309" s="257" t="s">
        <v>3301</v>
      </c>
      <c r="R2309" s="257" t="s">
        <v>148</v>
      </c>
      <c r="S2309" s="257" t="s">
        <v>3291</v>
      </c>
      <c r="T2309" s="257" t="s">
        <v>2860</v>
      </c>
      <c r="U2309" s="257" t="s">
        <v>4421</v>
      </c>
      <c r="V2309" s="257" t="s">
        <v>148</v>
      </c>
      <c r="W2309" s="257" t="s">
        <v>148</v>
      </c>
      <c r="X2309" s="257" t="s">
        <v>148</v>
      </c>
      <c r="Y2309" s="257" t="s">
        <v>148</v>
      </c>
      <c r="Z2309" s="257" t="s">
        <v>148</v>
      </c>
      <c r="AA2309" s="257" t="s">
        <v>148</v>
      </c>
      <c r="AB2309" s="257" t="s">
        <v>148</v>
      </c>
      <c r="AC2309" s="257" t="s">
        <v>148</v>
      </c>
      <c r="AD2309" s="257" t="s">
        <v>148</v>
      </c>
      <c r="AE2309" s="257" t="s">
        <v>148</v>
      </c>
      <c r="AF2309" s="257" t="s">
        <v>148</v>
      </c>
      <c r="AG2309" s="257" t="s">
        <v>148</v>
      </c>
      <c r="AH2309" s="257" t="s">
        <v>148</v>
      </c>
      <c r="AI2309" s="257" t="s">
        <v>148</v>
      </c>
      <c r="AJ2309" s="257" t="s">
        <v>148</v>
      </c>
    </row>
    <row r="2310" spans="1:36" ht="43.2">
      <c r="A2310" s="258">
        <v>40283</v>
      </c>
      <c r="B2310" s="257" t="s">
        <v>2509</v>
      </c>
      <c r="C2310" s="258">
        <v>40282</v>
      </c>
      <c r="D2310" s="257">
        <v>0</v>
      </c>
      <c r="E2310" s="259" t="s">
        <v>2523</v>
      </c>
      <c r="F2310" s="259" t="s">
        <v>3135</v>
      </c>
      <c r="G2310" s="259" t="s">
        <v>3136</v>
      </c>
      <c r="H2310" s="260" t="s">
        <v>1226</v>
      </c>
      <c r="I2310" s="257" t="s">
        <v>3413</v>
      </c>
      <c r="J2310" s="257" t="s">
        <v>3414</v>
      </c>
      <c r="K2310" s="257" t="s">
        <v>2619</v>
      </c>
      <c r="L2310" s="257" t="s">
        <v>5152</v>
      </c>
      <c r="M2310" s="257" t="s">
        <v>1232</v>
      </c>
      <c r="N2310" s="257" t="s">
        <v>2860</v>
      </c>
      <c r="O2310" s="257" t="s">
        <v>3299</v>
      </c>
      <c r="P2310" s="257" t="s">
        <v>5160</v>
      </c>
      <c r="Q2310" s="257" t="s">
        <v>3301</v>
      </c>
      <c r="R2310" s="257" t="s">
        <v>148</v>
      </c>
      <c r="S2310" s="257" t="s">
        <v>3291</v>
      </c>
      <c r="T2310" s="257" t="s">
        <v>2860</v>
      </c>
      <c r="U2310" s="257" t="s">
        <v>4421</v>
      </c>
      <c r="V2310" s="257" t="s">
        <v>148</v>
      </c>
      <c r="W2310" s="257" t="s">
        <v>148</v>
      </c>
      <c r="X2310" s="257" t="s">
        <v>148</v>
      </c>
      <c r="Y2310" s="257" t="s">
        <v>148</v>
      </c>
      <c r="Z2310" s="257" t="s">
        <v>148</v>
      </c>
      <c r="AA2310" s="257" t="s">
        <v>148</v>
      </c>
      <c r="AB2310" s="257" t="s">
        <v>148</v>
      </c>
      <c r="AC2310" s="257" t="s">
        <v>148</v>
      </c>
      <c r="AD2310" s="257" t="s">
        <v>148</v>
      </c>
      <c r="AE2310" s="257" t="s">
        <v>148</v>
      </c>
      <c r="AF2310" s="257" t="s">
        <v>148</v>
      </c>
      <c r="AG2310" s="257" t="s">
        <v>148</v>
      </c>
      <c r="AH2310" s="257" t="s">
        <v>148</v>
      </c>
      <c r="AI2310" s="257" t="s">
        <v>148</v>
      </c>
      <c r="AJ2310" s="257" t="s">
        <v>148</v>
      </c>
    </row>
    <row r="2311" spans="1:36" ht="43.2">
      <c r="A2311" s="258">
        <v>40283</v>
      </c>
      <c r="B2311" s="257" t="s">
        <v>2509</v>
      </c>
      <c r="C2311" s="258">
        <v>40282</v>
      </c>
      <c r="D2311" s="257">
        <v>0</v>
      </c>
      <c r="E2311" s="259" t="s">
        <v>2544</v>
      </c>
      <c r="F2311" s="257" t="s">
        <v>3209</v>
      </c>
      <c r="G2311" s="259" t="s">
        <v>3210</v>
      </c>
      <c r="H2311" s="260" t="s">
        <v>1226</v>
      </c>
      <c r="I2311" s="257" t="s">
        <v>4181</v>
      </c>
      <c r="J2311" s="84" t="s">
        <v>4182</v>
      </c>
      <c r="K2311" s="257" t="s">
        <v>2619</v>
      </c>
      <c r="L2311" s="257" t="s">
        <v>5152</v>
      </c>
      <c r="M2311" s="257" t="s">
        <v>1232</v>
      </c>
      <c r="N2311" s="257" t="s">
        <v>2860</v>
      </c>
      <c r="O2311" s="257" t="s">
        <v>3299</v>
      </c>
      <c r="P2311" s="257" t="s">
        <v>5161</v>
      </c>
      <c r="Q2311" s="257" t="s">
        <v>3301</v>
      </c>
      <c r="R2311" s="257" t="s">
        <v>148</v>
      </c>
      <c r="S2311" s="257" t="s">
        <v>3291</v>
      </c>
      <c r="T2311" s="257" t="s">
        <v>2860</v>
      </c>
      <c r="U2311" s="257" t="s">
        <v>4421</v>
      </c>
      <c r="V2311" s="257" t="s">
        <v>148</v>
      </c>
      <c r="W2311" s="257" t="s">
        <v>148</v>
      </c>
      <c r="X2311" s="257" t="s">
        <v>148</v>
      </c>
      <c r="Y2311" s="257" t="s">
        <v>148</v>
      </c>
      <c r="Z2311" s="257" t="s">
        <v>148</v>
      </c>
      <c r="AA2311" s="257" t="s">
        <v>148</v>
      </c>
      <c r="AB2311" s="257" t="s">
        <v>148</v>
      </c>
      <c r="AC2311" s="257" t="s">
        <v>148</v>
      </c>
      <c r="AD2311" s="257" t="s">
        <v>148</v>
      </c>
      <c r="AE2311" s="257" t="s">
        <v>148</v>
      </c>
      <c r="AF2311" s="257" t="s">
        <v>148</v>
      </c>
      <c r="AG2311" s="257" t="s">
        <v>148</v>
      </c>
      <c r="AH2311" s="257" t="s">
        <v>148</v>
      </c>
      <c r="AI2311" s="257" t="s">
        <v>148</v>
      </c>
      <c r="AJ2311" s="257" t="s">
        <v>148</v>
      </c>
    </row>
    <row r="2312" spans="1:36" ht="28.8">
      <c r="A2312" s="258">
        <v>40283</v>
      </c>
      <c r="B2312" s="257" t="s">
        <v>2509</v>
      </c>
      <c r="C2312" s="258">
        <v>40282</v>
      </c>
      <c r="D2312" s="257">
        <v>0</v>
      </c>
      <c r="E2312" s="259" t="s">
        <v>2558</v>
      </c>
      <c r="F2312" s="257" t="s">
        <v>3115</v>
      </c>
      <c r="G2312" s="259" t="s">
        <v>3116</v>
      </c>
      <c r="H2312" s="260" t="s">
        <v>1232</v>
      </c>
      <c r="I2312" s="257" t="s">
        <v>3950</v>
      </c>
      <c r="J2312" s="257" t="s">
        <v>3951</v>
      </c>
      <c r="K2312" s="257" t="s">
        <v>2619</v>
      </c>
      <c r="L2312" s="257" t="s">
        <v>5152</v>
      </c>
      <c r="M2312" s="257" t="s">
        <v>1232</v>
      </c>
      <c r="N2312" s="257" t="s">
        <v>2860</v>
      </c>
      <c r="O2312" s="257" t="s">
        <v>3299</v>
      </c>
      <c r="P2312" s="257" t="s">
        <v>5162</v>
      </c>
      <c r="Q2312" s="257" t="s">
        <v>3301</v>
      </c>
      <c r="R2312" s="257" t="s">
        <v>148</v>
      </c>
      <c r="S2312" s="257" t="s">
        <v>3291</v>
      </c>
      <c r="T2312" s="257" t="s">
        <v>2860</v>
      </c>
      <c r="U2312" s="257" t="s">
        <v>4421</v>
      </c>
      <c r="V2312" s="257" t="s">
        <v>148</v>
      </c>
      <c r="W2312" s="257" t="s">
        <v>148</v>
      </c>
      <c r="X2312" s="257" t="s">
        <v>148</v>
      </c>
      <c r="Y2312" s="257" t="s">
        <v>148</v>
      </c>
      <c r="Z2312" s="257" t="s">
        <v>148</v>
      </c>
      <c r="AA2312" s="257" t="s">
        <v>148</v>
      </c>
      <c r="AB2312" s="257" t="s">
        <v>148</v>
      </c>
      <c r="AC2312" s="257" t="s">
        <v>148</v>
      </c>
      <c r="AD2312" s="257" t="s">
        <v>148</v>
      </c>
      <c r="AE2312" s="257" t="s">
        <v>148</v>
      </c>
      <c r="AF2312" s="257" t="s">
        <v>148</v>
      </c>
      <c r="AG2312" s="257" t="s">
        <v>148</v>
      </c>
      <c r="AH2312" s="257" t="s">
        <v>148</v>
      </c>
      <c r="AI2312" s="257" t="s">
        <v>148</v>
      </c>
      <c r="AJ2312" s="257" t="s">
        <v>148</v>
      </c>
    </row>
    <row r="2313" spans="1:36" ht="43.2">
      <c r="A2313" s="258">
        <v>40283</v>
      </c>
      <c r="B2313" s="257" t="s">
        <v>2509</v>
      </c>
      <c r="C2313" s="258">
        <v>40282</v>
      </c>
      <c r="D2313" s="257">
        <v>0</v>
      </c>
      <c r="E2313" s="259" t="s">
        <v>2559</v>
      </c>
      <c r="F2313" s="257" t="s">
        <v>3139</v>
      </c>
      <c r="G2313" s="259" t="s">
        <v>3140</v>
      </c>
      <c r="H2313" s="260" t="s">
        <v>1226</v>
      </c>
      <c r="I2313" s="260" t="s">
        <v>2631</v>
      </c>
      <c r="J2313" s="257" t="s">
        <v>148</v>
      </c>
      <c r="K2313" s="257" t="s">
        <v>2619</v>
      </c>
      <c r="L2313" s="257" t="s">
        <v>5152</v>
      </c>
      <c r="M2313" s="257" t="s">
        <v>1232</v>
      </c>
      <c r="N2313" s="257" t="s">
        <v>2860</v>
      </c>
      <c r="O2313" s="257" t="s">
        <v>3299</v>
      </c>
      <c r="P2313" s="257" t="s">
        <v>5163</v>
      </c>
      <c r="Q2313" s="257" t="s">
        <v>3301</v>
      </c>
      <c r="R2313" s="257" t="s">
        <v>148</v>
      </c>
      <c r="S2313" s="257" t="s">
        <v>3291</v>
      </c>
      <c r="T2313" s="257" t="s">
        <v>2860</v>
      </c>
      <c r="U2313" s="257" t="s">
        <v>4421</v>
      </c>
      <c r="V2313" s="257" t="s">
        <v>148</v>
      </c>
      <c r="W2313" s="257" t="s">
        <v>148</v>
      </c>
      <c r="X2313" s="257" t="s">
        <v>148</v>
      </c>
      <c r="Y2313" s="257" t="s">
        <v>148</v>
      </c>
      <c r="Z2313" s="257" t="s">
        <v>148</v>
      </c>
      <c r="AA2313" s="257" t="s">
        <v>148</v>
      </c>
      <c r="AB2313" s="257" t="s">
        <v>148</v>
      </c>
      <c r="AC2313" s="257" t="s">
        <v>148</v>
      </c>
      <c r="AD2313" s="257" t="s">
        <v>148</v>
      </c>
      <c r="AE2313" s="257" t="s">
        <v>148</v>
      </c>
      <c r="AF2313" s="257" t="s">
        <v>148</v>
      </c>
      <c r="AG2313" s="257" t="s">
        <v>148</v>
      </c>
      <c r="AH2313" s="257" t="s">
        <v>148</v>
      </c>
      <c r="AI2313" s="257" t="s">
        <v>148</v>
      </c>
      <c r="AJ2313" s="257" t="s">
        <v>148</v>
      </c>
    </row>
    <row r="2314" spans="1:36" ht="43.2">
      <c r="A2314" s="258">
        <v>40283</v>
      </c>
      <c r="B2314" s="257" t="s">
        <v>2509</v>
      </c>
      <c r="C2314" s="258">
        <v>40282</v>
      </c>
      <c r="D2314" s="257">
        <v>0</v>
      </c>
      <c r="E2314" s="259" t="s">
        <v>2523</v>
      </c>
      <c r="F2314" s="259" t="s">
        <v>3135</v>
      </c>
      <c r="G2314" s="259" t="s">
        <v>3136</v>
      </c>
      <c r="H2314" s="260" t="s">
        <v>1226</v>
      </c>
      <c r="I2314" s="257" t="s">
        <v>3413</v>
      </c>
      <c r="J2314" s="257" t="s">
        <v>3414</v>
      </c>
      <c r="K2314" s="257" t="s">
        <v>2619</v>
      </c>
      <c r="L2314" s="257" t="s">
        <v>5152</v>
      </c>
      <c r="M2314" s="257" t="s">
        <v>1232</v>
      </c>
      <c r="N2314" s="257" t="s">
        <v>2860</v>
      </c>
      <c r="O2314" s="257" t="s">
        <v>3299</v>
      </c>
      <c r="P2314" s="257" t="s">
        <v>5164</v>
      </c>
      <c r="Q2314" s="257" t="s">
        <v>3301</v>
      </c>
      <c r="R2314" s="257" t="s">
        <v>148</v>
      </c>
      <c r="S2314" s="257" t="s">
        <v>3291</v>
      </c>
      <c r="T2314" s="257" t="s">
        <v>2860</v>
      </c>
      <c r="U2314" s="257" t="s">
        <v>4421</v>
      </c>
      <c r="V2314" s="257" t="s">
        <v>148</v>
      </c>
      <c r="W2314" s="257" t="s">
        <v>148</v>
      </c>
      <c r="X2314" s="257" t="s">
        <v>148</v>
      </c>
      <c r="Y2314" s="257" t="s">
        <v>148</v>
      </c>
      <c r="Z2314" s="257" t="s">
        <v>148</v>
      </c>
      <c r="AA2314" s="257" t="s">
        <v>148</v>
      </c>
      <c r="AB2314" s="257" t="s">
        <v>148</v>
      </c>
      <c r="AC2314" s="257" t="s">
        <v>148</v>
      </c>
      <c r="AD2314" s="257" t="s">
        <v>148</v>
      </c>
      <c r="AE2314" s="257" t="s">
        <v>148</v>
      </c>
      <c r="AF2314" s="257" t="s">
        <v>148</v>
      </c>
      <c r="AG2314" s="257" t="s">
        <v>148</v>
      </c>
      <c r="AH2314" s="257" t="s">
        <v>148</v>
      </c>
      <c r="AI2314" s="257" t="s">
        <v>148</v>
      </c>
      <c r="AJ2314" s="257" t="s">
        <v>148</v>
      </c>
    </row>
    <row r="2315" spans="1:36" ht="28.8">
      <c r="A2315" s="258">
        <v>40283</v>
      </c>
      <c r="B2315" s="257" t="s">
        <v>2509</v>
      </c>
      <c r="C2315" s="258">
        <v>40282</v>
      </c>
      <c r="D2315" s="257">
        <v>0</v>
      </c>
      <c r="E2315" s="259" t="s">
        <v>2543</v>
      </c>
      <c r="F2315" s="257" t="s">
        <v>3488</v>
      </c>
      <c r="G2315" s="259" t="s">
        <v>3489</v>
      </c>
      <c r="H2315" s="257" t="s">
        <v>1243</v>
      </c>
      <c r="I2315" s="257" t="s">
        <v>5000</v>
      </c>
      <c r="J2315" s="84" t="s">
        <v>5001</v>
      </c>
      <c r="K2315" s="257" t="s">
        <v>2619</v>
      </c>
      <c r="L2315" s="257" t="s">
        <v>5152</v>
      </c>
      <c r="M2315" s="257" t="s">
        <v>1232</v>
      </c>
      <c r="N2315" s="257" t="s">
        <v>2860</v>
      </c>
      <c r="O2315" s="257" t="s">
        <v>3299</v>
      </c>
      <c r="P2315" s="257" t="s">
        <v>5165</v>
      </c>
      <c r="Q2315" s="257" t="s">
        <v>3301</v>
      </c>
      <c r="R2315" s="257" t="s">
        <v>148</v>
      </c>
      <c r="S2315" s="257" t="s">
        <v>3291</v>
      </c>
      <c r="T2315" s="257" t="s">
        <v>2860</v>
      </c>
      <c r="U2315" s="257" t="s">
        <v>4421</v>
      </c>
      <c r="V2315" s="257" t="s">
        <v>148</v>
      </c>
      <c r="W2315" s="257" t="s">
        <v>148</v>
      </c>
      <c r="X2315" s="257" t="s">
        <v>148</v>
      </c>
      <c r="Y2315" s="257" t="s">
        <v>148</v>
      </c>
      <c r="Z2315" s="257" t="s">
        <v>148</v>
      </c>
      <c r="AA2315" s="257" t="s">
        <v>148</v>
      </c>
      <c r="AB2315" s="257" t="s">
        <v>148</v>
      </c>
      <c r="AC2315" s="257" t="s">
        <v>148</v>
      </c>
      <c r="AD2315" s="257" t="s">
        <v>148</v>
      </c>
      <c r="AE2315" s="257" t="s">
        <v>148</v>
      </c>
      <c r="AF2315" s="257" t="s">
        <v>148</v>
      </c>
      <c r="AG2315" s="257" t="s">
        <v>148</v>
      </c>
      <c r="AH2315" s="257" t="s">
        <v>148</v>
      </c>
      <c r="AI2315" s="257" t="s">
        <v>148</v>
      </c>
      <c r="AJ2315" s="257" t="s">
        <v>148</v>
      </c>
    </row>
    <row r="2316" spans="1:36" ht="43.2">
      <c r="A2316" s="258">
        <v>40283</v>
      </c>
      <c r="B2316" s="257" t="s">
        <v>2509</v>
      </c>
      <c r="C2316" s="258">
        <v>40282</v>
      </c>
      <c r="D2316" s="257">
        <v>0</v>
      </c>
      <c r="E2316" s="259" t="s">
        <v>2523</v>
      </c>
      <c r="F2316" s="259" t="s">
        <v>3135</v>
      </c>
      <c r="G2316" s="259" t="s">
        <v>3136</v>
      </c>
      <c r="H2316" s="260" t="s">
        <v>1226</v>
      </c>
      <c r="I2316" s="257" t="s">
        <v>3413</v>
      </c>
      <c r="J2316" s="257" t="s">
        <v>3414</v>
      </c>
      <c r="K2316" s="257" t="s">
        <v>2619</v>
      </c>
      <c r="L2316" s="257" t="s">
        <v>5152</v>
      </c>
      <c r="M2316" s="257" t="s">
        <v>1232</v>
      </c>
      <c r="N2316" s="257" t="s">
        <v>2860</v>
      </c>
      <c r="O2316" s="257" t="s">
        <v>3299</v>
      </c>
      <c r="P2316" s="257" t="s">
        <v>5166</v>
      </c>
      <c r="Q2316" s="257" t="s">
        <v>3301</v>
      </c>
      <c r="R2316" s="257" t="s">
        <v>148</v>
      </c>
      <c r="S2316" s="257" t="s">
        <v>3291</v>
      </c>
      <c r="T2316" s="257" t="s">
        <v>2860</v>
      </c>
      <c r="U2316" s="257" t="s">
        <v>4421</v>
      </c>
      <c r="V2316" s="257" t="s">
        <v>148</v>
      </c>
      <c r="W2316" s="257" t="s">
        <v>148</v>
      </c>
      <c r="X2316" s="257" t="s">
        <v>148</v>
      </c>
      <c r="Y2316" s="257" t="s">
        <v>148</v>
      </c>
      <c r="Z2316" s="257" t="s">
        <v>148</v>
      </c>
      <c r="AA2316" s="257" t="s">
        <v>148</v>
      </c>
      <c r="AB2316" s="257" t="s">
        <v>148</v>
      </c>
      <c r="AC2316" s="257" t="s">
        <v>148</v>
      </c>
      <c r="AD2316" s="257" t="s">
        <v>148</v>
      </c>
      <c r="AE2316" s="257" t="s">
        <v>148</v>
      </c>
      <c r="AF2316" s="257" t="s">
        <v>148</v>
      </c>
      <c r="AG2316" s="257" t="s">
        <v>148</v>
      </c>
      <c r="AH2316" s="257" t="s">
        <v>148</v>
      </c>
      <c r="AI2316" s="257" t="s">
        <v>148</v>
      </c>
      <c r="AJ2316" s="257" t="s">
        <v>148</v>
      </c>
    </row>
    <row r="2317" spans="1:36" ht="28.8">
      <c r="A2317" s="258">
        <v>40283</v>
      </c>
      <c r="B2317" s="257" t="s">
        <v>2509</v>
      </c>
      <c r="C2317" s="258">
        <v>40282</v>
      </c>
      <c r="D2317" s="257">
        <v>0</v>
      </c>
      <c r="E2317" s="259" t="s">
        <v>2570</v>
      </c>
      <c r="F2317" s="259" t="s">
        <v>3147</v>
      </c>
      <c r="G2317" s="259" t="s">
        <v>3148</v>
      </c>
      <c r="H2317" s="260" t="s">
        <v>1232</v>
      </c>
      <c r="I2317" s="257" t="s">
        <v>3307</v>
      </c>
      <c r="J2317" s="261" t="s">
        <v>3308</v>
      </c>
      <c r="K2317" s="257" t="s">
        <v>2619</v>
      </c>
      <c r="L2317" s="257" t="s">
        <v>5152</v>
      </c>
      <c r="M2317" s="257" t="s">
        <v>1232</v>
      </c>
      <c r="N2317" s="257" t="s">
        <v>2860</v>
      </c>
      <c r="O2317" s="257" t="s">
        <v>2868</v>
      </c>
      <c r="P2317" s="257" t="s">
        <v>5167</v>
      </c>
      <c r="Q2317" s="257" t="s">
        <v>3301</v>
      </c>
      <c r="R2317" s="257" t="s">
        <v>148</v>
      </c>
      <c r="S2317" s="257" t="s">
        <v>3291</v>
      </c>
      <c r="T2317" s="257" t="s">
        <v>2860</v>
      </c>
      <c r="U2317" s="257" t="s">
        <v>4421</v>
      </c>
      <c r="V2317" s="257" t="s">
        <v>148</v>
      </c>
      <c r="W2317" s="257" t="s">
        <v>148</v>
      </c>
      <c r="X2317" s="257" t="s">
        <v>148</v>
      </c>
      <c r="Y2317" s="257" t="s">
        <v>148</v>
      </c>
      <c r="Z2317" s="257" t="s">
        <v>148</v>
      </c>
      <c r="AA2317" s="257" t="s">
        <v>148</v>
      </c>
      <c r="AB2317" s="257" t="s">
        <v>148</v>
      </c>
      <c r="AC2317" s="257" t="s">
        <v>148</v>
      </c>
      <c r="AD2317" s="257" t="s">
        <v>148</v>
      </c>
      <c r="AE2317" s="257" t="s">
        <v>148</v>
      </c>
      <c r="AF2317" s="257" t="s">
        <v>148</v>
      </c>
      <c r="AG2317" s="257" t="s">
        <v>148</v>
      </c>
      <c r="AH2317" s="257" t="s">
        <v>148</v>
      </c>
      <c r="AI2317" s="257" t="s">
        <v>148</v>
      </c>
      <c r="AJ2317" s="257" t="s">
        <v>148</v>
      </c>
    </row>
    <row r="2318" spans="1:36" ht="28.8">
      <c r="A2318" s="258">
        <v>40283</v>
      </c>
      <c r="B2318" s="257" t="s">
        <v>2509</v>
      </c>
      <c r="C2318" s="258">
        <v>40282</v>
      </c>
      <c r="D2318" s="257">
        <v>0</v>
      </c>
      <c r="E2318" s="259" t="s">
        <v>2523</v>
      </c>
      <c r="F2318" s="259" t="s">
        <v>3135</v>
      </c>
      <c r="G2318" s="259" t="s">
        <v>3136</v>
      </c>
      <c r="H2318" s="257" t="s">
        <v>1243</v>
      </c>
      <c r="I2318" s="260" t="s">
        <v>2631</v>
      </c>
      <c r="J2318" s="257" t="s">
        <v>148</v>
      </c>
      <c r="K2318" s="257" t="s">
        <v>2619</v>
      </c>
      <c r="L2318" s="257" t="s">
        <v>5152</v>
      </c>
      <c r="M2318" s="257" t="s">
        <v>1232</v>
      </c>
      <c r="N2318" s="257" t="s">
        <v>2860</v>
      </c>
      <c r="O2318" s="257" t="s">
        <v>3299</v>
      </c>
      <c r="P2318" s="257" t="s">
        <v>5168</v>
      </c>
      <c r="Q2318" s="257" t="s">
        <v>3301</v>
      </c>
      <c r="R2318" s="257" t="s">
        <v>148</v>
      </c>
      <c r="S2318" s="257" t="s">
        <v>3291</v>
      </c>
      <c r="T2318" s="257" t="s">
        <v>2860</v>
      </c>
      <c r="U2318" s="257" t="s">
        <v>4421</v>
      </c>
      <c r="V2318" s="257" t="s">
        <v>148</v>
      </c>
      <c r="W2318" s="257" t="s">
        <v>148</v>
      </c>
      <c r="X2318" s="257" t="s">
        <v>148</v>
      </c>
      <c r="Y2318" s="257" t="s">
        <v>148</v>
      </c>
      <c r="Z2318" s="257" t="s">
        <v>148</v>
      </c>
      <c r="AA2318" s="257" t="s">
        <v>148</v>
      </c>
      <c r="AB2318" s="257" t="s">
        <v>148</v>
      </c>
      <c r="AC2318" s="257" t="s">
        <v>148</v>
      </c>
      <c r="AD2318" s="257" t="s">
        <v>148</v>
      </c>
      <c r="AE2318" s="257" t="s">
        <v>148</v>
      </c>
      <c r="AF2318" s="257" t="s">
        <v>148</v>
      </c>
      <c r="AG2318" s="257" t="s">
        <v>148</v>
      </c>
      <c r="AH2318" s="257" t="s">
        <v>148</v>
      </c>
      <c r="AI2318" s="257" t="s">
        <v>148</v>
      </c>
      <c r="AJ2318" s="257" t="s">
        <v>148</v>
      </c>
    </row>
    <row r="2319" spans="1:36" ht="28.8">
      <c r="A2319" s="258">
        <v>40283</v>
      </c>
      <c r="B2319" s="257" t="s">
        <v>2509</v>
      </c>
      <c r="C2319" s="258">
        <v>40282</v>
      </c>
      <c r="D2319" s="257">
        <v>0</v>
      </c>
      <c r="E2319" s="259" t="s">
        <v>2570</v>
      </c>
      <c r="F2319" s="259" t="s">
        <v>3147</v>
      </c>
      <c r="G2319" s="259" t="s">
        <v>3148</v>
      </c>
      <c r="H2319" s="260" t="s">
        <v>1232</v>
      </c>
      <c r="I2319" s="257" t="s">
        <v>3307</v>
      </c>
      <c r="J2319" s="261" t="s">
        <v>3308</v>
      </c>
      <c r="K2319" s="257" t="s">
        <v>2619</v>
      </c>
      <c r="L2319" s="257" t="s">
        <v>5152</v>
      </c>
      <c r="M2319" s="257" t="s">
        <v>1232</v>
      </c>
      <c r="N2319" s="257" t="s">
        <v>2860</v>
      </c>
      <c r="O2319" s="257" t="s">
        <v>2869</v>
      </c>
      <c r="P2319" s="257" t="s">
        <v>5169</v>
      </c>
      <c r="Q2319" s="257" t="s">
        <v>3301</v>
      </c>
      <c r="R2319" s="257" t="s">
        <v>148</v>
      </c>
      <c r="S2319" s="257" t="s">
        <v>3291</v>
      </c>
      <c r="T2319" s="257" t="s">
        <v>2860</v>
      </c>
      <c r="U2319" s="257" t="s">
        <v>4421</v>
      </c>
      <c r="V2319" s="257" t="s">
        <v>148</v>
      </c>
      <c r="W2319" s="257" t="s">
        <v>148</v>
      </c>
      <c r="X2319" s="257" t="s">
        <v>148</v>
      </c>
      <c r="Y2319" s="257" t="s">
        <v>148</v>
      </c>
      <c r="Z2319" s="257" t="s">
        <v>148</v>
      </c>
      <c r="AA2319" s="257" t="s">
        <v>148</v>
      </c>
      <c r="AB2319" s="257" t="s">
        <v>148</v>
      </c>
      <c r="AC2319" s="257" t="s">
        <v>148</v>
      </c>
      <c r="AD2319" s="257" t="s">
        <v>148</v>
      </c>
      <c r="AE2319" s="257" t="s">
        <v>148</v>
      </c>
      <c r="AF2319" s="257" t="s">
        <v>148</v>
      </c>
      <c r="AG2319" s="257" t="s">
        <v>148</v>
      </c>
      <c r="AH2319" s="257" t="s">
        <v>148</v>
      </c>
      <c r="AI2319" s="257" t="s">
        <v>148</v>
      </c>
      <c r="AJ2319" s="257" t="s">
        <v>148</v>
      </c>
    </row>
    <row r="2320" spans="1:36" ht="43.2">
      <c r="A2320" s="258">
        <v>40283</v>
      </c>
      <c r="B2320" s="257" t="s">
        <v>2509</v>
      </c>
      <c r="C2320" s="258">
        <v>40282</v>
      </c>
      <c r="D2320" s="257">
        <v>0</v>
      </c>
      <c r="E2320" s="259" t="s">
        <v>2544</v>
      </c>
      <c r="F2320" s="257" t="s">
        <v>3209</v>
      </c>
      <c r="G2320" s="259" t="s">
        <v>3210</v>
      </c>
      <c r="H2320" s="260" t="s">
        <v>1226</v>
      </c>
      <c r="I2320" s="257" t="s">
        <v>4181</v>
      </c>
      <c r="J2320" s="84" t="s">
        <v>4182</v>
      </c>
      <c r="K2320" s="257" t="s">
        <v>2619</v>
      </c>
      <c r="L2320" s="257" t="s">
        <v>5152</v>
      </c>
      <c r="M2320" s="257" t="s">
        <v>1232</v>
      </c>
      <c r="N2320" s="257" t="s">
        <v>2860</v>
      </c>
      <c r="O2320" s="257" t="s">
        <v>3299</v>
      </c>
      <c r="P2320" s="257" t="s">
        <v>5170</v>
      </c>
      <c r="Q2320" s="257" t="s">
        <v>3301</v>
      </c>
      <c r="R2320" s="257" t="s">
        <v>148</v>
      </c>
      <c r="S2320" s="257" t="s">
        <v>3291</v>
      </c>
      <c r="T2320" s="257" t="s">
        <v>2860</v>
      </c>
      <c r="U2320" s="257" t="s">
        <v>4421</v>
      </c>
      <c r="V2320" s="257" t="s">
        <v>148</v>
      </c>
      <c r="W2320" s="257" t="s">
        <v>148</v>
      </c>
      <c r="X2320" s="257" t="s">
        <v>148</v>
      </c>
      <c r="Y2320" s="257" t="s">
        <v>148</v>
      </c>
      <c r="Z2320" s="257" t="s">
        <v>148</v>
      </c>
      <c r="AA2320" s="257" t="s">
        <v>148</v>
      </c>
      <c r="AB2320" s="257" t="s">
        <v>148</v>
      </c>
      <c r="AC2320" s="257" t="s">
        <v>148</v>
      </c>
      <c r="AD2320" s="257" t="s">
        <v>148</v>
      </c>
      <c r="AE2320" s="257" t="s">
        <v>148</v>
      </c>
      <c r="AF2320" s="257" t="s">
        <v>148</v>
      </c>
      <c r="AG2320" s="257" t="s">
        <v>148</v>
      </c>
      <c r="AH2320" s="257" t="s">
        <v>148</v>
      </c>
      <c r="AI2320" s="257" t="s">
        <v>148</v>
      </c>
      <c r="AJ2320" s="257" t="s">
        <v>148</v>
      </c>
    </row>
    <row r="2321" spans="1:36" ht="43.2">
      <c r="A2321" s="258">
        <v>40283</v>
      </c>
      <c r="B2321" s="257" t="s">
        <v>2509</v>
      </c>
      <c r="C2321" s="258">
        <v>40282</v>
      </c>
      <c r="D2321" s="257">
        <v>0</v>
      </c>
      <c r="E2321" s="259" t="s">
        <v>2544</v>
      </c>
      <c r="F2321" s="257" t="s">
        <v>3209</v>
      </c>
      <c r="G2321" s="259" t="s">
        <v>3210</v>
      </c>
      <c r="H2321" s="260" t="s">
        <v>1226</v>
      </c>
      <c r="I2321" s="257" t="s">
        <v>5148</v>
      </c>
      <c r="J2321" s="84" t="s">
        <v>5149</v>
      </c>
      <c r="K2321" s="257" t="s">
        <v>2619</v>
      </c>
      <c r="L2321" s="257" t="s">
        <v>5152</v>
      </c>
      <c r="M2321" s="257" t="s">
        <v>1232</v>
      </c>
      <c r="N2321" s="257" t="s">
        <v>2860</v>
      </c>
      <c r="O2321" s="257" t="s">
        <v>3299</v>
      </c>
      <c r="P2321" s="257" t="s">
        <v>5171</v>
      </c>
      <c r="Q2321" s="257" t="s">
        <v>3301</v>
      </c>
      <c r="R2321" s="257" t="s">
        <v>148</v>
      </c>
      <c r="S2321" s="257" t="s">
        <v>3291</v>
      </c>
      <c r="T2321" s="257" t="s">
        <v>2860</v>
      </c>
      <c r="U2321" s="257" t="s">
        <v>4421</v>
      </c>
      <c r="V2321" s="257" t="s">
        <v>148</v>
      </c>
      <c r="W2321" s="257" t="s">
        <v>148</v>
      </c>
      <c r="X2321" s="257" t="s">
        <v>148</v>
      </c>
      <c r="Y2321" s="257" t="s">
        <v>148</v>
      </c>
      <c r="Z2321" s="257" t="s">
        <v>148</v>
      </c>
      <c r="AA2321" s="257" t="s">
        <v>148</v>
      </c>
      <c r="AB2321" s="257" t="s">
        <v>148</v>
      </c>
      <c r="AC2321" s="257" t="s">
        <v>148</v>
      </c>
      <c r="AD2321" s="257" t="s">
        <v>148</v>
      </c>
      <c r="AE2321" s="257" t="s">
        <v>148</v>
      </c>
      <c r="AF2321" s="257" t="s">
        <v>148</v>
      </c>
      <c r="AG2321" s="257" t="s">
        <v>148</v>
      </c>
      <c r="AH2321" s="257" t="s">
        <v>148</v>
      </c>
      <c r="AI2321" s="257" t="s">
        <v>148</v>
      </c>
      <c r="AJ2321" s="257" t="s">
        <v>148</v>
      </c>
    </row>
    <row r="2322" spans="1:36" ht="43.2">
      <c r="A2322" s="258">
        <v>40283</v>
      </c>
      <c r="B2322" s="257" t="s">
        <v>2509</v>
      </c>
      <c r="C2322" s="258">
        <v>40282</v>
      </c>
      <c r="D2322" s="257">
        <v>0</v>
      </c>
      <c r="E2322" s="259" t="s">
        <v>2558</v>
      </c>
      <c r="F2322" s="257" t="s">
        <v>3115</v>
      </c>
      <c r="G2322" s="259" t="s">
        <v>3116</v>
      </c>
      <c r="H2322" s="260" t="s">
        <v>1226</v>
      </c>
      <c r="I2322" s="257" t="s">
        <v>5172</v>
      </c>
      <c r="J2322" s="257" t="s">
        <v>285</v>
      </c>
      <c r="K2322" s="257" t="s">
        <v>2619</v>
      </c>
      <c r="L2322" s="257" t="s">
        <v>5152</v>
      </c>
      <c r="M2322" s="257" t="s">
        <v>1232</v>
      </c>
      <c r="N2322" s="257" t="s">
        <v>2860</v>
      </c>
      <c r="O2322" s="257" t="s">
        <v>3299</v>
      </c>
      <c r="P2322" s="257" t="s">
        <v>5173</v>
      </c>
      <c r="Q2322" s="257" t="s">
        <v>3301</v>
      </c>
      <c r="R2322" s="257" t="s">
        <v>148</v>
      </c>
      <c r="S2322" s="257" t="s">
        <v>3291</v>
      </c>
      <c r="T2322" s="257" t="s">
        <v>2860</v>
      </c>
      <c r="U2322" s="257" t="s">
        <v>4421</v>
      </c>
      <c r="V2322" s="257" t="s">
        <v>148</v>
      </c>
      <c r="W2322" s="257" t="s">
        <v>148</v>
      </c>
      <c r="X2322" s="257" t="s">
        <v>148</v>
      </c>
      <c r="Y2322" s="257" t="s">
        <v>148</v>
      </c>
      <c r="Z2322" s="257" t="s">
        <v>148</v>
      </c>
      <c r="AA2322" s="257" t="s">
        <v>148</v>
      </c>
      <c r="AB2322" s="257" t="s">
        <v>148</v>
      </c>
      <c r="AC2322" s="257" t="s">
        <v>148</v>
      </c>
      <c r="AD2322" s="257" t="s">
        <v>148</v>
      </c>
      <c r="AE2322" s="257" t="s">
        <v>148</v>
      </c>
      <c r="AF2322" s="257" t="s">
        <v>148</v>
      </c>
      <c r="AG2322" s="257" t="s">
        <v>148</v>
      </c>
      <c r="AH2322" s="257" t="s">
        <v>148</v>
      </c>
      <c r="AI2322" s="257" t="s">
        <v>148</v>
      </c>
      <c r="AJ2322" s="257" t="s">
        <v>148</v>
      </c>
    </row>
    <row r="2323" spans="1:36" ht="28.8">
      <c r="A2323" s="258">
        <v>40283</v>
      </c>
      <c r="B2323" s="257" t="s">
        <v>2509</v>
      </c>
      <c r="C2323" s="258">
        <v>40282</v>
      </c>
      <c r="D2323" s="257">
        <v>0</v>
      </c>
      <c r="E2323" s="259" t="s">
        <v>2570</v>
      </c>
      <c r="F2323" s="259" t="s">
        <v>3147</v>
      </c>
      <c r="G2323" s="259" t="s">
        <v>3148</v>
      </c>
      <c r="H2323" s="260" t="s">
        <v>1232</v>
      </c>
      <c r="I2323" s="257" t="s">
        <v>3307</v>
      </c>
      <c r="J2323" s="261" t="s">
        <v>3308</v>
      </c>
      <c r="K2323" s="257" t="s">
        <v>2619</v>
      </c>
      <c r="L2323" s="257" t="s">
        <v>5152</v>
      </c>
      <c r="M2323" s="257" t="s">
        <v>1232</v>
      </c>
      <c r="N2323" s="257" t="s">
        <v>2860</v>
      </c>
      <c r="O2323" s="257" t="s">
        <v>3299</v>
      </c>
      <c r="P2323" s="257" t="s">
        <v>5174</v>
      </c>
      <c r="Q2323" s="257" t="s">
        <v>3301</v>
      </c>
      <c r="R2323" s="257" t="s">
        <v>148</v>
      </c>
      <c r="S2323" s="257" t="s">
        <v>3291</v>
      </c>
      <c r="T2323" s="257" t="s">
        <v>2860</v>
      </c>
      <c r="U2323" s="257" t="s">
        <v>4421</v>
      </c>
      <c r="V2323" s="257" t="s">
        <v>148</v>
      </c>
      <c r="W2323" s="257" t="s">
        <v>148</v>
      </c>
      <c r="X2323" s="257" t="s">
        <v>148</v>
      </c>
      <c r="Y2323" s="257" t="s">
        <v>148</v>
      </c>
      <c r="Z2323" s="257" t="s">
        <v>148</v>
      </c>
      <c r="AA2323" s="257" t="s">
        <v>148</v>
      </c>
      <c r="AB2323" s="257" t="s">
        <v>148</v>
      </c>
      <c r="AC2323" s="257" t="s">
        <v>148</v>
      </c>
      <c r="AD2323" s="257" t="s">
        <v>148</v>
      </c>
      <c r="AE2323" s="257" t="s">
        <v>148</v>
      </c>
      <c r="AF2323" s="257" t="s">
        <v>148</v>
      </c>
      <c r="AG2323" s="257" t="s">
        <v>148</v>
      </c>
      <c r="AH2323" s="257" t="s">
        <v>148</v>
      </c>
      <c r="AI2323" s="257" t="s">
        <v>148</v>
      </c>
      <c r="AJ2323" s="257" t="s">
        <v>148</v>
      </c>
    </row>
    <row r="2324" spans="1:36" ht="28.8">
      <c r="A2324" s="258">
        <v>40283</v>
      </c>
      <c r="B2324" s="257" t="s">
        <v>2509</v>
      </c>
      <c r="C2324" s="258">
        <v>40282</v>
      </c>
      <c r="D2324" s="257">
        <v>0</v>
      </c>
      <c r="E2324" s="259" t="s">
        <v>2570</v>
      </c>
      <c r="F2324" s="259" t="s">
        <v>3147</v>
      </c>
      <c r="G2324" s="259" t="s">
        <v>3148</v>
      </c>
      <c r="H2324" s="260" t="s">
        <v>1232</v>
      </c>
      <c r="I2324" s="257" t="s">
        <v>3307</v>
      </c>
      <c r="J2324" s="261" t="s">
        <v>3308</v>
      </c>
      <c r="K2324" s="257" t="s">
        <v>2619</v>
      </c>
      <c r="L2324" s="257" t="s">
        <v>5152</v>
      </c>
      <c r="M2324" s="257" t="s">
        <v>1232</v>
      </c>
      <c r="N2324" s="257" t="s">
        <v>2860</v>
      </c>
      <c r="O2324" s="257" t="s">
        <v>3299</v>
      </c>
      <c r="P2324" s="257" t="s">
        <v>5175</v>
      </c>
      <c r="Q2324" s="257" t="s">
        <v>3301</v>
      </c>
      <c r="R2324" s="257" t="s">
        <v>148</v>
      </c>
      <c r="S2324" s="257" t="s">
        <v>3291</v>
      </c>
      <c r="T2324" s="257" t="s">
        <v>2860</v>
      </c>
      <c r="U2324" s="257" t="s">
        <v>4421</v>
      </c>
      <c r="V2324" s="257" t="s">
        <v>148</v>
      </c>
      <c r="W2324" s="257" t="s">
        <v>148</v>
      </c>
      <c r="X2324" s="257" t="s">
        <v>148</v>
      </c>
      <c r="Y2324" s="257" t="s">
        <v>148</v>
      </c>
      <c r="Z2324" s="257" t="s">
        <v>148</v>
      </c>
      <c r="AA2324" s="257" t="s">
        <v>148</v>
      </c>
      <c r="AB2324" s="257" t="s">
        <v>148</v>
      </c>
      <c r="AC2324" s="257" t="s">
        <v>148</v>
      </c>
      <c r="AD2324" s="257" t="s">
        <v>148</v>
      </c>
      <c r="AE2324" s="257" t="s">
        <v>148</v>
      </c>
      <c r="AF2324" s="257" t="s">
        <v>148</v>
      </c>
      <c r="AG2324" s="257" t="s">
        <v>148</v>
      </c>
      <c r="AH2324" s="257" t="s">
        <v>148</v>
      </c>
      <c r="AI2324" s="257" t="s">
        <v>148</v>
      </c>
      <c r="AJ2324" s="257" t="s">
        <v>148</v>
      </c>
    </row>
    <row r="2325" spans="1:36" ht="43.2">
      <c r="A2325" s="258">
        <v>40287</v>
      </c>
      <c r="B2325" s="257" t="s">
        <v>2509</v>
      </c>
      <c r="C2325" s="258">
        <v>40287</v>
      </c>
      <c r="D2325" s="257">
        <v>0</v>
      </c>
      <c r="E2325" s="257" t="s">
        <v>2553</v>
      </c>
      <c r="F2325" s="257" t="s">
        <v>3119</v>
      </c>
      <c r="G2325" s="257" t="s">
        <v>3120</v>
      </c>
      <c r="H2325" s="257" t="s">
        <v>1243</v>
      </c>
      <c r="I2325" s="257" t="s">
        <v>5026</v>
      </c>
      <c r="J2325" s="257" t="s">
        <v>148</v>
      </c>
      <c r="K2325" s="257" t="s">
        <v>2619</v>
      </c>
      <c r="L2325" s="257" t="s">
        <v>5176</v>
      </c>
      <c r="M2325" s="257" t="s">
        <v>1228</v>
      </c>
      <c r="N2325" s="257" t="s">
        <v>3849</v>
      </c>
      <c r="O2325" s="257" t="s">
        <v>3299</v>
      </c>
      <c r="P2325" s="257" t="s">
        <v>5177</v>
      </c>
      <c r="Q2325" s="257" t="s">
        <v>3301</v>
      </c>
      <c r="R2325" s="257" t="s">
        <v>148</v>
      </c>
      <c r="S2325" s="257" t="s">
        <v>2903</v>
      </c>
      <c r="T2325" s="257" t="s">
        <v>2853</v>
      </c>
      <c r="U2325" s="257" t="s">
        <v>3697</v>
      </c>
      <c r="V2325" s="257" t="s">
        <v>148</v>
      </c>
      <c r="W2325" s="257" t="s">
        <v>148</v>
      </c>
      <c r="X2325" s="257" t="s">
        <v>148</v>
      </c>
      <c r="Y2325" s="257" t="s">
        <v>148</v>
      </c>
      <c r="Z2325" s="257" t="s">
        <v>148</v>
      </c>
      <c r="AA2325" s="257" t="s">
        <v>148</v>
      </c>
      <c r="AB2325" s="257" t="s">
        <v>148</v>
      </c>
      <c r="AC2325" s="257" t="s">
        <v>148</v>
      </c>
      <c r="AD2325" s="257" t="s">
        <v>148</v>
      </c>
      <c r="AE2325" s="257" t="s">
        <v>148</v>
      </c>
      <c r="AF2325" s="257" t="s">
        <v>148</v>
      </c>
      <c r="AG2325" s="257" t="s">
        <v>148</v>
      </c>
      <c r="AH2325" s="257" t="s">
        <v>148</v>
      </c>
      <c r="AI2325" s="257" t="s">
        <v>148</v>
      </c>
      <c r="AJ2325" s="257" t="s">
        <v>148</v>
      </c>
    </row>
    <row r="2326" spans="1:36" ht="28.8">
      <c r="A2326" s="258">
        <v>40287</v>
      </c>
      <c r="B2326" s="257" t="s">
        <v>2509</v>
      </c>
      <c r="C2326" s="258">
        <v>40287</v>
      </c>
      <c r="D2326" s="257">
        <v>0</v>
      </c>
      <c r="E2326" s="257" t="s">
        <v>2616</v>
      </c>
      <c r="F2326" s="257" t="s">
        <v>3130</v>
      </c>
      <c r="G2326" s="257" t="s">
        <v>3129</v>
      </c>
      <c r="H2326" s="260" t="s">
        <v>2631</v>
      </c>
      <c r="I2326" s="260" t="s">
        <v>2631</v>
      </c>
      <c r="J2326" s="257" t="s">
        <v>148</v>
      </c>
      <c r="K2326" s="257" t="s">
        <v>2619</v>
      </c>
      <c r="L2326" s="257" t="s">
        <v>5176</v>
      </c>
      <c r="M2326" s="257" t="s">
        <v>1228</v>
      </c>
      <c r="N2326" s="257" t="s">
        <v>3849</v>
      </c>
      <c r="O2326" s="257" t="s">
        <v>3299</v>
      </c>
      <c r="P2326" s="257" t="s">
        <v>5178</v>
      </c>
      <c r="Q2326" s="257" t="s">
        <v>3301</v>
      </c>
      <c r="R2326" s="257" t="s">
        <v>148</v>
      </c>
      <c r="S2326" s="257" t="s">
        <v>2903</v>
      </c>
      <c r="T2326" s="257" t="s">
        <v>2853</v>
      </c>
      <c r="U2326" s="257" t="s">
        <v>3697</v>
      </c>
      <c r="V2326" s="257" t="s">
        <v>148</v>
      </c>
      <c r="W2326" s="257" t="s">
        <v>148</v>
      </c>
      <c r="X2326" s="257" t="s">
        <v>148</v>
      </c>
      <c r="Y2326" s="257" t="s">
        <v>148</v>
      </c>
      <c r="Z2326" s="257" t="s">
        <v>148</v>
      </c>
      <c r="AA2326" s="257" t="s">
        <v>148</v>
      </c>
      <c r="AB2326" s="257" t="s">
        <v>148</v>
      </c>
      <c r="AC2326" s="257" t="s">
        <v>148</v>
      </c>
      <c r="AD2326" s="257" t="s">
        <v>148</v>
      </c>
      <c r="AE2326" s="257" t="s">
        <v>148</v>
      </c>
      <c r="AF2326" s="257" t="s">
        <v>148</v>
      </c>
      <c r="AG2326" s="257" t="s">
        <v>148</v>
      </c>
      <c r="AH2326" s="257" t="s">
        <v>148</v>
      </c>
      <c r="AI2326" s="257" t="s">
        <v>148</v>
      </c>
      <c r="AJ2326" s="257" t="s">
        <v>148</v>
      </c>
    </row>
    <row r="2327" spans="1:36" ht="28.8">
      <c r="A2327" s="258">
        <v>40287</v>
      </c>
      <c r="B2327" s="257" t="s">
        <v>2509</v>
      </c>
      <c r="C2327" s="258">
        <v>40287</v>
      </c>
      <c r="D2327" s="257">
        <v>0</v>
      </c>
      <c r="E2327" s="259" t="s">
        <v>2546</v>
      </c>
      <c r="F2327" s="259" t="s">
        <v>3199</v>
      </c>
      <c r="G2327" s="259" t="s">
        <v>3200</v>
      </c>
      <c r="H2327" s="260" t="s">
        <v>1232</v>
      </c>
      <c r="I2327" s="257" t="s">
        <v>2817</v>
      </c>
      <c r="J2327" s="84" t="s">
        <v>566</v>
      </c>
      <c r="K2327" s="257" t="s">
        <v>2619</v>
      </c>
      <c r="L2327" s="257" t="s">
        <v>5176</v>
      </c>
      <c r="M2327" s="257" t="s">
        <v>1228</v>
      </c>
      <c r="N2327" s="257" t="s">
        <v>3849</v>
      </c>
      <c r="O2327" s="257" t="s">
        <v>3299</v>
      </c>
      <c r="P2327" s="257" t="s">
        <v>5179</v>
      </c>
      <c r="Q2327" s="257" t="s">
        <v>3301</v>
      </c>
      <c r="R2327" s="257" t="s">
        <v>148</v>
      </c>
      <c r="S2327" s="257" t="s">
        <v>2903</v>
      </c>
      <c r="T2327" s="257" t="s">
        <v>2853</v>
      </c>
      <c r="U2327" s="257" t="s">
        <v>3697</v>
      </c>
      <c r="V2327" s="257" t="s">
        <v>148</v>
      </c>
      <c r="W2327" s="257" t="s">
        <v>148</v>
      </c>
      <c r="X2327" s="257" t="s">
        <v>148</v>
      </c>
      <c r="Y2327" s="257" t="s">
        <v>148</v>
      </c>
      <c r="Z2327" s="257" t="s">
        <v>148</v>
      </c>
      <c r="AA2327" s="257" t="s">
        <v>148</v>
      </c>
      <c r="AB2327" s="257" t="s">
        <v>148</v>
      </c>
      <c r="AC2327" s="257" t="s">
        <v>148</v>
      </c>
      <c r="AD2327" s="257" t="s">
        <v>148</v>
      </c>
      <c r="AE2327" s="257" t="s">
        <v>148</v>
      </c>
      <c r="AF2327" s="257" t="s">
        <v>148</v>
      </c>
      <c r="AG2327" s="257" t="s">
        <v>148</v>
      </c>
      <c r="AH2327" s="257" t="s">
        <v>148</v>
      </c>
      <c r="AI2327" s="257" t="s">
        <v>148</v>
      </c>
      <c r="AJ2327" s="257" t="s">
        <v>148</v>
      </c>
    </row>
    <row r="2328" spans="1:36" ht="28.8">
      <c r="A2328" s="258">
        <v>40287</v>
      </c>
      <c r="B2328" s="257" t="s">
        <v>2509</v>
      </c>
      <c r="C2328" s="258">
        <v>40287</v>
      </c>
      <c r="D2328" s="257">
        <v>0</v>
      </c>
      <c r="E2328" s="259" t="s">
        <v>2546</v>
      </c>
      <c r="F2328" s="259" t="s">
        <v>3199</v>
      </c>
      <c r="G2328" s="259" t="s">
        <v>3200</v>
      </c>
      <c r="H2328" s="260" t="s">
        <v>1232</v>
      </c>
      <c r="I2328" s="257" t="s">
        <v>2817</v>
      </c>
      <c r="J2328" s="84" t="s">
        <v>566</v>
      </c>
      <c r="K2328" s="257" t="s">
        <v>2619</v>
      </c>
      <c r="L2328" s="257" t="s">
        <v>5176</v>
      </c>
      <c r="M2328" s="257" t="s">
        <v>1228</v>
      </c>
      <c r="N2328" s="257" t="s">
        <v>3849</v>
      </c>
      <c r="O2328" s="257" t="s">
        <v>3299</v>
      </c>
      <c r="P2328" s="257" t="s">
        <v>5180</v>
      </c>
      <c r="Q2328" s="257" t="s">
        <v>3301</v>
      </c>
      <c r="R2328" s="257" t="s">
        <v>148</v>
      </c>
      <c r="S2328" s="257" t="s">
        <v>2903</v>
      </c>
      <c r="T2328" s="257" t="s">
        <v>2853</v>
      </c>
      <c r="U2328" s="257" t="s">
        <v>3697</v>
      </c>
      <c r="V2328" s="257" t="s">
        <v>148</v>
      </c>
      <c r="W2328" s="257" t="s">
        <v>148</v>
      </c>
      <c r="X2328" s="257" t="s">
        <v>148</v>
      </c>
      <c r="Y2328" s="257" t="s">
        <v>148</v>
      </c>
      <c r="Z2328" s="257" t="s">
        <v>148</v>
      </c>
      <c r="AA2328" s="257" t="s">
        <v>148</v>
      </c>
      <c r="AB2328" s="257" t="s">
        <v>148</v>
      </c>
      <c r="AC2328" s="257" t="s">
        <v>148</v>
      </c>
      <c r="AD2328" s="257" t="s">
        <v>148</v>
      </c>
      <c r="AE2328" s="257" t="s">
        <v>148</v>
      </c>
      <c r="AF2328" s="257" t="s">
        <v>148</v>
      </c>
      <c r="AG2328" s="257" t="s">
        <v>148</v>
      </c>
      <c r="AH2328" s="257" t="s">
        <v>148</v>
      </c>
      <c r="AI2328" s="257" t="s">
        <v>148</v>
      </c>
      <c r="AJ2328" s="257" t="s">
        <v>148</v>
      </c>
    </row>
    <row r="2329" spans="1:36" ht="43.2">
      <c r="A2329" s="258">
        <v>40287</v>
      </c>
      <c r="B2329" s="257" t="s">
        <v>2509</v>
      </c>
      <c r="C2329" s="258">
        <v>40287</v>
      </c>
      <c r="D2329" s="257">
        <v>0</v>
      </c>
      <c r="E2329" s="259" t="s">
        <v>2543</v>
      </c>
      <c r="F2329" s="257" t="s">
        <v>3488</v>
      </c>
      <c r="G2329" s="259" t="s">
        <v>3489</v>
      </c>
      <c r="H2329" s="260" t="s">
        <v>1226</v>
      </c>
      <c r="I2329" s="257" t="s">
        <v>5181</v>
      </c>
      <c r="J2329" s="257" t="s">
        <v>148</v>
      </c>
      <c r="K2329" s="257" t="s">
        <v>2619</v>
      </c>
      <c r="L2329" s="257" t="s">
        <v>5176</v>
      </c>
      <c r="M2329" s="257" t="s">
        <v>1228</v>
      </c>
      <c r="N2329" s="257" t="s">
        <v>3849</v>
      </c>
      <c r="O2329" s="257" t="s">
        <v>3299</v>
      </c>
      <c r="P2329" s="257" t="s">
        <v>5182</v>
      </c>
      <c r="Q2329" s="257" t="s">
        <v>3301</v>
      </c>
      <c r="R2329" s="257" t="s">
        <v>148</v>
      </c>
      <c r="S2329" s="257" t="s">
        <v>2903</v>
      </c>
      <c r="T2329" s="257" t="s">
        <v>2853</v>
      </c>
      <c r="U2329" s="257" t="s">
        <v>3697</v>
      </c>
      <c r="V2329" s="257" t="s">
        <v>148</v>
      </c>
      <c r="W2329" s="257" t="s">
        <v>148</v>
      </c>
      <c r="X2329" s="257" t="s">
        <v>148</v>
      </c>
      <c r="Y2329" s="257" t="s">
        <v>148</v>
      </c>
      <c r="Z2329" s="257" t="s">
        <v>148</v>
      </c>
      <c r="AA2329" s="257" t="s">
        <v>148</v>
      </c>
      <c r="AB2329" s="257" t="s">
        <v>148</v>
      </c>
      <c r="AC2329" s="257" t="s">
        <v>148</v>
      </c>
      <c r="AD2329" s="257" t="s">
        <v>148</v>
      </c>
      <c r="AE2329" s="257" t="s">
        <v>148</v>
      </c>
      <c r="AF2329" s="257" t="s">
        <v>148</v>
      </c>
      <c r="AG2329" s="257" t="s">
        <v>148</v>
      </c>
      <c r="AH2329" s="257" t="s">
        <v>148</v>
      </c>
      <c r="AI2329" s="257" t="s">
        <v>148</v>
      </c>
      <c r="AJ2329" s="257" t="s">
        <v>148</v>
      </c>
    </row>
    <row r="2330" spans="1:36" ht="28.8">
      <c r="A2330" s="258">
        <v>40287</v>
      </c>
      <c r="B2330" s="257" t="s">
        <v>2509</v>
      </c>
      <c r="C2330" s="258">
        <v>40287</v>
      </c>
      <c r="D2330" s="257">
        <v>0</v>
      </c>
      <c r="E2330" s="259" t="s">
        <v>2543</v>
      </c>
      <c r="F2330" s="257" t="s">
        <v>3488</v>
      </c>
      <c r="G2330" s="259" t="s">
        <v>3489</v>
      </c>
      <c r="H2330" s="257" t="s">
        <v>1225</v>
      </c>
      <c r="I2330" s="257" t="s">
        <v>5040</v>
      </c>
      <c r="J2330" s="257" t="s">
        <v>148</v>
      </c>
      <c r="K2330" s="257" t="s">
        <v>2619</v>
      </c>
      <c r="L2330" s="257" t="s">
        <v>5176</v>
      </c>
      <c r="M2330" s="257" t="s">
        <v>1228</v>
      </c>
      <c r="N2330" s="257" t="s">
        <v>3849</v>
      </c>
      <c r="O2330" s="257" t="s">
        <v>3299</v>
      </c>
      <c r="P2330" s="257" t="s">
        <v>5183</v>
      </c>
      <c r="Q2330" s="257" t="s">
        <v>3301</v>
      </c>
      <c r="R2330" s="257" t="s">
        <v>148</v>
      </c>
      <c r="S2330" s="257" t="s">
        <v>2903</v>
      </c>
      <c r="T2330" s="257" t="s">
        <v>2853</v>
      </c>
      <c r="U2330" s="257" t="s">
        <v>3697</v>
      </c>
      <c r="V2330" s="257" t="s">
        <v>148</v>
      </c>
      <c r="W2330" s="257" t="s">
        <v>148</v>
      </c>
      <c r="X2330" s="257" t="s">
        <v>148</v>
      </c>
      <c r="Y2330" s="257" t="s">
        <v>148</v>
      </c>
      <c r="Z2330" s="257" t="s">
        <v>148</v>
      </c>
      <c r="AA2330" s="257" t="s">
        <v>148</v>
      </c>
      <c r="AB2330" s="257" t="s">
        <v>148</v>
      </c>
      <c r="AC2330" s="257" t="s">
        <v>148</v>
      </c>
      <c r="AD2330" s="257" t="s">
        <v>148</v>
      </c>
      <c r="AE2330" s="257" t="s">
        <v>148</v>
      </c>
      <c r="AF2330" s="257" t="s">
        <v>148</v>
      </c>
      <c r="AG2330" s="257" t="s">
        <v>148</v>
      </c>
      <c r="AH2330" s="257" t="s">
        <v>148</v>
      </c>
      <c r="AI2330" s="257" t="s">
        <v>148</v>
      </c>
      <c r="AJ2330" s="257" t="s">
        <v>148</v>
      </c>
    </row>
    <row r="2331" spans="1:36" ht="28.8">
      <c r="A2331" s="258">
        <v>40287</v>
      </c>
      <c r="B2331" s="257" t="s">
        <v>2509</v>
      </c>
      <c r="C2331" s="258">
        <v>40287</v>
      </c>
      <c r="D2331" s="257">
        <v>0</v>
      </c>
      <c r="E2331" s="259" t="s">
        <v>2543</v>
      </c>
      <c r="F2331" s="257" t="s">
        <v>3488</v>
      </c>
      <c r="G2331" s="259" t="s">
        <v>3489</v>
      </c>
      <c r="H2331" s="257" t="s">
        <v>1225</v>
      </c>
      <c r="I2331" s="257" t="s">
        <v>5184</v>
      </c>
      <c r="J2331" s="84" t="s">
        <v>5185</v>
      </c>
      <c r="K2331" s="257" t="s">
        <v>2619</v>
      </c>
      <c r="L2331" s="257" t="s">
        <v>5176</v>
      </c>
      <c r="M2331" s="257" t="s">
        <v>1228</v>
      </c>
      <c r="N2331" s="257" t="s">
        <v>3849</v>
      </c>
      <c r="O2331" s="257" t="s">
        <v>3299</v>
      </c>
      <c r="P2331" s="257" t="s">
        <v>5186</v>
      </c>
      <c r="Q2331" s="257" t="s">
        <v>3301</v>
      </c>
      <c r="R2331" s="257" t="s">
        <v>148</v>
      </c>
      <c r="S2331" s="257" t="s">
        <v>2903</v>
      </c>
      <c r="T2331" s="257" t="s">
        <v>2853</v>
      </c>
      <c r="U2331" s="257" t="s">
        <v>3697</v>
      </c>
      <c r="V2331" s="257" t="s">
        <v>148</v>
      </c>
      <c r="W2331" s="257" t="s">
        <v>148</v>
      </c>
      <c r="X2331" s="257" t="s">
        <v>148</v>
      </c>
      <c r="Y2331" s="257" t="s">
        <v>148</v>
      </c>
      <c r="Z2331" s="257" t="s">
        <v>148</v>
      </c>
      <c r="AA2331" s="257" t="s">
        <v>148</v>
      </c>
      <c r="AB2331" s="257" t="s">
        <v>148</v>
      </c>
      <c r="AC2331" s="257" t="s">
        <v>148</v>
      </c>
      <c r="AD2331" s="257" t="s">
        <v>148</v>
      </c>
      <c r="AE2331" s="257" t="s">
        <v>148</v>
      </c>
      <c r="AF2331" s="257" t="s">
        <v>148</v>
      </c>
      <c r="AG2331" s="257" t="s">
        <v>148</v>
      </c>
      <c r="AH2331" s="257" t="s">
        <v>148</v>
      </c>
      <c r="AI2331" s="257" t="s">
        <v>148</v>
      </c>
      <c r="AJ2331" s="257" t="s">
        <v>148</v>
      </c>
    </row>
    <row r="2332" spans="1:36" ht="28.8">
      <c r="A2332" s="258">
        <v>40287</v>
      </c>
      <c r="B2332" s="257" t="s">
        <v>2509</v>
      </c>
      <c r="C2332" s="258">
        <v>40287</v>
      </c>
      <c r="D2332" s="257">
        <v>0</v>
      </c>
      <c r="E2332" s="259" t="s">
        <v>2543</v>
      </c>
      <c r="F2332" s="257" t="s">
        <v>3488</v>
      </c>
      <c r="G2332" s="259" t="s">
        <v>3489</v>
      </c>
      <c r="H2332" s="257" t="s">
        <v>1225</v>
      </c>
      <c r="I2332" s="257" t="s">
        <v>5184</v>
      </c>
      <c r="J2332" s="84" t="s">
        <v>5185</v>
      </c>
      <c r="K2332" s="257" t="s">
        <v>2619</v>
      </c>
      <c r="L2332" s="257" t="s">
        <v>5176</v>
      </c>
      <c r="M2332" s="257" t="s">
        <v>1228</v>
      </c>
      <c r="N2332" s="257" t="s">
        <v>3849</v>
      </c>
      <c r="O2332" s="257" t="s">
        <v>3299</v>
      </c>
      <c r="P2332" s="257" t="s">
        <v>5187</v>
      </c>
      <c r="Q2332" s="257" t="s">
        <v>3301</v>
      </c>
      <c r="R2332" s="257" t="s">
        <v>148</v>
      </c>
      <c r="S2332" s="257" t="s">
        <v>2903</v>
      </c>
      <c r="T2332" s="257" t="s">
        <v>2853</v>
      </c>
      <c r="U2332" s="257" t="s">
        <v>3697</v>
      </c>
      <c r="V2332" s="257" t="s">
        <v>148</v>
      </c>
      <c r="W2332" s="257" t="s">
        <v>148</v>
      </c>
      <c r="X2332" s="257" t="s">
        <v>148</v>
      </c>
      <c r="Y2332" s="257" t="s">
        <v>148</v>
      </c>
      <c r="Z2332" s="257" t="s">
        <v>148</v>
      </c>
      <c r="AA2332" s="257" t="s">
        <v>148</v>
      </c>
      <c r="AB2332" s="257" t="s">
        <v>148</v>
      </c>
      <c r="AC2332" s="257" t="s">
        <v>148</v>
      </c>
      <c r="AD2332" s="257" t="s">
        <v>148</v>
      </c>
      <c r="AE2332" s="257" t="s">
        <v>148</v>
      </c>
      <c r="AF2332" s="257" t="s">
        <v>148</v>
      </c>
      <c r="AG2332" s="257" t="s">
        <v>148</v>
      </c>
      <c r="AH2332" s="257" t="s">
        <v>148</v>
      </c>
      <c r="AI2332" s="257" t="s">
        <v>148</v>
      </c>
      <c r="AJ2332" s="257" t="s">
        <v>148</v>
      </c>
    </row>
    <row r="2333" spans="1:36" ht="43.2">
      <c r="A2333" s="258">
        <v>40287</v>
      </c>
      <c r="B2333" s="257" t="s">
        <v>2509</v>
      </c>
      <c r="C2333" s="258">
        <v>40287</v>
      </c>
      <c r="D2333" s="257">
        <v>0</v>
      </c>
      <c r="E2333" s="259" t="s">
        <v>2543</v>
      </c>
      <c r="F2333" s="257" t="s">
        <v>3488</v>
      </c>
      <c r="G2333" s="259" t="s">
        <v>3489</v>
      </c>
      <c r="H2333" s="260" t="s">
        <v>1226</v>
      </c>
      <c r="I2333" s="257" t="s">
        <v>5188</v>
      </c>
      <c r="J2333" s="257" t="s">
        <v>148</v>
      </c>
      <c r="K2333" s="257" t="s">
        <v>2619</v>
      </c>
      <c r="L2333" s="257" t="s">
        <v>5176</v>
      </c>
      <c r="M2333" s="257" t="s">
        <v>1228</v>
      </c>
      <c r="N2333" s="257" t="s">
        <v>3849</v>
      </c>
      <c r="O2333" s="257" t="s">
        <v>3299</v>
      </c>
      <c r="P2333" s="257" t="s">
        <v>5189</v>
      </c>
      <c r="Q2333" s="257" t="s">
        <v>3301</v>
      </c>
      <c r="R2333" s="257" t="s">
        <v>148</v>
      </c>
      <c r="S2333" s="257" t="s">
        <v>2903</v>
      </c>
      <c r="T2333" s="257" t="s">
        <v>2853</v>
      </c>
      <c r="U2333" s="257" t="s">
        <v>3697</v>
      </c>
      <c r="V2333" s="257" t="s">
        <v>148</v>
      </c>
      <c r="W2333" s="257" t="s">
        <v>148</v>
      </c>
      <c r="X2333" s="257" t="s">
        <v>148</v>
      </c>
      <c r="Y2333" s="257" t="s">
        <v>148</v>
      </c>
      <c r="Z2333" s="257" t="s">
        <v>148</v>
      </c>
      <c r="AA2333" s="257" t="s">
        <v>148</v>
      </c>
      <c r="AB2333" s="257" t="s">
        <v>148</v>
      </c>
      <c r="AC2333" s="257" t="s">
        <v>148</v>
      </c>
      <c r="AD2333" s="257" t="s">
        <v>148</v>
      </c>
      <c r="AE2333" s="257" t="s">
        <v>148</v>
      </c>
      <c r="AF2333" s="257" t="s">
        <v>148</v>
      </c>
      <c r="AG2333" s="257" t="s">
        <v>148</v>
      </c>
      <c r="AH2333" s="257" t="s">
        <v>148</v>
      </c>
      <c r="AI2333" s="257" t="s">
        <v>148</v>
      </c>
      <c r="AJ2333" s="257" t="s">
        <v>148</v>
      </c>
    </row>
    <row r="2334" spans="1:36" ht="28.8">
      <c r="A2334" s="258">
        <v>40287</v>
      </c>
      <c r="B2334" s="257" t="s">
        <v>2509</v>
      </c>
      <c r="C2334" s="258">
        <v>40287</v>
      </c>
      <c r="D2334" s="257">
        <v>0</v>
      </c>
      <c r="E2334" s="259" t="s">
        <v>2543</v>
      </c>
      <c r="F2334" s="257" t="s">
        <v>3488</v>
      </c>
      <c r="G2334" s="259" t="s">
        <v>3489</v>
      </c>
      <c r="H2334" s="257" t="s">
        <v>1225</v>
      </c>
      <c r="I2334" s="257" t="s">
        <v>5184</v>
      </c>
      <c r="J2334" s="84" t="s">
        <v>5185</v>
      </c>
      <c r="K2334" s="257" t="s">
        <v>2619</v>
      </c>
      <c r="L2334" s="257" t="s">
        <v>5176</v>
      </c>
      <c r="M2334" s="257" t="s">
        <v>1228</v>
      </c>
      <c r="N2334" s="257" t="s">
        <v>3849</v>
      </c>
      <c r="O2334" s="257" t="s">
        <v>3299</v>
      </c>
      <c r="P2334" s="257" t="s">
        <v>5190</v>
      </c>
      <c r="Q2334" s="257" t="s">
        <v>3301</v>
      </c>
      <c r="R2334" s="257" t="s">
        <v>148</v>
      </c>
      <c r="S2334" s="257" t="s">
        <v>2903</v>
      </c>
      <c r="T2334" s="257" t="s">
        <v>2853</v>
      </c>
      <c r="U2334" s="257" t="s">
        <v>3697</v>
      </c>
      <c r="V2334" s="257" t="s">
        <v>148</v>
      </c>
      <c r="W2334" s="257" t="s">
        <v>148</v>
      </c>
      <c r="X2334" s="257" t="s">
        <v>148</v>
      </c>
      <c r="Y2334" s="257" t="s">
        <v>148</v>
      </c>
      <c r="Z2334" s="257" t="s">
        <v>148</v>
      </c>
      <c r="AA2334" s="257" t="s">
        <v>148</v>
      </c>
      <c r="AB2334" s="257" t="s">
        <v>148</v>
      </c>
      <c r="AC2334" s="257" t="s">
        <v>148</v>
      </c>
      <c r="AD2334" s="257" t="s">
        <v>148</v>
      </c>
      <c r="AE2334" s="257" t="s">
        <v>148</v>
      </c>
      <c r="AF2334" s="257" t="s">
        <v>148</v>
      </c>
      <c r="AG2334" s="257" t="s">
        <v>148</v>
      </c>
      <c r="AH2334" s="257" t="s">
        <v>148</v>
      </c>
      <c r="AI2334" s="257" t="s">
        <v>148</v>
      </c>
      <c r="AJ2334" s="257" t="s">
        <v>148</v>
      </c>
    </row>
    <row r="2335" spans="1:36" ht="28.8">
      <c r="A2335" s="258">
        <v>40287</v>
      </c>
      <c r="B2335" s="257" t="s">
        <v>2509</v>
      </c>
      <c r="C2335" s="258">
        <v>40287</v>
      </c>
      <c r="D2335" s="257">
        <v>0</v>
      </c>
      <c r="E2335" s="259" t="s">
        <v>2543</v>
      </c>
      <c r="F2335" s="257" t="s">
        <v>3488</v>
      </c>
      <c r="G2335" s="259" t="s">
        <v>3489</v>
      </c>
      <c r="H2335" s="257" t="s">
        <v>1225</v>
      </c>
      <c r="I2335" s="257" t="s">
        <v>5040</v>
      </c>
      <c r="J2335" s="257" t="s">
        <v>148</v>
      </c>
      <c r="K2335" s="257" t="s">
        <v>2619</v>
      </c>
      <c r="L2335" s="257" t="s">
        <v>5176</v>
      </c>
      <c r="M2335" s="257" t="s">
        <v>1228</v>
      </c>
      <c r="N2335" s="257" t="s">
        <v>3849</v>
      </c>
      <c r="O2335" s="257" t="s">
        <v>3299</v>
      </c>
      <c r="P2335" s="257" t="s">
        <v>5191</v>
      </c>
      <c r="Q2335" s="257" t="s">
        <v>3301</v>
      </c>
      <c r="R2335" s="257" t="s">
        <v>148</v>
      </c>
      <c r="S2335" s="257" t="s">
        <v>2903</v>
      </c>
      <c r="T2335" s="257" t="s">
        <v>2853</v>
      </c>
      <c r="U2335" s="257" t="s">
        <v>3697</v>
      </c>
      <c r="V2335" s="257" t="s">
        <v>148</v>
      </c>
      <c r="W2335" s="257" t="s">
        <v>148</v>
      </c>
      <c r="X2335" s="257" t="s">
        <v>148</v>
      </c>
      <c r="Y2335" s="257" t="s">
        <v>148</v>
      </c>
      <c r="Z2335" s="257" t="s">
        <v>148</v>
      </c>
      <c r="AA2335" s="257" t="s">
        <v>148</v>
      </c>
      <c r="AB2335" s="257" t="s">
        <v>148</v>
      </c>
      <c r="AC2335" s="257" t="s">
        <v>148</v>
      </c>
      <c r="AD2335" s="257" t="s">
        <v>148</v>
      </c>
      <c r="AE2335" s="257" t="s">
        <v>148</v>
      </c>
      <c r="AF2335" s="257" t="s">
        <v>148</v>
      </c>
      <c r="AG2335" s="257" t="s">
        <v>148</v>
      </c>
      <c r="AH2335" s="257" t="s">
        <v>148</v>
      </c>
      <c r="AI2335" s="257" t="s">
        <v>148</v>
      </c>
      <c r="AJ2335" s="257" t="s">
        <v>148</v>
      </c>
    </row>
    <row r="2336" spans="1:36" ht="28.8">
      <c r="A2336" s="258">
        <v>40287</v>
      </c>
      <c r="B2336" s="257" t="s">
        <v>2509</v>
      </c>
      <c r="C2336" s="258">
        <v>40287</v>
      </c>
      <c r="D2336" s="257">
        <v>0</v>
      </c>
      <c r="E2336" s="259" t="s">
        <v>2543</v>
      </c>
      <c r="F2336" s="257" t="s">
        <v>3488</v>
      </c>
      <c r="G2336" s="259" t="s">
        <v>3489</v>
      </c>
      <c r="H2336" s="257" t="s">
        <v>1225</v>
      </c>
      <c r="I2336" s="257" t="s">
        <v>5184</v>
      </c>
      <c r="J2336" s="84" t="s">
        <v>5185</v>
      </c>
      <c r="K2336" s="257" t="s">
        <v>2619</v>
      </c>
      <c r="L2336" s="257" t="s">
        <v>5176</v>
      </c>
      <c r="M2336" s="257" t="s">
        <v>1228</v>
      </c>
      <c r="N2336" s="257" t="s">
        <v>3849</v>
      </c>
      <c r="O2336" s="257" t="s">
        <v>3299</v>
      </c>
      <c r="P2336" s="257" t="s">
        <v>5192</v>
      </c>
      <c r="Q2336" s="257" t="s">
        <v>3301</v>
      </c>
      <c r="R2336" s="257" t="s">
        <v>148</v>
      </c>
      <c r="S2336" s="257" t="s">
        <v>2903</v>
      </c>
      <c r="T2336" s="257" t="s">
        <v>2853</v>
      </c>
      <c r="U2336" s="257" t="s">
        <v>3697</v>
      </c>
      <c r="V2336" s="257" t="s">
        <v>148</v>
      </c>
      <c r="W2336" s="257" t="s">
        <v>148</v>
      </c>
      <c r="X2336" s="257" t="s">
        <v>148</v>
      </c>
      <c r="Y2336" s="257" t="s">
        <v>148</v>
      </c>
      <c r="Z2336" s="257" t="s">
        <v>148</v>
      </c>
      <c r="AA2336" s="257" t="s">
        <v>148</v>
      </c>
      <c r="AB2336" s="257" t="s">
        <v>148</v>
      </c>
      <c r="AC2336" s="257" t="s">
        <v>148</v>
      </c>
      <c r="AD2336" s="257" t="s">
        <v>148</v>
      </c>
      <c r="AE2336" s="257" t="s">
        <v>148</v>
      </c>
      <c r="AF2336" s="257" t="s">
        <v>148</v>
      </c>
      <c r="AG2336" s="257" t="s">
        <v>148</v>
      </c>
      <c r="AH2336" s="257" t="s">
        <v>148</v>
      </c>
      <c r="AI2336" s="257" t="s">
        <v>148</v>
      </c>
      <c r="AJ2336" s="257" t="s">
        <v>148</v>
      </c>
    </row>
    <row r="2337" spans="1:36" ht="28.8">
      <c r="A2337" s="258">
        <v>40287</v>
      </c>
      <c r="B2337" s="257" t="s">
        <v>2509</v>
      </c>
      <c r="C2337" s="258">
        <v>40287</v>
      </c>
      <c r="D2337" s="257">
        <v>0</v>
      </c>
      <c r="E2337" s="259" t="s">
        <v>2543</v>
      </c>
      <c r="F2337" s="257" t="s">
        <v>3488</v>
      </c>
      <c r="G2337" s="259" t="s">
        <v>3489</v>
      </c>
      <c r="H2337" s="257" t="s">
        <v>1225</v>
      </c>
      <c r="I2337" s="257" t="s">
        <v>5184</v>
      </c>
      <c r="J2337" s="84" t="s">
        <v>5185</v>
      </c>
      <c r="K2337" s="257" t="s">
        <v>2619</v>
      </c>
      <c r="L2337" s="257" t="s">
        <v>5176</v>
      </c>
      <c r="M2337" s="257" t="s">
        <v>1228</v>
      </c>
      <c r="N2337" s="257" t="s">
        <v>3849</v>
      </c>
      <c r="O2337" s="257" t="s">
        <v>3299</v>
      </c>
      <c r="P2337" s="257" t="s">
        <v>5193</v>
      </c>
      <c r="Q2337" s="257" t="s">
        <v>3301</v>
      </c>
      <c r="R2337" s="257" t="s">
        <v>148</v>
      </c>
      <c r="S2337" s="257" t="s">
        <v>2903</v>
      </c>
      <c r="T2337" s="257" t="s">
        <v>2853</v>
      </c>
      <c r="U2337" s="257" t="s">
        <v>3697</v>
      </c>
      <c r="V2337" s="257" t="s">
        <v>148</v>
      </c>
      <c r="W2337" s="257" t="s">
        <v>148</v>
      </c>
      <c r="X2337" s="257" t="s">
        <v>148</v>
      </c>
      <c r="Y2337" s="257" t="s">
        <v>148</v>
      </c>
      <c r="Z2337" s="257" t="s">
        <v>148</v>
      </c>
      <c r="AA2337" s="257" t="s">
        <v>148</v>
      </c>
      <c r="AB2337" s="257" t="s">
        <v>148</v>
      </c>
      <c r="AC2337" s="257" t="s">
        <v>148</v>
      </c>
      <c r="AD2337" s="257" t="s">
        <v>148</v>
      </c>
      <c r="AE2337" s="257" t="s">
        <v>148</v>
      </c>
      <c r="AF2337" s="257" t="s">
        <v>148</v>
      </c>
      <c r="AG2337" s="257" t="s">
        <v>148</v>
      </c>
      <c r="AH2337" s="257" t="s">
        <v>148</v>
      </c>
      <c r="AI2337" s="257" t="s">
        <v>148</v>
      </c>
      <c r="AJ2337" s="257" t="s">
        <v>148</v>
      </c>
    </row>
    <row r="2338" spans="1:36" ht="28.8">
      <c r="A2338" s="258">
        <v>40287</v>
      </c>
      <c r="B2338" s="257" t="s">
        <v>2509</v>
      </c>
      <c r="C2338" s="258">
        <v>40287</v>
      </c>
      <c r="D2338" s="257">
        <v>0</v>
      </c>
      <c r="E2338" s="259" t="s">
        <v>2543</v>
      </c>
      <c r="F2338" s="257" t="s">
        <v>3488</v>
      </c>
      <c r="G2338" s="259" t="s">
        <v>3489</v>
      </c>
      <c r="H2338" s="257" t="s">
        <v>1225</v>
      </c>
      <c r="I2338" s="257" t="s">
        <v>5040</v>
      </c>
      <c r="J2338" s="257" t="s">
        <v>148</v>
      </c>
      <c r="K2338" s="257" t="s">
        <v>2619</v>
      </c>
      <c r="L2338" s="257" t="s">
        <v>5176</v>
      </c>
      <c r="M2338" s="257" t="s">
        <v>1228</v>
      </c>
      <c r="N2338" s="257" t="s">
        <v>3849</v>
      </c>
      <c r="O2338" s="257" t="s">
        <v>3299</v>
      </c>
      <c r="P2338" s="257" t="s">
        <v>5194</v>
      </c>
      <c r="Q2338" s="257" t="s">
        <v>3301</v>
      </c>
      <c r="R2338" s="257" t="s">
        <v>148</v>
      </c>
      <c r="S2338" s="257" t="s">
        <v>2903</v>
      </c>
      <c r="T2338" s="257" t="s">
        <v>2853</v>
      </c>
      <c r="U2338" s="257" t="s">
        <v>3697</v>
      </c>
      <c r="V2338" s="257" t="s">
        <v>148</v>
      </c>
      <c r="W2338" s="257" t="s">
        <v>148</v>
      </c>
      <c r="X2338" s="257" t="s">
        <v>148</v>
      </c>
      <c r="Y2338" s="257" t="s">
        <v>148</v>
      </c>
      <c r="Z2338" s="257" t="s">
        <v>148</v>
      </c>
      <c r="AA2338" s="257" t="s">
        <v>148</v>
      </c>
      <c r="AB2338" s="257" t="s">
        <v>148</v>
      </c>
      <c r="AC2338" s="257" t="s">
        <v>148</v>
      </c>
      <c r="AD2338" s="257" t="s">
        <v>148</v>
      </c>
      <c r="AE2338" s="257" t="s">
        <v>148</v>
      </c>
      <c r="AF2338" s="257" t="s">
        <v>148</v>
      </c>
      <c r="AG2338" s="257" t="s">
        <v>148</v>
      </c>
      <c r="AH2338" s="257" t="s">
        <v>148</v>
      </c>
      <c r="AI2338" s="257" t="s">
        <v>148</v>
      </c>
      <c r="AJ2338" s="257" t="s">
        <v>148</v>
      </c>
    </row>
    <row r="2339" spans="1:36" ht="28.8">
      <c r="A2339" s="258">
        <v>40287</v>
      </c>
      <c r="B2339" s="257" t="s">
        <v>2509</v>
      </c>
      <c r="C2339" s="258">
        <v>40287</v>
      </c>
      <c r="D2339" s="257">
        <v>0</v>
      </c>
      <c r="E2339" s="259" t="s">
        <v>2543</v>
      </c>
      <c r="F2339" s="257" t="s">
        <v>3488</v>
      </c>
      <c r="G2339" s="259" t="s">
        <v>3489</v>
      </c>
      <c r="H2339" s="257" t="s">
        <v>1225</v>
      </c>
      <c r="I2339" s="257" t="s">
        <v>5184</v>
      </c>
      <c r="J2339" s="84" t="s">
        <v>5185</v>
      </c>
      <c r="K2339" s="257" t="s">
        <v>2619</v>
      </c>
      <c r="L2339" s="257" t="s">
        <v>5176</v>
      </c>
      <c r="M2339" s="257" t="s">
        <v>1228</v>
      </c>
      <c r="N2339" s="257" t="s">
        <v>3849</v>
      </c>
      <c r="O2339" s="257" t="s">
        <v>3299</v>
      </c>
      <c r="P2339" s="257" t="s">
        <v>5195</v>
      </c>
      <c r="Q2339" s="257" t="s">
        <v>3301</v>
      </c>
      <c r="R2339" s="257" t="s">
        <v>148</v>
      </c>
      <c r="S2339" s="257" t="s">
        <v>2903</v>
      </c>
      <c r="T2339" s="257" t="s">
        <v>2853</v>
      </c>
      <c r="U2339" s="257" t="s">
        <v>3697</v>
      </c>
      <c r="V2339" s="257" t="s">
        <v>148</v>
      </c>
      <c r="W2339" s="257" t="s">
        <v>148</v>
      </c>
      <c r="X2339" s="257" t="s">
        <v>148</v>
      </c>
      <c r="Y2339" s="257" t="s">
        <v>148</v>
      </c>
      <c r="Z2339" s="257" t="s">
        <v>148</v>
      </c>
      <c r="AA2339" s="257" t="s">
        <v>148</v>
      </c>
      <c r="AB2339" s="257" t="s">
        <v>148</v>
      </c>
      <c r="AC2339" s="257" t="s">
        <v>148</v>
      </c>
      <c r="AD2339" s="257" t="s">
        <v>148</v>
      </c>
      <c r="AE2339" s="257" t="s">
        <v>148</v>
      </c>
      <c r="AF2339" s="257" t="s">
        <v>148</v>
      </c>
      <c r="AG2339" s="257" t="s">
        <v>148</v>
      </c>
      <c r="AH2339" s="257" t="s">
        <v>148</v>
      </c>
      <c r="AI2339" s="257" t="s">
        <v>148</v>
      </c>
      <c r="AJ2339" s="257" t="s">
        <v>148</v>
      </c>
    </row>
    <row r="2340" spans="1:36" ht="43.2">
      <c r="A2340" s="258">
        <v>40287</v>
      </c>
      <c r="B2340" s="257" t="s">
        <v>2509</v>
      </c>
      <c r="C2340" s="258">
        <v>40287</v>
      </c>
      <c r="D2340" s="257">
        <v>0</v>
      </c>
      <c r="E2340" s="259" t="s">
        <v>2543</v>
      </c>
      <c r="F2340" s="257" t="s">
        <v>3488</v>
      </c>
      <c r="G2340" s="259" t="s">
        <v>3489</v>
      </c>
      <c r="H2340" s="260" t="s">
        <v>1226</v>
      </c>
      <c r="I2340" s="257" t="s">
        <v>5196</v>
      </c>
      <c r="J2340" s="84" t="s">
        <v>5197</v>
      </c>
      <c r="K2340" s="257" t="s">
        <v>2619</v>
      </c>
      <c r="L2340" s="257" t="s">
        <v>5176</v>
      </c>
      <c r="M2340" s="257" t="s">
        <v>1228</v>
      </c>
      <c r="N2340" s="257" t="s">
        <v>3849</v>
      </c>
      <c r="O2340" s="257" t="s">
        <v>3299</v>
      </c>
      <c r="P2340" s="257" t="s">
        <v>5198</v>
      </c>
      <c r="Q2340" s="257" t="s">
        <v>3301</v>
      </c>
      <c r="R2340" s="257" t="s">
        <v>148</v>
      </c>
      <c r="S2340" s="257" t="s">
        <v>2903</v>
      </c>
      <c r="T2340" s="257" t="s">
        <v>2853</v>
      </c>
      <c r="U2340" s="257" t="s">
        <v>3697</v>
      </c>
      <c r="V2340" s="257" t="s">
        <v>148</v>
      </c>
      <c r="W2340" s="257" t="s">
        <v>148</v>
      </c>
      <c r="X2340" s="257" t="s">
        <v>148</v>
      </c>
      <c r="Y2340" s="257" t="s">
        <v>148</v>
      </c>
      <c r="Z2340" s="257" t="s">
        <v>148</v>
      </c>
      <c r="AA2340" s="257" t="s">
        <v>148</v>
      </c>
      <c r="AB2340" s="257" t="s">
        <v>148</v>
      </c>
      <c r="AC2340" s="257" t="s">
        <v>148</v>
      </c>
      <c r="AD2340" s="257" t="s">
        <v>148</v>
      </c>
      <c r="AE2340" s="257" t="s">
        <v>148</v>
      </c>
      <c r="AF2340" s="257" t="s">
        <v>148</v>
      </c>
      <c r="AG2340" s="257" t="s">
        <v>148</v>
      </c>
      <c r="AH2340" s="257" t="s">
        <v>148</v>
      </c>
      <c r="AI2340" s="257" t="s">
        <v>148</v>
      </c>
      <c r="AJ2340" s="257" t="s">
        <v>148</v>
      </c>
    </row>
    <row r="2341" spans="1:36" ht="28.8">
      <c r="A2341" s="258">
        <v>40287</v>
      </c>
      <c r="B2341" s="257" t="s">
        <v>2509</v>
      </c>
      <c r="C2341" s="258">
        <v>40287</v>
      </c>
      <c r="D2341" s="257">
        <v>0</v>
      </c>
      <c r="E2341" s="259" t="s">
        <v>2543</v>
      </c>
      <c r="F2341" s="257" t="s">
        <v>3488</v>
      </c>
      <c r="G2341" s="259" t="s">
        <v>3489</v>
      </c>
      <c r="H2341" s="257" t="s">
        <v>1225</v>
      </c>
      <c r="I2341" s="257" t="s">
        <v>5040</v>
      </c>
      <c r="J2341" s="257" t="s">
        <v>148</v>
      </c>
      <c r="K2341" s="257" t="s">
        <v>2619</v>
      </c>
      <c r="L2341" s="257" t="s">
        <v>5176</v>
      </c>
      <c r="M2341" s="257" t="s">
        <v>1228</v>
      </c>
      <c r="N2341" s="257" t="s">
        <v>3849</v>
      </c>
      <c r="O2341" s="257" t="s">
        <v>3299</v>
      </c>
      <c r="P2341" s="257" t="s">
        <v>5199</v>
      </c>
      <c r="Q2341" s="257" t="s">
        <v>3301</v>
      </c>
      <c r="R2341" s="257" t="s">
        <v>148</v>
      </c>
      <c r="S2341" s="257" t="s">
        <v>2903</v>
      </c>
      <c r="T2341" s="257" t="s">
        <v>2853</v>
      </c>
      <c r="U2341" s="257" t="s">
        <v>3697</v>
      </c>
      <c r="V2341" s="257" t="s">
        <v>148</v>
      </c>
      <c r="W2341" s="257" t="s">
        <v>148</v>
      </c>
      <c r="X2341" s="257" t="s">
        <v>148</v>
      </c>
      <c r="Y2341" s="257" t="s">
        <v>148</v>
      </c>
      <c r="Z2341" s="257" t="s">
        <v>148</v>
      </c>
      <c r="AA2341" s="257" t="s">
        <v>148</v>
      </c>
      <c r="AB2341" s="257" t="s">
        <v>148</v>
      </c>
      <c r="AC2341" s="257" t="s">
        <v>148</v>
      </c>
      <c r="AD2341" s="257" t="s">
        <v>148</v>
      </c>
      <c r="AE2341" s="257" t="s">
        <v>148</v>
      </c>
      <c r="AF2341" s="257" t="s">
        <v>148</v>
      </c>
      <c r="AG2341" s="257" t="s">
        <v>148</v>
      </c>
      <c r="AH2341" s="257" t="s">
        <v>148</v>
      </c>
      <c r="AI2341" s="257" t="s">
        <v>148</v>
      </c>
      <c r="AJ2341" s="257" t="s">
        <v>148</v>
      </c>
    </row>
    <row r="2342" spans="1:36" ht="28.8">
      <c r="A2342" s="258">
        <v>40287</v>
      </c>
      <c r="B2342" s="257" t="s">
        <v>2509</v>
      </c>
      <c r="C2342" s="258">
        <v>40287</v>
      </c>
      <c r="D2342" s="257">
        <v>0</v>
      </c>
      <c r="E2342" s="259" t="s">
        <v>2543</v>
      </c>
      <c r="F2342" s="257" t="s">
        <v>3488</v>
      </c>
      <c r="G2342" s="259" t="s">
        <v>3489</v>
      </c>
      <c r="H2342" s="260" t="s">
        <v>2631</v>
      </c>
      <c r="I2342" s="260" t="s">
        <v>2631</v>
      </c>
      <c r="J2342" s="257" t="s">
        <v>148</v>
      </c>
      <c r="K2342" s="257" t="s">
        <v>2619</v>
      </c>
      <c r="L2342" s="257" t="s">
        <v>5176</v>
      </c>
      <c r="M2342" s="257" t="s">
        <v>1228</v>
      </c>
      <c r="N2342" s="257" t="s">
        <v>3849</v>
      </c>
      <c r="O2342" s="257" t="s">
        <v>3299</v>
      </c>
      <c r="P2342" s="257" t="s">
        <v>5200</v>
      </c>
      <c r="Q2342" s="257" t="s">
        <v>3301</v>
      </c>
      <c r="R2342" s="257" t="s">
        <v>148</v>
      </c>
      <c r="S2342" s="257" t="s">
        <v>2903</v>
      </c>
      <c r="T2342" s="257" t="s">
        <v>2853</v>
      </c>
      <c r="U2342" s="257" t="s">
        <v>3697</v>
      </c>
      <c r="V2342" s="257" t="s">
        <v>148</v>
      </c>
      <c r="W2342" s="257" t="s">
        <v>148</v>
      </c>
      <c r="X2342" s="257" t="s">
        <v>148</v>
      </c>
      <c r="Y2342" s="257" t="s">
        <v>148</v>
      </c>
      <c r="Z2342" s="257" t="s">
        <v>148</v>
      </c>
      <c r="AA2342" s="257" t="s">
        <v>148</v>
      </c>
      <c r="AB2342" s="257" t="s">
        <v>148</v>
      </c>
      <c r="AC2342" s="257" t="s">
        <v>148</v>
      </c>
      <c r="AD2342" s="257" t="s">
        <v>148</v>
      </c>
      <c r="AE2342" s="257" t="s">
        <v>148</v>
      </c>
      <c r="AF2342" s="257" t="s">
        <v>148</v>
      </c>
      <c r="AG2342" s="257" t="s">
        <v>148</v>
      </c>
      <c r="AH2342" s="257" t="s">
        <v>148</v>
      </c>
      <c r="AI2342" s="257" t="s">
        <v>148</v>
      </c>
      <c r="AJ2342" s="257" t="s">
        <v>148</v>
      </c>
    </row>
    <row r="2343" spans="1:36" ht="43.2">
      <c r="A2343" s="258">
        <v>40287</v>
      </c>
      <c r="B2343" s="257" t="s">
        <v>2509</v>
      </c>
      <c r="C2343" s="258">
        <v>40287</v>
      </c>
      <c r="D2343" s="257">
        <v>0</v>
      </c>
      <c r="E2343" s="259" t="s">
        <v>2543</v>
      </c>
      <c r="F2343" s="257" t="s">
        <v>3488</v>
      </c>
      <c r="G2343" s="259" t="s">
        <v>3489</v>
      </c>
      <c r="H2343" s="260" t="s">
        <v>1226</v>
      </c>
      <c r="I2343" s="257" t="s">
        <v>5188</v>
      </c>
      <c r="J2343" s="257" t="s">
        <v>148</v>
      </c>
      <c r="K2343" s="257" t="s">
        <v>2619</v>
      </c>
      <c r="L2343" s="257" t="s">
        <v>5176</v>
      </c>
      <c r="M2343" s="257" t="s">
        <v>1228</v>
      </c>
      <c r="N2343" s="257" t="s">
        <v>3849</v>
      </c>
      <c r="O2343" s="257" t="s">
        <v>3299</v>
      </c>
      <c r="P2343" s="257" t="s">
        <v>5201</v>
      </c>
      <c r="Q2343" s="257" t="s">
        <v>3301</v>
      </c>
      <c r="R2343" s="257" t="s">
        <v>148</v>
      </c>
      <c r="S2343" s="257" t="s">
        <v>2903</v>
      </c>
      <c r="T2343" s="257" t="s">
        <v>2853</v>
      </c>
      <c r="U2343" s="257" t="s">
        <v>3697</v>
      </c>
      <c r="V2343" s="257" t="s">
        <v>148</v>
      </c>
      <c r="W2343" s="257" t="s">
        <v>148</v>
      </c>
      <c r="X2343" s="257" t="s">
        <v>148</v>
      </c>
      <c r="Y2343" s="257" t="s">
        <v>148</v>
      </c>
      <c r="Z2343" s="257" t="s">
        <v>148</v>
      </c>
      <c r="AA2343" s="257" t="s">
        <v>148</v>
      </c>
      <c r="AB2343" s="257" t="s">
        <v>148</v>
      </c>
      <c r="AC2343" s="257" t="s">
        <v>148</v>
      </c>
      <c r="AD2343" s="257" t="s">
        <v>148</v>
      </c>
      <c r="AE2343" s="257" t="s">
        <v>148</v>
      </c>
      <c r="AF2343" s="257" t="s">
        <v>148</v>
      </c>
      <c r="AG2343" s="257" t="s">
        <v>148</v>
      </c>
      <c r="AH2343" s="257" t="s">
        <v>148</v>
      </c>
      <c r="AI2343" s="257" t="s">
        <v>148</v>
      </c>
      <c r="AJ2343" s="257" t="s">
        <v>148</v>
      </c>
    </row>
    <row r="2344" spans="1:36" ht="28.8">
      <c r="A2344" s="258">
        <v>40287</v>
      </c>
      <c r="B2344" s="257" t="s">
        <v>2509</v>
      </c>
      <c r="C2344" s="258">
        <v>40287</v>
      </c>
      <c r="D2344" s="257">
        <v>0</v>
      </c>
      <c r="E2344" s="259" t="s">
        <v>2543</v>
      </c>
      <c r="F2344" s="257" t="s">
        <v>3488</v>
      </c>
      <c r="G2344" s="259" t="s">
        <v>3489</v>
      </c>
      <c r="H2344" s="260" t="s">
        <v>2631</v>
      </c>
      <c r="I2344" s="260" t="s">
        <v>2631</v>
      </c>
      <c r="J2344" s="257" t="s">
        <v>148</v>
      </c>
      <c r="K2344" s="257" t="s">
        <v>2619</v>
      </c>
      <c r="L2344" s="257" t="s">
        <v>5176</v>
      </c>
      <c r="M2344" s="257" t="s">
        <v>1228</v>
      </c>
      <c r="N2344" s="257" t="s">
        <v>3849</v>
      </c>
      <c r="O2344" s="257" t="s">
        <v>3299</v>
      </c>
      <c r="P2344" s="257" t="s">
        <v>5202</v>
      </c>
      <c r="Q2344" s="257" t="s">
        <v>3301</v>
      </c>
      <c r="R2344" s="257" t="s">
        <v>148</v>
      </c>
      <c r="S2344" s="257" t="s">
        <v>2903</v>
      </c>
      <c r="T2344" s="257" t="s">
        <v>2853</v>
      </c>
      <c r="U2344" s="257" t="s">
        <v>3697</v>
      </c>
      <c r="V2344" s="257" t="s">
        <v>148</v>
      </c>
      <c r="W2344" s="257" t="s">
        <v>148</v>
      </c>
      <c r="X2344" s="257" t="s">
        <v>148</v>
      </c>
      <c r="Y2344" s="257" t="s">
        <v>148</v>
      </c>
      <c r="Z2344" s="257" t="s">
        <v>148</v>
      </c>
      <c r="AA2344" s="257" t="s">
        <v>148</v>
      </c>
      <c r="AB2344" s="257" t="s">
        <v>148</v>
      </c>
      <c r="AC2344" s="257" t="s">
        <v>148</v>
      </c>
      <c r="AD2344" s="257" t="s">
        <v>148</v>
      </c>
      <c r="AE2344" s="257" t="s">
        <v>148</v>
      </c>
      <c r="AF2344" s="257" t="s">
        <v>148</v>
      </c>
      <c r="AG2344" s="257" t="s">
        <v>148</v>
      </c>
      <c r="AH2344" s="257" t="s">
        <v>148</v>
      </c>
      <c r="AI2344" s="257" t="s">
        <v>148</v>
      </c>
      <c r="AJ2344" s="257" t="s">
        <v>148</v>
      </c>
    </row>
    <row r="2345" spans="1:36" ht="28.8">
      <c r="A2345" s="258">
        <v>40287</v>
      </c>
      <c r="B2345" s="257" t="s">
        <v>2509</v>
      </c>
      <c r="C2345" s="258">
        <v>40287</v>
      </c>
      <c r="D2345" s="257">
        <v>0</v>
      </c>
      <c r="E2345" s="259" t="s">
        <v>2543</v>
      </c>
      <c r="F2345" s="257" t="s">
        <v>3488</v>
      </c>
      <c r="G2345" s="259" t="s">
        <v>3489</v>
      </c>
      <c r="H2345" s="260" t="s">
        <v>2631</v>
      </c>
      <c r="I2345" s="260" t="s">
        <v>2631</v>
      </c>
      <c r="J2345" s="257" t="s">
        <v>148</v>
      </c>
      <c r="K2345" s="257" t="s">
        <v>2619</v>
      </c>
      <c r="L2345" s="257" t="s">
        <v>5176</v>
      </c>
      <c r="M2345" s="257" t="s">
        <v>1228</v>
      </c>
      <c r="N2345" s="257" t="s">
        <v>3849</v>
      </c>
      <c r="O2345" s="257" t="s">
        <v>3299</v>
      </c>
      <c r="P2345" s="257" t="s">
        <v>5203</v>
      </c>
      <c r="Q2345" s="257" t="s">
        <v>3301</v>
      </c>
      <c r="R2345" s="257" t="s">
        <v>148</v>
      </c>
      <c r="S2345" s="257" t="s">
        <v>2903</v>
      </c>
      <c r="T2345" s="257" t="s">
        <v>2853</v>
      </c>
      <c r="U2345" s="257" t="s">
        <v>3697</v>
      </c>
      <c r="V2345" s="257" t="s">
        <v>148</v>
      </c>
      <c r="W2345" s="257" t="s">
        <v>148</v>
      </c>
      <c r="X2345" s="257" t="s">
        <v>148</v>
      </c>
      <c r="Y2345" s="257" t="s">
        <v>148</v>
      </c>
      <c r="Z2345" s="257" t="s">
        <v>148</v>
      </c>
      <c r="AA2345" s="257" t="s">
        <v>148</v>
      </c>
      <c r="AB2345" s="257" t="s">
        <v>148</v>
      </c>
      <c r="AC2345" s="257" t="s">
        <v>148</v>
      </c>
      <c r="AD2345" s="257" t="s">
        <v>148</v>
      </c>
      <c r="AE2345" s="257" t="s">
        <v>148</v>
      </c>
      <c r="AF2345" s="257" t="s">
        <v>148</v>
      </c>
      <c r="AG2345" s="257" t="s">
        <v>148</v>
      </c>
      <c r="AH2345" s="257" t="s">
        <v>148</v>
      </c>
      <c r="AI2345" s="257" t="s">
        <v>148</v>
      </c>
      <c r="AJ2345" s="257" t="s">
        <v>148</v>
      </c>
    </row>
    <row r="2346" spans="1:36" ht="28.8">
      <c r="A2346" s="258">
        <v>40287</v>
      </c>
      <c r="B2346" s="257" t="s">
        <v>2509</v>
      </c>
      <c r="C2346" s="258">
        <v>40287</v>
      </c>
      <c r="D2346" s="257">
        <v>0</v>
      </c>
      <c r="E2346" s="259" t="s">
        <v>2543</v>
      </c>
      <c r="F2346" s="257" t="s">
        <v>3488</v>
      </c>
      <c r="G2346" s="259" t="s">
        <v>3489</v>
      </c>
      <c r="H2346" s="257" t="s">
        <v>1225</v>
      </c>
      <c r="I2346" s="257" t="s">
        <v>5040</v>
      </c>
      <c r="J2346" s="257" t="s">
        <v>148</v>
      </c>
      <c r="K2346" s="257" t="s">
        <v>2619</v>
      </c>
      <c r="L2346" s="257" t="s">
        <v>5176</v>
      </c>
      <c r="M2346" s="257" t="s">
        <v>1228</v>
      </c>
      <c r="N2346" s="257" t="s">
        <v>3849</v>
      </c>
      <c r="O2346" s="257" t="s">
        <v>3299</v>
      </c>
      <c r="P2346" s="257" t="s">
        <v>5204</v>
      </c>
      <c r="Q2346" s="257" t="s">
        <v>3301</v>
      </c>
      <c r="R2346" s="257" t="s">
        <v>148</v>
      </c>
      <c r="S2346" s="257" t="s">
        <v>2903</v>
      </c>
      <c r="T2346" s="257" t="s">
        <v>2853</v>
      </c>
      <c r="U2346" s="257" t="s">
        <v>3697</v>
      </c>
      <c r="V2346" s="257" t="s">
        <v>148</v>
      </c>
      <c r="W2346" s="257" t="s">
        <v>148</v>
      </c>
      <c r="X2346" s="257" t="s">
        <v>148</v>
      </c>
      <c r="Y2346" s="257" t="s">
        <v>148</v>
      </c>
      <c r="Z2346" s="257" t="s">
        <v>148</v>
      </c>
      <c r="AA2346" s="257" t="s">
        <v>148</v>
      </c>
      <c r="AB2346" s="257" t="s">
        <v>148</v>
      </c>
      <c r="AC2346" s="257" t="s">
        <v>148</v>
      </c>
      <c r="AD2346" s="257" t="s">
        <v>148</v>
      </c>
      <c r="AE2346" s="257" t="s">
        <v>148</v>
      </c>
      <c r="AF2346" s="257" t="s">
        <v>148</v>
      </c>
      <c r="AG2346" s="257" t="s">
        <v>148</v>
      </c>
      <c r="AH2346" s="257" t="s">
        <v>148</v>
      </c>
      <c r="AI2346" s="257" t="s">
        <v>148</v>
      </c>
      <c r="AJ2346" s="257" t="s">
        <v>148</v>
      </c>
    </row>
    <row r="2347" spans="1:36" ht="28.8">
      <c r="A2347" s="258">
        <v>40287</v>
      </c>
      <c r="B2347" s="257" t="s">
        <v>2509</v>
      </c>
      <c r="C2347" s="258">
        <v>40287</v>
      </c>
      <c r="D2347" s="257">
        <v>0</v>
      </c>
      <c r="E2347" s="259" t="s">
        <v>2541</v>
      </c>
      <c r="F2347" s="257" t="s">
        <v>3191</v>
      </c>
      <c r="G2347" s="259" t="s">
        <v>3192</v>
      </c>
      <c r="H2347" s="260" t="s">
        <v>2631</v>
      </c>
      <c r="I2347" s="260" t="s">
        <v>2631</v>
      </c>
      <c r="J2347" s="257" t="s">
        <v>148</v>
      </c>
      <c r="K2347" s="257" t="s">
        <v>2619</v>
      </c>
      <c r="L2347" s="257" t="s">
        <v>5176</v>
      </c>
      <c r="M2347" s="257" t="s">
        <v>1228</v>
      </c>
      <c r="N2347" s="257" t="s">
        <v>3849</v>
      </c>
      <c r="O2347" s="257" t="s">
        <v>3299</v>
      </c>
      <c r="P2347" s="257" t="s">
        <v>5205</v>
      </c>
      <c r="Q2347" s="257" t="s">
        <v>3301</v>
      </c>
      <c r="R2347" s="257" t="s">
        <v>148</v>
      </c>
      <c r="S2347" s="257" t="s">
        <v>2903</v>
      </c>
      <c r="T2347" s="257" t="s">
        <v>2853</v>
      </c>
      <c r="U2347" s="257" t="s">
        <v>3697</v>
      </c>
      <c r="V2347" s="257" t="s">
        <v>148</v>
      </c>
      <c r="W2347" s="257" t="s">
        <v>148</v>
      </c>
      <c r="X2347" s="257" t="s">
        <v>148</v>
      </c>
      <c r="Y2347" s="257" t="s">
        <v>148</v>
      </c>
      <c r="Z2347" s="257" t="s">
        <v>148</v>
      </c>
      <c r="AA2347" s="257" t="s">
        <v>148</v>
      </c>
      <c r="AB2347" s="257" t="s">
        <v>148</v>
      </c>
      <c r="AC2347" s="257" t="s">
        <v>148</v>
      </c>
      <c r="AD2347" s="257" t="s">
        <v>148</v>
      </c>
      <c r="AE2347" s="257" t="s">
        <v>148</v>
      </c>
      <c r="AF2347" s="257" t="s">
        <v>148</v>
      </c>
      <c r="AG2347" s="257" t="s">
        <v>148</v>
      </c>
      <c r="AH2347" s="257" t="s">
        <v>148</v>
      </c>
      <c r="AI2347" s="257" t="s">
        <v>148</v>
      </c>
      <c r="AJ2347" s="257" t="s">
        <v>148</v>
      </c>
    </row>
    <row r="2348" spans="1:36" ht="28.8">
      <c r="A2348" s="258">
        <v>40287</v>
      </c>
      <c r="B2348" s="257" t="s">
        <v>2509</v>
      </c>
      <c r="C2348" s="258">
        <v>40287</v>
      </c>
      <c r="D2348" s="257">
        <v>0</v>
      </c>
      <c r="E2348" s="259" t="s">
        <v>2540</v>
      </c>
      <c r="F2348" s="257" t="s">
        <v>3177</v>
      </c>
      <c r="G2348" s="259" t="s">
        <v>3178</v>
      </c>
      <c r="H2348" s="257" t="s">
        <v>2763</v>
      </c>
      <c r="I2348" s="257" t="s">
        <v>5206</v>
      </c>
      <c r="J2348" s="257" t="s">
        <v>148</v>
      </c>
      <c r="K2348" s="257" t="s">
        <v>2619</v>
      </c>
      <c r="L2348" s="257" t="s">
        <v>5176</v>
      </c>
      <c r="M2348" s="257" t="s">
        <v>1228</v>
      </c>
      <c r="N2348" s="257" t="s">
        <v>3849</v>
      </c>
      <c r="O2348" s="257" t="s">
        <v>3299</v>
      </c>
      <c r="P2348" s="257" t="s">
        <v>5207</v>
      </c>
      <c r="Q2348" s="257" t="s">
        <v>3301</v>
      </c>
      <c r="R2348" s="257" t="s">
        <v>148</v>
      </c>
      <c r="S2348" s="257" t="s">
        <v>2903</v>
      </c>
      <c r="T2348" s="257" t="s">
        <v>2853</v>
      </c>
      <c r="U2348" s="257" t="s">
        <v>3697</v>
      </c>
      <c r="V2348" s="257" t="s">
        <v>148</v>
      </c>
      <c r="W2348" s="257" t="s">
        <v>148</v>
      </c>
      <c r="X2348" s="257" t="s">
        <v>148</v>
      </c>
      <c r="Y2348" s="257" t="s">
        <v>148</v>
      </c>
      <c r="Z2348" s="257" t="s">
        <v>148</v>
      </c>
      <c r="AA2348" s="257" t="s">
        <v>148</v>
      </c>
      <c r="AB2348" s="257" t="s">
        <v>148</v>
      </c>
      <c r="AC2348" s="257" t="s">
        <v>148</v>
      </c>
      <c r="AD2348" s="257" t="s">
        <v>148</v>
      </c>
      <c r="AE2348" s="257" t="s">
        <v>148</v>
      </c>
      <c r="AF2348" s="257" t="s">
        <v>148</v>
      </c>
      <c r="AG2348" s="257" t="s">
        <v>148</v>
      </c>
      <c r="AH2348" s="257" t="s">
        <v>148</v>
      </c>
      <c r="AI2348" s="257" t="s">
        <v>148</v>
      </c>
      <c r="AJ2348" s="257" t="s">
        <v>148</v>
      </c>
    </row>
    <row r="2349" spans="1:36" ht="28.8">
      <c r="A2349" s="258">
        <v>40287</v>
      </c>
      <c r="B2349" s="257" t="s">
        <v>2509</v>
      </c>
      <c r="C2349" s="258">
        <v>40287</v>
      </c>
      <c r="D2349" s="257">
        <v>0</v>
      </c>
      <c r="E2349" s="257" t="s">
        <v>2533</v>
      </c>
      <c r="F2349" s="257" t="s">
        <v>3171</v>
      </c>
      <c r="G2349" s="257" t="s">
        <v>3172</v>
      </c>
      <c r="H2349" s="257" t="s">
        <v>1243</v>
      </c>
      <c r="I2349" s="257" t="s">
        <v>5208</v>
      </c>
      <c r="J2349" s="257" t="s">
        <v>148</v>
      </c>
      <c r="K2349" s="257" t="s">
        <v>2619</v>
      </c>
      <c r="L2349" s="257" t="s">
        <v>5176</v>
      </c>
      <c r="M2349" s="257" t="s">
        <v>1228</v>
      </c>
      <c r="N2349" s="257" t="s">
        <v>3849</v>
      </c>
      <c r="O2349" s="257" t="s">
        <v>3299</v>
      </c>
      <c r="P2349" s="257" t="s">
        <v>5209</v>
      </c>
      <c r="Q2349" s="257" t="s">
        <v>3301</v>
      </c>
      <c r="R2349" s="257" t="s">
        <v>148</v>
      </c>
      <c r="S2349" s="257" t="s">
        <v>2903</v>
      </c>
      <c r="T2349" s="257" t="s">
        <v>2853</v>
      </c>
      <c r="U2349" s="257" t="s">
        <v>3697</v>
      </c>
      <c r="V2349" s="257" t="s">
        <v>148</v>
      </c>
      <c r="W2349" s="257" t="s">
        <v>148</v>
      </c>
      <c r="X2349" s="257" t="s">
        <v>148</v>
      </c>
      <c r="Y2349" s="257" t="s">
        <v>148</v>
      </c>
      <c r="Z2349" s="257" t="s">
        <v>148</v>
      </c>
      <c r="AA2349" s="257" t="s">
        <v>148</v>
      </c>
      <c r="AB2349" s="257" t="s">
        <v>148</v>
      </c>
      <c r="AC2349" s="257" t="s">
        <v>148</v>
      </c>
      <c r="AD2349" s="257" t="s">
        <v>148</v>
      </c>
      <c r="AE2349" s="257" t="s">
        <v>148</v>
      </c>
      <c r="AF2349" s="257" t="s">
        <v>148</v>
      </c>
      <c r="AG2349" s="257" t="s">
        <v>148</v>
      </c>
      <c r="AH2349" s="257" t="s">
        <v>148</v>
      </c>
      <c r="AI2349" s="257" t="s">
        <v>148</v>
      </c>
      <c r="AJ2349" s="257" t="s">
        <v>148</v>
      </c>
    </row>
    <row r="2350" spans="1:36" ht="28.8">
      <c r="A2350" s="258">
        <v>40287</v>
      </c>
      <c r="B2350" s="257" t="s">
        <v>2509</v>
      </c>
      <c r="C2350" s="258">
        <v>40287</v>
      </c>
      <c r="D2350" s="257">
        <v>0</v>
      </c>
      <c r="E2350" s="259" t="s">
        <v>2565</v>
      </c>
      <c r="F2350" s="257" t="s">
        <v>3251</v>
      </c>
      <c r="G2350" s="259" t="s">
        <v>3252</v>
      </c>
      <c r="H2350" s="260" t="s">
        <v>1232</v>
      </c>
      <c r="I2350" s="257" t="s">
        <v>4345</v>
      </c>
      <c r="J2350" s="257" t="s">
        <v>4346</v>
      </c>
      <c r="K2350" s="257" t="s">
        <v>2619</v>
      </c>
      <c r="L2350" s="257" t="s">
        <v>5176</v>
      </c>
      <c r="M2350" s="257" t="s">
        <v>1228</v>
      </c>
      <c r="N2350" s="257" t="s">
        <v>3849</v>
      </c>
      <c r="O2350" s="257" t="s">
        <v>3299</v>
      </c>
      <c r="P2350" s="257" t="s">
        <v>5210</v>
      </c>
      <c r="Q2350" s="257" t="s">
        <v>3301</v>
      </c>
      <c r="R2350" s="257" t="s">
        <v>148</v>
      </c>
      <c r="S2350" s="257" t="s">
        <v>2903</v>
      </c>
      <c r="T2350" s="257" t="s">
        <v>2853</v>
      </c>
      <c r="U2350" s="257" t="s">
        <v>3697</v>
      </c>
      <c r="V2350" s="257" t="s">
        <v>148</v>
      </c>
      <c r="W2350" s="257" t="s">
        <v>148</v>
      </c>
      <c r="X2350" s="257" t="s">
        <v>148</v>
      </c>
      <c r="Y2350" s="257" t="s">
        <v>148</v>
      </c>
      <c r="Z2350" s="257" t="s">
        <v>148</v>
      </c>
      <c r="AA2350" s="257" t="s">
        <v>148</v>
      </c>
      <c r="AB2350" s="257" t="s">
        <v>148</v>
      </c>
      <c r="AC2350" s="257" t="s">
        <v>148</v>
      </c>
      <c r="AD2350" s="257" t="s">
        <v>148</v>
      </c>
      <c r="AE2350" s="257" t="s">
        <v>148</v>
      </c>
      <c r="AF2350" s="257" t="s">
        <v>148</v>
      </c>
      <c r="AG2350" s="257" t="s">
        <v>148</v>
      </c>
      <c r="AH2350" s="257" t="s">
        <v>148</v>
      </c>
      <c r="AI2350" s="257" t="s">
        <v>148</v>
      </c>
      <c r="AJ2350" s="257" t="s">
        <v>148</v>
      </c>
    </row>
    <row r="2351" spans="1:36" ht="43.2">
      <c r="A2351" s="258">
        <v>40287</v>
      </c>
      <c r="B2351" s="257" t="s">
        <v>2509</v>
      </c>
      <c r="C2351" s="258">
        <v>40287</v>
      </c>
      <c r="D2351" s="257">
        <v>0</v>
      </c>
      <c r="E2351" s="259" t="s">
        <v>2561</v>
      </c>
      <c r="F2351" s="257" t="s">
        <v>3241</v>
      </c>
      <c r="G2351" s="259" t="s">
        <v>3242</v>
      </c>
      <c r="H2351" s="260" t="s">
        <v>1226</v>
      </c>
      <c r="I2351" s="128" t="s">
        <v>5211</v>
      </c>
      <c r="J2351" s="257" t="s">
        <v>148</v>
      </c>
      <c r="K2351" s="257" t="s">
        <v>2619</v>
      </c>
      <c r="L2351" s="257" t="s">
        <v>5176</v>
      </c>
      <c r="M2351" s="257" t="s">
        <v>1228</v>
      </c>
      <c r="N2351" s="257" t="s">
        <v>3849</v>
      </c>
      <c r="O2351" s="257" t="s">
        <v>3299</v>
      </c>
      <c r="P2351" s="257" t="s">
        <v>5212</v>
      </c>
      <c r="Q2351" s="257" t="s">
        <v>3301</v>
      </c>
      <c r="R2351" s="257" t="s">
        <v>148</v>
      </c>
      <c r="S2351" s="257" t="s">
        <v>2903</v>
      </c>
      <c r="T2351" s="257" t="s">
        <v>2853</v>
      </c>
      <c r="U2351" s="257" t="s">
        <v>3697</v>
      </c>
      <c r="V2351" s="257" t="s">
        <v>148</v>
      </c>
      <c r="W2351" s="257" t="s">
        <v>148</v>
      </c>
      <c r="X2351" s="257" t="s">
        <v>148</v>
      </c>
      <c r="Y2351" s="257" t="s">
        <v>148</v>
      </c>
      <c r="Z2351" s="257" t="s">
        <v>148</v>
      </c>
      <c r="AA2351" s="257" t="s">
        <v>148</v>
      </c>
      <c r="AB2351" s="257" t="s">
        <v>148</v>
      </c>
      <c r="AC2351" s="257" t="s">
        <v>148</v>
      </c>
      <c r="AD2351" s="257" t="s">
        <v>148</v>
      </c>
      <c r="AE2351" s="257" t="s">
        <v>148</v>
      </c>
      <c r="AF2351" s="257" t="s">
        <v>148</v>
      </c>
      <c r="AG2351" s="257" t="s">
        <v>148</v>
      </c>
      <c r="AH2351" s="257" t="s">
        <v>148</v>
      </c>
      <c r="AI2351" s="257" t="s">
        <v>148</v>
      </c>
      <c r="AJ2351" s="257" t="s">
        <v>148</v>
      </c>
    </row>
    <row r="2352" spans="1:36" ht="43.2">
      <c r="A2352" s="258">
        <v>40287</v>
      </c>
      <c r="B2352" s="257" t="s">
        <v>2509</v>
      </c>
      <c r="C2352" s="258">
        <v>40287</v>
      </c>
      <c r="D2352" s="257">
        <v>0</v>
      </c>
      <c r="E2352" s="259" t="s">
        <v>2561</v>
      </c>
      <c r="F2352" s="257" t="s">
        <v>3241</v>
      </c>
      <c r="G2352" s="259" t="s">
        <v>3242</v>
      </c>
      <c r="H2352" s="260" t="s">
        <v>1226</v>
      </c>
      <c r="I2352" s="257" t="s">
        <v>5213</v>
      </c>
      <c r="J2352" s="257" t="s">
        <v>148</v>
      </c>
      <c r="K2352" s="257" t="s">
        <v>2619</v>
      </c>
      <c r="L2352" s="257" t="s">
        <v>5176</v>
      </c>
      <c r="M2352" s="257" t="s">
        <v>1228</v>
      </c>
      <c r="N2352" s="257" t="s">
        <v>3849</v>
      </c>
      <c r="O2352" s="257" t="s">
        <v>3299</v>
      </c>
      <c r="P2352" s="257" t="s">
        <v>5214</v>
      </c>
      <c r="Q2352" s="257" t="s">
        <v>3301</v>
      </c>
      <c r="R2352" s="257" t="s">
        <v>148</v>
      </c>
      <c r="S2352" s="257" t="s">
        <v>2903</v>
      </c>
      <c r="T2352" s="257" t="s">
        <v>2853</v>
      </c>
      <c r="U2352" s="257" t="s">
        <v>3697</v>
      </c>
      <c r="V2352" s="257" t="s">
        <v>148</v>
      </c>
      <c r="W2352" s="257" t="s">
        <v>148</v>
      </c>
      <c r="X2352" s="257" t="s">
        <v>148</v>
      </c>
      <c r="Y2352" s="257" t="s">
        <v>148</v>
      </c>
      <c r="Z2352" s="257" t="s">
        <v>148</v>
      </c>
      <c r="AA2352" s="257" t="s">
        <v>148</v>
      </c>
      <c r="AB2352" s="257" t="s">
        <v>148</v>
      </c>
      <c r="AC2352" s="257" t="s">
        <v>148</v>
      </c>
      <c r="AD2352" s="257" t="s">
        <v>148</v>
      </c>
      <c r="AE2352" s="257" t="s">
        <v>148</v>
      </c>
      <c r="AF2352" s="257" t="s">
        <v>148</v>
      </c>
      <c r="AG2352" s="257" t="s">
        <v>148</v>
      </c>
      <c r="AH2352" s="257" t="s">
        <v>148</v>
      </c>
      <c r="AI2352" s="257" t="s">
        <v>148</v>
      </c>
      <c r="AJ2352" s="257" t="s">
        <v>148</v>
      </c>
    </row>
    <row r="2353" spans="1:36" ht="43.2">
      <c r="A2353" s="258">
        <v>40287</v>
      </c>
      <c r="B2353" s="257" t="s">
        <v>2509</v>
      </c>
      <c r="C2353" s="258">
        <v>40287</v>
      </c>
      <c r="D2353" s="257">
        <v>0</v>
      </c>
      <c r="E2353" s="259" t="s">
        <v>2561</v>
      </c>
      <c r="F2353" s="257" t="s">
        <v>3241</v>
      </c>
      <c r="G2353" s="259" t="s">
        <v>3242</v>
      </c>
      <c r="H2353" s="260" t="s">
        <v>1226</v>
      </c>
      <c r="I2353" s="257" t="s">
        <v>5213</v>
      </c>
      <c r="J2353" s="257" t="s">
        <v>148</v>
      </c>
      <c r="K2353" s="257" t="s">
        <v>2619</v>
      </c>
      <c r="L2353" s="257" t="s">
        <v>5176</v>
      </c>
      <c r="M2353" s="257" t="s">
        <v>1228</v>
      </c>
      <c r="N2353" s="257" t="s">
        <v>3849</v>
      </c>
      <c r="O2353" s="257" t="s">
        <v>3299</v>
      </c>
      <c r="P2353" s="257" t="s">
        <v>5215</v>
      </c>
      <c r="Q2353" s="257" t="s">
        <v>3301</v>
      </c>
      <c r="R2353" s="257" t="s">
        <v>148</v>
      </c>
      <c r="S2353" s="257" t="s">
        <v>2903</v>
      </c>
      <c r="T2353" s="257" t="s">
        <v>2853</v>
      </c>
      <c r="U2353" s="257" t="s">
        <v>3697</v>
      </c>
      <c r="V2353" s="257" t="s">
        <v>148</v>
      </c>
      <c r="W2353" s="257" t="s">
        <v>148</v>
      </c>
      <c r="X2353" s="257" t="s">
        <v>148</v>
      </c>
      <c r="Y2353" s="257" t="s">
        <v>148</v>
      </c>
      <c r="Z2353" s="257" t="s">
        <v>148</v>
      </c>
      <c r="AA2353" s="257" t="s">
        <v>148</v>
      </c>
      <c r="AB2353" s="257" t="s">
        <v>148</v>
      </c>
      <c r="AC2353" s="257" t="s">
        <v>148</v>
      </c>
      <c r="AD2353" s="257" t="s">
        <v>148</v>
      </c>
      <c r="AE2353" s="257" t="s">
        <v>148</v>
      </c>
      <c r="AF2353" s="257" t="s">
        <v>148</v>
      </c>
      <c r="AG2353" s="257" t="s">
        <v>148</v>
      </c>
      <c r="AH2353" s="257" t="s">
        <v>148</v>
      </c>
      <c r="AI2353" s="257" t="s">
        <v>148</v>
      </c>
      <c r="AJ2353" s="257" t="s">
        <v>148</v>
      </c>
    </row>
    <row r="2354" spans="1:36" ht="28.8">
      <c r="A2354" s="258">
        <v>40287</v>
      </c>
      <c r="B2354" s="257" t="s">
        <v>2509</v>
      </c>
      <c r="C2354" s="258">
        <v>40287</v>
      </c>
      <c r="D2354" s="257">
        <v>0</v>
      </c>
      <c r="E2354" s="259" t="s">
        <v>2561</v>
      </c>
      <c r="F2354" s="257" t="s">
        <v>3241</v>
      </c>
      <c r="G2354" s="259" t="s">
        <v>3242</v>
      </c>
      <c r="H2354" s="260" t="s">
        <v>2631</v>
      </c>
      <c r="I2354" s="260" t="s">
        <v>2631</v>
      </c>
      <c r="J2354" s="257" t="s">
        <v>148</v>
      </c>
      <c r="K2354" s="257" t="s">
        <v>2619</v>
      </c>
      <c r="L2354" s="257" t="s">
        <v>5176</v>
      </c>
      <c r="M2354" s="257" t="s">
        <v>1228</v>
      </c>
      <c r="N2354" s="257" t="s">
        <v>3849</v>
      </c>
      <c r="O2354" s="257" t="s">
        <v>3299</v>
      </c>
      <c r="P2354" s="257" t="s">
        <v>5216</v>
      </c>
      <c r="Q2354" s="257" t="s">
        <v>3301</v>
      </c>
      <c r="R2354" s="257" t="s">
        <v>148</v>
      </c>
      <c r="S2354" s="257" t="s">
        <v>2903</v>
      </c>
      <c r="T2354" s="257" t="s">
        <v>2853</v>
      </c>
      <c r="U2354" s="257" t="s">
        <v>3697</v>
      </c>
      <c r="V2354" s="257" t="s">
        <v>148</v>
      </c>
      <c r="W2354" s="257" t="s">
        <v>148</v>
      </c>
      <c r="X2354" s="257" t="s">
        <v>148</v>
      </c>
      <c r="Y2354" s="257" t="s">
        <v>148</v>
      </c>
      <c r="Z2354" s="257" t="s">
        <v>148</v>
      </c>
      <c r="AA2354" s="257" t="s">
        <v>148</v>
      </c>
      <c r="AB2354" s="257" t="s">
        <v>148</v>
      </c>
      <c r="AC2354" s="257" t="s">
        <v>148</v>
      </c>
      <c r="AD2354" s="257" t="s">
        <v>148</v>
      </c>
      <c r="AE2354" s="257" t="s">
        <v>148</v>
      </c>
      <c r="AF2354" s="257" t="s">
        <v>148</v>
      </c>
      <c r="AG2354" s="257" t="s">
        <v>148</v>
      </c>
      <c r="AH2354" s="257" t="s">
        <v>148</v>
      </c>
      <c r="AI2354" s="257" t="s">
        <v>148</v>
      </c>
      <c r="AJ2354" s="257" t="s">
        <v>148</v>
      </c>
    </row>
    <row r="2355" spans="1:36" ht="43.2">
      <c r="A2355" s="258">
        <v>40287</v>
      </c>
      <c r="B2355" s="257" t="s">
        <v>2509</v>
      </c>
      <c r="C2355" s="258">
        <v>40287</v>
      </c>
      <c r="D2355" s="257">
        <v>0</v>
      </c>
      <c r="E2355" s="259" t="s">
        <v>2561</v>
      </c>
      <c r="F2355" s="257" t="s">
        <v>3241</v>
      </c>
      <c r="G2355" s="259" t="s">
        <v>3242</v>
      </c>
      <c r="H2355" s="260" t="s">
        <v>1226</v>
      </c>
      <c r="I2355" s="257" t="s">
        <v>5213</v>
      </c>
      <c r="J2355" s="257" t="s">
        <v>148</v>
      </c>
      <c r="K2355" s="257" t="s">
        <v>2619</v>
      </c>
      <c r="L2355" s="257" t="s">
        <v>5176</v>
      </c>
      <c r="M2355" s="257" t="s">
        <v>1228</v>
      </c>
      <c r="N2355" s="257" t="s">
        <v>3849</v>
      </c>
      <c r="O2355" s="257" t="s">
        <v>3299</v>
      </c>
      <c r="P2355" s="257" t="s">
        <v>5217</v>
      </c>
      <c r="Q2355" s="257" t="s">
        <v>3301</v>
      </c>
      <c r="R2355" s="257" t="s">
        <v>148</v>
      </c>
      <c r="S2355" s="257" t="s">
        <v>2903</v>
      </c>
      <c r="T2355" s="257" t="s">
        <v>2853</v>
      </c>
      <c r="U2355" s="257" t="s">
        <v>3697</v>
      </c>
      <c r="V2355" s="257" t="s">
        <v>148</v>
      </c>
      <c r="W2355" s="257" t="s">
        <v>148</v>
      </c>
      <c r="X2355" s="257" t="s">
        <v>148</v>
      </c>
      <c r="Y2355" s="257" t="s">
        <v>148</v>
      </c>
      <c r="Z2355" s="257" t="s">
        <v>148</v>
      </c>
      <c r="AA2355" s="257" t="s">
        <v>148</v>
      </c>
      <c r="AB2355" s="257" t="s">
        <v>148</v>
      </c>
      <c r="AC2355" s="257" t="s">
        <v>148</v>
      </c>
      <c r="AD2355" s="257" t="s">
        <v>148</v>
      </c>
      <c r="AE2355" s="257" t="s">
        <v>148</v>
      </c>
      <c r="AF2355" s="257" t="s">
        <v>148</v>
      </c>
      <c r="AG2355" s="257" t="s">
        <v>148</v>
      </c>
      <c r="AH2355" s="257" t="s">
        <v>148</v>
      </c>
      <c r="AI2355" s="257" t="s">
        <v>148</v>
      </c>
      <c r="AJ2355" s="257" t="s">
        <v>148</v>
      </c>
    </row>
    <row r="2356" spans="1:36" ht="28.8">
      <c r="A2356" s="258">
        <v>40287</v>
      </c>
      <c r="B2356" s="257" t="s">
        <v>2509</v>
      </c>
      <c r="C2356" s="258">
        <v>40287</v>
      </c>
      <c r="D2356" s="257">
        <v>0</v>
      </c>
      <c r="E2356" s="259" t="s">
        <v>3499</v>
      </c>
      <c r="F2356" s="259" t="s">
        <v>3700</v>
      </c>
      <c r="G2356" s="259" t="s">
        <v>3701</v>
      </c>
      <c r="H2356" s="257" t="s">
        <v>2763</v>
      </c>
      <c r="I2356" s="257" t="s">
        <v>5218</v>
      </c>
      <c r="J2356" s="257" t="s">
        <v>148</v>
      </c>
      <c r="K2356" s="257" t="s">
        <v>2619</v>
      </c>
      <c r="L2356" s="257" t="s">
        <v>5176</v>
      </c>
      <c r="M2356" s="257" t="s">
        <v>1228</v>
      </c>
      <c r="N2356" s="257" t="s">
        <v>3849</v>
      </c>
      <c r="O2356" s="257" t="s">
        <v>3299</v>
      </c>
      <c r="P2356" s="257" t="s">
        <v>5219</v>
      </c>
      <c r="Q2356" s="257" t="s">
        <v>3301</v>
      </c>
      <c r="R2356" s="257" t="s">
        <v>148</v>
      </c>
      <c r="S2356" s="257" t="s">
        <v>2903</v>
      </c>
      <c r="T2356" s="257" t="s">
        <v>2853</v>
      </c>
      <c r="U2356" s="257" t="s">
        <v>3697</v>
      </c>
      <c r="V2356" s="257" t="s">
        <v>148</v>
      </c>
      <c r="W2356" s="257" t="s">
        <v>148</v>
      </c>
      <c r="X2356" s="257" t="s">
        <v>148</v>
      </c>
      <c r="Y2356" s="257" t="s">
        <v>148</v>
      </c>
      <c r="Z2356" s="257" t="s">
        <v>148</v>
      </c>
      <c r="AA2356" s="257" t="s">
        <v>148</v>
      </c>
      <c r="AB2356" s="257" t="s">
        <v>148</v>
      </c>
      <c r="AC2356" s="257" t="s">
        <v>148</v>
      </c>
      <c r="AD2356" s="257" t="s">
        <v>148</v>
      </c>
      <c r="AE2356" s="257" t="s">
        <v>148</v>
      </c>
      <c r="AF2356" s="257" t="s">
        <v>148</v>
      </c>
      <c r="AG2356" s="257" t="s">
        <v>148</v>
      </c>
      <c r="AH2356" s="257" t="s">
        <v>148</v>
      </c>
      <c r="AI2356" s="257" t="s">
        <v>148</v>
      </c>
      <c r="AJ2356" s="257" t="s">
        <v>148</v>
      </c>
    </row>
    <row r="2357" spans="1:36" ht="28.8">
      <c r="A2357" s="258">
        <v>40287</v>
      </c>
      <c r="B2357" s="257" t="s">
        <v>2509</v>
      </c>
      <c r="C2357" s="258">
        <v>40287</v>
      </c>
      <c r="D2357" s="257">
        <v>0</v>
      </c>
      <c r="E2357" s="259" t="s">
        <v>2559</v>
      </c>
      <c r="F2357" s="257" t="s">
        <v>3139</v>
      </c>
      <c r="G2357" s="259" t="s">
        <v>3140</v>
      </c>
      <c r="H2357" s="260" t="s">
        <v>2631</v>
      </c>
      <c r="I2357" s="260" t="s">
        <v>2631</v>
      </c>
      <c r="J2357" s="257" t="s">
        <v>148</v>
      </c>
      <c r="K2357" s="257" t="s">
        <v>2619</v>
      </c>
      <c r="L2357" s="257" t="s">
        <v>5176</v>
      </c>
      <c r="M2357" s="257" t="s">
        <v>1228</v>
      </c>
      <c r="N2357" s="257" t="s">
        <v>3849</v>
      </c>
      <c r="O2357" s="257" t="s">
        <v>3299</v>
      </c>
      <c r="P2357" s="257" t="s">
        <v>5220</v>
      </c>
      <c r="Q2357" s="257" t="s">
        <v>3301</v>
      </c>
      <c r="R2357" s="257" t="s">
        <v>148</v>
      </c>
      <c r="S2357" s="257" t="s">
        <v>2903</v>
      </c>
      <c r="T2357" s="257" t="s">
        <v>2853</v>
      </c>
      <c r="U2357" s="257" t="s">
        <v>3697</v>
      </c>
      <c r="V2357" s="257" t="s">
        <v>148</v>
      </c>
      <c r="W2357" s="257" t="s">
        <v>148</v>
      </c>
      <c r="X2357" s="257" t="s">
        <v>148</v>
      </c>
      <c r="Y2357" s="257" t="s">
        <v>148</v>
      </c>
      <c r="Z2357" s="257" t="s">
        <v>148</v>
      </c>
      <c r="AA2357" s="257" t="s">
        <v>148</v>
      </c>
      <c r="AB2357" s="257" t="s">
        <v>148</v>
      </c>
      <c r="AC2357" s="257" t="s">
        <v>148</v>
      </c>
      <c r="AD2357" s="257" t="s">
        <v>148</v>
      </c>
      <c r="AE2357" s="257" t="s">
        <v>148</v>
      </c>
      <c r="AF2357" s="257" t="s">
        <v>148</v>
      </c>
      <c r="AG2357" s="257" t="s">
        <v>148</v>
      </c>
      <c r="AH2357" s="257" t="s">
        <v>148</v>
      </c>
      <c r="AI2357" s="257" t="s">
        <v>148</v>
      </c>
      <c r="AJ2357" s="257" t="s">
        <v>148</v>
      </c>
    </row>
    <row r="2358" spans="1:36" ht="28.8">
      <c r="A2358" s="258">
        <v>40287</v>
      </c>
      <c r="B2358" s="257" t="s">
        <v>2509</v>
      </c>
      <c r="C2358" s="258">
        <v>40287</v>
      </c>
      <c r="D2358" s="257">
        <v>0</v>
      </c>
      <c r="E2358" s="259" t="s">
        <v>2559</v>
      </c>
      <c r="F2358" s="257" t="s">
        <v>3139</v>
      </c>
      <c r="G2358" s="259" t="s">
        <v>3140</v>
      </c>
      <c r="H2358" s="260" t="s">
        <v>2631</v>
      </c>
      <c r="I2358" s="260" t="s">
        <v>2631</v>
      </c>
      <c r="J2358" s="257" t="s">
        <v>148</v>
      </c>
      <c r="K2358" s="257" t="s">
        <v>2619</v>
      </c>
      <c r="L2358" s="257" t="s">
        <v>5176</v>
      </c>
      <c r="M2358" s="257" t="s">
        <v>1228</v>
      </c>
      <c r="N2358" s="257" t="s">
        <v>3849</v>
      </c>
      <c r="O2358" s="257" t="s">
        <v>3299</v>
      </c>
      <c r="P2358" s="257" t="s">
        <v>5221</v>
      </c>
      <c r="Q2358" s="257" t="s">
        <v>3301</v>
      </c>
      <c r="R2358" s="257" t="s">
        <v>148</v>
      </c>
      <c r="S2358" s="257" t="s">
        <v>2903</v>
      </c>
      <c r="T2358" s="257" t="s">
        <v>2853</v>
      </c>
      <c r="U2358" s="257" t="s">
        <v>3697</v>
      </c>
      <c r="V2358" s="257" t="s">
        <v>148</v>
      </c>
      <c r="W2358" s="257" t="s">
        <v>148</v>
      </c>
      <c r="X2358" s="257" t="s">
        <v>148</v>
      </c>
      <c r="Y2358" s="257" t="s">
        <v>148</v>
      </c>
      <c r="Z2358" s="257" t="s">
        <v>148</v>
      </c>
      <c r="AA2358" s="257" t="s">
        <v>148</v>
      </c>
      <c r="AB2358" s="257" t="s">
        <v>148</v>
      </c>
      <c r="AC2358" s="257" t="s">
        <v>148</v>
      </c>
      <c r="AD2358" s="257" t="s">
        <v>148</v>
      </c>
      <c r="AE2358" s="257" t="s">
        <v>148</v>
      </c>
      <c r="AF2358" s="257" t="s">
        <v>148</v>
      </c>
      <c r="AG2358" s="257" t="s">
        <v>148</v>
      </c>
      <c r="AH2358" s="257" t="s">
        <v>148</v>
      </c>
      <c r="AI2358" s="257" t="s">
        <v>148</v>
      </c>
      <c r="AJ2358" s="257" t="s">
        <v>148</v>
      </c>
    </row>
    <row r="2359" spans="1:36" ht="28.8">
      <c r="A2359" s="258">
        <v>40287</v>
      </c>
      <c r="B2359" s="257" t="s">
        <v>2509</v>
      </c>
      <c r="C2359" s="258">
        <v>40287</v>
      </c>
      <c r="D2359" s="257">
        <v>0</v>
      </c>
      <c r="E2359" s="259" t="s">
        <v>2522</v>
      </c>
      <c r="F2359" s="259" t="s">
        <v>3266</v>
      </c>
      <c r="G2359" s="259" t="s">
        <v>3267</v>
      </c>
      <c r="H2359" s="260" t="s">
        <v>2631</v>
      </c>
      <c r="I2359" s="260" t="s">
        <v>2631</v>
      </c>
      <c r="J2359" s="257" t="s">
        <v>148</v>
      </c>
      <c r="K2359" s="257" t="s">
        <v>2619</v>
      </c>
      <c r="L2359" s="257" t="s">
        <v>5176</v>
      </c>
      <c r="M2359" s="257" t="s">
        <v>1228</v>
      </c>
      <c r="N2359" s="257" t="s">
        <v>3849</v>
      </c>
      <c r="O2359" s="257" t="s">
        <v>3299</v>
      </c>
      <c r="P2359" s="257" t="s">
        <v>5222</v>
      </c>
      <c r="Q2359" s="257" t="s">
        <v>3301</v>
      </c>
      <c r="R2359" s="257" t="s">
        <v>148</v>
      </c>
      <c r="S2359" s="257" t="s">
        <v>2903</v>
      </c>
      <c r="T2359" s="257" t="s">
        <v>2853</v>
      </c>
      <c r="U2359" s="257" t="s">
        <v>3697</v>
      </c>
      <c r="V2359" s="257" t="s">
        <v>148</v>
      </c>
      <c r="W2359" s="257" t="s">
        <v>148</v>
      </c>
      <c r="X2359" s="257" t="s">
        <v>148</v>
      </c>
      <c r="Y2359" s="257" t="s">
        <v>148</v>
      </c>
      <c r="Z2359" s="257" t="s">
        <v>148</v>
      </c>
      <c r="AA2359" s="257" t="s">
        <v>148</v>
      </c>
      <c r="AB2359" s="257" t="s">
        <v>148</v>
      </c>
      <c r="AC2359" s="257" t="s">
        <v>148</v>
      </c>
      <c r="AD2359" s="257" t="s">
        <v>148</v>
      </c>
      <c r="AE2359" s="257" t="s">
        <v>148</v>
      </c>
      <c r="AF2359" s="257" t="s">
        <v>148</v>
      </c>
      <c r="AG2359" s="257" t="s">
        <v>148</v>
      </c>
      <c r="AH2359" s="257" t="s">
        <v>148</v>
      </c>
      <c r="AI2359" s="257" t="s">
        <v>148</v>
      </c>
      <c r="AJ2359" s="257" t="s">
        <v>148</v>
      </c>
    </row>
    <row r="2360" spans="1:36" ht="28.8">
      <c r="A2360" s="258">
        <v>40287</v>
      </c>
      <c r="B2360" s="257" t="s">
        <v>2509</v>
      </c>
      <c r="C2360" s="258">
        <v>40287</v>
      </c>
      <c r="D2360" s="257">
        <v>0</v>
      </c>
      <c r="E2360" s="259" t="s">
        <v>2538</v>
      </c>
      <c r="F2360" s="259" t="s">
        <v>930</v>
      </c>
      <c r="G2360" s="259" t="s">
        <v>2627</v>
      </c>
      <c r="H2360" s="260" t="s">
        <v>2631</v>
      </c>
      <c r="I2360" s="260" t="s">
        <v>2631</v>
      </c>
      <c r="J2360" s="257" t="s">
        <v>148</v>
      </c>
      <c r="K2360" s="257" t="s">
        <v>2619</v>
      </c>
      <c r="L2360" s="257" t="s">
        <v>5176</v>
      </c>
      <c r="M2360" s="257" t="s">
        <v>1228</v>
      </c>
      <c r="N2360" s="257" t="s">
        <v>3849</v>
      </c>
      <c r="O2360" s="257" t="s">
        <v>3299</v>
      </c>
      <c r="P2360" s="257" t="s">
        <v>5178</v>
      </c>
      <c r="Q2360" s="257" t="s">
        <v>3301</v>
      </c>
      <c r="R2360" s="257" t="s">
        <v>148</v>
      </c>
      <c r="S2360" s="257" t="s">
        <v>2903</v>
      </c>
      <c r="T2360" s="257" t="s">
        <v>2853</v>
      </c>
      <c r="U2360" s="257" t="s">
        <v>3697</v>
      </c>
      <c r="V2360" s="257" t="s">
        <v>148</v>
      </c>
      <c r="W2360" s="257" t="s">
        <v>148</v>
      </c>
      <c r="X2360" s="257" t="s">
        <v>148</v>
      </c>
      <c r="Y2360" s="257" t="s">
        <v>148</v>
      </c>
      <c r="Z2360" s="257" t="s">
        <v>148</v>
      </c>
      <c r="AA2360" s="257" t="s">
        <v>148</v>
      </c>
      <c r="AB2360" s="257" t="s">
        <v>148</v>
      </c>
      <c r="AC2360" s="257" t="s">
        <v>148</v>
      </c>
      <c r="AD2360" s="257" t="s">
        <v>148</v>
      </c>
      <c r="AE2360" s="257" t="s">
        <v>148</v>
      </c>
      <c r="AF2360" s="257" t="s">
        <v>148</v>
      </c>
      <c r="AG2360" s="257" t="s">
        <v>148</v>
      </c>
      <c r="AH2360" s="257" t="s">
        <v>148</v>
      </c>
      <c r="AI2360" s="257" t="s">
        <v>148</v>
      </c>
      <c r="AJ2360" s="257" t="s">
        <v>148</v>
      </c>
    </row>
    <row r="2361" spans="1:36" ht="187.2">
      <c r="A2361" s="258">
        <v>40464</v>
      </c>
      <c r="B2361" s="257" t="s">
        <v>2519</v>
      </c>
      <c r="C2361" s="258">
        <v>40476</v>
      </c>
      <c r="D2361" s="257">
        <v>7</v>
      </c>
      <c r="E2361" s="257" t="s">
        <v>2609</v>
      </c>
      <c r="F2361" s="257" t="s">
        <v>3463</v>
      </c>
      <c r="G2361" s="257" t="s">
        <v>3464</v>
      </c>
      <c r="H2361" s="260" t="s">
        <v>1232</v>
      </c>
      <c r="I2361" s="257" t="s">
        <v>3465</v>
      </c>
      <c r="J2361" s="257" t="s">
        <v>3466</v>
      </c>
      <c r="K2361" s="257" t="s">
        <v>3280</v>
      </c>
      <c r="L2361" s="257" t="s">
        <v>4331</v>
      </c>
      <c r="M2361" s="257" t="s">
        <v>1236</v>
      </c>
      <c r="N2361" s="257" t="s">
        <v>4332</v>
      </c>
      <c r="O2361" s="257" t="s">
        <v>2868</v>
      </c>
      <c r="P2361" s="257" t="s">
        <v>5223</v>
      </c>
      <c r="Q2361" s="257" t="s">
        <v>5224</v>
      </c>
      <c r="R2361" s="257" t="s">
        <v>5225</v>
      </c>
      <c r="S2361" s="257" t="s">
        <v>3302</v>
      </c>
      <c r="T2361" s="257" t="s">
        <v>2908</v>
      </c>
      <c r="U2361" s="257" t="s">
        <v>5226</v>
      </c>
      <c r="V2361" s="257" t="s">
        <v>2639</v>
      </c>
      <c r="W2361" s="257" t="s">
        <v>148</v>
      </c>
      <c r="X2361" s="257" t="s">
        <v>2639</v>
      </c>
      <c r="Y2361" s="257" t="s">
        <v>2908</v>
      </c>
      <c r="Z2361" s="257" t="s">
        <v>2640</v>
      </c>
      <c r="AA2361" s="257" t="s">
        <v>148</v>
      </c>
      <c r="AB2361" s="257" t="s">
        <v>2640</v>
      </c>
      <c r="AC2361" s="257" t="s">
        <v>2639</v>
      </c>
      <c r="AD2361" s="258">
        <v>40479</v>
      </c>
      <c r="AE2361" s="257">
        <v>3</v>
      </c>
      <c r="AF2361" s="257" t="s">
        <v>5227</v>
      </c>
      <c r="AG2361" s="258">
        <v>40479</v>
      </c>
      <c r="AH2361" s="257" t="s">
        <v>2633</v>
      </c>
      <c r="AI2361" s="257" t="s">
        <v>2638</v>
      </c>
      <c r="AJ2361" s="257"/>
    </row>
    <row r="2362" spans="1:36" ht="144">
      <c r="A2362" s="258">
        <v>40470</v>
      </c>
      <c r="B2362" s="257" t="s">
        <v>2519</v>
      </c>
      <c r="C2362" s="258">
        <v>40471</v>
      </c>
      <c r="D2362" s="257">
        <v>1</v>
      </c>
      <c r="E2362" s="259" t="s">
        <v>2604</v>
      </c>
      <c r="F2362" s="269" t="s">
        <v>5228</v>
      </c>
      <c r="G2362" s="259" t="s">
        <v>5229</v>
      </c>
      <c r="H2362" s="257" t="s">
        <v>1236</v>
      </c>
      <c r="I2362" s="257" t="s">
        <v>5230</v>
      </c>
      <c r="J2362" s="261" t="s">
        <v>5231</v>
      </c>
      <c r="K2362" s="257" t="s">
        <v>3280</v>
      </c>
      <c r="L2362" s="257" t="s">
        <v>4331</v>
      </c>
      <c r="M2362" s="257" t="s">
        <v>1236</v>
      </c>
      <c r="N2362" s="257" t="s">
        <v>4332</v>
      </c>
      <c r="O2362" s="257" t="s">
        <v>2868</v>
      </c>
      <c r="P2362" s="257" t="s">
        <v>5232</v>
      </c>
      <c r="Q2362" s="257" t="s">
        <v>5233</v>
      </c>
      <c r="R2362" s="257" t="s">
        <v>148</v>
      </c>
      <c r="S2362" s="257" t="s">
        <v>3302</v>
      </c>
      <c r="T2362" s="257" t="s">
        <v>2837</v>
      </c>
      <c r="U2362" s="257" t="s">
        <v>5054</v>
      </c>
      <c r="V2362" s="257" t="s">
        <v>2640</v>
      </c>
      <c r="W2362" s="257" t="s">
        <v>156</v>
      </c>
      <c r="X2362" s="257" t="s">
        <v>2639</v>
      </c>
      <c r="Y2362" s="257" t="s">
        <v>2837</v>
      </c>
      <c r="Z2362" s="257" t="s">
        <v>3294</v>
      </c>
      <c r="AA2362" s="257" t="s">
        <v>3295</v>
      </c>
      <c r="AB2362" s="257" t="s">
        <v>2640</v>
      </c>
      <c r="AC2362" s="257" t="s">
        <v>2640</v>
      </c>
      <c r="AD2362" s="257" t="s">
        <v>3295</v>
      </c>
      <c r="AE2362" s="257" t="s">
        <v>3295</v>
      </c>
      <c r="AF2362" s="257" t="s">
        <v>3639</v>
      </c>
      <c r="AG2362" s="257" t="s">
        <v>3295</v>
      </c>
      <c r="AH2362" s="257" t="s">
        <v>3295</v>
      </c>
      <c r="AI2362" s="257" t="s">
        <v>3295</v>
      </c>
      <c r="AJ2362" s="257"/>
    </row>
    <row r="2363" spans="1:36" ht="409.6">
      <c r="A2363" s="258">
        <v>40476</v>
      </c>
      <c r="B2363" s="257" t="s">
        <v>2519</v>
      </c>
      <c r="C2363" s="258">
        <v>40476</v>
      </c>
      <c r="D2363" s="257">
        <v>0</v>
      </c>
      <c r="E2363" s="259" t="s">
        <v>2561</v>
      </c>
      <c r="F2363" s="257" t="s">
        <v>3241</v>
      </c>
      <c r="G2363" s="259" t="s">
        <v>3242</v>
      </c>
      <c r="H2363" s="260" t="s">
        <v>1226</v>
      </c>
      <c r="I2363" s="257" t="s">
        <v>3808</v>
      </c>
      <c r="J2363" s="257" t="s">
        <v>3809</v>
      </c>
      <c r="K2363" s="257" t="s">
        <v>3280</v>
      </c>
      <c r="L2363" s="257" t="s">
        <v>4331</v>
      </c>
      <c r="M2363" s="257" t="s">
        <v>1236</v>
      </c>
      <c r="N2363" s="257" t="s">
        <v>4332</v>
      </c>
      <c r="O2363" s="257" t="s">
        <v>3299</v>
      </c>
      <c r="P2363" s="257" t="s">
        <v>5234</v>
      </c>
      <c r="Q2363" s="257" t="s">
        <v>5235</v>
      </c>
      <c r="R2363" s="257" t="s">
        <v>5236</v>
      </c>
      <c r="S2363" s="257" t="s">
        <v>3302</v>
      </c>
      <c r="T2363" s="257" t="s">
        <v>4803</v>
      </c>
      <c r="U2363" s="257" t="s">
        <v>5237</v>
      </c>
      <c r="V2363" s="257" t="s">
        <v>2639</v>
      </c>
      <c r="W2363" s="257" t="s">
        <v>148</v>
      </c>
      <c r="X2363" s="257" t="s">
        <v>148</v>
      </c>
      <c r="Y2363" s="257" t="s">
        <v>148</v>
      </c>
      <c r="Z2363" s="257" t="s">
        <v>148</v>
      </c>
      <c r="AA2363" s="257" t="s">
        <v>148</v>
      </c>
      <c r="AB2363" s="257" t="s">
        <v>2640</v>
      </c>
      <c r="AC2363" s="257" t="s">
        <v>2640</v>
      </c>
      <c r="AD2363" s="257" t="s">
        <v>3295</v>
      </c>
      <c r="AE2363" s="257" t="s">
        <v>3295</v>
      </c>
      <c r="AF2363" s="257" t="s">
        <v>3639</v>
      </c>
      <c r="AG2363" s="257" t="s">
        <v>3295</v>
      </c>
      <c r="AH2363" s="257" t="s">
        <v>3295</v>
      </c>
      <c r="AI2363" s="257" t="s">
        <v>3295</v>
      </c>
      <c r="AJ2363" s="257"/>
    </row>
    <row r="2364" spans="1:36" ht="409.6">
      <c r="A2364" s="258">
        <v>40480</v>
      </c>
      <c r="B2364" s="257" t="s">
        <v>2519</v>
      </c>
      <c r="C2364" s="258">
        <v>40485</v>
      </c>
      <c r="D2364" s="257">
        <v>1</v>
      </c>
      <c r="E2364" s="259" t="s">
        <v>2562</v>
      </c>
      <c r="F2364" s="257" t="s">
        <v>5238</v>
      </c>
      <c r="G2364" s="259" t="s">
        <v>5239</v>
      </c>
      <c r="H2364" s="257" t="s">
        <v>1236</v>
      </c>
      <c r="I2364" s="257" t="s">
        <v>5240</v>
      </c>
      <c r="J2364" s="261" t="s">
        <v>5241</v>
      </c>
      <c r="K2364" s="257" t="s">
        <v>3280</v>
      </c>
      <c r="L2364" s="257" t="s">
        <v>4331</v>
      </c>
      <c r="M2364" s="257" t="s">
        <v>1236</v>
      </c>
      <c r="N2364" s="257" t="s">
        <v>4332</v>
      </c>
      <c r="O2364" s="257" t="s">
        <v>2868</v>
      </c>
      <c r="P2364" s="257" t="s">
        <v>5242</v>
      </c>
      <c r="Q2364" s="257" t="s">
        <v>5243</v>
      </c>
      <c r="R2364" s="257" t="s">
        <v>5064</v>
      </c>
      <c r="S2364" s="257" t="s">
        <v>3302</v>
      </c>
      <c r="T2364" s="257" t="s">
        <v>2860</v>
      </c>
      <c r="U2364" s="257" t="s">
        <v>82</v>
      </c>
      <c r="V2364" s="257" t="s">
        <v>2639</v>
      </c>
      <c r="W2364" s="257" t="s">
        <v>148</v>
      </c>
      <c r="X2364" s="257" t="s">
        <v>2639</v>
      </c>
      <c r="Y2364" s="257" t="s">
        <v>2837</v>
      </c>
      <c r="Z2364" s="257" t="s">
        <v>2640</v>
      </c>
      <c r="AA2364" s="257" t="s">
        <v>148</v>
      </c>
      <c r="AB2364" s="257" t="s">
        <v>2640</v>
      </c>
      <c r="AC2364" s="257" t="s">
        <v>2639</v>
      </c>
      <c r="AD2364" s="258">
        <v>40485</v>
      </c>
      <c r="AE2364" s="257">
        <v>0</v>
      </c>
      <c r="AF2364" s="257" t="s">
        <v>5244</v>
      </c>
      <c r="AG2364" s="258">
        <v>40485</v>
      </c>
      <c r="AH2364" s="257" t="s">
        <v>2633</v>
      </c>
      <c r="AI2364" s="257" t="s">
        <v>2638</v>
      </c>
      <c r="AJ2364" s="257"/>
    </row>
    <row r="2365" spans="1:36" ht="409.6">
      <c r="A2365" s="258">
        <v>40480</v>
      </c>
      <c r="B2365" s="257" t="s">
        <v>2519</v>
      </c>
      <c r="C2365" s="258">
        <v>40485</v>
      </c>
      <c r="D2365" s="257">
        <v>1</v>
      </c>
      <c r="E2365" s="257" t="s">
        <v>2560</v>
      </c>
      <c r="F2365" s="257" t="s">
        <v>3276</v>
      </c>
      <c r="G2365" s="257" t="s">
        <v>3277</v>
      </c>
      <c r="H2365" s="260" t="s">
        <v>1232</v>
      </c>
      <c r="I2365" s="257" t="s">
        <v>4318</v>
      </c>
      <c r="J2365" s="257" t="s">
        <v>4319</v>
      </c>
      <c r="K2365" s="257" t="s">
        <v>3280</v>
      </c>
      <c r="L2365" s="257" t="s">
        <v>4331</v>
      </c>
      <c r="M2365" s="257" t="s">
        <v>1236</v>
      </c>
      <c r="N2365" s="257" t="s">
        <v>4332</v>
      </c>
      <c r="O2365" s="257" t="s">
        <v>3299</v>
      </c>
      <c r="P2365" s="257" t="s">
        <v>5245</v>
      </c>
      <c r="Q2365" s="257" t="s">
        <v>5246</v>
      </c>
      <c r="R2365" s="257" t="s">
        <v>5247</v>
      </c>
      <c r="S2365" s="257" t="s">
        <v>3302</v>
      </c>
      <c r="T2365" s="257" t="s">
        <v>2860</v>
      </c>
      <c r="U2365" s="257" t="s">
        <v>5248</v>
      </c>
      <c r="V2365" s="257" t="s">
        <v>2639</v>
      </c>
      <c r="W2365" s="257" t="s">
        <v>148</v>
      </c>
      <c r="X2365" s="257" t="s">
        <v>148</v>
      </c>
      <c r="Y2365" s="257" t="s">
        <v>148</v>
      </c>
      <c r="Z2365" s="257" t="s">
        <v>148</v>
      </c>
      <c r="AA2365" s="257" t="s">
        <v>148</v>
      </c>
      <c r="AB2365" s="257" t="s">
        <v>2640</v>
      </c>
      <c r="AC2365" s="257" t="s">
        <v>2640</v>
      </c>
      <c r="AD2365" s="257" t="s">
        <v>3295</v>
      </c>
      <c r="AE2365" s="257" t="s">
        <v>3295</v>
      </c>
      <c r="AF2365" s="257" t="s">
        <v>3639</v>
      </c>
      <c r="AG2365" s="257" t="s">
        <v>3295</v>
      </c>
      <c r="AH2365" s="257" t="s">
        <v>3295</v>
      </c>
      <c r="AI2365" s="257" t="s">
        <v>3295</v>
      </c>
      <c r="AJ2365" s="257"/>
    </row>
    <row r="2366" spans="1:36" ht="316.8">
      <c r="A2366" s="258">
        <v>40500</v>
      </c>
      <c r="B2366" s="257" t="s">
        <v>2518</v>
      </c>
      <c r="C2366" s="258">
        <v>40505</v>
      </c>
      <c r="D2366" s="257">
        <v>3</v>
      </c>
      <c r="E2366" s="257" t="s">
        <v>2560</v>
      </c>
      <c r="F2366" s="257" t="s">
        <v>3276</v>
      </c>
      <c r="G2366" s="257" t="s">
        <v>3277</v>
      </c>
      <c r="H2366" s="260" t="s">
        <v>1232</v>
      </c>
      <c r="I2366" s="257" t="s">
        <v>4318</v>
      </c>
      <c r="J2366" s="261" t="s">
        <v>4319</v>
      </c>
      <c r="K2366" s="257" t="s">
        <v>3280</v>
      </c>
      <c r="L2366" s="257" t="s">
        <v>4331</v>
      </c>
      <c r="M2366" s="257" t="s">
        <v>1236</v>
      </c>
      <c r="N2366" s="257" t="s">
        <v>4332</v>
      </c>
      <c r="O2366" s="257" t="s">
        <v>3299</v>
      </c>
      <c r="P2366" s="257" t="s">
        <v>5249</v>
      </c>
      <c r="Q2366" s="257" t="s">
        <v>5250</v>
      </c>
      <c r="R2366" s="257" t="s">
        <v>5251</v>
      </c>
      <c r="S2366" s="257" t="s">
        <v>3302</v>
      </c>
      <c r="T2366" s="257" t="s">
        <v>2849</v>
      </c>
      <c r="U2366" s="257" t="s">
        <v>5252</v>
      </c>
      <c r="V2366" s="257" t="s">
        <v>2639</v>
      </c>
      <c r="W2366" s="257" t="s">
        <v>148</v>
      </c>
      <c r="X2366" s="257" t="s">
        <v>148</v>
      </c>
      <c r="Y2366" s="257" t="s">
        <v>148</v>
      </c>
      <c r="Z2366" s="257" t="s">
        <v>148</v>
      </c>
      <c r="AA2366" s="257" t="s">
        <v>148</v>
      </c>
      <c r="AB2366" s="257" t="s">
        <v>2640</v>
      </c>
      <c r="AC2366" s="257" t="s">
        <v>2640</v>
      </c>
      <c r="AD2366" s="257" t="s">
        <v>3295</v>
      </c>
      <c r="AE2366" s="257" t="s">
        <v>3295</v>
      </c>
      <c r="AF2366" s="257" t="s">
        <v>3639</v>
      </c>
      <c r="AG2366" s="257" t="s">
        <v>3295</v>
      </c>
      <c r="AH2366" s="257" t="s">
        <v>3295</v>
      </c>
      <c r="AI2366" s="257" t="s">
        <v>3295</v>
      </c>
      <c r="AJ2366" s="257"/>
    </row>
    <row r="2367" spans="1:36" ht="172.8">
      <c r="A2367" s="258">
        <v>40500</v>
      </c>
      <c r="B2367" s="257" t="s">
        <v>2518</v>
      </c>
      <c r="C2367" s="258">
        <v>40505</v>
      </c>
      <c r="D2367" s="257">
        <v>3</v>
      </c>
      <c r="E2367" s="259" t="s">
        <v>2559</v>
      </c>
      <c r="F2367" s="257" t="s">
        <v>3139</v>
      </c>
      <c r="G2367" s="259" t="s">
        <v>3140</v>
      </c>
      <c r="H2367" s="257" t="s">
        <v>2763</v>
      </c>
      <c r="I2367" s="257" t="s">
        <v>4768</v>
      </c>
      <c r="J2367" s="261" t="s">
        <v>4769</v>
      </c>
      <c r="K2367" s="257" t="s">
        <v>3280</v>
      </c>
      <c r="L2367" s="257" t="s">
        <v>4331</v>
      </c>
      <c r="M2367" s="257" t="s">
        <v>1236</v>
      </c>
      <c r="N2367" s="257" t="s">
        <v>4332</v>
      </c>
      <c r="O2367" s="257" t="s">
        <v>3299</v>
      </c>
      <c r="P2367" s="257" t="s">
        <v>5253</v>
      </c>
      <c r="Q2367" s="257" t="s">
        <v>5254</v>
      </c>
      <c r="R2367" s="257" t="s">
        <v>5251</v>
      </c>
      <c r="S2367" s="257" t="s">
        <v>3302</v>
      </c>
      <c r="T2367" s="257" t="s">
        <v>2849</v>
      </c>
      <c r="U2367" s="257" t="s">
        <v>5255</v>
      </c>
      <c r="V2367" s="257" t="s">
        <v>2639</v>
      </c>
      <c r="W2367" s="257" t="s">
        <v>148</v>
      </c>
      <c r="X2367" s="257" t="s">
        <v>148</v>
      </c>
      <c r="Y2367" s="257" t="s">
        <v>148</v>
      </c>
      <c r="Z2367" s="257" t="s">
        <v>148</v>
      </c>
      <c r="AA2367" s="257" t="s">
        <v>148</v>
      </c>
      <c r="AB2367" s="257" t="s">
        <v>2640</v>
      </c>
      <c r="AC2367" s="257" t="s">
        <v>2639</v>
      </c>
      <c r="AD2367" s="258">
        <v>40505</v>
      </c>
      <c r="AE2367" s="257">
        <v>0</v>
      </c>
      <c r="AF2367" s="257" t="s">
        <v>5256</v>
      </c>
      <c r="AG2367" s="258">
        <v>40505</v>
      </c>
      <c r="AH2367" s="257" t="s">
        <v>2633</v>
      </c>
      <c r="AI2367" s="257" t="s">
        <v>2638</v>
      </c>
      <c r="AJ2367" s="257"/>
    </row>
    <row r="2368" spans="1:36" ht="43.2">
      <c r="A2368" s="258">
        <v>40288</v>
      </c>
      <c r="B2368" s="257" t="s">
        <v>2509</v>
      </c>
      <c r="C2368" s="258">
        <v>40288</v>
      </c>
      <c r="D2368" s="257">
        <v>0</v>
      </c>
      <c r="E2368" s="257" t="s">
        <v>2616</v>
      </c>
      <c r="F2368" s="257" t="s">
        <v>3130</v>
      </c>
      <c r="G2368" s="257" t="s">
        <v>3129</v>
      </c>
      <c r="H2368" s="260" t="s">
        <v>1226</v>
      </c>
      <c r="I2368" s="257" t="s">
        <v>5257</v>
      </c>
      <c r="J2368" s="261" t="s">
        <v>5258</v>
      </c>
      <c r="K2368" s="257" t="s">
        <v>2619</v>
      </c>
      <c r="L2368" s="257" t="s">
        <v>5259</v>
      </c>
      <c r="M2368" s="257" t="s">
        <v>1227</v>
      </c>
      <c r="N2368" s="257" t="s">
        <v>5260</v>
      </c>
      <c r="O2368" s="257" t="s">
        <v>3299</v>
      </c>
      <c r="P2368" s="257" t="s">
        <v>5261</v>
      </c>
      <c r="Q2368" s="257" t="s">
        <v>3301</v>
      </c>
      <c r="R2368" s="257" t="s">
        <v>148</v>
      </c>
      <c r="S2368" s="257" t="s">
        <v>5262</v>
      </c>
      <c r="T2368" s="257" t="s">
        <v>2834</v>
      </c>
      <c r="U2368" s="257" t="s">
        <v>4981</v>
      </c>
      <c r="V2368" s="257" t="s">
        <v>148</v>
      </c>
      <c r="W2368" s="257" t="s">
        <v>148</v>
      </c>
      <c r="X2368" s="257" t="s">
        <v>148</v>
      </c>
      <c r="Y2368" s="257" t="s">
        <v>148</v>
      </c>
      <c r="Z2368" s="257" t="s">
        <v>148</v>
      </c>
      <c r="AA2368" s="257" t="s">
        <v>148</v>
      </c>
      <c r="AB2368" s="257" t="s">
        <v>148</v>
      </c>
      <c r="AC2368" s="257" t="s">
        <v>148</v>
      </c>
      <c r="AD2368" s="257" t="s">
        <v>148</v>
      </c>
      <c r="AE2368" s="257" t="s">
        <v>148</v>
      </c>
      <c r="AF2368" s="257" t="s">
        <v>148</v>
      </c>
      <c r="AG2368" s="257" t="s">
        <v>148</v>
      </c>
      <c r="AH2368" s="257" t="s">
        <v>148</v>
      </c>
      <c r="AI2368" s="257" t="s">
        <v>148</v>
      </c>
      <c r="AJ2368" s="257" t="s">
        <v>148</v>
      </c>
    </row>
    <row r="2369" spans="1:36" ht="28.8">
      <c r="A2369" s="258">
        <v>40288</v>
      </c>
      <c r="B2369" s="257" t="s">
        <v>2509</v>
      </c>
      <c r="C2369" s="258">
        <v>40288</v>
      </c>
      <c r="D2369" s="257">
        <v>0</v>
      </c>
      <c r="E2369" s="257" t="s">
        <v>2616</v>
      </c>
      <c r="F2369" s="257" t="s">
        <v>3130</v>
      </c>
      <c r="G2369" s="257" t="s">
        <v>3129</v>
      </c>
      <c r="H2369" s="260" t="s">
        <v>2631</v>
      </c>
      <c r="I2369" s="260" t="s">
        <v>2631</v>
      </c>
      <c r="J2369" s="257" t="s">
        <v>148</v>
      </c>
      <c r="K2369" s="257" t="s">
        <v>2619</v>
      </c>
      <c r="L2369" s="257" t="s">
        <v>5259</v>
      </c>
      <c r="M2369" s="257" t="s">
        <v>1227</v>
      </c>
      <c r="N2369" s="257" t="s">
        <v>5260</v>
      </c>
      <c r="O2369" s="257" t="s">
        <v>3299</v>
      </c>
      <c r="P2369" s="257" t="s">
        <v>5263</v>
      </c>
      <c r="Q2369" s="257" t="s">
        <v>3301</v>
      </c>
      <c r="R2369" s="257" t="s">
        <v>148</v>
      </c>
      <c r="S2369" s="257" t="s">
        <v>5262</v>
      </c>
      <c r="T2369" s="257" t="s">
        <v>2834</v>
      </c>
      <c r="U2369" s="257" t="s">
        <v>4981</v>
      </c>
      <c r="V2369" s="257" t="s">
        <v>148</v>
      </c>
      <c r="W2369" s="257" t="s">
        <v>148</v>
      </c>
      <c r="X2369" s="257" t="s">
        <v>148</v>
      </c>
      <c r="Y2369" s="257" t="s">
        <v>148</v>
      </c>
      <c r="Z2369" s="257" t="s">
        <v>148</v>
      </c>
      <c r="AA2369" s="257" t="s">
        <v>148</v>
      </c>
      <c r="AB2369" s="257" t="s">
        <v>148</v>
      </c>
      <c r="AC2369" s="257" t="s">
        <v>148</v>
      </c>
      <c r="AD2369" s="257" t="s">
        <v>148</v>
      </c>
      <c r="AE2369" s="257" t="s">
        <v>148</v>
      </c>
      <c r="AF2369" s="257" t="s">
        <v>148</v>
      </c>
      <c r="AG2369" s="257" t="s">
        <v>148</v>
      </c>
      <c r="AH2369" s="257" t="s">
        <v>148</v>
      </c>
      <c r="AI2369" s="257" t="s">
        <v>148</v>
      </c>
      <c r="AJ2369" s="257" t="s">
        <v>148</v>
      </c>
    </row>
    <row r="2370" spans="1:36" ht="28.8">
      <c r="A2370" s="258">
        <v>40288</v>
      </c>
      <c r="B2370" s="257" t="s">
        <v>2509</v>
      </c>
      <c r="C2370" s="258">
        <v>40288</v>
      </c>
      <c r="D2370" s="257">
        <v>0</v>
      </c>
      <c r="E2370" s="257" t="s">
        <v>4702</v>
      </c>
      <c r="F2370" s="257" t="s">
        <v>4703</v>
      </c>
      <c r="G2370" s="257" t="s">
        <v>4704</v>
      </c>
      <c r="H2370" s="260" t="s">
        <v>2631</v>
      </c>
      <c r="I2370" s="260" t="s">
        <v>2631</v>
      </c>
      <c r="J2370" s="257" t="s">
        <v>148</v>
      </c>
      <c r="K2370" s="257" t="s">
        <v>2619</v>
      </c>
      <c r="L2370" s="257" t="s">
        <v>5259</v>
      </c>
      <c r="M2370" s="257" t="s">
        <v>1227</v>
      </c>
      <c r="N2370" s="257" t="s">
        <v>5260</v>
      </c>
      <c r="O2370" s="257" t="s">
        <v>3299</v>
      </c>
      <c r="P2370" s="257" t="s">
        <v>5264</v>
      </c>
      <c r="Q2370" s="257" t="s">
        <v>3301</v>
      </c>
      <c r="R2370" s="257" t="s">
        <v>148</v>
      </c>
      <c r="S2370" s="257" t="s">
        <v>5262</v>
      </c>
      <c r="T2370" s="257" t="s">
        <v>2834</v>
      </c>
      <c r="U2370" s="257" t="s">
        <v>4981</v>
      </c>
      <c r="V2370" s="257" t="s">
        <v>148</v>
      </c>
      <c r="W2370" s="257" t="s">
        <v>148</v>
      </c>
      <c r="X2370" s="257" t="s">
        <v>148</v>
      </c>
      <c r="Y2370" s="257" t="s">
        <v>148</v>
      </c>
      <c r="Z2370" s="257" t="s">
        <v>148</v>
      </c>
      <c r="AA2370" s="257" t="s">
        <v>148</v>
      </c>
      <c r="AB2370" s="257" t="s">
        <v>148</v>
      </c>
      <c r="AC2370" s="257" t="s">
        <v>148</v>
      </c>
      <c r="AD2370" s="257" t="s">
        <v>148</v>
      </c>
      <c r="AE2370" s="257" t="s">
        <v>148</v>
      </c>
      <c r="AF2370" s="257" t="s">
        <v>148</v>
      </c>
      <c r="AG2370" s="257" t="s">
        <v>148</v>
      </c>
      <c r="AH2370" s="257" t="s">
        <v>148</v>
      </c>
      <c r="AI2370" s="257" t="s">
        <v>148</v>
      </c>
      <c r="AJ2370" s="257" t="s">
        <v>148</v>
      </c>
    </row>
    <row r="2371" spans="1:36" ht="28.8">
      <c r="A2371" s="258">
        <v>40288</v>
      </c>
      <c r="B2371" s="257" t="s">
        <v>2509</v>
      </c>
      <c r="C2371" s="258">
        <v>40288</v>
      </c>
      <c r="D2371" s="257">
        <v>0</v>
      </c>
      <c r="E2371" s="257" t="s">
        <v>4702</v>
      </c>
      <c r="F2371" s="257" t="s">
        <v>4703</v>
      </c>
      <c r="G2371" s="257" t="s">
        <v>4704</v>
      </c>
      <c r="H2371" s="260" t="s">
        <v>2631</v>
      </c>
      <c r="I2371" s="260" t="s">
        <v>2631</v>
      </c>
      <c r="J2371" s="257" t="s">
        <v>148</v>
      </c>
      <c r="K2371" s="257" t="s">
        <v>2619</v>
      </c>
      <c r="L2371" s="257" t="s">
        <v>5259</v>
      </c>
      <c r="M2371" s="257" t="s">
        <v>1227</v>
      </c>
      <c r="N2371" s="257" t="s">
        <v>5260</v>
      </c>
      <c r="O2371" s="257" t="s">
        <v>3299</v>
      </c>
      <c r="P2371" s="257" t="s">
        <v>5265</v>
      </c>
      <c r="Q2371" s="257" t="s">
        <v>3301</v>
      </c>
      <c r="R2371" s="257" t="s">
        <v>148</v>
      </c>
      <c r="S2371" s="257" t="s">
        <v>5262</v>
      </c>
      <c r="T2371" s="257" t="s">
        <v>2834</v>
      </c>
      <c r="U2371" s="257" t="s">
        <v>4981</v>
      </c>
      <c r="V2371" s="257" t="s">
        <v>148</v>
      </c>
      <c r="W2371" s="257" t="s">
        <v>148</v>
      </c>
      <c r="X2371" s="257" t="s">
        <v>148</v>
      </c>
      <c r="Y2371" s="257" t="s">
        <v>148</v>
      </c>
      <c r="Z2371" s="257" t="s">
        <v>148</v>
      </c>
      <c r="AA2371" s="257" t="s">
        <v>148</v>
      </c>
      <c r="AB2371" s="257" t="s">
        <v>148</v>
      </c>
      <c r="AC2371" s="257" t="s">
        <v>148</v>
      </c>
      <c r="AD2371" s="257" t="s">
        <v>148</v>
      </c>
      <c r="AE2371" s="257" t="s">
        <v>148</v>
      </c>
      <c r="AF2371" s="257" t="s">
        <v>148</v>
      </c>
      <c r="AG2371" s="257" t="s">
        <v>148</v>
      </c>
      <c r="AH2371" s="257" t="s">
        <v>148</v>
      </c>
      <c r="AI2371" s="257" t="s">
        <v>148</v>
      </c>
      <c r="AJ2371" s="257" t="s">
        <v>148</v>
      </c>
    </row>
    <row r="2372" spans="1:36" ht="43.2">
      <c r="A2372" s="258">
        <v>40288</v>
      </c>
      <c r="B2372" s="257" t="s">
        <v>2509</v>
      </c>
      <c r="C2372" s="258">
        <v>40288</v>
      </c>
      <c r="D2372" s="257">
        <v>0</v>
      </c>
      <c r="E2372" s="257" t="s">
        <v>4702</v>
      </c>
      <c r="F2372" s="257" t="s">
        <v>4703</v>
      </c>
      <c r="G2372" s="257" t="s">
        <v>4704</v>
      </c>
      <c r="H2372" s="260" t="s">
        <v>1226</v>
      </c>
      <c r="I2372" s="257" t="s">
        <v>5266</v>
      </c>
      <c r="J2372" s="84" t="s">
        <v>5267</v>
      </c>
      <c r="K2372" s="257" t="s">
        <v>2619</v>
      </c>
      <c r="L2372" s="257" t="s">
        <v>5259</v>
      </c>
      <c r="M2372" s="257" t="s">
        <v>1227</v>
      </c>
      <c r="N2372" s="257" t="s">
        <v>5260</v>
      </c>
      <c r="O2372" s="257" t="s">
        <v>3299</v>
      </c>
      <c r="P2372" s="257" t="s">
        <v>5268</v>
      </c>
      <c r="Q2372" s="257" t="s">
        <v>3301</v>
      </c>
      <c r="R2372" s="257" t="s">
        <v>148</v>
      </c>
      <c r="S2372" s="257" t="s">
        <v>5262</v>
      </c>
      <c r="T2372" s="257" t="s">
        <v>2834</v>
      </c>
      <c r="U2372" s="257" t="s">
        <v>4981</v>
      </c>
      <c r="V2372" s="257" t="s">
        <v>148</v>
      </c>
      <c r="W2372" s="257" t="s">
        <v>148</v>
      </c>
      <c r="X2372" s="257" t="s">
        <v>148</v>
      </c>
      <c r="Y2372" s="257" t="s">
        <v>148</v>
      </c>
      <c r="Z2372" s="257" t="s">
        <v>148</v>
      </c>
      <c r="AA2372" s="257" t="s">
        <v>148</v>
      </c>
      <c r="AB2372" s="257" t="s">
        <v>148</v>
      </c>
      <c r="AC2372" s="257" t="s">
        <v>148</v>
      </c>
      <c r="AD2372" s="257" t="s">
        <v>148</v>
      </c>
      <c r="AE2372" s="257" t="s">
        <v>148</v>
      </c>
      <c r="AF2372" s="257" t="s">
        <v>148</v>
      </c>
      <c r="AG2372" s="257" t="s">
        <v>148</v>
      </c>
      <c r="AH2372" s="257" t="s">
        <v>148</v>
      </c>
      <c r="AI2372" s="257" t="s">
        <v>148</v>
      </c>
      <c r="AJ2372" s="257" t="s">
        <v>148</v>
      </c>
    </row>
    <row r="2373" spans="1:36" ht="43.2">
      <c r="A2373" s="258">
        <v>40288</v>
      </c>
      <c r="B2373" s="257" t="s">
        <v>2509</v>
      </c>
      <c r="C2373" s="258">
        <v>40288</v>
      </c>
      <c r="D2373" s="257">
        <v>0</v>
      </c>
      <c r="E2373" s="257" t="s">
        <v>4702</v>
      </c>
      <c r="F2373" s="257" t="s">
        <v>4703</v>
      </c>
      <c r="G2373" s="257" t="s">
        <v>4704</v>
      </c>
      <c r="H2373" s="260" t="s">
        <v>1226</v>
      </c>
      <c r="I2373" s="128" t="s">
        <v>5269</v>
      </c>
      <c r="J2373" s="84" t="s">
        <v>5270</v>
      </c>
      <c r="K2373" s="257" t="s">
        <v>2619</v>
      </c>
      <c r="L2373" s="257" t="s">
        <v>5259</v>
      </c>
      <c r="M2373" s="257" t="s">
        <v>1227</v>
      </c>
      <c r="N2373" s="257" t="s">
        <v>5260</v>
      </c>
      <c r="O2373" s="257" t="s">
        <v>3299</v>
      </c>
      <c r="P2373" s="257" t="s">
        <v>5271</v>
      </c>
      <c r="Q2373" s="257" t="s">
        <v>3301</v>
      </c>
      <c r="R2373" s="257" t="s">
        <v>148</v>
      </c>
      <c r="S2373" s="257" t="s">
        <v>5262</v>
      </c>
      <c r="T2373" s="257" t="s">
        <v>2834</v>
      </c>
      <c r="U2373" s="257" t="s">
        <v>4981</v>
      </c>
      <c r="V2373" s="257" t="s">
        <v>148</v>
      </c>
      <c r="W2373" s="257" t="s">
        <v>148</v>
      </c>
      <c r="X2373" s="257" t="s">
        <v>148</v>
      </c>
      <c r="Y2373" s="257" t="s">
        <v>148</v>
      </c>
      <c r="Z2373" s="257" t="s">
        <v>148</v>
      </c>
      <c r="AA2373" s="257" t="s">
        <v>148</v>
      </c>
      <c r="AB2373" s="257" t="s">
        <v>148</v>
      </c>
      <c r="AC2373" s="257" t="s">
        <v>148</v>
      </c>
      <c r="AD2373" s="257" t="s">
        <v>148</v>
      </c>
      <c r="AE2373" s="257" t="s">
        <v>148</v>
      </c>
      <c r="AF2373" s="257" t="s">
        <v>148</v>
      </c>
      <c r="AG2373" s="257" t="s">
        <v>148</v>
      </c>
      <c r="AH2373" s="257" t="s">
        <v>148</v>
      </c>
      <c r="AI2373" s="257" t="s">
        <v>148</v>
      </c>
      <c r="AJ2373" s="257" t="s">
        <v>148</v>
      </c>
    </row>
    <row r="2374" spans="1:36" ht="28.8">
      <c r="A2374" s="258">
        <v>40288</v>
      </c>
      <c r="B2374" s="257" t="s">
        <v>2509</v>
      </c>
      <c r="C2374" s="258">
        <v>40288</v>
      </c>
      <c r="D2374" s="257">
        <v>0</v>
      </c>
      <c r="E2374" s="257" t="s">
        <v>2533</v>
      </c>
      <c r="F2374" s="257" t="s">
        <v>3171</v>
      </c>
      <c r="G2374" s="257" t="s">
        <v>3172</v>
      </c>
      <c r="H2374" s="260" t="s">
        <v>2631</v>
      </c>
      <c r="I2374" s="260" t="s">
        <v>2631</v>
      </c>
      <c r="J2374" s="257" t="s">
        <v>148</v>
      </c>
      <c r="K2374" s="257" t="s">
        <v>2619</v>
      </c>
      <c r="L2374" s="257" t="s">
        <v>5259</v>
      </c>
      <c r="M2374" s="257" t="s">
        <v>1227</v>
      </c>
      <c r="N2374" s="257" t="s">
        <v>5260</v>
      </c>
      <c r="O2374" s="257" t="s">
        <v>3299</v>
      </c>
      <c r="P2374" s="257" t="s">
        <v>5272</v>
      </c>
      <c r="Q2374" s="257" t="s">
        <v>3301</v>
      </c>
      <c r="R2374" s="257" t="s">
        <v>148</v>
      </c>
      <c r="S2374" s="257" t="s">
        <v>5262</v>
      </c>
      <c r="T2374" s="257" t="s">
        <v>2834</v>
      </c>
      <c r="U2374" s="257" t="s">
        <v>4981</v>
      </c>
      <c r="V2374" s="257" t="s">
        <v>148</v>
      </c>
      <c r="W2374" s="257" t="s">
        <v>148</v>
      </c>
      <c r="X2374" s="257" t="s">
        <v>148</v>
      </c>
      <c r="Y2374" s="257" t="s">
        <v>148</v>
      </c>
      <c r="Z2374" s="257" t="s">
        <v>148</v>
      </c>
      <c r="AA2374" s="257" t="s">
        <v>148</v>
      </c>
      <c r="AB2374" s="257" t="s">
        <v>148</v>
      </c>
      <c r="AC2374" s="257" t="s">
        <v>148</v>
      </c>
      <c r="AD2374" s="257" t="s">
        <v>148</v>
      </c>
      <c r="AE2374" s="257" t="s">
        <v>148</v>
      </c>
      <c r="AF2374" s="257" t="s">
        <v>148</v>
      </c>
      <c r="AG2374" s="257" t="s">
        <v>148</v>
      </c>
      <c r="AH2374" s="257" t="s">
        <v>148</v>
      </c>
      <c r="AI2374" s="257" t="s">
        <v>148</v>
      </c>
      <c r="AJ2374" s="257" t="s">
        <v>148</v>
      </c>
    </row>
    <row r="2375" spans="1:36" ht="43.2">
      <c r="A2375" s="258">
        <v>40288</v>
      </c>
      <c r="B2375" s="257" t="s">
        <v>2509</v>
      </c>
      <c r="C2375" s="258">
        <v>40288</v>
      </c>
      <c r="D2375" s="257">
        <v>0</v>
      </c>
      <c r="E2375" s="259" t="s">
        <v>2565</v>
      </c>
      <c r="F2375" s="257" t="s">
        <v>3251</v>
      </c>
      <c r="G2375" s="259" t="s">
        <v>3252</v>
      </c>
      <c r="H2375" s="260" t="s">
        <v>1226</v>
      </c>
      <c r="I2375" s="260" t="s">
        <v>2631</v>
      </c>
      <c r="J2375" s="257" t="s">
        <v>148</v>
      </c>
      <c r="K2375" s="257" t="s">
        <v>2619</v>
      </c>
      <c r="L2375" s="257" t="s">
        <v>5259</v>
      </c>
      <c r="M2375" s="257" t="s">
        <v>1227</v>
      </c>
      <c r="N2375" s="257" t="s">
        <v>5260</v>
      </c>
      <c r="O2375" s="257" t="s">
        <v>2868</v>
      </c>
      <c r="P2375" s="257" t="s">
        <v>5273</v>
      </c>
      <c r="Q2375" s="257" t="s">
        <v>3301</v>
      </c>
      <c r="R2375" s="257" t="s">
        <v>148</v>
      </c>
      <c r="S2375" s="257" t="s">
        <v>5262</v>
      </c>
      <c r="T2375" s="257" t="s">
        <v>2834</v>
      </c>
      <c r="U2375" s="257" t="s">
        <v>4981</v>
      </c>
      <c r="V2375" s="257" t="s">
        <v>148</v>
      </c>
      <c r="W2375" s="257" t="s">
        <v>148</v>
      </c>
      <c r="X2375" s="257" t="s">
        <v>148</v>
      </c>
      <c r="Y2375" s="257" t="s">
        <v>148</v>
      </c>
      <c r="Z2375" s="257" t="s">
        <v>148</v>
      </c>
      <c r="AA2375" s="257" t="s">
        <v>148</v>
      </c>
      <c r="AB2375" s="257" t="s">
        <v>148</v>
      </c>
      <c r="AC2375" s="257" t="s">
        <v>148</v>
      </c>
      <c r="AD2375" s="257" t="s">
        <v>148</v>
      </c>
      <c r="AE2375" s="257" t="s">
        <v>148</v>
      </c>
      <c r="AF2375" s="257" t="s">
        <v>148</v>
      </c>
      <c r="AG2375" s="257" t="s">
        <v>148</v>
      </c>
      <c r="AH2375" s="257" t="s">
        <v>148</v>
      </c>
      <c r="AI2375" s="257" t="s">
        <v>148</v>
      </c>
      <c r="AJ2375" s="257" t="s">
        <v>148</v>
      </c>
    </row>
    <row r="2376" spans="1:36" ht="43.2">
      <c r="A2376" s="258">
        <v>40290</v>
      </c>
      <c r="B2376" s="257" t="s">
        <v>2509</v>
      </c>
      <c r="C2376" s="258">
        <v>40290</v>
      </c>
      <c r="D2376" s="257">
        <v>0</v>
      </c>
      <c r="E2376" s="257" t="s">
        <v>2553</v>
      </c>
      <c r="F2376" s="257" t="s">
        <v>3119</v>
      </c>
      <c r="G2376" s="257" t="s">
        <v>3120</v>
      </c>
      <c r="H2376" s="260" t="s">
        <v>1232</v>
      </c>
      <c r="I2376" s="257" t="s">
        <v>5274</v>
      </c>
      <c r="J2376" s="261" t="s">
        <v>5275</v>
      </c>
      <c r="K2376" s="257" t="s">
        <v>2619</v>
      </c>
      <c r="L2376" s="257" t="s">
        <v>5276</v>
      </c>
      <c r="M2376" s="257" t="s">
        <v>1232</v>
      </c>
      <c r="N2376" s="257" t="s">
        <v>2860</v>
      </c>
      <c r="O2376" s="257" t="s">
        <v>2868</v>
      </c>
      <c r="P2376" s="257" t="s">
        <v>5277</v>
      </c>
      <c r="Q2376" s="257" t="s">
        <v>3301</v>
      </c>
      <c r="R2376" s="257" t="s">
        <v>148</v>
      </c>
      <c r="S2376" s="257" t="s">
        <v>3291</v>
      </c>
      <c r="T2376" s="257" t="s">
        <v>2860</v>
      </c>
      <c r="U2376" s="257" t="s">
        <v>5278</v>
      </c>
      <c r="V2376" s="257" t="s">
        <v>148</v>
      </c>
      <c r="W2376" s="257" t="s">
        <v>148</v>
      </c>
      <c r="X2376" s="257" t="s">
        <v>148</v>
      </c>
      <c r="Y2376" s="257" t="s">
        <v>148</v>
      </c>
      <c r="Z2376" s="257" t="s">
        <v>148</v>
      </c>
      <c r="AA2376" s="257" t="s">
        <v>148</v>
      </c>
      <c r="AB2376" s="257" t="s">
        <v>148</v>
      </c>
      <c r="AC2376" s="257" t="s">
        <v>148</v>
      </c>
      <c r="AD2376" s="257" t="s">
        <v>148</v>
      </c>
      <c r="AE2376" s="257" t="s">
        <v>148</v>
      </c>
      <c r="AF2376" s="257" t="s">
        <v>148</v>
      </c>
      <c r="AG2376" s="257" t="s">
        <v>148</v>
      </c>
      <c r="AH2376" s="257" t="s">
        <v>148</v>
      </c>
      <c r="AI2376" s="257" t="s">
        <v>148</v>
      </c>
      <c r="AJ2376" s="257" t="s">
        <v>148</v>
      </c>
    </row>
    <row r="2377" spans="1:36" ht="43.2">
      <c r="A2377" s="258">
        <v>40290</v>
      </c>
      <c r="B2377" s="257" t="s">
        <v>2509</v>
      </c>
      <c r="C2377" s="258">
        <v>40290</v>
      </c>
      <c r="D2377" s="257">
        <v>0</v>
      </c>
      <c r="E2377" s="259" t="s">
        <v>2617</v>
      </c>
      <c r="F2377" s="257" t="s">
        <v>3272</v>
      </c>
      <c r="G2377" s="259" t="s">
        <v>3273</v>
      </c>
      <c r="H2377" s="260" t="s">
        <v>1226</v>
      </c>
      <c r="I2377" s="257" t="s">
        <v>2780</v>
      </c>
      <c r="J2377" s="261" t="s">
        <v>5279</v>
      </c>
      <c r="K2377" s="257" t="s">
        <v>2619</v>
      </c>
      <c r="L2377" s="257" t="s">
        <v>5276</v>
      </c>
      <c r="M2377" s="257" t="s">
        <v>1232</v>
      </c>
      <c r="N2377" s="257" t="s">
        <v>2860</v>
      </c>
      <c r="O2377" s="257" t="s">
        <v>2869</v>
      </c>
      <c r="P2377" s="257" t="s">
        <v>5280</v>
      </c>
      <c r="Q2377" s="257" t="s">
        <v>3301</v>
      </c>
      <c r="R2377" s="257" t="s">
        <v>148</v>
      </c>
      <c r="S2377" s="257" t="s">
        <v>3291</v>
      </c>
      <c r="T2377" s="257" t="s">
        <v>2860</v>
      </c>
      <c r="U2377" s="257" t="s">
        <v>5278</v>
      </c>
      <c r="V2377" s="257" t="s">
        <v>148</v>
      </c>
      <c r="W2377" s="257" t="s">
        <v>148</v>
      </c>
      <c r="X2377" s="257" t="s">
        <v>148</v>
      </c>
      <c r="Y2377" s="257" t="s">
        <v>148</v>
      </c>
      <c r="Z2377" s="257" t="s">
        <v>148</v>
      </c>
      <c r="AA2377" s="257" t="s">
        <v>148</v>
      </c>
      <c r="AB2377" s="257" t="s">
        <v>148</v>
      </c>
      <c r="AC2377" s="257" t="s">
        <v>148</v>
      </c>
      <c r="AD2377" s="257" t="s">
        <v>148</v>
      </c>
      <c r="AE2377" s="257" t="s">
        <v>148</v>
      </c>
      <c r="AF2377" s="257" t="s">
        <v>148</v>
      </c>
      <c r="AG2377" s="257" t="s">
        <v>148</v>
      </c>
      <c r="AH2377" s="257" t="s">
        <v>148</v>
      </c>
      <c r="AI2377" s="257" t="s">
        <v>148</v>
      </c>
      <c r="AJ2377" s="257" t="s">
        <v>148</v>
      </c>
    </row>
    <row r="2378" spans="1:36" ht="43.2">
      <c r="A2378" s="258">
        <v>40290</v>
      </c>
      <c r="B2378" s="257" t="s">
        <v>2509</v>
      </c>
      <c r="C2378" s="258">
        <v>40290</v>
      </c>
      <c r="D2378" s="257">
        <v>0</v>
      </c>
      <c r="E2378" s="257" t="s">
        <v>4702</v>
      </c>
      <c r="F2378" s="257" t="s">
        <v>4703</v>
      </c>
      <c r="G2378" s="257" t="s">
        <v>4704</v>
      </c>
      <c r="H2378" s="260" t="s">
        <v>1226</v>
      </c>
      <c r="I2378" s="257" t="s">
        <v>5281</v>
      </c>
      <c r="J2378" s="84" t="s">
        <v>5282</v>
      </c>
      <c r="K2378" s="257" t="s">
        <v>2619</v>
      </c>
      <c r="L2378" s="257" t="s">
        <v>5276</v>
      </c>
      <c r="M2378" s="257" t="s">
        <v>1232</v>
      </c>
      <c r="N2378" s="257" t="s">
        <v>2860</v>
      </c>
      <c r="O2378" s="257" t="s">
        <v>3299</v>
      </c>
      <c r="P2378" s="257" t="s">
        <v>5283</v>
      </c>
      <c r="Q2378" s="257" t="s">
        <v>3301</v>
      </c>
      <c r="R2378" s="257" t="s">
        <v>148</v>
      </c>
      <c r="S2378" s="257" t="s">
        <v>3291</v>
      </c>
      <c r="T2378" s="257" t="s">
        <v>2860</v>
      </c>
      <c r="U2378" s="257" t="s">
        <v>5278</v>
      </c>
      <c r="V2378" s="257" t="s">
        <v>148</v>
      </c>
      <c r="W2378" s="257" t="s">
        <v>148</v>
      </c>
      <c r="X2378" s="257" t="s">
        <v>148</v>
      </c>
      <c r="Y2378" s="257" t="s">
        <v>148</v>
      </c>
      <c r="Z2378" s="257" t="s">
        <v>148</v>
      </c>
      <c r="AA2378" s="257" t="s">
        <v>148</v>
      </c>
      <c r="AB2378" s="257" t="s">
        <v>148</v>
      </c>
      <c r="AC2378" s="257" t="s">
        <v>148</v>
      </c>
      <c r="AD2378" s="257" t="s">
        <v>148</v>
      </c>
      <c r="AE2378" s="257" t="s">
        <v>148</v>
      </c>
      <c r="AF2378" s="257" t="s">
        <v>148</v>
      </c>
      <c r="AG2378" s="257" t="s">
        <v>148</v>
      </c>
      <c r="AH2378" s="257" t="s">
        <v>148</v>
      </c>
      <c r="AI2378" s="257" t="s">
        <v>148</v>
      </c>
      <c r="AJ2378" s="257" t="s">
        <v>148</v>
      </c>
    </row>
    <row r="2379" spans="1:36" ht="43.2">
      <c r="A2379" s="258">
        <v>40290</v>
      </c>
      <c r="B2379" s="257" t="s">
        <v>2509</v>
      </c>
      <c r="C2379" s="258">
        <v>40290</v>
      </c>
      <c r="D2379" s="257">
        <v>0</v>
      </c>
      <c r="E2379" s="257" t="s">
        <v>4702</v>
      </c>
      <c r="F2379" s="257" t="s">
        <v>4703</v>
      </c>
      <c r="G2379" s="257" t="s">
        <v>4704</v>
      </c>
      <c r="H2379" s="260" t="s">
        <v>1226</v>
      </c>
      <c r="I2379" s="257" t="s">
        <v>5284</v>
      </c>
      <c r="J2379" s="84" t="s">
        <v>5285</v>
      </c>
      <c r="K2379" s="257" t="s">
        <v>2619</v>
      </c>
      <c r="L2379" s="257" t="s">
        <v>5276</v>
      </c>
      <c r="M2379" s="257" t="s">
        <v>1232</v>
      </c>
      <c r="N2379" s="257" t="s">
        <v>2860</v>
      </c>
      <c r="O2379" s="257" t="s">
        <v>3299</v>
      </c>
      <c r="P2379" s="257" t="s">
        <v>5286</v>
      </c>
      <c r="Q2379" s="257" t="s">
        <v>3301</v>
      </c>
      <c r="R2379" s="257" t="s">
        <v>148</v>
      </c>
      <c r="S2379" s="257" t="s">
        <v>3291</v>
      </c>
      <c r="T2379" s="257" t="s">
        <v>2860</v>
      </c>
      <c r="U2379" s="257" t="s">
        <v>5278</v>
      </c>
      <c r="V2379" s="257" t="s">
        <v>148</v>
      </c>
      <c r="W2379" s="257" t="s">
        <v>148</v>
      </c>
      <c r="X2379" s="257" t="s">
        <v>148</v>
      </c>
      <c r="Y2379" s="257" t="s">
        <v>148</v>
      </c>
      <c r="Z2379" s="257" t="s">
        <v>148</v>
      </c>
      <c r="AA2379" s="257" t="s">
        <v>148</v>
      </c>
      <c r="AB2379" s="257" t="s">
        <v>148</v>
      </c>
      <c r="AC2379" s="257" t="s">
        <v>148</v>
      </c>
      <c r="AD2379" s="257" t="s">
        <v>148</v>
      </c>
      <c r="AE2379" s="257" t="s">
        <v>148</v>
      </c>
      <c r="AF2379" s="257" t="s">
        <v>148</v>
      </c>
      <c r="AG2379" s="257" t="s">
        <v>148</v>
      </c>
      <c r="AH2379" s="257" t="s">
        <v>148</v>
      </c>
      <c r="AI2379" s="257" t="s">
        <v>148</v>
      </c>
      <c r="AJ2379" s="257" t="s">
        <v>148</v>
      </c>
    </row>
    <row r="2380" spans="1:36" ht="43.2">
      <c r="A2380" s="258">
        <v>40290</v>
      </c>
      <c r="B2380" s="257" t="s">
        <v>2509</v>
      </c>
      <c r="C2380" s="258">
        <v>40290</v>
      </c>
      <c r="D2380" s="257">
        <v>0</v>
      </c>
      <c r="E2380" s="257" t="s">
        <v>4702</v>
      </c>
      <c r="F2380" s="257" t="s">
        <v>4703</v>
      </c>
      <c r="G2380" s="257" t="s">
        <v>4704</v>
      </c>
      <c r="H2380" s="260" t="s">
        <v>1226</v>
      </c>
      <c r="I2380" s="257" t="s">
        <v>5284</v>
      </c>
      <c r="J2380" s="84" t="s">
        <v>5285</v>
      </c>
      <c r="K2380" s="257" t="s">
        <v>2619</v>
      </c>
      <c r="L2380" s="257" t="s">
        <v>5276</v>
      </c>
      <c r="M2380" s="257" t="s">
        <v>1232</v>
      </c>
      <c r="N2380" s="257" t="s">
        <v>2860</v>
      </c>
      <c r="O2380" s="257" t="s">
        <v>2869</v>
      </c>
      <c r="P2380" s="257" t="s">
        <v>5287</v>
      </c>
      <c r="Q2380" s="257" t="s">
        <v>3301</v>
      </c>
      <c r="R2380" s="257" t="s">
        <v>148</v>
      </c>
      <c r="S2380" s="257" t="s">
        <v>3291</v>
      </c>
      <c r="T2380" s="257" t="s">
        <v>2860</v>
      </c>
      <c r="U2380" s="257" t="s">
        <v>5278</v>
      </c>
      <c r="V2380" s="257" t="s">
        <v>148</v>
      </c>
      <c r="W2380" s="257" t="s">
        <v>148</v>
      </c>
      <c r="X2380" s="257" t="s">
        <v>148</v>
      </c>
      <c r="Y2380" s="257" t="s">
        <v>148</v>
      </c>
      <c r="Z2380" s="257" t="s">
        <v>148</v>
      </c>
      <c r="AA2380" s="257" t="s">
        <v>148</v>
      </c>
      <c r="AB2380" s="257" t="s">
        <v>148</v>
      </c>
      <c r="AC2380" s="257" t="s">
        <v>148</v>
      </c>
      <c r="AD2380" s="257" t="s">
        <v>148</v>
      </c>
      <c r="AE2380" s="257" t="s">
        <v>148</v>
      </c>
      <c r="AF2380" s="257" t="s">
        <v>148</v>
      </c>
      <c r="AG2380" s="257" t="s">
        <v>148</v>
      </c>
      <c r="AH2380" s="257" t="s">
        <v>148</v>
      </c>
      <c r="AI2380" s="257" t="s">
        <v>148</v>
      </c>
      <c r="AJ2380" s="257" t="s">
        <v>148</v>
      </c>
    </row>
    <row r="2381" spans="1:36" ht="43.2">
      <c r="A2381" s="258">
        <v>40290</v>
      </c>
      <c r="B2381" s="257" t="s">
        <v>2509</v>
      </c>
      <c r="C2381" s="258">
        <v>40290</v>
      </c>
      <c r="D2381" s="257">
        <v>0</v>
      </c>
      <c r="E2381" s="257" t="s">
        <v>2609</v>
      </c>
      <c r="F2381" s="257" t="s">
        <v>3463</v>
      </c>
      <c r="G2381" s="257" t="s">
        <v>3464</v>
      </c>
      <c r="H2381" s="260" t="s">
        <v>1232</v>
      </c>
      <c r="I2381" s="257" t="s">
        <v>3465</v>
      </c>
      <c r="J2381" s="257" t="s">
        <v>3466</v>
      </c>
      <c r="K2381" s="257" t="s">
        <v>2619</v>
      </c>
      <c r="L2381" s="257" t="s">
        <v>5276</v>
      </c>
      <c r="M2381" s="257" t="s">
        <v>1232</v>
      </c>
      <c r="N2381" s="257" t="s">
        <v>2860</v>
      </c>
      <c r="O2381" s="257" t="s">
        <v>2869</v>
      </c>
      <c r="P2381" s="257" t="s">
        <v>5288</v>
      </c>
      <c r="Q2381" s="257" t="s">
        <v>3301</v>
      </c>
      <c r="R2381" s="257" t="s">
        <v>148</v>
      </c>
      <c r="S2381" s="257" t="s">
        <v>3291</v>
      </c>
      <c r="T2381" s="257" t="s">
        <v>2860</v>
      </c>
      <c r="U2381" s="257" t="s">
        <v>5278</v>
      </c>
      <c r="V2381" s="257" t="s">
        <v>148</v>
      </c>
      <c r="W2381" s="257" t="s">
        <v>148</v>
      </c>
      <c r="X2381" s="257" t="s">
        <v>148</v>
      </c>
      <c r="Y2381" s="257" t="s">
        <v>148</v>
      </c>
      <c r="Z2381" s="257" t="s">
        <v>148</v>
      </c>
      <c r="AA2381" s="257" t="s">
        <v>148</v>
      </c>
      <c r="AB2381" s="257" t="s">
        <v>148</v>
      </c>
      <c r="AC2381" s="257" t="s">
        <v>148</v>
      </c>
      <c r="AD2381" s="257" t="s">
        <v>148</v>
      </c>
      <c r="AE2381" s="257" t="s">
        <v>148</v>
      </c>
      <c r="AF2381" s="257" t="s">
        <v>148</v>
      </c>
      <c r="AG2381" s="257" t="s">
        <v>148</v>
      </c>
      <c r="AH2381" s="257" t="s">
        <v>148</v>
      </c>
      <c r="AI2381" s="257" t="s">
        <v>148</v>
      </c>
      <c r="AJ2381" s="257" t="s">
        <v>148</v>
      </c>
    </row>
    <row r="2382" spans="1:36" ht="43.2">
      <c r="A2382" s="258">
        <v>40290</v>
      </c>
      <c r="B2382" s="257" t="s">
        <v>2509</v>
      </c>
      <c r="C2382" s="258">
        <v>40290</v>
      </c>
      <c r="D2382" s="257">
        <v>0</v>
      </c>
      <c r="E2382" s="259" t="s">
        <v>2544</v>
      </c>
      <c r="F2382" s="257" t="s">
        <v>3209</v>
      </c>
      <c r="G2382" s="259" t="s">
        <v>3210</v>
      </c>
      <c r="H2382" s="260" t="s">
        <v>1226</v>
      </c>
      <c r="I2382" s="257" t="s">
        <v>4181</v>
      </c>
      <c r="J2382" s="84" t="s">
        <v>4182</v>
      </c>
      <c r="K2382" s="257" t="s">
        <v>2619</v>
      </c>
      <c r="L2382" s="257" t="s">
        <v>5276</v>
      </c>
      <c r="M2382" s="257" t="s">
        <v>1232</v>
      </c>
      <c r="N2382" s="257" t="s">
        <v>2860</v>
      </c>
      <c r="O2382" s="257" t="s">
        <v>3299</v>
      </c>
      <c r="P2382" s="257" t="s">
        <v>5289</v>
      </c>
      <c r="Q2382" s="257" t="s">
        <v>3301</v>
      </c>
      <c r="R2382" s="257" t="s">
        <v>148</v>
      </c>
      <c r="S2382" s="257" t="s">
        <v>3291</v>
      </c>
      <c r="T2382" s="257" t="s">
        <v>2860</v>
      </c>
      <c r="U2382" s="257" t="s">
        <v>5278</v>
      </c>
      <c r="V2382" s="257" t="s">
        <v>148</v>
      </c>
      <c r="W2382" s="257" t="s">
        <v>148</v>
      </c>
      <c r="X2382" s="257" t="s">
        <v>148</v>
      </c>
      <c r="Y2382" s="257" t="s">
        <v>148</v>
      </c>
      <c r="Z2382" s="257" t="s">
        <v>148</v>
      </c>
      <c r="AA2382" s="257" t="s">
        <v>148</v>
      </c>
      <c r="AB2382" s="257" t="s">
        <v>148</v>
      </c>
      <c r="AC2382" s="257" t="s">
        <v>148</v>
      </c>
      <c r="AD2382" s="257" t="s">
        <v>148</v>
      </c>
      <c r="AE2382" s="257" t="s">
        <v>148</v>
      </c>
      <c r="AF2382" s="257" t="s">
        <v>148</v>
      </c>
      <c r="AG2382" s="257" t="s">
        <v>148</v>
      </c>
      <c r="AH2382" s="257" t="s">
        <v>148</v>
      </c>
      <c r="AI2382" s="257" t="s">
        <v>148</v>
      </c>
      <c r="AJ2382" s="257" t="s">
        <v>148</v>
      </c>
    </row>
    <row r="2383" spans="1:36" ht="43.2">
      <c r="A2383" s="258">
        <v>40290</v>
      </c>
      <c r="B2383" s="257" t="s">
        <v>2509</v>
      </c>
      <c r="C2383" s="258">
        <v>40290</v>
      </c>
      <c r="D2383" s="257">
        <v>0</v>
      </c>
      <c r="E2383" s="257" t="s">
        <v>2536</v>
      </c>
      <c r="F2383" s="257" t="s">
        <v>3175</v>
      </c>
      <c r="G2383" s="257" t="s">
        <v>3176</v>
      </c>
      <c r="H2383" s="260" t="s">
        <v>1226</v>
      </c>
      <c r="I2383" s="260" t="s">
        <v>2631</v>
      </c>
      <c r="J2383" s="257" t="s">
        <v>148</v>
      </c>
      <c r="K2383" s="257" t="s">
        <v>2619</v>
      </c>
      <c r="L2383" s="257" t="s">
        <v>5276</v>
      </c>
      <c r="M2383" s="257" t="s">
        <v>1232</v>
      </c>
      <c r="N2383" s="257" t="s">
        <v>2860</v>
      </c>
      <c r="O2383" s="257" t="s">
        <v>3299</v>
      </c>
      <c r="P2383" s="257" t="s">
        <v>5290</v>
      </c>
      <c r="Q2383" s="257" t="s">
        <v>3301</v>
      </c>
      <c r="R2383" s="257" t="s">
        <v>148</v>
      </c>
      <c r="S2383" s="257" t="s">
        <v>3291</v>
      </c>
      <c r="T2383" s="257" t="s">
        <v>2860</v>
      </c>
      <c r="U2383" s="257" t="s">
        <v>5278</v>
      </c>
      <c r="V2383" s="257" t="s">
        <v>148</v>
      </c>
      <c r="W2383" s="257" t="s">
        <v>148</v>
      </c>
      <c r="X2383" s="257" t="s">
        <v>148</v>
      </c>
      <c r="Y2383" s="257" t="s">
        <v>148</v>
      </c>
      <c r="Z2383" s="257" t="s">
        <v>148</v>
      </c>
      <c r="AA2383" s="257" t="s">
        <v>148</v>
      </c>
      <c r="AB2383" s="257" t="s">
        <v>148</v>
      </c>
      <c r="AC2383" s="257" t="s">
        <v>148</v>
      </c>
      <c r="AD2383" s="257" t="s">
        <v>148</v>
      </c>
      <c r="AE2383" s="257" t="s">
        <v>148</v>
      </c>
      <c r="AF2383" s="257" t="s">
        <v>148</v>
      </c>
      <c r="AG2383" s="257" t="s">
        <v>148</v>
      </c>
      <c r="AH2383" s="257" t="s">
        <v>148</v>
      </c>
      <c r="AI2383" s="257" t="s">
        <v>148</v>
      </c>
      <c r="AJ2383" s="257" t="s">
        <v>148</v>
      </c>
    </row>
    <row r="2384" spans="1:36" ht="43.2">
      <c r="A2384" s="258">
        <v>40290</v>
      </c>
      <c r="B2384" s="257" t="s">
        <v>2509</v>
      </c>
      <c r="C2384" s="258">
        <v>40290</v>
      </c>
      <c r="D2384" s="257">
        <v>0</v>
      </c>
      <c r="E2384" s="257" t="s">
        <v>2536</v>
      </c>
      <c r="F2384" s="257" t="s">
        <v>3175</v>
      </c>
      <c r="G2384" s="257" t="s">
        <v>3176</v>
      </c>
      <c r="H2384" s="260" t="s">
        <v>1226</v>
      </c>
      <c r="I2384" s="257" t="s">
        <v>3750</v>
      </c>
      <c r="J2384" s="257" t="s">
        <v>148</v>
      </c>
      <c r="K2384" s="257" t="s">
        <v>2619</v>
      </c>
      <c r="L2384" s="257" t="s">
        <v>5276</v>
      </c>
      <c r="M2384" s="257" t="s">
        <v>1232</v>
      </c>
      <c r="N2384" s="257" t="s">
        <v>2860</v>
      </c>
      <c r="O2384" s="257" t="s">
        <v>3299</v>
      </c>
      <c r="P2384" s="257" t="s">
        <v>5291</v>
      </c>
      <c r="Q2384" s="257" t="s">
        <v>3301</v>
      </c>
      <c r="R2384" s="257" t="s">
        <v>148</v>
      </c>
      <c r="S2384" s="257" t="s">
        <v>3291</v>
      </c>
      <c r="T2384" s="257" t="s">
        <v>2860</v>
      </c>
      <c r="U2384" s="257" t="s">
        <v>5278</v>
      </c>
      <c r="V2384" s="257" t="s">
        <v>148</v>
      </c>
      <c r="W2384" s="257" t="s">
        <v>148</v>
      </c>
      <c r="X2384" s="257" t="s">
        <v>148</v>
      </c>
      <c r="Y2384" s="257" t="s">
        <v>148</v>
      </c>
      <c r="Z2384" s="257" t="s">
        <v>148</v>
      </c>
      <c r="AA2384" s="257" t="s">
        <v>148</v>
      </c>
      <c r="AB2384" s="257" t="s">
        <v>148</v>
      </c>
      <c r="AC2384" s="257" t="s">
        <v>148</v>
      </c>
      <c r="AD2384" s="257" t="s">
        <v>148</v>
      </c>
      <c r="AE2384" s="257" t="s">
        <v>148</v>
      </c>
      <c r="AF2384" s="257" t="s">
        <v>148</v>
      </c>
      <c r="AG2384" s="257" t="s">
        <v>148</v>
      </c>
      <c r="AH2384" s="257" t="s">
        <v>148</v>
      </c>
      <c r="AI2384" s="257" t="s">
        <v>148</v>
      </c>
      <c r="AJ2384" s="257" t="s">
        <v>148</v>
      </c>
    </row>
    <row r="2385" spans="1:36" ht="28.8">
      <c r="A2385" s="258">
        <v>40290</v>
      </c>
      <c r="B2385" s="257" t="s">
        <v>2509</v>
      </c>
      <c r="C2385" s="258">
        <v>40290</v>
      </c>
      <c r="D2385" s="257">
        <v>0</v>
      </c>
      <c r="E2385" s="259" t="s">
        <v>2525</v>
      </c>
      <c r="F2385" s="257" t="s">
        <v>3229</v>
      </c>
      <c r="G2385" s="259" t="s">
        <v>3230</v>
      </c>
      <c r="H2385" s="260" t="s">
        <v>1232</v>
      </c>
      <c r="I2385" s="257" t="s">
        <v>5292</v>
      </c>
      <c r="J2385" s="257" t="s">
        <v>148</v>
      </c>
      <c r="K2385" s="257" t="s">
        <v>2619</v>
      </c>
      <c r="L2385" s="257" t="s">
        <v>5276</v>
      </c>
      <c r="M2385" s="257" t="s">
        <v>1232</v>
      </c>
      <c r="N2385" s="257" t="s">
        <v>2860</v>
      </c>
      <c r="O2385" s="257" t="s">
        <v>3299</v>
      </c>
      <c r="P2385" s="257" t="s">
        <v>5293</v>
      </c>
      <c r="Q2385" s="257" t="s">
        <v>3301</v>
      </c>
      <c r="R2385" s="257" t="s">
        <v>148</v>
      </c>
      <c r="S2385" s="257" t="s">
        <v>3291</v>
      </c>
      <c r="T2385" s="257" t="s">
        <v>2860</v>
      </c>
      <c r="U2385" s="257" t="s">
        <v>5278</v>
      </c>
      <c r="V2385" s="257" t="s">
        <v>148</v>
      </c>
      <c r="W2385" s="257" t="s">
        <v>148</v>
      </c>
      <c r="X2385" s="257" t="s">
        <v>148</v>
      </c>
      <c r="Y2385" s="257" t="s">
        <v>148</v>
      </c>
      <c r="Z2385" s="257" t="s">
        <v>148</v>
      </c>
      <c r="AA2385" s="257" t="s">
        <v>148</v>
      </c>
      <c r="AB2385" s="257" t="s">
        <v>148</v>
      </c>
      <c r="AC2385" s="257" t="s">
        <v>148</v>
      </c>
      <c r="AD2385" s="257" t="s">
        <v>148</v>
      </c>
      <c r="AE2385" s="257" t="s">
        <v>148</v>
      </c>
      <c r="AF2385" s="257" t="s">
        <v>148</v>
      </c>
      <c r="AG2385" s="257" t="s">
        <v>148</v>
      </c>
      <c r="AH2385" s="257" t="s">
        <v>148</v>
      </c>
      <c r="AI2385" s="257" t="s">
        <v>148</v>
      </c>
      <c r="AJ2385" s="257" t="s">
        <v>148</v>
      </c>
    </row>
    <row r="2386" spans="1:36" ht="28.8">
      <c r="A2386" s="258">
        <v>40290</v>
      </c>
      <c r="B2386" s="257" t="s">
        <v>2509</v>
      </c>
      <c r="C2386" s="258">
        <v>40290</v>
      </c>
      <c r="D2386" s="257">
        <v>0</v>
      </c>
      <c r="E2386" s="259" t="s">
        <v>2525</v>
      </c>
      <c r="F2386" s="257" t="s">
        <v>3229</v>
      </c>
      <c r="G2386" s="259" t="s">
        <v>3230</v>
      </c>
      <c r="H2386" s="260" t="s">
        <v>1232</v>
      </c>
      <c r="I2386" s="257" t="s">
        <v>5292</v>
      </c>
      <c r="J2386" s="257" t="s">
        <v>148</v>
      </c>
      <c r="K2386" s="257" t="s">
        <v>2619</v>
      </c>
      <c r="L2386" s="257" t="s">
        <v>5276</v>
      </c>
      <c r="M2386" s="257" t="s">
        <v>1232</v>
      </c>
      <c r="N2386" s="257" t="s">
        <v>2860</v>
      </c>
      <c r="O2386" s="257" t="s">
        <v>3299</v>
      </c>
      <c r="P2386" s="257" t="s">
        <v>5294</v>
      </c>
      <c r="Q2386" s="257" t="s">
        <v>3301</v>
      </c>
      <c r="R2386" s="257" t="s">
        <v>148</v>
      </c>
      <c r="S2386" s="257" t="s">
        <v>3291</v>
      </c>
      <c r="T2386" s="257" t="s">
        <v>2860</v>
      </c>
      <c r="U2386" s="257" t="s">
        <v>5278</v>
      </c>
      <c r="V2386" s="257" t="s">
        <v>148</v>
      </c>
      <c r="W2386" s="257" t="s">
        <v>148</v>
      </c>
      <c r="X2386" s="257" t="s">
        <v>148</v>
      </c>
      <c r="Y2386" s="257" t="s">
        <v>148</v>
      </c>
      <c r="Z2386" s="257" t="s">
        <v>148</v>
      </c>
      <c r="AA2386" s="257" t="s">
        <v>148</v>
      </c>
      <c r="AB2386" s="257" t="s">
        <v>148</v>
      </c>
      <c r="AC2386" s="257" t="s">
        <v>148</v>
      </c>
      <c r="AD2386" s="257" t="s">
        <v>148</v>
      </c>
      <c r="AE2386" s="257" t="s">
        <v>148</v>
      </c>
      <c r="AF2386" s="257" t="s">
        <v>148</v>
      </c>
      <c r="AG2386" s="257" t="s">
        <v>148</v>
      </c>
      <c r="AH2386" s="257" t="s">
        <v>148</v>
      </c>
      <c r="AI2386" s="257" t="s">
        <v>148</v>
      </c>
      <c r="AJ2386" s="257" t="s">
        <v>148</v>
      </c>
    </row>
    <row r="2387" spans="1:36" ht="28.8">
      <c r="A2387" s="258">
        <v>40290</v>
      </c>
      <c r="B2387" s="257" t="s">
        <v>2509</v>
      </c>
      <c r="C2387" s="258">
        <v>40290</v>
      </c>
      <c r="D2387" s="257">
        <v>0</v>
      </c>
      <c r="E2387" s="259" t="s">
        <v>2525</v>
      </c>
      <c r="F2387" s="257" t="s">
        <v>3229</v>
      </c>
      <c r="G2387" s="259" t="s">
        <v>3230</v>
      </c>
      <c r="H2387" s="260" t="s">
        <v>1232</v>
      </c>
      <c r="I2387" s="257" t="s">
        <v>5292</v>
      </c>
      <c r="J2387" s="257" t="s">
        <v>148</v>
      </c>
      <c r="K2387" s="257" t="s">
        <v>2619</v>
      </c>
      <c r="L2387" s="257" t="s">
        <v>5276</v>
      </c>
      <c r="M2387" s="257" t="s">
        <v>1232</v>
      </c>
      <c r="N2387" s="257" t="s">
        <v>2860</v>
      </c>
      <c r="O2387" s="257" t="s">
        <v>3299</v>
      </c>
      <c r="P2387" s="257" t="s">
        <v>5295</v>
      </c>
      <c r="Q2387" s="257" t="s">
        <v>3301</v>
      </c>
      <c r="R2387" s="257" t="s">
        <v>148</v>
      </c>
      <c r="S2387" s="257" t="s">
        <v>3291</v>
      </c>
      <c r="T2387" s="257" t="s">
        <v>2860</v>
      </c>
      <c r="U2387" s="257" t="s">
        <v>5278</v>
      </c>
      <c r="V2387" s="257" t="s">
        <v>148</v>
      </c>
      <c r="W2387" s="257" t="s">
        <v>148</v>
      </c>
      <c r="X2387" s="257" t="s">
        <v>148</v>
      </c>
      <c r="Y2387" s="257" t="s">
        <v>148</v>
      </c>
      <c r="Z2387" s="257" t="s">
        <v>148</v>
      </c>
      <c r="AA2387" s="257" t="s">
        <v>148</v>
      </c>
      <c r="AB2387" s="257" t="s">
        <v>148</v>
      </c>
      <c r="AC2387" s="257" t="s">
        <v>148</v>
      </c>
      <c r="AD2387" s="257" t="s">
        <v>148</v>
      </c>
      <c r="AE2387" s="257" t="s">
        <v>148</v>
      </c>
      <c r="AF2387" s="257" t="s">
        <v>148</v>
      </c>
      <c r="AG2387" s="257" t="s">
        <v>148</v>
      </c>
      <c r="AH2387" s="257" t="s">
        <v>148</v>
      </c>
      <c r="AI2387" s="257" t="s">
        <v>148</v>
      </c>
      <c r="AJ2387" s="257" t="s">
        <v>148</v>
      </c>
    </row>
    <row r="2388" spans="1:36" ht="28.8">
      <c r="A2388" s="258">
        <v>40294</v>
      </c>
      <c r="B2388" s="257" t="s">
        <v>2509</v>
      </c>
      <c r="C2388" s="258">
        <v>40294</v>
      </c>
      <c r="D2388" s="257">
        <v>0</v>
      </c>
      <c r="E2388" s="257" t="s">
        <v>2539</v>
      </c>
      <c r="F2388" s="257" t="s">
        <v>3173</v>
      </c>
      <c r="G2388" s="257" t="s">
        <v>3174</v>
      </c>
      <c r="H2388" s="260" t="s">
        <v>2631</v>
      </c>
      <c r="I2388" s="260" t="s">
        <v>2631</v>
      </c>
      <c r="J2388" s="257" t="s">
        <v>148</v>
      </c>
      <c r="K2388" s="257" t="s">
        <v>2619</v>
      </c>
      <c r="L2388" s="257" t="s">
        <v>4493</v>
      </c>
      <c r="M2388" s="257" t="s">
        <v>1228</v>
      </c>
      <c r="N2388" s="257" t="s">
        <v>3849</v>
      </c>
      <c r="O2388" s="257" t="s">
        <v>3299</v>
      </c>
      <c r="P2388" s="257" t="s">
        <v>5296</v>
      </c>
      <c r="Q2388" s="257" t="s">
        <v>3301</v>
      </c>
      <c r="R2388" s="257" t="s">
        <v>148</v>
      </c>
      <c r="S2388" s="257" t="s">
        <v>2903</v>
      </c>
      <c r="T2388" s="257" t="s">
        <v>3401</v>
      </c>
      <c r="U2388" s="257" t="s">
        <v>3613</v>
      </c>
      <c r="V2388" s="257" t="s">
        <v>148</v>
      </c>
      <c r="W2388" s="257" t="s">
        <v>148</v>
      </c>
      <c r="X2388" s="257" t="s">
        <v>148</v>
      </c>
      <c r="Y2388" s="257" t="s">
        <v>148</v>
      </c>
      <c r="Z2388" s="257" t="s">
        <v>148</v>
      </c>
      <c r="AA2388" s="257" t="s">
        <v>148</v>
      </c>
      <c r="AB2388" s="257" t="s">
        <v>148</v>
      </c>
      <c r="AC2388" s="257" t="s">
        <v>148</v>
      </c>
      <c r="AD2388" s="257" t="s">
        <v>148</v>
      </c>
      <c r="AE2388" s="257" t="s">
        <v>148</v>
      </c>
      <c r="AF2388" s="257" t="s">
        <v>148</v>
      </c>
      <c r="AG2388" s="257" t="s">
        <v>148</v>
      </c>
      <c r="AH2388" s="257" t="s">
        <v>148</v>
      </c>
      <c r="AI2388" s="257" t="s">
        <v>148</v>
      </c>
      <c r="AJ2388" s="257" t="s">
        <v>148</v>
      </c>
    </row>
    <row r="2389" spans="1:36" ht="28.8">
      <c r="A2389" s="258">
        <v>40294</v>
      </c>
      <c r="B2389" s="257" t="s">
        <v>2509</v>
      </c>
      <c r="C2389" s="258">
        <v>40294</v>
      </c>
      <c r="D2389" s="257">
        <v>0</v>
      </c>
      <c r="E2389" s="259" t="s">
        <v>2546</v>
      </c>
      <c r="F2389" s="259" t="s">
        <v>3199</v>
      </c>
      <c r="G2389" s="259" t="s">
        <v>3200</v>
      </c>
      <c r="H2389" s="257" t="s">
        <v>1243</v>
      </c>
      <c r="I2389" s="257" t="s">
        <v>4376</v>
      </c>
      <c r="J2389" s="84" t="s">
        <v>4377</v>
      </c>
      <c r="K2389" s="257" t="s">
        <v>2619</v>
      </c>
      <c r="L2389" s="257" t="s">
        <v>4493</v>
      </c>
      <c r="M2389" s="257" t="s">
        <v>1228</v>
      </c>
      <c r="N2389" s="257" t="s">
        <v>3849</v>
      </c>
      <c r="O2389" s="257" t="s">
        <v>2869</v>
      </c>
      <c r="P2389" s="257" t="s">
        <v>5297</v>
      </c>
      <c r="Q2389" s="257" t="s">
        <v>3301</v>
      </c>
      <c r="R2389" s="257" t="s">
        <v>148</v>
      </c>
      <c r="S2389" s="257" t="s">
        <v>2903</v>
      </c>
      <c r="T2389" s="257" t="s">
        <v>3401</v>
      </c>
      <c r="U2389" s="257" t="s">
        <v>3613</v>
      </c>
      <c r="V2389" s="257" t="s">
        <v>148</v>
      </c>
      <c r="W2389" s="257" t="s">
        <v>148</v>
      </c>
      <c r="X2389" s="257" t="s">
        <v>148</v>
      </c>
      <c r="Y2389" s="257" t="s">
        <v>148</v>
      </c>
      <c r="Z2389" s="257" t="s">
        <v>148</v>
      </c>
      <c r="AA2389" s="257" t="s">
        <v>148</v>
      </c>
      <c r="AB2389" s="257" t="s">
        <v>148</v>
      </c>
      <c r="AC2389" s="257" t="s">
        <v>148</v>
      </c>
      <c r="AD2389" s="257" t="s">
        <v>148</v>
      </c>
      <c r="AE2389" s="257" t="s">
        <v>148</v>
      </c>
      <c r="AF2389" s="257" t="s">
        <v>148</v>
      </c>
      <c r="AG2389" s="257" t="s">
        <v>148</v>
      </c>
      <c r="AH2389" s="257" t="s">
        <v>148</v>
      </c>
      <c r="AI2389" s="257" t="s">
        <v>148</v>
      </c>
      <c r="AJ2389" s="257" t="s">
        <v>148</v>
      </c>
    </row>
    <row r="2390" spans="1:36" ht="43.2">
      <c r="A2390" s="258">
        <v>40294</v>
      </c>
      <c r="B2390" s="257" t="s">
        <v>2509</v>
      </c>
      <c r="C2390" s="258">
        <v>40294</v>
      </c>
      <c r="D2390" s="257">
        <v>0</v>
      </c>
      <c r="E2390" s="259" t="s">
        <v>2546</v>
      </c>
      <c r="F2390" s="259" t="s">
        <v>3199</v>
      </c>
      <c r="G2390" s="259" t="s">
        <v>3200</v>
      </c>
      <c r="H2390" s="260" t="s">
        <v>1226</v>
      </c>
      <c r="I2390" s="257" t="s">
        <v>5298</v>
      </c>
      <c r="J2390" s="84" t="s">
        <v>5299</v>
      </c>
      <c r="K2390" s="257" t="s">
        <v>2619</v>
      </c>
      <c r="L2390" s="257" t="s">
        <v>4493</v>
      </c>
      <c r="M2390" s="257" t="s">
        <v>1228</v>
      </c>
      <c r="N2390" s="257" t="s">
        <v>3849</v>
      </c>
      <c r="O2390" s="257" t="s">
        <v>3299</v>
      </c>
      <c r="P2390" s="257" t="s">
        <v>5300</v>
      </c>
      <c r="Q2390" s="257" t="s">
        <v>3301</v>
      </c>
      <c r="R2390" s="257" t="s">
        <v>148</v>
      </c>
      <c r="S2390" s="257" t="s">
        <v>2903</v>
      </c>
      <c r="T2390" s="257" t="s">
        <v>3401</v>
      </c>
      <c r="U2390" s="257" t="s">
        <v>3613</v>
      </c>
      <c r="V2390" s="257" t="s">
        <v>148</v>
      </c>
      <c r="W2390" s="257" t="s">
        <v>148</v>
      </c>
      <c r="X2390" s="257" t="s">
        <v>148</v>
      </c>
      <c r="Y2390" s="257" t="s">
        <v>148</v>
      </c>
      <c r="Z2390" s="257" t="s">
        <v>148</v>
      </c>
      <c r="AA2390" s="257" t="s">
        <v>148</v>
      </c>
      <c r="AB2390" s="257" t="s">
        <v>148</v>
      </c>
      <c r="AC2390" s="257" t="s">
        <v>148</v>
      </c>
      <c r="AD2390" s="257" t="s">
        <v>148</v>
      </c>
      <c r="AE2390" s="257" t="s">
        <v>148</v>
      </c>
      <c r="AF2390" s="257" t="s">
        <v>148</v>
      </c>
      <c r="AG2390" s="257" t="s">
        <v>148</v>
      </c>
      <c r="AH2390" s="257" t="s">
        <v>148</v>
      </c>
      <c r="AI2390" s="257" t="s">
        <v>148</v>
      </c>
      <c r="AJ2390" s="257" t="s">
        <v>148</v>
      </c>
    </row>
    <row r="2391" spans="1:36" ht="43.2">
      <c r="A2391" s="258">
        <v>40294</v>
      </c>
      <c r="B2391" s="257" t="s">
        <v>2509</v>
      </c>
      <c r="C2391" s="258">
        <v>40294</v>
      </c>
      <c r="D2391" s="257">
        <v>0</v>
      </c>
      <c r="E2391" s="259" t="s">
        <v>2546</v>
      </c>
      <c r="F2391" s="259" t="s">
        <v>3199</v>
      </c>
      <c r="G2391" s="259" t="s">
        <v>3200</v>
      </c>
      <c r="H2391" s="260" t="s">
        <v>1226</v>
      </c>
      <c r="I2391" s="257" t="s">
        <v>5301</v>
      </c>
      <c r="J2391" s="84" t="s">
        <v>5302</v>
      </c>
      <c r="K2391" s="257" t="s">
        <v>2619</v>
      </c>
      <c r="L2391" s="257" t="s">
        <v>4493</v>
      </c>
      <c r="M2391" s="257" t="s">
        <v>1228</v>
      </c>
      <c r="N2391" s="257" t="s">
        <v>3849</v>
      </c>
      <c r="O2391" s="257" t="s">
        <v>3299</v>
      </c>
      <c r="P2391" s="257" t="s">
        <v>5303</v>
      </c>
      <c r="Q2391" s="257" t="s">
        <v>3301</v>
      </c>
      <c r="R2391" s="257" t="s">
        <v>148</v>
      </c>
      <c r="S2391" s="257" t="s">
        <v>2903</v>
      </c>
      <c r="T2391" s="257" t="s">
        <v>3401</v>
      </c>
      <c r="U2391" s="257" t="s">
        <v>3613</v>
      </c>
      <c r="V2391" s="257" t="s">
        <v>148</v>
      </c>
      <c r="W2391" s="257" t="s">
        <v>148</v>
      </c>
      <c r="X2391" s="257" t="s">
        <v>148</v>
      </c>
      <c r="Y2391" s="257" t="s">
        <v>148</v>
      </c>
      <c r="Z2391" s="257" t="s">
        <v>148</v>
      </c>
      <c r="AA2391" s="257" t="s">
        <v>148</v>
      </c>
      <c r="AB2391" s="257" t="s">
        <v>148</v>
      </c>
      <c r="AC2391" s="257" t="s">
        <v>148</v>
      </c>
      <c r="AD2391" s="257" t="s">
        <v>148</v>
      </c>
      <c r="AE2391" s="257" t="s">
        <v>148</v>
      </c>
      <c r="AF2391" s="257" t="s">
        <v>148</v>
      </c>
      <c r="AG2391" s="257" t="s">
        <v>148</v>
      </c>
      <c r="AH2391" s="257" t="s">
        <v>148</v>
      </c>
      <c r="AI2391" s="257" t="s">
        <v>148</v>
      </c>
      <c r="AJ2391" s="257" t="s">
        <v>148</v>
      </c>
    </row>
    <row r="2392" spans="1:36" ht="43.2">
      <c r="A2392" s="258">
        <v>40294</v>
      </c>
      <c r="B2392" s="257" t="s">
        <v>2509</v>
      </c>
      <c r="C2392" s="258">
        <v>40294</v>
      </c>
      <c r="D2392" s="257">
        <v>0</v>
      </c>
      <c r="E2392" s="257" t="s">
        <v>2616</v>
      </c>
      <c r="F2392" s="257" t="s">
        <v>3130</v>
      </c>
      <c r="G2392" s="257" t="s">
        <v>3129</v>
      </c>
      <c r="H2392" s="260" t="s">
        <v>1226</v>
      </c>
      <c r="I2392" s="257" t="s">
        <v>5304</v>
      </c>
      <c r="J2392" s="261" t="s">
        <v>5305</v>
      </c>
      <c r="K2392" s="257" t="s">
        <v>2619</v>
      </c>
      <c r="L2392" s="257" t="s">
        <v>4493</v>
      </c>
      <c r="M2392" s="257" t="s">
        <v>1228</v>
      </c>
      <c r="N2392" s="257" t="s">
        <v>3849</v>
      </c>
      <c r="O2392" s="257" t="s">
        <v>3299</v>
      </c>
      <c r="P2392" s="257" t="s">
        <v>5306</v>
      </c>
      <c r="Q2392" s="257" t="s">
        <v>3301</v>
      </c>
      <c r="R2392" s="257" t="s">
        <v>148</v>
      </c>
      <c r="S2392" s="257" t="s">
        <v>2903</v>
      </c>
      <c r="T2392" s="257" t="s">
        <v>3401</v>
      </c>
      <c r="U2392" s="257" t="s">
        <v>3613</v>
      </c>
      <c r="V2392" s="257" t="s">
        <v>148</v>
      </c>
      <c r="W2392" s="257" t="s">
        <v>148</v>
      </c>
      <c r="X2392" s="257" t="s">
        <v>148</v>
      </c>
      <c r="Y2392" s="257" t="s">
        <v>148</v>
      </c>
      <c r="Z2392" s="257" t="s">
        <v>148</v>
      </c>
      <c r="AA2392" s="257" t="s">
        <v>148</v>
      </c>
      <c r="AB2392" s="257" t="s">
        <v>148</v>
      </c>
      <c r="AC2392" s="257" t="s">
        <v>148</v>
      </c>
      <c r="AD2392" s="257" t="s">
        <v>148</v>
      </c>
      <c r="AE2392" s="257" t="s">
        <v>148</v>
      </c>
      <c r="AF2392" s="257" t="s">
        <v>148</v>
      </c>
      <c r="AG2392" s="257" t="s">
        <v>148</v>
      </c>
      <c r="AH2392" s="257" t="s">
        <v>148</v>
      </c>
      <c r="AI2392" s="257" t="s">
        <v>148</v>
      </c>
      <c r="AJ2392" s="257" t="s">
        <v>148</v>
      </c>
    </row>
    <row r="2393" spans="1:36" ht="43.2">
      <c r="A2393" s="258">
        <v>40294</v>
      </c>
      <c r="B2393" s="257" t="s">
        <v>2509</v>
      </c>
      <c r="C2393" s="258">
        <v>40294</v>
      </c>
      <c r="D2393" s="257">
        <v>0</v>
      </c>
      <c r="E2393" s="257" t="s">
        <v>2616</v>
      </c>
      <c r="F2393" s="257" t="s">
        <v>3130</v>
      </c>
      <c r="G2393" s="257" t="s">
        <v>3129</v>
      </c>
      <c r="H2393" s="260" t="s">
        <v>1226</v>
      </c>
      <c r="I2393" s="257" t="s">
        <v>5304</v>
      </c>
      <c r="J2393" s="261" t="s">
        <v>5305</v>
      </c>
      <c r="K2393" s="257" t="s">
        <v>2619</v>
      </c>
      <c r="L2393" s="257" t="s">
        <v>4493</v>
      </c>
      <c r="M2393" s="257" t="s">
        <v>1228</v>
      </c>
      <c r="N2393" s="257" t="s">
        <v>3849</v>
      </c>
      <c r="O2393" s="257" t="s">
        <v>3299</v>
      </c>
      <c r="P2393" s="257" t="s">
        <v>5307</v>
      </c>
      <c r="Q2393" s="257" t="s">
        <v>3301</v>
      </c>
      <c r="R2393" s="257" t="s">
        <v>148</v>
      </c>
      <c r="S2393" s="257" t="s">
        <v>2903</v>
      </c>
      <c r="T2393" s="257" t="s">
        <v>3401</v>
      </c>
      <c r="U2393" s="257" t="s">
        <v>3613</v>
      </c>
      <c r="V2393" s="257" t="s">
        <v>148</v>
      </c>
      <c r="W2393" s="257" t="s">
        <v>148</v>
      </c>
      <c r="X2393" s="257" t="s">
        <v>148</v>
      </c>
      <c r="Y2393" s="257" t="s">
        <v>148</v>
      </c>
      <c r="Z2393" s="257" t="s">
        <v>148</v>
      </c>
      <c r="AA2393" s="257" t="s">
        <v>148</v>
      </c>
      <c r="AB2393" s="257" t="s">
        <v>148</v>
      </c>
      <c r="AC2393" s="257" t="s">
        <v>148</v>
      </c>
      <c r="AD2393" s="257" t="s">
        <v>148</v>
      </c>
      <c r="AE2393" s="257" t="s">
        <v>148</v>
      </c>
      <c r="AF2393" s="257" t="s">
        <v>148</v>
      </c>
      <c r="AG2393" s="257" t="s">
        <v>148</v>
      </c>
      <c r="AH2393" s="257" t="s">
        <v>148</v>
      </c>
      <c r="AI2393" s="257" t="s">
        <v>148</v>
      </c>
      <c r="AJ2393" s="257" t="s">
        <v>148</v>
      </c>
    </row>
    <row r="2394" spans="1:36" ht="43.2">
      <c r="A2394" s="258">
        <v>40294</v>
      </c>
      <c r="B2394" s="257" t="s">
        <v>2509</v>
      </c>
      <c r="C2394" s="258">
        <v>40294</v>
      </c>
      <c r="D2394" s="257">
        <v>0</v>
      </c>
      <c r="E2394" s="257" t="s">
        <v>2616</v>
      </c>
      <c r="F2394" s="257" t="s">
        <v>3130</v>
      </c>
      <c r="G2394" s="257" t="s">
        <v>3129</v>
      </c>
      <c r="H2394" s="260" t="s">
        <v>1226</v>
      </c>
      <c r="I2394" s="257" t="s">
        <v>5304</v>
      </c>
      <c r="J2394" s="261" t="s">
        <v>5305</v>
      </c>
      <c r="K2394" s="257" t="s">
        <v>2619</v>
      </c>
      <c r="L2394" s="257" t="s">
        <v>4493</v>
      </c>
      <c r="M2394" s="257" t="s">
        <v>1228</v>
      </c>
      <c r="N2394" s="257" t="s">
        <v>3849</v>
      </c>
      <c r="O2394" s="257" t="s">
        <v>3299</v>
      </c>
      <c r="P2394" s="257" t="s">
        <v>5308</v>
      </c>
      <c r="Q2394" s="257" t="s">
        <v>3301</v>
      </c>
      <c r="R2394" s="257" t="s">
        <v>148</v>
      </c>
      <c r="S2394" s="257" t="s">
        <v>2903</v>
      </c>
      <c r="T2394" s="257" t="s">
        <v>3401</v>
      </c>
      <c r="U2394" s="257" t="s">
        <v>3613</v>
      </c>
      <c r="V2394" s="257" t="s">
        <v>148</v>
      </c>
      <c r="W2394" s="257" t="s">
        <v>148</v>
      </c>
      <c r="X2394" s="257" t="s">
        <v>148</v>
      </c>
      <c r="Y2394" s="257" t="s">
        <v>148</v>
      </c>
      <c r="Z2394" s="257" t="s">
        <v>148</v>
      </c>
      <c r="AA2394" s="257" t="s">
        <v>148</v>
      </c>
      <c r="AB2394" s="257" t="s">
        <v>148</v>
      </c>
      <c r="AC2394" s="257" t="s">
        <v>148</v>
      </c>
      <c r="AD2394" s="257" t="s">
        <v>148</v>
      </c>
      <c r="AE2394" s="257" t="s">
        <v>148</v>
      </c>
      <c r="AF2394" s="257" t="s">
        <v>148</v>
      </c>
      <c r="AG2394" s="257" t="s">
        <v>148</v>
      </c>
      <c r="AH2394" s="257" t="s">
        <v>148</v>
      </c>
      <c r="AI2394" s="257" t="s">
        <v>148</v>
      </c>
      <c r="AJ2394" s="257" t="s">
        <v>148</v>
      </c>
    </row>
    <row r="2395" spans="1:36" ht="201.6">
      <c r="A2395" s="258" t="s">
        <v>5309</v>
      </c>
      <c r="B2395" s="257" t="s">
        <v>2518</v>
      </c>
      <c r="C2395" s="258">
        <v>40527</v>
      </c>
      <c r="D2395" s="257">
        <v>0</v>
      </c>
      <c r="E2395" s="259" t="s">
        <v>2565</v>
      </c>
      <c r="F2395" s="257" t="s">
        <v>3251</v>
      </c>
      <c r="G2395" s="259" t="s">
        <v>3252</v>
      </c>
      <c r="H2395" s="260" t="s">
        <v>1232</v>
      </c>
      <c r="I2395" s="257" t="s">
        <v>4345</v>
      </c>
      <c r="J2395" s="257" t="s">
        <v>4346</v>
      </c>
      <c r="K2395" s="257" t="s">
        <v>3280</v>
      </c>
      <c r="L2395" s="257" t="s">
        <v>4331</v>
      </c>
      <c r="M2395" s="257" t="s">
        <v>1236</v>
      </c>
      <c r="N2395" s="257" t="s">
        <v>4332</v>
      </c>
      <c r="O2395" s="257" t="s">
        <v>2868</v>
      </c>
      <c r="P2395" s="257" t="s">
        <v>5310</v>
      </c>
      <c r="Q2395" s="257" t="s">
        <v>5311</v>
      </c>
      <c r="R2395" s="257" t="s">
        <v>5312</v>
      </c>
      <c r="S2395" s="257" t="s">
        <v>3302</v>
      </c>
      <c r="T2395" s="257" t="s">
        <v>2905</v>
      </c>
      <c r="U2395" s="257" t="s">
        <v>4917</v>
      </c>
      <c r="V2395" s="257" t="s">
        <v>2639</v>
      </c>
      <c r="W2395" s="257" t="s">
        <v>148</v>
      </c>
      <c r="X2395" s="257" t="s">
        <v>2640</v>
      </c>
      <c r="Y2395" s="257" t="s">
        <v>148</v>
      </c>
      <c r="Z2395" s="257" t="s">
        <v>2640</v>
      </c>
      <c r="AA2395" s="257" t="s">
        <v>148</v>
      </c>
      <c r="AB2395" s="257" t="s">
        <v>2640</v>
      </c>
      <c r="AC2395" s="257" t="s">
        <v>2639</v>
      </c>
      <c r="AD2395" s="258">
        <v>40528</v>
      </c>
      <c r="AE2395" s="257">
        <v>1</v>
      </c>
      <c r="AF2395" s="257" t="s">
        <v>5313</v>
      </c>
      <c r="AG2395" s="258">
        <v>40528</v>
      </c>
      <c r="AH2395" s="257" t="s">
        <v>2633</v>
      </c>
      <c r="AI2395" s="257" t="s">
        <v>2638</v>
      </c>
      <c r="AJ2395" s="257"/>
    </row>
    <row r="2396" spans="1:36" ht="302.39999999999998">
      <c r="A2396" s="258">
        <v>40504</v>
      </c>
      <c r="B2396" s="257" t="s">
        <v>2518</v>
      </c>
      <c r="C2396" s="258">
        <v>40504</v>
      </c>
      <c r="D2396" s="257">
        <v>0</v>
      </c>
      <c r="E2396" s="259" t="s">
        <v>2561</v>
      </c>
      <c r="F2396" s="257" t="s">
        <v>3241</v>
      </c>
      <c r="G2396" s="259" t="s">
        <v>3242</v>
      </c>
      <c r="H2396" s="260" t="s">
        <v>1226</v>
      </c>
      <c r="I2396" s="257" t="s">
        <v>3808</v>
      </c>
      <c r="J2396" s="261" t="s">
        <v>3809</v>
      </c>
      <c r="K2396" s="257" t="s">
        <v>3280</v>
      </c>
      <c r="L2396" s="257" t="s">
        <v>4331</v>
      </c>
      <c r="M2396" s="257" t="s">
        <v>1236</v>
      </c>
      <c r="N2396" s="257" t="s">
        <v>4332</v>
      </c>
      <c r="O2396" s="257" t="s">
        <v>2868</v>
      </c>
      <c r="P2396" s="257" t="s">
        <v>5314</v>
      </c>
      <c r="Q2396" s="257" t="s">
        <v>5315</v>
      </c>
      <c r="R2396" s="257" t="s">
        <v>148</v>
      </c>
      <c r="S2396" s="257" t="s">
        <v>3302</v>
      </c>
      <c r="T2396" s="257" t="s">
        <v>5316</v>
      </c>
      <c r="U2396" s="257" t="s">
        <v>4912</v>
      </c>
      <c r="V2396" s="257" t="s">
        <v>2639</v>
      </c>
      <c r="W2396" s="257" t="s">
        <v>148</v>
      </c>
      <c r="X2396" s="257" t="s">
        <v>2640</v>
      </c>
      <c r="Y2396" s="257" t="s">
        <v>148</v>
      </c>
      <c r="Z2396" s="257" t="s">
        <v>2640</v>
      </c>
      <c r="AA2396" s="257" t="s">
        <v>148</v>
      </c>
      <c r="AB2396" s="257" t="s">
        <v>2640</v>
      </c>
      <c r="AC2396" s="257" t="s">
        <v>2640</v>
      </c>
      <c r="AD2396" s="257" t="s">
        <v>3295</v>
      </c>
      <c r="AE2396" s="257" t="s">
        <v>3295</v>
      </c>
      <c r="AF2396" s="257" t="s">
        <v>3639</v>
      </c>
      <c r="AG2396" s="257" t="s">
        <v>3295</v>
      </c>
      <c r="AH2396" s="257" t="s">
        <v>3295</v>
      </c>
      <c r="AI2396" s="257" t="s">
        <v>3295</v>
      </c>
      <c r="AJ2396" s="257"/>
    </row>
    <row r="2397" spans="1:36" ht="409.6">
      <c r="A2397" s="258">
        <v>40506</v>
      </c>
      <c r="B2397" s="257" t="s">
        <v>2518</v>
      </c>
      <c r="C2397" s="258">
        <v>40511</v>
      </c>
      <c r="D2397" s="257">
        <v>2</v>
      </c>
      <c r="E2397" s="259" t="s">
        <v>3499</v>
      </c>
      <c r="F2397" s="259" t="s">
        <v>3700</v>
      </c>
      <c r="G2397" s="259" t="s">
        <v>3701</v>
      </c>
      <c r="H2397" s="260" t="s">
        <v>1232</v>
      </c>
      <c r="I2397" s="257" t="s">
        <v>2821</v>
      </c>
      <c r="J2397" s="257" t="s">
        <v>528</v>
      </c>
      <c r="K2397" s="257" t="s">
        <v>3280</v>
      </c>
      <c r="L2397" s="257" t="s">
        <v>4331</v>
      </c>
      <c r="M2397" s="257" t="s">
        <v>1236</v>
      </c>
      <c r="N2397" s="257" t="s">
        <v>4332</v>
      </c>
      <c r="O2397" s="257" t="s">
        <v>2868</v>
      </c>
      <c r="P2397" s="257" t="s">
        <v>5317</v>
      </c>
      <c r="Q2397" s="257" t="s">
        <v>5318</v>
      </c>
      <c r="R2397" s="257" t="s">
        <v>5319</v>
      </c>
      <c r="S2397" s="257" t="s">
        <v>3302</v>
      </c>
      <c r="T2397" s="257" t="s">
        <v>2872</v>
      </c>
      <c r="U2397" s="257" t="s">
        <v>5320</v>
      </c>
      <c r="V2397" s="257" t="s">
        <v>2639</v>
      </c>
      <c r="W2397" s="257" t="s">
        <v>148</v>
      </c>
      <c r="X2397" s="257" t="s">
        <v>2640</v>
      </c>
      <c r="Y2397" s="257" t="s">
        <v>2840</v>
      </c>
      <c r="Z2397" s="257" t="s">
        <v>2639</v>
      </c>
      <c r="AA2397" s="128" t="s">
        <v>2840</v>
      </c>
      <c r="AB2397" s="257" t="s">
        <v>2640</v>
      </c>
      <c r="AC2397" s="257" t="s">
        <v>2640</v>
      </c>
      <c r="AD2397" s="257" t="s">
        <v>3295</v>
      </c>
      <c r="AE2397" s="257" t="s">
        <v>3295</v>
      </c>
      <c r="AF2397" s="257" t="s">
        <v>3639</v>
      </c>
      <c r="AG2397" s="257" t="s">
        <v>3295</v>
      </c>
      <c r="AH2397" s="257" t="s">
        <v>3295</v>
      </c>
      <c r="AI2397" s="257" t="s">
        <v>3295</v>
      </c>
      <c r="AJ2397" s="257"/>
    </row>
    <row r="2398" spans="1:36" ht="129.6">
      <c r="A2398" s="258">
        <v>40506</v>
      </c>
      <c r="B2398" s="257" t="s">
        <v>2518</v>
      </c>
      <c r="C2398" s="258">
        <v>40506</v>
      </c>
      <c r="D2398" s="257">
        <v>0</v>
      </c>
      <c r="E2398" s="259" t="s">
        <v>2538</v>
      </c>
      <c r="F2398" s="257" t="s">
        <v>3251</v>
      </c>
      <c r="G2398" s="259" t="s">
        <v>3253</v>
      </c>
      <c r="H2398" s="260" t="s">
        <v>1232</v>
      </c>
      <c r="I2398" s="257" t="s">
        <v>5321</v>
      </c>
      <c r="J2398" s="257" t="s">
        <v>5322</v>
      </c>
      <c r="K2398" s="257" t="s">
        <v>3359</v>
      </c>
      <c r="L2398" s="257" t="s">
        <v>4331</v>
      </c>
      <c r="M2398" s="257" t="s">
        <v>1236</v>
      </c>
      <c r="N2398" s="257" t="s">
        <v>4332</v>
      </c>
      <c r="O2398" s="257" t="s">
        <v>2868</v>
      </c>
      <c r="P2398" s="257" t="s">
        <v>5323</v>
      </c>
      <c r="Q2398" s="257" t="s">
        <v>5324</v>
      </c>
      <c r="R2398" s="257" t="s">
        <v>148</v>
      </c>
      <c r="S2398" s="257" t="s">
        <v>3302</v>
      </c>
      <c r="T2398" s="257" t="s">
        <v>2905</v>
      </c>
      <c r="U2398" s="257" t="s">
        <v>5325</v>
      </c>
      <c r="V2398" s="257" t="s">
        <v>2639</v>
      </c>
      <c r="W2398" s="257" t="s">
        <v>148</v>
      </c>
      <c r="X2398" s="257" t="s">
        <v>2640</v>
      </c>
      <c r="Y2398" s="257" t="s">
        <v>148</v>
      </c>
      <c r="Z2398" s="257" t="s">
        <v>2640</v>
      </c>
      <c r="AA2398" s="257" t="s">
        <v>148</v>
      </c>
      <c r="AB2398" s="257" t="s">
        <v>2640</v>
      </c>
      <c r="AC2398" s="257" t="s">
        <v>2639</v>
      </c>
      <c r="AD2398" s="258">
        <v>40506</v>
      </c>
      <c r="AE2398" s="257">
        <v>0</v>
      </c>
      <c r="AF2398" s="257" t="s">
        <v>5326</v>
      </c>
      <c r="AG2398" s="258">
        <v>40506</v>
      </c>
      <c r="AH2398" s="257" t="s">
        <v>2633</v>
      </c>
      <c r="AI2398" s="257" t="s">
        <v>2638</v>
      </c>
      <c r="AJ2398" s="257"/>
    </row>
    <row r="2399" spans="1:36" ht="345.6">
      <c r="A2399" s="258">
        <v>40507</v>
      </c>
      <c r="B2399" s="257" t="s">
        <v>2518</v>
      </c>
      <c r="C2399" s="258">
        <v>40511</v>
      </c>
      <c r="D2399" s="257">
        <v>2</v>
      </c>
      <c r="E2399" s="259" t="s">
        <v>2562</v>
      </c>
      <c r="F2399" s="257" t="s">
        <v>5238</v>
      </c>
      <c r="G2399" s="259" t="s">
        <v>5239</v>
      </c>
      <c r="H2399" s="260" t="s">
        <v>1232</v>
      </c>
      <c r="I2399" s="257" t="s">
        <v>5327</v>
      </c>
      <c r="J2399" s="261" t="s">
        <v>5328</v>
      </c>
      <c r="K2399" s="257" t="s">
        <v>3280</v>
      </c>
      <c r="L2399" s="257" t="s">
        <v>4331</v>
      </c>
      <c r="M2399" s="257" t="s">
        <v>1236</v>
      </c>
      <c r="N2399" s="257" t="s">
        <v>4332</v>
      </c>
      <c r="O2399" s="257" t="s">
        <v>2868</v>
      </c>
      <c r="P2399" s="257" t="s">
        <v>5329</v>
      </c>
      <c r="Q2399" s="257" t="s">
        <v>5330</v>
      </c>
      <c r="R2399" s="257" t="s">
        <v>5064</v>
      </c>
      <c r="S2399" s="257" t="s">
        <v>3302</v>
      </c>
      <c r="T2399" s="257" t="s">
        <v>2860</v>
      </c>
      <c r="U2399" s="257" t="s">
        <v>82</v>
      </c>
      <c r="V2399" s="257" t="s">
        <v>2639</v>
      </c>
      <c r="W2399" s="257" t="s">
        <v>148</v>
      </c>
      <c r="X2399" s="257" t="s">
        <v>2639</v>
      </c>
      <c r="Y2399" s="257" t="s">
        <v>2837</v>
      </c>
      <c r="Z2399" s="257" t="s">
        <v>2640</v>
      </c>
      <c r="AA2399" s="257" t="s">
        <v>148</v>
      </c>
      <c r="AB2399" s="257" t="s">
        <v>2640</v>
      </c>
      <c r="AC2399" s="257" t="s">
        <v>2640</v>
      </c>
      <c r="AD2399" s="257" t="s">
        <v>3295</v>
      </c>
      <c r="AE2399" s="257" t="s">
        <v>3295</v>
      </c>
      <c r="AF2399" s="257" t="s">
        <v>3639</v>
      </c>
      <c r="AG2399" s="257" t="s">
        <v>3295</v>
      </c>
      <c r="AH2399" s="257" t="s">
        <v>3295</v>
      </c>
      <c r="AI2399" s="257" t="s">
        <v>3295</v>
      </c>
      <c r="AJ2399" s="257"/>
    </row>
    <row r="2400" spans="1:36" ht="316.8">
      <c r="A2400" s="258" t="s">
        <v>5331</v>
      </c>
      <c r="B2400" s="257" t="s">
        <v>2518</v>
      </c>
      <c r="C2400" s="258">
        <v>40527</v>
      </c>
      <c r="D2400" s="257">
        <v>1</v>
      </c>
      <c r="E2400" s="259" t="s">
        <v>2604</v>
      </c>
      <c r="F2400" s="269" t="s">
        <v>5228</v>
      </c>
      <c r="G2400" s="259" t="s">
        <v>5229</v>
      </c>
      <c r="H2400" s="257" t="s">
        <v>1236</v>
      </c>
      <c r="I2400" s="257" t="s">
        <v>5230</v>
      </c>
      <c r="J2400" s="261" t="s">
        <v>5231</v>
      </c>
      <c r="K2400" s="257" t="s">
        <v>3280</v>
      </c>
      <c r="L2400" s="257" t="s">
        <v>4331</v>
      </c>
      <c r="M2400" s="257" t="s">
        <v>1236</v>
      </c>
      <c r="N2400" s="257" t="s">
        <v>4332</v>
      </c>
      <c r="O2400" s="257" t="s">
        <v>2868</v>
      </c>
      <c r="P2400" s="257" t="s">
        <v>5332</v>
      </c>
      <c r="Q2400" s="257" t="s">
        <v>5333</v>
      </c>
      <c r="R2400" s="257" t="s">
        <v>5334</v>
      </c>
      <c r="S2400" s="257" t="s">
        <v>3302</v>
      </c>
      <c r="T2400" s="257" t="s">
        <v>2838</v>
      </c>
      <c r="U2400" s="257" t="s">
        <v>5335</v>
      </c>
      <c r="V2400" s="257" t="s">
        <v>2639</v>
      </c>
      <c r="W2400" s="257" t="s">
        <v>148</v>
      </c>
      <c r="X2400" s="257" t="s">
        <v>2639</v>
      </c>
      <c r="Y2400" s="257" t="s">
        <v>148</v>
      </c>
      <c r="Z2400" s="257" t="s">
        <v>2640</v>
      </c>
      <c r="AA2400" s="257" t="s">
        <v>148</v>
      </c>
      <c r="AB2400" s="257" t="s">
        <v>2640</v>
      </c>
      <c r="AC2400" s="257" t="s">
        <v>2640</v>
      </c>
      <c r="AD2400" s="257" t="s">
        <v>3295</v>
      </c>
      <c r="AE2400" s="257" t="s">
        <v>3295</v>
      </c>
      <c r="AF2400" s="257" t="s">
        <v>3639</v>
      </c>
      <c r="AG2400" s="257" t="s">
        <v>3295</v>
      </c>
      <c r="AH2400" s="257" t="s">
        <v>3295</v>
      </c>
      <c r="AI2400" s="257" t="s">
        <v>3295</v>
      </c>
      <c r="AJ2400" s="257"/>
    </row>
    <row r="2401" spans="1:36" ht="316.8">
      <c r="A2401" s="258" t="s">
        <v>5336</v>
      </c>
      <c r="B2401" s="257" t="s">
        <v>2518</v>
      </c>
      <c r="C2401" s="258">
        <v>40527</v>
      </c>
      <c r="D2401" s="257">
        <v>0</v>
      </c>
      <c r="E2401" s="259" t="s">
        <v>2604</v>
      </c>
      <c r="F2401" s="269" t="s">
        <v>5228</v>
      </c>
      <c r="G2401" s="259" t="s">
        <v>5229</v>
      </c>
      <c r="H2401" s="257" t="s">
        <v>1236</v>
      </c>
      <c r="I2401" s="257" t="s">
        <v>5230</v>
      </c>
      <c r="J2401" s="261" t="s">
        <v>5231</v>
      </c>
      <c r="K2401" s="257" t="s">
        <v>3280</v>
      </c>
      <c r="L2401" s="257" t="s">
        <v>4331</v>
      </c>
      <c r="M2401" s="257" t="s">
        <v>1236</v>
      </c>
      <c r="N2401" s="257" t="s">
        <v>4332</v>
      </c>
      <c r="O2401" s="257" t="s">
        <v>2868</v>
      </c>
      <c r="P2401" s="257" t="s">
        <v>5337</v>
      </c>
      <c r="Q2401" s="257" t="s">
        <v>5333</v>
      </c>
      <c r="R2401" s="257" t="s">
        <v>5334</v>
      </c>
      <c r="S2401" s="257" t="s">
        <v>3302</v>
      </c>
      <c r="T2401" s="257" t="s">
        <v>2838</v>
      </c>
      <c r="U2401" s="257" t="s">
        <v>5335</v>
      </c>
      <c r="V2401" s="257" t="s">
        <v>2639</v>
      </c>
      <c r="W2401" s="257" t="s">
        <v>148</v>
      </c>
      <c r="X2401" s="257" t="s">
        <v>2639</v>
      </c>
      <c r="Y2401" s="257" t="s">
        <v>148</v>
      </c>
      <c r="Z2401" s="257" t="s">
        <v>2640</v>
      </c>
      <c r="AA2401" s="257" t="s">
        <v>148</v>
      </c>
      <c r="AB2401" s="257" t="s">
        <v>2640</v>
      </c>
      <c r="AC2401" s="257" t="s">
        <v>2640</v>
      </c>
      <c r="AD2401" s="257" t="s">
        <v>3295</v>
      </c>
      <c r="AE2401" s="257" t="s">
        <v>3295</v>
      </c>
      <c r="AF2401" s="257" t="s">
        <v>3639</v>
      </c>
      <c r="AG2401" s="257" t="s">
        <v>3295</v>
      </c>
      <c r="AH2401" s="257" t="s">
        <v>3295</v>
      </c>
      <c r="AI2401" s="257" t="s">
        <v>3295</v>
      </c>
      <c r="AJ2401" s="257"/>
    </row>
    <row r="2402" spans="1:36" ht="144">
      <c r="A2402" s="258">
        <v>40517</v>
      </c>
      <c r="B2402" s="257" t="s">
        <v>2511</v>
      </c>
      <c r="C2402" s="258">
        <v>40534</v>
      </c>
      <c r="D2402" s="257">
        <v>10</v>
      </c>
      <c r="E2402" s="259" t="s">
        <v>2604</v>
      </c>
      <c r="F2402" s="269" t="s">
        <v>5228</v>
      </c>
      <c r="G2402" s="259" t="s">
        <v>5229</v>
      </c>
      <c r="H2402" s="257" t="s">
        <v>1236</v>
      </c>
      <c r="I2402" s="257" t="s">
        <v>5230</v>
      </c>
      <c r="J2402" s="261" t="s">
        <v>5231</v>
      </c>
      <c r="K2402" s="257" t="s">
        <v>3280</v>
      </c>
      <c r="L2402" s="257" t="s">
        <v>4331</v>
      </c>
      <c r="M2402" s="257" t="s">
        <v>1236</v>
      </c>
      <c r="N2402" s="257" t="s">
        <v>4332</v>
      </c>
      <c r="O2402" s="257" t="s">
        <v>2868</v>
      </c>
      <c r="P2402" s="257" t="s">
        <v>5338</v>
      </c>
      <c r="Q2402" s="257" t="s">
        <v>5339</v>
      </c>
      <c r="R2402" s="257" t="s">
        <v>5340</v>
      </c>
      <c r="S2402" s="257" t="s">
        <v>3302</v>
      </c>
      <c r="T2402" s="257" t="s">
        <v>2877</v>
      </c>
      <c r="U2402" s="257" t="s">
        <v>5132</v>
      </c>
      <c r="V2402" s="257" t="s">
        <v>2639</v>
      </c>
      <c r="W2402" s="257" t="s">
        <v>148</v>
      </c>
      <c r="X2402" s="257" t="s">
        <v>2639</v>
      </c>
      <c r="Y2402" s="257" t="s">
        <v>3098</v>
      </c>
      <c r="Z2402" s="257" t="s">
        <v>2639</v>
      </c>
      <c r="AA2402" s="257" t="s">
        <v>3098</v>
      </c>
      <c r="AB2402" s="257" t="s">
        <v>2640</v>
      </c>
      <c r="AC2402" s="257" t="s">
        <v>2640</v>
      </c>
      <c r="AD2402" s="257" t="s">
        <v>3295</v>
      </c>
      <c r="AE2402" s="257" t="s">
        <v>3295</v>
      </c>
      <c r="AF2402" s="257" t="s">
        <v>3639</v>
      </c>
      <c r="AG2402" s="257" t="s">
        <v>3295</v>
      </c>
      <c r="AH2402" s="257" t="s">
        <v>3295</v>
      </c>
      <c r="AI2402" s="257" t="s">
        <v>3295</v>
      </c>
      <c r="AJ2402" s="257"/>
    </row>
    <row r="2403" spans="1:36" ht="100.8">
      <c r="A2403" s="258">
        <v>40525</v>
      </c>
      <c r="B2403" s="257" t="s">
        <v>2511</v>
      </c>
      <c r="C2403" s="258">
        <v>40527</v>
      </c>
      <c r="D2403" s="257">
        <v>2</v>
      </c>
      <c r="E2403" s="259" t="s">
        <v>2537</v>
      </c>
      <c r="F2403" s="257" t="s">
        <v>3225</v>
      </c>
      <c r="G2403" s="259" t="s">
        <v>3226</v>
      </c>
      <c r="H2403" s="260" t="s">
        <v>1232</v>
      </c>
      <c r="I2403" s="257" t="s">
        <v>3458</v>
      </c>
      <c r="J2403" s="261" t="s">
        <v>3459</v>
      </c>
      <c r="K2403" s="257" t="s">
        <v>3280</v>
      </c>
      <c r="L2403" s="257" t="s">
        <v>4331</v>
      </c>
      <c r="M2403" s="257" t="s">
        <v>1236</v>
      </c>
      <c r="N2403" s="257" t="s">
        <v>4332</v>
      </c>
      <c r="O2403" s="257" t="s">
        <v>3299</v>
      </c>
      <c r="P2403" s="257" t="s">
        <v>5341</v>
      </c>
      <c r="Q2403" s="257" t="s">
        <v>5342</v>
      </c>
      <c r="R2403" s="257" t="s">
        <v>5343</v>
      </c>
      <c r="S2403" s="257" t="s">
        <v>3302</v>
      </c>
      <c r="T2403" s="257" t="s">
        <v>2905</v>
      </c>
      <c r="U2403" s="257" t="s">
        <v>5344</v>
      </c>
      <c r="V2403" s="257" t="s">
        <v>2639</v>
      </c>
      <c r="W2403" s="257" t="s">
        <v>148</v>
      </c>
      <c r="X2403" s="257" t="s">
        <v>148</v>
      </c>
      <c r="Y2403" s="257" t="s">
        <v>148</v>
      </c>
      <c r="Z2403" s="257" t="s">
        <v>148</v>
      </c>
      <c r="AA2403" s="257" t="s">
        <v>148</v>
      </c>
      <c r="AB2403" s="257" t="s">
        <v>2640</v>
      </c>
      <c r="AC2403" s="257" t="s">
        <v>2640</v>
      </c>
      <c r="AD2403" s="257" t="s">
        <v>3295</v>
      </c>
      <c r="AE2403" s="257" t="s">
        <v>3295</v>
      </c>
      <c r="AF2403" s="257" t="s">
        <v>3639</v>
      </c>
      <c r="AG2403" s="257" t="s">
        <v>3295</v>
      </c>
      <c r="AH2403" s="257" t="s">
        <v>3295</v>
      </c>
      <c r="AI2403" s="257" t="s">
        <v>3295</v>
      </c>
      <c r="AJ2403" s="257"/>
    </row>
    <row r="2404" spans="1:36" ht="259.2">
      <c r="A2404" s="258">
        <v>40532</v>
      </c>
      <c r="B2404" s="257" t="s">
        <v>2511</v>
      </c>
      <c r="C2404" s="258">
        <v>40534</v>
      </c>
      <c r="D2404" s="257">
        <v>2</v>
      </c>
      <c r="E2404" s="257" t="s">
        <v>2560</v>
      </c>
      <c r="F2404" s="257" t="s">
        <v>3276</v>
      </c>
      <c r="G2404" s="257" t="s">
        <v>3277</v>
      </c>
      <c r="H2404" s="260" t="s">
        <v>1232</v>
      </c>
      <c r="I2404" s="257" t="s">
        <v>4318</v>
      </c>
      <c r="J2404" s="261" t="s">
        <v>4319</v>
      </c>
      <c r="K2404" s="257" t="s">
        <v>3280</v>
      </c>
      <c r="L2404" s="257" t="s">
        <v>4331</v>
      </c>
      <c r="M2404" s="257" t="s">
        <v>1236</v>
      </c>
      <c r="N2404" s="257" t="s">
        <v>4332</v>
      </c>
      <c r="O2404" s="257" t="s">
        <v>3299</v>
      </c>
      <c r="P2404" s="257" t="s">
        <v>5345</v>
      </c>
      <c r="Q2404" s="257" t="s">
        <v>5346</v>
      </c>
      <c r="R2404" s="257" t="s">
        <v>5347</v>
      </c>
      <c r="S2404" s="257" t="s">
        <v>3302</v>
      </c>
      <c r="T2404" s="257" t="s">
        <v>2849</v>
      </c>
      <c r="U2404" s="257" t="s">
        <v>5348</v>
      </c>
      <c r="V2404" s="257" t="s">
        <v>2639</v>
      </c>
      <c r="W2404" s="257" t="s">
        <v>148</v>
      </c>
      <c r="X2404" s="257" t="s">
        <v>148</v>
      </c>
      <c r="Y2404" s="257" t="s">
        <v>148</v>
      </c>
      <c r="Z2404" s="257" t="s">
        <v>148</v>
      </c>
      <c r="AA2404" s="257" t="s">
        <v>148</v>
      </c>
      <c r="AB2404" s="257" t="s">
        <v>148</v>
      </c>
      <c r="AC2404" s="257" t="s">
        <v>2640</v>
      </c>
      <c r="AD2404" s="257" t="s">
        <v>3295</v>
      </c>
      <c r="AE2404" s="257" t="s">
        <v>3295</v>
      </c>
      <c r="AF2404" s="257" t="s">
        <v>3639</v>
      </c>
      <c r="AG2404" s="257" t="s">
        <v>3295</v>
      </c>
      <c r="AH2404" s="257" t="s">
        <v>3295</v>
      </c>
      <c r="AI2404" s="257" t="s">
        <v>3295</v>
      </c>
      <c r="AJ2404" s="257"/>
    </row>
    <row r="2405" spans="1:36" ht="86.4">
      <c r="A2405" s="258">
        <v>40526</v>
      </c>
      <c r="B2405" s="257" t="s">
        <v>2511</v>
      </c>
      <c r="C2405" s="258">
        <v>40526</v>
      </c>
      <c r="D2405" s="257">
        <v>0</v>
      </c>
      <c r="E2405" s="259" t="s">
        <v>2537</v>
      </c>
      <c r="F2405" s="257" t="s">
        <v>3225</v>
      </c>
      <c r="G2405" s="259" t="s">
        <v>3226</v>
      </c>
      <c r="H2405" s="260" t="s">
        <v>1232</v>
      </c>
      <c r="I2405" s="257" t="s">
        <v>3458</v>
      </c>
      <c r="J2405" s="257" t="s">
        <v>3459</v>
      </c>
      <c r="K2405" s="257" t="s">
        <v>3359</v>
      </c>
      <c r="L2405" s="257" t="s">
        <v>4331</v>
      </c>
      <c r="M2405" s="257" t="s">
        <v>1236</v>
      </c>
      <c r="N2405" s="257" t="s">
        <v>4332</v>
      </c>
      <c r="O2405" s="257" t="s">
        <v>2868</v>
      </c>
      <c r="P2405" s="257" t="s">
        <v>5349</v>
      </c>
      <c r="Q2405" s="257" t="s">
        <v>5350</v>
      </c>
      <c r="R2405" s="257" t="s">
        <v>5351</v>
      </c>
      <c r="S2405" s="257" t="s">
        <v>3302</v>
      </c>
      <c r="T2405" s="257" t="s">
        <v>2843</v>
      </c>
      <c r="U2405" s="257" t="s">
        <v>4917</v>
      </c>
      <c r="V2405" s="257" t="s">
        <v>2639</v>
      </c>
      <c r="W2405" s="257" t="s">
        <v>148</v>
      </c>
      <c r="X2405" s="257" t="s">
        <v>2640</v>
      </c>
      <c r="Y2405" s="257" t="s">
        <v>148</v>
      </c>
      <c r="Z2405" s="257" t="s">
        <v>2640</v>
      </c>
      <c r="AA2405" s="257" t="s">
        <v>148</v>
      </c>
      <c r="AB2405" s="257" t="s">
        <v>2640</v>
      </c>
      <c r="AC2405" s="257" t="s">
        <v>2639</v>
      </c>
      <c r="AD2405" s="258">
        <v>40526</v>
      </c>
      <c r="AE2405" s="257">
        <v>0</v>
      </c>
      <c r="AF2405" s="257" t="s">
        <v>5352</v>
      </c>
      <c r="AG2405" s="258">
        <v>40526</v>
      </c>
      <c r="AH2405" s="257" t="s">
        <v>2633</v>
      </c>
      <c r="AI2405" s="257" t="s">
        <v>2638</v>
      </c>
      <c r="AJ2405" s="257"/>
    </row>
    <row r="2406" spans="1:36" ht="43.2">
      <c r="A2406" s="258">
        <v>40526</v>
      </c>
      <c r="B2406" s="257" t="s">
        <v>2511</v>
      </c>
      <c r="C2406" s="258">
        <v>40526</v>
      </c>
      <c r="D2406" s="257">
        <v>0</v>
      </c>
      <c r="E2406" s="259" t="s">
        <v>2537</v>
      </c>
      <c r="F2406" s="257" t="s">
        <v>3225</v>
      </c>
      <c r="G2406" s="259" t="s">
        <v>3226</v>
      </c>
      <c r="H2406" s="260" t="s">
        <v>1232</v>
      </c>
      <c r="I2406" s="257" t="s">
        <v>3458</v>
      </c>
      <c r="J2406" s="257" t="s">
        <v>3459</v>
      </c>
      <c r="K2406" s="257" t="s">
        <v>3359</v>
      </c>
      <c r="L2406" s="257" t="s">
        <v>4331</v>
      </c>
      <c r="M2406" s="257" t="s">
        <v>1236</v>
      </c>
      <c r="N2406" s="257" t="s">
        <v>4332</v>
      </c>
      <c r="O2406" s="257" t="s">
        <v>3299</v>
      </c>
      <c r="P2406" s="257" t="s">
        <v>5353</v>
      </c>
      <c r="Q2406" s="257" t="s">
        <v>5354</v>
      </c>
      <c r="R2406" s="257" t="s">
        <v>5355</v>
      </c>
      <c r="S2406" s="257" t="s">
        <v>3302</v>
      </c>
      <c r="T2406" s="257" t="s">
        <v>2905</v>
      </c>
      <c r="U2406" s="257" t="s">
        <v>5356</v>
      </c>
      <c r="V2406" s="257" t="s">
        <v>2639</v>
      </c>
      <c r="W2406" s="257" t="s">
        <v>148</v>
      </c>
      <c r="X2406" s="257" t="s">
        <v>2640</v>
      </c>
      <c r="Y2406" s="257" t="s">
        <v>148</v>
      </c>
      <c r="Z2406" s="257" t="s">
        <v>2640</v>
      </c>
      <c r="AA2406" s="257" t="s">
        <v>148</v>
      </c>
      <c r="AB2406" s="257" t="s">
        <v>2640</v>
      </c>
      <c r="AC2406" s="257" t="s">
        <v>2639</v>
      </c>
      <c r="AD2406" s="258">
        <v>40526</v>
      </c>
      <c r="AE2406" s="257">
        <v>0</v>
      </c>
      <c r="AF2406" s="257" t="s">
        <v>5352</v>
      </c>
      <c r="AG2406" s="258">
        <v>40526</v>
      </c>
      <c r="AH2406" s="257" t="s">
        <v>2633</v>
      </c>
      <c r="AI2406" s="257" t="s">
        <v>2638</v>
      </c>
      <c r="AJ2406" s="257"/>
    </row>
    <row r="2407" spans="1:36" ht="43.2">
      <c r="A2407" s="258">
        <v>40526</v>
      </c>
      <c r="B2407" s="257" t="s">
        <v>2511</v>
      </c>
      <c r="C2407" s="258">
        <v>40526</v>
      </c>
      <c r="D2407" s="257">
        <v>0</v>
      </c>
      <c r="E2407" s="259" t="s">
        <v>2537</v>
      </c>
      <c r="F2407" s="257" t="s">
        <v>3225</v>
      </c>
      <c r="G2407" s="259" t="s">
        <v>3226</v>
      </c>
      <c r="H2407" s="260" t="s">
        <v>1232</v>
      </c>
      <c r="I2407" s="257" t="s">
        <v>3458</v>
      </c>
      <c r="J2407" s="257" t="s">
        <v>3459</v>
      </c>
      <c r="K2407" s="257" t="s">
        <v>3359</v>
      </c>
      <c r="L2407" s="257" t="s">
        <v>4331</v>
      </c>
      <c r="M2407" s="257" t="s">
        <v>1236</v>
      </c>
      <c r="N2407" s="257" t="s">
        <v>4332</v>
      </c>
      <c r="O2407" s="257" t="s">
        <v>3299</v>
      </c>
      <c r="P2407" s="257" t="s">
        <v>5357</v>
      </c>
      <c r="Q2407" s="257" t="s">
        <v>5358</v>
      </c>
      <c r="R2407" s="257" t="s">
        <v>5355</v>
      </c>
      <c r="S2407" s="257" t="s">
        <v>3302</v>
      </c>
      <c r="T2407" s="257" t="s">
        <v>2905</v>
      </c>
      <c r="U2407" s="257" t="s">
        <v>5359</v>
      </c>
      <c r="V2407" s="257" t="s">
        <v>2639</v>
      </c>
      <c r="W2407" s="257" t="s">
        <v>148</v>
      </c>
      <c r="X2407" s="257" t="s">
        <v>2640</v>
      </c>
      <c r="Y2407" s="257" t="s">
        <v>148</v>
      </c>
      <c r="Z2407" s="257" t="s">
        <v>2640</v>
      </c>
      <c r="AA2407" s="257" t="s">
        <v>148</v>
      </c>
      <c r="AB2407" s="257" t="s">
        <v>2640</v>
      </c>
      <c r="AC2407" s="257" t="s">
        <v>2639</v>
      </c>
      <c r="AD2407" s="258">
        <v>40526</v>
      </c>
      <c r="AE2407" s="257">
        <v>0</v>
      </c>
      <c r="AF2407" s="257" t="s">
        <v>5352</v>
      </c>
      <c r="AG2407" s="258">
        <v>40526</v>
      </c>
      <c r="AH2407" s="257" t="s">
        <v>2633</v>
      </c>
      <c r="AI2407" s="257" t="s">
        <v>2638</v>
      </c>
      <c r="AJ2407" s="257"/>
    </row>
    <row r="2408" spans="1:36" ht="57.6">
      <c r="A2408" s="258">
        <v>40526</v>
      </c>
      <c r="B2408" s="257" t="s">
        <v>2511</v>
      </c>
      <c r="C2408" s="258">
        <v>40526</v>
      </c>
      <c r="D2408" s="257">
        <v>0</v>
      </c>
      <c r="E2408" s="259" t="s">
        <v>2537</v>
      </c>
      <c r="F2408" s="257" t="s">
        <v>3225</v>
      </c>
      <c r="G2408" s="259" t="s">
        <v>3226</v>
      </c>
      <c r="H2408" s="260" t="s">
        <v>1232</v>
      </c>
      <c r="I2408" s="257" t="s">
        <v>3458</v>
      </c>
      <c r="J2408" s="257" t="s">
        <v>3459</v>
      </c>
      <c r="K2408" s="257" t="s">
        <v>3359</v>
      </c>
      <c r="L2408" s="257" t="s">
        <v>4331</v>
      </c>
      <c r="M2408" s="257" t="s">
        <v>1236</v>
      </c>
      <c r="N2408" s="257" t="s">
        <v>4332</v>
      </c>
      <c r="O2408" s="257" t="s">
        <v>3299</v>
      </c>
      <c r="P2408" s="257" t="s">
        <v>5360</v>
      </c>
      <c r="Q2408" s="257" t="s">
        <v>5361</v>
      </c>
      <c r="R2408" s="257" t="s">
        <v>5355</v>
      </c>
      <c r="S2408" s="257" t="s">
        <v>3302</v>
      </c>
      <c r="T2408" s="257" t="s">
        <v>2905</v>
      </c>
      <c r="U2408" s="257" t="s">
        <v>5362</v>
      </c>
      <c r="V2408" s="257" t="s">
        <v>2639</v>
      </c>
      <c r="W2408" s="257" t="s">
        <v>148</v>
      </c>
      <c r="X2408" s="257" t="s">
        <v>2640</v>
      </c>
      <c r="Y2408" s="257" t="s">
        <v>148</v>
      </c>
      <c r="Z2408" s="257" t="s">
        <v>2640</v>
      </c>
      <c r="AA2408" s="257" t="s">
        <v>148</v>
      </c>
      <c r="AB2408" s="257" t="s">
        <v>2640</v>
      </c>
      <c r="AC2408" s="257" t="s">
        <v>2639</v>
      </c>
      <c r="AD2408" s="258">
        <v>40526</v>
      </c>
      <c r="AE2408" s="257">
        <v>0</v>
      </c>
      <c r="AF2408" s="257" t="s">
        <v>5352</v>
      </c>
      <c r="AG2408" s="258">
        <v>40526</v>
      </c>
      <c r="AH2408" s="257" t="s">
        <v>2633</v>
      </c>
      <c r="AI2408" s="257" t="s">
        <v>2638</v>
      </c>
      <c r="AJ2408" s="257"/>
    </row>
    <row r="2409" spans="1:36" ht="144">
      <c r="A2409" s="258" t="s">
        <v>5363</v>
      </c>
      <c r="B2409" s="257" t="s">
        <v>2516</v>
      </c>
      <c r="C2409" s="258">
        <v>40335</v>
      </c>
      <c r="D2409" s="257">
        <v>2</v>
      </c>
      <c r="E2409" s="259" t="s">
        <v>2570</v>
      </c>
      <c r="F2409" s="259" t="s">
        <v>3147</v>
      </c>
      <c r="G2409" s="259" t="s">
        <v>3148</v>
      </c>
      <c r="H2409" s="260" t="s">
        <v>1232</v>
      </c>
      <c r="I2409" s="257" t="s">
        <v>3307</v>
      </c>
      <c r="J2409" s="261" t="s">
        <v>3308</v>
      </c>
      <c r="K2409" s="257" t="s">
        <v>3280</v>
      </c>
      <c r="L2409" s="257" t="s">
        <v>5364</v>
      </c>
      <c r="M2409" s="257" t="s">
        <v>1236</v>
      </c>
      <c r="N2409" s="257" t="s">
        <v>2837</v>
      </c>
      <c r="O2409" s="257" t="s">
        <v>2868</v>
      </c>
      <c r="P2409" s="257" t="s">
        <v>5365</v>
      </c>
      <c r="Q2409" s="257" t="s">
        <v>5366</v>
      </c>
      <c r="R2409" s="257" t="s">
        <v>148</v>
      </c>
      <c r="S2409" s="257" t="s">
        <v>3302</v>
      </c>
      <c r="T2409" s="257" t="s">
        <v>2837</v>
      </c>
      <c r="U2409" s="257" t="s">
        <v>5147</v>
      </c>
      <c r="V2409" s="257" t="s">
        <v>2639</v>
      </c>
      <c r="W2409" s="257" t="s">
        <v>148</v>
      </c>
      <c r="X2409" s="257" t="s">
        <v>2639</v>
      </c>
      <c r="Y2409" s="257" t="s">
        <v>2837</v>
      </c>
      <c r="Z2409" s="257" t="s">
        <v>2640</v>
      </c>
      <c r="AA2409" s="257" t="s">
        <v>148</v>
      </c>
      <c r="AB2409" s="257" t="s">
        <v>2640</v>
      </c>
      <c r="AC2409" s="257" t="s">
        <v>2639</v>
      </c>
      <c r="AD2409" s="258">
        <v>40338</v>
      </c>
      <c r="AE2409" s="257">
        <v>3</v>
      </c>
      <c r="AF2409" s="257" t="s">
        <v>5367</v>
      </c>
      <c r="AG2409" s="258">
        <v>40338</v>
      </c>
      <c r="AH2409" s="257" t="s">
        <v>2633</v>
      </c>
      <c r="AI2409" s="257" t="s">
        <v>2638</v>
      </c>
      <c r="AJ2409" s="257"/>
    </row>
    <row r="2410" spans="1:36" ht="72">
      <c r="A2410" s="258">
        <v>40318</v>
      </c>
      <c r="B2410" s="257" t="s">
        <v>2516</v>
      </c>
      <c r="C2410" s="258">
        <v>40324</v>
      </c>
      <c r="D2410" s="257">
        <v>2</v>
      </c>
      <c r="E2410" s="257" t="s">
        <v>2527</v>
      </c>
      <c r="F2410" s="257" t="s">
        <v>3268</v>
      </c>
      <c r="G2410" s="257" t="s">
        <v>3269</v>
      </c>
      <c r="H2410" s="257" t="s">
        <v>2632</v>
      </c>
      <c r="I2410" s="257" t="s">
        <v>5368</v>
      </c>
      <c r="J2410" s="261" t="s">
        <v>5369</v>
      </c>
      <c r="K2410" s="257" t="s">
        <v>3280</v>
      </c>
      <c r="L2410" s="257" t="s">
        <v>5364</v>
      </c>
      <c r="M2410" s="257" t="s">
        <v>1236</v>
      </c>
      <c r="N2410" s="257" t="s">
        <v>2837</v>
      </c>
      <c r="O2410" s="257" t="s">
        <v>2868</v>
      </c>
      <c r="P2410" s="257" t="s">
        <v>5370</v>
      </c>
      <c r="Q2410" s="257" t="s">
        <v>5371</v>
      </c>
      <c r="R2410" s="257" t="s">
        <v>148</v>
      </c>
      <c r="S2410" s="257" t="s">
        <v>3302</v>
      </c>
      <c r="T2410" s="257" t="s">
        <v>2837</v>
      </c>
      <c r="U2410" s="257" t="s">
        <v>5372</v>
      </c>
      <c r="V2410" s="257" t="s">
        <v>2640</v>
      </c>
      <c r="W2410" s="257" t="s">
        <v>156</v>
      </c>
      <c r="X2410" s="257" t="s">
        <v>2639</v>
      </c>
      <c r="Y2410" s="257" t="s">
        <v>2837</v>
      </c>
      <c r="Z2410" s="257" t="s">
        <v>3294</v>
      </c>
      <c r="AA2410" s="257" t="s">
        <v>3295</v>
      </c>
      <c r="AB2410" s="257" t="s">
        <v>2640</v>
      </c>
      <c r="AC2410" s="257" t="s">
        <v>2640</v>
      </c>
      <c r="AD2410" s="257" t="s">
        <v>3295</v>
      </c>
      <c r="AE2410" s="257" t="s">
        <v>3295</v>
      </c>
      <c r="AF2410" s="257" t="s">
        <v>3296</v>
      </c>
      <c r="AG2410" s="257" t="s">
        <v>3295</v>
      </c>
      <c r="AH2410" s="257" t="s">
        <v>3295</v>
      </c>
      <c r="AI2410" s="257" t="s">
        <v>3295</v>
      </c>
      <c r="AJ2410" s="257"/>
    </row>
    <row r="2411" spans="1:36" ht="100.8">
      <c r="A2411" s="258">
        <v>40364</v>
      </c>
      <c r="B2411" s="257" t="s">
        <v>2514</v>
      </c>
      <c r="C2411" s="258">
        <v>40367</v>
      </c>
      <c r="D2411" s="257">
        <v>1</v>
      </c>
      <c r="E2411" s="257" t="s">
        <v>2560</v>
      </c>
      <c r="F2411" s="257" t="s">
        <v>3276</v>
      </c>
      <c r="G2411" s="257" t="s">
        <v>3277</v>
      </c>
      <c r="H2411" s="260" t="s">
        <v>1232</v>
      </c>
      <c r="I2411" s="257" t="s">
        <v>4318</v>
      </c>
      <c r="J2411" s="257" t="s">
        <v>4319</v>
      </c>
      <c r="K2411" s="257" t="s">
        <v>3280</v>
      </c>
      <c r="L2411" s="257" t="s">
        <v>5364</v>
      </c>
      <c r="M2411" s="257" t="s">
        <v>1236</v>
      </c>
      <c r="N2411" s="257" t="s">
        <v>50</v>
      </c>
      <c r="O2411" s="257" t="s">
        <v>2868</v>
      </c>
      <c r="P2411" s="257" t="s">
        <v>5373</v>
      </c>
      <c r="Q2411" s="257" t="s">
        <v>5374</v>
      </c>
      <c r="R2411" s="257" t="s">
        <v>148</v>
      </c>
      <c r="S2411" s="257" t="s">
        <v>3302</v>
      </c>
      <c r="T2411" s="257" t="s">
        <v>2837</v>
      </c>
      <c r="U2411" s="257" t="s">
        <v>5375</v>
      </c>
      <c r="V2411" s="257" t="s">
        <v>2639</v>
      </c>
      <c r="W2411" s="257" t="s">
        <v>148</v>
      </c>
      <c r="X2411" s="257" t="s">
        <v>2640</v>
      </c>
      <c r="Y2411" s="257" t="s">
        <v>148</v>
      </c>
      <c r="Z2411" s="257" t="s">
        <v>2640</v>
      </c>
      <c r="AA2411" s="257" t="s">
        <v>148</v>
      </c>
      <c r="AB2411" s="257" t="s">
        <v>2640</v>
      </c>
      <c r="AC2411" s="257" t="s">
        <v>2640</v>
      </c>
      <c r="AD2411" s="257" t="s">
        <v>3295</v>
      </c>
      <c r="AE2411" s="257" t="s">
        <v>3295</v>
      </c>
      <c r="AF2411" s="257" t="s">
        <v>3639</v>
      </c>
      <c r="AG2411" s="257" t="s">
        <v>3295</v>
      </c>
      <c r="AH2411" s="257" t="s">
        <v>3295</v>
      </c>
      <c r="AI2411" s="257" t="s">
        <v>3295</v>
      </c>
      <c r="AJ2411" s="257"/>
    </row>
    <row r="2412" spans="1:36" ht="72">
      <c r="A2412" s="258">
        <v>40380</v>
      </c>
      <c r="B2412" s="257" t="s">
        <v>2514</v>
      </c>
      <c r="C2412" s="258">
        <v>40380</v>
      </c>
      <c r="D2412" s="257">
        <v>0</v>
      </c>
      <c r="E2412" s="259" t="s">
        <v>2525</v>
      </c>
      <c r="F2412" s="257" t="s">
        <v>3229</v>
      </c>
      <c r="G2412" s="259" t="s">
        <v>3230</v>
      </c>
      <c r="H2412" s="260" t="s">
        <v>1232</v>
      </c>
      <c r="I2412" s="257" t="s">
        <v>5376</v>
      </c>
      <c r="J2412" s="262" t="s">
        <v>5377</v>
      </c>
      <c r="K2412" s="257" t="s">
        <v>3280</v>
      </c>
      <c r="L2412" s="257" t="s">
        <v>5364</v>
      </c>
      <c r="M2412" s="257" t="s">
        <v>1236</v>
      </c>
      <c r="N2412" s="257" t="s">
        <v>50</v>
      </c>
      <c r="O2412" s="257" t="s">
        <v>2868</v>
      </c>
      <c r="P2412" s="257" t="s">
        <v>5378</v>
      </c>
      <c r="Q2412" s="257" t="s">
        <v>5379</v>
      </c>
      <c r="R2412" s="257" t="s">
        <v>148</v>
      </c>
      <c r="S2412" s="257" t="s">
        <v>3302</v>
      </c>
      <c r="T2412" s="257" t="s">
        <v>2837</v>
      </c>
      <c r="U2412" s="257" t="s">
        <v>3336</v>
      </c>
      <c r="V2412" s="257" t="s">
        <v>2639</v>
      </c>
      <c r="W2412" s="257" t="s">
        <v>148</v>
      </c>
      <c r="X2412" s="257" t="s">
        <v>2640</v>
      </c>
      <c r="Y2412" s="257" t="s">
        <v>148</v>
      </c>
      <c r="Z2412" s="257" t="s">
        <v>2640</v>
      </c>
      <c r="AA2412" s="257" t="s">
        <v>148</v>
      </c>
      <c r="AB2412" s="257" t="s">
        <v>2640</v>
      </c>
      <c r="AC2412" s="257" t="s">
        <v>2640</v>
      </c>
      <c r="AD2412" s="257" t="s">
        <v>3295</v>
      </c>
      <c r="AE2412" s="257" t="s">
        <v>3295</v>
      </c>
      <c r="AF2412" s="257" t="s">
        <v>3639</v>
      </c>
      <c r="AG2412" s="257" t="s">
        <v>3295</v>
      </c>
      <c r="AH2412" s="257" t="s">
        <v>3295</v>
      </c>
      <c r="AI2412" s="257" t="s">
        <v>3295</v>
      </c>
      <c r="AJ2412" s="257"/>
    </row>
    <row r="2413" spans="1:36" ht="100.8">
      <c r="A2413" s="258">
        <v>40295</v>
      </c>
      <c r="B2413" s="257" t="s">
        <v>2509</v>
      </c>
      <c r="C2413" s="258">
        <v>40295</v>
      </c>
      <c r="D2413" s="257">
        <v>0</v>
      </c>
      <c r="E2413" s="259" t="s">
        <v>2561</v>
      </c>
      <c r="F2413" s="257" t="s">
        <v>3241</v>
      </c>
      <c r="G2413" s="259" t="s">
        <v>3242</v>
      </c>
      <c r="H2413" s="260" t="s">
        <v>1226</v>
      </c>
      <c r="I2413" s="257" t="s">
        <v>3808</v>
      </c>
      <c r="J2413" s="257" t="s">
        <v>3809</v>
      </c>
      <c r="K2413" s="257" t="s">
        <v>2619</v>
      </c>
      <c r="L2413" s="257" t="s">
        <v>4872</v>
      </c>
      <c r="M2413" s="257" t="s">
        <v>1232</v>
      </c>
      <c r="N2413" s="257" t="s">
        <v>2860</v>
      </c>
      <c r="O2413" s="257" t="s">
        <v>2868</v>
      </c>
      <c r="P2413" s="257" t="s">
        <v>5380</v>
      </c>
      <c r="Q2413" s="257" t="s">
        <v>3301</v>
      </c>
      <c r="R2413" s="257" t="s">
        <v>148</v>
      </c>
      <c r="S2413" s="257" t="s">
        <v>3291</v>
      </c>
      <c r="T2413" s="257" t="s">
        <v>2858</v>
      </c>
      <c r="U2413" s="257" t="s">
        <v>5381</v>
      </c>
      <c r="V2413" s="257" t="s">
        <v>148</v>
      </c>
      <c r="W2413" s="257" t="s">
        <v>148</v>
      </c>
      <c r="X2413" s="257" t="s">
        <v>148</v>
      </c>
      <c r="Y2413" s="257" t="s">
        <v>148</v>
      </c>
      <c r="Z2413" s="257" t="s">
        <v>148</v>
      </c>
      <c r="AA2413" s="257" t="s">
        <v>148</v>
      </c>
      <c r="AB2413" s="257" t="s">
        <v>148</v>
      </c>
      <c r="AC2413" s="257" t="s">
        <v>148</v>
      </c>
      <c r="AD2413" s="257" t="s">
        <v>148</v>
      </c>
      <c r="AE2413" s="257" t="s">
        <v>148</v>
      </c>
      <c r="AF2413" s="257" t="s">
        <v>148</v>
      </c>
      <c r="AG2413" s="257" t="s">
        <v>148</v>
      </c>
      <c r="AH2413" s="257" t="s">
        <v>148</v>
      </c>
      <c r="AI2413" s="257" t="s">
        <v>148</v>
      </c>
      <c r="AJ2413" s="257" t="s">
        <v>148</v>
      </c>
    </row>
    <row r="2414" spans="1:36" ht="43.2">
      <c r="A2414" s="258">
        <v>40295</v>
      </c>
      <c r="B2414" s="257" t="s">
        <v>2509</v>
      </c>
      <c r="C2414" s="258">
        <v>40295</v>
      </c>
      <c r="D2414" s="257">
        <v>0</v>
      </c>
      <c r="E2414" s="259" t="s">
        <v>2561</v>
      </c>
      <c r="F2414" s="257" t="s">
        <v>3241</v>
      </c>
      <c r="G2414" s="259" t="s">
        <v>3242</v>
      </c>
      <c r="H2414" s="260" t="s">
        <v>1226</v>
      </c>
      <c r="I2414" s="257" t="s">
        <v>3808</v>
      </c>
      <c r="J2414" s="257" t="s">
        <v>3809</v>
      </c>
      <c r="K2414" s="257" t="s">
        <v>2619</v>
      </c>
      <c r="L2414" s="257" t="s">
        <v>4872</v>
      </c>
      <c r="M2414" s="257" t="s">
        <v>1232</v>
      </c>
      <c r="N2414" s="257" t="s">
        <v>2860</v>
      </c>
      <c r="O2414" s="257" t="s">
        <v>2868</v>
      </c>
      <c r="P2414" s="257" t="s">
        <v>5382</v>
      </c>
      <c r="Q2414" s="257" t="s">
        <v>3301</v>
      </c>
      <c r="R2414" s="257" t="s">
        <v>148</v>
      </c>
      <c r="S2414" s="257" t="s">
        <v>3291</v>
      </c>
      <c r="T2414" s="257" t="s">
        <v>2858</v>
      </c>
      <c r="U2414" s="257" t="s">
        <v>5381</v>
      </c>
      <c r="V2414" s="257" t="s">
        <v>148</v>
      </c>
      <c r="W2414" s="257" t="s">
        <v>148</v>
      </c>
      <c r="X2414" s="257" t="s">
        <v>148</v>
      </c>
      <c r="Y2414" s="257" t="s">
        <v>148</v>
      </c>
      <c r="Z2414" s="257" t="s">
        <v>148</v>
      </c>
      <c r="AA2414" s="257" t="s">
        <v>148</v>
      </c>
      <c r="AB2414" s="257" t="s">
        <v>148</v>
      </c>
      <c r="AC2414" s="257" t="s">
        <v>148</v>
      </c>
      <c r="AD2414" s="257" t="s">
        <v>148</v>
      </c>
      <c r="AE2414" s="257" t="s">
        <v>148</v>
      </c>
      <c r="AF2414" s="257" t="s">
        <v>148</v>
      </c>
      <c r="AG2414" s="257" t="s">
        <v>148</v>
      </c>
      <c r="AH2414" s="257" t="s">
        <v>148</v>
      </c>
      <c r="AI2414" s="257" t="s">
        <v>148</v>
      </c>
      <c r="AJ2414" s="257" t="s">
        <v>148</v>
      </c>
    </row>
    <row r="2415" spans="1:36" ht="57.6">
      <c r="A2415" s="258">
        <v>40295</v>
      </c>
      <c r="B2415" s="257" t="s">
        <v>2509</v>
      </c>
      <c r="C2415" s="258">
        <v>40295</v>
      </c>
      <c r="D2415" s="257">
        <v>0</v>
      </c>
      <c r="E2415" s="259" t="s">
        <v>2523</v>
      </c>
      <c r="F2415" s="259" t="s">
        <v>3135</v>
      </c>
      <c r="G2415" s="259" t="s">
        <v>3136</v>
      </c>
      <c r="H2415" s="260" t="s">
        <v>1226</v>
      </c>
      <c r="I2415" s="257" t="s">
        <v>3413</v>
      </c>
      <c r="J2415" s="257" t="s">
        <v>3414</v>
      </c>
      <c r="K2415" s="257" t="s">
        <v>2619</v>
      </c>
      <c r="L2415" s="257" t="s">
        <v>4872</v>
      </c>
      <c r="M2415" s="257" t="s">
        <v>1232</v>
      </c>
      <c r="N2415" s="257" t="s">
        <v>2860</v>
      </c>
      <c r="O2415" s="257" t="s">
        <v>2868</v>
      </c>
      <c r="P2415" s="257" t="s">
        <v>5383</v>
      </c>
      <c r="Q2415" s="257" t="s">
        <v>3301</v>
      </c>
      <c r="R2415" s="257" t="s">
        <v>148</v>
      </c>
      <c r="S2415" s="257" t="s">
        <v>3291</v>
      </c>
      <c r="T2415" s="257" t="s">
        <v>2858</v>
      </c>
      <c r="U2415" s="257" t="s">
        <v>5381</v>
      </c>
      <c r="V2415" s="257" t="s">
        <v>148</v>
      </c>
      <c r="W2415" s="257" t="s">
        <v>148</v>
      </c>
      <c r="X2415" s="257" t="s">
        <v>148</v>
      </c>
      <c r="Y2415" s="257" t="s">
        <v>148</v>
      </c>
      <c r="Z2415" s="257" t="s">
        <v>148</v>
      </c>
      <c r="AA2415" s="257" t="s">
        <v>148</v>
      </c>
      <c r="AB2415" s="257" t="s">
        <v>148</v>
      </c>
      <c r="AC2415" s="257" t="s">
        <v>148</v>
      </c>
      <c r="AD2415" s="257" t="s">
        <v>148</v>
      </c>
      <c r="AE2415" s="257" t="s">
        <v>148</v>
      </c>
      <c r="AF2415" s="257" t="s">
        <v>148</v>
      </c>
      <c r="AG2415" s="257" t="s">
        <v>148</v>
      </c>
      <c r="AH2415" s="257" t="s">
        <v>148</v>
      </c>
      <c r="AI2415" s="257" t="s">
        <v>148</v>
      </c>
      <c r="AJ2415" s="257" t="s">
        <v>148</v>
      </c>
    </row>
    <row r="2416" spans="1:36" ht="28.8">
      <c r="A2416" s="258">
        <v>40295</v>
      </c>
      <c r="B2416" s="257" t="s">
        <v>2509</v>
      </c>
      <c r="C2416" s="258">
        <v>40295</v>
      </c>
      <c r="D2416" s="257">
        <v>0</v>
      </c>
      <c r="E2416" s="259" t="s">
        <v>2563</v>
      </c>
      <c r="F2416" s="257" t="s">
        <v>3270</v>
      </c>
      <c r="G2416" s="259" t="s">
        <v>3271</v>
      </c>
      <c r="H2416" s="257" t="s">
        <v>1243</v>
      </c>
      <c r="I2416" s="257" t="s">
        <v>5384</v>
      </c>
      <c r="J2416" s="257" t="s">
        <v>148</v>
      </c>
      <c r="K2416" s="257" t="s">
        <v>2619</v>
      </c>
      <c r="L2416" s="257" t="s">
        <v>4872</v>
      </c>
      <c r="M2416" s="257" t="s">
        <v>1232</v>
      </c>
      <c r="N2416" s="257" t="s">
        <v>2860</v>
      </c>
      <c r="O2416" s="257" t="s">
        <v>3299</v>
      </c>
      <c r="P2416" s="257" t="s">
        <v>5385</v>
      </c>
      <c r="Q2416" s="257" t="s">
        <v>3301</v>
      </c>
      <c r="R2416" s="257" t="s">
        <v>148</v>
      </c>
      <c r="S2416" s="257" t="s">
        <v>3291</v>
      </c>
      <c r="T2416" s="257" t="s">
        <v>2858</v>
      </c>
      <c r="U2416" s="257" t="s">
        <v>5381</v>
      </c>
      <c r="V2416" s="257" t="s">
        <v>148</v>
      </c>
      <c r="W2416" s="257" t="s">
        <v>148</v>
      </c>
      <c r="X2416" s="257" t="s">
        <v>148</v>
      </c>
      <c r="Y2416" s="257" t="s">
        <v>148</v>
      </c>
      <c r="Z2416" s="257" t="s">
        <v>148</v>
      </c>
      <c r="AA2416" s="257" t="s">
        <v>148</v>
      </c>
      <c r="AB2416" s="257" t="s">
        <v>148</v>
      </c>
      <c r="AC2416" s="257" t="s">
        <v>148</v>
      </c>
      <c r="AD2416" s="257" t="s">
        <v>148</v>
      </c>
      <c r="AE2416" s="257" t="s">
        <v>148</v>
      </c>
      <c r="AF2416" s="257" t="s">
        <v>148</v>
      </c>
      <c r="AG2416" s="257" t="s">
        <v>148</v>
      </c>
      <c r="AH2416" s="257" t="s">
        <v>148</v>
      </c>
      <c r="AI2416" s="257" t="s">
        <v>148</v>
      </c>
      <c r="AJ2416" s="257" t="s">
        <v>148</v>
      </c>
    </row>
    <row r="2417" spans="1:36">
      <c r="A2417" s="258">
        <v>40295</v>
      </c>
      <c r="B2417" s="257" t="s">
        <v>2509</v>
      </c>
      <c r="C2417" s="258">
        <v>40295</v>
      </c>
      <c r="D2417" s="257">
        <v>0</v>
      </c>
      <c r="E2417" s="259" t="s">
        <v>2563</v>
      </c>
      <c r="F2417" s="257" t="s">
        <v>3270</v>
      </c>
      <c r="G2417" s="259" t="s">
        <v>3271</v>
      </c>
      <c r="H2417" s="257" t="s">
        <v>1236</v>
      </c>
      <c r="I2417" s="257" t="s">
        <v>5386</v>
      </c>
      <c r="J2417" s="257" t="s">
        <v>148</v>
      </c>
      <c r="K2417" s="257" t="s">
        <v>2619</v>
      </c>
      <c r="L2417" s="257" t="s">
        <v>4872</v>
      </c>
      <c r="M2417" s="257" t="s">
        <v>1232</v>
      </c>
      <c r="N2417" s="257" t="s">
        <v>2860</v>
      </c>
      <c r="O2417" s="257" t="s">
        <v>3299</v>
      </c>
      <c r="P2417" s="257" t="s">
        <v>5387</v>
      </c>
      <c r="Q2417" s="257" t="s">
        <v>3301</v>
      </c>
      <c r="R2417" s="257" t="s">
        <v>148</v>
      </c>
      <c r="S2417" s="257" t="s">
        <v>3291</v>
      </c>
      <c r="T2417" s="257" t="s">
        <v>2858</v>
      </c>
      <c r="U2417" s="257" t="s">
        <v>5381</v>
      </c>
      <c r="V2417" s="257" t="s">
        <v>148</v>
      </c>
      <c r="W2417" s="257" t="s">
        <v>148</v>
      </c>
      <c r="X2417" s="257" t="s">
        <v>148</v>
      </c>
      <c r="Y2417" s="257" t="s">
        <v>148</v>
      </c>
      <c r="Z2417" s="257" t="s">
        <v>148</v>
      </c>
      <c r="AA2417" s="257" t="s">
        <v>148</v>
      </c>
      <c r="AB2417" s="257" t="s">
        <v>148</v>
      </c>
      <c r="AC2417" s="257" t="s">
        <v>148</v>
      </c>
      <c r="AD2417" s="257" t="s">
        <v>148</v>
      </c>
      <c r="AE2417" s="257" t="s">
        <v>148</v>
      </c>
      <c r="AF2417" s="257" t="s">
        <v>148</v>
      </c>
      <c r="AG2417" s="257" t="s">
        <v>148</v>
      </c>
      <c r="AH2417" s="257" t="s">
        <v>148</v>
      </c>
      <c r="AI2417" s="257" t="s">
        <v>148</v>
      </c>
      <c r="AJ2417" s="257" t="s">
        <v>148</v>
      </c>
    </row>
    <row r="2418" spans="1:36" ht="43.2">
      <c r="A2418" s="258">
        <v>40295</v>
      </c>
      <c r="B2418" s="257" t="s">
        <v>2509</v>
      </c>
      <c r="C2418" s="258">
        <v>40295</v>
      </c>
      <c r="D2418" s="257">
        <v>0</v>
      </c>
      <c r="E2418" s="259" t="s">
        <v>2540</v>
      </c>
      <c r="F2418" s="257" t="s">
        <v>3177</v>
      </c>
      <c r="G2418" s="259" t="s">
        <v>3178</v>
      </c>
      <c r="H2418" s="260" t="s">
        <v>1226</v>
      </c>
      <c r="I2418" s="257" t="s">
        <v>4174</v>
      </c>
      <c r="J2418" s="257" t="s">
        <v>148</v>
      </c>
      <c r="K2418" s="257" t="s">
        <v>2619</v>
      </c>
      <c r="L2418" s="257" t="s">
        <v>4872</v>
      </c>
      <c r="M2418" s="257" t="s">
        <v>1232</v>
      </c>
      <c r="N2418" s="257" t="s">
        <v>2860</v>
      </c>
      <c r="O2418" s="257" t="s">
        <v>3299</v>
      </c>
      <c r="P2418" s="257" t="s">
        <v>5388</v>
      </c>
      <c r="Q2418" s="257" t="s">
        <v>3301</v>
      </c>
      <c r="R2418" s="257" t="s">
        <v>148</v>
      </c>
      <c r="S2418" s="257" t="s">
        <v>3291</v>
      </c>
      <c r="T2418" s="257" t="s">
        <v>2858</v>
      </c>
      <c r="U2418" s="257" t="s">
        <v>5381</v>
      </c>
      <c r="V2418" s="257" t="s">
        <v>148</v>
      </c>
      <c r="W2418" s="257" t="s">
        <v>148</v>
      </c>
      <c r="X2418" s="257" t="s">
        <v>148</v>
      </c>
      <c r="Y2418" s="257" t="s">
        <v>148</v>
      </c>
      <c r="Z2418" s="257" t="s">
        <v>148</v>
      </c>
      <c r="AA2418" s="257" t="s">
        <v>148</v>
      </c>
      <c r="AB2418" s="257" t="s">
        <v>148</v>
      </c>
      <c r="AC2418" s="257" t="s">
        <v>148</v>
      </c>
      <c r="AD2418" s="257" t="s">
        <v>148</v>
      </c>
      <c r="AE2418" s="257" t="s">
        <v>148</v>
      </c>
      <c r="AF2418" s="257" t="s">
        <v>148</v>
      </c>
      <c r="AG2418" s="257" t="s">
        <v>148</v>
      </c>
      <c r="AH2418" s="257" t="s">
        <v>148</v>
      </c>
      <c r="AI2418" s="257" t="s">
        <v>148</v>
      </c>
      <c r="AJ2418" s="257" t="s">
        <v>148</v>
      </c>
    </row>
    <row r="2419" spans="1:36">
      <c r="A2419" s="258">
        <v>40295</v>
      </c>
      <c r="B2419" s="257" t="s">
        <v>2509</v>
      </c>
      <c r="C2419" s="258">
        <v>40295</v>
      </c>
      <c r="D2419" s="257">
        <v>0</v>
      </c>
      <c r="E2419" s="259" t="s">
        <v>2540</v>
      </c>
      <c r="F2419" s="257" t="s">
        <v>3177</v>
      </c>
      <c r="G2419" s="259" t="s">
        <v>3178</v>
      </c>
      <c r="H2419" s="260" t="s">
        <v>2631</v>
      </c>
      <c r="I2419" s="260" t="s">
        <v>2631</v>
      </c>
      <c r="J2419" s="257" t="s">
        <v>148</v>
      </c>
      <c r="K2419" s="257" t="s">
        <v>2619</v>
      </c>
      <c r="L2419" s="257" t="s">
        <v>4872</v>
      </c>
      <c r="M2419" s="257" t="s">
        <v>1232</v>
      </c>
      <c r="N2419" s="257" t="s">
        <v>2860</v>
      </c>
      <c r="O2419" s="257" t="s">
        <v>3299</v>
      </c>
      <c r="P2419" s="257" t="s">
        <v>5389</v>
      </c>
      <c r="Q2419" s="257" t="s">
        <v>3301</v>
      </c>
      <c r="R2419" s="257" t="s">
        <v>148</v>
      </c>
      <c r="S2419" s="257" t="s">
        <v>3291</v>
      </c>
      <c r="T2419" s="257" t="s">
        <v>2858</v>
      </c>
      <c r="U2419" s="257" t="s">
        <v>5381</v>
      </c>
      <c r="V2419" s="257" t="s">
        <v>148</v>
      </c>
      <c r="W2419" s="257" t="s">
        <v>148</v>
      </c>
      <c r="X2419" s="257" t="s">
        <v>148</v>
      </c>
      <c r="Y2419" s="257" t="s">
        <v>148</v>
      </c>
      <c r="Z2419" s="257" t="s">
        <v>148</v>
      </c>
      <c r="AA2419" s="257" t="s">
        <v>148</v>
      </c>
      <c r="AB2419" s="257" t="s">
        <v>148</v>
      </c>
      <c r="AC2419" s="257" t="s">
        <v>148</v>
      </c>
      <c r="AD2419" s="257" t="s">
        <v>148</v>
      </c>
      <c r="AE2419" s="257" t="s">
        <v>148</v>
      </c>
      <c r="AF2419" s="257" t="s">
        <v>148</v>
      </c>
      <c r="AG2419" s="257" t="s">
        <v>148</v>
      </c>
      <c r="AH2419" s="257" t="s">
        <v>148</v>
      </c>
      <c r="AI2419" s="257" t="s">
        <v>148</v>
      </c>
      <c r="AJ2419" s="257" t="s">
        <v>148</v>
      </c>
    </row>
    <row r="2420" spans="1:36" ht="43.2">
      <c r="A2420" s="258">
        <v>40295</v>
      </c>
      <c r="B2420" s="257" t="s">
        <v>2509</v>
      </c>
      <c r="C2420" s="258">
        <v>40295</v>
      </c>
      <c r="D2420" s="257">
        <v>0</v>
      </c>
      <c r="E2420" s="257" t="s">
        <v>2616</v>
      </c>
      <c r="F2420" s="257" t="s">
        <v>3130</v>
      </c>
      <c r="G2420" s="257" t="s">
        <v>3129</v>
      </c>
      <c r="H2420" s="260" t="s">
        <v>1226</v>
      </c>
      <c r="I2420" s="257" t="s">
        <v>4937</v>
      </c>
      <c r="J2420" s="261" t="s">
        <v>4938</v>
      </c>
      <c r="K2420" s="257" t="s">
        <v>2619</v>
      </c>
      <c r="L2420" s="257" t="s">
        <v>4872</v>
      </c>
      <c r="M2420" s="257" t="s">
        <v>1232</v>
      </c>
      <c r="N2420" s="257" t="s">
        <v>2860</v>
      </c>
      <c r="O2420" s="257" t="s">
        <v>3299</v>
      </c>
      <c r="P2420" s="257" t="s">
        <v>5390</v>
      </c>
      <c r="Q2420" s="257" t="s">
        <v>3301</v>
      </c>
      <c r="R2420" s="257" t="s">
        <v>148</v>
      </c>
      <c r="S2420" s="257" t="s">
        <v>3291</v>
      </c>
      <c r="T2420" s="257" t="s">
        <v>2858</v>
      </c>
      <c r="U2420" s="257" t="s">
        <v>5381</v>
      </c>
      <c r="V2420" s="257" t="s">
        <v>148</v>
      </c>
      <c r="W2420" s="257" t="s">
        <v>148</v>
      </c>
      <c r="X2420" s="257" t="s">
        <v>148</v>
      </c>
      <c r="Y2420" s="257" t="s">
        <v>148</v>
      </c>
      <c r="Z2420" s="257" t="s">
        <v>148</v>
      </c>
      <c r="AA2420" s="257" t="s">
        <v>148</v>
      </c>
      <c r="AB2420" s="257" t="s">
        <v>148</v>
      </c>
      <c r="AC2420" s="257" t="s">
        <v>148</v>
      </c>
      <c r="AD2420" s="257" t="s">
        <v>148</v>
      </c>
      <c r="AE2420" s="257" t="s">
        <v>148</v>
      </c>
      <c r="AF2420" s="257" t="s">
        <v>148</v>
      </c>
      <c r="AG2420" s="257" t="s">
        <v>148</v>
      </c>
      <c r="AH2420" s="257" t="s">
        <v>148</v>
      </c>
      <c r="AI2420" s="257" t="s">
        <v>148</v>
      </c>
      <c r="AJ2420" s="257" t="s">
        <v>148</v>
      </c>
    </row>
    <row r="2421" spans="1:36" ht="43.2">
      <c r="A2421" s="258">
        <v>40295</v>
      </c>
      <c r="B2421" s="257" t="s">
        <v>2509</v>
      </c>
      <c r="C2421" s="258">
        <v>40295</v>
      </c>
      <c r="D2421" s="257">
        <v>0</v>
      </c>
      <c r="E2421" s="257" t="s">
        <v>2616</v>
      </c>
      <c r="F2421" s="257" t="s">
        <v>3130</v>
      </c>
      <c r="G2421" s="257" t="s">
        <v>3129</v>
      </c>
      <c r="H2421" s="260" t="s">
        <v>1226</v>
      </c>
      <c r="I2421" s="257" t="s">
        <v>4933</v>
      </c>
      <c r="J2421" s="261" t="s">
        <v>4934</v>
      </c>
      <c r="K2421" s="257" t="s">
        <v>2619</v>
      </c>
      <c r="L2421" s="257" t="s">
        <v>4872</v>
      </c>
      <c r="M2421" s="257" t="s">
        <v>1232</v>
      </c>
      <c r="N2421" s="257" t="s">
        <v>2860</v>
      </c>
      <c r="O2421" s="257" t="s">
        <v>3299</v>
      </c>
      <c r="P2421" s="257" t="s">
        <v>5391</v>
      </c>
      <c r="Q2421" s="257" t="s">
        <v>3301</v>
      </c>
      <c r="R2421" s="257" t="s">
        <v>148</v>
      </c>
      <c r="S2421" s="257" t="s">
        <v>3291</v>
      </c>
      <c r="T2421" s="257" t="s">
        <v>2858</v>
      </c>
      <c r="U2421" s="257" t="s">
        <v>5381</v>
      </c>
      <c r="V2421" s="257" t="s">
        <v>148</v>
      </c>
      <c r="W2421" s="257" t="s">
        <v>148</v>
      </c>
      <c r="X2421" s="257" t="s">
        <v>148</v>
      </c>
      <c r="Y2421" s="257" t="s">
        <v>148</v>
      </c>
      <c r="Z2421" s="257" t="s">
        <v>148</v>
      </c>
      <c r="AA2421" s="257" t="s">
        <v>148</v>
      </c>
      <c r="AB2421" s="257" t="s">
        <v>148</v>
      </c>
      <c r="AC2421" s="257" t="s">
        <v>148</v>
      </c>
      <c r="AD2421" s="257" t="s">
        <v>148</v>
      </c>
      <c r="AE2421" s="257" t="s">
        <v>148</v>
      </c>
      <c r="AF2421" s="257" t="s">
        <v>148</v>
      </c>
      <c r="AG2421" s="257" t="s">
        <v>148</v>
      </c>
      <c r="AH2421" s="257" t="s">
        <v>148</v>
      </c>
      <c r="AI2421" s="257" t="s">
        <v>148</v>
      </c>
      <c r="AJ2421" s="257" t="s">
        <v>148</v>
      </c>
    </row>
    <row r="2422" spans="1:36" ht="43.2">
      <c r="A2422" s="258">
        <v>40296</v>
      </c>
      <c r="B2422" s="257" t="s">
        <v>2509</v>
      </c>
      <c r="C2422" s="258">
        <v>40296</v>
      </c>
      <c r="D2422" s="257">
        <v>0</v>
      </c>
      <c r="E2422" s="259" t="s">
        <v>2523</v>
      </c>
      <c r="F2422" s="259" t="s">
        <v>3135</v>
      </c>
      <c r="G2422" s="259" t="s">
        <v>3136</v>
      </c>
      <c r="H2422" s="260" t="s">
        <v>1226</v>
      </c>
      <c r="I2422" s="257" t="s">
        <v>3658</v>
      </c>
      <c r="J2422" s="257" t="s">
        <v>3659</v>
      </c>
      <c r="K2422" s="257" t="s">
        <v>2619</v>
      </c>
      <c r="L2422" s="257" t="s">
        <v>2691</v>
      </c>
      <c r="M2422" s="257" t="s">
        <v>1232</v>
      </c>
      <c r="N2422" s="257" t="s">
        <v>2905</v>
      </c>
      <c r="O2422" s="257" t="s">
        <v>3299</v>
      </c>
      <c r="P2422" s="257" t="s">
        <v>5392</v>
      </c>
      <c r="Q2422" s="257" t="s">
        <v>3301</v>
      </c>
      <c r="R2422" s="257" t="s">
        <v>148</v>
      </c>
      <c r="S2422" s="257" t="s">
        <v>3291</v>
      </c>
      <c r="T2422" s="257" t="s">
        <v>2905</v>
      </c>
      <c r="U2422" s="257" t="s">
        <v>5393</v>
      </c>
      <c r="V2422" s="257" t="s">
        <v>148</v>
      </c>
      <c r="W2422" s="257" t="s">
        <v>148</v>
      </c>
      <c r="X2422" s="257" t="s">
        <v>148</v>
      </c>
      <c r="Y2422" s="257" t="s">
        <v>148</v>
      </c>
      <c r="Z2422" s="257" t="s">
        <v>148</v>
      </c>
      <c r="AA2422" s="257" t="s">
        <v>148</v>
      </c>
      <c r="AB2422" s="257" t="s">
        <v>148</v>
      </c>
      <c r="AC2422" s="257" t="s">
        <v>148</v>
      </c>
      <c r="AD2422" s="257" t="s">
        <v>148</v>
      </c>
      <c r="AE2422" s="257" t="s">
        <v>148</v>
      </c>
      <c r="AF2422" s="257" t="s">
        <v>148</v>
      </c>
      <c r="AG2422" s="257" t="s">
        <v>148</v>
      </c>
      <c r="AH2422" s="257" t="s">
        <v>148</v>
      </c>
      <c r="AI2422" s="257" t="s">
        <v>148</v>
      </c>
      <c r="AJ2422" s="257" t="s">
        <v>148</v>
      </c>
    </row>
    <row r="2423" spans="1:36">
      <c r="A2423" s="258">
        <v>40296</v>
      </c>
      <c r="B2423" s="257" t="s">
        <v>2509</v>
      </c>
      <c r="C2423" s="258">
        <v>40296</v>
      </c>
      <c r="D2423" s="257">
        <v>0</v>
      </c>
      <c r="E2423" s="259" t="s">
        <v>2563</v>
      </c>
      <c r="F2423" s="257" t="s">
        <v>3270</v>
      </c>
      <c r="G2423" s="259" t="s">
        <v>3271</v>
      </c>
      <c r="H2423" s="260" t="s">
        <v>1232</v>
      </c>
      <c r="I2423" s="260" t="s">
        <v>2631</v>
      </c>
      <c r="J2423" s="257" t="s">
        <v>148</v>
      </c>
      <c r="K2423" s="257" t="s">
        <v>2619</v>
      </c>
      <c r="L2423" s="257" t="s">
        <v>2691</v>
      </c>
      <c r="M2423" s="257" t="s">
        <v>1232</v>
      </c>
      <c r="N2423" s="257" t="s">
        <v>2905</v>
      </c>
      <c r="O2423" s="257" t="s">
        <v>3299</v>
      </c>
      <c r="P2423" s="257" t="s">
        <v>5394</v>
      </c>
      <c r="Q2423" s="257" t="s">
        <v>3301</v>
      </c>
      <c r="R2423" s="257" t="s">
        <v>148</v>
      </c>
      <c r="S2423" s="257" t="s">
        <v>3291</v>
      </c>
      <c r="T2423" s="257" t="s">
        <v>2905</v>
      </c>
      <c r="U2423" s="257" t="s">
        <v>5393</v>
      </c>
      <c r="V2423" s="257" t="s">
        <v>148</v>
      </c>
      <c r="W2423" s="257" t="s">
        <v>148</v>
      </c>
      <c r="X2423" s="257" t="s">
        <v>148</v>
      </c>
      <c r="Y2423" s="257" t="s">
        <v>148</v>
      </c>
      <c r="Z2423" s="257" t="s">
        <v>148</v>
      </c>
      <c r="AA2423" s="257" t="s">
        <v>148</v>
      </c>
      <c r="AB2423" s="257" t="s">
        <v>148</v>
      </c>
      <c r="AC2423" s="257" t="s">
        <v>148</v>
      </c>
      <c r="AD2423" s="257" t="s">
        <v>148</v>
      </c>
      <c r="AE2423" s="257" t="s">
        <v>148</v>
      </c>
      <c r="AF2423" s="257" t="s">
        <v>148</v>
      </c>
      <c r="AG2423" s="257" t="s">
        <v>148</v>
      </c>
      <c r="AH2423" s="257" t="s">
        <v>148</v>
      </c>
      <c r="AI2423" s="257" t="s">
        <v>148</v>
      </c>
      <c r="AJ2423" s="257" t="s">
        <v>148</v>
      </c>
    </row>
    <row r="2424" spans="1:36">
      <c r="A2424" s="258">
        <v>40296</v>
      </c>
      <c r="B2424" s="257" t="s">
        <v>2509</v>
      </c>
      <c r="C2424" s="258">
        <v>40296</v>
      </c>
      <c r="D2424" s="257">
        <v>0</v>
      </c>
      <c r="E2424" s="257" t="s">
        <v>2534</v>
      </c>
      <c r="F2424" s="259" t="s">
        <v>930</v>
      </c>
      <c r="G2424" s="257" t="s">
        <v>2623</v>
      </c>
      <c r="H2424" s="260" t="s">
        <v>1232</v>
      </c>
      <c r="I2424" s="257" t="s">
        <v>5395</v>
      </c>
      <c r="J2424" s="261" t="s">
        <v>541</v>
      </c>
      <c r="K2424" s="257" t="s">
        <v>2619</v>
      </c>
      <c r="L2424" s="257" t="s">
        <v>2691</v>
      </c>
      <c r="M2424" s="257" t="s">
        <v>1232</v>
      </c>
      <c r="N2424" s="257" t="s">
        <v>2905</v>
      </c>
      <c r="O2424" s="257" t="s">
        <v>3299</v>
      </c>
      <c r="P2424" s="257" t="s">
        <v>5396</v>
      </c>
      <c r="Q2424" s="257" t="s">
        <v>3301</v>
      </c>
      <c r="R2424" s="257" t="s">
        <v>148</v>
      </c>
      <c r="S2424" s="257" t="s">
        <v>3291</v>
      </c>
      <c r="T2424" s="257" t="s">
        <v>2905</v>
      </c>
      <c r="U2424" s="257" t="s">
        <v>5393</v>
      </c>
      <c r="V2424" s="257" t="s">
        <v>148</v>
      </c>
      <c r="W2424" s="257" t="s">
        <v>148</v>
      </c>
      <c r="X2424" s="257" t="s">
        <v>148</v>
      </c>
      <c r="Y2424" s="257" t="s">
        <v>148</v>
      </c>
      <c r="Z2424" s="257" t="s">
        <v>148</v>
      </c>
      <c r="AA2424" s="257" t="s">
        <v>148</v>
      </c>
      <c r="AB2424" s="257" t="s">
        <v>148</v>
      </c>
      <c r="AC2424" s="257" t="s">
        <v>148</v>
      </c>
      <c r="AD2424" s="257" t="s">
        <v>148</v>
      </c>
      <c r="AE2424" s="257" t="s">
        <v>148</v>
      </c>
      <c r="AF2424" s="257" t="s">
        <v>148</v>
      </c>
      <c r="AG2424" s="257" t="s">
        <v>148</v>
      </c>
      <c r="AH2424" s="257" t="s">
        <v>148</v>
      </c>
      <c r="AI2424" s="257" t="s">
        <v>148</v>
      </c>
      <c r="AJ2424" s="257" t="s">
        <v>148</v>
      </c>
    </row>
    <row r="2425" spans="1:36" ht="43.2">
      <c r="A2425" s="258">
        <v>40296</v>
      </c>
      <c r="B2425" s="257" t="s">
        <v>2509</v>
      </c>
      <c r="C2425" s="258">
        <v>40296</v>
      </c>
      <c r="D2425" s="257">
        <v>0</v>
      </c>
      <c r="E2425" s="259" t="s">
        <v>2538</v>
      </c>
      <c r="F2425" s="257" t="s">
        <v>3251</v>
      </c>
      <c r="G2425" s="259" t="s">
        <v>3253</v>
      </c>
      <c r="H2425" s="260" t="s">
        <v>1226</v>
      </c>
      <c r="I2425" s="257" t="s">
        <v>5397</v>
      </c>
      <c r="J2425" s="84" t="s">
        <v>5398</v>
      </c>
      <c r="K2425" s="257" t="s">
        <v>2619</v>
      </c>
      <c r="L2425" s="257" t="s">
        <v>2691</v>
      </c>
      <c r="M2425" s="257" t="s">
        <v>1232</v>
      </c>
      <c r="N2425" s="257" t="s">
        <v>2905</v>
      </c>
      <c r="O2425" s="257" t="s">
        <v>3299</v>
      </c>
      <c r="P2425" s="257" t="s">
        <v>5399</v>
      </c>
      <c r="Q2425" s="257" t="s">
        <v>3301</v>
      </c>
      <c r="R2425" s="257" t="s">
        <v>148</v>
      </c>
      <c r="S2425" s="257" t="s">
        <v>3291</v>
      </c>
      <c r="T2425" s="257" t="s">
        <v>2905</v>
      </c>
      <c r="U2425" s="257" t="s">
        <v>5393</v>
      </c>
      <c r="V2425" s="257" t="s">
        <v>148</v>
      </c>
      <c r="W2425" s="257" t="s">
        <v>148</v>
      </c>
      <c r="X2425" s="257" t="s">
        <v>148</v>
      </c>
      <c r="Y2425" s="257" t="s">
        <v>148</v>
      </c>
      <c r="Z2425" s="257" t="s">
        <v>148</v>
      </c>
      <c r="AA2425" s="257" t="s">
        <v>148</v>
      </c>
      <c r="AB2425" s="257" t="s">
        <v>148</v>
      </c>
      <c r="AC2425" s="257" t="s">
        <v>148</v>
      </c>
      <c r="AD2425" s="257" t="s">
        <v>148</v>
      </c>
      <c r="AE2425" s="257" t="s">
        <v>148</v>
      </c>
      <c r="AF2425" s="257" t="s">
        <v>148</v>
      </c>
      <c r="AG2425" s="257" t="s">
        <v>148</v>
      </c>
      <c r="AH2425" s="257" t="s">
        <v>148</v>
      </c>
      <c r="AI2425" s="257" t="s">
        <v>148</v>
      </c>
      <c r="AJ2425" s="257" t="s">
        <v>148</v>
      </c>
    </row>
    <row r="2426" spans="1:36" ht="28.8">
      <c r="A2426" s="258">
        <v>40296</v>
      </c>
      <c r="B2426" s="257" t="s">
        <v>2509</v>
      </c>
      <c r="C2426" s="258">
        <v>40296</v>
      </c>
      <c r="D2426" s="257">
        <v>0</v>
      </c>
      <c r="E2426" s="259" t="s">
        <v>2538</v>
      </c>
      <c r="F2426" s="257" t="s">
        <v>3251</v>
      </c>
      <c r="G2426" s="259" t="s">
        <v>3253</v>
      </c>
      <c r="H2426" s="260" t="s">
        <v>1232</v>
      </c>
      <c r="I2426" s="257" t="s">
        <v>5321</v>
      </c>
      <c r="J2426" s="257" t="s">
        <v>5322</v>
      </c>
      <c r="K2426" s="257" t="s">
        <v>2619</v>
      </c>
      <c r="L2426" s="257" t="s">
        <v>2691</v>
      </c>
      <c r="M2426" s="257" t="s">
        <v>1232</v>
      </c>
      <c r="N2426" s="257" t="s">
        <v>2905</v>
      </c>
      <c r="O2426" s="257" t="s">
        <v>3299</v>
      </c>
      <c r="P2426" s="257" t="s">
        <v>5400</v>
      </c>
      <c r="Q2426" s="257" t="s">
        <v>3301</v>
      </c>
      <c r="R2426" s="257" t="s">
        <v>148</v>
      </c>
      <c r="S2426" s="257" t="s">
        <v>3291</v>
      </c>
      <c r="T2426" s="257" t="s">
        <v>2905</v>
      </c>
      <c r="U2426" s="257" t="s">
        <v>5393</v>
      </c>
      <c r="V2426" s="257" t="s">
        <v>148</v>
      </c>
      <c r="W2426" s="257" t="s">
        <v>148</v>
      </c>
      <c r="X2426" s="257" t="s">
        <v>148</v>
      </c>
      <c r="Y2426" s="257" t="s">
        <v>148</v>
      </c>
      <c r="Z2426" s="257" t="s">
        <v>148</v>
      </c>
      <c r="AA2426" s="257" t="s">
        <v>148</v>
      </c>
      <c r="AB2426" s="257" t="s">
        <v>148</v>
      </c>
      <c r="AC2426" s="257" t="s">
        <v>148</v>
      </c>
      <c r="AD2426" s="257" t="s">
        <v>148</v>
      </c>
      <c r="AE2426" s="257" t="s">
        <v>148</v>
      </c>
      <c r="AF2426" s="257" t="s">
        <v>148</v>
      </c>
      <c r="AG2426" s="257" t="s">
        <v>148</v>
      </c>
      <c r="AH2426" s="257" t="s">
        <v>148</v>
      </c>
      <c r="AI2426" s="257" t="s">
        <v>148</v>
      </c>
      <c r="AJ2426" s="257" t="s">
        <v>148</v>
      </c>
    </row>
    <row r="2427" spans="1:36" ht="28.8">
      <c r="A2427" s="258">
        <v>40296</v>
      </c>
      <c r="B2427" s="257" t="s">
        <v>2509</v>
      </c>
      <c r="C2427" s="258">
        <v>40296</v>
      </c>
      <c r="D2427" s="257">
        <v>0</v>
      </c>
      <c r="E2427" s="259" t="s">
        <v>2540</v>
      </c>
      <c r="F2427" s="257" t="s">
        <v>3177</v>
      </c>
      <c r="G2427" s="259" t="s">
        <v>3178</v>
      </c>
      <c r="H2427" s="257" t="s">
        <v>1243</v>
      </c>
      <c r="I2427" s="257" t="s">
        <v>3959</v>
      </c>
      <c r="J2427" s="84" t="s">
        <v>3960</v>
      </c>
      <c r="K2427" s="257" t="s">
        <v>2619</v>
      </c>
      <c r="L2427" s="257" t="s">
        <v>2691</v>
      </c>
      <c r="M2427" s="257" t="s">
        <v>1232</v>
      </c>
      <c r="N2427" s="257" t="s">
        <v>2905</v>
      </c>
      <c r="O2427" s="257" t="s">
        <v>3299</v>
      </c>
      <c r="P2427" s="257" t="s">
        <v>5401</v>
      </c>
      <c r="Q2427" s="257" t="s">
        <v>3301</v>
      </c>
      <c r="R2427" s="257" t="s">
        <v>148</v>
      </c>
      <c r="S2427" s="257" t="s">
        <v>3291</v>
      </c>
      <c r="T2427" s="257" t="s">
        <v>2905</v>
      </c>
      <c r="U2427" s="257" t="s">
        <v>5393</v>
      </c>
      <c r="V2427" s="257" t="s">
        <v>148</v>
      </c>
      <c r="W2427" s="257" t="s">
        <v>148</v>
      </c>
      <c r="X2427" s="257" t="s">
        <v>148</v>
      </c>
      <c r="Y2427" s="257" t="s">
        <v>148</v>
      </c>
      <c r="Z2427" s="257" t="s">
        <v>148</v>
      </c>
      <c r="AA2427" s="257" t="s">
        <v>148</v>
      </c>
      <c r="AB2427" s="257" t="s">
        <v>148</v>
      </c>
      <c r="AC2427" s="257" t="s">
        <v>148</v>
      </c>
      <c r="AD2427" s="257" t="s">
        <v>148</v>
      </c>
      <c r="AE2427" s="257" t="s">
        <v>148</v>
      </c>
      <c r="AF2427" s="257" t="s">
        <v>148</v>
      </c>
      <c r="AG2427" s="257" t="s">
        <v>148</v>
      </c>
      <c r="AH2427" s="257" t="s">
        <v>148</v>
      </c>
      <c r="AI2427" s="257" t="s">
        <v>148</v>
      </c>
      <c r="AJ2427" s="257" t="s">
        <v>148</v>
      </c>
    </row>
    <row r="2428" spans="1:36" ht="43.2">
      <c r="A2428" s="258">
        <v>40296</v>
      </c>
      <c r="B2428" s="257" t="s">
        <v>2509</v>
      </c>
      <c r="C2428" s="258">
        <v>40296</v>
      </c>
      <c r="D2428" s="257">
        <v>0</v>
      </c>
      <c r="E2428" s="259" t="s">
        <v>2540</v>
      </c>
      <c r="F2428" s="257" t="s">
        <v>3177</v>
      </c>
      <c r="G2428" s="259" t="s">
        <v>3178</v>
      </c>
      <c r="H2428" s="260" t="s">
        <v>1226</v>
      </c>
      <c r="I2428" s="257" t="s">
        <v>5402</v>
      </c>
      <c r="J2428" s="84" t="s">
        <v>5403</v>
      </c>
      <c r="K2428" s="257" t="s">
        <v>2619</v>
      </c>
      <c r="L2428" s="257" t="s">
        <v>2691</v>
      </c>
      <c r="M2428" s="257" t="s">
        <v>1232</v>
      </c>
      <c r="N2428" s="257" t="s">
        <v>2905</v>
      </c>
      <c r="O2428" s="257" t="s">
        <v>3299</v>
      </c>
      <c r="P2428" s="257" t="s">
        <v>5404</v>
      </c>
      <c r="Q2428" s="257" t="s">
        <v>3301</v>
      </c>
      <c r="R2428" s="257" t="s">
        <v>148</v>
      </c>
      <c r="S2428" s="257" t="s">
        <v>3291</v>
      </c>
      <c r="T2428" s="257" t="s">
        <v>2905</v>
      </c>
      <c r="U2428" s="257" t="s">
        <v>5393</v>
      </c>
      <c r="V2428" s="257" t="s">
        <v>148</v>
      </c>
      <c r="W2428" s="257" t="s">
        <v>148</v>
      </c>
      <c r="X2428" s="257" t="s">
        <v>148</v>
      </c>
      <c r="Y2428" s="257" t="s">
        <v>148</v>
      </c>
      <c r="Z2428" s="257" t="s">
        <v>148</v>
      </c>
      <c r="AA2428" s="257" t="s">
        <v>148</v>
      </c>
      <c r="AB2428" s="257" t="s">
        <v>148</v>
      </c>
      <c r="AC2428" s="257" t="s">
        <v>148</v>
      </c>
      <c r="AD2428" s="257" t="s">
        <v>148</v>
      </c>
      <c r="AE2428" s="257" t="s">
        <v>148</v>
      </c>
      <c r="AF2428" s="257" t="s">
        <v>148</v>
      </c>
      <c r="AG2428" s="257" t="s">
        <v>148</v>
      </c>
      <c r="AH2428" s="257" t="s">
        <v>148</v>
      </c>
      <c r="AI2428" s="257" t="s">
        <v>148</v>
      </c>
      <c r="AJ2428" s="257" t="s">
        <v>148</v>
      </c>
    </row>
    <row r="2429" spans="1:36" ht="28.8">
      <c r="A2429" s="258">
        <v>40296</v>
      </c>
      <c r="B2429" s="257" t="s">
        <v>2509</v>
      </c>
      <c r="C2429" s="258">
        <v>40296</v>
      </c>
      <c r="D2429" s="257">
        <v>0</v>
      </c>
      <c r="E2429" s="259" t="s">
        <v>2546</v>
      </c>
      <c r="F2429" s="259" t="s">
        <v>3199</v>
      </c>
      <c r="G2429" s="259" t="s">
        <v>3200</v>
      </c>
      <c r="H2429" s="257" t="s">
        <v>1243</v>
      </c>
      <c r="I2429" s="257" t="s">
        <v>4376</v>
      </c>
      <c r="J2429" s="84" t="s">
        <v>4377</v>
      </c>
      <c r="K2429" s="257" t="s">
        <v>2619</v>
      </c>
      <c r="L2429" s="257" t="s">
        <v>2691</v>
      </c>
      <c r="M2429" s="257" t="s">
        <v>1232</v>
      </c>
      <c r="N2429" s="257" t="s">
        <v>2905</v>
      </c>
      <c r="O2429" s="257" t="s">
        <v>3299</v>
      </c>
      <c r="P2429" s="257" t="s">
        <v>5405</v>
      </c>
      <c r="Q2429" s="257" t="s">
        <v>3301</v>
      </c>
      <c r="R2429" s="257" t="s">
        <v>148</v>
      </c>
      <c r="S2429" s="257" t="s">
        <v>3291</v>
      </c>
      <c r="T2429" s="257" t="s">
        <v>2905</v>
      </c>
      <c r="U2429" s="257" t="s">
        <v>5393</v>
      </c>
      <c r="V2429" s="257" t="s">
        <v>148</v>
      </c>
      <c r="W2429" s="257" t="s">
        <v>148</v>
      </c>
      <c r="X2429" s="257" t="s">
        <v>148</v>
      </c>
      <c r="Y2429" s="257" t="s">
        <v>148</v>
      </c>
      <c r="Z2429" s="257" t="s">
        <v>148</v>
      </c>
      <c r="AA2429" s="257" t="s">
        <v>148</v>
      </c>
      <c r="AB2429" s="257" t="s">
        <v>148</v>
      </c>
      <c r="AC2429" s="257" t="s">
        <v>148</v>
      </c>
      <c r="AD2429" s="257" t="s">
        <v>148</v>
      </c>
      <c r="AE2429" s="257" t="s">
        <v>148</v>
      </c>
      <c r="AF2429" s="257" t="s">
        <v>148</v>
      </c>
      <c r="AG2429" s="257" t="s">
        <v>148</v>
      </c>
      <c r="AH2429" s="257" t="s">
        <v>148</v>
      </c>
      <c r="AI2429" s="257" t="s">
        <v>148</v>
      </c>
      <c r="AJ2429" s="257" t="s">
        <v>148</v>
      </c>
    </row>
    <row r="2430" spans="1:36" ht="28.8">
      <c r="A2430" s="258">
        <v>40296</v>
      </c>
      <c r="B2430" s="257" t="s">
        <v>2509</v>
      </c>
      <c r="C2430" s="258">
        <v>40296</v>
      </c>
      <c r="D2430" s="257">
        <v>0</v>
      </c>
      <c r="E2430" s="257" t="s">
        <v>2608</v>
      </c>
      <c r="F2430" s="257" t="s">
        <v>3258</v>
      </c>
      <c r="G2430" s="257" t="s">
        <v>3259</v>
      </c>
      <c r="H2430" s="260" t="s">
        <v>1232</v>
      </c>
      <c r="I2430" s="257" t="s">
        <v>5406</v>
      </c>
      <c r="J2430" s="84" t="s">
        <v>5407</v>
      </c>
      <c r="K2430" s="257" t="s">
        <v>2619</v>
      </c>
      <c r="L2430" s="257" t="s">
        <v>2691</v>
      </c>
      <c r="M2430" s="257" t="s">
        <v>1232</v>
      </c>
      <c r="N2430" s="257" t="s">
        <v>2905</v>
      </c>
      <c r="O2430" s="257" t="s">
        <v>3299</v>
      </c>
      <c r="P2430" s="257" t="s">
        <v>5408</v>
      </c>
      <c r="Q2430" s="257" t="s">
        <v>3301</v>
      </c>
      <c r="R2430" s="257" t="s">
        <v>148</v>
      </c>
      <c r="S2430" s="257" t="s">
        <v>3291</v>
      </c>
      <c r="T2430" s="257" t="s">
        <v>2905</v>
      </c>
      <c r="U2430" s="257" t="s">
        <v>5393</v>
      </c>
      <c r="V2430" s="257" t="s">
        <v>148</v>
      </c>
      <c r="W2430" s="257" t="s">
        <v>148</v>
      </c>
      <c r="X2430" s="257" t="s">
        <v>148</v>
      </c>
      <c r="Y2430" s="257" t="s">
        <v>148</v>
      </c>
      <c r="Z2430" s="257" t="s">
        <v>148</v>
      </c>
      <c r="AA2430" s="257" t="s">
        <v>148</v>
      </c>
      <c r="AB2430" s="257" t="s">
        <v>148</v>
      </c>
      <c r="AC2430" s="257" t="s">
        <v>148</v>
      </c>
      <c r="AD2430" s="257" t="s">
        <v>148</v>
      </c>
      <c r="AE2430" s="257" t="s">
        <v>148</v>
      </c>
      <c r="AF2430" s="257" t="s">
        <v>148</v>
      </c>
      <c r="AG2430" s="257" t="s">
        <v>148</v>
      </c>
      <c r="AH2430" s="257" t="s">
        <v>148</v>
      </c>
      <c r="AI2430" s="257" t="s">
        <v>148</v>
      </c>
      <c r="AJ2430" s="257" t="s">
        <v>148</v>
      </c>
    </row>
    <row r="2431" spans="1:36" ht="28.8">
      <c r="A2431" s="258">
        <v>40296</v>
      </c>
      <c r="B2431" s="257" t="s">
        <v>2509</v>
      </c>
      <c r="C2431" s="258">
        <v>40296</v>
      </c>
      <c r="D2431" s="257">
        <v>0</v>
      </c>
      <c r="E2431" s="259" t="s">
        <v>2617</v>
      </c>
      <c r="F2431" s="257" t="s">
        <v>3272</v>
      </c>
      <c r="G2431" s="259" t="s">
        <v>3273</v>
      </c>
      <c r="H2431" s="260" t="s">
        <v>1232</v>
      </c>
      <c r="I2431" s="257" t="s">
        <v>4631</v>
      </c>
      <c r="J2431" s="262" t="s">
        <v>4632</v>
      </c>
      <c r="K2431" s="257" t="s">
        <v>2619</v>
      </c>
      <c r="L2431" s="257" t="s">
        <v>2691</v>
      </c>
      <c r="M2431" s="257" t="s">
        <v>1232</v>
      </c>
      <c r="N2431" s="257" t="s">
        <v>2905</v>
      </c>
      <c r="O2431" s="257" t="s">
        <v>3299</v>
      </c>
      <c r="P2431" s="257" t="s">
        <v>5409</v>
      </c>
      <c r="Q2431" s="257" t="s">
        <v>3301</v>
      </c>
      <c r="R2431" s="257" t="s">
        <v>148</v>
      </c>
      <c r="S2431" s="257" t="s">
        <v>3291</v>
      </c>
      <c r="T2431" s="257" t="s">
        <v>2905</v>
      </c>
      <c r="U2431" s="257" t="s">
        <v>5393</v>
      </c>
      <c r="V2431" s="257" t="s">
        <v>148</v>
      </c>
      <c r="W2431" s="257" t="s">
        <v>148</v>
      </c>
      <c r="X2431" s="257" t="s">
        <v>148</v>
      </c>
      <c r="Y2431" s="257" t="s">
        <v>148</v>
      </c>
      <c r="Z2431" s="257" t="s">
        <v>148</v>
      </c>
      <c r="AA2431" s="257" t="s">
        <v>148</v>
      </c>
      <c r="AB2431" s="257" t="s">
        <v>148</v>
      </c>
      <c r="AC2431" s="257" t="s">
        <v>148</v>
      </c>
      <c r="AD2431" s="257" t="s">
        <v>148</v>
      </c>
      <c r="AE2431" s="257" t="s">
        <v>148</v>
      </c>
      <c r="AF2431" s="257" t="s">
        <v>148</v>
      </c>
      <c r="AG2431" s="257" t="s">
        <v>148</v>
      </c>
      <c r="AH2431" s="257" t="s">
        <v>148</v>
      </c>
      <c r="AI2431" s="257" t="s">
        <v>148</v>
      </c>
      <c r="AJ2431" s="257" t="s">
        <v>148</v>
      </c>
    </row>
    <row r="2432" spans="1:36" ht="28.8">
      <c r="A2432" s="258">
        <v>40296</v>
      </c>
      <c r="B2432" s="257" t="s">
        <v>2509</v>
      </c>
      <c r="C2432" s="258">
        <v>40296</v>
      </c>
      <c r="D2432" s="257">
        <v>0</v>
      </c>
      <c r="E2432" s="259" t="s">
        <v>2617</v>
      </c>
      <c r="F2432" s="257" t="s">
        <v>3272</v>
      </c>
      <c r="G2432" s="259" t="s">
        <v>3273</v>
      </c>
      <c r="H2432" s="260" t="s">
        <v>1232</v>
      </c>
      <c r="I2432" s="257" t="s">
        <v>4631</v>
      </c>
      <c r="J2432" s="262" t="s">
        <v>4632</v>
      </c>
      <c r="K2432" s="257" t="s">
        <v>2619</v>
      </c>
      <c r="L2432" s="257" t="s">
        <v>2691</v>
      </c>
      <c r="M2432" s="257" t="s">
        <v>1232</v>
      </c>
      <c r="N2432" s="257" t="s">
        <v>2905</v>
      </c>
      <c r="O2432" s="257" t="s">
        <v>3299</v>
      </c>
      <c r="P2432" s="257" t="s">
        <v>5410</v>
      </c>
      <c r="Q2432" s="257" t="s">
        <v>3301</v>
      </c>
      <c r="R2432" s="257" t="s">
        <v>148</v>
      </c>
      <c r="S2432" s="257" t="s">
        <v>3291</v>
      </c>
      <c r="T2432" s="257" t="s">
        <v>2905</v>
      </c>
      <c r="U2432" s="257" t="s">
        <v>5393</v>
      </c>
      <c r="V2432" s="257" t="s">
        <v>148</v>
      </c>
      <c r="W2432" s="257" t="s">
        <v>148</v>
      </c>
      <c r="X2432" s="257" t="s">
        <v>148</v>
      </c>
      <c r="Y2432" s="257" t="s">
        <v>148</v>
      </c>
      <c r="Z2432" s="257" t="s">
        <v>148</v>
      </c>
      <c r="AA2432" s="257" t="s">
        <v>148</v>
      </c>
      <c r="AB2432" s="257" t="s">
        <v>148</v>
      </c>
      <c r="AC2432" s="257" t="s">
        <v>148</v>
      </c>
      <c r="AD2432" s="257" t="s">
        <v>148</v>
      </c>
      <c r="AE2432" s="257" t="s">
        <v>148</v>
      </c>
      <c r="AF2432" s="257" t="s">
        <v>148</v>
      </c>
      <c r="AG2432" s="257" t="s">
        <v>148</v>
      </c>
      <c r="AH2432" s="257" t="s">
        <v>148</v>
      </c>
      <c r="AI2432" s="257" t="s">
        <v>148</v>
      </c>
      <c r="AJ2432" s="257" t="s">
        <v>148</v>
      </c>
    </row>
    <row r="2433" spans="1:36" ht="43.2">
      <c r="A2433" s="258">
        <v>40297</v>
      </c>
      <c r="B2433" s="257" t="s">
        <v>2509</v>
      </c>
      <c r="C2433" s="258">
        <v>40297</v>
      </c>
      <c r="D2433" s="257">
        <v>0</v>
      </c>
      <c r="E2433" s="259" t="s">
        <v>2523</v>
      </c>
      <c r="F2433" s="259" t="s">
        <v>3135</v>
      </c>
      <c r="G2433" s="259" t="s">
        <v>3136</v>
      </c>
      <c r="H2433" s="260" t="s">
        <v>1226</v>
      </c>
      <c r="I2433" s="257" t="s">
        <v>3413</v>
      </c>
      <c r="J2433" s="257" t="s">
        <v>3414</v>
      </c>
      <c r="K2433" s="257" t="s">
        <v>2619</v>
      </c>
      <c r="L2433" s="257" t="s">
        <v>5411</v>
      </c>
      <c r="M2433" s="257" t="s">
        <v>1232</v>
      </c>
      <c r="N2433" s="257" t="s">
        <v>2860</v>
      </c>
      <c r="O2433" s="257" t="s">
        <v>3299</v>
      </c>
      <c r="P2433" s="257" t="s">
        <v>5412</v>
      </c>
      <c r="Q2433" s="257" t="s">
        <v>3301</v>
      </c>
      <c r="R2433" s="257" t="s">
        <v>148</v>
      </c>
      <c r="S2433" s="257" t="s">
        <v>3291</v>
      </c>
      <c r="T2433" s="257" t="s">
        <v>2860</v>
      </c>
      <c r="U2433" s="257" t="s">
        <v>4958</v>
      </c>
      <c r="V2433" s="257" t="s">
        <v>148</v>
      </c>
      <c r="W2433" s="257" t="s">
        <v>148</v>
      </c>
      <c r="X2433" s="257" t="s">
        <v>148</v>
      </c>
      <c r="Y2433" s="257" t="s">
        <v>148</v>
      </c>
      <c r="Z2433" s="257" t="s">
        <v>148</v>
      </c>
      <c r="AA2433" s="257" t="s">
        <v>148</v>
      </c>
      <c r="AB2433" s="257" t="s">
        <v>148</v>
      </c>
      <c r="AC2433" s="257" t="s">
        <v>148</v>
      </c>
      <c r="AD2433" s="257" t="s">
        <v>148</v>
      </c>
      <c r="AE2433" s="257" t="s">
        <v>148</v>
      </c>
      <c r="AF2433" s="257" t="s">
        <v>148</v>
      </c>
      <c r="AG2433" s="257" t="s">
        <v>148</v>
      </c>
      <c r="AH2433" s="257" t="s">
        <v>148</v>
      </c>
      <c r="AI2433" s="257" t="s">
        <v>148</v>
      </c>
      <c r="AJ2433" s="257" t="s">
        <v>148</v>
      </c>
    </row>
    <row r="2434" spans="1:36" ht="43.2">
      <c r="A2434" s="258">
        <v>40297</v>
      </c>
      <c r="B2434" s="257" t="s">
        <v>2509</v>
      </c>
      <c r="C2434" s="258">
        <v>40297</v>
      </c>
      <c r="D2434" s="257">
        <v>0</v>
      </c>
      <c r="E2434" s="259" t="s">
        <v>2523</v>
      </c>
      <c r="F2434" s="259" t="s">
        <v>3135</v>
      </c>
      <c r="G2434" s="259" t="s">
        <v>3136</v>
      </c>
      <c r="H2434" s="257" t="s">
        <v>1225</v>
      </c>
      <c r="I2434" s="257" t="s">
        <v>4078</v>
      </c>
      <c r="J2434" s="257" t="s">
        <v>4079</v>
      </c>
      <c r="K2434" s="257" t="s">
        <v>2619</v>
      </c>
      <c r="L2434" s="257" t="s">
        <v>5411</v>
      </c>
      <c r="M2434" s="257" t="s">
        <v>1232</v>
      </c>
      <c r="N2434" s="257" t="s">
        <v>2860</v>
      </c>
      <c r="O2434" s="257" t="s">
        <v>3299</v>
      </c>
      <c r="P2434" s="257" t="s">
        <v>5413</v>
      </c>
      <c r="Q2434" s="257" t="s">
        <v>3301</v>
      </c>
      <c r="R2434" s="257" t="s">
        <v>148</v>
      </c>
      <c r="S2434" s="257" t="s">
        <v>3291</v>
      </c>
      <c r="T2434" s="257" t="s">
        <v>2860</v>
      </c>
      <c r="U2434" s="257" t="s">
        <v>4958</v>
      </c>
      <c r="V2434" s="257" t="s">
        <v>148</v>
      </c>
      <c r="W2434" s="257" t="s">
        <v>148</v>
      </c>
      <c r="X2434" s="257" t="s">
        <v>148</v>
      </c>
      <c r="Y2434" s="257" t="s">
        <v>148</v>
      </c>
      <c r="Z2434" s="257" t="s">
        <v>148</v>
      </c>
      <c r="AA2434" s="257" t="s">
        <v>148</v>
      </c>
      <c r="AB2434" s="257" t="s">
        <v>148</v>
      </c>
      <c r="AC2434" s="257" t="s">
        <v>148</v>
      </c>
      <c r="AD2434" s="257" t="s">
        <v>148</v>
      </c>
      <c r="AE2434" s="257" t="s">
        <v>148</v>
      </c>
      <c r="AF2434" s="257" t="s">
        <v>148</v>
      </c>
      <c r="AG2434" s="257" t="s">
        <v>148</v>
      </c>
      <c r="AH2434" s="257" t="s">
        <v>148</v>
      </c>
      <c r="AI2434" s="257" t="s">
        <v>148</v>
      </c>
      <c r="AJ2434" s="257" t="s">
        <v>148</v>
      </c>
    </row>
    <row r="2435" spans="1:36" ht="43.2">
      <c r="A2435" s="258">
        <v>40297</v>
      </c>
      <c r="B2435" s="257" t="s">
        <v>2509</v>
      </c>
      <c r="C2435" s="258">
        <v>40297</v>
      </c>
      <c r="D2435" s="257">
        <v>0</v>
      </c>
      <c r="E2435" s="259" t="s">
        <v>2523</v>
      </c>
      <c r="F2435" s="259" t="s">
        <v>3135</v>
      </c>
      <c r="G2435" s="259" t="s">
        <v>3136</v>
      </c>
      <c r="H2435" s="260" t="s">
        <v>1226</v>
      </c>
      <c r="I2435" s="257" t="s">
        <v>3413</v>
      </c>
      <c r="J2435" s="257" t="s">
        <v>3414</v>
      </c>
      <c r="K2435" s="257" t="s">
        <v>2619</v>
      </c>
      <c r="L2435" s="257" t="s">
        <v>5411</v>
      </c>
      <c r="M2435" s="257" t="s">
        <v>1232</v>
      </c>
      <c r="N2435" s="257" t="s">
        <v>2860</v>
      </c>
      <c r="O2435" s="257" t="s">
        <v>3299</v>
      </c>
      <c r="P2435" s="257" t="s">
        <v>5414</v>
      </c>
      <c r="Q2435" s="257" t="s">
        <v>3301</v>
      </c>
      <c r="R2435" s="257" t="s">
        <v>148</v>
      </c>
      <c r="S2435" s="257" t="s">
        <v>3291</v>
      </c>
      <c r="T2435" s="257" t="s">
        <v>2860</v>
      </c>
      <c r="U2435" s="257" t="s">
        <v>4958</v>
      </c>
      <c r="V2435" s="257" t="s">
        <v>148</v>
      </c>
      <c r="W2435" s="257" t="s">
        <v>148</v>
      </c>
      <c r="X2435" s="257" t="s">
        <v>148</v>
      </c>
      <c r="Y2435" s="257" t="s">
        <v>148</v>
      </c>
      <c r="Z2435" s="257" t="s">
        <v>148</v>
      </c>
      <c r="AA2435" s="257" t="s">
        <v>148</v>
      </c>
      <c r="AB2435" s="257" t="s">
        <v>148</v>
      </c>
      <c r="AC2435" s="257" t="s">
        <v>148</v>
      </c>
      <c r="AD2435" s="257" t="s">
        <v>148</v>
      </c>
      <c r="AE2435" s="257" t="s">
        <v>148</v>
      </c>
      <c r="AF2435" s="257" t="s">
        <v>148</v>
      </c>
      <c r="AG2435" s="257" t="s">
        <v>148</v>
      </c>
      <c r="AH2435" s="257" t="s">
        <v>148</v>
      </c>
      <c r="AI2435" s="257" t="s">
        <v>148</v>
      </c>
      <c r="AJ2435" s="257" t="s">
        <v>148</v>
      </c>
    </row>
    <row r="2436" spans="1:36" ht="43.2">
      <c r="A2436" s="258">
        <v>40297</v>
      </c>
      <c r="B2436" s="257" t="s">
        <v>2509</v>
      </c>
      <c r="C2436" s="258">
        <v>40297</v>
      </c>
      <c r="D2436" s="257">
        <v>0</v>
      </c>
      <c r="E2436" s="259" t="s">
        <v>2561</v>
      </c>
      <c r="F2436" s="257" t="s">
        <v>3241</v>
      </c>
      <c r="G2436" s="259" t="s">
        <v>3242</v>
      </c>
      <c r="H2436" s="260" t="s">
        <v>1226</v>
      </c>
      <c r="I2436" s="257" t="s">
        <v>5213</v>
      </c>
      <c r="J2436" s="257" t="s">
        <v>148</v>
      </c>
      <c r="K2436" s="257" t="s">
        <v>2619</v>
      </c>
      <c r="L2436" s="257" t="s">
        <v>5411</v>
      </c>
      <c r="M2436" s="257" t="s">
        <v>1232</v>
      </c>
      <c r="N2436" s="257" t="s">
        <v>2860</v>
      </c>
      <c r="O2436" s="257" t="s">
        <v>3299</v>
      </c>
      <c r="P2436" s="257" t="s">
        <v>5415</v>
      </c>
      <c r="Q2436" s="257" t="s">
        <v>3301</v>
      </c>
      <c r="R2436" s="257" t="s">
        <v>148</v>
      </c>
      <c r="S2436" s="257" t="s">
        <v>3291</v>
      </c>
      <c r="T2436" s="257" t="s">
        <v>2860</v>
      </c>
      <c r="U2436" s="257" t="s">
        <v>4958</v>
      </c>
      <c r="V2436" s="257" t="s">
        <v>148</v>
      </c>
      <c r="W2436" s="257" t="s">
        <v>148</v>
      </c>
      <c r="X2436" s="257" t="s">
        <v>148</v>
      </c>
      <c r="Y2436" s="257" t="s">
        <v>148</v>
      </c>
      <c r="Z2436" s="257" t="s">
        <v>148</v>
      </c>
      <c r="AA2436" s="257" t="s">
        <v>148</v>
      </c>
      <c r="AB2436" s="257" t="s">
        <v>148</v>
      </c>
      <c r="AC2436" s="257" t="s">
        <v>148</v>
      </c>
      <c r="AD2436" s="257" t="s">
        <v>148</v>
      </c>
      <c r="AE2436" s="257" t="s">
        <v>148</v>
      </c>
      <c r="AF2436" s="257" t="s">
        <v>148</v>
      </c>
      <c r="AG2436" s="257" t="s">
        <v>148</v>
      </c>
      <c r="AH2436" s="257" t="s">
        <v>148</v>
      </c>
      <c r="AI2436" s="257" t="s">
        <v>148</v>
      </c>
      <c r="AJ2436" s="257" t="s">
        <v>148</v>
      </c>
    </row>
    <row r="2437" spans="1:36" ht="43.2">
      <c r="A2437" s="258">
        <v>40297</v>
      </c>
      <c r="B2437" s="257" t="s">
        <v>2509</v>
      </c>
      <c r="C2437" s="258">
        <v>40297</v>
      </c>
      <c r="D2437" s="257">
        <v>0</v>
      </c>
      <c r="E2437" s="259" t="s">
        <v>2563</v>
      </c>
      <c r="F2437" s="257" t="s">
        <v>3270</v>
      </c>
      <c r="G2437" s="259" t="s">
        <v>3271</v>
      </c>
      <c r="H2437" s="257" t="s">
        <v>1243</v>
      </c>
      <c r="I2437" s="257" t="s">
        <v>5416</v>
      </c>
      <c r="J2437" s="257" t="s">
        <v>148</v>
      </c>
      <c r="K2437" s="257" t="s">
        <v>2619</v>
      </c>
      <c r="L2437" s="257" t="s">
        <v>5411</v>
      </c>
      <c r="M2437" s="257" t="s">
        <v>1232</v>
      </c>
      <c r="N2437" s="257" t="s">
        <v>2860</v>
      </c>
      <c r="O2437" s="257" t="s">
        <v>3299</v>
      </c>
      <c r="P2437" s="257" t="s">
        <v>5417</v>
      </c>
      <c r="Q2437" s="257" t="s">
        <v>3301</v>
      </c>
      <c r="R2437" s="257" t="s">
        <v>148</v>
      </c>
      <c r="S2437" s="257" t="s">
        <v>3291</v>
      </c>
      <c r="T2437" s="257" t="s">
        <v>2860</v>
      </c>
      <c r="U2437" s="257" t="s">
        <v>4958</v>
      </c>
      <c r="V2437" s="257" t="s">
        <v>148</v>
      </c>
      <c r="W2437" s="257" t="s">
        <v>148</v>
      </c>
      <c r="X2437" s="257" t="s">
        <v>148</v>
      </c>
      <c r="Y2437" s="257" t="s">
        <v>148</v>
      </c>
      <c r="Z2437" s="257" t="s">
        <v>148</v>
      </c>
      <c r="AA2437" s="257" t="s">
        <v>148</v>
      </c>
      <c r="AB2437" s="257" t="s">
        <v>148</v>
      </c>
      <c r="AC2437" s="257" t="s">
        <v>148</v>
      </c>
      <c r="AD2437" s="257" t="s">
        <v>148</v>
      </c>
      <c r="AE2437" s="257" t="s">
        <v>148</v>
      </c>
      <c r="AF2437" s="257" t="s">
        <v>148</v>
      </c>
      <c r="AG2437" s="257" t="s">
        <v>148</v>
      </c>
      <c r="AH2437" s="257" t="s">
        <v>148</v>
      </c>
      <c r="AI2437" s="257" t="s">
        <v>148</v>
      </c>
      <c r="AJ2437" s="257" t="s">
        <v>148</v>
      </c>
    </row>
    <row r="2438" spans="1:36" ht="43.2">
      <c r="A2438" s="258">
        <v>40297</v>
      </c>
      <c r="B2438" s="257" t="s">
        <v>2509</v>
      </c>
      <c r="C2438" s="258">
        <v>40297</v>
      </c>
      <c r="D2438" s="257">
        <v>0</v>
      </c>
      <c r="E2438" s="259" t="s">
        <v>2563</v>
      </c>
      <c r="F2438" s="257" t="s">
        <v>3270</v>
      </c>
      <c r="G2438" s="259" t="s">
        <v>3271</v>
      </c>
      <c r="H2438" s="257" t="s">
        <v>1243</v>
      </c>
      <c r="I2438" s="257" t="s">
        <v>5418</v>
      </c>
      <c r="J2438" s="257" t="s">
        <v>148</v>
      </c>
      <c r="K2438" s="257" t="s">
        <v>2619</v>
      </c>
      <c r="L2438" s="257" t="s">
        <v>5411</v>
      </c>
      <c r="M2438" s="257" t="s">
        <v>1232</v>
      </c>
      <c r="N2438" s="257" t="s">
        <v>2860</v>
      </c>
      <c r="O2438" s="257" t="s">
        <v>3299</v>
      </c>
      <c r="P2438" s="257" t="s">
        <v>5419</v>
      </c>
      <c r="Q2438" s="257" t="s">
        <v>3301</v>
      </c>
      <c r="R2438" s="257" t="s">
        <v>148</v>
      </c>
      <c r="S2438" s="257" t="s">
        <v>3291</v>
      </c>
      <c r="T2438" s="257" t="s">
        <v>2860</v>
      </c>
      <c r="U2438" s="257" t="s">
        <v>4958</v>
      </c>
      <c r="V2438" s="257" t="s">
        <v>148</v>
      </c>
      <c r="W2438" s="257" t="s">
        <v>148</v>
      </c>
      <c r="X2438" s="257" t="s">
        <v>148</v>
      </c>
      <c r="Y2438" s="257" t="s">
        <v>148</v>
      </c>
      <c r="Z2438" s="257" t="s">
        <v>148</v>
      </c>
      <c r="AA2438" s="257" t="s">
        <v>148</v>
      </c>
      <c r="AB2438" s="257" t="s">
        <v>148</v>
      </c>
      <c r="AC2438" s="257" t="s">
        <v>148</v>
      </c>
      <c r="AD2438" s="257" t="s">
        <v>148</v>
      </c>
      <c r="AE2438" s="257" t="s">
        <v>148</v>
      </c>
      <c r="AF2438" s="257" t="s">
        <v>148</v>
      </c>
      <c r="AG2438" s="257" t="s">
        <v>148</v>
      </c>
      <c r="AH2438" s="257" t="s">
        <v>148</v>
      </c>
      <c r="AI2438" s="257" t="s">
        <v>148</v>
      </c>
      <c r="AJ2438" s="257" t="s">
        <v>148</v>
      </c>
    </row>
    <row r="2439" spans="1:36" ht="43.2">
      <c r="A2439" s="258">
        <v>40297</v>
      </c>
      <c r="B2439" s="257" t="s">
        <v>2509</v>
      </c>
      <c r="C2439" s="258">
        <v>40297</v>
      </c>
      <c r="D2439" s="257">
        <v>0</v>
      </c>
      <c r="E2439" s="259" t="s">
        <v>2538</v>
      </c>
      <c r="F2439" s="257" t="s">
        <v>930</v>
      </c>
      <c r="G2439" s="259" t="s">
        <v>2627</v>
      </c>
      <c r="H2439" s="260" t="s">
        <v>1226</v>
      </c>
      <c r="I2439" s="257" t="s">
        <v>5420</v>
      </c>
      <c r="J2439" s="84" t="s">
        <v>5421</v>
      </c>
      <c r="K2439" s="257" t="s">
        <v>2619</v>
      </c>
      <c r="L2439" s="257" t="s">
        <v>5411</v>
      </c>
      <c r="M2439" s="257" t="s">
        <v>1232</v>
      </c>
      <c r="N2439" s="257" t="s">
        <v>2860</v>
      </c>
      <c r="O2439" s="257" t="s">
        <v>3299</v>
      </c>
      <c r="P2439" s="257" t="s">
        <v>5422</v>
      </c>
      <c r="Q2439" s="257" t="s">
        <v>3301</v>
      </c>
      <c r="R2439" s="257" t="s">
        <v>148</v>
      </c>
      <c r="S2439" s="257" t="s">
        <v>3291</v>
      </c>
      <c r="T2439" s="257" t="s">
        <v>2860</v>
      </c>
      <c r="U2439" s="257" t="s">
        <v>4958</v>
      </c>
      <c r="V2439" s="257" t="s">
        <v>148</v>
      </c>
      <c r="W2439" s="257" t="s">
        <v>148</v>
      </c>
      <c r="X2439" s="257" t="s">
        <v>148</v>
      </c>
      <c r="Y2439" s="257" t="s">
        <v>148</v>
      </c>
      <c r="Z2439" s="257" t="s">
        <v>148</v>
      </c>
      <c r="AA2439" s="257" t="s">
        <v>148</v>
      </c>
      <c r="AB2439" s="257" t="s">
        <v>148</v>
      </c>
      <c r="AC2439" s="257" t="s">
        <v>148</v>
      </c>
      <c r="AD2439" s="257" t="s">
        <v>148</v>
      </c>
      <c r="AE2439" s="257" t="s">
        <v>148</v>
      </c>
      <c r="AF2439" s="257" t="s">
        <v>148</v>
      </c>
      <c r="AG2439" s="257" t="s">
        <v>148</v>
      </c>
      <c r="AH2439" s="257" t="s">
        <v>148</v>
      </c>
      <c r="AI2439" s="257" t="s">
        <v>148</v>
      </c>
      <c r="AJ2439" s="257" t="s">
        <v>148</v>
      </c>
    </row>
    <row r="2440" spans="1:36" ht="43.2">
      <c r="A2440" s="258">
        <v>40297</v>
      </c>
      <c r="B2440" s="257" t="s">
        <v>2509</v>
      </c>
      <c r="C2440" s="258">
        <v>40297</v>
      </c>
      <c r="D2440" s="257">
        <v>0</v>
      </c>
      <c r="E2440" s="259" t="s">
        <v>2540</v>
      </c>
      <c r="F2440" s="257" t="s">
        <v>3177</v>
      </c>
      <c r="G2440" s="259" t="s">
        <v>3178</v>
      </c>
      <c r="H2440" s="257" t="s">
        <v>1236</v>
      </c>
      <c r="I2440" s="257" t="s">
        <v>3811</v>
      </c>
      <c r="J2440" s="257" t="s">
        <v>148</v>
      </c>
      <c r="K2440" s="257" t="s">
        <v>2619</v>
      </c>
      <c r="L2440" s="257" t="s">
        <v>5411</v>
      </c>
      <c r="M2440" s="257" t="s">
        <v>1232</v>
      </c>
      <c r="N2440" s="257" t="s">
        <v>2860</v>
      </c>
      <c r="O2440" s="257" t="s">
        <v>3299</v>
      </c>
      <c r="P2440" s="257" t="s">
        <v>5423</v>
      </c>
      <c r="Q2440" s="257" t="s">
        <v>3301</v>
      </c>
      <c r="R2440" s="257" t="s">
        <v>148</v>
      </c>
      <c r="S2440" s="257" t="s">
        <v>3291</v>
      </c>
      <c r="T2440" s="257" t="s">
        <v>2860</v>
      </c>
      <c r="U2440" s="257" t="s">
        <v>4958</v>
      </c>
      <c r="V2440" s="257" t="s">
        <v>148</v>
      </c>
      <c r="W2440" s="257" t="s">
        <v>148</v>
      </c>
      <c r="X2440" s="257" t="s">
        <v>148</v>
      </c>
      <c r="Y2440" s="257" t="s">
        <v>148</v>
      </c>
      <c r="Z2440" s="257" t="s">
        <v>148</v>
      </c>
      <c r="AA2440" s="257" t="s">
        <v>148</v>
      </c>
      <c r="AB2440" s="257" t="s">
        <v>148</v>
      </c>
      <c r="AC2440" s="257" t="s">
        <v>148</v>
      </c>
      <c r="AD2440" s="257" t="s">
        <v>148</v>
      </c>
      <c r="AE2440" s="257" t="s">
        <v>148</v>
      </c>
      <c r="AF2440" s="257" t="s">
        <v>148</v>
      </c>
      <c r="AG2440" s="257" t="s">
        <v>148</v>
      </c>
      <c r="AH2440" s="257" t="s">
        <v>148</v>
      </c>
      <c r="AI2440" s="257" t="s">
        <v>148</v>
      </c>
      <c r="AJ2440" s="257" t="s">
        <v>148</v>
      </c>
    </row>
    <row r="2441" spans="1:36" ht="43.2">
      <c r="A2441" s="258">
        <v>40297</v>
      </c>
      <c r="B2441" s="257" t="s">
        <v>2509</v>
      </c>
      <c r="C2441" s="258">
        <v>40297</v>
      </c>
      <c r="D2441" s="257">
        <v>0</v>
      </c>
      <c r="E2441" s="259" t="s">
        <v>2543</v>
      </c>
      <c r="F2441" s="257" t="s">
        <v>3488</v>
      </c>
      <c r="G2441" s="259" t="s">
        <v>3489</v>
      </c>
      <c r="H2441" s="260" t="s">
        <v>1232</v>
      </c>
      <c r="I2441" s="257" t="s">
        <v>5424</v>
      </c>
      <c r="J2441" s="84" t="s">
        <v>5425</v>
      </c>
      <c r="K2441" s="257" t="s">
        <v>2619</v>
      </c>
      <c r="L2441" s="257" t="s">
        <v>5411</v>
      </c>
      <c r="M2441" s="257" t="s">
        <v>1232</v>
      </c>
      <c r="N2441" s="257" t="s">
        <v>2860</v>
      </c>
      <c r="O2441" s="257" t="s">
        <v>3299</v>
      </c>
      <c r="P2441" s="257" t="s">
        <v>5426</v>
      </c>
      <c r="Q2441" s="257" t="s">
        <v>3301</v>
      </c>
      <c r="R2441" s="257" t="s">
        <v>148</v>
      </c>
      <c r="S2441" s="257" t="s">
        <v>3291</v>
      </c>
      <c r="T2441" s="257" t="s">
        <v>2860</v>
      </c>
      <c r="U2441" s="257" t="s">
        <v>4958</v>
      </c>
      <c r="V2441" s="257" t="s">
        <v>148</v>
      </c>
      <c r="W2441" s="257" t="s">
        <v>148</v>
      </c>
      <c r="X2441" s="257" t="s">
        <v>148</v>
      </c>
      <c r="Y2441" s="257" t="s">
        <v>148</v>
      </c>
      <c r="Z2441" s="257" t="s">
        <v>148</v>
      </c>
      <c r="AA2441" s="257" t="s">
        <v>148</v>
      </c>
      <c r="AB2441" s="257" t="s">
        <v>148</v>
      </c>
      <c r="AC2441" s="257" t="s">
        <v>148</v>
      </c>
      <c r="AD2441" s="257" t="s">
        <v>148</v>
      </c>
      <c r="AE2441" s="257" t="s">
        <v>148</v>
      </c>
      <c r="AF2441" s="257" t="s">
        <v>148</v>
      </c>
      <c r="AG2441" s="257" t="s">
        <v>148</v>
      </c>
      <c r="AH2441" s="257" t="s">
        <v>148</v>
      </c>
      <c r="AI2441" s="257" t="s">
        <v>148</v>
      </c>
      <c r="AJ2441" s="257" t="s">
        <v>148</v>
      </c>
    </row>
    <row r="2442" spans="1:36" ht="43.2">
      <c r="A2442" s="258">
        <v>40297</v>
      </c>
      <c r="B2442" s="257" t="s">
        <v>2509</v>
      </c>
      <c r="C2442" s="258">
        <v>40297</v>
      </c>
      <c r="D2442" s="257">
        <v>0</v>
      </c>
      <c r="E2442" s="257" t="s">
        <v>2545</v>
      </c>
      <c r="F2442" s="257" t="s">
        <v>3260</v>
      </c>
      <c r="G2442" s="257" t="s">
        <v>3261</v>
      </c>
      <c r="H2442" s="260" t="s">
        <v>1232</v>
      </c>
      <c r="I2442" s="128" t="s">
        <v>5427</v>
      </c>
      <c r="J2442" s="84" t="s">
        <v>5428</v>
      </c>
      <c r="K2442" s="257" t="s">
        <v>2619</v>
      </c>
      <c r="L2442" s="257" t="s">
        <v>5411</v>
      </c>
      <c r="M2442" s="257" t="s">
        <v>1232</v>
      </c>
      <c r="N2442" s="257" t="s">
        <v>2860</v>
      </c>
      <c r="O2442" s="257" t="s">
        <v>3299</v>
      </c>
      <c r="P2442" s="257" t="s">
        <v>5429</v>
      </c>
      <c r="Q2442" s="257" t="s">
        <v>3301</v>
      </c>
      <c r="R2442" s="257" t="s">
        <v>148</v>
      </c>
      <c r="S2442" s="257" t="s">
        <v>3291</v>
      </c>
      <c r="T2442" s="257" t="s">
        <v>2860</v>
      </c>
      <c r="U2442" s="257" t="s">
        <v>4958</v>
      </c>
      <c r="V2442" s="257" t="s">
        <v>148</v>
      </c>
      <c r="W2442" s="257" t="s">
        <v>148</v>
      </c>
      <c r="X2442" s="257" t="s">
        <v>148</v>
      </c>
      <c r="Y2442" s="257" t="s">
        <v>148</v>
      </c>
      <c r="Z2442" s="257" t="s">
        <v>148</v>
      </c>
      <c r="AA2442" s="257" t="s">
        <v>148</v>
      </c>
      <c r="AB2442" s="257" t="s">
        <v>148</v>
      </c>
      <c r="AC2442" s="257" t="s">
        <v>148</v>
      </c>
      <c r="AD2442" s="257" t="s">
        <v>148</v>
      </c>
      <c r="AE2442" s="257" t="s">
        <v>148</v>
      </c>
      <c r="AF2442" s="257" t="s">
        <v>148</v>
      </c>
      <c r="AG2442" s="257" t="s">
        <v>148</v>
      </c>
      <c r="AH2442" s="257" t="s">
        <v>148</v>
      </c>
      <c r="AI2442" s="257" t="s">
        <v>148</v>
      </c>
      <c r="AJ2442" s="257" t="s">
        <v>148</v>
      </c>
    </row>
    <row r="2443" spans="1:36" ht="43.2">
      <c r="A2443" s="258">
        <v>40297</v>
      </c>
      <c r="B2443" s="257" t="s">
        <v>2509</v>
      </c>
      <c r="C2443" s="258">
        <v>40297</v>
      </c>
      <c r="D2443" s="257">
        <v>0</v>
      </c>
      <c r="E2443" s="259" t="s">
        <v>2546</v>
      </c>
      <c r="F2443" s="259" t="s">
        <v>3199</v>
      </c>
      <c r="G2443" s="259" t="s">
        <v>3200</v>
      </c>
      <c r="H2443" s="257" t="s">
        <v>1243</v>
      </c>
      <c r="I2443" s="257" t="s">
        <v>4376</v>
      </c>
      <c r="J2443" s="84" t="s">
        <v>4377</v>
      </c>
      <c r="K2443" s="257" t="s">
        <v>2619</v>
      </c>
      <c r="L2443" s="257" t="s">
        <v>5411</v>
      </c>
      <c r="M2443" s="257" t="s">
        <v>1232</v>
      </c>
      <c r="N2443" s="257" t="s">
        <v>2860</v>
      </c>
      <c r="O2443" s="257" t="s">
        <v>3299</v>
      </c>
      <c r="P2443" s="257" t="s">
        <v>5430</v>
      </c>
      <c r="Q2443" s="257" t="s">
        <v>3301</v>
      </c>
      <c r="R2443" s="257" t="s">
        <v>148</v>
      </c>
      <c r="S2443" s="257" t="s">
        <v>3291</v>
      </c>
      <c r="T2443" s="257" t="s">
        <v>2860</v>
      </c>
      <c r="U2443" s="257" t="s">
        <v>4958</v>
      </c>
      <c r="V2443" s="257" t="s">
        <v>148</v>
      </c>
      <c r="W2443" s="257" t="s">
        <v>148</v>
      </c>
      <c r="X2443" s="257" t="s">
        <v>148</v>
      </c>
      <c r="Y2443" s="257" t="s">
        <v>148</v>
      </c>
      <c r="Z2443" s="257" t="s">
        <v>148</v>
      </c>
      <c r="AA2443" s="257" t="s">
        <v>148</v>
      </c>
      <c r="AB2443" s="257" t="s">
        <v>148</v>
      </c>
      <c r="AC2443" s="257" t="s">
        <v>148</v>
      </c>
      <c r="AD2443" s="257" t="s">
        <v>148</v>
      </c>
      <c r="AE2443" s="257" t="s">
        <v>148</v>
      </c>
      <c r="AF2443" s="257" t="s">
        <v>148</v>
      </c>
      <c r="AG2443" s="257" t="s">
        <v>148</v>
      </c>
      <c r="AH2443" s="257" t="s">
        <v>148</v>
      </c>
      <c r="AI2443" s="257" t="s">
        <v>148</v>
      </c>
      <c r="AJ2443" s="257" t="s">
        <v>148</v>
      </c>
    </row>
    <row r="2444" spans="1:36" ht="43.2">
      <c r="A2444" s="258">
        <v>40297</v>
      </c>
      <c r="B2444" s="257" t="s">
        <v>2509</v>
      </c>
      <c r="C2444" s="258">
        <v>40297</v>
      </c>
      <c r="D2444" s="257">
        <v>0</v>
      </c>
      <c r="E2444" s="259" t="s">
        <v>2548</v>
      </c>
      <c r="F2444" s="259" t="s">
        <v>3247</v>
      </c>
      <c r="G2444" s="259" t="s">
        <v>3248</v>
      </c>
      <c r="H2444" s="257" t="s">
        <v>1236</v>
      </c>
      <c r="I2444" s="257" t="s">
        <v>5431</v>
      </c>
      <c r="J2444" s="261" t="s">
        <v>5432</v>
      </c>
      <c r="K2444" s="257" t="s">
        <v>2619</v>
      </c>
      <c r="L2444" s="257" t="s">
        <v>5411</v>
      </c>
      <c r="M2444" s="257" t="s">
        <v>1232</v>
      </c>
      <c r="N2444" s="257" t="s">
        <v>2860</v>
      </c>
      <c r="O2444" s="257" t="s">
        <v>3299</v>
      </c>
      <c r="P2444" s="257" t="s">
        <v>5433</v>
      </c>
      <c r="Q2444" s="257" t="s">
        <v>3301</v>
      </c>
      <c r="R2444" s="257" t="s">
        <v>148</v>
      </c>
      <c r="S2444" s="257" t="s">
        <v>3291</v>
      </c>
      <c r="T2444" s="257" t="s">
        <v>2860</v>
      </c>
      <c r="U2444" s="257" t="s">
        <v>4958</v>
      </c>
      <c r="V2444" s="257" t="s">
        <v>148</v>
      </c>
      <c r="W2444" s="257" t="s">
        <v>148</v>
      </c>
      <c r="X2444" s="257" t="s">
        <v>148</v>
      </c>
      <c r="Y2444" s="257" t="s">
        <v>148</v>
      </c>
      <c r="Z2444" s="257" t="s">
        <v>148</v>
      </c>
      <c r="AA2444" s="257" t="s">
        <v>148</v>
      </c>
      <c r="AB2444" s="257" t="s">
        <v>148</v>
      </c>
      <c r="AC2444" s="257" t="s">
        <v>148</v>
      </c>
      <c r="AD2444" s="257" t="s">
        <v>148</v>
      </c>
      <c r="AE2444" s="257" t="s">
        <v>148</v>
      </c>
      <c r="AF2444" s="257" t="s">
        <v>148</v>
      </c>
      <c r="AG2444" s="257" t="s">
        <v>148</v>
      </c>
      <c r="AH2444" s="257" t="s">
        <v>148</v>
      </c>
      <c r="AI2444" s="257" t="s">
        <v>148</v>
      </c>
      <c r="AJ2444" s="257" t="s">
        <v>148</v>
      </c>
    </row>
    <row r="2445" spans="1:36" ht="43.2">
      <c r="A2445" s="258">
        <v>40297</v>
      </c>
      <c r="B2445" s="257" t="s">
        <v>2509</v>
      </c>
      <c r="C2445" s="258">
        <v>40297</v>
      </c>
      <c r="D2445" s="257">
        <v>0</v>
      </c>
      <c r="E2445" s="259" t="s">
        <v>2548</v>
      </c>
      <c r="F2445" s="259" t="s">
        <v>3247</v>
      </c>
      <c r="G2445" s="259" t="s">
        <v>3248</v>
      </c>
      <c r="H2445" s="260" t="s">
        <v>1232</v>
      </c>
      <c r="I2445" s="257" t="s">
        <v>5065</v>
      </c>
      <c r="J2445" s="257" t="s">
        <v>5066</v>
      </c>
      <c r="K2445" s="257" t="s">
        <v>2619</v>
      </c>
      <c r="L2445" s="257" t="s">
        <v>5411</v>
      </c>
      <c r="M2445" s="257" t="s">
        <v>1232</v>
      </c>
      <c r="N2445" s="257" t="s">
        <v>2860</v>
      </c>
      <c r="O2445" s="257" t="s">
        <v>3299</v>
      </c>
      <c r="P2445" s="257" t="s">
        <v>5434</v>
      </c>
      <c r="Q2445" s="257" t="s">
        <v>3301</v>
      </c>
      <c r="R2445" s="257" t="s">
        <v>148</v>
      </c>
      <c r="S2445" s="257" t="s">
        <v>3291</v>
      </c>
      <c r="T2445" s="257" t="s">
        <v>2860</v>
      </c>
      <c r="U2445" s="257" t="s">
        <v>4958</v>
      </c>
      <c r="V2445" s="257" t="s">
        <v>148</v>
      </c>
      <c r="W2445" s="257" t="s">
        <v>148</v>
      </c>
      <c r="X2445" s="257" t="s">
        <v>148</v>
      </c>
      <c r="Y2445" s="257" t="s">
        <v>148</v>
      </c>
      <c r="Z2445" s="257" t="s">
        <v>148</v>
      </c>
      <c r="AA2445" s="257" t="s">
        <v>148</v>
      </c>
      <c r="AB2445" s="257" t="s">
        <v>148</v>
      </c>
      <c r="AC2445" s="257" t="s">
        <v>148</v>
      </c>
      <c r="AD2445" s="257" t="s">
        <v>148</v>
      </c>
      <c r="AE2445" s="257" t="s">
        <v>148</v>
      </c>
      <c r="AF2445" s="257" t="s">
        <v>148</v>
      </c>
      <c r="AG2445" s="257" t="s">
        <v>148</v>
      </c>
      <c r="AH2445" s="257" t="s">
        <v>148</v>
      </c>
      <c r="AI2445" s="257" t="s">
        <v>148</v>
      </c>
      <c r="AJ2445" s="257" t="s">
        <v>148</v>
      </c>
    </row>
    <row r="2446" spans="1:36" ht="43.2">
      <c r="A2446" s="258">
        <v>40297</v>
      </c>
      <c r="B2446" s="257" t="s">
        <v>2509</v>
      </c>
      <c r="C2446" s="258">
        <v>40297</v>
      </c>
      <c r="D2446" s="257">
        <v>0</v>
      </c>
      <c r="E2446" s="259" t="s">
        <v>2548</v>
      </c>
      <c r="F2446" s="259" t="s">
        <v>3247</v>
      </c>
      <c r="G2446" s="259" t="s">
        <v>3248</v>
      </c>
      <c r="H2446" s="257" t="s">
        <v>1243</v>
      </c>
      <c r="I2446" s="257" t="s">
        <v>2785</v>
      </c>
      <c r="J2446" s="261" t="s">
        <v>5435</v>
      </c>
      <c r="K2446" s="257" t="s">
        <v>2619</v>
      </c>
      <c r="L2446" s="257" t="s">
        <v>5411</v>
      </c>
      <c r="M2446" s="257" t="s">
        <v>1232</v>
      </c>
      <c r="N2446" s="257" t="s">
        <v>2860</v>
      </c>
      <c r="O2446" s="257" t="s">
        <v>3299</v>
      </c>
      <c r="P2446" s="257" t="s">
        <v>5436</v>
      </c>
      <c r="Q2446" s="257" t="s">
        <v>3301</v>
      </c>
      <c r="R2446" s="257" t="s">
        <v>148</v>
      </c>
      <c r="S2446" s="257" t="s">
        <v>3291</v>
      </c>
      <c r="T2446" s="257" t="s">
        <v>2860</v>
      </c>
      <c r="U2446" s="257" t="s">
        <v>4958</v>
      </c>
      <c r="V2446" s="257" t="s">
        <v>148</v>
      </c>
      <c r="W2446" s="257" t="s">
        <v>148</v>
      </c>
      <c r="X2446" s="257" t="s">
        <v>148</v>
      </c>
      <c r="Y2446" s="257" t="s">
        <v>148</v>
      </c>
      <c r="Z2446" s="257" t="s">
        <v>148</v>
      </c>
      <c r="AA2446" s="257" t="s">
        <v>148</v>
      </c>
      <c r="AB2446" s="257" t="s">
        <v>148</v>
      </c>
      <c r="AC2446" s="257" t="s">
        <v>148</v>
      </c>
      <c r="AD2446" s="257" t="s">
        <v>148</v>
      </c>
      <c r="AE2446" s="257" t="s">
        <v>148</v>
      </c>
      <c r="AF2446" s="257" t="s">
        <v>148</v>
      </c>
      <c r="AG2446" s="257" t="s">
        <v>148</v>
      </c>
      <c r="AH2446" s="257" t="s">
        <v>148</v>
      </c>
      <c r="AI2446" s="257" t="s">
        <v>148</v>
      </c>
      <c r="AJ2446" s="257" t="s">
        <v>148</v>
      </c>
    </row>
    <row r="2447" spans="1:36" ht="43.2">
      <c r="A2447" s="258">
        <v>40297</v>
      </c>
      <c r="B2447" s="257" t="s">
        <v>2509</v>
      </c>
      <c r="C2447" s="258">
        <v>40297</v>
      </c>
      <c r="D2447" s="257">
        <v>0</v>
      </c>
      <c r="E2447" s="257" t="s">
        <v>2616</v>
      </c>
      <c r="F2447" s="257" t="s">
        <v>3130</v>
      </c>
      <c r="G2447" s="257" t="s">
        <v>3129</v>
      </c>
      <c r="H2447" s="260" t="s">
        <v>1226</v>
      </c>
      <c r="I2447" s="257" t="s">
        <v>4937</v>
      </c>
      <c r="J2447" s="261" t="s">
        <v>4938</v>
      </c>
      <c r="K2447" s="257" t="s">
        <v>2619</v>
      </c>
      <c r="L2447" s="257" t="s">
        <v>5411</v>
      </c>
      <c r="M2447" s="257" t="s">
        <v>1232</v>
      </c>
      <c r="N2447" s="257" t="s">
        <v>2860</v>
      </c>
      <c r="O2447" s="257" t="s">
        <v>3299</v>
      </c>
      <c r="P2447" s="257" t="s">
        <v>5437</v>
      </c>
      <c r="Q2447" s="257" t="s">
        <v>3301</v>
      </c>
      <c r="R2447" s="257" t="s">
        <v>148</v>
      </c>
      <c r="S2447" s="257" t="s">
        <v>3291</v>
      </c>
      <c r="T2447" s="257" t="s">
        <v>2860</v>
      </c>
      <c r="U2447" s="257" t="s">
        <v>4958</v>
      </c>
      <c r="V2447" s="257" t="s">
        <v>148</v>
      </c>
      <c r="W2447" s="257" t="s">
        <v>148</v>
      </c>
      <c r="X2447" s="257" t="s">
        <v>148</v>
      </c>
      <c r="Y2447" s="257" t="s">
        <v>148</v>
      </c>
      <c r="Z2447" s="257" t="s">
        <v>148</v>
      </c>
      <c r="AA2447" s="257" t="s">
        <v>148</v>
      </c>
      <c r="AB2447" s="257" t="s">
        <v>148</v>
      </c>
      <c r="AC2447" s="257" t="s">
        <v>148</v>
      </c>
      <c r="AD2447" s="257" t="s">
        <v>148</v>
      </c>
      <c r="AE2447" s="257" t="s">
        <v>148</v>
      </c>
      <c r="AF2447" s="257" t="s">
        <v>148</v>
      </c>
      <c r="AG2447" s="257" t="s">
        <v>148</v>
      </c>
      <c r="AH2447" s="257" t="s">
        <v>148</v>
      </c>
      <c r="AI2447" s="257" t="s">
        <v>148</v>
      </c>
      <c r="AJ2447" s="257" t="s">
        <v>148</v>
      </c>
    </row>
    <row r="2448" spans="1:36" ht="43.2">
      <c r="A2448" s="258">
        <v>40297</v>
      </c>
      <c r="B2448" s="257" t="s">
        <v>2509</v>
      </c>
      <c r="C2448" s="258">
        <v>40297</v>
      </c>
      <c r="D2448" s="257">
        <v>0</v>
      </c>
      <c r="E2448" s="257" t="s">
        <v>2553</v>
      </c>
      <c r="F2448" s="257" t="s">
        <v>3119</v>
      </c>
      <c r="G2448" s="257" t="s">
        <v>3120</v>
      </c>
      <c r="H2448" s="260" t="s">
        <v>1226</v>
      </c>
      <c r="I2448" s="260" t="s">
        <v>2631</v>
      </c>
      <c r="J2448" s="257" t="s">
        <v>148</v>
      </c>
      <c r="K2448" s="257" t="s">
        <v>2619</v>
      </c>
      <c r="L2448" s="257" t="s">
        <v>5411</v>
      </c>
      <c r="M2448" s="257" t="s">
        <v>1232</v>
      </c>
      <c r="N2448" s="257" t="s">
        <v>2860</v>
      </c>
      <c r="O2448" s="257" t="s">
        <v>3299</v>
      </c>
      <c r="P2448" s="257" t="s">
        <v>5438</v>
      </c>
      <c r="Q2448" s="257" t="s">
        <v>3301</v>
      </c>
      <c r="R2448" s="257" t="s">
        <v>148</v>
      </c>
      <c r="S2448" s="257" t="s">
        <v>3291</v>
      </c>
      <c r="T2448" s="257" t="s">
        <v>2860</v>
      </c>
      <c r="U2448" s="257" t="s">
        <v>4958</v>
      </c>
      <c r="V2448" s="257" t="s">
        <v>148</v>
      </c>
      <c r="W2448" s="257" t="s">
        <v>148</v>
      </c>
      <c r="X2448" s="257" t="s">
        <v>148</v>
      </c>
      <c r="Y2448" s="257" t="s">
        <v>148</v>
      </c>
      <c r="Z2448" s="257" t="s">
        <v>148</v>
      </c>
      <c r="AA2448" s="257" t="s">
        <v>148</v>
      </c>
      <c r="AB2448" s="257" t="s">
        <v>148</v>
      </c>
      <c r="AC2448" s="257" t="s">
        <v>148</v>
      </c>
      <c r="AD2448" s="257" t="s">
        <v>148</v>
      </c>
      <c r="AE2448" s="257" t="s">
        <v>148</v>
      </c>
      <c r="AF2448" s="257" t="s">
        <v>148</v>
      </c>
      <c r="AG2448" s="257" t="s">
        <v>148</v>
      </c>
      <c r="AH2448" s="257" t="s">
        <v>148</v>
      </c>
      <c r="AI2448" s="257" t="s">
        <v>148</v>
      </c>
      <c r="AJ2448" s="257" t="s">
        <v>148</v>
      </c>
    </row>
    <row r="2449" spans="1:36" ht="100.8">
      <c r="A2449" s="258">
        <v>40386</v>
      </c>
      <c r="B2449" s="257" t="s">
        <v>2514</v>
      </c>
      <c r="C2449" s="258">
        <v>40394</v>
      </c>
      <c r="D2449" s="257">
        <v>5</v>
      </c>
      <c r="E2449" s="257" t="s">
        <v>2609</v>
      </c>
      <c r="F2449" s="257" t="s">
        <v>3463</v>
      </c>
      <c r="G2449" s="257" t="s">
        <v>3464</v>
      </c>
      <c r="H2449" s="260" t="s">
        <v>1232</v>
      </c>
      <c r="I2449" s="257" t="s">
        <v>3465</v>
      </c>
      <c r="J2449" s="257" t="s">
        <v>3466</v>
      </c>
      <c r="K2449" s="257" t="s">
        <v>3280</v>
      </c>
      <c r="L2449" s="257" t="s">
        <v>5364</v>
      </c>
      <c r="M2449" s="257" t="s">
        <v>1236</v>
      </c>
      <c r="N2449" s="257" t="s">
        <v>2837</v>
      </c>
      <c r="O2449" s="257" t="s">
        <v>2868</v>
      </c>
      <c r="P2449" s="257" t="s">
        <v>5439</v>
      </c>
      <c r="Q2449" s="257" t="s">
        <v>5440</v>
      </c>
      <c r="R2449" s="257" t="s">
        <v>148</v>
      </c>
      <c r="S2449" s="257" t="s">
        <v>3302</v>
      </c>
      <c r="T2449" s="257" t="s">
        <v>2837</v>
      </c>
      <c r="U2449" s="257" t="s">
        <v>3336</v>
      </c>
      <c r="V2449" s="257" t="s">
        <v>2639</v>
      </c>
      <c r="W2449" s="257" t="s">
        <v>148</v>
      </c>
      <c r="X2449" s="257" t="s">
        <v>2639</v>
      </c>
      <c r="Y2449" s="257" t="s">
        <v>2837</v>
      </c>
      <c r="Z2449" s="257" t="s">
        <v>2640</v>
      </c>
      <c r="AA2449" s="257" t="s">
        <v>148</v>
      </c>
      <c r="AB2449" s="257" t="s">
        <v>2640</v>
      </c>
      <c r="AC2449" s="257" t="s">
        <v>2639</v>
      </c>
      <c r="AD2449" s="258">
        <v>40394</v>
      </c>
      <c r="AE2449" s="257">
        <v>0</v>
      </c>
      <c r="AF2449" s="257" t="s">
        <v>5441</v>
      </c>
      <c r="AG2449" s="258">
        <v>40394</v>
      </c>
      <c r="AH2449" s="257" t="s">
        <v>2633</v>
      </c>
      <c r="AI2449" s="257" t="s">
        <v>2638</v>
      </c>
      <c r="AJ2449" s="257"/>
    </row>
    <row r="2450" spans="1:36" ht="72">
      <c r="A2450" s="258">
        <v>40387</v>
      </c>
      <c r="B2450" s="257" t="s">
        <v>2514</v>
      </c>
      <c r="C2450" s="258">
        <v>40394</v>
      </c>
      <c r="D2450" s="257">
        <v>3</v>
      </c>
      <c r="E2450" s="259" t="s">
        <v>2525</v>
      </c>
      <c r="F2450" s="257" t="s">
        <v>3229</v>
      </c>
      <c r="G2450" s="259" t="s">
        <v>3230</v>
      </c>
      <c r="H2450" s="260" t="s">
        <v>1232</v>
      </c>
      <c r="I2450" s="257" t="s">
        <v>5376</v>
      </c>
      <c r="J2450" s="262" t="s">
        <v>5377</v>
      </c>
      <c r="K2450" s="257" t="s">
        <v>3280</v>
      </c>
      <c r="L2450" s="257" t="s">
        <v>5364</v>
      </c>
      <c r="M2450" s="257" t="s">
        <v>1236</v>
      </c>
      <c r="N2450" s="257" t="s">
        <v>2837</v>
      </c>
      <c r="O2450" s="257" t="s">
        <v>2868</v>
      </c>
      <c r="P2450" s="257" t="s">
        <v>5442</v>
      </c>
      <c r="Q2450" s="257" t="s">
        <v>5443</v>
      </c>
      <c r="R2450" s="257" t="s">
        <v>148</v>
      </c>
      <c r="S2450" s="257" t="s">
        <v>3302</v>
      </c>
      <c r="T2450" s="257" t="s">
        <v>2837</v>
      </c>
      <c r="U2450" s="257" t="s">
        <v>4853</v>
      </c>
      <c r="V2450" s="257" t="s">
        <v>2639</v>
      </c>
      <c r="W2450" s="257" t="s">
        <v>148</v>
      </c>
      <c r="X2450" s="257" t="s">
        <v>2639</v>
      </c>
      <c r="Y2450" s="257" t="s">
        <v>2837</v>
      </c>
      <c r="Z2450" s="257" t="s">
        <v>2639</v>
      </c>
      <c r="AA2450" s="257" t="s">
        <v>2837</v>
      </c>
      <c r="AB2450" s="257" t="s">
        <v>2640</v>
      </c>
      <c r="AC2450" s="257" t="s">
        <v>2640</v>
      </c>
      <c r="AD2450" s="257" t="s">
        <v>3295</v>
      </c>
      <c r="AE2450" s="257" t="s">
        <v>3295</v>
      </c>
      <c r="AF2450" s="257" t="s">
        <v>3639</v>
      </c>
      <c r="AG2450" s="257" t="s">
        <v>3295</v>
      </c>
      <c r="AH2450" s="257" t="s">
        <v>3295</v>
      </c>
      <c r="AI2450" s="257" t="s">
        <v>3295</v>
      </c>
      <c r="AJ2450" s="257"/>
    </row>
    <row r="2451" spans="1:36" ht="216">
      <c r="A2451" s="258">
        <v>40306</v>
      </c>
      <c r="B2451" s="257" t="s">
        <v>2516</v>
      </c>
      <c r="C2451" s="258">
        <v>40308</v>
      </c>
      <c r="D2451" s="257">
        <v>2</v>
      </c>
      <c r="E2451" s="257" t="s">
        <v>2551</v>
      </c>
      <c r="F2451" s="257" t="s">
        <v>3155</v>
      </c>
      <c r="G2451" s="257" t="s">
        <v>3156</v>
      </c>
      <c r="H2451" s="260" t="s">
        <v>1232</v>
      </c>
      <c r="I2451" s="257" t="s">
        <v>2826</v>
      </c>
      <c r="J2451" s="261" t="s">
        <v>237</v>
      </c>
      <c r="K2451" s="257" t="s">
        <v>3280</v>
      </c>
      <c r="L2451" s="257" t="s">
        <v>3512</v>
      </c>
      <c r="M2451" s="257" t="s">
        <v>1232</v>
      </c>
      <c r="N2451" s="257" t="s">
        <v>3513</v>
      </c>
      <c r="O2451" s="257" t="s">
        <v>2868</v>
      </c>
      <c r="P2451" s="257" t="s">
        <v>5444</v>
      </c>
      <c r="Q2451" s="257" t="s">
        <v>5445</v>
      </c>
      <c r="R2451" s="257" t="s">
        <v>5446</v>
      </c>
      <c r="S2451" s="257" t="s">
        <v>3291</v>
      </c>
      <c r="T2451" s="257" t="s">
        <v>2843</v>
      </c>
      <c r="U2451" s="257" t="s">
        <v>4724</v>
      </c>
      <c r="V2451" s="257" t="s">
        <v>2639</v>
      </c>
      <c r="W2451" s="257" t="s">
        <v>148</v>
      </c>
      <c r="X2451" s="257" t="s">
        <v>2639</v>
      </c>
      <c r="Y2451" s="257" t="s">
        <v>4721</v>
      </c>
      <c r="Z2451" s="257" t="s">
        <v>2640</v>
      </c>
      <c r="AA2451" s="257" t="s">
        <v>148</v>
      </c>
      <c r="AB2451" s="257" t="s">
        <v>2640</v>
      </c>
      <c r="AC2451" s="257" t="s">
        <v>2640</v>
      </c>
      <c r="AD2451" s="257" t="s">
        <v>3295</v>
      </c>
      <c r="AE2451" s="257" t="s">
        <v>3295</v>
      </c>
      <c r="AF2451" s="257" t="s">
        <v>3296</v>
      </c>
      <c r="AG2451" s="257" t="s">
        <v>3295</v>
      </c>
      <c r="AH2451" s="257" t="s">
        <v>3295</v>
      </c>
      <c r="AI2451" s="257" t="s">
        <v>3295</v>
      </c>
      <c r="AJ2451" s="257"/>
    </row>
    <row r="2452" spans="1:36" ht="86.4">
      <c r="A2452" s="258">
        <v>40303</v>
      </c>
      <c r="B2452" s="257" t="s">
        <v>2516</v>
      </c>
      <c r="C2452" s="258">
        <v>40306</v>
      </c>
      <c r="D2452" s="257">
        <v>2</v>
      </c>
      <c r="E2452" s="259" t="s">
        <v>2570</v>
      </c>
      <c r="F2452" s="259" t="s">
        <v>3147</v>
      </c>
      <c r="G2452" s="259" t="s">
        <v>3148</v>
      </c>
      <c r="H2452" s="260" t="s">
        <v>1232</v>
      </c>
      <c r="I2452" s="257" t="s">
        <v>3307</v>
      </c>
      <c r="J2452" s="261" t="s">
        <v>3308</v>
      </c>
      <c r="K2452" s="257" t="s">
        <v>3280</v>
      </c>
      <c r="L2452" s="257" t="s">
        <v>3416</v>
      </c>
      <c r="M2452" s="257" t="s">
        <v>1232</v>
      </c>
      <c r="N2452" s="257" t="s">
        <v>3417</v>
      </c>
      <c r="O2452" s="257" t="s">
        <v>2869</v>
      </c>
      <c r="P2452" s="257" t="s">
        <v>5447</v>
      </c>
      <c r="Q2452" s="257" t="s">
        <v>5448</v>
      </c>
      <c r="R2452" s="257" t="s">
        <v>5449</v>
      </c>
      <c r="S2452" s="257" t="s">
        <v>3291</v>
      </c>
      <c r="T2452" s="257" t="s">
        <v>2860</v>
      </c>
      <c r="U2452" s="257" t="s">
        <v>477</v>
      </c>
      <c r="V2452" s="257" t="s">
        <v>148</v>
      </c>
      <c r="W2452" s="257" t="s">
        <v>148</v>
      </c>
      <c r="X2452" s="257" t="s">
        <v>148</v>
      </c>
      <c r="Y2452" s="257" t="s">
        <v>148</v>
      </c>
      <c r="Z2452" s="257" t="s">
        <v>148</v>
      </c>
      <c r="AA2452" s="257" t="s">
        <v>148</v>
      </c>
      <c r="AB2452" s="257" t="s">
        <v>148</v>
      </c>
      <c r="AC2452" s="257" t="s">
        <v>2639</v>
      </c>
      <c r="AD2452" s="258">
        <v>40308</v>
      </c>
      <c r="AE2452" s="257">
        <v>0</v>
      </c>
      <c r="AF2452" s="257" t="s">
        <v>5450</v>
      </c>
      <c r="AG2452" s="258">
        <v>40308</v>
      </c>
      <c r="AH2452" s="257" t="s">
        <v>2633</v>
      </c>
      <c r="AI2452" s="257" t="s">
        <v>2638</v>
      </c>
      <c r="AJ2452" s="257"/>
    </row>
    <row r="2453" spans="1:36" ht="331.2">
      <c r="A2453" s="258">
        <v>40308</v>
      </c>
      <c r="B2453" s="257" t="s">
        <v>2516</v>
      </c>
      <c r="C2453" s="258">
        <v>40310</v>
      </c>
      <c r="D2453" s="257">
        <v>2</v>
      </c>
      <c r="E2453" s="257" t="s">
        <v>3474</v>
      </c>
      <c r="F2453" s="257" t="s">
        <v>3475</v>
      </c>
      <c r="G2453" s="257" t="s">
        <v>3476</v>
      </c>
      <c r="H2453" s="260" t="s">
        <v>1232</v>
      </c>
      <c r="I2453" s="257" t="s">
        <v>4509</v>
      </c>
      <c r="J2453" s="84" t="s">
        <v>4510</v>
      </c>
      <c r="K2453" s="257" t="s">
        <v>3280</v>
      </c>
      <c r="L2453" s="257" t="s">
        <v>3512</v>
      </c>
      <c r="M2453" s="257" t="s">
        <v>1232</v>
      </c>
      <c r="N2453" s="257" t="s">
        <v>3513</v>
      </c>
      <c r="O2453" s="257" t="s">
        <v>3299</v>
      </c>
      <c r="P2453" s="257" t="s">
        <v>5451</v>
      </c>
      <c r="Q2453" s="257" t="s">
        <v>5452</v>
      </c>
      <c r="R2453" s="257" t="s">
        <v>5453</v>
      </c>
      <c r="S2453" s="257" t="s">
        <v>3291</v>
      </c>
      <c r="T2453" s="257" t="s">
        <v>2899</v>
      </c>
      <c r="U2453" s="257" t="s">
        <v>5454</v>
      </c>
      <c r="V2453" s="257" t="s">
        <v>148</v>
      </c>
      <c r="W2453" s="257" t="s">
        <v>148</v>
      </c>
      <c r="X2453" s="257" t="s">
        <v>148</v>
      </c>
      <c r="Y2453" s="257" t="s">
        <v>148</v>
      </c>
      <c r="Z2453" s="257" t="s">
        <v>148</v>
      </c>
      <c r="AA2453" s="257" t="s">
        <v>148</v>
      </c>
      <c r="AB2453" s="257" t="s">
        <v>2640</v>
      </c>
      <c r="AC2453" s="257" t="s">
        <v>2639</v>
      </c>
      <c r="AD2453" s="258">
        <v>40310</v>
      </c>
      <c r="AE2453" s="257">
        <v>2</v>
      </c>
      <c r="AF2453" s="257" t="s">
        <v>5455</v>
      </c>
      <c r="AG2453" s="258">
        <v>40311</v>
      </c>
      <c r="AH2453" s="257" t="s">
        <v>2633</v>
      </c>
      <c r="AI2453" s="257" t="s">
        <v>2638</v>
      </c>
      <c r="AJ2453" s="257"/>
    </row>
    <row r="2454" spans="1:36" ht="216">
      <c r="A2454" s="258">
        <v>40308</v>
      </c>
      <c r="B2454" s="257" t="s">
        <v>2516</v>
      </c>
      <c r="C2454" s="258">
        <v>40308</v>
      </c>
      <c r="D2454" s="257">
        <v>0</v>
      </c>
      <c r="E2454" s="257" t="s">
        <v>3474</v>
      </c>
      <c r="F2454" s="257" t="s">
        <v>3475</v>
      </c>
      <c r="G2454" s="257" t="s">
        <v>3476</v>
      </c>
      <c r="H2454" s="260" t="s">
        <v>1232</v>
      </c>
      <c r="I2454" s="257" t="s">
        <v>4509</v>
      </c>
      <c r="J2454" s="84" t="s">
        <v>4510</v>
      </c>
      <c r="K2454" s="257" t="s">
        <v>3280</v>
      </c>
      <c r="L2454" s="128" t="s">
        <v>5456</v>
      </c>
      <c r="M2454" s="257" t="s">
        <v>2831</v>
      </c>
      <c r="N2454" s="128" t="s">
        <v>5457</v>
      </c>
      <c r="O2454" s="257" t="s">
        <v>2868</v>
      </c>
      <c r="P2454" s="257" t="s">
        <v>5458</v>
      </c>
      <c r="Q2454" s="257" t="s">
        <v>5459</v>
      </c>
      <c r="R2454" s="257" t="s">
        <v>148</v>
      </c>
      <c r="S2454" s="257" t="s">
        <v>3291</v>
      </c>
      <c r="T2454" s="257" t="s">
        <v>2905</v>
      </c>
      <c r="U2454" s="257" t="s">
        <v>5054</v>
      </c>
      <c r="V2454" s="257" t="s">
        <v>2639</v>
      </c>
      <c r="W2454" s="257" t="s">
        <v>148</v>
      </c>
      <c r="X2454" s="257" t="s">
        <v>2639</v>
      </c>
      <c r="Y2454" s="257" t="s">
        <v>2837</v>
      </c>
      <c r="Z2454" s="257" t="s">
        <v>2639</v>
      </c>
      <c r="AA2454" s="257" t="s">
        <v>2837</v>
      </c>
      <c r="AB2454" s="257" t="s">
        <v>2640</v>
      </c>
      <c r="AC2454" s="257" t="s">
        <v>2639</v>
      </c>
      <c r="AD2454" s="258">
        <v>40311</v>
      </c>
      <c r="AE2454" s="257">
        <v>1</v>
      </c>
      <c r="AF2454" s="257" t="s">
        <v>5460</v>
      </c>
      <c r="AG2454" s="258">
        <v>40336</v>
      </c>
      <c r="AH2454" s="257" t="s">
        <v>2633</v>
      </c>
      <c r="AI2454" s="257" t="s">
        <v>2638</v>
      </c>
      <c r="AJ2454" s="257"/>
    </row>
    <row r="2455" spans="1:36" ht="409.6">
      <c r="A2455" s="258">
        <v>40300</v>
      </c>
      <c r="B2455" s="257" t="s">
        <v>2516</v>
      </c>
      <c r="C2455" s="258">
        <v>40303</v>
      </c>
      <c r="D2455" s="257">
        <v>2</v>
      </c>
      <c r="E2455" s="257" t="s">
        <v>2536</v>
      </c>
      <c r="F2455" s="257" t="s">
        <v>3121</v>
      </c>
      <c r="G2455" s="257" t="s">
        <v>3122</v>
      </c>
      <c r="H2455" s="257" t="s">
        <v>2763</v>
      </c>
      <c r="I2455" s="257" t="s">
        <v>2793</v>
      </c>
      <c r="J2455" s="257" t="s">
        <v>391</v>
      </c>
      <c r="K2455" s="257" t="s">
        <v>3280</v>
      </c>
      <c r="L2455" s="257" t="s">
        <v>2667</v>
      </c>
      <c r="M2455" s="257" t="s">
        <v>1228</v>
      </c>
      <c r="N2455" s="257" t="s">
        <v>3350</v>
      </c>
      <c r="O2455" s="257" t="s">
        <v>2868</v>
      </c>
      <c r="P2455" s="257" t="s">
        <v>5461</v>
      </c>
      <c r="Q2455" s="257" t="s">
        <v>5462</v>
      </c>
      <c r="R2455" s="257" t="s">
        <v>5463</v>
      </c>
      <c r="S2455" s="257" t="s">
        <v>2903</v>
      </c>
      <c r="T2455" s="257" t="s">
        <v>2841</v>
      </c>
      <c r="U2455" s="257" t="s">
        <v>3773</v>
      </c>
      <c r="V2455" s="257" t="s">
        <v>2639</v>
      </c>
      <c r="W2455" s="257" t="s">
        <v>148</v>
      </c>
      <c r="X2455" s="257" t="s">
        <v>2640</v>
      </c>
      <c r="Y2455" s="257" t="s">
        <v>148</v>
      </c>
      <c r="Z2455" s="257" t="s">
        <v>2640</v>
      </c>
      <c r="AA2455" s="257" t="s">
        <v>148</v>
      </c>
      <c r="AB2455" s="257" t="s">
        <v>2640</v>
      </c>
      <c r="AC2455" s="257" t="s">
        <v>2639</v>
      </c>
      <c r="AD2455" s="258">
        <v>40303</v>
      </c>
      <c r="AE2455" s="257">
        <v>0</v>
      </c>
      <c r="AF2455" s="257" t="s">
        <v>5464</v>
      </c>
      <c r="AG2455" s="258">
        <v>40303</v>
      </c>
      <c r="AH2455" s="257" t="s">
        <v>2633</v>
      </c>
      <c r="AI2455" s="257" t="s">
        <v>2638</v>
      </c>
      <c r="AJ2455" s="257"/>
    </row>
    <row r="2456" spans="1:36" ht="302.39999999999998">
      <c r="A2456" s="258">
        <v>40300</v>
      </c>
      <c r="B2456" s="257" t="s">
        <v>2516</v>
      </c>
      <c r="C2456" s="258">
        <v>40303</v>
      </c>
      <c r="D2456" s="257">
        <v>2</v>
      </c>
      <c r="E2456" s="257" t="s">
        <v>2536</v>
      </c>
      <c r="F2456" s="257" t="s">
        <v>3121</v>
      </c>
      <c r="G2456" s="257" t="s">
        <v>3122</v>
      </c>
      <c r="H2456" s="257" t="s">
        <v>2763</v>
      </c>
      <c r="I2456" s="257" t="s">
        <v>2793</v>
      </c>
      <c r="J2456" s="257" t="s">
        <v>391</v>
      </c>
      <c r="K2456" s="257" t="s">
        <v>3280</v>
      </c>
      <c r="L2456" s="257" t="s">
        <v>2667</v>
      </c>
      <c r="M2456" s="257" t="s">
        <v>1228</v>
      </c>
      <c r="N2456" s="257" t="s">
        <v>3350</v>
      </c>
      <c r="O2456" s="257" t="s">
        <v>2868</v>
      </c>
      <c r="P2456" s="257" t="s">
        <v>5465</v>
      </c>
      <c r="Q2456" s="257" t="s">
        <v>5466</v>
      </c>
      <c r="R2456" s="257" t="s">
        <v>5463</v>
      </c>
      <c r="S2456" s="257" t="s">
        <v>2903</v>
      </c>
      <c r="T2456" s="257" t="s">
        <v>2853</v>
      </c>
      <c r="U2456" s="257" t="s">
        <v>3775</v>
      </c>
      <c r="V2456" s="257" t="s">
        <v>2639</v>
      </c>
      <c r="W2456" s="257" t="s">
        <v>148</v>
      </c>
      <c r="X2456" s="257" t="s">
        <v>2640</v>
      </c>
      <c r="Y2456" s="257" t="s">
        <v>148</v>
      </c>
      <c r="Z2456" s="257" t="s">
        <v>2640</v>
      </c>
      <c r="AA2456" s="257" t="s">
        <v>148</v>
      </c>
      <c r="AB2456" s="257" t="s">
        <v>2640</v>
      </c>
      <c r="AC2456" s="257" t="s">
        <v>2639</v>
      </c>
      <c r="AD2456" s="258">
        <v>40303</v>
      </c>
      <c r="AE2456" s="257">
        <v>0</v>
      </c>
      <c r="AF2456" s="257" t="s">
        <v>5464</v>
      </c>
      <c r="AG2456" s="258">
        <v>40303</v>
      </c>
      <c r="AH2456" s="257" t="s">
        <v>2633</v>
      </c>
      <c r="AI2456" s="257" t="s">
        <v>2638</v>
      </c>
      <c r="AJ2456" s="257"/>
    </row>
    <row r="2457" spans="1:36" ht="144">
      <c r="A2457" s="256">
        <v>40394</v>
      </c>
      <c r="B2457" s="257" t="s">
        <v>2510</v>
      </c>
      <c r="C2457" s="258">
        <v>40394</v>
      </c>
      <c r="D2457" s="257">
        <v>0</v>
      </c>
      <c r="E2457" s="259" t="s">
        <v>2523</v>
      </c>
      <c r="F2457" s="259" t="s">
        <v>3135</v>
      </c>
      <c r="G2457" s="259" t="s">
        <v>3136</v>
      </c>
      <c r="H2457" s="257" t="s">
        <v>1243</v>
      </c>
      <c r="I2457" s="257" t="s">
        <v>3767</v>
      </c>
      <c r="J2457" s="257" t="s">
        <v>3768</v>
      </c>
      <c r="K2457" s="257" t="s">
        <v>3280</v>
      </c>
      <c r="L2457" s="257" t="s">
        <v>5364</v>
      </c>
      <c r="M2457" s="257" t="s">
        <v>1236</v>
      </c>
      <c r="N2457" s="257" t="s">
        <v>50</v>
      </c>
      <c r="O2457" s="257" t="s">
        <v>3299</v>
      </c>
      <c r="P2457" s="257" t="s">
        <v>5467</v>
      </c>
      <c r="Q2457" s="257" t="s">
        <v>5468</v>
      </c>
      <c r="R2457" s="257" t="s">
        <v>148</v>
      </c>
      <c r="S2457" s="257" t="s">
        <v>3302</v>
      </c>
      <c r="T2457" s="257" t="s">
        <v>2837</v>
      </c>
      <c r="U2457" s="257" t="s">
        <v>4853</v>
      </c>
      <c r="V2457" s="257" t="s">
        <v>2640</v>
      </c>
      <c r="W2457" s="257" t="s">
        <v>156</v>
      </c>
      <c r="X2457" s="257" t="s">
        <v>148</v>
      </c>
      <c r="Y2457" s="257" t="s">
        <v>148</v>
      </c>
      <c r="Z2457" s="257" t="s">
        <v>148</v>
      </c>
      <c r="AA2457" s="257" t="s">
        <v>148</v>
      </c>
      <c r="AB2457" s="257" t="s">
        <v>2640</v>
      </c>
      <c r="AC2457" s="257" t="s">
        <v>2640</v>
      </c>
      <c r="AD2457" s="257" t="s">
        <v>3295</v>
      </c>
      <c r="AE2457" s="257" t="s">
        <v>3295</v>
      </c>
      <c r="AF2457" s="257" t="s">
        <v>3639</v>
      </c>
      <c r="AG2457" s="257" t="s">
        <v>3295</v>
      </c>
      <c r="AH2457" s="257" t="s">
        <v>3295</v>
      </c>
      <c r="AI2457" s="257" t="s">
        <v>3295</v>
      </c>
      <c r="AJ2457" s="257"/>
    </row>
    <row r="2458" spans="1:36" ht="86.4">
      <c r="A2458" s="258" t="s">
        <v>5469</v>
      </c>
      <c r="B2458" s="257" t="s">
        <v>2516</v>
      </c>
      <c r="C2458" s="258">
        <v>40350</v>
      </c>
      <c r="D2458" s="257">
        <v>2</v>
      </c>
      <c r="E2458" s="259" t="s">
        <v>2614</v>
      </c>
      <c r="F2458" s="259" t="s">
        <v>3181</v>
      </c>
      <c r="G2458" s="259" t="s">
        <v>3182</v>
      </c>
      <c r="H2458" s="260" t="s">
        <v>1232</v>
      </c>
      <c r="I2458" s="257" t="s">
        <v>3647</v>
      </c>
      <c r="J2458" s="261" t="s">
        <v>3648</v>
      </c>
      <c r="K2458" s="257" t="s">
        <v>3280</v>
      </c>
      <c r="L2458" s="257" t="s">
        <v>3416</v>
      </c>
      <c r="M2458" s="257" t="s">
        <v>1232</v>
      </c>
      <c r="N2458" s="257" t="s">
        <v>3417</v>
      </c>
      <c r="O2458" s="257" t="s">
        <v>2869</v>
      </c>
      <c r="P2458" s="257" t="s">
        <v>5470</v>
      </c>
      <c r="Q2458" s="257" t="s">
        <v>5471</v>
      </c>
      <c r="R2458" s="257" t="s">
        <v>5472</v>
      </c>
      <c r="S2458" s="257" t="s">
        <v>3291</v>
      </c>
      <c r="T2458" s="257" t="s">
        <v>2905</v>
      </c>
      <c r="U2458" s="257" t="s">
        <v>5473</v>
      </c>
      <c r="V2458" s="257" t="s">
        <v>148</v>
      </c>
      <c r="W2458" s="257" t="s">
        <v>148</v>
      </c>
      <c r="X2458" s="257" t="s">
        <v>148</v>
      </c>
      <c r="Y2458" s="257" t="s">
        <v>148</v>
      </c>
      <c r="Z2458" s="257" t="s">
        <v>148</v>
      </c>
      <c r="AA2458" s="257" t="s">
        <v>148</v>
      </c>
      <c r="AB2458" s="257" t="s">
        <v>148</v>
      </c>
      <c r="AC2458" s="257" t="s">
        <v>2640</v>
      </c>
      <c r="AD2458" s="257" t="s">
        <v>3295</v>
      </c>
      <c r="AE2458" s="257" t="s">
        <v>3295</v>
      </c>
      <c r="AF2458" s="257" t="s">
        <v>3296</v>
      </c>
      <c r="AG2458" s="257" t="s">
        <v>3295</v>
      </c>
      <c r="AH2458" s="257" t="s">
        <v>3295</v>
      </c>
      <c r="AI2458" s="257" t="s">
        <v>3295</v>
      </c>
      <c r="AJ2458" s="257"/>
    </row>
    <row r="2459" spans="1:36" ht="129.6">
      <c r="A2459" s="258">
        <v>40303</v>
      </c>
      <c r="B2459" s="257" t="s">
        <v>2516</v>
      </c>
      <c r="C2459" s="258">
        <v>40308</v>
      </c>
      <c r="D2459" s="257">
        <v>3</v>
      </c>
      <c r="E2459" s="259" t="s">
        <v>2606</v>
      </c>
      <c r="F2459" s="257" t="s">
        <v>3243</v>
      </c>
      <c r="G2459" s="259" t="s">
        <v>3244</v>
      </c>
      <c r="H2459" s="260" t="s">
        <v>1232</v>
      </c>
      <c r="I2459" s="257" t="s">
        <v>4002</v>
      </c>
      <c r="J2459" s="257" t="s">
        <v>4003</v>
      </c>
      <c r="K2459" s="257" t="s">
        <v>3280</v>
      </c>
      <c r="L2459" s="257" t="s">
        <v>5474</v>
      </c>
      <c r="M2459" s="257" t="s">
        <v>1232</v>
      </c>
      <c r="N2459" s="257" t="s">
        <v>2836</v>
      </c>
      <c r="O2459" s="257" t="s">
        <v>2868</v>
      </c>
      <c r="P2459" s="257" t="s">
        <v>5475</v>
      </c>
      <c r="Q2459" s="257" t="s">
        <v>5476</v>
      </c>
      <c r="R2459" s="257" t="s">
        <v>148</v>
      </c>
      <c r="S2459" s="257" t="s">
        <v>3291</v>
      </c>
      <c r="T2459" s="257" t="s">
        <v>2840</v>
      </c>
      <c r="U2459" s="257" t="s">
        <v>4474</v>
      </c>
      <c r="V2459" s="257" t="s">
        <v>2639</v>
      </c>
      <c r="W2459" s="257" t="s">
        <v>148</v>
      </c>
      <c r="X2459" s="257" t="s">
        <v>2639</v>
      </c>
      <c r="Y2459" s="257" t="s">
        <v>3103</v>
      </c>
      <c r="Z2459" s="257" t="s">
        <v>2639</v>
      </c>
      <c r="AA2459" s="257" t="s">
        <v>3103</v>
      </c>
      <c r="AB2459" s="257" t="s">
        <v>2640</v>
      </c>
      <c r="AC2459" s="257" t="s">
        <v>2639</v>
      </c>
      <c r="AD2459" s="258">
        <v>40318</v>
      </c>
      <c r="AE2459" s="257">
        <v>10</v>
      </c>
      <c r="AF2459" s="257" t="s">
        <v>5477</v>
      </c>
      <c r="AG2459" s="258">
        <v>40318</v>
      </c>
      <c r="AH2459" s="257" t="s">
        <v>2633</v>
      </c>
      <c r="AI2459" s="257" t="s">
        <v>2638</v>
      </c>
      <c r="AJ2459" s="257"/>
    </row>
    <row r="2460" spans="1:36" ht="86.4">
      <c r="A2460" s="256">
        <v>40395</v>
      </c>
      <c r="B2460" s="257" t="s">
        <v>2510</v>
      </c>
      <c r="C2460" s="258">
        <v>40395</v>
      </c>
      <c r="D2460" s="257">
        <v>0</v>
      </c>
      <c r="E2460" s="259" t="s">
        <v>2565</v>
      </c>
      <c r="F2460" s="257" t="s">
        <v>3251</v>
      </c>
      <c r="G2460" s="259" t="s">
        <v>3252</v>
      </c>
      <c r="H2460" s="260" t="s">
        <v>1232</v>
      </c>
      <c r="I2460" s="257" t="s">
        <v>4345</v>
      </c>
      <c r="J2460" s="257" t="s">
        <v>4346</v>
      </c>
      <c r="K2460" s="257" t="s">
        <v>3280</v>
      </c>
      <c r="L2460" s="257" t="s">
        <v>5364</v>
      </c>
      <c r="M2460" s="257" t="s">
        <v>1236</v>
      </c>
      <c r="N2460" s="257" t="s">
        <v>2837</v>
      </c>
      <c r="O2460" s="257" t="s">
        <v>2868</v>
      </c>
      <c r="P2460" s="257" t="s">
        <v>5478</v>
      </c>
      <c r="Q2460" s="257" t="s">
        <v>5479</v>
      </c>
      <c r="R2460" s="257" t="s">
        <v>148</v>
      </c>
      <c r="S2460" s="257" t="s">
        <v>3302</v>
      </c>
      <c r="T2460" s="257" t="s">
        <v>2837</v>
      </c>
      <c r="U2460" s="257" t="s">
        <v>5480</v>
      </c>
      <c r="V2460" s="257" t="s">
        <v>2640</v>
      </c>
      <c r="W2460" s="257" t="s">
        <v>156</v>
      </c>
      <c r="X2460" s="257" t="s">
        <v>2639</v>
      </c>
      <c r="Y2460" s="257" t="s">
        <v>2837</v>
      </c>
      <c r="Z2460" s="257" t="s">
        <v>2640</v>
      </c>
      <c r="AA2460" s="257" t="s">
        <v>148</v>
      </c>
      <c r="AB2460" s="257" t="s">
        <v>2640</v>
      </c>
      <c r="AC2460" s="257" t="s">
        <v>2640</v>
      </c>
      <c r="AD2460" s="257" t="s">
        <v>3295</v>
      </c>
      <c r="AE2460" s="257" t="s">
        <v>3295</v>
      </c>
      <c r="AF2460" s="257" t="s">
        <v>3639</v>
      </c>
      <c r="AG2460" s="257" t="s">
        <v>3295</v>
      </c>
      <c r="AH2460" s="257" t="s">
        <v>3295</v>
      </c>
      <c r="AI2460" s="257" t="s">
        <v>3295</v>
      </c>
      <c r="AJ2460" s="257"/>
    </row>
    <row r="2461" spans="1:36" ht="230.4">
      <c r="A2461" s="258">
        <v>40303</v>
      </c>
      <c r="B2461" s="257" t="s">
        <v>2516</v>
      </c>
      <c r="C2461" s="258">
        <v>40305</v>
      </c>
      <c r="D2461" s="257">
        <v>2</v>
      </c>
      <c r="E2461" s="259" t="s">
        <v>2544</v>
      </c>
      <c r="F2461" s="257" t="s">
        <v>3237</v>
      </c>
      <c r="G2461" s="259" t="s">
        <v>3238</v>
      </c>
      <c r="H2461" s="260" t="s">
        <v>1232</v>
      </c>
      <c r="I2461" s="257" t="s">
        <v>2798</v>
      </c>
      <c r="J2461" s="84" t="s">
        <v>145</v>
      </c>
      <c r="K2461" s="257" t="s">
        <v>3280</v>
      </c>
      <c r="L2461" s="257" t="s">
        <v>3512</v>
      </c>
      <c r="M2461" s="257" t="s">
        <v>1232</v>
      </c>
      <c r="N2461" s="257" t="s">
        <v>3513</v>
      </c>
      <c r="O2461" s="257" t="s">
        <v>2868</v>
      </c>
      <c r="P2461" s="257" t="s">
        <v>5481</v>
      </c>
      <c r="Q2461" s="257" t="s">
        <v>5482</v>
      </c>
      <c r="R2461" s="257" t="s">
        <v>5483</v>
      </c>
      <c r="S2461" s="257" t="s">
        <v>3291</v>
      </c>
      <c r="T2461" s="257" t="s">
        <v>2899</v>
      </c>
      <c r="U2461" s="257" t="s">
        <v>1014</v>
      </c>
      <c r="V2461" s="257" t="s">
        <v>2639</v>
      </c>
      <c r="W2461" s="257" t="s">
        <v>148</v>
      </c>
      <c r="X2461" s="257" t="s">
        <v>2639</v>
      </c>
      <c r="Y2461" s="257" t="s">
        <v>2899</v>
      </c>
      <c r="Z2461" s="257" t="s">
        <v>2639</v>
      </c>
      <c r="AA2461" s="257" t="s">
        <v>2899</v>
      </c>
      <c r="AB2461" s="257" t="s">
        <v>2640</v>
      </c>
      <c r="AC2461" s="257" t="s">
        <v>2639</v>
      </c>
      <c r="AD2461" s="258">
        <v>40321</v>
      </c>
      <c r="AE2461" s="257">
        <v>7</v>
      </c>
      <c r="AF2461" s="257" t="s">
        <v>5484</v>
      </c>
      <c r="AG2461" s="258">
        <v>40321</v>
      </c>
      <c r="AH2461" s="257" t="s">
        <v>2633</v>
      </c>
      <c r="AI2461" s="257" t="s">
        <v>2638</v>
      </c>
      <c r="AJ2461" s="257"/>
    </row>
    <row r="2462" spans="1:36" ht="216">
      <c r="A2462" s="258">
        <v>40303</v>
      </c>
      <c r="B2462" s="257" t="s">
        <v>2516</v>
      </c>
      <c r="C2462" s="258">
        <v>40305</v>
      </c>
      <c r="D2462" s="257">
        <v>2</v>
      </c>
      <c r="E2462" s="259" t="s">
        <v>2544</v>
      </c>
      <c r="F2462" s="257" t="s">
        <v>3237</v>
      </c>
      <c r="G2462" s="259" t="s">
        <v>3238</v>
      </c>
      <c r="H2462" s="260" t="s">
        <v>1232</v>
      </c>
      <c r="I2462" s="257" t="s">
        <v>2798</v>
      </c>
      <c r="J2462" s="84" t="s">
        <v>145</v>
      </c>
      <c r="K2462" s="257" t="s">
        <v>3280</v>
      </c>
      <c r="L2462" s="257" t="s">
        <v>3512</v>
      </c>
      <c r="M2462" s="257" t="s">
        <v>1232</v>
      </c>
      <c r="N2462" s="257" t="s">
        <v>3513</v>
      </c>
      <c r="O2462" s="257" t="s">
        <v>2868</v>
      </c>
      <c r="P2462" s="257" t="s">
        <v>5485</v>
      </c>
      <c r="Q2462" s="257" t="s">
        <v>5486</v>
      </c>
      <c r="R2462" s="261" t="s">
        <v>5487</v>
      </c>
      <c r="S2462" s="257" t="s">
        <v>3291</v>
      </c>
      <c r="T2462" s="257" t="s">
        <v>2899</v>
      </c>
      <c r="U2462" s="257" t="s">
        <v>5488</v>
      </c>
      <c r="V2462" s="257" t="s">
        <v>2639</v>
      </c>
      <c r="W2462" s="257" t="s">
        <v>148</v>
      </c>
      <c r="X2462" s="257" t="s">
        <v>2639</v>
      </c>
      <c r="Y2462" s="257" t="s">
        <v>2899</v>
      </c>
      <c r="Z2462" s="257" t="s">
        <v>2640</v>
      </c>
      <c r="AA2462" s="257" t="s">
        <v>148</v>
      </c>
      <c r="AB2462" s="257" t="s">
        <v>2640</v>
      </c>
      <c r="AC2462" s="257" t="s">
        <v>2639</v>
      </c>
      <c r="AD2462" s="258">
        <v>40321</v>
      </c>
      <c r="AE2462" s="257">
        <v>7</v>
      </c>
      <c r="AF2462" s="257" t="s">
        <v>5489</v>
      </c>
      <c r="AG2462" s="258">
        <v>40321</v>
      </c>
      <c r="AH2462" s="257" t="s">
        <v>2633</v>
      </c>
      <c r="AI2462" s="257" t="s">
        <v>2638</v>
      </c>
      <c r="AJ2462" s="257"/>
    </row>
    <row r="2463" spans="1:36" ht="288">
      <c r="A2463" s="258">
        <v>40303</v>
      </c>
      <c r="B2463" s="257" t="s">
        <v>2516</v>
      </c>
      <c r="C2463" s="258">
        <v>40336</v>
      </c>
      <c r="D2463" s="257">
        <v>2</v>
      </c>
      <c r="E2463" s="259" t="s">
        <v>2544</v>
      </c>
      <c r="F2463" s="257" t="s">
        <v>3237</v>
      </c>
      <c r="G2463" s="259" t="s">
        <v>3238</v>
      </c>
      <c r="H2463" s="260" t="s">
        <v>1232</v>
      </c>
      <c r="I2463" s="257" t="s">
        <v>2798</v>
      </c>
      <c r="J2463" s="84" t="s">
        <v>145</v>
      </c>
      <c r="K2463" s="257" t="s">
        <v>3280</v>
      </c>
      <c r="L2463" s="257" t="s">
        <v>3512</v>
      </c>
      <c r="M2463" s="257" t="s">
        <v>1232</v>
      </c>
      <c r="N2463" s="257" t="s">
        <v>3513</v>
      </c>
      <c r="O2463" s="257" t="s">
        <v>2868</v>
      </c>
      <c r="P2463" s="257" t="s">
        <v>5490</v>
      </c>
      <c r="Q2463" s="257" t="s">
        <v>5491</v>
      </c>
      <c r="R2463" s="257" t="s">
        <v>5492</v>
      </c>
      <c r="S2463" s="257" t="s">
        <v>3291</v>
      </c>
      <c r="T2463" s="257" t="s">
        <v>2899</v>
      </c>
      <c r="U2463" s="257" t="s">
        <v>5493</v>
      </c>
      <c r="V2463" s="257" t="s">
        <v>2639</v>
      </c>
      <c r="W2463" s="257" t="s">
        <v>148</v>
      </c>
      <c r="X2463" s="257" t="s">
        <v>2640</v>
      </c>
      <c r="Y2463" s="257" t="s">
        <v>148</v>
      </c>
      <c r="Z2463" s="257" t="s">
        <v>2640</v>
      </c>
      <c r="AA2463" s="257" t="s">
        <v>148</v>
      </c>
      <c r="AB2463" s="257" t="s">
        <v>2640</v>
      </c>
      <c r="AC2463" s="257" t="s">
        <v>2639</v>
      </c>
      <c r="AD2463" s="258">
        <v>40337</v>
      </c>
      <c r="AE2463" s="257">
        <v>1</v>
      </c>
      <c r="AF2463" s="257" t="s">
        <v>5494</v>
      </c>
      <c r="AG2463" s="258">
        <v>40337</v>
      </c>
      <c r="AH2463" s="257" t="s">
        <v>2633</v>
      </c>
      <c r="AI2463" s="257" t="s">
        <v>2638</v>
      </c>
      <c r="AJ2463" s="257"/>
    </row>
    <row r="2464" spans="1:36" ht="129.6">
      <c r="A2464" s="258">
        <v>40303</v>
      </c>
      <c r="B2464" s="257" t="s">
        <v>2516</v>
      </c>
      <c r="C2464" s="258">
        <v>40310</v>
      </c>
      <c r="D2464" s="257">
        <v>4</v>
      </c>
      <c r="E2464" s="259" t="s">
        <v>2565</v>
      </c>
      <c r="F2464" s="257" t="s">
        <v>3251</v>
      </c>
      <c r="G2464" s="259" t="s">
        <v>3252</v>
      </c>
      <c r="H2464" s="260" t="s">
        <v>1232</v>
      </c>
      <c r="I2464" s="257" t="s">
        <v>4345</v>
      </c>
      <c r="J2464" s="257" t="s">
        <v>4346</v>
      </c>
      <c r="K2464" s="257" t="s">
        <v>3280</v>
      </c>
      <c r="L2464" s="257" t="s">
        <v>3512</v>
      </c>
      <c r="M2464" s="257" t="s">
        <v>1232</v>
      </c>
      <c r="N2464" s="257" t="s">
        <v>3513</v>
      </c>
      <c r="O2464" s="257" t="s">
        <v>2868</v>
      </c>
      <c r="P2464" s="257" t="s">
        <v>5495</v>
      </c>
      <c r="Q2464" s="257" t="s">
        <v>5496</v>
      </c>
      <c r="R2464" s="257" t="s">
        <v>5497</v>
      </c>
      <c r="S2464" s="257" t="s">
        <v>3291</v>
      </c>
      <c r="T2464" s="257" t="s">
        <v>2899</v>
      </c>
      <c r="U2464" s="257" t="s">
        <v>5454</v>
      </c>
      <c r="V2464" s="257" t="s">
        <v>2639</v>
      </c>
      <c r="W2464" s="257" t="s">
        <v>148</v>
      </c>
      <c r="X2464" s="257" t="s">
        <v>2640</v>
      </c>
      <c r="Y2464" s="257" t="s">
        <v>148</v>
      </c>
      <c r="Z2464" s="257" t="s">
        <v>2640</v>
      </c>
      <c r="AA2464" s="257" t="s">
        <v>148</v>
      </c>
      <c r="AB2464" s="257" t="s">
        <v>2640</v>
      </c>
      <c r="AC2464" s="257" t="s">
        <v>2640</v>
      </c>
      <c r="AD2464" s="257" t="s">
        <v>3295</v>
      </c>
      <c r="AE2464" s="257" t="s">
        <v>3295</v>
      </c>
      <c r="AF2464" s="257" t="s">
        <v>3296</v>
      </c>
      <c r="AG2464" s="257" t="s">
        <v>3295</v>
      </c>
      <c r="AH2464" s="257" t="s">
        <v>3295</v>
      </c>
      <c r="AI2464" s="257" t="s">
        <v>3295</v>
      </c>
      <c r="AJ2464" s="257"/>
    </row>
    <row r="2465" spans="1:36" ht="316.8">
      <c r="A2465" s="258">
        <v>40303</v>
      </c>
      <c r="B2465" s="257" t="s">
        <v>2516</v>
      </c>
      <c r="C2465" s="258">
        <v>40305</v>
      </c>
      <c r="D2465" s="257">
        <v>2</v>
      </c>
      <c r="E2465" s="259" t="s">
        <v>2544</v>
      </c>
      <c r="F2465" s="257" t="s">
        <v>3237</v>
      </c>
      <c r="G2465" s="259" t="s">
        <v>3238</v>
      </c>
      <c r="H2465" s="260" t="s">
        <v>1232</v>
      </c>
      <c r="I2465" s="257" t="s">
        <v>2798</v>
      </c>
      <c r="J2465" s="84" t="s">
        <v>145</v>
      </c>
      <c r="K2465" s="257" t="s">
        <v>3280</v>
      </c>
      <c r="L2465" s="257" t="s">
        <v>3512</v>
      </c>
      <c r="M2465" s="257" t="s">
        <v>1232</v>
      </c>
      <c r="N2465" s="257" t="s">
        <v>3513</v>
      </c>
      <c r="O2465" s="257" t="s">
        <v>2868</v>
      </c>
      <c r="P2465" s="257" t="s">
        <v>5498</v>
      </c>
      <c r="Q2465" s="257" t="s">
        <v>5499</v>
      </c>
      <c r="R2465" s="257" t="s">
        <v>5500</v>
      </c>
      <c r="S2465" s="257" t="s">
        <v>3291</v>
      </c>
      <c r="T2465" s="257" t="s">
        <v>2899</v>
      </c>
      <c r="U2465" s="257" t="s">
        <v>4533</v>
      </c>
      <c r="V2465" s="257" t="s">
        <v>2639</v>
      </c>
      <c r="W2465" s="257" t="s">
        <v>148</v>
      </c>
      <c r="X2465" s="257" t="s">
        <v>2639</v>
      </c>
      <c r="Y2465" s="257" t="s">
        <v>2843</v>
      </c>
      <c r="Z2465" s="257" t="s">
        <v>2640</v>
      </c>
      <c r="AA2465" s="257" t="s">
        <v>148</v>
      </c>
      <c r="AB2465" s="257" t="s">
        <v>2640</v>
      </c>
      <c r="AC2465" s="257" t="s">
        <v>2639</v>
      </c>
      <c r="AD2465" s="258">
        <v>40321</v>
      </c>
      <c r="AE2465" s="257">
        <v>7</v>
      </c>
      <c r="AF2465" s="257" t="s">
        <v>5501</v>
      </c>
      <c r="AG2465" s="258">
        <v>40321</v>
      </c>
      <c r="AH2465" s="257" t="s">
        <v>2633</v>
      </c>
      <c r="AI2465" s="257" t="s">
        <v>2638</v>
      </c>
      <c r="AJ2465" s="257"/>
    </row>
    <row r="2466" spans="1:36" ht="172.8">
      <c r="A2466" s="258">
        <v>40304</v>
      </c>
      <c r="B2466" s="257" t="s">
        <v>2516</v>
      </c>
      <c r="C2466" s="258">
        <v>40305</v>
      </c>
      <c r="D2466" s="257">
        <v>1</v>
      </c>
      <c r="E2466" s="259" t="s">
        <v>2617</v>
      </c>
      <c r="F2466" s="257" t="s">
        <v>3272</v>
      </c>
      <c r="G2466" s="259" t="s">
        <v>3273</v>
      </c>
      <c r="H2466" s="260" t="s">
        <v>1232</v>
      </c>
      <c r="I2466" s="257" t="s">
        <v>4631</v>
      </c>
      <c r="J2466" s="262" t="s">
        <v>4632</v>
      </c>
      <c r="K2466" s="257" t="s">
        <v>3280</v>
      </c>
      <c r="L2466" s="257" t="s">
        <v>3512</v>
      </c>
      <c r="M2466" s="257" t="s">
        <v>1232</v>
      </c>
      <c r="N2466" s="257" t="s">
        <v>3513</v>
      </c>
      <c r="O2466" s="257" t="s">
        <v>2868</v>
      </c>
      <c r="P2466" s="257" t="s">
        <v>5502</v>
      </c>
      <c r="Q2466" s="257" t="s">
        <v>5503</v>
      </c>
      <c r="R2466" s="257" t="s">
        <v>5504</v>
      </c>
      <c r="S2466" s="257" t="s">
        <v>3291</v>
      </c>
      <c r="T2466" s="257" t="s">
        <v>2899</v>
      </c>
      <c r="U2466" s="257" t="s">
        <v>5505</v>
      </c>
      <c r="V2466" s="257" t="s">
        <v>2639</v>
      </c>
      <c r="W2466" s="257" t="s">
        <v>148</v>
      </c>
      <c r="X2466" s="257" t="s">
        <v>2639</v>
      </c>
      <c r="Y2466" s="257" t="s">
        <v>2899</v>
      </c>
      <c r="Z2466" s="257" t="s">
        <v>2640</v>
      </c>
      <c r="AA2466" s="257" t="s">
        <v>148</v>
      </c>
      <c r="AB2466" s="257" t="s">
        <v>2640</v>
      </c>
      <c r="AC2466" s="257" t="s">
        <v>2640</v>
      </c>
      <c r="AD2466" s="257" t="s">
        <v>3295</v>
      </c>
      <c r="AE2466" s="257" t="s">
        <v>3295</v>
      </c>
      <c r="AF2466" s="257" t="s">
        <v>3296</v>
      </c>
      <c r="AG2466" s="257" t="s">
        <v>3295</v>
      </c>
      <c r="AH2466" s="257" t="s">
        <v>3295</v>
      </c>
      <c r="AI2466" s="257" t="s">
        <v>3295</v>
      </c>
      <c r="AJ2466" s="257"/>
    </row>
    <row r="2467" spans="1:36" ht="216">
      <c r="A2467" s="256">
        <v>40401</v>
      </c>
      <c r="B2467" s="257" t="s">
        <v>2510</v>
      </c>
      <c r="C2467" s="258">
        <v>40402</v>
      </c>
      <c r="D2467" s="257">
        <v>1</v>
      </c>
      <c r="E2467" s="257" t="s">
        <v>5506</v>
      </c>
      <c r="F2467" s="257" t="s">
        <v>5507</v>
      </c>
      <c r="G2467" s="257" t="s">
        <v>5508</v>
      </c>
      <c r="H2467" s="260" t="s">
        <v>1232</v>
      </c>
      <c r="I2467" s="257" t="s">
        <v>5509</v>
      </c>
      <c r="J2467" s="261" t="s">
        <v>5510</v>
      </c>
      <c r="K2467" s="257" t="s">
        <v>3280</v>
      </c>
      <c r="L2467" s="257" t="s">
        <v>5364</v>
      </c>
      <c r="M2467" s="257" t="s">
        <v>1236</v>
      </c>
      <c r="N2467" s="257" t="s">
        <v>2837</v>
      </c>
      <c r="O2467" s="257" t="s">
        <v>2868</v>
      </c>
      <c r="P2467" s="257" t="s">
        <v>5511</v>
      </c>
      <c r="Q2467" s="257" t="s">
        <v>5512</v>
      </c>
      <c r="R2467" s="257" t="s">
        <v>148</v>
      </c>
      <c r="S2467" s="257" t="s">
        <v>3302</v>
      </c>
      <c r="T2467" s="257" t="s">
        <v>2837</v>
      </c>
      <c r="U2467" s="257" t="s">
        <v>82</v>
      </c>
      <c r="V2467" s="257" t="s">
        <v>2639</v>
      </c>
      <c r="W2467" s="257" t="s">
        <v>148</v>
      </c>
      <c r="X2467" s="257" t="s">
        <v>2639</v>
      </c>
      <c r="Y2467" s="257" t="s">
        <v>2837</v>
      </c>
      <c r="Z2467" s="257" t="s">
        <v>2639</v>
      </c>
      <c r="AA2467" s="257" t="s">
        <v>2837</v>
      </c>
      <c r="AB2467" s="257" t="s">
        <v>2640</v>
      </c>
      <c r="AC2467" s="257" t="s">
        <v>2639</v>
      </c>
      <c r="AD2467" s="258">
        <v>40408</v>
      </c>
      <c r="AE2467" s="257">
        <v>4</v>
      </c>
      <c r="AF2467" s="257" t="s">
        <v>5513</v>
      </c>
      <c r="AG2467" s="258">
        <v>40410</v>
      </c>
      <c r="AH2467" s="257" t="s">
        <v>2633</v>
      </c>
      <c r="AI2467" s="257" t="s">
        <v>2638</v>
      </c>
      <c r="AJ2467" s="257"/>
    </row>
    <row r="2468" spans="1:36" ht="230.4">
      <c r="A2468" s="258">
        <v>40304</v>
      </c>
      <c r="B2468" s="257" t="s">
        <v>2516</v>
      </c>
      <c r="C2468" s="258">
        <v>40336</v>
      </c>
      <c r="D2468" s="257">
        <v>2</v>
      </c>
      <c r="E2468" s="259" t="s">
        <v>2617</v>
      </c>
      <c r="F2468" s="257" t="s">
        <v>3272</v>
      </c>
      <c r="G2468" s="259" t="s">
        <v>3273</v>
      </c>
      <c r="H2468" s="260" t="s">
        <v>1232</v>
      </c>
      <c r="I2468" s="257" t="s">
        <v>4631</v>
      </c>
      <c r="J2468" s="262" t="s">
        <v>4632</v>
      </c>
      <c r="K2468" s="257" t="s">
        <v>3280</v>
      </c>
      <c r="L2468" s="257" t="s">
        <v>3512</v>
      </c>
      <c r="M2468" s="257" t="s">
        <v>1232</v>
      </c>
      <c r="N2468" s="257" t="s">
        <v>3513</v>
      </c>
      <c r="O2468" s="257" t="s">
        <v>2868</v>
      </c>
      <c r="P2468" s="257" t="s">
        <v>5514</v>
      </c>
      <c r="Q2468" s="257" t="s">
        <v>5515</v>
      </c>
      <c r="R2468" s="257" t="s">
        <v>5500</v>
      </c>
      <c r="S2468" s="257" t="s">
        <v>3291</v>
      </c>
      <c r="T2468" s="257" t="s">
        <v>2843</v>
      </c>
      <c r="U2468" s="257" t="s">
        <v>4533</v>
      </c>
      <c r="V2468" s="257" t="s">
        <v>2639</v>
      </c>
      <c r="W2468" s="257" t="s">
        <v>148</v>
      </c>
      <c r="X2468" s="257" t="s">
        <v>2640</v>
      </c>
      <c r="Y2468" s="257" t="s">
        <v>148</v>
      </c>
      <c r="Z2468" s="257" t="s">
        <v>2640</v>
      </c>
      <c r="AA2468" s="257" t="s">
        <v>148</v>
      </c>
      <c r="AB2468" s="257" t="s">
        <v>2640</v>
      </c>
      <c r="AC2468" s="257" t="s">
        <v>2640</v>
      </c>
      <c r="AD2468" s="257" t="s">
        <v>3295</v>
      </c>
      <c r="AE2468" s="257" t="s">
        <v>3295</v>
      </c>
      <c r="AF2468" s="257" t="s">
        <v>3296</v>
      </c>
      <c r="AG2468" s="257" t="s">
        <v>3295</v>
      </c>
      <c r="AH2468" s="257" t="s">
        <v>3295</v>
      </c>
      <c r="AI2468" s="257" t="s">
        <v>3295</v>
      </c>
      <c r="AJ2468" s="257"/>
    </row>
    <row r="2469" spans="1:36" ht="100.8">
      <c r="A2469" s="258">
        <v>40304</v>
      </c>
      <c r="B2469" s="257" t="s">
        <v>2516</v>
      </c>
      <c r="C2469" s="258">
        <v>40309</v>
      </c>
      <c r="D2469" s="257">
        <v>3</v>
      </c>
      <c r="E2469" s="259" t="s">
        <v>2617</v>
      </c>
      <c r="F2469" s="257" t="s">
        <v>3272</v>
      </c>
      <c r="G2469" s="259" t="s">
        <v>3273</v>
      </c>
      <c r="H2469" s="260" t="s">
        <v>1232</v>
      </c>
      <c r="I2469" s="257" t="s">
        <v>4631</v>
      </c>
      <c r="J2469" s="262" t="s">
        <v>4632</v>
      </c>
      <c r="K2469" s="257" t="s">
        <v>3280</v>
      </c>
      <c r="L2469" s="257" t="s">
        <v>5516</v>
      </c>
      <c r="M2469" s="257" t="s">
        <v>1232</v>
      </c>
      <c r="N2469" s="257" t="s">
        <v>2858</v>
      </c>
      <c r="O2469" s="257" t="s">
        <v>2868</v>
      </c>
      <c r="P2469" s="257" t="s">
        <v>5517</v>
      </c>
      <c r="Q2469" s="257" t="s">
        <v>5518</v>
      </c>
      <c r="R2469" s="257" t="s">
        <v>148</v>
      </c>
      <c r="S2469" s="257" t="s">
        <v>3291</v>
      </c>
      <c r="T2469" s="257" t="s">
        <v>5519</v>
      </c>
      <c r="U2469" s="257" t="s">
        <v>5520</v>
      </c>
      <c r="V2469" s="257" t="s">
        <v>2639</v>
      </c>
      <c r="W2469" s="257" t="s">
        <v>148</v>
      </c>
      <c r="X2469" s="257" t="s">
        <v>2639</v>
      </c>
      <c r="Y2469" s="257" t="s">
        <v>2858</v>
      </c>
      <c r="Z2469" s="257" t="s">
        <v>2639</v>
      </c>
      <c r="AA2469" s="257" t="s">
        <v>2858</v>
      </c>
      <c r="AB2469" s="257" t="s">
        <v>2640</v>
      </c>
      <c r="AC2469" s="257" t="s">
        <v>2640</v>
      </c>
      <c r="AD2469" s="257" t="s">
        <v>3295</v>
      </c>
      <c r="AE2469" s="257" t="s">
        <v>3295</v>
      </c>
      <c r="AF2469" s="257" t="s">
        <v>3296</v>
      </c>
      <c r="AG2469" s="257" t="s">
        <v>3295</v>
      </c>
      <c r="AH2469" s="257" t="s">
        <v>3295</v>
      </c>
      <c r="AI2469" s="257" t="s">
        <v>3295</v>
      </c>
      <c r="AJ2469" s="257"/>
    </row>
    <row r="2470" spans="1:36" ht="72">
      <c r="A2470" s="258" t="s">
        <v>5521</v>
      </c>
      <c r="B2470" s="257" t="s">
        <v>2520</v>
      </c>
      <c r="C2470" s="258">
        <v>40448</v>
      </c>
      <c r="D2470" s="257">
        <v>0</v>
      </c>
      <c r="E2470" s="259" t="s">
        <v>2544</v>
      </c>
      <c r="F2470" s="257" t="s">
        <v>3209</v>
      </c>
      <c r="G2470" s="259" t="s">
        <v>3210</v>
      </c>
      <c r="H2470" s="260" t="s">
        <v>1232</v>
      </c>
      <c r="I2470" s="257" t="s">
        <v>2824</v>
      </c>
      <c r="J2470" s="261" t="s">
        <v>330</v>
      </c>
      <c r="K2470" s="257" t="s">
        <v>3280</v>
      </c>
      <c r="L2470" s="257" t="s">
        <v>5364</v>
      </c>
      <c r="M2470" s="257" t="s">
        <v>1236</v>
      </c>
      <c r="N2470" s="257" t="s">
        <v>2837</v>
      </c>
      <c r="O2470" s="257" t="s">
        <v>2868</v>
      </c>
      <c r="P2470" s="257" t="s">
        <v>5522</v>
      </c>
      <c r="Q2470" s="257" t="s">
        <v>5523</v>
      </c>
      <c r="R2470" s="257" t="s">
        <v>148</v>
      </c>
      <c r="S2470" s="257" t="s">
        <v>3302</v>
      </c>
      <c r="T2470" s="257" t="s">
        <v>2837</v>
      </c>
      <c r="U2470" s="257" t="s">
        <v>5524</v>
      </c>
      <c r="V2470" s="257" t="s">
        <v>2639</v>
      </c>
      <c r="W2470" s="257" t="s">
        <v>148</v>
      </c>
      <c r="X2470" s="257" t="s">
        <v>2639</v>
      </c>
      <c r="Y2470" s="257" t="s">
        <v>2837</v>
      </c>
      <c r="Z2470" s="257" t="s">
        <v>2640</v>
      </c>
      <c r="AA2470" s="257" t="s">
        <v>148</v>
      </c>
      <c r="AB2470" s="257" t="s">
        <v>2640</v>
      </c>
      <c r="AC2470" s="257" t="s">
        <v>2640</v>
      </c>
      <c r="AD2470" s="257" t="s">
        <v>3295</v>
      </c>
      <c r="AE2470" s="257" t="s">
        <v>3295</v>
      </c>
      <c r="AF2470" s="257" t="s">
        <v>3639</v>
      </c>
      <c r="AG2470" s="257" t="s">
        <v>3295</v>
      </c>
      <c r="AH2470" s="257" t="s">
        <v>3295</v>
      </c>
      <c r="AI2470" s="257" t="s">
        <v>3295</v>
      </c>
      <c r="AJ2470" s="257"/>
    </row>
    <row r="2471" spans="1:36" ht="86.4">
      <c r="A2471" s="258">
        <v>40438</v>
      </c>
      <c r="B2471" s="257" t="s">
        <v>2520</v>
      </c>
      <c r="C2471" s="258">
        <v>40448</v>
      </c>
      <c r="D2471" s="257">
        <v>6</v>
      </c>
      <c r="E2471" s="259" t="s">
        <v>2571</v>
      </c>
      <c r="F2471" s="259" t="s">
        <v>942</v>
      </c>
      <c r="G2471" s="259" t="s">
        <v>2629</v>
      </c>
      <c r="H2471" s="260" t="s">
        <v>1232</v>
      </c>
      <c r="I2471" s="257" t="s">
        <v>5525</v>
      </c>
      <c r="J2471" s="257" t="s">
        <v>5526</v>
      </c>
      <c r="K2471" s="257" t="s">
        <v>3280</v>
      </c>
      <c r="L2471" s="257" t="s">
        <v>5364</v>
      </c>
      <c r="M2471" s="257" t="s">
        <v>1236</v>
      </c>
      <c r="N2471" s="257" t="s">
        <v>2837</v>
      </c>
      <c r="O2471" s="257" t="s">
        <v>2868</v>
      </c>
      <c r="P2471" s="257" t="s">
        <v>5527</v>
      </c>
      <c r="Q2471" s="257" t="s">
        <v>5528</v>
      </c>
      <c r="R2471" s="257" t="s">
        <v>148</v>
      </c>
      <c r="S2471" s="257" t="s">
        <v>3302</v>
      </c>
      <c r="T2471" s="257" t="s">
        <v>2837</v>
      </c>
      <c r="U2471" s="257" t="s">
        <v>5529</v>
      </c>
      <c r="V2471" s="257" t="s">
        <v>2639</v>
      </c>
      <c r="W2471" s="257" t="s">
        <v>148</v>
      </c>
      <c r="X2471" s="257" t="s">
        <v>2639</v>
      </c>
      <c r="Y2471" s="257" t="s">
        <v>2837</v>
      </c>
      <c r="Z2471" s="257" t="s">
        <v>2639</v>
      </c>
      <c r="AA2471" s="257" t="s">
        <v>2837</v>
      </c>
      <c r="AB2471" s="257" t="s">
        <v>2640</v>
      </c>
      <c r="AC2471" s="257" t="s">
        <v>2639</v>
      </c>
      <c r="AD2471" s="258">
        <v>40450</v>
      </c>
      <c r="AE2471" s="257">
        <v>0</v>
      </c>
      <c r="AF2471" s="257" t="s">
        <v>5530</v>
      </c>
      <c r="AG2471" s="257" t="s">
        <v>3295</v>
      </c>
      <c r="AH2471" s="257" t="s">
        <v>3295</v>
      </c>
      <c r="AI2471" s="257" t="s">
        <v>3295</v>
      </c>
      <c r="AJ2471" s="257"/>
    </row>
    <row r="2472" spans="1:36" ht="129.6">
      <c r="A2472" s="258">
        <v>40308</v>
      </c>
      <c r="B2472" s="257" t="s">
        <v>2516</v>
      </c>
      <c r="C2472" s="258">
        <v>40310</v>
      </c>
      <c r="D2472" s="257">
        <v>2</v>
      </c>
      <c r="E2472" s="259" t="s">
        <v>2565</v>
      </c>
      <c r="F2472" s="257" t="s">
        <v>3251</v>
      </c>
      <c r="G2472" s="259" t="s">
        <v>3252</v>
      </c>
      <c r="H2472" s="260" t="s">
        <v>1232</v>
      </c>
      <c r="I2472" s="257" t="s">
        <v>4345</v>
      </c>
      <c r="J2472" s="257" t="s">
        <v>4346</v>
      </c>
      <c r="K2472" s="257" t="s">
        <v>3280</v>
      </c>
      <c r="L2472" s="257" t="s">
        <v>3512</v>
      </c>
      <c r="M2472" s="257" t="s">
        <v>1232</v>
      </c>
      <c r="N2472" s="257" t="s">
        <v>3513</v>
      </c>
      <c r="O2472" s="257" t="s">
        <v>3299</v>
      </c>
      <c r="P2472" s="257" t="s">
        <v>5531</v>
      </c>
      <c r="Q2472" s="257" t="s">
        <v>5496</v>
      </c>
      <c r="R2472" s="257" t="s">
        <v>5497</v>
      </c>
      <c r="S2472" s="257" t="s">
        <v>3291</v>
      </c>
      <c r="T2472" s="257" t="s">
        <v>2899</v>
      </c>
      <c r="U2472" s="257" t="s">
        <v>5454</v>
      </c>
      <c r="V2472" s="257" t="s">
        <v>148</v>
      </c>
      <c r="W2472" s="257" t="s">
        <v>148</v>
      </c>
      <c r="X2472" s="257" t="s">
        <v>148</v>
      </c>
      <c r="Y2472" s="257" t="s">
        <v>148</v>
      </c>
      <c r="Z2472" s="257" t="s">
        <v>148</v>
      </c>
      <c r="AA2472" s="257" t="s">
        <v>148</v>
      </c>
      <c r="AB2472" s="257" t="s">
        <v>2640</v>
      </c>
      <c r="AC2472" s="257" t="s">
        <v>2640</v>
      </c>
      <c r="AD2472" s="257" t="s">
        <v>3295</v>
      </c>
      <c r="AE2472" s="257" t="s">
        <v>3295</v>
      </c>
      <c r="AF2472" s="257" t="s">
        <v>3296</v>
      </c>
      <c r="AG2472" s="257" t="s">
        <v>3295</v>
      </c>
      <c r="AH2472" s="257" t="s">
        <v>3295</v>
      </c>
      <c r="AI2472" s="257" t="s">
        <v>3295</v>
      </c>
      <c r="AJ2472" s="257"/>
    </row>
    <row r="2473" spans="1:36" ht="115.2">
      <c r="A2473" s="258">
        <v>40309</v>
      </c>
      <c r="B2473" s="257" t="s">
        <v>2516</v>
      </c>
      <c r="C2473" s="258">
        <v>40311</v>
      </c>
      <c r="D2473" s="257">
        <v>2</v>
      </c>
      <c r="E2473" s="259" t="s">
        <v>2522</v>
      </c>
      <c r="F2473" s="259" t="s">
        <v>3266</v>
      </c>
      <c r="G2473" s="259" t="s">
        <v>3267</v>
      </c>
      <c r="H2473" s="260" t="s">
        <v>1232</v>
      </c>
      <c r="I2473" s="257" t="s">
        <v>2775</v>
      </c>
      <c r="J2473" s="257" t="s">
        <v>631</v>
      </c>
      <c r="K2473" s="257" t="s">
        <v>3280</v>
      </c>
      <c r="L2473" s="257" t="s">
        <v>3512</v>
      </c>
      <c r="M2473" s="257" t="s">
        <v>1232</v>
      </c>
      <c r="N2473" s="257" t="s">
        <v>3513</v>
      </c>
      <c r="O2473" s="257" t="s">
        <v>3299</v>
      </c>
      <c r="P2473" s="257" t="s">
        <v>5532</v>
      </c>
      <c r="Q2473" s="257" t="s">
        <v>5533</v>
      </c>
      <c r="R2473" s="257" t="s">
        <v>5534</v>
      </c>
      <c r="S2473" s="257" t="s">
        <v>3291</v>
      </c>
      <c r="T2473" s="257" t="s">
        <v>2860</v>
      </c>
      <c r="U2473" s="257" t="s">
        <v>5535</v>
      </c>
      <c r="V2473" s="257" t="s">
        <v>148</v>
      </c>
      <c r="W2473" s="257" t="s">
        <v>148</v>
      </c>
      <c r="X2473" s="257" t="s">
        <v>148</v>
      </c>
      <c r="Y2473" s="257" t="s">
        <v>148</v>
      </c>
      <c r="Z2473" s="257" t="s">
        <v>148</v>
      </c>
      <c r="AA2473" s="257" t="s">
        <v>148</v>
      </c>
      <c r="AB2473" s="257" t="s">
        <v>2640</v>
      </c>
      <c r="AC2473" s="257" t="s">
        <v>2640</v>
      </c>
      <c r="AD2473" s="257" t="s">
        <v>3295</v>
      </c>
      <c r="AE2473" s="257" t="s">
        <v>3295</v>
      </c>
      <c r="AF2473" s="257" t="s">
        <v>3296</v>
      </c>
      <c r="AG2473" s="257" t="s">
        <v>3295</v>
      </c>
      <c r="AH2473" s="257" t="s">
        <v>3295</v>
      </c>
      <c r="AI2473" s="257" t="s">
        <v>3295</v>
      </c>
      <c r="AJ2473" s="257"/>
    </row>
    <row r="2474" spans="1:36" ht="57.6">
      <c r="A2474" s="258">
        <v>40441</v>
      </c>
      <c r="B2474" s="257" t="s">
        <v>2520</v>
      </c>
      <c r="C2474" s="258">
        <v>40448</v>
      </c>
      <c r="D2474" s="257">
        <v>5</v>
      </c>
      <c r="E2474" s="259" t="s">
        <v>2549</v>
      </c>
      <c r="F2474" s="257" t="s">
        <v>3724</v>
      </c>
      <c r="G2474" s="259" t="s">
        <v>3725</v>
      </c>
      <c r="H2474" s="260" t="s">
        <v>1232</v>
      </c>
      <c r="I2474" s="257" t="s">
        <v>4100</v>
      </c>
      <c r="J2474" s="261" t="s">
        <v>4101</v>
      </c>
      <c r="K2474" s="257" t="s">
        <v>3280</v>
      </c>
      <c r="L2474" s="257" t="s">
        <v>5364</v>
      </c>
      <c r="M2474" s="257" t="s">
        <v>1236</v>
      </c>
      <c r="N2474" s="257" t="s">
        <v>2837</v>
      </c>
      <c r="O2474" s="257" t="s">
        <v>2868</v>
      </c>
      <c r="P2474" s="257" t="s">
        <v>5536</v>
      </c>
      <c r="Q2474" s="257" t="s">
        <v>5537</v>
      </c>
      <c r="R2474" s="257" t="s">
        <v>148</v>
      </c>
      <c r="S2474" s="257" t="s">
        <v>3302</v>
      </c>
      <c r="T2474" s="257" t="s">
        <v>2837</v>
      </c>
      <c r="U2474" s="257" t="s">
        <v>5538</v>
      </c>
      <c r="V2474" s="257" t="s">
        <v>2639</v>
      </c>
      <c r="W2474" s="257" t="s">
        <v>148</v>
      </c>
      <c r="X2474" s="257" t="s">
        <v>2639</v>
      </c>
      <c r="Y2474" s="257" t="s">
        <v>2837</v>
      </c>
      <c r="Z2474" s="257" t="s">
        <v>2640</v>
      </c>
      <c r="AA2474" s="257" t="s">
        <v>148</v>
      </c>
      <c r="AB2474" s="257" t="s">
        <v>2640</v>
      </c>
      <c r="AC2474" s="257" t="s">
        <v>2639</v>
      </c>
      <c r="AD2474" s="258">
        <v>40449</v>
      </c>
      <c r="AE2474" s="257">
        <v>1</v>
      </c>
      <c r="AF2474" s="257" t="s">
        <v>5539</v>
      </c>
      <c r="AG2474" s="258">
        <v>40449</v>
      </c>
      <c r="AH2474" s="257" t="s">
        <v>2633</v>
      </c>
      <c r="AI2474" s="257" t="s">
        <v>3295</v>
      </c>
      <c r="AJ2474" s="257"/>
    </row>
    <row r="2475" spans="1:36" ht="187.2">
      <c r="A2475" s="258">
        <v>40456</v>
      </c>
      <c r="B2475" s="257" t="s">
        <v>2519</v>
      </c>
      <c r="C2475" s="258">
        <v>40459</v>
      </c>
      <c r="D2475" s="257">
        <v>3</v>
      </c>
      <c r="E2475" s="257" t="s">
        <v>4805</v>
      </c>
      <c r="F2475" s="259" t="s">
        <v>5540</v>
      </c>
      <c r="G2475" s="257" t="s">
        <v>5541</v>
      </c>
      <c r="H2475" s="260" t="s">
        <v>1232</v>
      </c>
      <c r="I2475" s="257" t="s">
        <v>5542</v>
      </c>
      <c r="J2475" s="84" t="s">
        <v>5543</v>
      </c>
      <c r="K2475" s="257" t="s">
        <v>3280</v>
      </c>
      <c r="L2475" s="257" t="s">
        <v>5364</v>
      </c>
      <c r="M2475" s="257" t="s">
        <v>1236</v>
      </c>
      <c r="N2475" s="257" t="s">
        <v>2837</v>
      </c>
      <c r="O2475" s="257" t="s">
        <v>2868</v>
      </c>
      <c r="P2475" s="257" t="s">
        <v>5544</v>
      </c>
      <c r="Q2475" s="257" t="s">
        <v>5545</v>
      </c>
      <c r="R2475" s="257" t="s">
        <v>148</v>
      </c>
      <c r="S2475" s="257" t="s">
        <v>3302</v>
      </c>
      <c r="T2475" s="257" t="s">
        <v>2837</v>
      </c>
      <c r="U2475" s="257" t="s">
        <v>5524</v>
      </c>
      <c r="V2475" s="257" t="s">
        <v>2639</v>
      </c>
      <c r="W2475" s="257" t="s">
        <v>148</v>
      </c>
      <c r="X2475" s="257" t="s">
        <v>2639</v>
      </c>
      <c r="Y2475" s="257" t="s">
        <v>2837</v>
      </c>
      <c r="Z2475" s="257" t="s">
        <v>2639</v>
      </c>
      <c r="AA2475" s="257" t="s">
        <v>2837</v>
      </c>
      <c r="AB2475" s="257" t="s">
        <v>2640</v>
      </c>
      <c r="AC2475" s="257" t="s">
        <v>2639</v>
      </c>
      <c r="AD2475" s="258">
        <v>40467</v>
      </c>
      <c r="AE2475" s="257">
        <v>4</v>
      </c>
      <c r="AF2475" s="257" t="s">
        <v>5546</v>
      </c>
      <c r="AG2475" s="258">
        <v>40467</v>
      </c>
      <c r="AH2475" s="257" t="s">
        <v>2633</v>
      </c>
      <c r="AI2475" s="257" t="s">
        <v>3295</v>
      </c>
      <c r="AJ2475" s="257"/>
    </row>
    <row r="2476" spans="1:36" ht="288">
      <c r="A2476" s="258">
        <v>40309</v>
      </c>
      <c r="B2476" s="257" t="s">
        <v>2516</v>
      </c>
      <c r="C2476" s="258">
        <v>40311</v>
      </c>
      <c r="D2476" s="257">
        <v>2</v>
      </c>
      <c r="E2476" s="259" t="s">
        <v>2525</v>
      </c>
      <c r="F2476" s="257" t="s">
        <v>3229</v>
      </c>
      <c r="G2476" s="259" t="s">
        <v>3230</v>
      </c>
      <c r="H2476" s="260" t="s">
        <v>1232</v>
      </c>
      <c r="I2476" s="257" t="s">
        <v>3429</v>
      </c>
      <c r="J2476" s="257" t="s">
        <v>3430</v>
      </c>
      <c r="K2476" s="257" t="s">
        <v>3280</v>
      </c>
      <c r="L2476" s="257" t="s">
        <v>3512</v>
      </c>
      <c r="M2476" s="257" t="s">
        <v>1232</v>
      </c>
      <c r="N2476" s="257" t="s">
        <v>3513</v>
      </c>
      <c r="O2476" s="257" t="s">
        <v>2868</v>
      </c>
      <c r="P2476" s="257" t="s">
        <v>5547</v>
      </c>
      <c r="Q2476" s="257" t="s">
        <v>5548</v>
      </c>
      <c r="R2476" s="261" t="s">
        <v>5549</v>
      </c>
      <c r="S2476" s="257" t="s">
        <v>3291</v>
      </c>
      <c r="T2476" s="257" t="s">
        <v>2899</v>
      </c>
      <c r="U2476" s="257" t="s">
        <v>5550</v>
      </c>
      <c r="V2476" s="257" t="s">
        <v>2639</v>
      </c>
      <c r="W2476" s="257" t="s">
        <v>148</v>
      </c>
      <c r="X2476" s="257" t="s">
        <v>2639</v>
      </c>
      <c r="Y2476" s="257" t="s">
        <v>2899</v>
      </c>
      <c r="Z2476" s="257" t="s">
        <v>2640</v>
      </c>
      <c r="AA2476" s="257" t="s">
        <v>148</v>
      </c>
      <c r="AB2476" s="257" t="s">
        <v>2640</v>
      </c>
      <c r="AC2476" s="257" t="s">
        <v>2639</v>
      </c>
      <c r="AD2476" s="258">
        <v>40317</v>
      </c>
      <c r="AE2476" s="257">
        <v>4</v>
      </c>
      <c r="AF2476" s="257" t="s">
        <v>5551</v>
      </c>
      <c r="AG2476" s="258">
        <v>40317</v>
      </c>
      <c r="AH2476" s="257" t="s">
        <v>2633</v>
      </c>
      <c r="AI2476" s="257" t="s">
        <v>2638</v>
      </c>
      <c r="AJ2476" s="257"/>
    </row>
    <row r="2477" spans="1:36" ht="316.8">
      <c r="A2477" s="258">
        <v>40310</v>
      </c>
      <c r="B2477" s="257" t="s">
        <v>2516</v>
      </c>
      <c r="C2477" s="258">
        <v>40315</v>
      </c>
      <c r="D2477" s="257">
        <v>3</v>
      </c>
      <c r="E2477" s="257" t="s">
        <v>2536</v>
      </c>
      <c r="F2477" s="257" t="s">
        <v>3121</v>
      </c>
      <c r="G2477" s="257" t="s">
        <v>3122</v>
      </c>
      <c r="H2477" s="257" t="s">
        <v>2763</v>
      </c>
      <c r="I2477" s="257" t="s">
        <v>2793</v>
      </c>
      <c r="J2477" s="257" t="s">
        <v>391</v>
      </c>
      <c r="K2477" s="257" t="s">
        <v>3280</v>
      </c>
      <c r="L2477" s="257" t="s">
        <v>2667</v>
      </c>
      <c r="M2477" s="257" t="s">
        <v>1228</v>
      </c>
      <c r="N2477" s="257" t="s">
        <v>3350</v>
      </c>
      <c r="O2477" s="257" t="s">
        <v>3299</v>
      </c>
      <c r="P2477" s="257" t="s">
        <v>5552</v>
      </c>
      <c r="Q2477" s="257" t="s">
        <v>5553</v>
      </c>
      <c r="R2477" s="257" t="s">
        <v>5554</v>
      </c>
      <c r="S2477" s="257" t="s">
        <v>2903</v>
      </c>
      <c r="T2477" s="257" t="s">
        <v>2853</v>
      </c>
      <c r="U2477" s="257" t="s">
        <v>3777</v>
      </c>
      <c r="V2477" s="257" t="s">
        <v>148</v>
      </c>
      <c r="W2477" s="257" t="s">
        <v>148</v>
      </c>
      <c r="X2477" s="257" t="s">
        <v>148</v>
      </c>
      <c r="Y2477" s="257" t="s">
        <v>148</v>
      </c>
      <c r="Z2477" s="257" t="s">
        <v>148</v>
      </c>
      <c r="AA2477" s="257" t="s">
        <v>148</v>
      </c>
      <c r="AB2477" s="257" t="s">
        <v>2640</v>
      </c>
      <c r="AC2477" s="257" t="s">
        <v>2640</v>
      </c>
      <c r="AD2477" s="257" t="s">
        <v>3295</v>
      </c>
      <c r="AE2477" s="257" t="s">
        <v>3295</v>
      </c>
      <c r="AF2477" s="257" t="s">
        <v>3296</v>
      </c>
      <c r="AG2477" s="257" t="s">
        <v>3295</v>
      </c>
      <c r="AH2477" s="257" t="s">
        <v>3295</v>
      </c>
      <c r="AI2477" s="257" t="s">
        <v>3295</v>
      </c>
      <c r="AJ2477" s="257"/>
    </row>
    <row r="2478" spans="1:36" ht="158.4">
      <c r="A2478" s="258">
        <v>40310</v>
      </c>
      <c r="B2478" s="257" t="s">
        <v>2516</v>
      </c>
      <c r="C2478" s="258">
        <v>40311</v>
      </c>
      <c r="D2478" s="257">
        <v>1</v>
      </c>
      <c r="E2478" s="257" t="s">
        <v>3474</v>
      </c>
      <c r="F2478" s="257" t="s">
        <v>3475</v>
      </c>
      <c r="G2478" s="257" t="s">
        <v>3476</v>
      </c>
      <c r="H2478" s="260" t="s">
        <v>1232</v>
      </c>
      <c r="I2478" s="257" t="s">
        <v>4509</v>
      </c>
      <c r="J2478" s="84" t="s">
        <v>4510</v>
      </c>
      <c r="K2478" s="257" t="s">
        <v>3280</v>
      </c>
      <c r="L2478" s="257" t="s">
        <v>2691</v>
      </c>
      <c r="M2478" s="257" t="s">
        <v>1232</v>
      </c>
      <c r="N2478" s="257" t="s">
        <v>2905</v>
      </c>
      <c r="O2478" s="257" t="s">
        <v>2868</v>
      </c>
      <c r="P2478" s="257" t="s">
        <v>5555</v>
      </c>
      <c r="Q2478" s="257" t="s">
        <v>5556</v>
      </c>
      <c r="R2478" s="257" t="s">
        <v>148</v>
      </c>
      <c r="S2478" s="257" t="s">
        <v>3291</v>
      </c>
      <c r="T2478" s="257" t="s">
        <v>2905</v>
      </c>
      <c r="U2478" s="257" t="s">
        <v>3336</v>
      </c>
      <c r="V2478" s="257" t="s">
        <v>2639</v>
      </c>
      <c r="W2478" s="257" t="s">
        <v>148</v>
      </c>
      <c r="X2478" s="257" t="s">
        <v>2639</v>
      </c>
      <c r="Y2478" s="257" t="s">
        <v>2837</v>
      </c>
      <c r="Z2478" s="257" t="s">
        <v>2640</v>
      </c>
      <c r="AA2478" s="257" t="s">
        <v>148</v>
      </c>
      <c r="AB2478" s="257" t="s">
        <v>2640</v>
      </c>
      <c r="AC2478" s="257" t="s">
        <v>2640</v>
      </c>
      <c r="AD2478" s="257" t="s">
        <v>3295</v>
      </c>
      <c r="AE2478" s="257" t="s">
        <v>3295</v>
      </c>
      <c r="AF2478" s="257" t="s">
        <v>3296</v>
      </c>
      <c r="AG2478" s="257" t="s">
        <v>3295</v>
      </c>
      <c r="AH2478" s="257" t="s">
        <v>3295</v>
      </c>
      <c r="AI2478" s="257" t="s">
        <v>3295</v>
      </c>
      <c r="AJ2478" s="257"/>
    </row>
    <row r="2479" spans="1:36" ht="187.2">
      <c r="A2479" s="258">
        <v>40311</v>
      </c>
      <c r="B2479" s="257" t="s">
        <v>2516</v>
      </c>
      <c r="C2479" s="258">
        <v>40315</v>
      </c>
      <c r="D2479" s="257">
        <v>2</v>
      </c>
      <c r="E2479" s="259" t="s">
        <v>2559</v>
      </c>
      <c r="F2479" s="257" t="s">
        <v>3139</v>
      </c>
      <c r="G2479" s="259" t="s">
        <v>3140</v>
      </c>
      <c r="H2479" s="257" t="s">
        <v>2763</v>
      </c>
      <c r="I2479" s="257" t="s">
        <v>4768</v>
      </c>
      <c r="J2479" s="257" t="s">
        <v>4769</v>
      </c>
      <c r="K2479" s="257" t="s">
        <v>3280</v>
      </c>
      <c r="L2479" s="257" t="s">
        <v>2667</v>
      </c>
      <c r="M2479" s="257" t="s">
        <v>1228</v>
      </c>
      <c r="N2479" s="257" t="s">
        <v>3350</v>
      </c>
      <c r="O2479" s="257" t="s">
        <v>2868</v>
      </c>
      <c r="P2479" s="257" t="s">
        <v>5557</v>
      </c>
      <c r="Q2479" s="257" t="s">
        <v>5558</v>
      </c>
      <c r="R2479" s="257" t="s">
        <v>5559</v>
      </c>
      <c r="S2479" s="257" t="s">
        <v>2903</v>
      </c>
      <c r="T2479" s="257" t="s">
        <v>2904</v>
      </c>
      <c r="U2479" s="257" t="s">
        <v>3779</v>
      </c>
      <c r="V2479" s="257" t="s">
        <v>2639</v>
      </c>
      <c r="W2479" s="257" t="s">
        <v>148</v>
      </c>
      <c r="X2479" s="257" t="s">
        <v>2639</v>
      </c>
      <c r="Y2479" s="257" t="s">
        <v>2904</v>
      </c>
      <c r="Z2479" s="257" t="s">
        <v>2640</v>
      </c>
      <c r="AA2479" s="257" t="s">
        <v>148</v>
      </c>
      <c r="AB2479" s="257" t="s">
        <v>2640</v>
      </c>
      <c r="AC2479" s="257" t="s">
        <v>2639</v>
      </c>
      <c r="AD2479" s="258">
        <v>40320</v>
      </c>
      <c r="AE2479" s="257">
        <v>4</v>
      </c>
      <c r="AF2479" s="257" t="s">
        <v>5560</v>
      </c>
      <c r="AG2479" s="258">
        <v>40320</v>
      </c>
      <c r="AH2479" s="257" t="s">
        <v>2633</v>
      </c>
      <c r="AI2479" s="257" t="s">
        <v>2638</v>
      </c>
      <c r="AJ2479" s="257"/>
    </row>
    <row r="2480" spans="1:36" ht="86.4">
      <c r="A2480" s="258">
        <v>40311</v>
      </c>
      <c r="B2480" s="257" t="s">
        <v>2516</v>
      </c>
      <c r="C2480" s="258">
        <v>40312</v>
      </c>
      <c r="D2480" s="257">
        <v>1</v>
      </c>
      <c r="E2480" s="259" t="s">
        <v>2525</v>
      </c>
      <c r="F2480" s="257" t="s">
        <v>3229</v>
      </c>
      <c r="G2480" s="259" t="s">
        <v>3230</v>
      </c>
      <c r="H2480" s="260" t="s">
        <v>1232</v>
      </c>
      <c r="I2480" s="257" t="s">
        <v>3429</v>
      </c>
      <c r="J2480" s="257" t="s">
        <v>3430</v>
      </c>
      <c r="K2480" s="257" t="s">
        <v>3280</v>
      </c>
      <c r="L2480" s="257" t="s">
        <v>2691</v>
      </c>
      <c r="M2480" s="257" t="s">
        <v>1232</v>
      </c>
      <c r="N2480" s="257" t="s">
        <v>2905</v>
      </c>
      <c r="O2480" s="257" t="s">
        <v>2868</v>
      </c>
      <c r="P2480" s="257" t="s">
        <v>5561</v>
      </c>
      <c r="Q2480" s="257" t="s">
        <v>5562</v>
      </c>
      <c r="R2480" s="257" t="s">
        <v>148</v>
      </c>
      <c r="S2480" s="257" t="s">
        <v>3291</v>
      </c>
      <c r="T2480" s="257" t="s">
        <v>2905</v>
      </c>
      <c r="U2480" s="257" t="s">
        <v>5563</v>
      </c>
      <c r="V2480" s="257" t="s">
        <v>2639</v>
      </c>
      <c r="W2480" s="257" t="s">
        <v>148</v>
      </c>
      <c r="X2480" s="257" t="s">
        <v>2639</v>
      </c>
      <c r="Y2480" s="257" t="s">
        <v>2905</v>
      </c>
      <c r="Z2480" s="257" t="s">
        <v>2640</v>
      </c>
      <c r="AA2480" s="257" t="s">
        <v>148</v>
      </c>
      <c r="AB2480" s="257" t="s">
        <v>2640</v>
      </c>
      <c r="AC2480" s="257" t="s">
        <v>2640</v>
      </c>
      <c r="AD2480" s="257" t="s">
        <v>3295</v>
      </c>
      <c r="AE2480" s="257" t="s">
        <v>3295</v>
      </c>
      <c r="AF2480" s="257" t="s">
        <v>3296</v>
      </c>
      <c r="AG2480" s="257" t="s">
        <v>3295</v>
      </c>
      <c r="AH2480" s="257" t="s">
        <v>3295</v>
      </c>
      <c r="AI2480" s="257" t="s">
        <v>3295</v>
      </c>
      <c r="AJ2480" s="257"/>
    </row>
    <row r="2481" spans="1:36" ht="129.6">
      <c r="A2481" s="258">
        <v>40471</v>
      </c>
      <c r="B2481" s="257" t="s">
        <v>2519</v>
      </c>
      <c r="C2481" s="258">
        <v>40472</v>
      </c>
      <c r="D2481" s="257">
        <v>1</v>
      </c>
      <c r="E2481" s="259" t="s">
        <v>2604</v>
      </c>
      <c r="F2481" s="269" t="s">
        <v>5228</v>
      </c>
      <c r="G2481" s="259" t="s">
        <v>5229</v>
      </c>
      <c r="H2481" s="257" t="s">
        <v>1236</v>
      </c>
      <c r="I2481" s="257" t="s">
        <v>5230</v>
      </c>
      <c r="J2481" s="261" t="s">
        <v>5231</v>
      </c>
      <c r="K2481" s="257" t="s">
        <v>3280</v>
      </c>
      <c r="L2481" s="257" t="s">
        <v>5364</v>
      </c>
      <c r="M2481" s="257" t="s">
        <v>1236</v>
      </c>
      <c r="N2481" s="257" t="s">
        <v>2837</v>
      </c>
      <c r="O2481" s="257" t="s">
        <v>2868</v>
      </c>
      <c r="P2481" s="257" t="s">
        <v>5564</v>
      </c>
      <c r="Q2481" s="257" t="s">
        <v>5565</v>
      </c>
      <c r="R2481" s="257" t="s">
        <v>148</v>
      </c>
      <c r="S2481" s="257" t="s">
        <v>3302</v>
      </c>
      <c r="T2481" s="257" t="s">
        <v>2837</v>
      </c>
      <c r="U2481" s="257" t="s">
        <v>5566</v>
      </c>
      <c r="V2481" s="257" t="s">
        <v>2640</v>
      </c>
      <c r="W2481" s="257" t="s">
        <v>156</v>
      </c>
      <c r="X2481" s="257" t="s">
        <v>2639</v>
      </c>
      <c r="Y2481" s="257" t="s">
        <v>2837</v>
      </c>
      <c r="Z2481" s="257" t="s">
        <v>3294</v>
      </c>
      <c r="AA2481" s="257" t="s">
        <v>3295</v>
      </c>
      <c r="AB2481" s="257" t="s">
        <v>2640</v>
      </c>
      <c r="AC2481" s="257" t="s">
        <v>2640</v>
      </c>
      <c r="AD2481" s="257" t="s">
        <v>3295</v>
      </c>
      <c r="AE2481" s="257" t="s">
        <v>3295</v>
      </c>
      <c r="AF2481" s="257" t="s">
        <v>3639</v>
      </c>
      <c r="AG2481" s="257" t="s">
        <v>3295</v>
      </c>
      <c r="AH2481" s="257" t="s">
        <v>3295</v>
      </c>
      <c r="AI2481" s="257" t="s">
        <v>3295</v>
      </c>
      <c r="AJ2481" s="257"/>
    </row>
    <row r="2482" spans="1:36" ht="187.2">
      <c r="A2482" s="258">
        <v>40312</v>
      </c>
      <c r="B2482" s="257" t="s">
        <v>2516</v>
      </c>
      <c r="C2482" s="258">
        <v>40318</v>
      </c>
      <c r="D2482" s="257">
        <v>1</v>
      </c>
      <c r="E2482" s="259" t="s">
        <v>2538</v>
      </c>
      <c r="F2482" s="259" t="s">
        <v>930</v>
      </c>
      <c r="G2482" s="259" t="s">
        <v>2627</v>
      </c>
      <c r="H2482" s="260" t="s">
        <v>1232</v>
      </c>
      <c r="I2482" s="257" t="s">
        <v>3884</v>
      </c>
      <c r="J2482" s="257" t="s">
        <v>183</v>
      </c>
      <c r="K2482" s="257" t="s">
        <v>3280</v>
      </c>
      <c r="L2482" s="257" t="s">
        <v>3512</v>
      </c>
      <c r="M2482" s="257" t="s">
        <v>1232</v>
      </c>
      <c r="N2482" s="257" t="s">
        <v>3513</v>
      </c>
      <c r="O2482" s="257" t="s">
        <v>2868</v>
      </c>
      <c r="P2482" s="257" t="s">
        <v>5567</v>
      </c>
      <c r="Q2482" s="257" t="s">
        <v>5568</v>
      </c>
      <c r="R2482" s="257" t="s">
        <v>5569</v>
      </c>
      <c r="S2482" s="257" t="s">
        <v>3291</v>
      </c>
      <c r="T2482" s="257" t="s">
        <v>2899</v>
      </c>
      <c r="U2482" s="257" t="s">
        <v>5570</v>
      </c>
      <c r="V2482" s="257" t="s">
        <v>2639</v>
      </c>
      <c r="W2482" s="257" t="s">
        <v>148</v>
      </c>
      <c r="X2482" s="257" t="s">
        <v>2639</v>
      </c>
      <c r="Y2482" s="257" t="s">
        <v>2899</v>
      </c>
      <c r="Z2482" s="257" t="s">
        <v>2640</v>
      </c>
      <c r="AA2482" s="257" t="s">
        <v>148</v>
      </c>
      <c r="AB2482" s="257" t="s">
        <v>2640</v>
      </c>
      <c r="AC2482" s="257" t="s">
        <v>2639</v>
      </c>
      <c r="AD2482" s="258">
        <v>40320</v>
      </c>
      <c r="AE2482" s="257">
        <v>1</v>
      </c>
      <c r="AF2482" s="257" t="s">
        <v>5571</v>
      </c>
      <c r="AG2482" s="258">
        <v>40320</v>
      </c>
      <c r="AH2482" s="257" t="s">
        <v>2633</v>
      </c>
      <c r="AI2482" s="257" t="s">
        <v>2638</v>
      </c>
      <c r="AJ2482" s="257"/>
    </row>
    <row r="2483" spans="1:36" ht="158.4">
      <c r="A2483" s="258">
        <v>40317</v>
      </c>
      <c r="B2483" s="257" t="s">
        <v>2516</v>
      </c>
      <c r="C2483" s="258">
        <v>40318</v>
      </c>
      <c r="D2483" s="257">
        <v>1</v>
      </c>
      <c r="E2483" s="259" t="s">
        <v>2525</v>
      </c>
      <c r="F2483" s="257" t="s">
        <v>3229</v>
      </c>
      <c r="G2483" s="259" t="s">
        <v>3230</v>
      </c>
      <c r="H2483" s="260" t="s">
        <v>1232</v>
      </c>
      <c r="I2483" s="257" t="s">
        <v>3429</v>
      </c>
      <c r="J2483" s="257" t="s">
        <v>3430</v>
      </c>
      <c r="K2483" s="257" t="s">
        <v>3280</v>
      </c>
      <c r="L2483" s="257" t="s">
        <v>3512</v>
      </c>
      <c r="M2483" s="257" t="s">
        <v>1232</v>
      </c>
      <c r="N2483" s="257" t="s">
        <v>3513</v>
      </c>
      <c r="O2483" s="257" t="s">
        <v>2868</v>
      </c>
      <c r="P2483" s="257" t="s">
        <v>5572</v>
      </c>
      <c r="Q2483" s="257" t="s">
        <v>5573</v>
      </c>
      <c r="R2483" s="257" t="s">
        <v>4941</v>
      </c>
      <c r="S2483" s="257" t="s">
        <v>3291</v>
      </c>
      <c r="T2483" s="257" t="s">
        <v>2843</v>
      </c>
      <c r="U2483" s="257" t="s">
        <v>4942</v>
      </c>
      <c r="V2483" s="257" t="s">
        <v>2639</v>
      </c>
      <c r="W2483" s="257" t="s">
        <v>148</v>
      </c>
      <c r="X2483" s="257" t="s">
        <v>2639</v>
      </c>
      <c r="Y2483" s="257" t="s">
        <v>2843</v>
      </c>
      <c r="Z2483" s="257" t="s">
        <v>2640</v>
      </c>
      <c r="AA2483" s="257" t="s">
        <v>148</v>
      </c>
      <c r="AB2483" s="257" t="s">
        <v>2640</v>
      </c>
      <c r="AC2483" s="257" t="s">
        <v>2640</v>
      </c>
      <c r="AD2483" s="257" t="s">
        <v>3295</v>
      </c>
      <c r="AE2483" s="257" t="s">
        <v>3295</v>
      </c>
      <c r="AF2483" s="257" t="s">
        <v>3296</v>
      </c>
      <c r="AG2483" s="257" t="s">
        <v>3295</v>
      </c>
      <c r="AH2483" s="257" t="s">
        <v>3295</v>
      </c>
      <c r="AI2483" s="257" t="s">
        <v>3295</v>
      </c>
      <c r="AJ2483" s="257"/>
    </row>
    <row r="2484" spans="1:36" ht="158.4">
      <c r="A2484" s="258">
        <v>40512</v>
      </c>
      <c r="B2484" s="257" t="s">
        <v>2518</v>
      </c>
      <c r="C2484" s="258">
        <v>40525</v>
      </c>
      <c r="D2484" s="257">
        <v>8</v>
      </c>
      <c r="E2484" s="259" t="s">
        <v>2570</v>
      </c>
      <c r="F2484" s="259" t="s">
        <v>3147</v>
      </c>
      <c r="G2484" s="259" t="s">
        <v>3148</v>
      </c>
      <c r="H2484" s="260" t="s">
        <v>1232</v>
      </c>
      <c r="I2484" s="257" t="s">
        <v>3307</v>
      </c>
      <c r="J2484" s="261" t="s">
        <v>3308</v>
      </c>
      <c r="K2484" s="257" t="s">
        <v>3280</v>
      </c>
      <c r="L2484" s="257" t="s">
        <v>5364</v>
      </c>
      <c r="M2484" s="257" t="s">
        <v>1236</v>
      </c>
      <c r="N2484" s="257" t="s">
        <v>2837</v>
      </c>
      <c r="O2484" s="257" t="s">
        <v>2868</v>
      </c>
      <c r="P2484" s="257" t="s">
        <v>5574</v>
      </c>
      <c r="Q2484" s="257" t="s">
        <v>5575</v>
      </c>
      <c r="R2484" s="257" t="s">
        <v>148</v>
      </c>
      <c r="S2484" s="257" t="s">
        <v>3302</v>
      </c>
      <c r="T2484" s="257" t="s">
        <v>2837</v>
      </c>
      <c r="U2484" s="257" t="s">
        <v>4853</v>
      </c>
      <c r="V2484" s="257" t="s">
        <v>2639</v>
      </c>
      <c r="W2484" s="257" t="s">
        <v>148</v>
      </c>
      <c r="X2484" s="257" t="s">
        <v>2639</v>
      </c>
      <c r="Y2484" s="257" t="s">
        <v>2837</v>
      </c>
      <c r="Z2484" s="257" t="s">
        <v>2640</v>
      </c>
      <c r="AA2484" s="257" t="s">
        <v>148</v>
      </c>
      <c r="AB2484" s="257" t="s">
        <v>2640</v>
      </c>
      <c r="AC2484" s="257" t="s">
        <v>2640</v>
      </c>
      <c r="AD2484" s="257" t="s">
        <v>3295</v>
      </c>
      <c r="AE2484" s="257" t="s">
        <v>3295</v>
      </c>
      <c r="AF2484" s="257" t="s">
        <v>3639</v>
      </c>
      <c r="AG2484" s="257" t="s">
        <v>3295</v>
      </c>
      <c r="AH2484" s="257" t="s">
        <v>3295</v>
      </c>
      <c r="AI2484" s="257" t="s">
        <v>3295</v>
      </c>
      <c r="AJ2484" s="257"/>
    </row>
    <row r="2485" spans="1:36" ht="28.8">
      <c r="A2485" s="258">
        <v>40254</v>
      </c>
      <c r="B2485" s="257" t="s">
        <v>2517</v>
      </c>
      <c r="C2485" s="258">
        <v>40254</v>
      </c>
      <c r="D2485" s="257">
        <v>0</v>
      </c>
      <c r="E2485" s="259" t="s">
        <v>2535</v>
      </c>
      <c r="F2485" s="257" t="s">
        <v>3565</v>
      </c>
      <c r="G2485" s="259" t="s">
        <v>3566</v>
      </c>
      <c r="H2485" s="260" t="s">
        <v>2631</v>
      </c>
      <c r="I2485" s="260" t="s">
        <v>2631</v>
      </c>
      <c r="J2485" s="257" t="s">
        <v>148</v>
      </c>
      <c r="K2485" s="257" t="s">
        <v>2619</v>
      </c>
      <c r="L2485" s="257" t="s">
        <v>4404</v>
      </c>
      <c r="M2485" s="257" t="s">
        <v>1236</v>
      </c>
      <c r="N2485" s="257" t="s">
        <v>5576</v>
      </c>
      <c r="O2485" s="257" t="s">
        <v>2869</v>
      </c>
      <c r="P2485" s="257" t="s">
        <v>5577</v>
      </c>
      <c r="Q2485" s="257" t="s">
        <v>3301</v>
      </c>
      <c r="R2485" s="257" t="s">
        <v>148</v>
      </c>
      <c r="S2485" s="257" t="s">
        <v>3302</v>
      </c>
      <c r="T2485" s="257" t="s">
        <v>5578</v>
      </c>
      <c r="U2485" s="257" t="s">
        <v>5278</v>
      </c>
      <c r="V2485" s="257" t="s">
        <v>148</v>
      </c>
      <c r="W2485" s="257" t="s">
        <v>148</v>
      </c>
      <c r="X2485" s="257" t="s">
        <v>148</v>
      </c>
      <c r="Y2485" s="257" t="s">
        <v>148</v>
      </c>
      <c r="Z2485" s="257" t="s">
        <v>148</v>
      </c>
      <c r="AA2485" s="257" t="s">
        <v>148</v>
      </c>
      <c r="AB2485" s="257" t="s">
        <v>148</v>
      </c>
      <c r="AC2485" s="257" t="s">
        <v>148</v>
      </c>
      <c r="AD2485" s="257" t="s">
        <v>148</v>
      </c>
      <c r="AE2485" s="257" t="s">
        <v>148</v>
      </c>
      <c r="AF2485" s="257" t="s">
        <v>148</v>
      </c>
      <c r="AG2485" s="257" t="s">
        <v>148</v>
      </c>
      <c r="AH2485" s="257" t="s">
        <v>148</v>
      </c>
      <c r="AI2485" s="257" t="s">
        <v>148</v>
      </c>
      <c r="AJ2485" s="257" t="s">
        <v>148</v>
      </c>
    </row>
    <row r="2486" spans="1:36" ht="28.8">
      <c r="A2486" s="258">
        <v>40254</v>
      </c>
      <c r="B2486" s="257" t="s">
        <v>2517</v>
      </c>
      <c r="C2486" s="258">
        <v>40254</v>
      </c>
      <c r="D2486" s="257">
        <v>0</v>
      </c>
      <c r="E2486" s="259" t="s">
        <v>2610</v>
      </c>
      <c r="F2486" s="259" t="s">
        <v>3151</v>
      </c>
      <c r="G2486" s="259" t="s">
        <v>3152</v>
      </c>
      <c r="H2486" s="260" t="s">
        <v>2631</v>
      </c>
      <c r="I2486" s="260" t="s">
        <v>2631</v>
      </c>
      <c r="J2486" s="257" t="s">
        <v>148</v>
      </c>
      <c r="K2486" s="257" t="s">
        <v>2619</v>
      </c>
      <c r="L2486" s="257" t="s">
        <v>5579</v>
      </c>
      <c r="M2486" s="257" t="s">
        <v>1236</v>
      </c>
      <c r="N2486" s="257" t="s">
        <v>5576</v>
      </c>
      <c r="O2486" s="257" t="s">
        <v>3299</v>
      </c>
      <c r="P2486" s="257" t="s">
        <v>5580</v>
      </c>
      <c r="Q2486" s="257" t="s">
        <v>3301</v>
      </c>
      <c r="R2486" s="257" t="s">
        <v>148</v>
      </c>
      <c r="S2486" s="257" t="s">
        <v>3302</v>
      </c>
      <c r="T2486" s="257" t="s">
        <v>5578</v>
      </c>
      <c r="U2486" s="257" t="s">
        <v>5278</v>
      </c>
      <c r="V2486" s="257" t="s">
        <v>148</v>
      </c>
      <c r="W2486" s="257" t="s">
        <v>148</v>
      </c>
      <c r="X2486" s="257" t="s">
        <v>148</v>
      </c>
      <c r="Y2486" s="257" t="s">
        <v>148</v>
      </c>
      <c r="Z2486" s="257" t="s">
        <v>148</v>
      </c>
      <c r="AA2486" s="257" t="s">
        <v>148</v>
      </c>
      <c r="AB2486" s="257" t="s">
        <v>148</v>
      </c>
      <c r="AC2486" s="257" t="s">
        <v>148</v>
      </c>
      <c r="AD2486" s="257" t="s">
        <v>148</v>
      </c>
      <c r="AE2486" s="257" t="s">
        <v>148</v>
      </c>
      <c r="AF2486" s="257" t="s">
        <v>148</v>
      </c>
      <c r="AG2486" s="257" t="s">
        <v>148</v>
      </c>
      <c r="AH2486" s="257" t="s">
        <v>148</v>
      </c>
      <c r="AI2486" s="257" t="s">
        <v>148</v>
      </c>
      <c r="AJ2486" s="257" t="s">
        <v>148</v>
      </c>
    </row>
    <row r="2487" spans="1:36" ht="28.8">
      <c r="A2487" s="258">
        <v>40254</v>
      </c>
      <c r="B2487" s="257" t="s">
        <v>2517</v>
      </c>
      <c r="C2487" s="258">
        <v>40254</v>
      </c>
      <c r="D2487" s="257">
        <v>0</v>
      </c>
      <c r="E2487" s="259" t="s">
        <v>2559</v>
      </c>
      <c r="F2487" s="257" t="s">
        <v>3139</v>
      </c>
      <c r="G2487" s="259" t="s">
        <v>3140</v>
      </c>
      <c r="H2487" s="257" t="s">
        <v>1243</v>
      </c>
      <c r="I2487" s="257" t="s">
        <v>5581</v>
      </c>
      <c r="J2487" s="257" t="s">
        <v>5582</v>
      </c>
      <c r="K2487" s="257" t="s">
        <v>2619</v>
      </c>
      <c r="L2487" s="257" t="s">
        <v>5579</v>
      </c>
      <c r="M2487" s="257" t="s">
        <v>1236</v>
      </c>
      <c r="N2487" s="257" t="s">
        <v>5576</v>
      </c>
      <c r="O2487" s="257" t="s">
        <v>3299</v>
      </c>
      <c r="P2487" s="257" t="s">
        <v>5583</v>
      </c>
      <c r="Q2487" s="257" t="s">
        <v>3301</v>
      </c>
      <c r="R2487" s="257" t="s">
        <v>148</v>
      </c>
      <c r="S2487" s="257" t="s">
        <v>3302</v>
      </c>
      <c r="T2487" s="257" t="s">
        <v>5578</v>
      </c>
      <c r="U2487" s="257" t="s">
        <v>5278</v>
      </c>
      <c r="V2487" s="257" t="s">
        <v>148</v>
      </c>
      <c r="W2487" s="257" t="s">
        <v>148</v>
      </c>
      <c r="X2487" s="257" t="s">
        <v>148</v>
      </c>
      <c r="Y2487" s="257" t="s">
        <v>148</v>
      </c>
      <c r="Z2487" s="257" t="s">
        <v>148</v>
      </c>
      <c r="AA2487" s="257" t="s">
        <v>148</v>
      </c>
      <c r="AB2487" s="257" t="s">
        <v>148</v>
      </c>
      <c r="AC2487" s="257" t="s">
        <v>148</v>
      </c>
      <c r="AD2487" s="257" t="s">
        <v>148</v>
      </c>
      <c r="AE2487" s="257" t="s">
        <v>148</v>
      </c>
      <c r="AF2487" s="257" t="s">
        <v>148</v>
      </c>
      <c r="AG2487" s="257" t="s">
        <v>148</v>
      </c>
      <c r="AH2487" s="257" t="s">
        <v>148</v>
      </c>
      <c r="AI2487" s="257" t="s">
        <v>148</v>
      </c>
      <c r="AJ2487" s="257" t="s">
        <v>148</v>
      </c>
    </row>
    <row r="2488" spans="1:36" ht="72">
      <c r="A2488" s="258">
        <v>40319</v>
      </c>
      <c r="B2488" s="257" t="s">
        <v>2516</v>
      </c>
      <c r="C2488" s="258">
        <v>40330</v>
      </c>
      <c r="D2488" s="257">
        <v>2</v>
      </c>
      <c r="E2488" s="259" t="s">
        <v>2568</v>
      </c>
      <c r="F2488" s="257" t="s">
        <v>3183</v>
      </c>
      <c r="G2488" s="259" t="s">
        <v>3184</v>
      </c>
      <c r="H2488" s="257" t="s">
        <v>2632</v>
      </c>
      <c r="I2488" s="257" t="s">
        <v>5584</v>
      </c>
      <c r="J2488" s="261" t="s">
        <v>5585</v>
      </c>
      <c r="K2488" s="257" t="s">
        <v>3280</v>
      </c>
      <c r="L2488" s="257" t="s">
        <v>3416</v>
      </c>
      <c r="M2488" s="257" t="s">
        <v>1232</v>
      </c>
      <c r="N2488" s="257" t="s">
        <v>3417</v>
      </c>
      <c r="O2488" s="257" t="s">
        <v>3299</v>
      </c>
      <c r="P2488" s="257" t="s">
        <v>5586</v>
      </c>
      <c r="Q2488" s="257" t="s">
        <v>5587</v>
      </c>
      <c r="R2488" s="261" t="s">
        <v>5588</v>
      </c>
      <c r="S2488" s="257" t="s">
        <v>3291</v>
      </c>
      <c r="T2488" s="257" t="s">
        <v>2860</v>
      </c>
      <c r="U2488" s="257" t="s">
        <v>477</v>
      </c>
      <c r="V2488" s="257" t="s">
        <v>148</v>
      </c>
      <c r="W2488" s="257" t="s">
        <v>148</v>
      </c>
      <c r="X2488" s="257" t="s">
        <v>148</v>
      </c>
      <c r="Y2488" s="257" t="s">
        <v>148</v>
      </c>
      <c r="Z2488" s="257" t="s">
        <v>148</v>
      </c>
      <c r="AA2488" s="257" t="s">
        <v>148</v>
      </c>
      <c r="AB2488" s="257" t="s">
        <v>2640</v>
      </c>
      <c r="AC2488" s="257" t="s">
        <v>2639</v>
      </c>
      <c r="AD2488" s="258">
        <v>40331</v>
      </c>
      <c r="AE2488" s="257">
        <v>0</v>
      </c>
      <c r="AF2488" s="257" t="s">
        <v>5589</v>
      </c>
      <c r="AG2488" s="258">
        <v>40331</v>
      </c>
      <c r="AH2488" s="257" t="s">
        <v>2633</v>
      </c>
      <c r="AI2488" s="257" t="s">
        <v>2638</v>
      </c>
      <c r="AJ2488" s="257"/>
    </row>
    <row r="2489" spans="1:36" ht="259.2">
      <c r="A2489" s="258">
        <v>40320</v>
      </c>
      <c r="B2489" s="257" t="s">
        <v>2516</v>
      </c>
      <c r="C2489" s="258">
        <v>40324</v>
      </c>
      <c r="D2489" s="257">
        <v>2</v>
      </c>
      <c r="E2489" s="257" t="s">
        <v>2560</v>
      </c>
      <c r="F2489" s="257" t="s">
        <v>3276</v>
      </c>
      <c r="G2489" s="257" t="s">
        <v>3277</v>
      </c>
      <c r="H2489" s="260" t="s">
        <v>1232</v>
      </c>
      <c r="I2489" s="257" t="s">
        <v>4318</v>
      </c>
      <c r="J2489" s="257" t="s">
        <v>4319</v>
      </c>
      <c r="K2489" s="257" t="s">
        <v>3280</v>
      </c>
      <c r="L2489" s="257" t="s">
        <v>3512</v>
      </c>
      <c r="M2489" s="257" t="s">
        <v>1232</v>
      </c>
      <c r="N2489" s="257" t="s">
        <v>3513</v>
      </c>
      <c r="O2489" s="257" t="s">
        <v>2868</v>
      </c>
      <c r="P2489" s="257" t="s">
        <v>5590</v>
      </c>
      <c r="Q2489" s="257" t="s">
        <v>5591</v>
      </c>
      <c r="R2489" s="257" t="s">
        <v>5592</v>
      </c>
      <c r="S2489" s="257" t="s">
        <v>3291</v>
      </c>
      <c r="T2489" s="257" t="s">
        <v>2899</v>
      </c>
      <c r="U2489" s="257" t="s">
        <v>5593</v>
      </c>
      <c r="V2489" s="257" t="s">
        <v>2639</v>
      </c>
      <c r="W2489" s="257" t="s">
        <v>148</v>
      </c>
      <c r="X2489" s="257" t="s">
        <v>2639</v>
      </c>
      <c r="Y2489" s="257" t="s">
        <v>2899</v>
      </c>
      <c r="Z2489" s="257" t="s">
        <v>2640</v>
      </c>
      <c r="AA2489" s="257" t="s">
        <v>148</v>
      </c>
      <c r="AB2489" s="257" t="s">
        <v>2640</v>
      </c>
      <c r="AC2489" s="257" t="s">
        <v>2640</v>
      </c>
      <c r="AD2489" s="257" t="s">
        <v>3295</v>
      </c>
      <c r="AE2489" s="257" t="s">
        <v>3295</v>
      </c>
      <c r="AF2489" s="257" t="s">
        <v>3296</v>
      </c>
      <c r="AG2489" s="257" t="s">
        <v>3295</v>
      </c>
      <c r="AH2489" s="257" t="s">
        <v>3295</v>
      </c>
      <c r="AI2489" s="257" t="s">
        <v>3295</v>
      </c>
      <c r="AJ2489" s="257"/>
    </row>
    <row r="2490" spans="1:36" ht="43.2">
      <c r="A2490" s="258">
        <v>40254</v>
      </c>
      <c r="B2490" s="257" t="s">
        <v>2517</v>
      </c>
      <c r="C2490" s="258">
        <v>40254</v>
      </c>
      <c r="D2490" s="257">
        <v>0</v>
      </c>
      <c r="E2490" s="259" t="s">
        <v>2552</v>
      </c>
      <c r="F2490" s="257" t="s">
        <v>3931</v>
      </c>
      <c r="G2490" s="259" t="s">
        <v>3932</v>
      </c>
      <c r="H2490" s="260" t="s">
        <v>1226</v>
      </c>
      <c r="I2490" s="257" t="s">
        <v>3985</v>
      </c>
      <c r="J2490" s="261" t="s">
        <v>3986</v>
      </c>
      <c r="K2490" s="257" t="s">
        <v>2619</v>
      </c>
      <c r="L2490" s="257" t="s">
        <v>5579</v>
      </c>
      <c r="M2490" s="257" t="s">
        <v>1236</v>
      </c>
      <c r="N2490" s="257" t="s">
        <v>5576</v>
      </c>
      <c r="O2490" s="257" t="s">
        <v>3299</v>
      </c>
      <c r="P2490" s="257" t="s">
        <v>5594</v>
      </c>
      <c r="Q2490" s="257" t="s">
        <v>3301</v>
      </c>
      <c r="R2490" s="257" t="s">
        <v>148</v>
      </c>
      <c r="S2490" s="257" t="s">
        <v>3302</v>
      </c>
      <c r="T2490" s="257" t="s">
        <v>5578</v>
      </c>
      <c r="U2490" s="257" t="s">
        <v>5278</v>
      </c>
      <c r="V2490" s="257" t="s">
        <v>148</v>
      </c>
      <c r="W2490" s="257" t="s">
        <v>148</v>
      </c>
      <c r="X2490" s="257" t="s">
        <v>148</v>
      </c>
      <c r="Y2490" s="257" t="s">
        <v>148</v>
      </c>
      <c r="Z2490" s="257" t="s">
        <v>148</v>
      </c>
      <c r="AA2490" s="257" t="s">
        <v>148</v>
      </c>
      <c r="AB2490" s="257" t="s">
        <v>148</v>
      </c>
      <c r="AC2490" s="257" t="s">
        <v>148</v>
      </c>
      <c r="AD2490" s="257" t="s">
        <v>148</v>
      </c>
      <c r="AE2490" s="257" t="s">
        <v>148</v>
      </c>
      <c r="AF2490" s="257" t="s">
        <v>148</v>
      </c>
      <c r="AG2490" s="257" t="s">
        <v>148</v>
      </c>
      <c r="AH2490" s="257" t="s">
        <v>148</v>
      </c>
      <c r="AI2490" s="257" t="s">
        <v>148</v>
      </c>
      <c r="AJ2490" s="257" t="s">
        <v>148</v>
      </c>
    </row>
    <row r="2491" spans="1:36" ht="43.2">
      <c r="A2491" s="258">
        <v>40254</v>
      </c>
      <c r="B2491" s="257" t="s">
        <v>2517</v>
      </c>
      <c r="C2491" s="258">
        <v>40254</v>
      </c>
      <c r="D2491" s="257">
        <v>0</v>
      </c>
      <c r="E2491" s="259" t="s">
        <v>2610</v>
      </c>
      <c r="F2491" s="259" t="s">
        <v>3151</v>
      </c>
      <c r="G2491" s="259" t="s">
        <v>3152</v>
      </c>
      <c r="H2491" s="260" t="s">
        <v>1226</v>
      </c>
      <c r="I2491" s="257" t="s">
        <v>3874</v>
      </c>
      <c r="J2491" s="84" t="s">
        <v>3875</v>
      </c>
      <c r="K2491" s="257" t="s">
        <v>2619</v>
      </c>
      <c r="L2491" s="257" t="s">
        <v>5579</v>
      </c>
      <c r="M2491" s="257" t="s">
        <v>1236</v>
      </c>
      <c r="N2491" s="257" t="s">
        <v>5576</v>
      </c>
      <c r="O2491" s="257" t="s">
        <v>3299</v>
      </c>
      <c r="P2491" s="257" t="s">
        <v>5595</v>
      </c>
      <c r="Q2491" s="257" t="s">
        <v>3301</v>
      </c>
      <c r="R2491" s="257" t="s">
        <v>148</v>
      </c>
      <c r="S2491" s="257" t="s">
        <v>3302</v>
      </c>
      <c r="T2491" s="257" t="s">
        <v>5578</v>
      </c>
      <c r="U2491" s="257" t="s">
        <v>5278</v>
      </c>
      <c r="V2491" s="257" t="s">
        <v>148</v>
      </c>
      <c r="W2491" s="257" t="s">
        <v>148</v>
      </c>
      <c r="X2491" s="257" t="s">
        <v>148</v>
      </c>
      <c r="Y2491" s="257" t="s">
        <v>148</v>
      </c>
      <c r="Z2491" s="257" t="s">
        <v>148</v>
      </c>
      <c r="AA2491" s="257" t="s">
        <v>148</v>
      </c>
      <c r="AB2491" s="257" t="s">
        <v>148</v>
      </c>
      <c r="AC2491" s="257" t="s">
        <v>148</v>
      </c>
      <c r="AD2491" s="257" t="s">
        <v>148</v>
      </c>
      <c r="AE2491" s="257" t="s">
        <v>148</v>
      </c>
      <c r="AF2491" s="257" t="s">
        <v>148</v>
      </c>
      <c r="AG2491" s="257" t="s">
        <v>148</v>
      </c>
      <c r="AH2491" s="257" t="s">
        <v>148</v>
      </c>
      <c r="AI2491" s="257" t="s">
        <v>148</v>
      </c>
      <c r="AJ2491" s="257" t="s">
        <v>148</v>
      </c>
    </row>
    <row r="2492" spans="1:36" ht="201.6">
      <c r="A2492" s="258">
        <v>40323</v>
      </c>
      <c r="B2492" s="257" t="s">
        <v>2516</v>
      </c>
      <c r="C2492" s="258">
        <v>40324</v>
      </c>
      <c r="D2492" s="257">
        <v>1</v>
      </c>
      <c r="E2492" s="257" t="s">
        <v>3474</v>
      </c>
      <c r="F2492" s="257" t="s">
        <v>3475</v>
      </c>
      <c r="G2492" s="257" t="s">
        <v>3476</v>
      </c>
      <c r="H2492" s="260" t="s">
        <v>1232</v>
      </c>
      <c r="I2492" s="257" t="s">
        <v>4509</v>
      </c>
      <c r="J2492" s="84" t="s">
        <v>4510</v>
      </c>
      <c r="K2492" s="257" t="s">
        <v>3280</v>
      </c>
      <c r="L2492" s="257" t="s">
        <v>3512</v>
      </c>
      <c r="M2492" s="257" t="s">
        <v>1232</v>
      </c>
      <c r="N2492" s="257" t="s">
        <v>3513</v>
      </c>
      <c r="O2492" s="257" t="s">
        <v>2868</v>
      </c>
      <c r="P2492" s="257" t="s">
        <v>5596</v>
      </c>
      <c r="Q2492" s="257" t="s">
        <v>5597</v>
      </c>
      <c r="R2492" s="257" t="s">
        <v>5598</v>
      </c>
      <c r="S2492" s="257" t="s">
        <v>3291</v>
      </c>
      <c r="T2492" s="257" t="s">
        <v>2899</v>
      </c>
      <c r="U2492" s="257" t="s">
        <v>5599</v>
      </c>
      <c r="V2492" s="257" t="s">
        <v>2639</v>
      </c>
      <c r="W2492" s="257" t="s">
        <v>148</v>
      </c>
      <c r="X2492" s="257" t="s">
        <v>2639</v>
      </c>
      <c r="Y2492" s="257" t="s">
        <v>2899</v>
      </c>
      <c r="Z2492" s="257" t="s">
        <v>2640</v>
      </c>
      <c r="AA2492" s="257" t="s">
        <v>148</v>
      </c>
      <c r="AB2492" s="257" t="s">
        <v>2640</v>
      </c>
      <c r="AC2492" s="257" t="s">
        <v>2640</v>
      </c>
      <c r="AD2492" s="257" t="s">
        <v>3295</v>
      </c>
      <c r="AE2492" s="257" t="s">
        <v>3295</v>
      </c>
      <c r="AF2492" s="257" t="s">
        <v>3296</v>
      </c>
      <c r="AG2492" s="257" t="s">
        <v>3295</v>
      </c>
      <c r="AH2492" s="257" t="s">
        <v>3295</v>
      </c>
      <c r="AI2492" s="257" t="s">
        <v>3295</v>
      </c>
      <c r="AJ2492" s="257"/>
    </row>
    <row r="2493" spans="1:36" ht="409.6">
      <c r="A2493" s="258">
        <v>40326</v>
      </c>
      <c r="B2493" s="257" t="s">
        <v>2516</v>
      </c>
      <c r="C2493" s="258">
        <v>40332</v>
      </c>
      <c r="D2493" s="257">
        <v>2</v>
      </c>
      <c r="E2493" s="259" t="s">
        <v>2565</v>
      </c>
      <c r="F2493" s="257" t="s">
        <v>3251</v>
      </c>
      <c r="G2493" s="259" t="s">
        <v>3252</v>
      </c>
      <c r="H2493" s="260" t="s">
        <v>1226</v>
      </c>
      <c r="I2493" s="257" t="s">
        <v>5600</v>
      </c>
      <c r="J2493" s="257" t="s">
        <v>5601</v>
      </c>
      <c r="K2493" s="257" t="s">
        <v>3280</v>
      </c>
      <c r="L2493" s="257" t="s">
        <v>3512</v>
      </c>
      <c r="M2493" s="257" t="s">
        <v>1232</v>
      </c>
      <c r="N2493" s="257" t="s">
        <v>3513</v>
      </c>
      <c r="O2493" s="257" t="s">
        <v>2868</v>
      </c>
      <c r="P2493" s="257" t="s">
        <v>5602</v>
      </c>
      <c r="Q2493" s="257" t="s">
        <v>5603</v>
      </c>
      <c r="R2493" s="257" t="s">
        <v>5604</v>
      </c>
      <c r="S2493" s="257" t="s">
        <v>3291</v>
      </c>
      <c r="T2493" s="257" t="s">
        <v>2860</v>
      </c>
      <c r="U2493" s="257" t="s">
        <v>4474</v>
      </c>
      <c r="V2493" s="257" t="s">
        <v>2639</v>
      </c>
      <c r="W2493" s="257" t="s">
        <v>148</v>
      </c>
      <c r="X2493" s="257" t="s">
        <v>2640</v>
      </c>
      <c r="Y2493" s="257" t="s">
        <v>148</v>
      </c>
      <c r="Z2493" s="257" t="s">
        <v>2640</v>
      </c>
      <c r="AA2493" s="257" t="s">
        <v>148</v>
      </c>
      <c r="AB2493" s="257" t="s">
        <v>2640</v>
      </c>
      <c r="AC2493" s="257" t="s">
        <v>2639</v>
      </c>
      <c r="AD2493" s="258">
        <v>40364</v>
      </c>
      <c r="AE2493" s="257">
        <v>5</v>
      </c>
      <c r="AF2493" s="257" t="s">
        <v>5605</v>
      </c>
      <c r="AG2493" s="258">
        <v>40364</v>
      </c>
      <c r="AH2493" s="257" t="s">
        <v>2633</v>
      </c>
      <c r="AI2493" s="257" t="s">
        <v>3295</v>
      </c>
      <c r="AJ2493" s="257"/>
    </row>
    <row r="2494" spans="1:36" ht="100.8">
      <c r="A2494" s="258">
        <v>40329</v>
      </c>
      <c r="B2494" s="257" t="s">
        <v>2516</v>
      </c>
      <c r="C2494" s="258">
        <v>40332</v>
      </c>
      <c r="D2494" s="257">
        <v>2</v>
      </c>
      <c r="E2494" s="259" t="s">
        <v>2525</v>
      </c>
      <c r="F2494" s="257" t="s">
        <v>3229</v>
      </c>
      <c r="G2494" s="259" t="s">
        <v>3230</v>
      </c>
      <c r="H2494" s="260" t="s">
        <v>1232</v>
      </c>
      <c r="I2494" s="257" t="s">
        <v>3429</v>
      </c>
      <c r="J2494" s="257" t="s">
        <v>3430</v>
      </c>
      <c r="K2494" s="257" t="s">
        <v>3280</v>
      </c>
      <c r="L2494" s="257" t="s">
        <v>2691</v>
      </c>
      <c r="M2494" s="257" t="s">
        <v>1232</v>
      </c>
      <c r="N2494" s="257" t="s">
        <v>2905</v>
      </c>
      <c r="O2494" s="257" t="s">
        <v>2868</v>
      </c>
      <c r="P2494" s="257" t="s">
        <v>5606</v>
      </c>
      <c r="Q2494" s="257" t="s">
        <v>5607</v>
      </c>
      <c r="R2494" s="257" t="s">
        <v>148</v>
      </c>
      <c r="S2494" s="257" t="s">
        <v>3291</v>
      </c>
      <c r="T2494" s="257" t="s">
        <v>2905</v>
      </c>
      <c r="U2494" s="257" t="s">
        <v>4742</v>
      </c>
      <c r="V2494" s="257" t="s">
        <v>2639</v>
      </c>
      <c r="W2494" s="257" t="s">
        <v>148</v>
      </c>
      <c r="X2494" s="257" t="s">
        <v>2639</v>
      </c>
      <c r="Y2494" s="257" t="s">
        <v>2905</v>
      </c>
      <c r="Z2494" s="257" t="s">
        <v>2640</v>
      </c>
      <c r="AA2494" s="257" t="s">
        <v>148</v>
      </c>
      <c r="AB2494" s="257" t="s">
        <v>2640</v>
      </c>
      <c r="AC2494" s="257" t="s">
        <v>2640</v>
      </c>
      <c r="AD2494" s="257" t="s">
        <v>3295</v>
      </c>
      <c r="AE2494" s="257" t="s">
        <v>3295</v>
      </c>
      <c r="AF2494" s="257" t="s">
        <v>3296</v>
      </c>
      <c r="AG2494" s="257" t="s">
        <v>3295</v>
      </c>
      <c r="AH2494" s="257" t="s">
        <v>3295</v>
      </c>
      <c r="AI2494" s="257" t="s">
        <v>3295</v>
      </c>
      <c r="AJ2494" s="257"/>
    </row>
    <row r="2495" spans="1:36" ht="115.2">
      <c r="A2495" s="258">
        <v>40329</v>
      </c>
      <c r="B2495" s="257" t="s">
        <v>2516</v>
      </c>
      <c r="C2495" s="258">
        <v>40334</v>
      </c>
      <c r="D2495" s="257">
        <v>3</v>
      </c>
      <c r="E2495" s="257" t="s">
        <v>2608</v>
      </c>
      <c r="F2495" s="257" t="s">
        <v>3211</v>
      </c>
      <c r="G2495" s="257" t="s">
        <v>3212</v>
      </c>
      <c r="H2495" s="257" t="s">
        <v>1236</v>
      </c>
      <c r="I2495" s="257" t="s">
        <v>4323</v>
      </c>
      <c r="J2495" s="257" t="s">
        <v>4324</v>
      </c>
      <c r="K2495" s="257" t="s">
        <v>3280</v>
      </c>
      <c r="L2495" s="257" t="s">
        <v>3416</v>
      </c>
      <c r="M2495" s="257" t="s">
        <v>1232</v>
      </c>
      <c r="N2495" s="257" t="s">
        <v>3417</v>
      </c>
      <c r="O2495" s="257" t="s">
        <v>2868</v>
      </c>
      <c r="P2495" s="257" t="s">
        <v>5608</v>
      </c>
      <c r="Q2495" s="257" t="s">
        <v>5609</v>
      </c>
      <c r="R2495" s="257" t="s">
        <v>5610</v>
      </c>
      <c r="S2495" s="257" t="s">
        <v>3291</v>
      </c>
      <c r="T2495" s="257" t="s">
        <v>2905</v>
      </c>
      <c r="U2495" s="257" t="s">
        <v>477</v>
      </c>
      <c r="V2495" s="257" t="s">
        <v>2639</v>
      </c>
      <c r="W2495" s="257" t="s">
        <v>148</v>
      </c>
      <c r="X2495" s="257" t="s">
        <v>2640</v>
      </c>
      <c r="Y2495" s="257" t="s">
        <v>148</v>
      </c>
      <c r="Z2495" s="257" t="s">
        <v>2640</v>
      </c>
      <c r="AA2495" s="257" t="s">
        <v>148</v>
      </c>
      <c r="AB2495" s="257" t="s">
        <v>2640</v>
      </c>
      <c r="AC2495" s="257" t="s">
        <v>2640</v>
      </c>
      <c r="AD2495" s="257" t="s">
        <v>3295</v>
      </c>
      <c r="AE2495" s="257" t="s">
        <v>3295</v>
      </c>
      <c r="AF2495" s="257" t="s">
        <v>3296</v>
      </c>
      <c r="AG2495" s="257" t="s">
        <v>3295</v>
      </c>
      <c r="AH2495" s="257" t="s">
        <v>3295</v>
      </c>
      <c r="AI2495" s="257" t="s">
        <v>3295</v>
      </c>
      <c r="AJ2495" s="257"/>
    </row>
    <row r="2496" spans="1:36" ht="230.4">
      <c r="A2496" s="258">
        <v>40329</v>
      </c>
      <c r="B2496" s="257" t="s">
        <v>2516</v>
      </c>
      <c r="C2496" s="258">
        <v>40332</v>
      </c>
      <c r="D2496" s="257">
        <v>2</v>
      </c>
      <c r="E2496" s="257" t="s">
        <v>2608</v>
      </c>
      <c r="F2496" s="257" t="s">
        <v>3211</v>
      </c>
      <c r="G2496" s="257" t="s">
        <v>3212</v>
      </c>
      <c r="H2496" s="257" t="s">
        <v>1236</v>
      </c>
      <c r="I2496" s="257" t="s">
        <v>4323</v>
      </c>
      <c r="J2496" s="257" t="s">
        <v>4324</v>
      </c>
      <c r="K2496" s="257" t="s">
        <v>3280</v>
      </c>
      <c r="L2496" s="257" t="s">
        <v>3512</v>
      </c>
      <c r="M2496" s="257" t="s">
        <v>1232</v>
      </c>
      <c r="N2496" s="257" t="s">
        <v>3513</v>
      </c>
      <c r="O2496" s="257" t="s">
        <v>2868</v>
      </c>
      <c r="P2496" s="257" t="s">
        <v>5611</v>
      </c>
      <c r="Q2496" s="257" t="s">
        <v>5612</v>
      </c>
      <c r="R2496" s="257" t="s">
        <v>5613</v>
      </c>
      <c r="S2496" s="257" t="s">
        <v>3291</v>
      </c>
      <c r="T2496" s="257" t="s">
        <v>2899</v>
      </c>
      <c r="U2496" s="257" t="s">
        <v>3329</v>
      </c>
      <c r="V2496" s="257" t="s">
        <v>2639</v>
      </c>
      <c r="W2496" s="257" t="s">
        <v>148</v>
      </c>
      <c r="X2496" s="257" t="s">
        <v>2639</v>
      </c>
      <c r="Y2496" s="257" t="s">
        <v>2899</v>
      </c>
      <c r="Z2496" s="257" t="s">
        <v>2640</v>
      </c>
      <c r="AA2496" s="257" t="s">
        <v>148</v>
      </c>
      <c r="AB2496" s="257" t="s">
        <v>2640</v>
      </c>
      <c r="AC2496" s="257" t="s">
        <v>2639</v>
      </c>
      <c r="AD2496" s="258">
        <v>40337</v>
      </c>
      <c r="AE2496" s="257">
        <v>3</v>
      </c>
      <c r="AF2496" s="257" t="s">
        <v>5614</v>
      </c>
      <c r="AG2496" s="258">
        <v>40337</v>
      </c>
      <c r="AH2496" s="257" t="s">
        <v>2633</v>
      </c>
      <c r="AI2496" s="257" t="s">
        <v>2638</v>
      </c>
      <c r="AJ2496" s="257"/>
    </row>
    <row r="2497" spans="1:36" ht="144">
      <c r="A2497" s="258">
        <v>40329</v>
      </c>
      <c r="B2497" s="257" t="s">
        <v>2516</v>
      </c>
      <c r="C2497" s="258">
        <v>40360</v>
      </c>
      <c r="D2497" s="257">
        <v>1</v>
      </c>
      <c r="E2497" s="259" t="s">
        <v>2548</v>
      </c>
      <c r="F2497" s="259" t="s">
        <v>3247</v>
      </c>
      <c r="G2497" s="259" t="s">
        <v>3248</v>
      </c>
      <c r="H2497" s="257" t="s">
        <v>1243</v>
      </c>
      <c r="I2497" s="257" t="s">
        <v>5615</v>
      </c>
      <c r="J2497" s="84" t="s">
        <v>5616</v>
      </c>
      <c r="K2497" s="257" t="s">
        <v>3280</v>
      </c>
      <c r="L2497" s="257" t="s">
        <v>3416</v>
      </c>
      <c r="M2497" s="257" t="s">
        <v>1232</v>
      </c>
      <c r="N2497" s="257" t="s">
        <v>3417</v>
      </c>
      <c r="O2497" s="257" t="s">
        <v>2869</v>
      </c>
      <c r="P2497" s="257" t="s">
        <v>5617</v>
      </c>
      <c r="Q2497" s="257" t="s">
        <v>5618</v>
      </c>
      <c r="R2497" s="257" t="s">
        <v>5619</v>
      </c>
      <c r="S2497" s="257" t="s">
        <v>3291</v>
      </c>
      <c r="T2497" s="257" t="s">
        <v>2860</v>
      </c>
      <c r="U2497" s="257" t="s">
        <v>4406</v>
      </c>
      <c r="V2497" s="257" t="s">
        <v>148</v>
      </c>
      <c r="W2497" s="257" t="s">
        <v>148</v>
      </c>
      <c r="X2497" s="257" t="s">
        <v>148</v>
      </c>
      <c r="Y2497" s="257" t="s">
        <v>148</v>
      </c>
      <c r="Z2497" s="257" t="s">
        <v>148</v>
      </c>
      <c r="AA2497" s="257" t="s">
        <v>148</v>
      </c>
      <c r="AB2497" s="257" t="s">
        <v>2640</v>
      </c>
      <c r="AC2497" s="257" t="s">
        <v>2640</v>
      </c>
      <c r="AD2497" s="257" t="s">
        <v>3295</v>
      </c>
      <c r="AE2497" s="257" t="s">
        <v>3295</v>
      </c>
      <c r="AF2497" s="257" t="s">
        <v>3296</v>
      </c>
      <c r="AG2497" s="257" t="s">
        <v>3295</v>
      </c>
      <c r="AH2497" s="257" t="s">
        <v>3295</v>
      </c>
      <c r="AI2497" s="257" t="s">
        <v>3295</v>
      </c>
      <c r="AJ2497" s="257"/>
    </row>
    <row r="2498" spans="1:36" ht="43.2">
      <c r="A2498" s="258">
        <v>40301</v>
      </c>
      <c r="B2498" s="257" t="s">
        <v>2516</v>
      </c>
      <c r="C2498" s="258">
        <v>40301</v>
      </c>
      <c r="D2498" s="257">
        <v>0</v>
      </c>
      <c r="E2498" s="257" t="s">
        <v>2521</v>
      </c>
      <c r="F2498" s="257" t="s">
        <v>3189</v>
      </c>
      <c r="G2498" s="257" t="s">
        <v>3190</v>
      </c>
      <c r="H2498" s="257" t="s">
        <v>1225</v>
      </c>
      <c r="I2498" s="257" t="s">
        <v>5034</v>
      </c>
      <c r="J2498" s="257" t="s">
        <v>5035</v>
      </c>
      <c r="K2498" s="257" t="s">
        <v>2619</v>
      </c>
      <c r="L2498" s="257" t="s">
        <v>4357</v>
      </c>
      <c r="M2498" s="257" t="s">
        <v>1228</v>
      </c>
      <c r="N2498" s="257" t="s">
        <v>4358</v>
      </c>
      <c r="O2498" s="257" t="s">
        <v>2869</v>
      </c>
      <c r="P2498" s="257" t="s">
        <v>5620</v>
      </c>
      <c r="Q2498" s="257" t="s">
        <v>3301</v>
      </c>
      <c r="R2498" s="257" t="s">
        <v>148</v>
      </c>
      <c r="S2498" s="257" t="s">
        <v>2903</v>
      </c>
      <c r="T2498" s="257" t="s">
        <v>3421</v>
      </c>
      <c r="U2498" s="257" t="s">
        <v>3422</v>
      </c>
      <c r="V2498" s="257" t="s">
        <v>148</v>
      </c>
      <c r="W2498" s="257" t="s">
        <v>148</v>
      </c>
      <c r="X2498" s="257" t="s">
        <v>148</v>
      </c>
      <c r="Y2498" s="257" t="s">
        <v>148</v>
      </c>
      <c r="Z2498" s="257" t="s">
        <v>148</v>
      </c>
      <c r="AA2498" s="257" t="s">
        <v>148</v>
      </c>
      <c r="AB2498" s="257" t="s">
        <v>148</v>
      </c>
      <c r="AC2498" s="257" t="s">
        <v>148</v>
      </c>
      <c r="AD2498" s="257" t="s">
        <v>148</v>
      </c>
      <c r="AE2498" s="257" t="s">
        <v>148</v>
      </c>
      <c r="AF2498" s="257" t="s">
        <v>148</v>
      </c>
      <c r="AG2498" s="257" t="s">
        <v>148</v>
      </c>
      <c r="AH2498" s="257" t="s">
        <v>148</v>
      </c>
      <c r="AI2498" s="257" t="s">
        <v>148</v>
      </c>
      <c r="AJ2498" s="257"/>
    </row>
    <row r="2499" spans="1:36" ht="43.2">
      <c r="A2499" s="258">
        <v>40301</v>
      </c>
      <c r="B2499" s="257" t="s">
        <v>2516</v>
      </c>
      <c r="C2499" s="258">
        <v>40301</v>
      </c>
      <c r="D2499" s="257">
        <v>0</v>
      </c>
      <c r="E2499" s="259" t="s">
        <v>2523</v>
      </c>
      <c r="F2499" s="259" t="s">
        <v>3135</v>
      </c>
      <c r="G2499" s="259" t="s">
        <v>3136</v>
      </c>
      <c r="H2499" s="257" t="s">
        <v>2763</v>
      </c>
      <c r="I2499" s="257" t="s">
        <v>4069</v>
      </c>
      <c r="J2499" s="257" t="s">
        <v>4070</v>
      </c>
      <c r="K2499" s="257" t="s">
        <v>2619</v>
      </c>
      <c r="L2499" s="257" t="s">
        <v>4357</v>
      </c>
      <c r="M2499" s="257" t="s">
        <v>1228</v>
      </c>
      <c r="N2499" s="257" t="s">
        <v>4358</v>
      </c>
      <c r="O2499" s="257" t="s">
        <v>3299</v>
      </c>
      <c r="P2499" s="257" t="s">
        <v>5621</v>
      </c>
      <c r="Q2499" s="257" t="s">
        <v>3301</v>
      </c>
      <c r="R2499" s="257" t="s">
        <v>148</v>
      </c>
      <c r="S2499" s="257" t="s">
        <v>2903</v>
      </c>
      <c r="T2499" s="257" t="s">
        <v>3421</v>
      </c>
      <c r="U2499" s="257" t="s">
        <v>3422</v>
      </c>
      <c r="V2499" s="257" t="s">
        <v>148</v>
      </c>
      <c r="W2499" s="257" t="s">
        <v>148</v>
      </c>
      <c r="X2499" s="257" t="s">
        <v>148</v>
      </c>
      <c r="Y2499" s="257" t="s">
        <v>148</v>
      </c>
      <c r="Z2499" s="257" t="s">
        <v>148</v>
      </c>
      <c r="AA2499" s="257" t="s">
        <v>148</v>
      </c>
      <c r="AB2499" s="257" t="s">
        <v>148</v>
      </c>
      <c r="AC2499" s="257" t="s">
        <v>148</v>
      </c>
      <c r="AD2499" s="257" t="s">
        <v>148</v>
      </c>
      <c r="AE2499" s="257" t="s">
        <v>148</v>
      </c>
      <c r="AF2499" s="257" t="s">
        <v>148</v>
      </c>
      <c r="AG2499" s="257" t="s">
        <v>148</v>
      </c>
      <c r="AH2499" s="257" t="s">
        <v>148</v>
      </c>
      <c r="AI2499" s="257" t="s">
        <v>148</v>
      </c>
      <c r="AJ2499" s="257"/>
    </row>
    <row r="2500" spans="1:36" ht="43.2">
      <c r="A2500" s="258">
        <v>40301</v>
      </c>
      <c r="B2500" s="257" t="s">
        <v>2516</v>
      </c>
      <c r="C2500" s="258">
        <v>40301</v>
      </c>
      <c r="D2500" s="257">
        <v>0</v>
      </c>
      <c r="E2500" s="257" t="s">
        <v>2560</v>
      </c>
      <c r="F2500" s="257" t="s">
        <v>3276</v>
      </c>
      <c r="G2500" s="257" t="s">
        <v>3277</v>
      </c>
      <c r="H2500" s="260" t="s">
        <v>1232</v>
      </c>
      <c r="I2500" s="257" t="s">
        <v>4318</v>
      </c>
      <c r="J2500" s="257" t="s">
        <v>4319</v>
      </c>
      <c r="K2500" s="257" t="s">
        <v>2619</v>
      </c>
      <c r="L2500" s="257" t="s">
        <v>4357</v>
      </c>
      <c r="M2500" s="257" t="s">
        <v>1228</v>
      </c>
      <c r="N2500" s="257" t="s">
        <v>4358</v>
      </c>
      <c r="O2500" s="257" t="s">
        <v>3299</v>
      </c>
      <c r="P2500" s="257" t="s">
        <v>5622</v>
      </c>
      <c r="Q2500" s="257" t="s">
        <v>3301</v>
      </c>
      <c r="R2500" s="257" t="s">
        <v>148</v>
      </c>
      <c r="S2500" s="257" t="s">
        <v>2903</v>
      </c>
      <c r="T2500" s="257" t="s">
        <v>3421</v>
      </c>
      <c r="U2500" s="257" t="s">
        <v>3422</v>
      </c>
      <c r="V2500" s="257" t="s">
        <v>148</v>
      </c>
      <c r="W2500" s="257" t="s">
        <v>148</v>
      </c>
      <c r="X2500" s="257" t="s">
        <v>148</v>
      </c>
      <c r="Y2500" s="257" t="s">
        <v>148</v>
      </c>
      <c r="Z2500" s="257" t="s">
        <v>148</v>
      </c>
      <c r="AA2500" s="257" t="s">
        <v>148</v>
      </c>
      <c r="AB2500" s="257" t="s">
        <v>148</v>
      </c>
      <c r="AC2500" s="257" t="s">
        <v>148</v>
      </c>
      <c r="AD2500" s="257" t="s">
        <v>148</v>
      </c>
      <c r="AE2500" s="257" t="s">
        <v>148</v>
      </c>
      <c r="AF2500" s="257" t="s">
        <v>148</v>
      </c>
      <c r="AG2500" s="257" t="s">
        <v>148</v>
      </c>
      <c r="AH2500" s="257" t="s">
        <v>148</v>
      </c>
      <c r="AI2500" s="257" t="s">
        <v>148</v>
      </c>
      <c r="AJ2500" s="257"/>
    </row>
    <row r="2501" spans="1:36" ht="43.2">
      <c r="A2501" s="258">
        <v>40301</v>
      </c>
      <c r="B2501" s="257" t="s">
        <v>2516</v>
      </c>
      <c r="C2501" s="258">
        <v>40301</v>
      </c>
      <c r="D2501" s="257">
        <v>0</v>
      </c>
      <c r="E2501" s="257" t="s">
        <v>2560</v>
      </c>
      <c r="F2501" s="257" t="s">
        <v>3276</v>
      </c>
      <c r="G2501" s="257" t="s">
        <v>3277</v>
      </c>
      <c r="H2501" s="260" t="s">
        <v>2631</v>
      </c>
      <c r="I2501" s="260" t="s">
        <v>2631</v>
      </c>
      <c r="J2501" s="257" t="s">
        <v>148</v>
      </c>
      <c r="K2501" s="257" t="s">
        <v>2619</v>
      </c>
      <c r="L2501" s="257" t="s">
        <v>4357</v>
      </c>
      <c r="M2501" s="257" t="s">
        <v>1228</v>
      </c>
      <c r="N2501" s="257" t="s">
        <v>4358</v>
      </c>
      <c r="O2501" s="257" t="s">
        <v>3299</v>
      </c>
      <c r="P2501" s="257" t="s">
        <v>5623</v>
      </c>
      <c r="Q2501" s="257" t="s">
        <v>3301</v>
      </c>
      <c r="R2501" s="257" t="s">
        <v>148</v>
      </c>
      <c r="S2501" s="257" t="s">
        <v>2903</v>
      </c>
      <c r="T2501" s="257" t="s">
        <v>3421</v>
      </c>
      <c r="U2501" s="257" t="s">
        <v>3422</v>
      </c>
      <c r="V2501" s="257" t="s">
        <v>148</v>
      </c>
      <c r="W2501" s="257" t="s">
        <v>148</v>
      </c>
      <c r="X2501" s="257" t="s">
        <v>148</v>
      </c>
      <c r="Y2501" s="257" t="s">
        <v>148</v>
      </c>
      <c r="Z2501" s="257" t="s">
        <v>148</v>
      </c>
      <c r="AA2501" s="257" t="s">
        <v>148</v>
      </c>
      <c r="AB2501" s="257" t="s">
        <v>148</v>
      </c>
      <c r="AC2501" s="257" t="s">
        <v>148</v>
      </c>
      <c r="AD2501" s="257" t="s">
        <v>148</v>
      </c>
      <c r="AE2501" s="257" t="s">
        <v>148</v>
      </c>
      <c r="AF2501" s="257" t="s">
        <v>148</v>
      </c>
      <c r="AG2501" s="257" t="s">
        <v>148</v>
      </c>
      <c r="AH2501" s="257" t="s">
        <v>148</v>
      </c>
      <c r="AI2501" s="257" t="s">
        <v>148</v>
      </c>
      <c r="AJ2501" s="257"/>
    </row>
    <row r="2502" spans="1:36" ht="43.2">
      <c r="A2502" s="258">
        <v>40301</v>
      </c>
      <c r="B2502" s="257" t="s">
        <v>2516</v>
      </c>
      <c r="C2502" s="258">
        <v>40301</v>
      </c>
      <c r="D2502" s="257">
        <v>0</v>
      </c>
      <c r="E2502" s="259" t="s">
        <v>2540</v>
      </c>
      <c r="F2502" s="257" t="s">
        <v>3177</v>
      </c>
      <c r="G2502" s="259" t="s">
        <v>3178</v>
      </c>
      <c r="H2502" s="260" t="s">
        <v>1226</v>
      </c>
      <c r="I2502" s="257" t="s">
        <v>3962</v>
      </c>
      <c r="J2502" s="84" t="s">
        <v>3963</v>
      </c>
      <c r="K2502" s="257" t="s">
        <v>2619</v>
      </c>
      <c r="L2502" s="257" t="s">
        <v>4357</v>
      </c>
      <c r="M2502" s="257" t="s">
        <v>1228</v>
      </c>
      <c r="N2502" s="257" t="s">
        <v>4358</v>
      </c>
      <c r="O2502" s="257" t="s">
        <v>3299</v>
      </c>
      <c r="P2502" s="257" t="s">
        <v>5624</v>
      </c>
      <c r="Q2502" s="257" t="s">
        <v>3301</v>
      </c>
      <c r="R2502" s="257" t="s">
        <v>148</v>
      </c>
      <c r="S2502" s="257" t="s">
        <v>2903</v>
      </c>
      <c r="T2502" s="257" t="s">
        <v>3421</v>
      </c>
      <c r="U2502" s="257" t="s">
        <v>3422</v>
      </c>
      <c r="V2502" s="257" t="s">
        <v>148</v>
      </c>
      <c r="W2502" s="257" t="s">
        <v>148</v>
      </c>
      <c r="X2502" s="257" t="s">
        <v>148</v>
      </c>
      <c r="Y2502" s="257" t="s">
        <v>148</v>
      </c>
      <c r="Z2502" s="257" t="s">
        <v>148</v>
      </c>
      <c r="AA2502" s="257" t="s">
        <v>148</v>
      </c>
      <c r="AB2502" s="257" t="s">
        <v>148</v>
      </c>
      <c r="AC2502" s="257" t="s">
        <v>148</v>
      </c>
      <c r="AD2502" s="257" t="s">
        <v>148</v>
      </c>
      <c r="AE2502" s="257" t="s">
        <v>148</v>
      </c>
      <c r="AF2502" s="257" t="s">
        <v>148</v>
      </c>
      <c r="AG2502" s="257" t="s">
        <v>148</v>
      </c>
      <c r="AH2502" s="257" t="s">
        <v>148</v>
      </c>
      <c r="AI2502" s="257" t="s">
        <v>148</v>
      </c>
      <c r="AJ2502" s="257"/>
    </row>
    <row r="2503" spans="1:36" ht="43.2">
      <c r="A2503" s="258">
        <v>40301</v>
      </c>
      <c r="B2503" s="257" t="s">
        <v>2516</v>
      </c>
      <c r="C2503" s="258">
        <v>40301</v>
      </c>
      <c r="D2503" s="257">
        <v>0</v>
      </c>
      <c r="E2503" s="259" t="s">
        <v>2540</v>
      </c>
      <c r="F2503" s="257" t="s">
        <v>3177</v>
      </c>
      <c r="G2503" s="259" t="s">
        <v>3178</v>
      </c>
      <c r="H2503" s="257" t="s">
        <v>1225</v>
      </c>
      <c r="I2503" s="257" t="s">
        <v>5625</v>
      </c>
      <c r="J2503" s="257" t="s">
        <v>148</v>
      </c>
      <c r="K2503" s="257" t="s">
        <v>2619</v>
      </c>
      <c r="L2503" s="257" t="s">
        <v>4357</v>
      </c>
      <c r="M2503" s="257" t="s">
        <v>1228</v>
      </c>
      <c r="N2503" s="257" t="s">
        <v>4358</v>
      </c>
      <c r="O2503" s="257" t="s">
        <v>3299</v>
      </c>
      <c r="P2503" s="257" t="s">
        <v>5626</v>
      </c>
      <c r="Q2503" s="257" t="s">
        <v>3301</v>
      </c>
      <c r="R2503" s="257" t="s">
        <v>148</v>
      </c>
      <c r="S2503" s="257" t="s">
        <v>2903</v>
      </c>
      <c r="T2503" s="257" t="s">
        <v>3421</v>
      </c>
      <c r="U2503" s="257" t="s">
        <v>3422</v>
      </c>
      <c r="V2503" s="257" t="s">
        <v>148</v>
      </c>
      <c r="W2503" s="257" t="s">
        <v>148</v>
      </c>
      <c r="X2503" s="257" t="s">
        <v>148</v>
      </c>
      <c r="Y2503" s="257" t="s">
        <v>148</v>
      </c>
      <c r="Z2503" s="257" t="s">
        <v>148</v>
      </c>
      <c r="AA2503" s="257" t="s">
        <v>148</v>
      </c>
      <c r="AB2503" s="257" t="s">
        <v>148</v>
      </c>
      <c r="AC2503" s="257" t="s">
        <v>148</v>
      </c>
      <c r="AD2503" s="257" t="s">
        <v>148</v>
      </c>
      <c r="AE2503" s="257" t="s">
        <v>148</v>
      </c>
      <c r="AF2503" s="257" t="s">
        <v>148</v>
      </c>
      <c r="AG2503" s="257" t="s">
        <v>148</v>
      </c>
      <c r="AH2503" s="257" t="s">
        <v>148</v>
      </c>
      <c r="AI2503" s="257" t="s">
        <v>148</v>
      </c>
      <c r="AJ2503" s="257"/>
    </row>
    <row r="2504" spans="1:36" ht="43.2">
      <c r="A2504" s="258">
        <v>40301</v>
      </c>
      <c r="B2504" s="257" t="s">
        <v>2516</v>
      </c>
      <c r="C2504" s="258">
        <v>40301</v>
      </c>
      <c r="D2504" s="257">
        <v>0</v>
      </c>
      <c r="E2504" s="259" t="s">
        <v>2540</v>
      </c>
      <c r="F2504" s="257" t="s">
        <v>3177</v>
      </c>
      <c r="G2504" s="259" t="s">
        <v>3178</v>
      </c>
      <c r="H2504" s="257" t="s">
        <v>2763</v>
      </c>
      <c r="I2504" s="257" t="s">
        <v>5206</v>
      </c>
      <c r="J2504" s="257" t="s">
        <v>148</v>
      </c>
      <c r="K2504" s="257" t="s">
        <v>2619</v>
      </c>
      <c r="L2504" s="257" t="s">
        <v>4357</v>
      </c>
      <c r="M2504" s="257" t="s">
        <v>1228</v>
      </c>
      <c r="N2504" s="257" t="s">
        <v>4358</v>
      </c>
      <c r="O2504" s="257" t="s">
        <v>3299</v>
      </c>
      <c r="P2504" s="257" t="s">
        <v>5627</v>
      </c>
      <c r="Q2504" s="257" t="s">
        <v>3301</v>
      </c>
      <c r="R2504" s="257" t="s">
        <v>148</v>
      </c>
      <c r="S2504" s="257" t="s">
        <v>2903</v>
      </c>
      <c r="T2504" s="257" t="s">
        <v>3421</v>
      </c>
      <c r="U2504" s="257" t="s">
        <v>3422</v>
      </c>
      <c r="V2504" s="257" t="s">
        <v>148</v>
      </c>
      <c r="W2504" s="257" t="s">
        <v>148</v>
      </c>
      <c r="X2504" s="257" t="s">
        <v>148</v>
      </c>
      <c r="Y2504" s="257" t="s">
        <v>148</v>
      </c>
      <c r="Z2504" s="257" t="s">
        <v>148</v>
      </c>
      <c r="AA2504" s="257" t="s">
        <v>148</v>
      </c>
      <c r="AB2504" s="257" t="s">
        <v>148</v>
      </c>
      <c r="AC2504" s="257" t="s">
        <v>148</v>
      </c>
      <c r="AD2504" s="257" t="s">
        <v>148</v>
      </c>
      <c r="AE2504" s="257" t="s">
        <v>148</v>
      </c>
      <c r="AF2504" s="257" t="s">
        <v>148</v>
      </c>
      <c r="AG2504" s="257" t="s">
        <v>148</v>
      </c>
      <c r="AH2504" s="257" t="s">
        <v>148</v>
      </c>
      <c r="AI2504" s="257" t="s">
        <v>148</v>
      </c>
      <c r="AJ2504" s="257"/>
    </row>
    <row r="2505" spans="1:36" ht="43.2">
      <c r="A2505" s="258">
        <v>40301</v>
      </c>
      <c r="B2505" s="257" t="s">
        <v>2516</v>
      </c>
      <c r="C2505" s="258">
        <v>40301</v>
      </c>
      <c r="D2505" s="257">
        <v>0</v>
      </c>
      <c r="E2505" s="259" t="s">
        <v>2540</v>
      </c>
      <c r="F2505" s="257" t="s">
        <v>3177</v>
      </c>
      <c r="G2505" s="259" t="s">
        <v>3178</v>
      </c>
      <c r="H2505" s="257" t="s">
        <v>2763</v>
      </c>
      <c r="I2505" s="257" t="s">
        <v>5628</v>
      </c>
      <c r="J2505" s="257" t="s">
        <v>148</v>
      </c>
      <c r="K2505" s="257" t="s">
        <v>2619</v>
      </c>
      <c r="L2505" s="257" t="s">
        <v>4357</v>
      </c>
      <c r="M2505" s="257" t="s">
        <v>1228</v>
      </c>
      <c r="N2505" s="257" t="s">
        <v>4358</v>
      </c>
      <c r="O2505" s="257" t="s">
        <v>3299</v>
      </c>
      <c r="P2505" s="257" t="s">
        <v>5629</v>
      </c>
      <c r="Q2505" s="257" t="s">
        <v>3301</v>
      </c>
      <c r="R2505" s="257" t="s">
        <v>148</v>
      </c>
      <c r="S2505" s="257" t="s">
        <v>2903</v>
      </c>
      <c r="T2505" s="257" t="s">
        <v>3421</v>
      </c>
      <c r="U2505" s="257" t="s">
        <v>3422</v>
      </c>
      <c r="V2505" s="257" t="s">
        <v>148</v>
      </c>
      <c r="W2505" s="257" t="s">
        <v>148</v>
      </c>
      <c r="X2505" s="257" t="s">
        <v>148</v>
      </c>
      <c r="Y2505" s="257" t="s">
        <v>148</v>
      </c>
      <c r="Z2505" s="257" t="s">
        <v>148</v>
      </c>
      <c r="AA2505" s="257" t="s">
        <v>148</v>
      </c>
      <c r="AB2505" s="257" t="s">
        <v>148</v>
      </c>
      <c r="AC2505" s="257" t="s">
        <v>148</v>
      </c>
      <c r="AD2505" s="257" t="s">
        <v>148</v>
      </c>
      <c r="AE2505" s="257" t="s">
        <v>148</v>
      </c>
      <c r="AF2505" s="257" t="s">
        <v>148</v>
      </c>
      <c r="AG2505" s="257" t="s">
        <v>148</v>
      </c>
      <c r="AH2505" s="257" t="s">
        <v>148</v>
      </c>
      <c r="AI2505" s="257" t="s">
        <v>148</v>
      </c>
      <c r="AJ2505" s="257"/>
    </row>
    <row r="2506" spans="1:36" ht="43.2">
      <c r="A2506" s="258">
        <v>40301</v>
      </c>
      <c r="B2506" s="257" t="s">
        <v>2516</v>
      </c>
      <c r="C2506" s="258">
        <v>40301</v>
      </c>
      <c r="D2506" s="257">
        <v>0</v>
      </c>
      <c r="E2506" s="259" t="s">
        <v>2543</v>
      </c>
      <c r="F2506" s="257" t="s">
        <v>3488</v>
      </c>
      <c r="G2506" s="259" t="s">
        <v>3489</v>
      </c>
      <c r="H2506" s="257" t="s">
        <v>1225</v>
      </c>
      <c r="I2506" s="257" t="s">
        <v>5048</v>
      </c>
      <c r="J2506" s="257" t="s">
        <v>148</v>
      </c>
      <c r="K2506" s="257" t="s">
        <v>2619</v>
      </c>
      <c r="L2506" s="257" t="s">
        <v>4357</v>
      </c>
      <c r="M2506" s="257" t="s">
        <v>1228</v>
      </c>
      <c r="N2506" s="257" t="s">
        <v>4358</v>
      </c>
      <c r="O2506" s="257" t="s">
        <v>2869</v>
      </c>
      <c r="P2506" s="257" t="s">
        <v>5630</v>
      </c>
      <c r="Q2506" s="257" t="s">
        <v>3301</v>
      </c>
      <c r="R2506" s="257" t="s">
        <v>148</v>
      </c>
      <c r="S2506" s="257" t="s">
        <v>2903</v>
      </c>
      <c r="T2506" s="257" t="s">
        <v>3421</v>
      </c>
      <c r="U2506" s="257" t="s">
        <v>3422</v>
      </c>
      <c r="V2506" s="257" t="s">
        <v>148</v>
      </c>
      <c r="W2506" s="257" t="s">
        <v>148</v>
      </c>
      <c r="X2506" s="257" t="s">
        <v>148</v>
      </c>
      <c r="Y2506" s="257" t="s">
        <v>148</v>
      </c>
      <c r="Z2506" s="257" t="s">
        <v>148</v>
      </c>
      <c r="AA2506" s="257" t="s">
        <v>148</v>
      </c>
      <c r="AB2506" s="257" t="s">
        <v>148</v>
      </c>
      <c r="AC2506" s="257" t="s">
        <v>148</v>
      </c>
      <c r="AD2506" s="257" t="s">
        <v>148</v>
      </c>
      <c r="AE2506" s="257" t="s">
        <v>148</v>
      </c>
      <c r="AF2506" s="257" t="s">
        <v>148</v>
      </c>
      <c r="AG2506" s="257" t="s">
        <v>148</v>
      </c>
      <c r="AH2506" s="257" t="s">
        <v>148</v>
      </c>
      <c r="AI2506" s="257" t="s">
        <v>148</v>
      </c>
      <c r="AJ2506" s="257"/>
    </row>
    <row r="2507" spans="1:36" ht="43.2">
      <c r="A2507" s="258">
        <v>40301</v>
      </c>
      <c r="B2507" s="257" t="s">
        <v>2516</v>
      </c>
      <c r="C2507" s="258">
        <v>40301</v>
      </c>
      <c r="D2507" s="257">
        <v>0</v>
      </c>
      <c r="E2507" s="259" t="s">
        <v>2543</v>
      </c>
      <c r="F2507" s="257" t="s">
        <v>3488</v>
      </c>
      <c r="G2507" s="259" t="s">
        <v>3489</v>
      </c>
      <c r="H2507" s="257" t="s">
        <v>1225</v>
      </c>
      <c r="I2507" s="257" t="s">
        <v>5040</v>
      </c>
      <c r="J2507" s="257" t="s">
        <v>148</v>
      </c>
      <c r="K2507" s="257" t="s">
        <v>2619</v>
      </c>
      <c r="L2507" s="257" t="s">
        <v>4357</v>
      </c>
      <c r="M2507" s="257" t="s">
        <v>1228</v>
      </c>
      <c r="N2507" s="257" t="s">
        <v>4358</v>
      </c>
      <c r="O2507" s="257" t="s">
        <v>2869</v>
      </c>
      <c r="P2507" s="257" t="s">
        <v>5631</v>
      </c>
      <c r="Q2507" s="257" t="s">
        <v>3301</v>
      </c>
      <c r="R2507" s="257" t="s">
        <v>148</v>
      </c>
      <c r="S2507" s="257" t="s">
        <v>2903</v>
      </c>
      <c r="T2507" s="257" t="s">
        <v>3421</v>
      </c>
      <c r="U2507" s="257" t="s">
        <v>3422</v>
      </c>
      <c r="V2507" s="257" t="s">
        <v>148</v>
      </c>
      <c r="W2507" s="257" t="s">
        <v>148</v>
      </c>
      <c r="X2507" s="257" t="s">
        <v>148</v>
      </c>
      <c r="Y2507" s="257" t="s">
        <v>148</v>
      </c>
      <c r="Z2507" s="257" t="s">
        <v>148</v>
      </c>
      <c r="AA2507" s="257" t="s">
        <v>148</v>
      </c>
      <c r="AB2507" s="257" t="s">
        <v>148</v>
      </c>
      <c r="AC2507" s="257" t="s">
        <v>148</v>
      </c>
      <c r="AD2507" s="257" t="s">
        <v>148</v>
      </c>
      <c r="AE2507" s="257" t="s">
        <v>148</v>
      </c>
      <c r="AF2507" s="257" t="s">
        <v>148</v>
      </c>
      <c r="AG2507" s="257" t="s">
        <v>148</v>
      </c>
      <c r="AH2507" s="257" t="s">
        <v>148</v>
      </c>
      <c r="AI2507" s="257" t="s">
        <v>148</v>
      </c>
      <c r="AJ2507" s="257"/>
    </row>
    <row r="2508" spans="1:36" ht="43.2">
      <c r="A2508" s="258">
        <v>40301</v>
      </c>
      <c r="B2508" s="257" t="s">
        <v>2516</v>
      </c>
      <c r="C2508" s="258">
        <v>40301</v>
      </c>
      <c r="D2508" s="257">
        <v>0</v>
      </c>
      <c r="E2508" s="259" t="s">
        <v>2543</v>
      </c>
      <c r="F2508" s="257" t="s">
        <v>3488</v>
      </c>
      <c r="G2508" s="259" t="s">
        <v>3489</v>
      </c>
      <c r="H2508" s="257" t="s">
        <v>1225</v>
      </c>
      <c r="I2508" s="257" t="s">
        <v>5632</v>
      </c>
      <c r="J2508" s="84" t="s">
        <v>5633</v>
      </c>
      <c r="K2508" s="257" t="s">
        <v>2619</v>
      </c>
      <c r="L2508" s="257" t="s">
        <v>4357</v>
      </c>
      <c r="M2508" s="257" t="s">
        <v>1228</v>
      </c>
      <c r="N2508" s="257" t="s">
        <v>4358</v>
      </c>
      <c r="O2508" s="257" t="s">
        <v>2869</v>
      </c>
      <c r="P2508" s="257" t="s">
        <v>5634</v>
      </c>
      <c r="Q2508" s="257" t="s">
        <v>3301</v>
      </c>
      <c r="R2508" s="257" t="s">
        <v>148</v>
      </c>
      <c r="S2508" s="257" t="s">
        <v>2903</v>
      </c>
      <c r="T2508" s="257" t="s">
        <v>3421</v>
      </c>
      <c r="U2508" s="257" t="s">
        <v>3422</v>
      </c>
      <c r="V2508" s="257" t="s">
        <v>148</v>
      </c>
      <c r="W2508" s="257" t="s">
        <v>148</v>
      </c>
      <c r="X2508" s="257" t="s">
        <v>148</v>
      </c>
      <c r="Y2508" s="257" t="s">
        <v>148</v>
      </c>
      <c r="Z2508" s="257" t="s">
        <v>148</v>
      </c>
      <c r="AA2508" s="257" t="s">
        <v>148</v>
      </c>
      <c r="AB2508" s="257" t="s">
        <v>148</v>
      </c>
      <c r="AC2508" s="257" t="s">
        <v>148</v>
      </c>
      <c r="AD2508" s="257" t="s">
        <v>148</v>
      </c>
      <c r="AE2508" s="257" t="s">
        <v>148</v>
      </c>
      <c r="AF2508" s="257" t="s">
        <v>148</v>
      </c>
      <c r="AG2508" s="257" t="s">
        <v>148</v>
      </c>
      <c r="AH2508" s="257" t="s">
        <v>148</v>
      </c>
      <c r="AI2508" s="257" t="s">
        <v>148</v>
      </c>
      <c r="AJ2508" s="257"/>
    </row>
    <row r="2509" spans="1:36" ht="43.2">
      <c r="A2509" s="258">
        <v>40301</v>
      </c>
      <c r="B2509" s="257" t="s">
        <v>2516</v>
      </c>
      <c r="C2509" s="258">
        <v>40301</v>
      </c>
      <c r="D2509" s="257">
        <v>0</v>
      </c>
      <c r="E2509" s="259" t="s">
        <v>2546</v>
      </c>
      <c r="F2509" s="259" t="s">
        <v>3199</v>
      </c>
      <c r="G2509" s="259" t="s">
        <v>3200</v>
      </c>
      <c r="H2509" s="260" t="s">
        <v>1232</v>
      </c>
      <c r="I2509" s="257" t="s">
        <v>2817</v>
      </c>
      <c r="J2509" s="84" t="s">
        <v>566</v>
      </c>
      <c r="K2509" s="257" t="s">
        <v>2619</v>
      </c>
      <c r="L2509" s="257" t="s">
        <v>4357</v>
      </c>
      <c r="M2509" s="257" t="s">
        <v>1228</v>
      </c>
      <c r="N2509" s="257" t="s">
        <v>4358</v>
      </c>
      <c r="O2509" s="257" t="s">
        <v>3299</v>
      </c>
      <c r="P2509" s="257" t="s">
        <v>5635</v>
      </c>
      <c r="Q2509" s="257" t="s">
        <v>3301</v>
      </c>
      <c r="R2509" s="257" t="s">
        <v>148</v>
      </c>
      <c r="S2509" s="257" t="s">
        <v>2903</v>
      </c>
      <c r="T2509" s="257" t="s">
        <v>3421</v>
      </c>
      <c r="U2509" s="257" t="s">
        <v>3422</v>
      </c>
      <c r="V2509" s="257" t="s">
        <v>148</v>
      </c>
      <c r="W2509" s="257" t="s">
        <v>148</v>
      </c>
      <c r="X2509" s="257" t="s">
        <v>148</v>
      </c>
      <c r="Y2509" s="257" t="s">
        <v>148</v>
      </c>
      <c r="Z2509" s="257" t="s">
        <v>148</v>
      </c>
      <c r="AA2509" s="257" t="s">
        <v>148</v>
      </c>
      <c r="AB2509" s="257" t="s">
        <v>148</v>
      </c>
      <c r="AC2509" s="257" t="s">
        <v>148</v>
      </c>
      <c r="AD2509" s="257" t="s">
        <v>148</v>
      </c>
      <c r="AE2509" s="257" t="s">
        <v>148</v>
      </c>
      <c r="AF2509" s="257" t="s">
        <v>148</v>
      </c>
      <c r="AG2509" s="257" t="s">
        <v>148</v>
      </c>
      <c r="AH2509" s="257" t="s">
        <v>148</v>
      </c>
      <c r="AI2509" s="257" t="s">
        <v>148</v>
      </c>
      <c r="AJ2509" s="257"/>
    </row>
    <row r="2510" spans="1:36" ht="43.2">
      <c r="A2510" s="258">
        <v>40301</v>
      </c>
      <c r="B2510" s="257" t="s">
        <v>2516</v>
      </c>
      <c r="C2510" s="258">
        <v>40301</v>
      </c>
      <c r="D2510" s="257">
        <v>0</v>
      </c>
      <c r="E2510" s="257" t="s">
        <v>2616</v>
      </c>
      <c r="F2510" s="257" t="s">
        <v>3130</v>
      </c>
      <c r="G2510" s="257" t="s">
        <v>3129</v>
      </c>
      <c r="H2510" s="260" t="s">
        <v>1226</v>
      </c>
      <c r="I2510" s="257" t="s">
        <v>5304</v>
      </c>
      <c r="J2510" s="261" t="s">
        <v>5305</v>
      </c>
      <c r="K2510" s="257" t="s">
        <v>2619</v>
      </c>
      <c r="L2510" s="257" t="s">
        <v>4357</v>
      </c>
      <c r="M2510" s="257" t="s">
        <v>1228</v>
      </c>
      <c r="N2510" s="257" t="s">
        <v>4358</v>
      </c>
      <c r="O2510" s="257" t="s">
        <v>3299</v>
      </c>
      <c r="P2510" s="257" t="s">
        <v>5636</v>
      </c>
      <c r="Q2510" s="257" t="s">
        <v>3301</v>
      </c>
      <c r="R2510" s="257" t="s">
        <v>148</v>
      </c>
      <c r="S2510" s="257" t="s">
        <v>2903</v>
      </c>
      <c r="T2510" s="257" t="s">
        <v>3421</v>
      </c>
      <c r="U2510" s="257" t="s">
        <v>3422</v>
      </c>
      <c r="V2510" s="257" t="s">
        <v>148</v>
      </c>
      <c r="W2510" s="257" t="s">
        <v>148</v>
      </c>
      <c r="X2510" s="257" t="s">
        <v>148</v>
      </c>
      <c r="Y2510" s="257" t="s">
        <v>148</v>
      </c>
      <c r="Z2510" s="257" t="s">
        <v>148</v>
      </c>
      <c r="AA2510" s="257" t="s">
        <v>148</v>
      </c>
      <c r="AB2510" s="257" t="s">
        <v>148</v>
      </c>
      <c r="AC2510" s="257" t="s">
        <v>148</v>
      </c>
      <c r="AD2510" s="257" t="s">
        <v>148</v>
      </c>
      <c r="AE2510" s="257" t="s">
        <v>148</v>
      </c>
      <c r="AF2510" s="257" t="s">
        <v>148</v>
      </c>
      <c r="AG2510" s="257" t="s">
        <v>148</v>
      </c>
      <c r="AH2510" s="257" t="s">
        <v>148</v>
      </c>
      <c r="AI2510" s="257" t="s">
        <v>148</v>
      </c>
      <c r="AJ2510" s="257"/>
    </row>
    <row r="2511" spans="1:36" ht="43.2">
      <c r="A2511" s="258">
        <v>40301</v>
      </c>
      <c r="B2511" s="257" t="s">
        <v>2516</v>
      </c>
      <c r="C2511" s="258">
        <v>40301</v>
      </c>
      <c r="D2511" s="257">
        <v>0</v>
      </c>
      <c r="E2511" s="259" t="s">
        <v>2540</v>
      </c>
      <c r="F2511" s="257" t="s">
        <v>3177</v>
      </c>
      <c r="G2511" s="259" t="s">
        <v>3178</v>
      </c>
      <c r="H2511" s="257" t="s">
        <v>2763</v>
      </c>
      <c r="I2511" s="257" t="s">
        <v>5206</v>
      </c>
      <c r="J2511" s="257" t="s">
        <v>148</v>
      </c>
      <c r="K2511" s="257" t="s">
        <v>2619</v>
      </c>
      <c r="L2511" s="257" t="s">
        <v>4357</v>
      </c>
      <c r="M2511" s="257" t="s">
        <v>1228</v>
      </c>
      <c r="N2511" s="257" t="s">
        <v>4358</v>
      </c>
      <c r="O2511" s="257" t="s">
        <v>3299</v>
      </c>
      <c r="P2511" s="257" t="s">
        <v>5637</v>
      </c>
      <c r="Q2511" s="257" t="s">
        <v>3301</v>
      </c>
      <c r="R2511" s="257" t="s">
        <v>148</v>
      </c>
      <c r="S2511" s="257" t="s">
        <v>2903</v>
      </c>
      <c r="T2511" s="257" t="s">
        <v>3421</v>
      </c>
      <c r="U2511" s="257" t="s">
        <v>3422</v>
      </c>
      <c r="V2511" s="257" t="s">
        <v>148</v>
      </c>
      <c r="W2511" s="257" t="s">
        <v>148</v>
      </c>
      <c r="X2511" s="257" t="s">
        <v>148</v>
      </c>
      <c r="Y2511" s="257" t="s">
        <v>148</v>
      </c>
      <c r="Z2511" s="257" t="s">
        <v>148</v>
      </c>
      <c r="AA2511" s="257" t="s">
        <v>148</v>
      </c>
      <c r="AB2511" s="257" t="s">
        <v>148</v>
      </c>
      <c r="AC2511" s="257" t="s">
        <v>148</v>
      </c>
      <c r="AD2511" s="257" t="s">
        <v>148</v>
      </c>
      <c r="AE2511" s="257" t="s">
        <v>148</v>
      </c>
      <c r="AF2511" s="257" t="s">
        <v>148</v>
      </c>
      <c r="AG2511" s="257" t="s">
        <v>148</v>
      </c>
      <c r="AH2511" s="257" t="s">
        <v>148</v>
      </c>
      <c r="AI2511" s="257" t="s">
        <v>148</v>
      </c>
      <c r="AJ2511" s="257"/>
    </row>
    <row r="2512" spans="1:36" ht="43.2">
      <c r="A2512" s="258">
        <v>40301</v>
      </c>
      <c r="B2512" s="257" t="s">
        <v>2516</v>
      </c>
      <c r="C2512" s="258">
        <v>40301</v>
      </c>
      <c r="D2512" s="257">
        <v>0</v>
      </c>
      <c r="E2512" s="257" t="s">
        <v>2553</v>
      </c>
      <c r="F2512" s="257" t="s">
        <v>3119</v>
      </c>
      <c r="G2512" s="257" t="s">
        <v>3120</v>
      </c>
      <c r="H2512" s="260" t="s">
        <v>1226</v>
      </c>
      <c r="I2512" s="257" t="s">
        <v>5638</v>
      </c>
      <c r="J2512" s="261" t="s">
        <v>5639</v>
      </c>
      <c r="K2512" s="257" t="s">
        <v>2619</v>
      </c>
      <c r="L2512" s="257" t="s">
        <v>4357</v>
      </c>
      <c r="M2512" s="257" t="s">
        <v>1228</v>
      </c>
      <c r="N2512" s="257" t="s">
        <v>4358</v>
      </c>
      <c r="O2512" s="257" t="s">
        <v>3299</v>
      </c>
      <c r="P2512" s="257" t="s">
        <v>5640</v>
      </c>
      <c r="Q2512" s="257" t="s">
        <v>3301</v>
      </c>
      <c r="R2512" s="257" t="s">
        <v>148</v>
      </c>
      <c r="S2512" s="257" t="s">
        <v>2903</v>
      </c>
      <c r="T2512" s="257" t="s">
        <v>3421</v>
      </c>
      <c r="U2512" s="257" t="s">
        <v>3422</v>
      </c>
      <c r="V2512" s="257" t="s">
        <v>148</v>
      </c>
      <c r="W2512" s="257" t="s">
        <v>148</v>
      </c>
      <c r="X2512" s="257" t="s">
        <v>148</v>
      </c>
      <c r="Y2512" s="257" t="s">
        <v>148</v>
      </c>
      <c r="Z2512" s="257" t="s">
        <v>148</v>
      </c>
      <c r="AA2512" s="257" t="s">
        <v>148</v>
      </c>
      <c r="AB2512" s="257" t="s">
        <v>148</v>
      </c>
      <c r="AC2512" s="257" t="s">
        <v>148</v>
      </c>
      <c r="AD2512" s="257" t="s">
        <v>148</v>
      </c>
      <c r="AE2512" s="257" t="s">
        <v>148</v>
      </c>
      <c r="AF2512" s="257" t="s">
        <v>148</v>
      </c>
      <c r="AG2512" s="257" t="s">
        <v>148</v>
      </c>
      <c r="AH2512" s="257" t="s">
        <v>148</v>
      </c>
      <c r="AI2512" s="257" t="s">
        <v>148</v>
      </c>
      <c r="AJ2512" s="257"/>
    </row>
    <row r="2513" spans="1:36" ht="43.2">
      <c r="A2513" s="258">
        <v>40301</v>
      </c>
      <c r="B2513" s="257" t="s">
        <v>2516</v>
      </c>
      <c r="C2513" s="258">
        <v>40301</v>
      </c>
      <c r="D2513" s="257">
        <v>0</v>
      </c>
      <c r="E2513" s="257" t="s">
        <v>2553</v>
      </c>
      <c r="F2513" s="257" t="s">
        <v>3119</v>
      </c>
      <c r="G2513" s="257" t="s">
        <v>3120</v>
      </c>
      <c r="H2513" s="260" t="s">
        <v>1232</v>
      </c>
      <c r="I2513" s="257" t="s">
        <v>5274</v>
      </c>
      <c r="J2513" s="261" t="s">
        <v>5275</v>
      </c>
      <c r="K2513" s="257" t="s">
        <v>2619</v>
      </c>
      <c r="L2513" s="257" t="s">
        <v>4357</v>
      </c>
      <c r="M2513" s="257" t="s">
        <v>1228</v>
      </c>
      <c r="N2513" s="257" t="s">
        <v>4358</v>
      </c>
      <c r="O2513" s="257" t="s">
        <v>3299</v>
      </c>
      <c r="P2513" s="257" t="s">
        <v>5641</v>
      </c>
      <c r="Q2513" s="257" t="s">
        <v>3301</v>
      </c>
      <c r="R2513" s="257" t="s">
        <v>148</v>
      </c>
      <c r="S2513" s="257" t="s">
        <v>2903</v>
      </c>
      <c r="T2513" s="257" t="s">
        <v>3421</v>
      </c>
      <c r="U2513" s="257" t="s">
        <v>3422</v>
      </c>
      <c r="V2513" s="257" t="s">
        <v>148</v>
      </c>
      <c r="W2513" s="257" t="s">
        <v>148</v>
      </c>
      <c r="X2513" s="257" t="s">
        <v>148</v>
      </c>
      <c r="Y2513" s="257" t="s">
        <v>148</v>
      </c>
      <c r="Z2513" s="257" t="s">
        <v>148</v>
      </c>
      <c r="AA2513" s="257" t="s">
        <v>148</v>
      </c>
      <c r="AB2513" s="257" t="s">
        <v>148</v>
      </c>
      <c r="AC2513" s="257" t="s">
        <v>148</v>
      </c>
      <c r="AD2513" s="257" t="s">
        <v>148</v>
      </c>
      <c r="AE2513" s="257" t="s">
        <v>148</v>
      </c>
      <c r="AF2513" s="257" t="s">
        <v>148</v>
      </c>
      <c r="AG2513" s="257" t="s">
        <v>148</v>
      </c>
      <c r="AH2513" s="257" t="s">
        <v>148</v>
      </c>
      <c r="AI2513" s="257" t="s">
        <v>148</v>
      </c>
      <c r="AJ2513" s="257"/>
    </row>
    <row r="2514" spans="1:36" ht="28.8">
      <c r="A2514" s="258">
        <v>40302</v>
      </c>
      <c r="B2514" s="257" t="s">
        <v>2516</v>
      </c>
      <c r="C2514" s="258">
        <v>40302</v>
      </c>
      <c r="D2514" s="257">
        <v>0</v>
      </c>
      <c r="E2514" s="259" t="s">
        <v>2559</v>
      </c>
      <c r="F2514" s="257" t="s">
        <v>3139</v>
      </c>
      <c r="G2514" s="259" t="s">
        <v>3140</v>
      </c>
      <c r="H2514" s="260" t="s">
        <v>1232</v>
      </c>
      <c r="I2514" s="257" t="s">
        <v>4549</v>
      </c>
      <c r="J2514" s="262" t="s">
        <v>4550</v>
      </c>
      <c r="K2514" s="257" t="s">
        <v>2619</v>
      </c>
      <c r="L2514" s="257" t="s">
        <v>4396</v>
      </c>
      <c r="M2514" s="257" t="s">
        <v>1232</v>
      </c>
      <c r="N2514" s="257" t="s">
        <v>2905</v>
      </c>
      <c r="O2514" s="257" t="s">
        <v>3299</v>
      </c>
      <c r="P2514" s="257" t="s">
        <v>5642</v>
      </c>
      <c r="Q2514" s="257" t="s">
        <v>3301</v>
      </c>
      <c r="R2514" s="257" t="s">
        <v>148</v>
      </c>
      <c r="S2514" s="257" t="s">
        <v>3291</v>
      </c>
      <c r="T2514" s="257" t="s">
        <v>2905</v>
      </c>
      <c r="U2514" s="257" t="s">
        <v>4742</v>
      </c>
      <c r="V2514" s="257" t="s">
        <v>148</v>
      </c>
      <c r="W2514" s="257" t="s">
        <v>148</v>
      </c>
      <c r="X2514" s="257" t="s">
        <v>148</v>
      </c>
      <c r="Y2514" s="257" t="s">
        <v>148</v>
      </c>
      <c r="Z2514" s="257" t="s">
        <v>148</v>
      </c>
      <c r="AA2514" s="257" t="s">
        <v>148</v>
      </c>
      <c r="AB2514" s="257" t="s">
        <v>148</v>
      </c>
      <c r="AC2514" s="257" t="s">
        <v>148</v>
      </c>
      <c r="AD2514" s="257" t="s">
        <v>148</v>
      </c>
      <c r="AE2514" s="257" t="s">
        <v>148</v>
      </c>
      <c r="AF2514" s="257" t="s">
        <v>148</v>
      </c>
      <c r="AG2514" s="257" t="s">
        <v>148</v>
      </c>
      <c r="AH2514" s="257" t="s">
        <v>148</v>
      </c>
      <c r="AI2514" s="257" t="s">
        <v>148</v>
      </c>
      <c r="AJ2514" s="257"/>
    </row>
    <row r="2515" spans="1:36" ht="28.8">
      <c r="A2515" s="258">
        <v>40302</v>
      </c>
      <c r="B2515" s="257" t="s">
        <v>2516</v>
      </c>
      <c r="C2515" s="258">
        <v>40302</v>
      </c>
      <c r="D2515" s="257">
        <v>0</v>
      </c>
      <c r="E2515" s="259" t="s">
        <v>3499</v>
      </c>
      <c r="F2515" s="259" t="s">
        <v>3700</v>
      </c>
      <c r="G2515" s="259" t="s">
        <v>3701</v>
      </c>
      <c r="H2515" s="260" t="s">
        <v>1232</v>
      </c>
      <c r="I2515" s="260" t="s">
        <v>2631</v>
      </c>
      <c r="J2515" s="257" t="s">
        <v>148</v>
      </c>
      <c r="K2515" s="257" t="s">
        <v>2619</v>
      </c>
      <c r="L2515" s="257" t="s">
        <v>4396</v>
      </c>
      <c r="M2515" s="257" t="s">
        <v>1232</v>
      </c>
      <c r="N2515" s="257" t="s">
        <v>2905</v>
      </c>
      <c r="O2515" s="257" t="s">
        <v>3299</v>
      </c>
      <c r="P2515" s="257" t="s">
        <v>5643</v>
      </c>
      <c r="Q2515" s="257" t="s">
        <v>3301</v>
      </c>
      <c r="R2515" s="257" t="s">
        <v>148</v>
      </c>
      <c r="S2515" s="257" t="s">
        <v>3291</v>
      </c>
      <c r="T2515" s="257" t="s">
        <v>2905</v>
      </c>
      <c r="U2515" s="257" t="s">
        <v>4742</v>
      </c>
      <c r="V2515" s="257" t="s">
        <v>148</v>
      </c>
      <c r="W2515" s="257" t="s">
        <v>148</v>
      </c>
      <c r="X2515" s="257" t="s">
        <v>148</v>
      </c>
      <c r="Y2515" s="257" t="s">
        <v>148</v>
      </c>
      <c r="Z2515" s="257" t="s">
        <v>148</v>
      </c>
      <c r="AA2515" s="257" t="s">
        <v>148</v>
      </c>
      <c r="AB2515" s="257" t="s">
        <v>148</v>
      </c>
      <c r="AC2515" s="257" t="s">
        <v>148</v>
      </c>
      <c r="AD2515" s="257" t="s">
        <v>148</v>
      </c>
      <c r="AE2515" s="257" t="s">
        <v>148</v>
      </c>
      <c r="AF2515" s="257" t="s">
        <v>148</v>
      </c>
      <c r="AG2515" s="257" t="s">
        <v>148</v>
      </c>
      <c r="AH2515" s="257" t="s">
        <v>148</v>
      </c>
      <c r="AI2515" s="257" t="s">
        <v>148</v>
      </c>
      <c r="AJ2515" s="257"/>
    </row>
    <row r="2516" spans="1:36" ht="43.2">
      <c r="A2516" s="258">
        <v>40302</v>
      </c>
      <c r="B2516" s="257" t="s">
        <v>2516</v>
      </c>
      <c r="C2516" s="258">
        <v>40302</v>
      </c>
      <c r="D2516" s="257">
        <v>0</v>
      </c>
      <c r="E2516" s="257" t="s">
        <v>2550</v>
      </c>
      <c r="F2516" s="257" t="s">
        <v>3239</v>
      </c>
      <c r="G2516" s="257" t="s">
        <v>3240</v>
      </c>
      <c r="H2516" s="260" t="s">
        <v>1226</v>
      </c>
      <c r="I2516" s="257" t="s">
        <v>5644</v>
      </c>
      <c r="J2516" s="261" t="s">
        <v>5645</v>
      </c>
      <c r="K2516" s="257" t="s">
        <v>2619</v>
      </c>
      <c r="L2516" s="257" t="s">
        <v>4396</v>
      </c>
      <c r="M2516" s="257" t="s">
        <v>1232</v>
      </c>
      <c r="N2516" s="257" t="s">
        <v>2905</v>
      </c>
      <c r="O2516" s="257" t="s">
        <v>3299</v>
      </c>
      <c r="P2516" s="257" t="s">
        <v>5646</v>
      </c>
      <c r="Q2516" s="257" t="s">
        <v>3301</v>
      </c>
      <c r="R2516" s="257" t="s">
        <v>148</v>
      </c>
      <c r="S2516" s="257" t="s">
        <v>3291</v>
      </c>
      <c r="T2516" s="257" t="s">
        <v>2905</v>
      </c>
      <c r="U2516" s="257" t="s">
        <v>4742</v>
      </c>
      <c r="V2516" s="257" t="s">
        <v>148</v>
      </c>
      <c r="W2516" s="257" t="s">
        <v>148</v>
      </c>
      <c r="X2516" s="257" t="s">
        <v>148</v>
      </c>
      <c r="Y2516" s="257" t="s">
        <v>148</v>
      </c>
      <c r="Z2516" s="257" t="s">
        <v>148</v>
      </c>
      <c r="AA2516" s="257" t="s">
        <v>148</v>
      </c>
      <c r="AB2516" s="257" t="s">
        <v>148</v>
      </c>
      <c r="AC2516" s="257" t="s">
        <v>148</v>
      </c>
      <c r="AD2516" s="257" t="s">
        <v>148</v>
      </c>
      <c r="AE2516" s="257" t="s">
        <v>148</v>
      </c>
      <c r="AF2516" s="257" t="s">
        <v>148</v>
      </c>
      <c r="AG2516" s="257" t="s">
        <v>148</v>
      </c>
      <c r="AH2516" s="257" t="s">
        <v>148</v>
      </c>
      <c r="AI2516" s="257" t="s">
        <v>148</v>
      </c>
      <c r="AJ2516" s="257"/>
    </row>
    <row r="2517" spans="1:36" ht="28.8">
      <c r="A2517" s="258">
        <v>40302</v>
      </c>
      <c r="B2517" s="257" t="s">
        <v>2516</v>
      </c>
      <c r="C2517" s="258">
        <v>40302</v>
      </c>
      <c r="D2517" s="257">
        <v>0</v>
      </c>
      <c r="E2517" s="259" t="s">
        <v>2614</v>
      </c>
      <c r="F2517" s="259" t="s">
        <v>3181</v>
      </c>
      <c r="G2517" s="259" t="s">
        <v>3182</v>
      </c>
      <c r="H2517" s="260" t="s">
        <v>1232</v>
      </c>
      <c r="I2517" s="257" t="s">
        <v>3647</v>
      </c>
      <c r="J2517" s="261" t="s">
        <v>3648</v>
      </c>
      <c r="K2517" s="257" t="s">
        <v>2619</v>
      </c>
      <c r="L2517" s="257" t="s">
        <v>4396</v>
      </c>
      <c r="M2517" s="257" t="s">
        <v>1232</v>
      </c>
      <c r="N2517" s="257" t="s">
        <v>2905</v>
      </c>
      <c r="O2517" s="257" t="s">
        <v>2869</v>
      </c>
      <c r="P2517" s="257" t="s">
        <v>5647</v>
      </c>
      <c r="Q2517" s="257" t="s">
        <v>3301</v>
      </c>
      <c r="R2517" s="257" t="s">
        <v>148</v>
      </c>
      <c r="S2517" s="257" t="s">
        <v>3291</v>
      </c>
      <c r="T2517" s="257" t="s">
        <v>2905</v>
      </c>
      <c r="U2517" s="257" t="s">
        <v>4742</v>
      </c>
      <c r="V2517" s="257" t="s">
        <v>148</v>
      </c>
      <c r="W2517" s="257" t="s">
        <v>148</v>
      </c>
      <c r="X2517" s="257" t="s">
        <v>148</v>
      </c>
      <c r="Y2517" s="257" t="s">
        <v>148</v>
      </c>
      <c r="Z2517" s="257" t="s">
        <v>148</v>
      </c>
      <c r="AA2517" s="257" t="s">
        <v>148</v>
      </c>
      <c r="AB2517" s="257" t="s">
        <v>148</v>
      </c>
      <c r="AC2517" s="257" t="s">
        <v>148</v>
      </c>
      <c r="AD2517" s="257" t="s">
        <v>148</v>
      </c>
      <c r="AE2517" s="257" t="s">
        <v>148</v>
      </c>
      <c r="AF2517" s="257" t="s">
        <v>148</v>
      </c>
      <c r="AG2517" s="257" t="s">
        <v>148</v>
      </c>
      <c r="AH2517" s="257" t="s">
        <v>148</v>
      </c>
      <c r="AI2517" s="257" t="s">
        <v>148</v>
      </c>
      <c r="AJ2517" s="257"/>
    </row>
    <row r="2518" spans="1:36" ht="43.2">
      <c r="A2518" s="258">
        <v>40302</v>
      </c>
      <c r="B2518" s="257" t="s">
        <v>2516</v>
      </c>
      <c r="C2518" s="258">
        <v>40302</v>
      </c>
      <c r="D2518" s="257">
        <v>0</v>
      </c>
      <c r="E2518" s="257" t="s">
        <v>5069</v>
      </c>
      <c r="F2518" s="257" t="s">
        <v>5070</v>
      </c>
      <c r="G2518" s="257" t="s">
        <v>5071</v>
      </c>
      <c r="H2518" s="260" t="s">
        <v>1232</v>
      </c>
      <c r="I2518" s="260" t="s">
        <v>2631</v>
      </c>
      <c r="J2518" s="257" t="s">
        <v>148</v>
      </c>
      <c r="K2518" s="257" t="s">
        <v>2619</v>
      </c>
      <c r="L2518" s="257" t="s">
        <v>4396</v>
      </c>
      <c r="M2518" s="257" t="s">
        <v>1232</v>
      </c>
      <c r="N2518" s="257" t="s">
        <v>2905</v>
      </c>
      <c r="O2518" s="257" t="s">
        <v>2868</v>
      </c>
      <c r="P2518" s="257" t="s">
        <v>5648</v>
      </c>
      <c r="Q2518" s="257" t="s">
        <v>3301</v>
      </c>
      <c r="R2518" s="257" t="s">
        <v>148</v>
      </c>
      <c r="S2518" s="257" t="s">
        <v>3291</v>
      </c>
      <c r="T2518" s="257" t="s">
        <v>2905</v>
      </c>
      <c r="U2518" s="257" t="s">
        <v>4742</v>
      </c>
      <c r="V2518" s="257" t="s">
        <v>148</v>
      </c>
      <c r="W2518" s="257" t="s">
        <v>148</v>
      </c>
      <c r="X2518" s="257" t="s">
        <v>148</v>
      </c>
      <c r="Y2518" s="257" t="s">
        <v>148</v>
      </c>
      <c r="Z2518" s="257" t="s">
        <v>148</v>
      </c>
      <c r="AA2518" s="257" t="s">
        <v>148</v>
      </c>
      <c r="AB2518" s="257" t="s">
        <v>148</v>
      </c>
      <c r="AC2518" s="257" t="s">
        <v>148</v>
      </c>
      <c r="AD2518" s="257" t="s">
        <v>148</v>
      </c>
      <c r="AE2518" s="257" t="s">
        <v>148</v>
      </c>
      <c r="AF2518" s="257" t="s">
        <v>148</v>
      </c>
      <c r="AG2518" s="257" t="s">
        <v>148</v>
      </c>
      <c r="AH2518" s="257" t="s">
        <v>148</v>
      </c>
      <c r="AI2518" s="257" t="s">
        <v>148</v>
      </c>
      <c r="AJ2518" s="257"/>
    </row>
    <row r="2519" spans="1:36" ht="28.8">
      <c r="A2519" s="258">
        <v>40302</v>
      </c>
      <c r="B2519" s="257" t="s">
        <v>2516</v>
      </c>
      <c r="C2519" s="258">
        <v>40302</v>
      </c>
      <c r="D2519" s="257">
        <v>0</v>
      </c>
      <c r="E2519" s="257" t="s">
        <v>5069</v>
      </c>
      <c r="F2519" s="257" t="s">
        <v>5070</v>
      </c>
      <c r="G2519" s="257" t="s">
        <v>5071</v>
      </c>
      <c r="H2519" s="260" t="s">
        <v>1232</v>
      </c>
      <c r="I2519" s="257" t="s">
        <v>5649</v>
      </c>
      <c r="J2519" s="257" t="s">
        <v>148</v>
      </c>
      <c r="K2519" s="257" t="s">
        <v>2619</v>
      </c>
      <c r="L2519" s="257" t="s">
        <v>4396</v>
      </c>
      <c r="M2519" s="257" t="s">
        <v>1232</v>
      </c>
      <c r="N2519" s="257" t="s">
        <v>2905</v>
      </c>
      <c r="O2519" s="257" t="s">
        <v>3299</v>
      </c>
      <c r="P2519" s="257" t="s">
        <v>5650</v>
      </c>
      <c r="Q2519" s="257" t="s">
        <v>3301</v>
      </c>
      <c r="R2519" s="257" t="s">
        <v>148</v>
      </c>
      <c r="S2519" s="257" t="s">
        <v>3291</v>
      </c>
      <c r="T2519" s="257" t="s">
        <v>2905</v>
      </c>
      <c r="U2519" s="257" t="s">
        <v>4742</v>
      </c>
      <c r="V2519" s="257" t="s">
        <v>148</v>
      </c>
      <c r="W2519" s="257" t="s">
        <v>148</v>
      </c>
      <c r="X2519" s="257" t="s">
        <v>148</v>
      </c>
      <c r="Y2519" s="257" t="s">
        <v>148</v>
      </c>
      <c r="Z2519" s="257" t="s">
        <v>148</v>
      </c>
      <c r="AA2519" s="257" t="s">
        <v>148</v>
      </c>
      <c r="AB2519" s="257" t="s">
        <v>148</v>
      </c>
      <c r="AC2519" s="257" t="s">
        <v>148</v>
      </c>
      <c r="AD2519" s="257" t="s">
        <v>148</v>
      </c>
      <c r="AE2519" s="257" t="s">
        <v>148</v>
      </c>
      <c r="AF2519" s="257" t="s">
        <v>148</v>
      </c>
      <c r="AG2519" s="257" t="s">
        <v>148</v>
      </c>
      <c r="AH2519" s="257" t="s">
        <v>148</v>
      </c>
      <c r="AI2519" s="257" t="s">
        <v>148</v>
      </c>
      <c r="AJ2519" s="257"/>
    </row>
    <row r="2520" spans="1:36" ht="43.2">
      <c r="A2520" s="258">
        <v>40302</v>
      </c>
      <c r="B2520" s="257" t="s">
        <v>2516</v>
      </c>
      <c r="C2520" s="258">
        <v>40302</v>
      </c>
      <c r="D2520" s="257">
        <v>0</v>
      </c>
      <c r="E2520" s="257" t="s">
        <v>2553</v>
      </c>
      <c r="F2520" s="257" t="s">
        <v>3119</v>
      </c>
      <c r="G2520" s="257" t="s">
        <v>3120</v>
      </c>
      <c r="H2520" s="257" t="s">
        <v>2632</v>
      </c>
      <c r="I2520" s="257" t="s">
        <v>5651</v>
      </c>
      <c r="J2520" s="257" t="s">
        <v>148</v>
      </c>
      <c r="K2520" s="257" t="s">
        <v>2619</v>
      </c>
      <c r="L2520" s="257" t="s">
        <v>4396</v>
      </c>
      <c r="M2520" s="257" t="s">
        <v>1232</v>
      </c>
      <c r="N2520" s="257" t="s">
        <v>2905</v>
      </c>
      <c r="O2520" s="257" t="s">
        <v>3299</v>
      </c>
      <c r="P2520" s="257" t="s">
        <v>5652</v>
      </c>
      <c r="Q2520" s="257" t="s">
        <v>3301</v>
      </c>
      <c r="R2520" s="257" t="s">
        <v>148</v>
      </c>
      <c r="S2520" s="257" t="s">
        <v>3291</v>
      </c>
      <c r="T2520" s="257" t="s">
        <v>2905</v>
      </c>
      <c r="U2520" s="257" t="s">
        <v>4742</v>
      </c>
      <c r="V2520" s="257" t="s">
        <v>148</v>
      </c>
      <c r="W2520" s="257" t="s">
        <v>148</v>
      </c>
      <c r="X2520" s="257" t="s">
        <v>148</v>
      </c>
      <c r="Y2520" s="257" t="s">
        <v>148</v>
      </c>
      <c r="Z2520" s="257" t="s">
        <v>148</v>
      </c>
      <c r="AA2520" s="257" t="s">
        <v>148</v>
      </c>
      <c r="AB2520" s="257" t="s">
        <v>148</v>
      </c>
      <c r="AC2520" s="257" t="s">
        <v>148</v>
      </c>
      <c r="AD2520" s="257" t="s">
        <v>148</v>
      </c>
      <c r="AE2520" s="257" t="s">
        <v>148</v>
      </c>
      <c r="AF2520" s="257" t="s">
        <v>148</v>
      </c>
      <c r="AG2520" s="257" t="s">
        <v>148</v>
      </c>
      <c r="AH2520" s="257" t="s">
        <v>148</v>
      </c>
      <c r="AI2520" s="257" t="s">
        <v>148</v>
      </c>
      <c r="AJ2520" s="257"/>
    </row>
    <row r="2521" spans="1:36" ht="43.2">
      <c r="A2521" s="258">
        <v>40302</v>
      </c>
      <c r="B2521" s="257" t="s">
        <v>2516</v>
      </c>
      <c r="C2521" s="258">
        <v>40302</v>
      </c>
      <c r="D2521" s="257">
        <v>0</v>
      </c>
      <c r="E2521" s="259" t="s">
        <v>2565</v>
      </c>
      <c r="F2521" s="257" t="s">
        <v>3251</v>
      </c>
      <c r="G2521" s="259" t="s">
        <v>3252</v>
      </c>
      <c r="H2521" s="260" t="s">
        <v>1226</v>
      </c>
      <c r="I2521" s="257" t="s">
        <v>5653</v>
      </c>
      <c r="J2521" s="84" t="s">
        <v>5654</v>
      </c>
      <c r="K2521" s="257" t="s">
        <v>2619</v>
      </c>
      <c r="L2521" s="257" t="s">
        <v>5655</v>
      </c>
      <c r="M2521" s="257" t="s">
        <v>1246</v>
      </c>
      <c r="N2521" s="257" t="s">
        <v>4979</v>
      </c>
      <c r="O2521" s="257" t="s">
        <v>2869</v>
      </c>
      <c r="P2521" s="257" t="s">
        <v>5656</v>
      </c>
      <c r="Q2521" s="257" t="s">
        <v>3301</v>
      </c>
      <c r="R2521" s="257" t="s">
        <v>148</v>
      </c>
      <c r="S2521" s="257" t="s">
        <v>4979</v>
      </c>
      <c r="T2521" s="257" t="s">
        <v>4979</v>
      </c>
      <c r="U2521" s="257" t="s">
        <v>5657</v>
      </c>
      <c r="V2521" s="257" t="s">
        <v>148</v>
      </c>
      <c r="W2521" s="257" t="s">
        <v>148</v>
      </c>
      <c r="X2521" s="257" t="s">
        <v>148</v>
      </c>
      <c r="Y2521" s="257" t="s">
        <v>148</v>
      </c>
      <c r="Z2521" s="257" t="s">
        <v>148</v>
      </c>
      <c r="AA2521" s="257" t="s">
        <v>148</v>
      </c>
      <c r="AB2521" s="257" t="s">
        <v>148</v>
      </c>
      <c r="AC2521" s="257" t="s">
        <v>148</v>
      </c>
      <c r="AD2521" s="257" t="s">
        <v>148</v>
      </c>
      <c r="AE2521" s="257" t="s">
        <v>148</v>
      </c>
      <c r="AF2521" s="257" t="s">
        <v>148</v>
      </c>
      <c r="AG2521" s="257" t="s">
        <v>148</v>
      </c>
      <c r="AH2521" s="257" t="s">
        <v>148</v>
      </c>
      <c r="AI2521" s="257" t="s">
        <v>148</v>
      </c>
      <c r="AJ2521" s="257"/>
    </row>
    <row r="2522" spans="1:36" ht="43.2">
      <c r="A2522" s="258">
        <v>40302</v>
      </c>
      <c r="B2522" s="257" t="s">
        <v>2516</v>
      </c>
      <c r="C2522" s="258">
        <v>40302</v>
      </c>
      <c r="D2522" s="257">
        <v>0</v>
      </c>
      <c r="E2522" s="259" t="s">
        <v>2540</v>
      </c>
      <c r="F2522" s="257" t="s">
        <v>3177</v>
      </c>
      <c r="G2522" s="259" t="s">
        <v>3178</v>
      </c>
      <c r="H2522" s="260" t="s">
        <v>1226</v>
      </c>
      <c r="I2522" s="257" t="s">
        <v>5658</v>
      </c>
      <c r="J2522" s="84" t="s">
        <v>5659</v>
      </c>
      <c r="K2522" s="257" t="s">
        <v>2619</v>
      </c>
      <c r="L2522" s="257" t="s">
        <v>5655</v>
      </c>
      <c r="M2522" s="257" t="s">
        <v>1246</v>
      </c>
      <c r="N2522" s="257" t="s">
        <v>4979</v>
      </c>
      <c r="O2522" s="257" t="s">
        <v>3299</v>
      </c>
      <c r="P2522" s="257" t="s">
        <v>5660</v>
      </c>
      <c r="Q2522" s="257" t="s">
        <v>3301</v>
      </c>
      <c r="R2522" s="257" t="s">
        <v>148</v>
      </c>
      <c r="S2522" s="257" t="s">
        <v>4979</v>
      </c>
      <c r="T2522" s="257" t="s">
        <v>4979</v>
      </c>
      <c r="U2522" s="257" t="s">
        <v>5657</v>
      </c>
      <c r="V2522" s="257" t="s">
        <v>148</v>
      </c>
      <c r="W2522" s="257" t="s">
        <v>148</v>
      </c>
      <c r="X2522" s="257" t="s">
        <v>148</v>
      </c>
      <c r="Y2522" s="257" t="s">
        <v>148</v>
      </c>
      <c r="Z2522" s="257" t="s">
        <v>148</v>
      </c>
      <c r="AA2522" s="257" t="s">
        <v>148</v>
      </c>
      <c r="AB2522" s="257" t="s">
        <v>148</v>
      </c>
      <c r="AC2522" s="257" t="s">
        <v>148</v>
      </c>
      <c r="AD2522" s="257" t="s">
        <v>148</v>
      </c>
      <c r="AE2522" s="257" t="s">
        <v>148</v>
      </c>
      <c r="AF2522" s="257" t="s">
        <v>148</v>
      </c>
      <c r="AG2522" s="257" t="s">
        <v>148</v>
      </c>
      <c r="AH2522" s="257" t="s">
        <v>148</v>
      </c>
      <c r="AI2522" s="257" t="s">
        <v>148</v>
      </c>
      <c r="AJ2522" s="257"/>
    </row>
    <row r="2523" spans="1:36" ht="43.2">
      <c r="A2523" s="258">
        <v>40302</v>
      </c>
      <c r="B2523" s="257" t="s">
        <v>2516</v>
      </c>
      <c r="C2523" s="258">
        <v>40302</v>
      </c>
      <c r="D2523" s="257">
        <v>0</v>
      </c>
      <c r="E2523" s="259" t="s">
        <v>2540</v>
      </c>
      <c r="F2523" s="257" t="s">
        <v>3177</v>
      </c>
      <c r="G2523" s="259" t="s">
        <v>3178</v>
      </c>
      <c r="H2523" s="260" t="s">
        <v>1226</v>
      </c>
      <c r="I2523" s="257" t="s">
        <v>4174</v>
      </c>
      <c r="J2523" s="257" t="s">
        <v>148</v>
      </c>
      <c r="K2523" s="257" t="s">
        <v>2619</v>
      </c>
      <c r="L2523" s="257" t="s">
        <v>5655</v>
      </c>
      <c r="M2523" s="257" t="s">
        <v>1246</v>
      </c>
      <c r="N2523" s="257" t="s">
        <v>4979</v>
      </c>
      <c r="O2523" s="257" t="s">
        <v>3299</v>
      </c>
      <c r="P2523" s="257" t="s">
        <v>5661</v>
      </c>
      <c r="Q2523" s="257" t="s">
        <v>3301</v>
      </c>
      <c r="R2523" s="257" t="s">
        <v>148</v>
      </c>
      <c r="S2523" s="257" t="s">
        <v>4979</v>
      </c>
      <c r="T2523" s="257" t="s">
        <v>4979</v>
      </c>
      <c r="U2523" s="257" t="s">
        <v>5657</v>
      </c>
      <c r="V2523" s="257" t="s">
        <v>148</v>
      </c>
      <c r="W2523" s="257" t="s">
        <v>148</v>
      </c>
      <c r="X2523" s="257" t="s">
        <v>148</v>
      </c>
      <c r="Y2523" s="257" t="s">
        <v>148</v>
      </c>
      <c r="Z2523" s="257" t="s">
        <v>148</v>
      </c>
      <c r="AA2523" s="257" t="s">
        <v>148</v>
      </c>
      <c r="AB2523" s="257" t="s">
        <v>148</v>
      </c>
      <c r="AC2523" s="257" t="s">
        <v>148</v>
      </c>
      <c r="AD2523" s="257" t="s">
        <v>148</v>
      </c>
      <c r="AE2523" s="257" t="s">
        <v>148</v>
      </c>
      <c r="AF2523" s="257" t="s">
        <v>148</v>
      </c>
      <c r="AG2523" s="257" t="s">
        <v>148</v>
      </c>
      <c r="AH2523" s="257" t="s">
        <v>148</v>
      </c>
      <c r="AI2523" s="257" t="s">
        <v>148</v>
      </c>
      <c r="AJ2523" s="257"/>
    </row>
    <row r="2524" spans="1:36" ht="43.2">
      <c r="A2524" s="258">
        <v>40302</v>
      </c>
      <c r="B2524" s="257" t="s">
        <v>2516</v>
      </c>
      <c r="C2524" s="258">
        <v>40302</v>
      </c>
      <c r="D2524" s="257">
        <v>0</v>
      </c>
      <c r="E2524" s="259" t="s">
        <v>2617</v>
      </c>
      <c r="F2524" s="257" t="s">
        <v>3272</v>
      </c>
      <c r="G2524" s="259" t="s">
        <v>3273</v>
      </c>
      <c r="H2524" s="260" t="s">
        <v>1226</v>
      </c>
      <c r="I2524" s="257" t="s">
        <v>3447</v>
      </c>
      <c r="J2524" s="261" t="s">
        <v>3448</v>
      </c>
      <c r="K2524" s="257" t="s">
        <v>2619</v>
      </c>
      <c r="L2524" s="257" t="s">
        <v>5655</v>
      </c>
      <c r="M2524" s="257" t="s">
        <v>1246</v>
      </c>
      <c r="N2524" s="257" t="s">
        <v>4979</v>
      </c>
      <c r="O2524" s="257" t="s">
        <v>2869</v>
      </c>
      <c r="P2524" s="257" t="s">
        <v>5662</v>
      </c>
      <c r="Q2524" s="257" t="s">
        <v>3301</v>
      </c>
      <c r="R2524" s="257" t="s">
        <v>148</v>
      </c>
      <c r="S2524" s="257" t="s">
        <v>4979</v>
      </c>
      <c r="T2524" s="257" t="s">
        <v>4979</v>
      </c>
      <c r="U2524" s="257" t="s">
        <v>5657</v>
      </c>
      <c r="V2524" s="257" t="s">
        <v>148</v>
      </c>
      <c r="W2524" s="257" t="s">
        <v>148</v>
      </c>
      <c r="X2524" s="257" t="s">
        <v>148</v>
      </c>
      <c r="Y2524" s="257" t="s">
        <v>148</v>
      </c>
      <c r="Z2524" s="257" t="s">
        <v>148</v>
      </c>
      <c r="AA2524" s="257" t="s">
        <v>148</v>
      </c>
      <c r="AB2524" s="257" t="s">
        <v>148</v>
      </c>
      <c r="AC2524" s="257" t="s">
        <v>148</v>
      </c>
      <c r="AD2524" s="257" t="s">
        <v>148</v>
      </c>
      <c r="AE2524" s="257" t="s">
        <v>148</v>
      </c>
      <c r="AF2524" s="257" t="s">
        <v>148</v>
      </c>
      <c r="AG2524" s="257" t="s">
        <v>148</v>
      </c>
      <c r="AH2524" s="257" t="s">
        <v>148</v>
      </c>
      <c r="AI2524" s="257" t="s">
        <v>148</v>
      </c>
      <c r="AJ2524" s="257"/>
    </row>
    <row r="2525" spans="1:36" ht="43.2">
      <c r="A2525" s="258">
        <v>40302</v>
      </c>
      <c r="B2525" s="257" t="s">
        <v>2516</v>
      </c>
      <c r="C2525" s="258">
        <v>40302</v>
      </c>
      <c r="D2525" s="257">
        <v>0</v>
      </c>
      <c r="E2525" s="259" t="s">
        <v>2617</v>
      </c>
      <c r="F2525" s="257" t="s">
        <v>3272</v>
      </c>
      <c r="G2525" s="259" t="s">
        <v>3273</v>
      </c>
      <c r="H2525" s="260" t="s">
        <v>1226</v>
      </c>
      <c r="I2525" s="257" t="s">
        <v>3447</v>
      </c>
      <c r="J2525" s="261" t="s">
        <v>3448</v>
      </c>
      <c r="K2525" s="257" t="s">
        <v>2619</v>
      </c>
      <c r="L2525" s="257" t="s">
        <v>5655</v>
      </c>
      <c r="M2525" s="257" t="s">
        <v>1246</v>
      </c>
      <c r="N2525" s="257" t="s">
        <v>4979</v>
      </c>
      <c r="O2525" s="257" t="s">
        <v>2869</v>
      </c>
      <c r="P2525" s="257" t="s">
        <v>5663</v>
      </c>
      <c r="Q2525" s="257" t="s">
        <v>3301</v>
      </c>
      <c r="R2525" s="257" t="s">
        <v>148</v>
      </c>
      <c r="S2525" s="257" t="s">
        <v>4979</v>
      </c>
      <c r="T2525" s="257" t="s">
        <v>4979</v>
      </c>
      <c r="U2525" s="257" t="s">
        <v>5657</v>
      </c>
      <c r="V2525" s="257" t="s">
        <v>148</v>
      </c>
      <c r="W2525" s="257" t="s">
        <v>148</v>
      </c>
      <c r="X2525" s="257" t="s">
        <v>148</v>
      </c>
      <c r="Y2525" s="257" t="s">
        <v>148</v>
      </c>
      <c r="Z2525" s="257" t="s">
        <v>148</v>
      </c>
      <c r="AA2525" s="257" t="s">
        <v>148</v>
      </c>
      <c r="AB2525" s="257" t="s">
        <v>148</v>
      </c>
      <c r="AC2525" s="257" t="s">
        <v>148</v>
      </c>
      <c r="AD2525" s="257" t="s">
        <v>148</v>
      </c>
      <c r="AE2525" s="257" t="s">
        <v>148</v>
      </c>
      <c r="AF2525" s="257" t="s">
        <v>148</v>
      </c>
      <c r="AG2525" s="257" t="s">
        <v>148</v>
      </c>
      <c r="AH2525" s="257" t="s">
        <v>148</v>
      </c>
      <c r="AI2525" s="257" t="s">
        <v>148</v>
      </c>
      <c r="AJ2525" s="257"/>
    </row>
    <row r="2526" spans="1:36" ht="43.2">
      <c r="A2526" s="258">
        <v>40254</v>
      </c>
      <c r="B2526" s="257" t="s">
        <v>2517</v>
      </c>
      <c r="C2526" s="258">
        <v>40254</v>
      </c>
      <c r="D2526" s="257">
        <v>0</v>
      </c>
      <c r="E2526" s="259" t="s">
        <v>2610</v>
      </c>
      <c r="F2526" s="259" t="s">
        <v>3151</v>
      </c>
      <c r="G2526" s="259" t="s">
        <v>3152</v>
      </c>
      <c r="H2526" s="260" t="s">
        <v>1226</v>
      </c>
      <c r="I2526" s="257" t="s">
        <v>3574</v>
      </c>
      <c r="J2526" s="84" t="s">
        <v>3575</v>
      </c>
      <c r="K2526" s="257" t="s">
        <v>2619</v>
      </c>
      <c r="L2526" s="257" t="s">
        <v>5579</v>
      </c>
      <c r="M2526" s="257" t="s">
        <v>1236</v>
      </c>
      <c r="N2526" s="257" t="s">
        <v>5576</v>
      </c>
      <c r="O2526" s="257" t="s">
        <v>3299</v>
      </c>
      <c r="P2526" s="257" t="s">
        <v>5664</v>
      </c>
      <c r="Q2526" s="257" t="s">
        <v>3301</v>
      </c>
      <c r="R2526" s="257" t="s">
        <v>148</v>
      </c>
      <c r="S2526" s="257" t="s">
        <v>3302</v>
      </c>
      <c r="T2526" s="257" t="s">
        <v>5578</v>
      </c>
      <c r="U2526" s="257" t="s">
        <v>5278</v>
      </c>
      <c r="V2526" s="257" t="s">
        <v>148</v>
      </c>
      <c r="W2526" s="257" t="s">
        <v>148</v>
      </c>
      <c r="X2526" s="257" t="s">
        <v>148</v>
      </c>
      <c r="Y2526" s="257" t="s">
        <v>148</v>
      </c>
      <c r="Z2526" s="257" t="s">
        <v>148</v>
      </c>
      <c r="AA2526" s="257" t="s">
        <v>148</v>
      </c>
      <c r="AB2526" s="257" t="s">
        <v>148</v>
      </c>
      <c r="AC2526" s="257" t="s">
        <v>148</v>
      </c>
      <c r="AD2526" s="257" t="s">
        <v>148</v>
      </c>
      <c r="AE2526" s="257" t="s">
        <v>148</v>
      </c>
      <c r="AF2526" s="257" t="s">
        <v>148</v>
      </c>
      <c r="AG2526" s="257" t="s">
        <v>148</v>
      </c>
      <c r="AH2526" s="257" t="s">
        <v>148</v>
      </c>
      <c r="AI2526" s="257" t="s">
        <v>148</v>
      </c>
      <c r="AJ2526" s="257" t="s">
        <v>148</v>
      </c>
    </row>
    <row r="2527" spans="1:36" ht="28.8">
      <c r="A2527" s="258">
        <v>40304</v>
      </c>
      <c r="B2527" s="257" t="s">
        <v>2516</v>
      </c>
      <c r="C2527" s="258">
        <v>40304</v>
      </c>
      <c r="D2527" s="257">
        <v>0</v>
      </c>
      <c r="E2527" s="259" t="s">
        <v>2559</v>
      </c>
      <c r="F2527" s="257" t="s">
        <v>3131</v>
      </c>
      <c r="G2527" s="259" t="s">
        <v>3132</v>
      </c>
      <c r="H2527" s="260" t="s">
        <v>1232</v>
      </c>
      <c r="I2527" s="257" t="s">
        <v>2777</v>
      </c>
      <c r="J2527" s="261" t="s">
        <v>171</v>
      </c>
      <c r="K2527" s="257" t="s">
        <v>2619</v>
      </c>
      <c r="L2527" s="257" t="s">
        <v>5665</v>
      </c>
      <c r="M2527" s="257" t="s">
        <v>1232</v>
      </c>
      <c r="N2527" s="257" t="s">
        <v>2631</v>
      </c>
      <c r="O2527" s="257" t="s">
        <v>3299</v>
      </c>
      <c r="P2527" s="257" t="s">
        <v>5666</v>
      </c>
      <c r="Q2527" s="257" t="s">
        <v>3301</v>
      </c>
      <c r="R2527" s="257" t="s">
        <v>148</v>
      </c>
      <c r="S2527" s="257" t="s">
        <v>3291</v>
      </c>
      <c r="T2527" s="257" t="s">
        <v>5316</v>
      </c>
      <c r="U2527" s="257" t="s">
        <v>4553</v>
      </c>
      <c r="V2527" s="257" t="s">
        <v>148</v>
      </c>
      <c r="W2527" s="257" t="s">
        <v>148</v>
      </c>
      <c r="X2527" s="257" t="s">
        <v>148</v>
      </c>
      <c r="Y2527" s="257" t="s">
        <v>148</v>
      </c>
      <c r="Z2527" s="257" t="s">
        <v>148</v>
      </c>
      <c r="AA2527" s="257" t="s">
        <v>148</v>
      </c>
      <c r="AB2527" s="257" t="s">
        <v>148</v>
      </c>
      <c r="AC2527" s="257" t="s">
        <v>148</v>
      </c>
      <c r="AD2527" s="257" t="s">
        <v>148</v>
      </c>
      <c r="AE2527" s="257" t="s">
        <v>148</v>
      </c>
      <c r="AF2527" s="257" t="s">
        <v>148</v>
      </c>
      <c r="AG2527" s="257" t="s">
        <v>148</v>
      </c>
      <c r="AH2527" s="257" t="s">
        <v>148</v>
      </c>
      <c r="AI2527" s="257" t="s">
        <v>148</v>
      </c>
      <c r="AJ2527" s="257"/>
    </row>
    <row r="2528" spans="1:36" ht="43.2">
      <c r="A2528" s="258">
        <v>40304</v>
      </c>
      <c r="B2528" s="257" t="s">
        <v>2516</v>
      </c>
      <c r="C2528" s="258">
        <v>40304</v>
      </c>
      <c r="D2528" s="257">
        <v>0</v>
      </c>
      <c r="E2528" s="259" t="s">
        <v>2565</v>
      </c>
      <c r="F2528" s="257" t="s">
        <v>3251</v>
      </c>
      <c r="G2528" s="259" t="s">
        <v>3252</v>
      </c>
      <c r="H2528" s="260" t="s">
        <v>1226</v>
      </c>
      <c r="I2528" s="257" t="s">
        <v>5600</v>
      </c>
      <c r="J2528" s="84" t="s">
        <v>5601</v>
      </c>
      <c r="K2528" s="257" t="s">
        <v>2619</v>
      </c>
      <c r="L2528" s="257" t="s">
        <v>5665</v>
      </c>
      <c r="M2528" s="257" t="s">
        <v>1232</v>
      </c>
      <c r="N2528" s="257" t="s">
        <v>2631</v>
      </c>
      <c r="O2528" s="257" t="s">
        <v>3299</v>
      </c>
      <c r="P2528" s="257" t="s">
        <v>5667</v>
      </c>
      <c r="Q2528" s="257" t="s">
        <v>3301</v>
      </c>
      <c r="R2528" s="257" t="s">
        <v>148</v>
      </c>
      <c r="S2528" s="257" t="s">
        <v>3291</v>
      </c>
      <c r="T2528" s="257" t="s">
        <v>5316</v>
      </c>
      <c r="U2528" s="257" t="s">
        <v>4553</v>
      </c>
      <c r="V2528" s="257" t="s">
        <v>148</v>
      </c>
      <c r="W2528" s="257" t="s">
        <v>148</v>
      </c>
      <c r="X2528" s="257" t="s">
        <v>148</v>
      </c>
      <c r="Y2528" s="257" t="s">
        <v>148</v>
      </c>
      <c r="Z2528" s="257" t="s">
        <v>148</v>
      </c>
      <c r="AA2528" s="257" t="s">
        <v>148</v>
      </c>
      <c r="AB2528" s="257" t="s">
        <v>148</v>
      </c>
      <c r="AC2528" s="257" t="s">
        <v>148</v>
      </c>
      <c r="AD2528" s="257" t="s">
        <v>148</v>
      </c>
      <c r="AE2528" s="257" t="s">
        <v>148</v>
      </c>
      <c r="AF2528" s="257" t="s">
        <v>148</v>
      </c>
      <c r="AG2528" s="257" t="s">
        <v>148</v>
      </c>
      <c r="AH2528" s="257" t="s">
        <v>148</v>
      </c>
      <c r="AI2528" s="257" t="s">
        <v>148</v>
      </c>
      <c r="AJ2528" s="257"/>
    </row>
    <row r="2529" spans="1:36" ht="43.2">
      <c r="A2529" s="258">
        <v>40304</v>
      </c>
      <c r="B2529" s="257" t="s">
        <v>2516</v>
      </c>
      <c r="C2529" s="258">
        <v>40304</v>
      </c>
      <c r="D2529" s="257">
        <v>0</v>
      </c>
      <c r="E2529" s="259" t="s">
        <v>2543</v>
      </c>
      <c r="F2529" s="257" t="s">
        <v>3488</v>
      </c>
      <c r="G2529" s="259" t="s">
        <v>3489</v>
      </c>
      <c r="H2529" s="260" t="s">
        <v>1226</v>
      </c>
      <c r="I2529" s="257" t="s">
        <v>5181</v>
      </c>
      <c r="J2529" s="257" t="s">
        <v>148</v>
      </c>
      <c r="K2529" s="257" t="s">
        <v>2619</v>
      </c>
      <c r="L2529" s="257" t="s">
        <v>5665</v>
      </c>
      <c r="M2529" s="257" t="s">
        <v>1232</v>
      </c>
      <c r="N2529" s="257" t="s">
        <v>2631</v>
      </c>
      <c r="O2529" s="257" t="s">
        <v>3299</v>
      </c>
      <c r="P2529" s="257" t="s">
        <v>5668</v>
      </c>
      <c r="Q2529" s="257" t="s">
        <v>3301</v>
      </c>
      <c r="R2529" s="257" t="s">
        <v>148</v>
      </c>
      <c r="S2529" s="257" t="s">
        <v>3291</v>
      </c>
      <c r="T2529" s="257" t="s">
        <v>5316</v>
      </c>
      <c r="U2529" s="257" t="s">
        <v>4553</v>
      </c>
      <c r="V2529" s="257" t="s">
        <v>148</v>
      </c>
      <c r="W2529" s="257" t="s">
        <v>148</v>
      </c>
      <c r="X2529" s="257" t="s">
        <v>148</v>
      </c>
      <c r="Y2529" s="257" t="s">
        <v>148</v>
      </c>
      <c r="Z2529" s="257" t="s">
        <v>148</v>
      </c>
      <c r="AA2529" s="257" t="s">
        <v>148</v>
      </c>
      <c r="AB2529" s="257" t="s">
        <v>148</v>
      </c>
      <c r="AC2529" s="257" t="s">
        <v>148</v>
      </c>
      <c r="AD2529" s="257" t="s">
        <v>148</v>
      </c>
      <c r="AE2529" s="257" t="s">
        <v>148</v>
      </c>
      <c r="AF2529" s="257" t="s">
        <v>148</v>
      </c>
      <c r="AG2529" s="257" t="s">
        <v>148</v>
      </c>
      <c r="AH2529" s="257" t="s">
        <v>148</v>
      </c>
      <c r="AI2529" s="257" t="s">
        <v>148</v>
      </c>
      <c r="AJ2529" s="257"/>
    </row>
    <row r="2530" spans="1:36" ht="28.8">
      <c r="A2530" s="258">
        <v>40304</v>
      </c>
      <c r="B2530" s="257" t="s">
        <v>2516</v>
      </c>
      <c r="C2530" s="258">
        <v>40304</v>
      </c>
      <c r="D2530" s="257">
        <v>0</v>
      </c>
      <c r="E2530" s="259" t="s">
        <v>2571</v>
      </c>
      <c r="F2530" s="259" t="s">
        <v>942</v>
      </c>
      <c r="G2530" s="259" t="s">
        <v>2629</v>
      </c>
      <c r="H2530" s="260" t="s">
        <v>1232</v>
      </c>
      <c r="I2530" s="257" t="s">
        <v>5669</v>
      </c>
      <c r="J2530" s="257" t="s">
        <v>148</v>
      </c>
      <c r="K2530" s="257" t="s">
        <v>2619</v>
      </c>
      <c r="L2530" s="257" t="s">
        <v>5665</v>
      </c>
      <c r="M2530" s="257" t="s">
        <v>1232</v>
      </c>
      <c r="N2530" s="257" t="s">
        <v>2631</v>
      </c>
      <c r="O2530" s="257" t="s">
        <v>3299</v>
      </c>
      <c r="P2530" s="257" t="s">
        <v>5670</v>
      </c>
      <c r="Q2530" s="257" t="s">
        <v>3301</v>
      </c>
      <c r="R2530" s="257" t="s">
        <v>148</v>
      </c>
      <c r="S2530" s="257" t="s">
        <v>3291</v>
      </c>
      <c r="T2530" s="257" t="s">
        <v>5316</v>
      </c>
      <c r="U2530" s="257" t="s">
        <v>4553</v>
      </c>
      <c r="V2530" s="257" t="s">
        <v>148</v>
      </c>
      <c r="W2530" s="257" t="s">
        <v>148</v>
      </c>
      <c r="X2530" s="257" t="s">
        <v>148</v>
      </c>
      <c r="Y2530" s="257" t="s">
        <v>148</v>
      </c>
      <c r="Z2530" s="257" t="s">
        <v>148</v>
      </c>
      <c r="AA2530" s="257" t="s">
        <v>148</v>
      </c>
      <c r="AB2530" s="257" t="s">
        <v>148</v>
      </c>
      <c r="AC2530" s="257" t="s">
        <v>148</v>
      </c>
      <c r="AD2530" s="257" t="s">
        <v>148</v>
      </c>
      <c r="AE2530" s="257" t="s">
        <v>148</v>
      </c>
      <c r="AF2530" s="257" t="s">
        <v>148</v>
      </c>
      <c r="AG2530" s="257" t="s">
        <v>148</v>
      </c>
      <c r="AH2530" s="257" t="s">
        <v>148</v>
      </c>
      <c r="AI2530" s="257" t="s">
        <v>148</v>
      </c>
      <c r="AJ2530" s="257"/>
    </row>
    <row r="2531" spans="1:36" ht="28.8">
      <c r="A2531" s="258">
        <v>40304</v>
      </c>
      <c r="B2531" s="257" t="s">
        <v>2516</v>
      </c>
      <c r="C2531" s="258">
        <v>40304</v>
      </c>
      <c r="D2531" s="257">
        <v>0</v>
      </c>
      <c r="E2531" s="259" t="s">
        <v>2546</v>
      </c>
      <c r="F2531" s="259" t="s">
        <v>3199</v>
      </c>
      <c r="G2531" s="259" t="s">
        <v>3200</v>
      </c>
      <c r="H2531" s="257" t="s">
        <v>1243</v>
      </c>
      <c r="I2531" s="257" t="s">
        <v>4376</v>
      </c>
      <c r="J2531" s="84" t="s">
        <v>4377</v>
      </c>
      <c r="K2531" s="257" t="s">
        <v>2619</v>
      </c>
      <c r="L2531" s="257" t="s">
        <v>5665</v>
      </c>
      <c r="M2531" s="257" t="s">
        <v>1232</v>
      </c>
      <c r="N2531" s="257" t="s">
        <v>2631</v>
      </c>
      <c r="O2531" s="257" t="s">
        <v>3299</v>
      </c>
      <c r="P2531" s="257" t="s">
        <v>5671</v>
      </c>
      <c r="Q2531" s="257" t="s">
        <v>3301</v>
      </c>
      <c r="R2531" s="257" t="s">
        <v>148</v>
      </c>
      <c r="S2531" s="257" t="s">
        <v>3291</v>
      </c>
      <c r="T2531" s="257" t="s">
        <v>5316</v>
      </c>
      <c r="U2531" s="257" t="s">
        <v>4553</v>
      </c>
      <c r="V2531" s="257" t="s">
        <v>148</v>
      </c>
      <c r="W2531" s="257" t="s">
        <v>148</v>
      </c>
      <c r="X2531" s="257" t="s">
        <v>148</v>
      </c>
      <c r="Y2531" s="257" t="s">
        <v>148</v>
      </c>
      <c r="Z2531" s="257" t="s">
        <v>148</v>
      </c>
      <c r="AA2531" s="257" t="s">
        <v>148</v>
      </c>
      <c r="AB2531" s="257" t="s">
        <v>148</v>
      </c>
      <c r="AC2531" s="257" t="s">
        <v>148</v>
      </c>
      <c r="AD2531" s="257" t="s">
        <v>148</v>
      </c>
      <c r="AE2531" s="257" t="s">
        <v>148</v>
      </c>
      <c r="AF2531" s="257" t="s">
        <v>148</v>
      </c>
      <c r="AG2531" s="257" t="s">
        <v>148</v>
      </c>
      <c r="AH2531" s="257" t="s">
        <v>148</v>
      </c>
      <c r="AI2531" s="257" t="s">
        <v>148</v>
      </c>
      <c r="AJ2531" s="257"/>
    </row>
    <row r="2532" spans="1:36" ht="43.2">
      <c r="A2532" s="258">
        <v>40304</v>
      </c>
      <c r="B2532" s="257" t="s">
        <v>2516</v>
      </c>
      <c r="C2532" s="258">
        <v>40304</v>
      </c>
      <c r="D2532" s="257">
        <v>0</v>
      </c>
      <c r="E2532" s="259" t="s">
        <v>2547</v>
      </c>
      <c r="F2532" s="257" t="s">
        <v>3193</v>
      </c>
      <c r="G2532" s="259" t="s">
        <v>3194</v>
      </c>
      <c r="H2532" s="260" t="s">
        <v>1226</v>
      </c>
      <c r="I2532" s="257" t="s">
        <v>5672</v>
      </c>
      <c r="J2532" s="84" t="s">
        <v>5673</v>
      </c>
      <c r="K2532" s="257" t="s">
        <v>2619</v>
      </c>
      <c r="L2532" s="257" t="s">
        <v>5665</v>
      </c>
      <c r="M2532" s="257" t="s">
        <v>1232</v>
      </c>
      <c r="N2532" s="257" t="s">
        <v>2631</v>
      </c>
      <c r="O2532" s="257" t="s">
        <v>3299</v>
      </c>
      <c r="P2532" s="257" t="s">
        <v>5674</v>
      </c>
      <c r="Q2532" s="257" t="s">
        <v>3301</v>
      </c>
      <c r="R2532" s="257" t="s">
        <v>148</v>
      </c>
      <c r="S2532" s="257" t="s">
        <v>3291</v>
      </c>
      <c r="T2532" s="257" t="s">
        <v>5316</v>
      </c>
      <c r="U2532" s="257" t="s">
        <v>4553</v>
      </c>
      <c r="V2532" s="257" t="s">
        <v>148</v>
      </c>
      <c r="W2532" s="257" t="s">
        <v>148</v>
      </c>
      <c r="X2532" s="257" t="s">
        <v>148</v>
      </c>
      <c r="Y2532" s="257" t="s">
        <v>148</v>
      </c>
      <c r="Z2532" s="257" t="s">
        <v>148</v>
      </c>
      <c r="AA2532" s="257" t="s">
        <v>148</v>
      </c>
      <c r="AB2532" s="257" t="s">
        <v>148</v>
      </c>
      <c r="AC2532" s="257" t="s">
        <v>148</v>
      </c>
      <c r="AD2532" s="257" t="s">
        <v>148</v>
      </c>
      <c r="AE2532" s="257" t="s">
        <v>148</v>
      </c>
      <c r="AF2532" s="257" t="s">
        <v>148</v>
      </c>
      <c r="AG2532" s="257" t="s">
        <v>148</v>
      </c>
      <c r="AH2532" s="257" t="s">
        <v>148</v>
      </c>
      <c r="AI2532" s="257" t="s">
        <v>148</v>
      </c>
      <c r="AJ2532" s="257"/>
    </row>
    <row r="2533" spans="1:36" ht="43.2">
      <c r="A2533" s="258">
        <v>40304</v>
      </c>
      <c r="B2533" s="257" t="s">
        <v>2516</v>
      </c>
      <c r="C2533" s="258">
        <v>40304</v>
      </c>
      <c r="D2533" s="257">
        <v>0</v>
      </c>
      <c r="E2533" s="259" t="s">
        <v>2606</v>
      </c>
      <c r="F2533" s="257" t="s">
        <v>3243</v>
      </c>
      <c r="G2533" s="259" t="s">
        <v>3244</v>
      </c>
      <c r="H2533" s="260" t="s">
        <v>1226</v>
      </c>
      <c r="I2533" s="257" t="s">
        <v>4037</v>
      </c>
      <c r="J2533" s="84" t="s">
        <v>4038</v>
      </c>
      <c r="K2533" s="257" t="s">
        <v>2619</v>
      </c>
      <c r="L2533" s="257" t="s">
        <v>5665</v>
      </c>
      <c r="M2533" s="257" t="s">
        <v>1232</v>
      </c>
      <c r="N2533" s="257" t="s">
        <v>2631</v>
      </c>
      <c r="O2533" s="257" t="s">
        <v>3299</v>
      </c>
      <c r="P2533" s="257" t="s">
        <v>5675</v>
      </c>
      <c r="Q2533" s="257" t="s">
        <v>3301</v>
      </c>
      <c r="R2533" s="257" t="s">
        <v>148</v>
      </c>
      <c r="S2533" s="257" t="s">
        <v>3291</v>
      </c>
      <c r="T2533" s="257" t="s">
        <v>5316</v>
      </c>
      <c r="U2533" s="257" t="s">
        <v>4553</v>
      </c>
      <c r="V2533" s="257" t="s">
        <v>148</v>
      </c>
      <c r="W2533" s="257" t="s">
        <v>148</v>
      </c>
      <c r="X2533" s="257" t="s">
        <v>148</v>
      </c>
      <c r="Y2533" s="257" t="s">
        <v>148</v>
      </c>
      <c r="Z2533" s="257" t="s">
        <v>148</v>
      </c>
      <c r="AA2533" s="257" t="s">
        <v>148</v>
      </c>
      <c r="AB2533" s="257" t="s">
        <v>148</v>
      </c>
      <c r="AC2533" s="257" t="s">
        <v>148</v>
      </c>
      <c r="AD2533" s="257" t="s">
        <v>148</v>
      </c>
      <c r="AE2533" s="257" t="s">
        <v>148</v>
      </c>
      <c r="AF2533" s="257" t="s">
        <v>148</v>
      </c>
      <c r="AG2533" s="257" t="s">
        <v>148</v>
      </c>
      <c r="AH2533" s="257" t="s">
        <v>148</v>
      </c>
      <c r="AI2533" s="257" t="s">
        <v>148</v>
      </c>
      <c r="AJ2533" s="257"/>
    </row>
    <row r="2534" spans="1:36" ht="28.8">
      <c r="A2534" s="258">
        <v>40304</v>
      </c>
      <c r="B2534" s="257" t="s">
        <v>2516</v>
      </c>
      <c r="C2534" s="258">
        <v>40304</v>
      </c>
      <c r="D2534" s="257">
        <v>0</v>
      </c>
      <c r="E2534" s="259" t="s">
        <v>2606</v>
      </c>
      <c r="F2534" s="257" t="s">
        <v>3243</v>
      </c>
      <c r="G2534" s="259" t="s">
        <v>3244</v>
      </c>
      <c r="H2534" s="257" t="s">
        <v>1243</v>
      </c>
      <c r="I2534" s="257" t="s">
        <v>3569</v>
      </c>
      <c r="J2534" s="84" t="s">
        <v>3570</v>
      </c>
      <c r="K2534" s="257" t="s">
        <v>2619</v>
      </c>
      <c r="L2534" s="257" t="s">
        <v>5665</v>
      </c>
      <c r="M2534" s="257" t="s">
        <v>1232</v>
      </c>
      <c r="N2534" s="257" t="s">
        <v>2631</v>
      </c>
      <c r="O2534" s="257" t="s">
        <v>3299</v>
      </c>
      <c r="P2534" s="257" t="s">
        <v>5676</v>
      </c>
      <c r="Q2534" s="257" t="s">
        <v>3301</v>
      </c>
      <c r="R2534" s="257" t="s">
        <v>148</v>
      </c>
      <c r="S2534" s="257" t="s">
        <v>3291</v>
      </c>
      <c r="T2534" s="257" t="s">
        <v>5316</v>
      </c>
      <c r="U2534" s="257" t="s">
        <v>4553</v>
      </c>
      <c r="V2534" s="257" t="s">
        <v>148</v>
      </c>
      <c r="W2534" s="257" t="s">
        <v>148</v>
      </c>
      <c r="X2534" s="257" t="s">
        <v>148</v>
      </c>
      <c r="Y2534" s="257" t="s">
        <v>148</v>
      </c>
      <c r="Z2534" s="257" t="s">
        <v>148</v>
      </c>
      <c r="AA2534" s="257" t="s">
        <v>148</v>
      </c>
      <c r="AB2534" s="257" t="s">
        <v>148</v>
      </c>
      <c r="AC2534" s="257" t="s">
        <v>148</v>
      </c>
      <c r="AD2534" s="257" t="s">
        <v>148</v>
      </c>
      <c r="AE2534" s="257" t="s">
        <v>148</v>
      </c>
      <c r="AF2534" s="257" t="s">
        <v>148</v>
      </c>
      <c r="AG2534" s="257" t="s">
        <v>148</v>
      </c>
      <c r="AH2534" s="257" t="s">
        <v>148</v>
      </c>
      <c r="AI2534" s="257" t="s">
        <v>148</v>
      </c>
      <c r="AJ2534" s="257"/>
    </row>
    <row r="2535" spans="1:36" ht="28.8">
      <c r="A2535" s="258">
        <v>40304</v>
      </c>
      <c r="B2535" s="257" t="s">
        <v>2516</v>
      </c>
      <c r="C2535" s="258">
        <v>40304</v>
      </c>
      <c r="D2535" s="257">
        <v>0</v>
      </c>
      <c r="E2535" s="257" t="s">
        <v>3474</v>
      </c>
      <c r="F2535" s="257" t="s">
        <v>3475</v>
      </c>
      <c r="G2535" s="257" t="s">
        <v>3476</v>
      </c>
      <c r="H2535" s="260" t="s">
        <v>1232</v>
      </c>
      <c r="I2535" s="257" t="s">
        <v>5677</v>
      </c>
      <c r="J2535" s="257" t="s">
        <v>148</v>
      </c>
      <c r="K2535" s="257" t="s">
        <v>2619</v>
      </c>
      <c r="L2535" s="257" t="s">
        <v>5665</v>
      </c>
      <c r="M2535" s="257" t="s">
        <v>1232</v>
      </c>
      <c r="N2535" s="257" t="s">
        <v>2631</v>
      </c>
      <c r="O2535" s="257" t="s">
        <v>3299</v>
      </c>
      <c r="P2535" s="257" t="s">
        <v>5678</v>
      </c>
      <c r="Q2535" s="257" t="s">
        <v>3301</v>
      </c>
      <c r="R2535" s="257" t="s">
        <v>148</v>
      </c>
      <c r="S2535" s="257" t="s">
        <v>3291</v>
      </c>
      <c r="T2535" s="257" t="s">
        <v>5316</v>
      </c>
      <c r="U2535" s="257" t="s">
        <v>4553</v>
      </c>
      <c r="V2535" s="257" t="s">
        <v>148</v>
      </c>
      <c r="W2535" s="257" t="s">
        <v>148</v>
      </c>
      <c r="X2535" s="257" t="s">
        <v>148</v>
      </c>
      <c r="Y2535" s="257" t="s">
        <v>148</v>
      </c>
      <c r="Z2535" s="257" t="s">
        <v>148</v>
      </c>
      <c r="AA2535" s="257" t="s">
        <v>148</v>
      </c>
      <c r="AB2535" s="257" t="s">
        <v>148</v>
      </c>
      <c r="AC2535" s="257" t="s">
        <v>148</v>
      </c>
      <c r="AD2535" s="257" t="s">
        <v>148</v>
      </c>
      <c r="AE2535" s="257" t="s">
        <v>148</v>
      </c>
      <c r="AF2535" s="257" t="s">
        <v>148</v>
      </c>
      <c r="AG2535" s="257" t="s">
        <v>148</v>
      </c>
      <c r="AH2535" s="257" t="s">
        <v>148</v>
      </c>
      <c r="AI2535" s="257" t="s">
        <v>148</v>
      </c>
      <c r="AJ2535" s="257"/>
    </row>
    <row r="2536" spans="1:36" ht="43.2">
      <c r="A2536" s="258">
        <v>40304</v>
      </c>
      <c r="B2536" s="257" t="s">
        <v>2516</v>
      </c>
      <c r="C2536" s="258">
        <v>40304</v>
      </c>
      <c r="D2536" s="257">
        <v>0</v>
      </c>
      <c r="E2536" s="259" t="s">
        <v>2548</v>
      </c>
      <c r="F2536" s="259" t="s">
        <v>3247</v>
      </c>
      <c r="G2536" s="259" t="s">
        <v>3248</v>
      </c>
      <c r="H2536" s="260" t="s">
        <v>1226</v>
      </c>
      <c r="I2536" s="257" t="s">
        <v>5679</v>
      </c>
      <c r="J2536" s="261" t="s">
        <v>5680</v>
      </c>
      <c r="K2536" s="257" t="s">
        <v>2619</v>
      </c>
      <c r="L2536" s="257" t="s">
        <v>5665</v>
      </c>
      <c r="M2536" s="257" t="s">
        <v>1232</v>
      </c>
      <c r="N2536" s="257" t="s">
        <v>2631</v>
      </c>
      <c r="O2536" s="257" t="s">
        <v>3299</v>
      </c>
      <c r="P2536" s="257" t="s">
        <v>5681</v>
      </c>
      <c r="Q2536" s="257" t="s">
        <v>3301</v>
      </c>
      <c r="R2536" s="257" t="s">
        <v>148</v>
      </c>
      <c r="S2536" s="257" t="s">
        <v>3291</v>
      </c>
      <c r="T2536" s="257" t="s">
        <v>5316</v>
      </c>
      <c r="U2536" s="257" t="s">
        <v>4553</v>
      </c>
      <c r="V2536" s="257" t="s">
        <v>148</v>
      </c>
      <c r="W2536" s="257" t="s">
        <v>148</v>
      </c>
      <c r="X2536" s="257" t="s">
        <v>148</v>
      </c>
      <c r="Y2536" s="257" t="s">
        <v>148</v>
      </c>
      <c r="Z2536" s="257" t="s">
        <v>148</v>
      </c>
      <c r="AA2536" s="257" t="s">
        <v>148</v>
      </c>
      <c r="AB2536" s="257" t="s">
        <v>148</v>
      </c>
      <c r="AC2536" s="257" t="s">
        <v>148</v>
      </c>
      <c r="AD2536" s="257" t="s">
        <v>148</v>
      </c>
      <c r="AE2536" s="257" t="s">
        <v>148</v>
      </c>
      <c r="AF2536" s="257" t="s">
        <v>148</v>
      </c>
      <c r="AG2536" s="257" t="s">
        <v>148</v>
      </c>
      <c r="AH2536" s="257" t="s">
        <v>148</v>
      </c>
      <c r="AI2536" s="257" t="s">
        <v>148</v>
      </c>
      <c r="AJ2536" s="257"/>
    </row>
    <row r="2537" spans="1:36" ht="43.2">
      <c r="A2537" s="258">
        <v>40304</v>
      </c>
      <c r="B2537" s="257" t="s">
        <v>2516</v>
      </c>
      <c r="C2537" s="258">
        <v>40304</v>
      </c>
      <c r="D2537" s="257">
        <v>0</v>
      </c>
      <c r="E2537" s="257" t="s">
        <v>2553</v>
      </c>
      <c r="F2537" s="257" t="s">
        <v>3119</v>
      </c>
      <c r="G2537" s="257" t="s">
        <v>3120</v>
      </c>
      <c r="H2537" s="260" t="s">
        <v>1232</v>
      </c>
      <c r="I2537" s="257" t="s">
        <v>5274</v>
      </c>
      <c r="J2537" s="261" t="s">
        <v>5275</v>
      </c>
      <c r="K2537" s="257" t="s">
        <v>2619</v>
      </c>
      <c r="L2537" s="257" t="s">
        <v>5665</v>
      </c>
      <c r="M2537" s="257" t="s">
        <v>1232</v>
      </c>
      <c r="N2537" s="257" t="s">
        <v>2631</v>
      </c>
      <c r="O2537" s="257" t="s">
        <v>3299</v>
      </c>
      <c r="P2537" s="257" t="s">
        <v>5682</v>
      </c>
      <c r="Q2537" s="257" t="s">
        <v>3301</v>
      </c>
      <c r="R2537" s="257" t="s">
        <v>148</v>
      </c>
      <c r="S2537" s="257" t="s">
        <v>3291</v>
      </c>
      <c r="T2537" s="257" t="s">
        <v>5316</v>
      </c>
      <c r="U2537" s="257" t="s">
        <v>4553</v>
      </c>
      <c r="V2537" s="257" t="s">
        <v>148</v>
      </c>
      <c r="W2537" s="257" t="s">
        <v>148</v>
      </c>
      <c r="X2537" s="257" t="s">
        <v>148</v>
      </c>
      <c r="Y2537" s="257" t="s">
        <v>148</v>
      </c>
      <c r="Z2537" s="257" t="s">
        <v>148</v>
      </c>
      <c r="AA2537" s="257" t="s">
        <v>148</v>
      </c>
      <c r="AB2537" s="257" t="s">
        <v>148</v>
      </c>
      <c r="AC2537" s="257" t="s">
        <v>148</v>
      </c>
      <c r="AD2537" s="257" t="s">
        <v>148</v>
      </c>
      <c r="AE2537" s="257" t="s">
        <v>148</v>
      </c>
      <c r="AF2537" s="257" t="s">
        <v>148</v>
      </c>
      <c r="AG2537" s="257" t="s">
        <v>148</v>
      </c>
      <c r="AH2537" s="257" t="s">
        <v>148</v>
      </c>
      <c r="AI2537" s="257" t="s">
        <v>148</v>
      </c>
      <c r="AJ2537" s="257"/>
    </row>
    <row r="2538" spans="1:36" ht="43.2">
      <c r="A2538" s="258">
        <v>40304</v>
      </c>
      <c r="B2538" s="257" t="s">
        <v>2516</v>
      </c>
      <c r="C2538" s="258">
        <v>40304</v>
      </c>
      <c r="D2538" s="257">
        <v>0</v>
      </c>
      <c r="E2538" s="257" t="s">
        <v>2553</v>
      </c>
      <c r="F2538" s="257" t="s">
        <v>3119</v>
      </c>
      <c r="G2538" s="257" t="s">
        <v>3120</v>
      </c>
      <c r="H2538" s="260" t="s">
        <v>1232</v>
      </c>
      <c r="I2538" s="257" t="s">
        <v>5274</v>
      </c>
      <c r="J2538" s="261" t="s">
        <v>5275</v>
      </c>
      <c r="K2538" s="257" t="s">
        <v>2619</v>
      </c>
      <c r="L2538" s="257" t="s">
        <v>5665</v>
      </c>
      <c r="M2538" s="257" t="s">
        <v>1232</v>
      </c>
      <c r="N2538" s="257" t="s">
        <v>2631</v>
      </c>
      <c r="O2538" s="257" t="s">
        <v>3299</v>
      </c>
      <c r="P2538" s="257" t="s">
        <v>5683</v>
      </c>
      <c r="Q2538" s="257" t="s">
        <v>3301</v>
      </c>
      <c r="R2538" s="257" t="s">
        <v>148</v>
      </c>
      <c r="S2538" s="257" t="s">
        <v>3291</v>
      </c>
      <c r="T2538" s="257" t="s">
        <v>5316</v>
      </c>
      <c r="U2538" s="257" t="s">
        <v>4553</v>
      </c>
      <c r="V2538" s="257" t="s">
        <v>148</v>
      </c>
      <c r="W2538" s="257" t="s">
        <v>148</v>
      </c>
      <c r="X2538" s="257" t="s">
        <v>148</v>
      </c>
      <c r="Y2538" s="257" t="s">
        <v>148</v>
      </c>
      <c r="Z2538" s="257" t="s">
        <v>148</v>
      </c>
      <c r="AA2538" s="257" t="s">
        <v>148</v>
      </c>
      <c r="AB2538" s="257" t="s">
        <v>148</v>
      </c>
      <c r="AC2538" s="257" t="s">
        <v>148</v>
      </c>
      <c r="AD2538" s="257" t="s">
        <v>148</v>
      </c>
      <c r="AE2538" s="257" t="s">
        <v>148</v>
      </c>
      <c r="AF2538" s="257" t="s">
        <v>148</v>
      </c>
      <c r="AG2538" s="257" t="s">
        <v>148</v>
      </c>
      <c r="AH2538" s="257" t="s">
        <v>148</v>
      </c>
      <c r="AI2538" s="257" t="s">
        <v>148</v>
      </c>
      <c r="AJ2538" s="257"/>
    </row>
    <row r="2539" spans="1:36" ht="43.2">
      <c r="A2539" s="258">
        <v>40304</v>
      </c>
      <c r="B2539" s="257" t="s">
        <v>2516</v>
      </c>
      <c r="C2539" s="258">
        <v>40304</v>
      </c>
      <c r="D2539" s="257">
        <v>0</v>
      </c>
      <c r="E2539" s="257" t="s">
        <v>2553</v>
      </c>
      <c r="F2539" s="257" t="s">
        <v>3119</v>
      </c>
      <c r="G2539" s="257" t="s">
        <v>3120</v>
      </c>
      <c r="H2539" s="260" t="s">
        <v>1226</v>
      </c>
      <c r="I2539" s="257" t="s">
        <v>5684</v>
      </c>
      <c r="J2539" s="257" t="s">
        <v>148</v>
      </c>
      <c r="K2539" s="257" t="s">
        <v>2619</v>
      </c>
      <c r="L2539" s="257" t="s">
        <v>5665</v>
      </c>
      <c r="M2539" s="257" t="s">
        <v>1232</v>
      </c>
      <c r="N2539" s="257" t="s">
        <v>2631</v>
      </c>
      <c r="O2539" s="257" t="s">
        <v>3299</v>
      </c>
      <c r="P2539" s="257" t="s">
        <v>5685</v>
      </c>
      <c r="Q2539" s="257" t="s">
        <v>3301</v>
      </c>
      <c r="R2539" s="257" t="s">
        <v>148</v>
      </c>
      <c r="S2539" s="257" t="s">
        <v>3291</v>
      </c>
      <c r="T2539" s="257" t="s">
        <v>5316</v>
      </c>
      <c r="U2539" s="257" t="s">
        <v>4553</v>
      </c>
      <c r="V2539" s="257" t="s">
        <v>148</v>
      </c>
      <c r="W2539" s="257" t="s">
        <v>148</v>
      </c>
      <c r="X2539" s="257" t="s">
        <v>148</v>
      </c>
      <c r="Y2539" s="257" t="s">
        <v>148</v>
      </c>
      <c r="Z2539" s="257" t="s">
        <v>148</v>
      </c>
      <c r="AA2539" s="257" t="s">
        <v>148</v>
      </c>
      <c r="AB2539" s="257" t="s">
        <v>148</v>
      </c>
      <c r="AC2539" s="257" t="s">
        <v>148</v>
      </c>
      <c r="AD2539" s="257" t="s">
        <v>148</v>
      </c>
      <c r="AE2539" s="257" t="s">
        <v>148</v>
      </c>
      <c r="AF2539" s="257" t="s">
        <v>148</v>
      </c>
      <c r="AG2539" s="257" t="s">
        <v>148</v>
      </c>
      <c r="AH2539" s="257" t="s">
        <v>148</v>
      </c>
      <c r="AI2539" s="257" t="s">
        <v>148</v>
      </c>
      <c r="AJ2539" s="257"/>
    </row>
    <row r="2540" spans="1:36" ht="43.2">
      <c r="A2540" s="258">
        <v>40304</v>
      </c>
      <c r="B2540" s="257" t="s">
        <v>2516</v>
      </c>
      <c r="C2540" s="258">
        <v>40304</v>
      </c>
      <c r="D2540" s="257">
        <v>0</v>
      </c>
      <c r="E2540" s="257" t="s">
        <v>2553</v>
      </c>
      <c r="F2540" s="257" t="s">
        <v>3119</v>
      </c>
      <c r="G2540" s="257" t="s">
        <v>3120</v>
      </c>
      <c r="H2540" s="260" t="s">
        <v>1226</v>
      </c>
      <c r="I2540" s="257" t="s">
        <v>5686</v>
      </c>
      <c r="J2540" s="257" t="s">
        <v>148</v>
      </c>
      <c r="K2540" s="257" t="s">
        <v>2619</v>
      </c>
      <c r="L2540" s="257" t="s">
        <v>5665</v>
      </c>
      <c r="M2540" s="257" t="s">
        <v>1232</v>
      </c>
      <c r="N2540" s="257" t="s">
        <v>2631</v>
      </c>
      <c r="O2540" s="257" t="s">
        <v>3299</v>
      </c>
      <c r="P2540" s="257" t="s">
        <v>5687</v>
      </c>
      <c r="Q2540" s="257" t="s">
        <v>3301</v>
      </c>
      <c r="R2540" s="257" t="s">
        <v>148</v>
      </c>
      <c r="S2540" s="257" t="s">
        <v>3291</v>
      </c>
      <c r="T2540" s="257" t="s">
        <v>5316</v>
      </c>
      <c r="U2540" s="257" t="s">
        <v>4553</v>
      </c>
      <c r="V2540" s="257" t="s">
        <v>148</v>
      </c>
      <c r="W2540" s="257" t="s">
        <v>148</v>
      </c>
      <c r="X2540" s="257" t="s">
        <v>148</v>
      </c>
      <c r="Y2540" s="257" t="s">
        <v>148</v>
      </c>
      <c r="Z2540" s="257" t="s">
        <v>148</v>
      </c>
      <c r="AA2540" s="257" t="s">
        <v>148</v>
      </c>
      <c r="AB2540" s="257" t="s">
        <v>148</v>
      </c>
      <c r="AC2540" s="257" t="s">
        <v>148</v>
      </c>
      <c r="AD2540" s="257" t="s">
        <v>148</v>
      </c>
      <c r="AE2540" s="257" t="s">
        <v>148</v>
      </c>
      <c r="AF2540" s="257" t="s">
        <v>148</v>
      </c>
      <c r="AG2540" s="257" t="s">
        <v>148</v>
      </c>
      <c r="AH2540" s="257" t="s">
        <v>148</v>
      </c>
      <c r="AI2540" s="257" t="s">
        <v>148</v>
      </c>
      <c r="AJ2540" s="257"/>
    </row>
    <row r="2541" spans="1:36" ht="43.2">
      <c r="A2541" s="258">
        <v>40304</v>
      </c>
      <c r="B2541" s="257" t="s">
        <v>2516</v>
      </c>
      <c r="C2541" s="258">
        <v>40304</v>
      </c>
      <c r="D2541" s="257">
        <v>0</v>
      </c>
      <c r="E2541" s="257" t="s">
        <v>2553</v>
      </c>
      <c r="F2541" s="257" t="s">
        <v>3119</v>
      </c>
      <c r="G2541" s="257" t="s">
        <v>3120</v>
      </c>
      <c r="H2541" s="260" t="s">
        <v>1226</v>
      </c>
      <c r="I2541" s="257" t="s">
        <v>5688</v>
      </c>
      <c r="J2541" s="261" t="s">
        <v>5689</v>
      </c>
      <c r="K2541" s="257" t="s">
        <v>2619</v>
      </c>
      <c r="L2541" s="257" t="s">
        <v>5665</v>
      </c>
      <c r="M2541" s="257" t="s">
        <v>1232</v>
      </c>
      <c r="N2541" s="257" t="s">
        <v>2631</v>
      </c>
      <c r="O2541" s="257" t="s">
        <v>3299</v>
      </c>
      <c r="P2541" s="257" t="s">
        <v>5690</v>
      </c>
      <c r="Q2541" s="257" t="s">
        <v>3301</v>
      </c>
      <c r="R2541" s="257" t="s">
        <v>148</v>
      </c>
      <c r="S2541" s="257" t="s">
        <v>3291</v>
      </c>
      <c r="T2541" s="257" t="s">
        <v>5316</v>
      </c>
      <c r="U2541" s="257" t="s">
        <v>4553</v>
      </c>
      <c r="V2541" s="257" t="s">
        <v>148</v>
      </c>
      <c r="W2541" s="257" t="s">
        <v>148</v>
      </c>
      <c r="X2541" s="257" t="s">
        <v>148</v>
      </c>
      <c r="Y2541" s="257" t="s">
        <v>148</v>
      </c>
      <c r="Z2541" s="257" t="s">
        <v>148</v>
      </c>
      <c r="AA2541" s="257" t="s">
        <v>148</v>
      </c>
      <c r="AB2541" s="257" t="s">
        <v>148</v>
      </c>
      <c r="AC2541" s="257" t="s">
        <v>148</v>
      </c>
      <c r="AD2541" s="257" t="s">
        <v>148</v>
      </c>
      <c r="AE2541" s="257" t="s">
        <v>148</v>
      </c>
      <c r="AF2541" s="257" t="s">
        <v>148</v>
      </c>
      <c r="AG2541" s="257" t="s">
        <v>148</v>
      </c>
      <c r="AH2541" s="257" t="s">
        <v>148</v>
      </c>
      <c r="AI2541" s="257" t="s">
        <v>148</v>
      </c>
      <c r="AJ2541" s="257"/>
    </row>
    <row r="2542" spans="1:36" ht="43.2">
      <c r="A2542" s="258">
        <v>40304</v>
      </c>
      <c r="B2542" s="257" t="s">
        <v>2516</v>
      </c>
      <c r="C2542" s="258">
        <v>40304</v>
      </c>
      <c r="D2542" s="257">
        <v>0</v>
      </c>
      <c r="E2542" s="257" t="s">
        <v>2553</v>
      </c>
      <c r="F2542" s="257" t="s">
        <v>3119</v>
      </c>
      <c r="G2542" s="257" t="s">
        <v>3120</v>
      </c>
      <c r="H2542" s="260" t="s">
        <v>1226</v>
      </c>
      <c r="I2542" s="257" t="s">
        <v>5688</v>
      </c>
      <c r="J2542" s="261" t="s">
        <v>5689</v>
      </c>
      <c r="K2542" s="257" t="s">
        <v>2619</v>
      </c>
      <c r="L2542" s="257" t="s">
        <v>5665</v>
      </c>
      <c r="M2542" s="257" t="s">
        <v>1232</v>
      </c>
      <c r="N2542" s="257" t="s">
        <v>2631</v>
      </c>
      <c r="O2542" s="257" t="s">
        <v>3299</v>
      </c>
      <c r="P2542" s="257" t="s">
        <v>5691</v>
      </c>
      <c r="Q2542" s="257" t="s">
        <v>3301</v>
      </c>
      <c r="R2542" s="257" t="s">
        <v>148</v>
      </c>
      <c r="S2542" s="257" t="s">
        <v>3291</v>
      </c>
      <c r="T2542" s="257" t="s">
        <v>5316</v>
      </c>
      <c r="U2542" s="257" t="s">
        <v>4553</v>
      </c>
      <c r="V2542" s="257" t="s">
        <v>148</v>
      </c>
      <c r="W2542" s="257" t="s">
        <v>148</v>
      </c>
      <c r="X2542" s="257" t="s">
        <v>148</v>
      </c>
      <c r="Y2542" s="257" t="s">
        <v>148</v>
      </c>
      <c r="Z2542" s="257" t="s">
        <v>148</v>
      </c>
      <c r="AA2542" s="257" t="s">
        <v>148</v>
      </c>
      <c r="AB2542" s="257" t="s">
        <v>148</v>
      </c>
      <c r="AC2542" s="257" t="s">
        <v>148</v>
      </c>
      <c r="AD2542" s="257" t="s">
        <v>148</v>
      </c>
      <c r="AE2542" s="257" t="s">
        <v>148</v>
      </c>
      <c r="AF2542" s="257" t="s">
        <v>148</v>
      </c>
      <c r="AG2542" s="257" t="s">
        <v>148</v>
      </c>
      <c r="AH2542" s="257" t="s">
        <v>148</v>
      </c>
      <c r="AI2542" s="257" t="s">
        <v>148</v>
      </c>
      <c r="AJ2542" s="257"/>
    </row>
    <row r="2543" spans="1:36" ht="43.2">
      <c r="A2543" s="258">
        <v>40304</v>
      </c>
      <c r="B2543" s="257" t="s">
        <v>2516</v>
      </c>
      <c r="C2543" s="258">
        <v>40304</v>
      </c>
      <c r="D2543" s="257">
        <v>0</v>
      </c>
      <c r="E2543" s="257" t="s">
        <v>2553</v>
      </c>
      <c r="F2543" s="257" t="s">
        <v>3119</v>
      </c>
      <c r="G2543" s="257" t="s">
        <v>3120</v>
      </c>
      <c r="H2543" s="260" t="s">
        <v>1226</v>
      </c>
      <c r="I2543" s="257" t="s">
        <v>5692</v>
      </c>
      <c r="J2543" s="261" t="s">
        <v>5693</v>
      </c>
      <c r="K2543" s="257" t="s">
        <v>2619</v>
      </c>
      <c r="L2543" s="257" t="s">
        <v>5665</v>
      </c>
      <c r="M2543" s="257" t="s">
        <v>1232</v>
      </c>
      <c r="N2543" s="257" t="s">
        <v>2631</v>
      </c>
      <c r="O2543" s="257" t="s">
        <v>3299</v>
      </c>
      <c r="P2543" s="257" t="s">
        <v>5694</v>
      </c>
      <c r="Q2543" s="257" t="s">
        <v>3301</v>
      </c>
      <c r="R2543" s="257" t="s">
        <v>148</v>
      </c>
      <c r="S2543" s="257" t="s">
        <v>3291</v>
      </c>
      <c r="T2543" s="257" t="s">
        <v>5316</v>
      </c>
      <c r="U2543" s="257" t="s">
        <v>4553</v>
      </c>
      <c r="V2543" s="257" t="s">
        <v>148</v>
      </c>
      <c r="W2543" s="257" t="s">
        <v>148</v>
      </c>
      <c r="X2543" s="257" t="s">
        <v>148</v>
      </c>
      <c r="Y2543" s="257" t="s">
        <v>148</v>
      </c>
      <c r="Z2543" s="257" t="s">
        <v>148</v>
      </c>
      <c r="AA2543" s="257" t="s">
        <v>148</v>
      </c>
      <c r="AB2543" s="257" t="s">
        <v>148</v>
      </c>
      <c r="AC2543" s="257" t="s">
        <v>148</v>
      </c>
      <c r="AD2543" s="257" t="s">
        <v>148</v>
      </c>
      <c r="AE2543" s="257" t="s">
        <v>148</v>
      </c>
      <c r="AF2543" s="257" t="s">
        <v>148</v>
      </c>
      <c r="AG2543" s="257" t="s">
        <v>148</v>
      </c>
      <c r="AH2543" s="257" t="s">
        <v>148</v>
      </c>
      <c r="AI2543" s="257" t="s">
        <v>148</v>
      </c>
      <c r="AJ2543" s="257"/>
    </row>
    <row r="2544" spans="1:36" ht="43.2">
      <c r="A2544" s="258">
        <v>40304</v>
      </c>
      <c r="B2544" s="257" t="s">
        <v>2516</v>
      </c>
      <c r="C2544" s="258">
        <v>40304</v>
      </c>
      <c r="D2544" s="257">
        <v>0</v>
      </c>
      <c r="E2544" s="257" t="s">
        <v>2553</v>
      </c>
      <c r="F2544" s="257" t="s">
        <v>3119</v>
      </c>
      <c r="G2544" s="257" t="s">
        <v>3120</v>
      </c>
      <c r="H2544" s="260" t="s">
        <v>1226</v>
      </c>
      <c r="I2544" s="257" t="s">
        <v>5695</v>
      </c>
      <c r="J2544" s="257" t="s">
        <v>148</v>
      </c>
      <c r="K2544" s="257" t="s">
        <v>2619</v>
      </c>
      <c r="L2544" s="257" t="s">
        <v>5665</v>
      </c>
      <c r="M2544" s="257" t="s">
        <v>1232</v>
      </c>
      <c r="N2544" s="257" t="s">
        <v>2631</v>
      </c>
      <c r="O2544" s="257" t="s">
        <v>3299</v>
      </c>
      <c r="P2544" s="257" t="s">
        <v>5696</v>
      </c>
      <c r="Q2544" s="257" t="s">
        <v>3301</v>
      </c>
      <c r="R2544" s="257" t="s">
        <v>148</v>
      </c>
      <c r="S2544" s="257" t="s">
        <v>3291</v>
      </c>
      <c r="T2544" s="257" t="s">
        <v>5316</v>
      </c>
      <c r="U2544" s="257" t="s">
        <v>4553</v>
      </c>
      <c r="V2544" s="257" t="s">
        <v>148</v>
      </c>
      <c r="W2544" s="257" t="s">
        <v>148</v>
      </c>
      <c r="X2544" s="257" t="s">
        <v>148</v>
      </c>
      <c r="Y2544" s="257" t="s">
        <v>148</v>
      </c>
      <c r="Z2544" s="257" t="s">
        <v>148</v>
      </c>
      <c r="AA2544" s="257" t="s">
        <v>148</v>
      </c>
      <c r="AB2544" s="257" t="s">
        <v>148</v>
      </c>
      <c r="AC2544" s="257" t="s">
        <v>148</v>
      </c>
      <c r="AD2544" s="257" t="s">
        <v>148</v>
      </c>
      <c r="AE2544" s="257" t="s">
        <v>148</v>
      </c>
      <c r="AF2544" s="257" t="s">
        <v>148</v>
      </c>
      <c r="AG2544" s="257" t="s">
        <v>148</v>
      </c>
      <c r="AH2544" s="257" t="s">
        <v>148</v>
      </c>
      <c r="AI2544" s="257" t="s">
        <v>148</v>
      </c>
      <c r="AJ2544" s="257"/>
    </row>
    <row r="2545" spans="1:36" ht="43.2">
      <c r="A2545" s="258">
        <v>40308</v>
      </c>
      <c r="B2545" s="257" t="s">
        <v>2516</v>
      </c>
      <c r="C2545" s="258">
        <v>40308</v>
      </c>
      <c r="D2545" s="257">
        <v>0</v>
      </c>
      <c r="E2545" s="259" t="s">
        <v>2565</v>
      </c>
      <c r="F2545" s="257" t="s">
        <v>3251</v>
      </c>
      <c r="G2545" s="259" t="s">
        <v>3252</v>
      </c>
      <c r="H2545" s="260" t="s">
        <v>1226</v>
      </c>
      <c r="I2545" s="260" t="s">
        <v>2631</v>
      </c>
      <c r="J2545" s="257" t="s">
        <v>148</v>
      </c>
      <c r="K2545" s="257" t="s">
        <v>2619</v>
      </c>
      <c r="L2545" s="257" t="s">
        <v>2701</v>
      </c>
      <c r="M2545" s="257" t="s">
        <v>1228</v>
      </c>
      <c r="N2545" s="257" t="s">
        <v>2860</v>
      </c>
      <c r="O2545" s="257" t="s">
        <v>3299</v>
      </c>
      <c r="P2545" s="270" t="s">
        <v>5697</v>
      </c>
      <c r="Q2545" s="257" t="s">
        <v>3301</v>
      </c>
      <c r="R2545" s="257" t="s">
        <v>148</v>
      </c>
      <c r="S2545" s="257" t="s">
        <v>2903</v>
      </c>
      <c r="T2545" s="257" t="s">
        <v>2860</v>
      </c>
      <c r="U2545" s="257" t="s">
        <v>3801</v>
      </c>
      <c r="V2545" s="257" t="s">
        <v>148</v>
      </c>
      <c r="W2545" s="257" t="s">
        <v>148</v>
      </c>
      <c r="X2545" s="257" t="s">
        <v>148</v>
      </c>
      <c r="Y2545" s="257" t="s">
        <v>148</v>
      </c>
      <c r="Z2545" s="257" t="s">
        <v>148</v>
      </c>
      <c r="AA2545" s="257" t="s">
        <v>148</v>
      </c>
      <c r="AB2545" s="257" t="s">
        <v>148</v>
      </c>
      <c r="AC2545" s="257" t="s">
        <v>148</v>
      </c>
      <c r="AD2545" s="257" t="s">
        <v>148</v>
      </c>
      <c r="AE2545" s="257" t="s">
        <v>148</v>
      </c>
      <c r="AF2545" s="257" t="s">
        <v>148</v>
      </c>
      <c r="AG2545" s="257" t="s">
        <v>148</v>
      </c>
      <c r="AH2545" s="257" t="s">
        <v>148</v>
      </c>
      <c r="AI2545" s="257" t="s">
        <v>148</v>
      </c>
      <c r="AJ2545" s="257"/>
    </row>
    <row r="2546" spans="1:36" ht="28.8">
      <c r="A2546" s="258">
        <v>40308</v>
      </c>
      <c r="B2546" s="257" t="s">
        <v>2516</v>
      </c>
      <c r="C2546" s="258">
        <v>40308</v>
      </c>
      <c r="D2546" s="257">
        <v>0</v>
      </c>
      <c r="E2546" s="259" t="s">
        <v>2538</v>
      </c>
      <c r="F2546" s="257" t="s">
        <v>3251</v>
      </c>
      <c r="G2546" s="259" t="s">
        <v>3253</v>
      </c>
      <c r="H2546" s="257" t="s">
        <v>2763</v>
      </c>
      <c r="I2546" s="257" t="s">
        <v>5698</v>
      </c>
      <c r="J2546" s="84" t="s">
        <v>5699</v>
      </c>
      <c r="K2546" s="257" t="s">
        <v>2619</v>
      </c>
      <c r="L2546" s="257" t="s">
        <v>2701</v>
      </c>
      <c r="M2546" s="257" t="s">
        <v>1228</v>
      </c>
      <c r="N2546" s="257" t="s">
        <v>2860</v>
      </c>
      <c r="O2546" s="257" t="s">
        <v>3299</v>
      </c>
      <c r="P2546" s="270" t="s">
        <v>5700</v>
      </c>
      <c r="Q2546" s="257" t="s">
        <v>3301</v>
      </c>
      <c r="R2546" s="257" t="s">
        <v>148</v>
      </c>
      <c r="S2546" s="257" t="s">
        <v>2903</v>
      </c>
      <c r="T2546" s="257" t="s">
        <v>2860</v>
      </c>
      <c r="U2546" s="257" t="s">
        <v>3801</v>
      </c>
      <c r="V2546" s="257" t="s">
        <v>148</v>
      </c>
      <c r="W2546" s="257" t="s">
        <v>148</v>
      </c>
      <c r="X2546" s="257" t="s">
        <v>148</v>
      </c>
      <c r="Y2546" s="257" t="s">
        <v>148</v>
      </c>
      <c r="Z2546" s="257" t="s">
        <v>148</v>
      </c>
      <c r="AA2546" s="257" t="s">
        <v>148</v>
      </c>
      <c r="AB2546" s="257" t="s">
        <v>148</v>
      </c>
      <c r="AC2546" s="257" t="s">
        <v>148</v>
      </c>
      <c r="AD2546" s="257" t="s">
        <v>148</v>
      </c>
      <c r="AE2546" s="257" t="s">
        <v>148</v>
      </c>
      <c r="AF2546" s="257" t="s">
        <v>148</v>
      </c>
      <c r="AG2546" s="257" t="s">
        <v>148</v>
      </c>
      <c r="AH2546" s="257" t="s">
        <v>148</v>
      </c>
      <c r="AI2546" s="257" t="s">
        <v>148</v>
      </c>
      <c r="AJ2546" s="257"/>
    </row>
    <row r="2547" spans="1:36" ht="28.8">
      <c r="A2547" s="258">
        <v>40308</v>
      </c>
      <c r="B2547" s="257" t="s">
        <v>2516</v>
      </c>
      <c r="C2547" s="258">
        <v>40308</v>
      </c>
      <c r="D2547" s="257">
        <v>0</v>
      </c>
      <c r="E2547" s="257" t="s">
        <v>2539</v>
      </c>
      <c r="F2547" s="257" t="s">
        <v>3173</v>
      </c>
      <c r="G2547" s="257" t="s">
        <v>3174</v>
      </c>
      <c r="H2547" s="260" t="s">
        <v>1232</v>
      </c>
      <c r="I2547" s="257" t="s">
        <v>4693</v>
      </c>
      <c r="J2547" s="84" t="s">
        <v>4694</v>
      </c>
      <c r="K2547" s="257" t="s">
        <v>2619</v>
      </c>
      <c r="L2547" s="257" t="s">
        <v>2701</v>
      </c>
      <c r="M2547" s="257" t="s">
        <v>1228</v>
      </c>
      <c r="N2547" s="257" t="s">
        <v>2860</v>
      </c>
      <c r="O2547" s="257" t="s">
        <v>3299</v>
      </c>
      <c r="P2547" s="270" t="s">
        <v>5701</v>
      </c>
      <c r="Q2547" s="257" t="s">
        <v>3301</v>
      </c>
      <c r="R2547" s="257" t="s">
        <v>148</v>
      </c>
      <c r="S2547" s="257" t="s">
        <v>2903</v>
      </c>
      <c r="T2547" s="257" t="s">
        <v>2860</v>
      </c>
      <c r="U2547" s="257" t="s">
        <v>3801</v>
      </c>
      <c r="V2547" s="257" t="s">
        <v>148</v>
      </c>
      <c r="W2547" s="257" t="s">
        <v>148</v>
      </c>
      <c r="X2547" s="257" t="s">
        <v>148</v>
      </c>
      <c r="Y2547" s="257" t="s">
        <v>148</v>
      </c>
      <c r="Z2547" s="257" t="s">
        <v>148</v>
      </c>
      <c r="AA2547" s="257" t="s">
        <v>148</v>
      </c>
      <c r="AB2547" s="257" t="s">
        <v>148</v>
      </c>
      <c r="AC2547" s="257" t="s">
        <v>148</v>
      </c>
      <c r="AD2547" s="257" t="s">
        <v>148</v>
      </c>
      <c r="AE2547" s="257" t="s">
        <v>148</v>
      </c>
      <c r="AF2547" s="257" t="s">
        <v>148</v>
      </c>
      <c r="AG2547" s="257" t="s">
        <v>148</v>
      </c>
      <c r="AH2547" s="257" t="s">
        <v>148</v>
      </c>
      <c r="AI2547" s="257" t="s">
        <v>148</v>
      </c>
      <c r="AJ2547" s="257"/>
    </row>
    <row r="2548" spans="1:36" ht="28.8">
      <c r="A2548" s="258">
        <v>40308</v>
      </c>
      <c r="B2548" s="257" t="s">
        <v>2516</v>
      </c>
      <c r="C2548" s="258">
        <v>40308</v>
      </c>
      <c r="D2548" s="257">
        <v>0</v>
      </c>
      <c r="E2548" s="257" t="s">
        <v>2539</v>
      </c>
      <c r="F2548" s="257" t="s">
        <v>3173</v>
      </c>
      <c r="G2548" s="257" t="s">
        <v>3174</v>
      </c>
      <c r="H2548" s="260" t="s">
        <v>2631</v>
      </c>
      <c r="I2548" s="260" t="s">
        <v>2631</v>
      </c>
      <c r="J2548" s="257" t="s">
        <v>148</v>
      </c>
      <c r="K2548" s="257" t="s">
        <v>2619</v>
      </c>
      <c r="L2548" s="257" t="s">
        <v>2701</v>
      </c>
      <c r="M2548" s="257" t="s">
        <v>1228</v>
      </c>
      <c r="N2548" s="257" t="s">
        <v>2860</v>
      </c>
      <c r="O2548" s="257" t="s">
        <v>3299</v>
      </c>
      <c r="P2548" s="270" t="s">
        <v>5702</v>
      </c>
      <c r="Q2548" s="257" t="s">
        <v>3301</v>
      </c>
      <c r="R2548" s="257" t="s">
        <v>148</v>
      </c>
      <c r="S2548" s="257" t="s">
        <v>2903</v>
      </c>
      <c r="T2548" s="257" t="s">
        <v>2860</v>
      </c>
      <c r="U2548" s="257" t="s">
        <v>3801</v>
      </c>
      <c r="V2548" s="257" t="s">
        <v>148</v>
      </c>
      <c r="W2548" s="257" t="s">
        <v>148</v>
      </c>
      <c r="X2548" s="257" t="s">
        <v>148</v>
      </c>
      <c r="Y2548" s="257" t="s">
        <v>148</v>
      </c>
      <c r="Z2548" s="257" t="s">
        <v>148</v>
      </c>
      <c r="AA2548" s="257" t="s">
        <v>148</v>
      </c>
      <c r="AB2548" s="257" t="s">
        <v>148</v>
      </c>
      <c r="AC2548" s="257" t="s">
        <v>148</v>
      </c>
      <c r="AD2548" s="257" t="s">
        <v>148</v>
      </c>
      <c r="AE2548" s="257" t="s">
        <v>148</v>
      </c>
      <c r="AF2548" s="257" t="s">
        <v>148</v>
      </c>
      <c r="AG2548" s="257" t="s">
        <v>148</v>
      </c>
      <c r="AH2548" s="257" t="s">
        <v>148</v>
      </c>
      <c r="AI2548" s="257" t="s">
        <v>148</v>
      </c>
      <c r="AJ2548" s="257"/>
    </row>
    <row r="2549" spans="1:36" ht="28.8">
      <c r="A2549" s="258">
        <v>40308</v>
      </c>
      <c r="B2549" s="257" t="s">
        <v>2516</v>
      </c>
      <c r="C2549" s="258">
        <v>40308</v>
      </c>
      <c r="D2549" s="257">
        <v>0</v>
      </c>
      <c r="E2549" s="257" t="s">
        <v>2539</v>
      </c>
      <c r="F2549" s="257" t="s">
        <v>3173</v>
      </c>
      <c r="G2549" s="257" t="s">
        <v>3174</v>
      </c>
      <c r="H2549" s="260" t="s">
        <v>2631</v>
      </c>
      <c r="I2549" s="257" t="s">
        <v>5703</v>
      </c>
      <c r="J2549" s="257" t="s">
        <v>148</v>
      </c>
      <c r="K2549" s="257" t="s">
        <v>2619</v>
      </c>
      <c r="L2549" s="257" t="s">
        <v>2701</v>
      </c>
      <c r="M2549" s="257" t="s">
        <v>1228</v>
      </c>
      <c r="N2549" s="257" t="s">
        <v>2860</v>
      </c>
      <c r="O2549" s="257" t="s">
        <v>3299</v>
      </c>
      <c r="P2549" s="270" t="s">
        <v>5704</v>
      </c>
      <c r="Q2549" s="257" t="s">
        <v>3301</v>
      </c>
      <c r="R2549" s="257" t="s">
        <v>148</v>
      </c>
      <c r="S2549" s="257" t="s">
        <v>2903</v>
      </c>
      <c r="T2549" s="257" t="s">
        <v>2860</v>
      </c>
      <c r="U2549" s="257" t="s">
        <v>3801</v>
      </c>
      <c r="V2549" s="257" t="s">
        <v>148</v>
      </c>
      <c r="W2549" s="257" t="s">
        <v>148</v>
      </c>
      <c r="X2549" s="257" t="s">
        <v>148</v>
      </c>
      <c r="Y2549" s="257" t="s">
        <v>148</v>
      </c>
      <c r="Z2549" s="257" t="s">
        <v>148</v>
      </c>
      <c r="AA2549" s="257" t="s">
        <v>148</v>
      </c>
      <c r="AB2549" s="257" t="s">
        <v>148</v>
      </c>
      <c r="AC2549" s="257" t="s">
        <v>148</v>
      </c>
      <c r="AD2549" s="257" t="s">
        <v>148</v>
      </c>
      <c r="AE2549" s="257" t="s">
        <v>148</v>
      </c>
      <c r="AF2549" s="257" t="s">
        <v>148</v>
      </c>
      <c r="AG2549" s="257" t="s">
        <v>148</v>
      </c>
      <c r="AH2549" s="257" t="s">
        <v>148</v>
      </c>
      <c r="AI2549" s="257" t="s">
        <v>148</v>
      </c>
      <c r="AJ2549" s="257"/>
    </row>
    <row r="2550" spans="1:36" ht="43.2">
      <c r="A2550" s="258">
        <v>40308</v>
      </c>
      <c r="B2550" s="257" t="s">
        <v>2516</v>
      </c>
      <c r="C2550" s="258">
        <v>40308</v>
      </c>
      <c r="D2550" s="257">
        <v>0</v>
      </c>
      <c r="E2550" s="259" t="s">
        <v>2606</v>
      </c>
      <c r="F2550" s="257" t="s">
        <v>3243</v>
      </c>
      <c r="G2550" s="259" t="s">
        <v>3244</v>
      </c>
      <c r="H2550" s="260" t="s">
        <v>1226</v>
      </c>
      <c r="I2550" s="257" t="s">
        <v>4037</v>
      </c>
      <c r="J2550" s="84" t="s">
        <v>4038</v>
      </c>
      <c r="K2550" s="257" t="s">
        <v>2619</v>
      </c>
      <c r="L2550" s="257" t="s">
        <v>2701</v>
      </c>
      <c r="M2550" s="257" t="s">
        <v>1228</v>
      </c>
      <c r="N2550" s="257" t="s">
        <v>2860</v>
      </c>
      <c r="O2550" s="257" t="s">
        <v>3299</v>
      </c>
      <c r="P2550" s="270" t="s">
        <v>5705</v>
      </c>
      <c r="Q2550" s="257" t="s">
        <v>3301</v>
      </c>
      <c r="R2550" s="257" t="s">
        <v>148</v>
      </c>
      <c r="S2550" s="257" t="s">
        <v>2903</v>
      </c>
      <c r="T2550" s="257" t="s">
        <v>2860</v>
      </c>
      <c r="U2550" s="257" t="s">
        <v>3801</v>
      </c>
      <c r="V2550" s="257" t="s">
        <v>148</v>
      </c>
      <c r="W2550" s="257" t="s">
        <v>148</v>
      </c>
      <c r="X2550" s="257" t="s">
        <v>148</v>
      </c>
      <c r="Y2550" s="257" t="s">
        <v>148</v>
      </c>
      <c r="Z2550" s="257" t="s">
        <v>148</v>
      </c>
      <c r="AA2550" s="257" t="s">
        <v>148</v>
      </c>
      <c r="AB2550" s="257" t="s">
        <v>148</v>
      </c>
      <c r="AC2550" s="257" t="s">
        <v>148</v>
      </c>
      <c r="AD2550" s="257" t="s">
        <v>148</v>
      </c>
      <c r="AE2550" s="257" t="s">
        <v>148</v>
      </c>
      <c r="AF2550" s="257" t="s">
        <v>148</v>
      </c>
      <c r="AG2550" s="257" t="s">
        <v>148</v>
      </c>
      <c r="AH2550" s="257" t="s">
        <v>148</v>
      </c>
      <c r="AI2550" s="257" t="s">
        <v>148</v>
      </c>
      <c r="AJ2550" s="257"/>
    </row>
    <row r="2551" spans="1:36" ht="43.2">
      <c r="A2551" s="258">
        <v>40308</v>
      </c>
      <c r="B2551" s="257" t="s">
        <v>2516</v>
      </c>
      <c r="C2551" s="258">
        <v>40308</v>
      </c>
      <c r="D2551" s="257">
        <v>0</v>
      </c>
      <c r="E2551" s="259" t="s">
        <v>2606</v>
      </c>
      <c r="F2551" s="257" t="s">
        <v>3243</v>
      </c>
      <c r="G2551" s="259" t="s">
        <v>3244</v>
      </c>
      <c r="H2551" s="260" t="s">
        <v>1226</v>
      </c>
      <c r="I2551" s="257" t="s">
        <v>4454</v>
      </c>
      <c r="J2551" s="257" t="s">
        <v>4455</v>
      </c>
      <c r="K2551" s="257" t="s">
        <v>2619</v>
      </c>
      <c r="L2551" s="257" t="s">
        <v>2701</v>
      </c>
      <c r="M2551" s="257" t="s">
        <v>1228</v>
      </c>
      <c r="N2551" s="257" t="s">
        <v>2860</v>
      </c>
      <c r="O2551" s="257" t="s">
        <v>3299</v>
      </c>
      <c r="P2551" s="270" t="s">
        <v>5706</v>
      </c>
      <c r="Q2551" s="257" t="s">
        <v>3301</v>
      </c>
      <c r="R2551" s="257" t="s">
        <v>148</v>
      </c>
      <c r="S2551" s="257" t="s">
        <v>2903</v>
      </c>
      <c r="T2551" s="257" t="s">
        <v>2860</v>
      </c>
      <c r="U2551" s="257" t="s">
        <v>3801</v>
      </c>
      <c r="V2551" s="257" t="s">
        <v>148</v>
      </c>
      <c r="W2551" s="257" t="s">
        <v>148</v>
      </c>
      <c r="X2551" s="257" t="s">
        <v>148</v>
      </c>
      <c r="Y2551" s="257" t="s">
        <v>148</v>
      </c>
      <c r="Z2551" s="257" t="s">
        <v>148</v>
      </c>
      <c r="AA2551" s="257" t="s">
        <v>148</v>
      </c>
      <c r="AB2551" s="257" t="s">
        <v>148</v>
      </c>
      <c r="AC2551" s="257" t="s">
        <v>148</v>
      </c>
      <c r="AD2551" s="257" t="s">
        <v>148</v>
      </c>
      <c r="AE2551" s="257" t="s">
        <v>148</v>
      </c>
      <c r="AF2551" s="257" t="s">
        <v>148</v>
      </c>
      <c r="AG2551" s="257" t="s">
        <v>148</v>
      </c>
      <c r="AH2551" s="257" t="s">
        <v>148</v>
      </c>
      <c r="AI2551" s="257" t="s">
        <v>148</v>
      </c>
      <c r="AJ2551" s="257"/>
    </row>
    <row r="2552" spans="1:36" ht="43.2">
      <c r="A2552" s="258">
        <v>40308</v>
      </c>
      <c r="B2552" s="257" t="s">
        <v>2516</v>
      </c>
      <c r="C2552" s="258">
        <v>40308</v>
      </c>
      <c r="D2552" s="257">
        <v>0</v>
      </c>
      <c r="E2552" s="257" t="s">
        <v>2550</v>
      </c>
      <c r="F2552" s="257" t="s">
        <v>3239</v>
      </c>
      <c r="G2552" s="257" t="s">
        <v>3240</v>
      </c>
      <c r="H2552" s="260" t="s">
        <v>1226</v>
      </c>
      <c r="I2552" s="257" t="s">
        <v>5644</v>
      </c>
      <c r="J2552" s="261" t="s">
        <v>5645</v>
      </c>
      <c r="K2552" s="257" t="s">
        <v>2619</v>
      </c>
      <c r="L2552" s="257" t="s">
        <v>2701</v>
      </c>
      <c r="M2552" s="257" t="s">
        <v>1228</v>
      </c>
      <c r="N2552" s="257" t="s">
        <v>2860</v>
      </c>
      <c r="O2552" s="257" t="s">
        <v>3299</v>
      </c>
      <c r="P2552" s="270" t="s">
        <v>5707</v>
      </c>
      <c r="Q2552" s="257" t="s">
        <v>3301</v>
      </c>
      <c r="R2552" s="257" t="s">
        <v>148</v>
      </c>
      <c r="S2552" s="257" t="s">
        <v>2903</v>
      </c>
      <c r="T2552" s="257" t="s">
        <v>2860</v>
      </c>
      <c r="U2552" s="257" t="s">
        <v>3801</v>
      </c>
      <c r="V2552" s="257" t="s">
        <v>148</v>
      </c>
      <c r="W2552" s="257" t="s">
        <v>148</v>
      </c>
      <c r="X2552" s="257" t="s">
        <v>148</v>
      </c>
      <c r="Y2552" s="257" t="s">
        <v>148</v>
      </c>
      <c r="Z2552" s="257" t="s">
        <v>148</v>
      </c>
      <c r="AA2552" s="257" t="s">
        <v>148</v>
      </c>
      <c r="AB2552" s="257" t="s">
        <v>148</v>
      </c>
      <c r="AC2552" s="257" t="s">
        <v>148</v>
      </c>
      <c r="AD2552" s="257" t="s">
        <v>148</v>
      </c>
      <c r="AE2552" s="257" t="s">
        <v>148</v>
      </c>
      <c r="AF2552" s="257" t="s">
        <v>148</v>
      </c>
      <c r="AG2552" s="257" t="s">
        <v>148</v>
      </c>
      <c r="AH2552" s="257" t="s">
        <v>148</v>
      </c>
      <c r="AI2552" s="257" t="s">
        <v>148</v>
      </c>
      <c r="AJ2552" s="257"/>
    </row>
    <row r="2553" spans="1:36" ht="43.2">
      <c r="A2553" s="258">
        <v>40308</v>
      </c>
      <c r="B2553" s="257" t="s">
        <v>2516</v>
      </c>
      <c r="C2553" s="258">
        <v>40308</v>
      </c>
      <c r="D2553" s="257">
        <v>0</v>
      </c>
      <c r="E2553" s="257" t="s">
        <v>2550</v>
      </c>
      <c r="F2553" s="257" t="s">
        <v>3239</v>
      </c>
      <c r="G2553" s="257" t="s">
        <v>3240</v>
      </c>
      <c r="H2553" s="260" t="s">
        <v>1226</v>
      </c>
      <c r="I2553" s="257" t="s">
        <v>5644</v>
      </c>
      <c r="J2553" s="261" t="s">
        <v>5645</v>
      </c>
      <c r="K2553" s="257" t="s">
        <v>2619</v>
      </c>
      <c r="L2553" s="257" t="s">
        <v>2701</v>
      </c>
      <c r="M2553" s="257" t="s">
        <v>1228</v>
      </c>
      <c r="N2553" s="257" t="s">
        <v>2860</v>
      </c>
      <c r="O2553" s="257" t="s">
        <v>3299</v>
      </c>
      <c r="P2553" s="270" t="s">
        <v>5708</v>
      </c>
      <c r="Q2553" s="257" t="s">
        <v>3301</v>
      </c>
      <c r="R2553" s="257" t="s">
        <v>148</v>
      </c>
      <c r="S2553" s="257" t="s">
        <v>2903</v>
      </c>
      <c r="T2553" s="257" t="s">
        <v>2860</v>
      </c>
      <c r="U2553" s="257" t="s">
        <v>3801</v>
      </c>
      <c r="V2553" s="257" t="s">
        <v>148</v>
      </c>
      <c r="W2553" s="257" t="s">
        <v>148</v>
      </c>
      <c r="X2553" s="257" t="s">
        <v>148</v>
      </c>
      <c r="Y2553" s="257" t="s">
        <v>148</v>
      </c>
      <c r="Z2553" s="257" t="s">
        <v>148</v>
      </c>
      <c r="AA2553" s="257" t="s">
        <v>148</v>
      </c>
      <c r="AB2553" s="257" t="s">
        <v>148</v>
      </c>
      <c r="AC2553" s="257" t="s">
        <v>148</v>
      </c>
      <c r="AD2553" s="257" t="s">
        <v>148</v>
      </c>
      <c r="AE2553" s="257" t="s">
        <v>148</v>
      </c>
      <c r="AF2553" s="257" t="s">
        <v>148</v>
      </c>
      <c r="AG2553" s="257" t="s">
        <v>148</v>
      </c>
      <c r="AH2553" s="257" t="s">
        <v>148</v>
      </c>
      <c r="AI2553" s="257" t="s">
        <v>148</v>
      </c>
      <c r="AJ2553" s="257"/>
    </row>
    <row r="2554" spans="1:36" ht="43.2">
      <c r="A2554" s="258">
        <v>40308</v>
      </c>
      <c r="B2554" s="257" t="s">
        <v>2516</v>
      </c>
      <c r="C2554" s="258">
        <v>40308</v>
      </c>
      <c r="D2554" s="257">
        <v>0</v>
      </c>
      <c r="E2554" s="257" t="s">
        <v>2550</v>
      </c>
      <c r="F2554" s="257" t="s">
        <v>3239</v>
      </c>
      <c r="G2554" s="257" t="s">
        <v>3240</v>
      </c>
      <c r="H2554" s="260" t="s">
        <v>1226</v>
      </c>
      <c r="I2554" s="257" t="s">
        <v>5644</v>
      </c>
      <c r="J2554" s="261" t="s">
        <v>5645</v>
      </c>
      <c r="K2554" s="257" t="s">
        <v>2619</v>
      </c>
      <c r="L2554" s="257" t="s">
        <v>2701</v>
      </c>
      <c r="M2554" s="257" t="s">
        <v>1228</v>
      </c>
      <c r="N2554" s="257" t="s">
        <v>2860</v>
      </c>
      <c r="O2554" s="257" t="s">
        <v>3299</v>
      </c>
      <c r="P2554" s="270" t="s">
        <v>5709</v>
      </c>
      <c r="Q2554" s="257" t="s">
        <v>3301</v>
      </c>
      <c r="R2554" s="257" t="s">
        <v>148</v>
      </c>
      <c r="S2554" s="257" t="s">
        <v>2903</v>
      </c>
      <c r="T2554" s="257" t="s">
        <v>2860</v>
      </c>
      <c r="U2554" s="257" t="s">
        <v>3801</v>
      </c>
      <c r="V2554" s="257" t="s">
        <v>148</v>
      </c>
      <c r="W2554" s="257" t="s">
        <v>148</v>
      </c>
      <c r="X2554" s="257" t="s">
        <v>148</v>
      </c>
      <c r="Y2554" s="257" t="s">
        <v>148</v>
      </c>
      <c r="Z2554" s="257" t="s">
        <v>148</v>
      </c>
      <c r="AA2554" s="257" t="s">
        <v>148</v>
      </c>
      <c r="AB2554" s="257" t="s">
        <v>148</v>
      </c>
      <c r="AC2554" s="257" t="s">
        <v>148</v>
      </c>
      <c r="AD2554" s="257" t="s">
        <v>148</v>
      </c>
      <c r="AE2554" s="257" t="s">
        <v>148</v>
      </c>
      <c r="AF2554" s="257" t="s">
        <v>148</v>
      </c>
      <c r="AG2554" s="257" t="s">
        <v>148</v>
      </c>
      <c r="AH2554" s="257" t="s">
        <v>148</v>
      </c>
      <c r="AI2554" s="257" t="s">
        <v>148</v>
      </c>
      <c r="AJ2554" s="257"/>
    </row>
    <row r="2555" spans="1:36" ht="43.2">
      <c r="A2555" s="258">
        <v>40308</v>
      </c>
      <c r="B2555" s="257" t="s">
        <v>2516</v>
      </c>
      <c r="C2555" s="258">
        <v>40308</v>
      </c>
      <c r="D2555" s="257">
        <v>0</v>
      </c>
      <c r="E2555" s="257" t="s">
        <v>2616</v>
      </c>
      <c r="F2555" s="257" t="s">
        <v>3130</v>
      </c>
      <c r="G2555" s="257" t="s">
        <v>3129</v>
      </c>
      <c r="H2555" s="260" t="s">
        <v>1226</v>
      </c>
      <c r="I2555" s="257" t="s">
        <v>4937</v>
      </c>
      <c r="J2555" s="261" t="s">
        <v>4938</v>
      </c>
      <c r="K2555" s="257" t="s">
        <v>2619</v>
      </c>
      <c r="L2555" s="257" t="s">
        <v>2701</v>
      </c>
      <c r="M2555" s="257" t="s">
        <v>1228</v>
      </c>
      <c r="N2555" s="257" t="s">
        <v>2860</v>
      </c>
      <c r="O2555" s="257" t="s">
        <v>2868</v>
      </c>
      <c r="P2555" s="270" t="s">
        <v>5710</v>
      </c>
      <c r="Q2555" s="257" t="s">
        <v>3301</v>
      </c>
      <c r="R2555" s="257" t="s">
        <v>148</v>
      </c>
      <c r="S2555" s="257" t="s">
        <v>2903</v>
      </c>
      <c r="T2555" s="257" t="s">
        <v>2860</v>
      </c>
      <c r="U2555" s="257" t="s">
        <v>3801</v>
      </c>
      <c r="V2555" s="257" t="s">
        <v>148</v>
      </c>
      <c r="W2555" s="257" t="s">
        <v>148</v>
      </c>
      <c r="X2555" s="257" t="s">
        <v>148</v>
      </c>
      <c r="Y2555" s="257" t="s">
        <v>148</v>
      </c>
      <c r="Z2555" s="257" t="s">
        <v>148</v>
      </c>
      <c r="AA2555" s="257" t="s">
        <v>148</v>
      </c>
      <c r="AB2555" s="257" t="s">
        <v>148</v>
      </c>
      <c r="AC2555" s="257" t="s">
        <v>148</v>
      </c>
      <c r="AD2555" s="257" t="s">
        <v>148</v>
      </c>
      <c r="AE2555" s="257" t="s">
        <v>148</v>
      </c>
      <c r="AF2555" s="257" t="s">
        <v>148</v>
      </c>
      <c r="AG2555" s="257" t="s">
        <v>148</v>
      </c>
      <c r="AH2555" s="257" t="s">
        <v>148</v>
      </c>
      <c r="AI2555" s="257" t="s">
        <v>148</v>
      </c>
      <c r="AJ2555" s="257"/>
    </row>
    <row r="2556" spans="1:36" ht="43.2">
      <c r="A2556" s="258">
        <v>40308</v>
      </c>
      <c r="B2556" s="257" t="s">
        <v>2516</v>
      </c>
      <c r="C2556" s="258">
        <v>40308</v>
      </c>
      <c r="D2556" s="257">
        <v>0</v>
      </c>
      <c r="E2556" s="257" t="s">
        <v>2616</v>
      </c>
      <c r="F2556" s="257" t="s">
        <v>3130</v>
      </c>
      <c r="G2556" s="257" t="s">
        <v>3129</v>
      </c>
      <c r="H2556" s="260" t="s">
        <v>1226</v>
      </c>
      <c r="I2556" s="257" t="s">
        <v>5304</v>
      </c>
      <c r="J2556" s="261" t="s">
        <v>5305</v>
      </c>
      <c r="K2556" s="257" t="s">
        <v>2619</v>
      </c>
      <c r="L2556" s="257" t="s">
        <v>2701</v>
      </c>
      <c r="M2556" s="257" t="s">
        <v>1228</v>
      </c>
      <c r="N2556" s="257" t="s">
        <v>2860</v>
      </c>
      <c r="O2556" s="257" t="s">
        <v>3299</v>
      </c>
      <c r="P2556" s="270" t="s">
        <v>5711</v>
      </c>
      <c r="Q2556" s="257" t="s">
        <v>3301</v>
      </c>
      <c r="R2556" s="257" t="s">
        <v>148</v>
      </c>
      <c r="S2556" s="257" t="s">
        <v>2903</v>
      </c>
      <c r="T2556" s="257" t="s">
        <v>2860</v>
      </c>
      <c r="U2556" s="257" t="s">
        <v>3801</v>
      </c>
      <c r="V2556" s="257" t="s">
        <v>148</v>
      </c>
      <c r="W2556" s="257" t="s">
        <v>148</v>
      </c>
      <c r="X2556" s="257" t="s">
        <v>148</v>
      </c>
      <c r="Y2556" s="257" t="s">
        <v>148</v>
      </c>
      <c r="Z2556" s="257" t="s">
        <v>148</v>
      </c>
      <c r="AA2556" s="257" t="s">
        <v>148</v>
      </c>
      <c r="AB2556" s="257" t="s">
        <v>148</v>
      </c>
      <c r="AC2556" s="257" t="s">
        <v>148</v>
      </c>
      <c r="AD2556" s="257" t="s">
        <v>148</v>
      </c>
      <c r="AE2556" s="257" t="s">
        <v>148</v>
      </c>
      <c r="AF2556" s="257" t="s">
        <v>148</v>
      </c>
      <c r="AG2556" s="257" t="s">
        <v>148</v>
      </c>
      <c r="AH2556" s="257" t="s">
        <v>148</v>
      </c>
      <c r="AI2556" s="257" t="s">
        <v>148</v>
      </c>
      <c r="AJ2556" s="257"/>
    </row>
    <row r="2557" spans="1:36" ht="43.2">
      <c r="A2557" s="258">
        <v>40308</v>
      </c>
      <c r="B2557" s="257" t="s">
        <v>2516</v>
      </c>
      <c r="C2557" s="258">
        <v>40308</v>
      </c>
      <c r="D2557" s="257">
        <v>0</v>
      </c>
      <c r="E2557" s="257" t="s">
        <v>2553</v>
      </c>
      <c r="F2557" s="257" t="s">
        <v>3119</v>
      </c>
      <c r="G2557" s="257" t="s">
        <v>3120</v>
      </c>
      <c r="H2557" s="260" t="s">
        <v>1226</v>
      </c>
      <c r="I2557" s="260" t="s">
        <v>2631</v>
      </c>
      <c r="J2557" s="257" t="s">
        <v>148</v>
      </c>
      <c r="K2557" s="257" t="s">
        <v>2619</v>
      </c>
      <c r="L2557" s="257" t="s">
        <v>2701</v>
      </c>
      <c r="M2557" s="257" t="s">
        <v>1228</v>
      </c>
      <c r="N2557" s="257" t="s">
        <v>2860</v>
      </c>
      <c r="O2557" s="257" t="s">
        <v>3299</v>
      </c>
      <c r="P2557" s="270" t="s">
        <v>5712</v>
      </c>
      <c r="Q2557" s="257" t="s">
        <v>3301</v>
      </c>
      <c r="R2557" s="257" t="s">
        <v>148</v>
      </c>
      <c r="S2557" s="257" t="s">
        <v>2903</v>
      </c>
      <c r="T2557" s="257" t="s">
        <v>2860</v>
      </c>
      <c r="U2557" s="257" t="s">
        <v>3801</v>
      </c>
      <c r="V2557" s="257" t="s">
        <v>148</v>
      </c>
      <c r="W2557" s="257" t="s">
        <v>148</v>
      </c>
      <c r="X2557" s="257" t="s">
        <v>148</v>
      </c>
      <c r="Y2557" s="257" t="s">
        <v>148</v>
      </c>
      <c r="Z2557" s="257" t="s">
        <v>148</v>
      </c>
      <c r="AA2557" s="257" t="s">
        <v>148</v>
      </c>
      <c r="AB2557" s="257" t="s">
        <v>148</v>
      </c>
      <c r="AC2557" s="257" t="s">
        <v>148</v>
      </c>
      <c r="AD2557" s="257" t="s">
        <v>148</v>
      </c>
      <c r="AE2557" s="257" t="s">
        <v>148</v>
      </c>
      <c r="AF2557" s="257" t="s">
        <v>148</v>
      </c>
      <c r="AG2557" s="257" t="s">
        <v>148</v>
      </c>
      <c r="AH2557" s="257" t="s">
        <v>148</v>
      </c>
      <c r="AI2557" s="257" t="s">
        <v>148</v>
      </c>
      <c r="AJ2557" s="257"/>
    </row>
    <row r="2558" spans="1:36" ht="43.2">
      <c r="A2558" s="258">
        <v>40254</v>
      </c>
      <c r="B2558" s="257" t="s">
        <v>2517</v>
      </c>
      <c r="C2558" s="258">
        <v>40254</v>
      </c>
      <c r="D2558" s="257">
        <v>0</v>
      </c>
      <c r="E2558" s="259" t="s">
        <v>2559</v>
      </c>
      <c r="F2558" s="257" t="s">
        <v>3139</v>
      </c>
      <c r="G2558" s="259" t="s">
        <v>3140</v>
      </c>
      <c r="H2558" s="260" t="s">
        <v>1226</v>
      </c>
      <c r="I2558" s="260" t="s">
        <v>2631</v>
      </c>
      <c r="J2558" s="257" t="s">
        <v>148</v>
      </c>
      <c r="K2558" s="257" t="s">
        <v>2619</v>
      </c>
      <c r="L2558" s="257" t="s">
        <v>5579</v>
      </c>
      <c r="M2558" s="257" t="s">
        <v>1236</v>
      </c>
      <c r="N2558" s="257" t="s">
        <v>5576</v>
      </c>
      <c r="O2558" s="257" t="s">
        <v>3299</v>
      </c>
      <c r="P2558" s="257" t="s">
        <v>5713</v>
      </c>
      <c r="Q2558" s="257" t="s">
        <v>3301</v>
      </c>
      <c r="R2558" s="257" t="s">
        <v>148</v>
      </c>
      <c r="S2558" s="257" t="s">
        <v>3302</v>
      </c>
      <c r="T2558" s="257" t="s">
        <v>5578</v>
      </c>
      <c r="U2558" s="257" t="s">
        <v>5278</v>
      </c>
      <c r="V2558" s="257" t="s">
        <v>148</v>
      </c>
      <c r="W2558" s="257" t="s">
        <v>148</v>
      </c>
      <c r="X2558" s="257" t="s">
        <v>148</v>
      </c>
      <c r="Y2558" s="257" t="s">
        <v>148</v>
      </c>
      <c r="Z2558" s="257" t="s">
        <v>148</v>
      </c>
      <c r="AA2558" s="257" t="s">
        <v>148</v>
      </c>
      <c r="AB2558" s="257" t="s">
        <v>148</v>
      </c>
      <c r="AC2558" s="257" t="s">
        <v>148</v>
      </c>
      <c r="AD2558" s="257" t="s">
        <v>148</v>
      </c>
      <c r="AE2558" s="257" t="s">
        <v>148</v>
      </c>
      <c r="AF2558" s="257" t="s">
        <v>148</v>
      </c>
      <c r="AG2558" s="257" t="s">
        <v>148</v>
      </c>
      <c r="AH2558" s="257" t="s">
        <v>148</v>
      </c>
      <c r="AI2558" s="257" t="s">
        <v>148</v>
      </c>
      <c r="AJ2558" s="257" t="s">
        <v>148</v>
      </c>
    </row>
    <row r="2559" spans="1:36" ht="43.2">
      <c r="A2559" s="258">
        <v>40254</v>
      </c>
      <c r="B2559" s="257" t="s">
        <v>2517</v>
      </c>
      <c r="C2559" s="258">
        <v>40254</v>
      </c>
      <c r="D2559" s="257">
        <v>0</v>
      </c>
      <c r="E2559" s="259" t="s">
        <v>2610</v>
      </c>
      <c r="F2559" s="259" t="s">
        <v>3151</v>
      </c>
      <c r="G2559" s="259" t="s">
        <v>3152</v>
      </c>
      <c r="H2559" s="260" t="s">
        <v>1226</v>
      </c>
      <c r="I2559" s="257" t="s">
        <v>3673</v>
      </c>
      <c r="J2559" s="84" t="s">
        <v>3674</v>
      </c>
      <c r="K2559" s="257" t="s">
        <v>2619</v>
      </c>
      <c r="L2559" s="257" t="s">
        <v>5579</v>
      </c>
      <c r="M2559" s="257" t="s">
        <v>1236</v>
      </c>
      <c r="N2559" s="257" t="s">
        <v>5576</v>
      </c>
      <c r="O2559" s="257" t="s">
        <v>2869</v>
      </c>
      <c r="P2559" s="257" t="s">
        <v>5714</v>
      </c>
      <c r="Q2559" s="257" t="s">
        <v>3301</v>
      </c>
      <c r="R2559" s="257" t="s">
        <v>148</v>
      </c>
      <c r="S2559" s="257" t="s">
        <v>3302</v>
      </c>
      <c r="T2559" s="257" t="s">
        <v>5578</v>
      </c>
      <c r="U2559" s="257" t="s">
        <v>5278</v>
      </c>
      <c r="V2559" s="257" t="s">
        <v>148</v>
      </c>
      <c r="W2559" s="257" t="s">
        <v>148</v>
      </c>
      <c r="X2559" s="257" t="s">
        <v>148</v>
      </c>
      <c r="Y2559" s="257" t="s">
        <v>148</v>
      </c>
      <c r="Z2559" s="257" t="s">
        <v>148</v>
      </c>
      <c r="AA2559" s="257" t="s">
        <v>148</v>
      </c>
      <c r="AB2559" s="257" t="s">
        <v>148</v>
      </c>
      <c r="AC2559" s="257" t="s">
        <v>148</v>
      </c>
      <c r="AD2559" s="257" t="s">
        <v>148</v>
      </c>
      <c r="AE2559" s="257" t="s">
        <v>148</v>
      </c>
      <c r="AF2559" s="257" t="s">
        <v>148</v>
      </c>
      <c r="AG2559" s="257" t="s">
        <v>148</v>
      </c>
      <c r="AH2559" s="257" t="s">
        <v>148</v>
      </c>
      <c r="AI2559" s="257" t="s">
        <v>148</v>
      </c>
      <c r="AJ2559" s="257" t="s">
        <v>148</v>
      </c>
    </row>
    <row r="2560" spans="1:36" ht="43.2">
      <c r="A2560" s="258">
        <v>40254</v>
      </c>
      <c r="B2560" s="257" t="s">
        <v>2517</v>
      </c>
      <c r="C2560" s="258">
        <v>40254</v>
      </c>
      <c r="D2560" s="257">
        <v>0</v>
      </c>
      <c r="E2560" s="259" t="s">
        <v>2610</v>
      </c>
      <c r="F2560" s="259" t="s">
        <v>3151</v>
      </c>
      <c r="G2560" s="259" t="s">
        <v>3152</v>
      </c>
      <c r="H2560" s="260" t="s">
        <v>1226</v>
      </c>
      <c r="I2560" s="257" t="s">
        <v>3879</v>
      </c>
      <c r="J2560" s="84" t="s">
        <v>3880</v>
      </c>
      <c r="K2560" s="257" t="s">
        <v>2619</v>
      </c>
      <c r="L2560" s="257" t="s">
        <v>5579</v>
      </c>
      <c r="M2560" s="257" t="s">
        <v>1236</v>
      </c>
      <c r="N2560" s="257" t="s">
        <v>5576</v>
      </c>
      <c r="O2560" s="257" t="s">
        <v>2869</v>
      </c>
      <c r="P2560" s="257" t="s">
        <v>5715</v>
      </c>
      <c r="Q2560" s="257" t="s">
        <v>3301</v>
      </c>
      <c r="R2560" s="257" t="s">
        <v>148</v>
      </c>
      <c r="S2560" s="257" t="s">
        <v>3302</v>
      </c>
      <c r="T2560" s="257" t="s">
        <v>5578</v>
      </c>
      <c r="U2560" s="257" t="s">
        <v>5278</v>
      </c>
      <c r="V2560" s="257" t="s">
        <v>148</v>
      </c>
      <c r="W2560" s="257" t="s">
        <v>148</v>
      </c>
      <c r="X2560" s="257" t="s">
        <v>148</v>
      </c>
      <c r="Y2560" s="257" t="s">
        <v>148</v>
      </c>
      <c r="Z2560" s="257" t="s">
        <v>148</v>
      </c>
      <c r="AA2560" s="257" t="s">
        <v>148</v>
      </c>
      <c r="AB2560" s="257" t="s">
        <v>148</v>
      </c>
      <c r="AC2560" s="257" t="s">
        <v>148</v>
      </c>
      <c r="AD2560" s="257" t="s">
        <v>148</v>
      </c>
      <c r="AE2560" s="257" t="s">
        <v>148</v>
      </c>
      <c r="AF2560" s="257" t="s">
        <v>148</v>
      </c>
      <c r="AG2560" s="257" t="s">
        <v>148</v>
      </c>
      <c r="AH2560" s="257" t="s">
        <v>148</v>
      </c>
      <c r="AI2560" s="257" t="s">
        <v>148</v>
      </c>
      <c r="AJ2560" s="257" t="s">
        <v>148</v>
      </c>
    </row>
    <row r="2561" spans="1:36" ht="43.2">
      <c r="A2561" s="258">
        <v>40254</v>
      </c>
      <c r="B2561" s="257" t="s">
        <v>2517</v>
      </c>
      <c r="C2561" s="258">
        <v>40254</v>
      </c>
      <c r="D2561" s="257">
        <v>0</v>
      </c>
      <c r="E2561" s="259" t="s">
        <v>2610</v>
      </c>
      <c r="F2561" s="259" t="s">
        <v>3151</v>
      </c>
      <c r="G2561" s="259" t="s">
        <v>3152</v>
      </c>
      <c r="H2561" s="260" t="s">
        <v>1226</v>
      </c>
      <c r="I2561" s="257" t="s">
        <v>3879</v>
      </c>
      <c r="J2561" s="84" t="s">
        <v>3880</v>
      </c>
      <c r="K2561" s="257" t="s">
        <v>2619</v>
      </c>
      <c r="L2561" s="257" t="s">
        <v>5579</v>
      </c>
      <c r="M2561" s="257" t="s">
        <v>1236</v>
      </c>
      <c r="N2561" s="257" t="s">
        <v>5576</v>
      </c>
      <c r="O2561" s="257" t="s">
        <v>2869</v>
      </c>
      <c r="P2561" s="257" t="s">
        <v>5716</v>
      </c>
      <c r="Q2561" s="257" t="s">
        <v>3301</v>
      </c>
      <c r="R2561" s="257" t="s">
        <v>148</v>
      </c>
      <c r="S2561" s="257" t="s">
        <v>3302</v>
      </c>
      <c r="T2561" s="257" t="s">
        <v>5578</v>
      </c>
      <c r="U2561" s="257" t="s">
        <v>5278</v>
      </c>
      <c r="V2561" s="257" t="s">
        <v>148</v>
      </c>
      <c r="W2561" s="257" t="s">
        <v>148</v>
      </c>
      <c r="X2561" s="257" t="s">
        <v>148</v>
      </c>
      <c r="Y2561" s="257" t="s">
        <v>148</v>
      </c>
      <c r="Z2561" s="257" t="s">
        <v>148</v>
      </c>
      <c r="AA2561" s="257" t="s">
        <v>148</v>
      </c>
      <c r="AB2561" s="257" t="s">
        <v>148</v>
      </c>
      <c r="AC2561" s="257" t="s">
        <v>148</v>
      </c>
      <c r="AD2561" s="257" t="s">
        <v>148</v>
      </c>
      <c r="AE2561" s="257" t="s">
        <v>148</v>
      </c>
      <c r="AF2561" s="257" t="s">
        <v>148</v>
      </c>
      <c r="AG2561" s="257" t="s">
        <v>148</v>
      </c>
      <c r="AH2561" s="257" t="s">
        <v>148</v>
      </c>
      <c r="AI2561" s="257" t="s">
        <v>148</v>
      </c>
      <c r="AJ2561" s="257" t="s">
        <v>148</v>
      </c>
    </row>
    <row r="2562" spans="1:36" ht="43.2">
      <c r="A2562" s="258">
        <v>40254</v>
      </c>
      <c r="B2562" s="257" t="s">
        <v>2517</v>
      </c>
      <c r="C2562" s="258">
        <v>40254</v>
      </c>
      <c r="D2562" s="257">
        <v>0</v>
      </c>
      <c r="E2562" s="259" t="s">
        <v>2610</v>
      </c>
      <c r="F2562" s="259" t="s">
        <v>3151</v>
      </c>
      <c r="G2562" s="259" t="s">
        <v>3152</v>
      </c>
      <c r="H2562" s="260" t="s">
        <v>1226</v>
      </c>
      <c r="I2562" s="257" t="s">
        <v>3879</v>
      </c>
      <c r="J2562" s="84" t="s">
        <v>3880</v>
      </c>
      <c r="K2562" s="257" t="s">
        <v>2619</v>
      </c>
      <c r="L2562" s="257" t="s">
        <v>5579</v>
      </c>
      <c r="M2562" s="257" t="s">
        <v>1236</v>
      </c>
      <c r="N2562" s="257" t="s">
        <v>5576</v>
      </c>
      <c r="O2562" s="257" t="s">
        <v>2869</v>
      </c>
      <c r="P2562" s="257" t="s">
        <v>5717</v>
      </c>
      <c r="Q2562" s="257" t="s">
        <v>3301</v>
      </c>
      <c r="R2562" s="257" t="s">
        <v>148</v>
      </c>
      <c r="S2562" s="257" t="s">
        <v>3302</v>
      </c>
      <c r="T2562" s="257" t="s">
        <v>5578</v>
      </c>
      <c r="U2562" s="257" t="s">
        <v>5278</v>
      </c>
      <c r="V2562" s="257" t="s">
        <v>148</v>
      </c>
      <c r="W2562" s="257" t="s">
        <v>148</v>
      </c>
      <c r="X2562" s="257" t="s">
        <v>148</v>
      </c>
      <c r="Y2562" s="257" t="s">
        <v>148</v>
      </c>
      <c r="Z2562" s="257" t="s">
        <v>148</v>
      </c>
      <c r="AA2562" s="257" t="s">
        <v>148</v>
      </c>
      <c r="AB2562" s="257" t="s">
        <v>148</v>
      </c>
      <c r="AC2562" s="257" t="s">
        <v>148</v>
      </c>
      <c r="AD2562" s="257" t="s">
        <v>148</v>
      </c>
      <c r="AE2562" s="257" t="s">
        <v>148</v>
      </c>
      <c r="AF2562" s="257" t="s">
        <v>148</v>
      </c>
      <c r="AG2562" s="257" t="s">
        <v>148</v>
      </c>
      <c r="AH2562" s="257" t="s">
        <v>148</v>
      </c>
      <c r="AI2562" s="257" t="s">
        <v>148</v>
      </c>
      <c r="AJ2562" s="257" t="s">
        <v>148</v>
      </c>
    </row>
    <row r="2563" spans="1:36" ht="43.2">
      <c r="A2563" s="258">
        <v>40254</v>
      </c>
      <c r="B2563" s="257" t="s">
        <v>2517</v>
      </c>
      <c r="C2563" s="258">
        <v>40254</v>
      </c>
      <c r="D2563" s="257">
        <v>0</v>
      </c>
      <c r="E2563" s="259" t="s">
        <v>2552</v>
      </c>
      <c r="F2563" s="257" t="s">
        <v>3931</v>
      </c>
      <c r="G2563" s="259" t="s">
        <v>3932</v>
      </c>
      <c r="H2563" s="260" t="s">
        <v>1226</v>
      </c>
      <c r="I2563" s="257" t="s">
        <v>4283</v>
      </c>
      <c r="J2563" s="261" t="s">
        <v>4732</v>
      </c>
      <c r="K2563" s="257" t="s">
        <v>2619</v>
      </c>
      <c r="L2563" s="257" t="s">
        <v>5579</v>
      </c>
      <c r="M2563" s="257" t="s">
        <v>1236</v>
      </c>
      <c r="N2563" s="257" t="s">
        <v>5576</v>
      </c>
      <c r="O2563" s="257" t="s">
        <v>2869</v>
      </c>
      <c r="P2563" s="257" t="s">
        <v>5718</v>
      </c>
      <c r="Q2563" s="257" t="s">
        <v>3301</v>
      </c>
      <c r="R2563" s="257" t="s">
        <v>148</v>
      </c>
      <c r="S2563" s="257" t="s">
        <v>3302</v>
      </c>
      <c r="T2563" s="257" t="s">
        <v>5578</v>
      </c>
      <c r="U2563" s="257" t="s">
        <v>5278</v>
      </c>
      <c r="V2563" s="257" t="s">
        <v>148</v>
      </c>
      <c r="W2563" s="257" t="s">
        <v>148</v>
      </c>
      <c r="X2563" s="257" t="s">
        <v>148</v>
      </c>
      <c r="Y2563" s="257" t="s">
        <v>148</v>
      </c>
      <c r="Z2563" s="257" t="s">
        <v>148</v>
      </c>
      <c r="AA2563" s="257" t="s">
        <v>148</v>
      </c>
      <c r="AB2563" s="257" t="s">
        <v>148</v>
      </c>
      <c r="AC2563" s="257" t="s">
        <v>148</v>
      </c>
      <c r="AD2563" s="257" t="s">
        <v>148</v>
      </c>
      <c r="AE2563" s="257" t="s">
        <v>148</v>
      </c>
      <c r="AF2563" s="257" t="s">
        <v>148</v>
      </c>
      <c r="AG2563" s="257" t="s">
        <v>148</v>
      </c>
      <c r="AH2563" s="257" t="s">
        <v>148</v>
      </c>
      <c r="AI2563" s="257" t="s">
        <v>148</v>
      </c>
      <c r="AJ2563" s="257" t="s">
        <v>148</v>
      </c>
    </row>
    <row r="2564" spans="1:36" ht="43.2">
      <c r="A2564" s="258">
        <v>40254</v>
      </c>
      <c r="B2564" s="257" t="s">
        <v>2517</v>
      </c>
      <c r="C2564" s="258">
        <v>40254</v>
      </c>
      <c r="D2564" s="257">
        <v>0</v>
      </c>
      <c r="E2564" s="257" t="s">
        <v>2539</v>
      </c>
      <c r="F2564" s="257" t="s">
        <v>3173</v>
      </c>
      <c r="G2564" s="257" t="s">
        <v>3174</v>
      </c>
      <c r="H2564" s="260" t="s">
        <v>2631</v>
      </c>
      <c r="I2564" s="260" t="s">
        <v>2631</v>
      </c>
      <c r="J2564" s="257" t="s">
        <v>148</v>
      </c>
      <c r="K2564" s="257" t="s">
        <v>2619</v>
      </c>
      <c r="L2564" s="257" t="s">
        <v>5579</v>
      </c>
      <c r="M2564" s="257" t="s">
        <v>1236</v>
      </c>
      <c r="N2564" s="257" t="s">
        <v>5576</v>
      </c>
      <c r="O2564" s="257" t="s">
        <v>2869</v>
      </c>
      <c r="P2564" s="257" t="s">
        <v>5719</v>
      </c>
      <c r="Q2564" s="257" t="s">
        <v>3301</v>
      </c>
      <c r="R2564" s="257" t="s">
        <v>148</v>
      </c>
      <c r="S2564" s="257" t="s">
        <v>3302</v>
      </c>
      <c r="T2564" s="257" t="s">
        <v>5578</v>
      </c>
      <c r="U2564" s="257" t="s">
        <v>5278</v>
      </c>
      <c r="V2564" s="257" t="s">
        <v>148</v>
      </c>
      <c r="W2564" s="257" t="s">
        <v>148</v>
      </c>
      <c r="X2564" s="257" t="s">
        <v>148</v>
      </c>
      <c r="Y2564" s="257" t="s">
        <v>148</v>
      </c>
      <c r="Z2564" s="257" t="s">
        <v>148</v>
      </c>
      <c r="AA2564" s="257" t="s">
        <v>148</v>
      </c>
      <c r="AB2564" s="257" t="s">
        <v>148</v>
      </c>
      <c r="AC2564" s="257" t="s">
        <v>148</v>
      </c>
      <c r="AD2564" s="257" t="s">
        <v>148</v>
      </c>
      <c r="AE2564" s="257" t="s">
        <v>148</v>
      </c>
      <c r="AF2564" s="257" t="s">
        <v>148</v>
      </c>
      <c r="AG2564" s="257" t="s">
        <v>148</v>
      </c>
      <c r="AH2564" s="257" t="s">
        <v>148</v>
      </c>
      <c r="AI2564" s="257" t="s">
        <v>148</v>
      </c>
      <c r="AJ2564" s="257" t="s">
        <v>148</v>
      </c>
    </row>
    <row r="2565" spans="1:36" ht="28.8">
      <c r="A2565" s="258">
        <v>40317</v>
      </c>
      <c r="B2565" s="257" t="s">
        <v>2516</v>
      </c>
      <c r="C2565" s="258">
        <v>40317</v>
      </c>
      <c r="D2565" s="257">
        <v>0</v>
      </c>
      <c r="E2565" s="259" t="s">
        <v>2522</v>
      </c>
      <c r="F2565" s="259" t="s">
        <v>3266</v>
      </c>
      <c r="G2565" s="259" t="s">
        <v>3267</v>
      </c>
      <c r="H2565" s="260" t="s">
        <v>1232</v>
      </c>
      <c r="I2565" s="257" t="s">
        <v>2775</v>
      </c>
      <c r="J2565" s="257" t="s">
        <v>631</v>
      </c>
      <c r="K2565" s="257" t="s">
        <v>2619</v>
      </c>
      <c r="L2565" s="257" t="s">
        <v>5579</v>
      </c>
      <c r="M2565" s="257" t="s">
        <v>1236</v>
      </c>
      <c r="N2565" s="257" t="s">
        <v>5576</v>
      </c>
      <c r="O2565" s="257" t="s">
        <v>3299</v>
      </c>
      <c r="P2565" s="257" t="s">
        <v>5720</v>
      </c>
      <c r="Q2565" s="257" t="s">
        <v>3301</v>
      </c>
      <c r="R2565" s="257" t="s">
        <v>148</v>
      </c>
      <c r="S2565" s="257" t="s">
        <v>3302</v>
      </c>
      <c r="T2565" s="257" t="s">
        <v>2913</v>
      </c>
      <c r="U2565" s="257" t="s">
        <v>5721</v>
      </c>
      <c r="V2565" s="257" t="s">
        <v>148</v>
      </c>
      <c r="W2565" s="257" t="s">
        <v>148</v>
      </c>
      <c r="X2565" s="257" t="s">
        <v>148</v>
      </c>
      <c r="Y2565" s="257" t="s">
        <v>148</v>
      </c>
      <c r="Z2565" s="257" t="s">
        <v>148</v>
      </c>
      <c r="AA2565" s="257" t="s">
        <v>148</v>
      </c>
      <c r="AB2565" s="257" t="s">
        <v>148</v>
      </c>
      <c r="AC2565" s="257" t="s">
        <v>148</v>
      </c>
      <c r="AD2565" s="257" t="s">
        <v>148</v>
      </c>
      <c r="AE2565" s="257" t="s">
        <v>148</v>
      </c>
      <c r="AF2565" s="257" t="s">
        <v>148</v>
      </c>
      <c r="AG2565" s="257" t="s">
        <v>148</v>
      </c>
      <c r="AH2565" s="257" t="s">
        <v>148</v>
      </c>
      <c r="AI2565" s="257" t="s">
        <v>148</v>
      </c>
      <c r="AJ2565" s="257"/>
    </row>
    <row r="2566" spans="1:36" ht="28.8">
      <c r="A2566" s="258">
        <v>40317</v>
      </c>
      <c r="B2566" s="257" t="s">
        <v>2516</v>
      </c>
      <c r="C2566" s="258">
        <v>40317</v>
      </c>
      <c r="D2566" s="257">
        <v>0</v>
      </c>
      <c r="E2566" s="259" t="s">
        <v>2563</v>
      </c>
      <c r="F2566" s="257" t="s">
        <v>3270</v>
      </c>
      <c r="G2566" s="259" t="s">
        <v>3271</v>
      </c>
      <c r="H2566" s="257" t="s">
        <v>1243</v>
      </c>
      <c r="I2566" s="257" t="s">
        <v>5416</v>
      </c>
      <c r="J2566" s="257" t="s">
        <v>148</v>
      </c>
      <c r="K2566" s="257" t="s">
        <v>2619</v>
      </c>
      <c r="L2566" s="257" t="s">
        <v>5579</v>
      </c>
      <c r="M2566" s="257" t="s">
        <v>1236</v>
      </c>
      <c r="N2566" s="257" t="s">
        <v>5576</v>
      </c>
      <c r="O2566" s="257" t="s">
        <v>3299</v>
      </c>
      <c r="P2566" s="257" t="s">
        <v>5722</v>
      </c>
      <c r="Q2566" s="257" t="s">
        <v>3301</v>
      </c>
      <c r="R2566" s="257" t="s">
        <v>148</v>
      </c>
      <c r="S2566" s="257" t="s">
        <v>3302</v>
      </c>
      <c r="T2566" s="257" t="s">
        <v>2913</v>
      </c>
      <c r="U2566" s="257" t="s">
        <v>5721</v>
      </c>
      <c r="V2566" s="257" t="s">
        <v>148</v>
      </c>
      <c r="W2566" s="257" t="s">
        <v>148</v>
      </c>
      <c r="X2566" s="257" t="s">
        <v>148</v>
      </c>
      <c r="Y2566" s="257" t="s">
        <v>148</v>
      </c>
      <c r="Z2566" s="257" t="s">
        <v>148</v>
      </c>
      <c r="AA2566" s="257" t="s">
        <v>148</v>
      </c>
      <c r="AB2566" s="257" t="s">
        <v>148</v>
      </c>
      <c r="AC2566" s="257" t="s">
        <v>148</v>
      </c>
      <c r="AD2566" s="257" t="s">
        <v>148</v>
      </c>
      <c r="AE2566" s="257" t="s">
        <v>148</v>
      </c>
      <c r="AF2566" s="257" t="s">
        <v>148</v>
      </c>
      <c r="AG2566" s="257" t="s">
        <v>148</v>
      </c>
      <c r="AH2566" s="257" t="s">
        <v>148</v>
      </c>
      <c r="AI2566" s="257" t="s">
        <v>148</v>
      </c>
      <c r="AJ2566" s="257"/>
    </row>
    <row r="2567" spans="1:36" ht="28.8">
      <c r="A2567" s="258">
        <v>40317</v>
      </c>
      <c r="B2567" s="257" t="s">
        <v>2516</v>
      </c>
      <c r="C2567" s="258">
        <v>40317</v>
      </c>
      <c r="D2567" s="257">
        <v>0</v>
      </c>
      <c r="E2567" s="259" t="s">
        <v>2565</v>
      </c>
      <c r="F2567" s="257" t="s">
        <v>3251</v>
      </c>
      <c r="G2567" s="259" t="s">
        <v>3252</v>
      </c>
      <c r="H2567" s="257" t="s">
        <v>2632</v>
      </c>
      <c r="I2567" s="260" t="s">
        <v>2631</v>
      </c>
      <c r="J2567" s="257" t="s">
        <v>148</v>
      </c>
      <c r="K2567" s="257" t="s">
        <v>2619</v>
      </c>
      <c r="L2567" s="257" t="s">
        <v>5579</v>
      </c>
      <c r="M2567" s="257" t="s">
        <v>1236</v>
      </c>
      <c r="N2567" s="257" t="s">
        <v>5576</v>
      </c>
      <c r="O2567" s="257" t="s">
        <v>3299</v>
      </c>
      <c r="P2567" s="257" t="s">
        <v>5723</v>
      </c>
      <c r="Q2567" s="257" t="s">
        <v>3301</v>
      </c>
      <c r="R2567" s="257" t="s">
        <v>148</v>
      </c>
      <c r="S2567" s="257" t="s">
        <v>3302</v>
      </c>
      <c r="T2567" s="257" t="s">
        <v>2913</v>
      </c>
      <c r="U2567" s="257" t="s">
        <v>5721</v>
      </c>
      <c r="V2567" s="257" t="s">
        <v>148</v>
      </c>
      <c r="W2567" s="257" t="s">
        <v>148</v>
      </c>
      <c r="X2567" s="257" t="s">
        <v>148</v>
      </c>
      <c r="Y2567" s="257" t="s">
        <v>148</v>
      </c>
      <c r="Z2567" s="257" t="s">
        <v>148</v>
      </c>
      <c r="AA2567" s="257" t="s">
        <v>148</v>
      </c>
      <c r="AB2567" s="257" t="s">
        <v>148</v>
      </c>
      <c r="AC2567" s="257" t="s">
        <v>148</v>
      </c>
      <c r="AD2567" s="257" t="s">
        <v>148</v>
      </c>
      <c r="AE2567" s="257" t="s">
        <v>148</v>
      </c>
      <c r="AF2567" s="257" t="s">
        <v>148</v>
      </c>
      <c r="AG2567" s="257" t="s">
        <v>148</v>
      </c>
      <c r="AH2567" s="257" t="s">
        <v>148</v>
      </c>
      <c r="AI2567" s="257" t="s">
        <v>148</v>
      </c>
      <c r="AJ2567" s="257"/>
    </row>
    <row r="2568" spans="1:36" ht="43.2">
      <c r="A2568" s="258">
        <v>40317</v>
      </c>
      <c r="B2568" s="257" t="s">
        <v>2516</v>
      </c>
      <c r="C2568" s="258">
        <v>40317</v>
      </c>
      <c r="D2568" s="257">
        <v>0</v>
      </c>
      <c r="E2568" s="259" t="s">
        <v>2571</v>
      </c>
      <c r="F2568" s="259" t="s">
        <v>942</v>
      </c>
      <c r="G2568" s="259" t="s">
        <v>2629</v>
      </c>
      <c r="H2568" s="260" t="s">
        <v>1226</v>
      </c>
      <c r="I2568" s="257" t="s">
        <v>3605</v>
      </c>
      <c r="J2568" s="257" t="s">
        <v>3606</v>
      </c>
      <c r="K2568" s="257" t="s">
        <v>2619</v>
      </c>
      <c r="L2568" s="257" t="s">
        <v>5579</v>
      </c>
      <c r="M2568" s="257" t="s">
        <v>1236</v>
      </c>
      <c r="N2568" s="257" t="s">
        <v>5576</v>
      </c>
      <c r="O2568" s="257" t="s">
        <v>2868</v>
      </c>
      <c r="P2568" s="257" t="s">
        <v>5724</v>
      </c>
      <c r="Q2568" s="257" t="s">
        <v>3301</v>
      </c>
      <c r="R2568" s="257" t="s">
        <v>148</v>
      </c>
      <c r="S2568" s="257" t="s">
        <v>3302</v>
      </c>
      <c r="T2568" s="257" t="s">
        <v>2913</v>
      </c>
      <c r="U2568" s="257" t="s">
        <v>5721</v>
      </c>
      <c r="V2568" s="257" t="s">
        <v>148</v>
      </c>
      <c r="W2568" s="257" t="s">
        <v>148</v>
      </c>
      <c r="X2568" s="257" t="s">
        <v>148</v>
      </c>
      <c r="Y2568" s="257" t="s">
        <v>148</v>
      </c>
      <c r="Z2568" s="257" t="s">
        <v>148</v>
      </c>
      <c r="AA2568" s="257" t="s">
        <v>148</v>
      </c>
      <c r="AB2568" s="257" t="s">
        <v>148</v>
      </c>
      <c r="AC2568" s="257" t="s">
        <v>148</v>
      </c>
      <c r="AD2568" s="257" t="s">
        <v>148</v>
      </c>
      <c r="AE2568" s="257" t="s">
        <v>148</v>
      </c>
      <c r="AF2568" s="257" t="s">
        <v>148</v>
      </c>
      <c r="AG2568" s="257" t="s">
        <v>148</v>
      </c>
      <c r="AH2568" s="257" t="s">
        <v>148</v>
      </c>
      <c r="AI2568" s="257" t="s">
        <v>148</v>
      </c>
      <c r="AJ2568" s="257"/>
    </row>
    <row r="2569" spans="1:36" ht="28.8">
      <c r="A2569" s="258">
        <v>40317</v>
      </c>
      <c r="B2569" s="257" t="s">
        <v>2516</v>
      </c>
      <c r="C2569" s="258">
        <v>40317</v>
      </c>
      <c r="D2569" s="257">
        <v>0</v>
      </c>
      <c r="E2569" s="259" t="s">
        <v>2604</v>
      </c>
      <c r="F2569" s="257" t="s">
        <v>3585</v>
      </c>
      <c r="G2569" s="259" t="s">
        <v>3586</v>
      </c>
      <c r="H2569" s="257" t="s">
        <v>2632</v>
      </c>
      <c r="I2569" s="257" t="s">
        <v>5725</v>
      </c>
      <c r="J2569" s="84" t="s">
        <v>5726</v>
      </c>
      <c r="K2569" s="257" t="s">
        <v>2619</v>
      </c>
      <c r="L2569" s="257" t="s">
        <v>5579</v>
      </c>
      <c r="M2569" s="257" t="s">
        <v>1236</v>
      </c>
      <c r="N2569" s="257" t="s">
        <v>5576</v>
      </c>
      <c r="O2569" s="257" t="s">
        <v>3299</v>
      </c>
      <c r="P2569" s="257" t="s">
        <v>5727</v>
      </c>
      <c r="Q2569" s="257" t="s">
        <v>3301</v>
      </c>
      <c r="R2569" s="257" t="s">
        <v>148</v>
      </c>
      <c r="S2569" s="257" t="s">
        <v>3302</v>
      </c>
      <c r="T2569" s="257" t="s">
        <v>2913</v>
      </c>
      <c r="U2569" s="257" t="s">
        <v>5721</v>
      </c>
      <c r="V2569" s="257" t="s">
        <v>148</v>
      </c>
      <c r="W2569" s="257" t="s">
        <v>148</v>
      </c>
      <c r="X2569" s="257" t="s">
        <v>148</v>
      </c>
      <c r="Y2569" s="257" t="s">
        <v>148</v>
      </c>
      <c r="Z2569" s="257" t="s">
        <v>148</v>
      </c>
      <c r="AA2569" s="257" t="s">
        <v>148</v>
      </c>
      <c r="AB2569" s="257" t="s">
        <v>148</v>
      </c>
      <c r="AC2569" s="257" t="s">
        <v>148</v>
      </c>
      <c r="AD2569" s="257" t="s">
        <v>148</v>
      </c>
      <c r="AE2569" s="257" t="s">
        <v>148</v>
      </c>
      <c r="AF2569" s="257" t="s">
        <v>148</v>
      </c>
      <c r="AG2569" s="257" t="s">
        <v>148</v>
      </c>
      <c r="AH2569" s="257" t="s">
        <v>148</v>
      </c>
      <c r="AI2569" s="257" t="s">
        <v>148</v>
      </c>
      <c r="AJ2569" s="257"/>
    </row>
    <row r="2570" spans="1:36" ht="43.2">
      <c r="A2570" s="258">
        <v>40317</v>
      </c>
      <c r="B2570" s="257" t="s">
        <v>2516</v>
      </c>
      <c r="C2570" s="258">
        <v>40317</v>
      </c>
      <c r="D2570" s="257">
        <v>0</v>
      </c>
      <c r="E2570" s="259" t="s">
        <v>2610</v>
      </c>
      <c r="F2570" s="259" t="s">
        <v>3151</v>
      </c>
      <c r="G2570" s="259" t="s">
        <v>3152</v>
      </c>
      <c r="H2570" s="260" t="s">
        <v>1226</v>
      </c>
      <c r="I2570" s="257" t="s">
        <v>3673</v>
      </c>
      <c r="J2570" s="84" t="s">
        <v>3674</v>
      </c>
      <c r="K2570" s="257" t="s">
        <v>2619</v>
      </c>
      <c r="L2570" s="257" t="s">
        <v>5579</v>
      </c>
      <c r="M2570" s="257" t="s">
        <v>1236</v>
      </c>
      <c r="N2570" s="257" t="s">
        <v>5576</v>
      </c>
      <c r="O2570" s="257" t="s">
        <v>3299</v>
      </c>
      <c r="P2570" s="257" t="s">
        <v>5728</v>
      </c>
      <c r="Q2570" s="257" t="s">
        <v>3301</v>
      </c>
      <c r="R2570" s="257" t="s">
        <v>148</v>
      </c>
      <c r="S2570" s="257" t="s">
        <v>3302</v>
      </c>
      <c r="T2570" s="257" t="s">
        <v>2913</v>
      </c>
      <c r="U2570" s="257" t="s">
        <v>5721</v>
      </c>
      <c r="V2570" s="257" t="s">
        <v>148</v>
      </c>
      <c r="W2570" s="257" t="s">
        <v>148</v>
      </c>
      <c r="X2570" s="257" t="s">
        <v>148</v>
      </c>
      <c r="Y2570" s="257" t="s">
        <v>148</v>
      </c>
      <c r="Z2570" s="257" t="s">
        <v>148</v>
      </c>
      <c r="AA2570" s="257" t="s">
        <v>148</v>
      </c>
      <c r="AB2570" s="257" t="s">
        <v>148</v>
      </c>
      <c r="AC2570" s="257" t="s">
        <v>148</v>
      </c>
      <c r="AD2570" s="257" t="s">
        <v>148</v>
      </c>
      <c r="AE2570" s="257" t="s">
        <v>148</v>
      </c>
      <c r="AF2570" s="257" t="s">
        <v>148</v>
      </c>
      <c r="AG2570" s="257" t="s">
        <v>148</v>
      </c>
      <c r="AH2570" s="257" t="s">
        <v>148</v>
      </c>
      <c r="AI2570" s="257" t="s">
        <v>148</v>
      </c>
      <c r="AJ2570" s="257"/>
    </row>
    <row r="2571" spans="1:36" ht="28.8">
      <c r="A2571" s="258">
        <v>40317</v>
      </c>
      <c r="B2571" s="257" t="s">
        <v>2516</v>
      </c>
      <c r="C2571" s="258">
        <v>40317</v>
      </c>
      <c r="D2571" s="257">
        <v>0</v>
      </c>
      <c r="E2571" s="259" t="s">
        <v>2610</v>
      </c>
      <c r="F2571" s="259" t="s">
        <v>3151</v>
      </c>
      <c r="G2571" s="259" t="s">
        <v>3152</v>
      </c>
      <c r="H2571" s="257" t="s">
        <v>2632</v>
      </c>
      <c r="I2571" s="257" t="s">
        <v>4480</v>
      </c>
      <c r="J2571" s="257" t="s">
        <v>148</v>
      </c>
      <c r="K2571" s="257" t="s">
        <v>2619</v>
      </c>
      <c r="L2571" s="257" t="s">
        <v>5579</v>
      </c>
      <c r="M2571" s="257" t="s">
        <v>1236</v>
      </c>
      <c r="N2571" s="257" t="s">
        <v>5576</v>
      </c>
      <c r="O2571" s="257" t="s">
        <v>2868</v>
      </c>
      <c r="P2571" s="257" t="s">
        <v>5729</v>
      </c>
      <c r="Q2571" s="257" t="s">
        <v>3301</v>
      </c>
      <c r="R2571" s="257" t="s">
        <v>148</v>
      </c>
      <c r="S2571" s="257" t="s">
        <v>3302</v>
      </c>
      <c r="T2571" s="257" t="s">
        <v>2913</v>
      </c>
      <c r="U2571" s="257" t="s">
        <v>5721</v>
      </c>
      <c r="V2571" s="257" t="s">
        <v>148</v>
      </c>
      <c r="W2571" s="257" t="s">
        <v>148</v>
      </c>
      <c r="X2571" s="257" t="s">
        <v>148</v>
      </c>
      <c r="Y2571" s="257" t="s">
        <v>148</v>
      </c>
      <c r="Z2571" s="257" t="s">
        <v>148</v>
      </c>
      <c r="AA2571" s="257" t="s">
        <v>148</v>
      </c>
      <c r="AB2571" s="257" t="s">
        <v>148</v>
      </c>
      <c r="AC2571" s="257" t="s">
        <v>148</v>
      </c>
      <c r="AD2571" s="257" t="s">
        <v>148</v>
      </c>
      <c r="AE2571" s="257" t="s">
        <v>148</v>
      </c>
      <c r="AF2571" s="257" t="s">
        <v>148</v>
      </c>
      <c r="AG2571" s="257" t="s">
        <v>148</v>
      </c>
      <c r="AH2571" s="257" t="s">
        <v>148</v>
      </c>
      <c r="AI2571" s="257" t="s">
        <v>148</v>
      </c>
      <c r="AJ2571" s="257"/>
    </row>
    <row r="2572" spans="1:36" ht="43.2">
      <c r="A2572" s="258">
        <v>40317</v>
      </c>
      <c r="B2572" s="257" t="s">
        <v>2516</v>
      </c>
      <c r="C2572" s="258">
        <v>40317</v>
      </c>
      <c r="D2572" s="257">
        <v>0</v>
      </c>
      <c r="E2572" s="259" t="s">
        <v>2610</v>
      </c>
      <c r="F2572" s="259" t="s">
        <v>3151</v>
      </c>
      <c r="G2572" s="259" t="s">
        <v>3152</v>
      </c>
      <c r="H2572" s="260" t="s">
        <v>1226</v>
      </c>
      <c r="I2572" s="257" t="s">
        <v>3837</v>
      </c>
      <c r="J2572" s="84" t="s">
        <v>3838</v>
      </c>
      <c r="K2572" s="257" t="s">
        <v>2619</v>
      </c>
      <c r="L2572" s="257" t="s">
        <v>5579</v>
      </c>
      <c r="M2572" s="257" t="s">
        <v>1236</v>
      </c>
      <c r="N2572" s="257" t="s">
        <v>5576</v>
      </c>
      <c r="O2572" s="257" t="s">
        <v>2868</v>
      </c>
      <c r="P2572" s="257" t="s">
        <v>5730</v>
      </c>
      <c r="Q2572" s="257" t="s">
        <v>3301</v>
      </c>
      <c r="R2572" s="257" t="s">
        <v>148</v>
      </c>
      <c r="S2572" s="257" t="s">
        <v>3302</v>
      </c>
      <c r="T2572" s="257" t="s">
        <v>2913</v>
      </c>
      <c r="U2572" s="257" t="s">
        <v>5721</v>
      </c>
      <c r="V2572" s="257" t="s">
        <v>148</v>
      </c>
      <c r="W2572" s="257" t="s">
        <v>148</v>
      </c>
      <c r="X2572" s="257" t="s">
        <v>148</v>
      </c>
      <c r="Y2572" s="257" t="s">
        <v>148</v>
      </c>
      <c r="Z2572" s="257" t="s">
        <v>148</v>
      </c>
      <c r="AA2572" s="257" t="s">
        <v>148</v>
      </c>
      <c r="AB2572" s="257" t="s">
        <v>148</v>
      </c>
      <c r="AC2572" s="257" t="s">
        <v>148</v>
      </c>
      <c r="AD2572" s="257" t="s">
        <v>148</v>
      </c>
      <c r="AE2572" s="257" t="s">
        <v>148</v>
      </c>
      <c r="AF2572" s="257" t="s">
        <v>148</v>
      </c>
      <c r="AG2572" s="257" t="s">
        <v>148</v>
      </c>
      <c r="AH2572" s="257" t="s">
        <v>148</v>
      </c>
      <c r="AI2572" s="257" t="s">
        <v>148</v>
      </c>
      <c r="AJ2572" s="257"/>
    </row>
    <row r="2573" spans="1:36" ht="43.2">
      <c r="A2573" s="258">
        <v>40317</v>
      </c>
      <c r="B2573" s="257" t="s">
        <v>2516</v>
      </c>
      <c r="C2573" s="258">
        <v>40317</v>
      </c>
      <c r="D2573" s="257">
        <v>0</v>
      </c>
      <c r="E2573" s="257" t="s">
        <v>2553</v>
      </c>
      <c r="F2573" s="257" t="s">
        <v>3203</v>
      </c>
      <c r="G2573" s="257" t="s">
        <v>3204</v>
      </c>
      <c r="H2573" s="260" t="s">
        <v>1226</v>
      </c>
      <c r="I2573" s="257" t="s">
        <v>3871</v>
      </c>
      <c r="J2573" s="261" t="s">
        <v>3872</v>
      </c>
      <c r="K2573" s="257" t="s">
        <v>2619</v>
      </c>
      <c r="L2573" s="257" t="s">
        <v>5579</v>
      </c>
      <c r="M2573" s="257" t="s">
        <v>1236</v>
      </c>
      <c r="N2573" s="257" t="s">
        <v>5576</v>
      </c>
      <c r="O2573" s="257" t="s">
        <v>3299</v>
      </c>
      <c r="P2573" s="257" t="s">
        <v>5731</v>
      </c>
      <c r="Q2573" s="257" t="s">
        <v>3301</v>
      </c>
      <c r="R2573" s="257" t="s">
        <v>148</v>
      </c>
      <c r="S2573" s="257" t="s">
        <v>3302</v>
      </c>
      <c r="T2573" s="257" t="s">
        <v>2913</v>
      </c>
      <c r="U2573" s="257" t="s">
        <v>5721</v>
      </c>
      <c r="V2573" s="257" t="s">
        <v>148</v>
      </c>
      <c r="W2573" s="257" t="s">
        <v>148</v>
      </c>
      <c r="X2573" s="257" t="s">
        <v>148</v>
      </c>
      <c r="Y2573" s="257" t="s">
        <v>148</v>
      </c>
      <c r="Z2573" s="257" t="s">
        <v>148</v>
      </c>
      <c r="AA2573" s="257" t="s">
        <v>148</v>
      </c>
      <c r="AB2573" s="257" t="s">
        <v>148</v>
      </c>
      <c r="AC2573" s="257" t="s">
        <v>148</v>
      </c>
      <c r="AD2573" s="257" t="s">
        <v>148</v>
      </c>
      <c r="AE2573" s="257" t="s">
        <v>148</v>
      </c>
      <c r="AF2573" s="257" t="s">
        <v>148</v>
      </c>
      <c r="AG2573" s="257" t="s">
        <v>148</v>
      </c>
      <c r="AH2573" s="257" t="s">
        <v>148</v>
      </c>
      <c r="AI2573" s="257" t="s">
        <v>148</v>
      </c>
      <c r="AJ2573" s="257"/>
    </row>
    <row r="2574" spans="1:36" ht="43.2">
      <c r="A2574" s="258">
        <v>40317</v>
      </c>
      <c r="B2574" s="257" t="s">
        <v>2516</v>
      </c>
      <c r="C2574" s="258">
        <v>40317</v>
      </c>
      <c r="D2574" s="257">
        <v>0</v>
      </c>
      <c r="E2574" s="257" t="s">
        <v>2553</v>
      </c>
      <c r="F2574" s="257" t="s">
        <v>3203</v>
      </c>
      <c r="G2574" s="257" t="s">
        <v>3204</v>
      </c>
      <c r="H2574" s="260" t="s">
        <v>1226</v>
      </c>
      <c r="I2574" s="257" t="s">
        <v>5732</v>
      </c>
      <c r="J2574" s="261" t="s">
        <v>5733</v>
      </c>
      <c r="K2574" s="257" t="s">
        <v>2619</v>
      </c>
      <c r="L2574" s="257" t="s">
        <v>5579</v>
      </c>
      <c r="M2574" s="257" t="s">
        <v>1236</v>
      </c>
      <c r="N2574" s="257" t="s">
        <v>5576</v>
      </c>
      <c r="O2574" s="257" t="s">
        <v>3299</v>
      </c>
      <c r="P2574" s="257" t="s">
        <v>5734</v>
      </c>
      <c r="Q2574" s="257" t="s">
        <v>3301</v>
      </c>
      <c r="R2574" s="257" t="s">
        <v>148</v>
      </c>
      <c r="S2574" s="257" t="s">
        <v>3302</v>
      </c>
      <c r="T2574" s="257" t="s">
        <v>2913</v>
      </c>
      <c r="U2574" s="257" t="s">
        <v>5721</v>
      </c>
      <c r="V2574" s="257" t="s">
        <v>148</v>
      </c>
      <c r="W2574" s="257" t="s">
        <v>148</v>
      </c>
      <c r="X2574" s="257" t="s">
        <v>148</v>
      </c>
      <c r="Y2574" s="257" t="s">
        <v>148</v>
      </c>
      <c r="Z2574" s="257" t="s">
        <v>148</v>
      </c>
      <c r="AA2574" s="257" t="s">
        <v>148</v>
      </c>
      <c r="AB2574" s="257" t="s">
        <v>148</v>
      </c>
      <c r="AC2574" s="257" t="s">
        <v>148</v>
      </c>
      <c r="AD2574" s="257" t="s">
        <v>148</v>
      </c>
      <c r="AE2574" s="257" t="s">
        <v>148</v>
      </c>
      <c r="AF2574" s="257" t="s">
        <v>148</v>
      </c>
      <c r="AG2574" s="257" t="s">
        <v>148</v>
      </c>
      <c r="AH2574" s="257" t="s">
        <v>148</v>
      </c>
      <c r="AI2574" s="257" t="s">
        <v>148</v>
      </c>
      <c r="AJ2574" s="257"/>
    </row>
    <row r="2575" spans="1:36" ht="43.2">
      <c r="A2575" s="258">
        <v>40436</v>
      </c>
      <c r="B2575" s="257" t="s">
        <v>2520</v>
      </c>
      <c r="C2575" s="258">
        <v>40436</v>
      </c>
      <c r="D2575" s="257">
        <v>0</v>
      </c>
      <c r="E2575" s="257" t="s">
        <v>2557</v>
      </c>
      <c r="F2575" s="257" t="s">
        <v>3223</v>
      </c>
      <c r="G2575" s="257" t="s">
        <v>3224</v>
      </c>
      <c r="H2575" s="260" t="s">
        <v>1232</v>
      </c>
      <c r="I2575" s="257" t="s">
        <v>5735</v>
      </c>
      <c r="J2575" s="257" t="s">
        <v>5736</v>
      </c>
      <c r="K2575" s="257" t="s">
        <v>2619</v>
      </c>
      <c r="L2575" s="257" t="s">
        <v>5579</v>
      </c>
      <c r="M2575" s="257" t="s">
        <v>1236</v>
      </c>
      <c r="N2575" s="257" t="s">
        <v>5576</v>
      </c>
      <c r="O2575" s="257" t="s">
        <v>3299</v>
      </c>
      <c r="P2575" s="257" t="s">
        <v>5737</v>
      </c>
      <c r="Q2575" s="257" t="s">
        <v>3301</v>
      </c>
      <c r="R2575" s="257" t="s">
        <v>148</v>
      </c>
      <c r="S2575" s="257" t="s">
        <v>3302</v>
      </c>
      <c r="T2575" s="257" t="s">
        <v>2836</v>
      </c>
      <c r="U2575" s="257" t="s">
        <v>5738</v>
      </c>
      <c r="V2575" s="257" t="s">
        <v>148</v>
      </c>
      <c r="W2575" s="257" t="s">
        <v>148</v>
      </c>
      <c r="X2575" s="257" t="s">
        <v>148</v>
      </c>
      <c r="Y2575" s="257" t="s">
        <v>148</v>
      </c>
      <c r="Z2575" s="257" t="s">
        <v>148</v>
      </c>
      <c r="AA2575" s="257" t="s">
        <v>148</v>
      </c>
      <c r="AB2575" s="257" t="s">
        <v>148</v>
      </c>
      <c r="AC2575" s="257" t="s">
        <v>148</v>
      </c>
      <c r="AD2575" s="257" t="s">
        <v>148</v>
      </c>
      <c r="AE2575" s="257" t="s">
        <v>148</v>
      </c>
      <c r="AF2575" s="257" t="s">
        <v>148</v>
      </c>
      <c r="AG2575" s="257" t="s">
        <v>148</v>
      </c>
      <c r="AH2575" s="257" t="s">
        <v>148</v>
      </c>
      <c r="AI2575" s="257" t="s">
        <v>148</v>
      </c>
      <c r="AJ2575" s="257"/>
    </row>
    <row r="2576" spans="1:36" ht="43.2">
      <c r="A2576" s="258">
        <v>40436</v>
      </c>
      <c r="B2576" s="257" t="s">
        <v>2520</v>
      </c>
      <c r="C2576" s="258">
        <v>40436</v>
      </c>
      <c r="D2576" s="257">
        <v>0</v>
      </c>
      <c r="E2576" s="259" t="s">
        <v>2540</v>
      </c>
      <c r="F2576" s="257" t="s">
        <v>3177</v>
      </c>
      <c r="G2576" s="259" t="s">
        <v>3178</v>
      </c>
      <c r="H2576" s="257" t="s">
        <v>1236</v>
      </c>
      <c r="I2576" s="257" t="s">
        <v>3811</v>
      </c>
      <c r="J2576" s="257" t="s">
        <v>148</v>
      </c>
      <c r="K2576" s="257" t="s">
        <v>2619</v>
      </c>
      <c r="L2576" s="257" t="s">
        <v>5579</v>
      </c>
      <c r="M2576" s="257" t="s">
        <v>1236</v>
      </c>
      <c r="N2576" s="257" t="s">
        <v>5576</v>
      </c>
      <c r="O2576" s="257" t="s">
        <v>3299</v>
      </c>
      <c r="P2576" s="257" t="s">
        <v>5739</v>
      </c>
      <c r="Q2576" s="257" t="s">
        <v>3301</v>
      </c>
      <c r="R2576" s="257" t="s">
        <v>148</v>
      </c>
      <c r="S2576" s="257" t="s">
        <v>3302</v>
      </c>
      <c r="T2576" s="257" t="s">
        <v>2836</v>
      </c>
      <c r="U2576" s="257" t="s">
        <v>5738</v>
      </c>
      <c r="V2576" s="257" t="s">
        <v>148</v>
      </c>
      <c r="W2576" s="257" t="s">
        <v>148</v>
      </c>
      <c r="X2576" s="257" t="s">
        <v>148</v>
      </c>
      <c r="Y2576" s="257" t="s">
        <v>148</v>
      </c>
      <c r="Z2576" s="257" t="s">
        <v>148</v>
      </c>
      <c r="AA2576" s="257" t="s">
        <v>148</v>
      </c>
      <c r="AB2576" s="257" t="s">
        <v>148</v>
      </c>
      <c r="AC2576" s="257" t="s">
        <v>148</v>
      </c>
      <c r="AD2576" s="257" t="s">
        <v>148</v>
      </c>
      <c r="AE2576" s="257" t="s">
        <v>148</v>
      </c>
      <c r="AF2576" s="257" t="s">
        <v>148</v>
      </c>
      <c r="AG2576" s="257" t="s">
        <v>148</v>
      </c>
      <c r="AH2576" s="257" t="s">
        <v>148</v>
      </c>
      <c r="AI2576" s="257" t="s">
        <v>148</v>
      </c>
      <c r="AJ2576" s="257"/>
    </row>
    <row r="2577" spans="1:36" ht="43.2">
      <c r="A2577" s="258">
        <v>40436</v>
      </c>
      <c r="B2577" s="257" t="s">
        <v>2520</v>
      </c>
      <c r="C2577" s="258">
        <v>40436</v>
      </c>
      <c r="D2577" s="257">
        <v>0</v>
      </c>
      <c r="E2577" s="259" t="s">
        <v>2543</v>
      </c>
      <c r="F2577" s="257" t="s">
        <v>3488</v>
      </c>
      <c r="G2577" s="259" t="s">
        <v>3489</v>
      </c>
      <c r="H2577" s="260" t="s">
        <v>1232</v>
      </c>
      <c r="I2577" s="257" t="s">
        <v>5740</v>
      </c>
      <c r="J2577" s="257" t="s">
        <v>148</v>
      </c>
      <c r="K2577" s="257" t="s">
        <v>2619</v>
      </c>
      <c r="L2577" s="257" t="s">
        <v>5579</v>
      </c>
      <c r="M2577" s="257" t="s">
        <v>1236</v>
      </c>
      <c r="N2577" s="257" t="s">
        <v>5576</v>
      </c>
      <c r="O2577" s="257" t="s">
        <v>3299</v>
      </c>
      <c r="P2577" s="257" t="s">
        <v>5741</v>
      </c>
      <c r="Q2577" s="257" t="s">
        <v>3301</v>
      </c>
      <c r="R2577" s="257" t="s">
        <v>148</v>
      </c>
      <c r="S2577" s="257" t="s">
        <v>3302</v>
      </c>
      <c r="T2577" s="257" t="s">
        <v>2836</v>
      </c>
      <c r="U2577" s="257" t="s">
        <v>5738</v>
      </c>
      <c r="V2577" s="257" t="s">
        <v>148</v>
      </c>
      <c r="W2577" s="257" t="s">
        <v>148</v>
      </c>
      <c r="X2577" s="257" t="s">
        <v>148</v>
      </c>
      <c r="Y2577" s="257" t="s">
        <v>148</v>
      </c>
      <c r="Z2577" s="257" t="s">
        <v>148</v>
      </c>
      <c r="AA2577" s="257" t="s">
        <v>148</v>
      </c>
      <c r="AB2577" s="257" t="s">
        <v>148</v>
      </c>
      <c r="AC2577" s="257" t="s">
        <v>148</v>
      </c>
      <c r="AD2577" s="257" t="s">
        <v>148</v>
      </c>
      <c r="AE2577" s="257" t="s">
        <v>148</v>
      </c>
      <c r="AF2577" s="257" t="s">
        <v>148</v>
      </c>
      <c r="AG2577" s="257" t="s">
        <v>148</v>
      </c>
      <c r="AH2577" s="257" t="s">
        <v>148</v>
      </c>
      <c r="AI2577" s="257" t="s">
        <v>148</v>
      </c>
      <c r="AJ2577" s="257"/>
    </row>
    <row r="2578" spans="1:36" ht="28.8">
      <c r="A2578" s="258">
        <v>40311</v>
      </c>
      <c r="B2578" s="257" t="s">
        <v>2516</v>
      </c>
      <c r="C2578" s="258">
        <v>40311</v>
      </c>
      <c r="D2578" s="257">
        <v>0</v>
      </c>
      <c r="E2578" s="259" t="s">
        <v>2555</v>
      </c>
      <c r="F2578" s="257" t="s">
        <v>3213</v>
      </c>
      <c r="G2578" s="259" t="s">
        <v>3214</v>
      </c>
      <c r="H2578" s="260" t="s">
        <v>1232</v>
      </c>
      <c r="I2578" s="257" t="s">
        <v>5005</v>
      </c>
      <c r="J2578" s="257" t="s">
        <v>148</v>
      </c>
      <c r="K2578" s="257" t="s">
        <v>2619</v>
      </c>
      <c r="L2578" s="257" t="s">
        <v>5742</v>
      </c>
      <c r="M2578" s="257" t="s">
        <v>1232</v>
      </c>
      <c r="N2578" s="257" t="s">
        <v>2860</v>
      </c>
      <c r="O2578" s="257" t="s">
        <v>3299</v>
      </c>
      <c r="P2578" s="257" t="s">
        <v>5743</v>
      </c>
      <c r="Q2578" s="257" t="s">
        <v>3301</v>
      </c>
      <c r="R2578" s="257" t="s">
        <v>148</v>
      </c>
      <c r="S2578" s="257" t="s">
        <v>3291</v>
      </c>
      <c r="T2578" s="257" t="s">
        <v>2905</v>
      </c>
      <c r="U2578" s="257" t="s">
        <v>5744</v>
      </c>
      <c r="V2578" s="257" t="s">
        <v>148</v>
      </c>
      <c r="W2578" s="257" t="s">
        <v>148</v>
      </c>
      <c r="X2578" s="257" t="s">
        <v>148</v>
      </c>
      <c r="Y2578" s="257" t="s">
        <v>148</v>
      </c>
      <c r="Z2578" s="257" t="s">
        <v>148</v>
      </c>
      <c r="AA2578" s="257" t="s">
        <v>148</v>
      </c>
      <c r="AB2578" s="257" t="s">
        <v>148</v>
      </c>
      <c r="AC2578" s="257" t="s">
        <v>148</v>
      </c>
      <c r="AD2578" s="257" t="s">
        <v>148</v>
      </c>
      <c r="AE2578" s="257" t="s">
        <v>148</v>
      </c>
      <c r="AF2578" s="257" t="s">
        <v>148</v>
      </c>
      <c r="AG2578" s="257" t="s">
        <v>148</v>
      </c>
      <c r="AH2578" s="257" t="s">
        <v>148</v>
      </c>
      <c r="AI2578" s="257" t="s">
        <v>148</v>
      </c>
      <c r="AJ2578" s="257"/>
    </row>
    <row r="2579" spans="1:36" ht="28.8">
      <c r="A2579" s="258">
        <v>40311</v>
      </c>
      <c r="B2579" s="257" t="s">
        <v>2516</v>
      </c>
      <c r="C2579" s="258">
        <v>40311</v>
      </c>
      <c r="D2579" s="257">
        <v>0</v>
      </c>
      <c r="E2579" s="259" t="s">
        <v>2559</v>
      </c>
      <c r="F2579" s="257" t="s">
        <v>3139</v>
      </c>
      <c r="G2579" s="259" t="s">
        <v>3140</v>
      </c>
      <c r="H2579" s="260" t="s">
        <v>2631</v>
      </c>
      <c r="I2579" s="260" t="s">
        <v>2631</v>
      </c>
      <c r="J2579" s="257" t="s">
        <v>148</v>
      </c>
      <c r="K2579" s="257" t="s">
        <v>2619</v>
      </c>
      <c r="L2579" s="257" t="s">
        <v>5742</v>
      </c>
      <c r="M2579" s="257" t="s">
        <v>1232</v>
      </c>
      <c r="N2579" s="257" t="s">
        <v>2860</v>
      </c>
      <c r="O2579" s="257" t="s">
        <v>3299</v>
      </c>
      <c r="P2579" s="257" t="s">
        <v>5745</v>
      </c>
      <c r="Q2579" s="257" t="s">
        <v>3301</v>
      </c>
      <c r="R2579" s="257" t="s">
        <v>148</v>
      </c>
      <c r="S2579" s="257" t="s">
        <v>3291</v>
      </c>
      <c r="T2579" s="257" t="s">
        <v>2905</v>
      </c>
      <c r="U2579" s="257" t="s">
        <v>5744</v>
      </c>
      <c r="V2579" s="257" t="s">
        <v>148</v>
      </c>
      <c r="W2579" s="257" t="s">
        <v>148</v>
      </c>
      <c r="X2579" s="257" t="s">
        <v>148</v>
      </c>
      <c r="Y2579" s="257" t="s">
        <v>148</v>
      </c>
      <c r="Z2579" s="257" t="s">
        <v>148</v>
      </c>
      <c r="AA2579" s="257" t="s">
        <v>148</v>
      </c>
      <c r="AB2579" s="257" t="s">
        <v>148</v>
      </c>
      <c r="AC2579" s="257" t="s">
        <v>148</v>
      </c>
      <c r="AD2579" s="257" t="s">
        <v>148</v>
      </c>
      <c r="AE2579" s="257" t="s">
        <v>148</v>
      </c>
      <c r="AF2579" s="257" t="s">
        <v>148</v>
      </c>
      <c r="AG2579" s="257" t="s">
        <v>148</v>
      </c>
      <c r="AH2579" s="257" t="s">
        <v>148</v>
      </c>
      <c r="AI2579" s="257" t="s">
        <v>148</v>
      </c>
      <c r="AJ2579" s="257"/>
    </row>
    <row r="2580" spans="1:36" ht="43.2">
      <c r="A2580" s="258">
        <v>40311</v>
      </c>
      <c r="B2580" s="257" t="s">
        <v>2516</v>
      </c>
      <c r="C2580" s="258">
        <v>40311</v>
      </c>
      <c r="D2580" s="257">
        <v>0</v>
      </c>
      <c r="E2580" s="259" t="s">
        <v>2540</v>
      </c>
      <c r="F2580" s="257" t="s">
        <v>3177</v>
      </c>
      <c r="G2580" s="259" t="s">
        <v>3178</v>
      </c>
      <c r="H2580" s="260" t="s">
        <v>1226</v>
      </c>
      <c r="I2580" s="257" t="s">
        <v>5746</v>
      </c>
      <c r="J2580" s="84" t="s">
        <v>5747</v>
      </c>
      <c r="K2580" s="257" t="s">
        <v>2619</v>
      </c>
      <c r="L2580" s="257" t="s">
        <v>5742</v>
      </c>
      <c r="M2580" s="257" t="s">
        <v>1232</v>
      </c>
      <c r="N2580" s="257" t="s">
        <v>2860</v>
      </c>
      <c r="O2580" s="257" t="s">
        <v>3299</v>
      </c>
      <c r="P2580" s="257" t="s">
        <v>5748</v>
      </c>
      <c r="Q2580" s="257" t="s">
        <v>3301</v>
      </c>
      <c r="R2580" s="257" t="s">
        <v>148</v>
      </c>
      <c r="S2580" s="257" t="s">
        <v>3291</v>
      </c>
      <c r="T2580" s="257" t="s">
        <v>2905</v>
      </c>
      <c r="U2580" s="257" t="s">
        <v>5744</v>
      </c>
      <c r="V2580" s="257" t="s">
        <v>148</v>
      </c>
      <c r="W2580" s="257" t="s">
        <v>148</v>
      </c>
      <c r="X2580" s="257" t="s">
        <v>148</v>
      </c>
      <c r="Y2580" s="257" t="s">
        <v>148</v>
      </c>
      <c r="Z2580" s="257" t="s">
        <v>148</v>
      </c>
      <c r="AA2580" s="257" t="s">
        <v>148</v>
      </c>
      <c r="AB2580" s="257" t="s">
        <v>148</v>
      </c>
      <c r="AC2580" s="257" t="s">
        <v>148</v>
      </c>
      <c r="AD2580" s="257" t="s">
        <v>148</v>
      </c>
      <c r="AE2580" s="257" t="s">
        <v>148</v>
      </c>
      <c r="AF2580" s="257" t="s">
        <v>148</v>
      </c>
      <c r="AG2580" s="257" t="s">
        <v>148</v>
      </c>
      <c r="AH2580" s="257" t="s">
        <v>148</v>
      </c>
      <c r="AI2580" s="257" t="s">
        <v>148</v>
      </c>
      <c r="AJ2580" s="257"/>
    </row>
    <row r="2581" spans="1:36" ht="43.2">
      <c r="A2581" s="258">
        <v>40311</v>
      </c>
      <c r="B2581" s="257" t="s">
        <v>2516</v>
      </c>
      <c r="C2581" s="258">
        <v>40311</v>
      </c>
      <c r="D2581" s="257">
        <v>0</v>
      </c>
      <c r="E2581" s="259" t="s">
        <v>2543</v>
      </c>
      <c r="F2581" s="257" t="s">
        <v>3488</v>
      </c>
      <c r="G2581" s="259" t="s">
        <v>3489</v>
      </c>
      <c r="H2581" s="260" t="s">
        <v>1226</v>
      </c>
      <c r="I2581" s="257" t="s">
        <v>5749</v>
      </c>
      <c r="J2581" s="257" t="s">
        <v>148</v>
      </c>
      <c r="K2581" s="257" t="s">
        <v>2619</v>
      </c>
      <c r="L2581" s="257" t="s">
        <v>5742</v>
      </c>
      <c r="M2581" s="257" t="s">
        <v>1232</v>
      </c>
      <c r="N2581" s="257" t="s">
        <v>2860</v>
      </c>
      <c r="O2581" s="257" t="s">
        <v>3299</v>
      </c>
      <c r="P2581" s="257" t="s">
        <v>5750</v>
      </c>
      <c r="Q2581" s="257" t="s">
        <v>3301</v>
      </c>
      <c r="R2581" s="257" t="s">
        <v>148</v>
      </c>
      <c r="S2581" s="257" t="s">
        <v>3291</v>
      </c>
      <c r="T2581" s="257" t="s">
        <v>2905</v>
      </c>
      <c r="U2581" s="257" t="s">
        <v>5744</v>
      </c>
      <c r="V2581" s="257" t="s">
        <v>148</v>
      </c>
      <c r="W2581" s="257" t="s">
        <v>148</v>
      </c>
      <c r="X2581" s="257" t="s">
        <v>148</v>
      </c>
      <c r="Y2581" s="257" t="s">
        <v>148</v>
      </c>
      <c r="Z2581" s="257" t="s">
        <v>148</v>
      </c>
      <c r="AA2581" s="257" t="s">
        <v>148</v>
      </c>
      <c r="AB2581" s="257" t="s">
        <v>148</v>
      </c>
      <c r="AC2581" s="257" t="s">
        <v>148</v>
      </c>
      <c r="AD2581" s="257" t="s">
        <v>148</v>
      </c>
      <c r="AE2581" s="257" t="s">
        <v>148</v>
      </c>
      <c r="AF2581" s="257" t="s">
        <v>148</v>
      </c>
      <c r="AG2581" s="257" t="s">
        <v>148</v>
      </c>
      <c r="AH2581" s="257" t="s">
        <v>148</v>
      </c>
      <c r="AI2581" s="257" t="s">
        <v>148</v>
      </c>
      <c r="AJ2581" s="257"/>
    </row>
    <row r="2582" spans="1:36" ht="43.2">
      <c r="A2582" s="258">
        <v>40311</v>
      </c>
      <c r="B2582" s="257" t="s">
        <v>2516</v>
      </c>
      <c r="C2582" s="258">
        <v>40311</v>
      </c>
      <c r="D2582" s="257">
        <v>0</v>
      </c>
      <c r="E2582" s="259" t="s">
        <v>2543</v>
      </c>
      <c r="F2582" s="257" t="s">
        <v>3488</v>
      </c>
      <c r="G2582" s="259" t="s">
        <v>3489</v>
      </c>
      <c r="H2582" s="260" t="s">
        <v>1226</v>
      </c>
      <c r="I2582" s="260" t="s">
        <v>2631</v>
      </c>
      <c r="J2582" s="257" t="s">
        <v>148</v>
      </c>
      <c r="K2582" s="257" t="s">
        <v>2619</v>
      </c>
      <c r="L2582" s="257" t="s">
        <v>5742</v>
      </c>
      <c r="M2582" s="257" t="s">
        <v>1232</v>
      </c>
      <c r="N2582" s="257" t="s">
        <v>2860</v>
      </c>
      <c r="O2582" s="257" t="s">
        <v>3299</v>
      </c>
      <c r="P2582" s="257" t="s">
        <v>5751</v>
      </c>
      <c r="Q2582" s="257" t="s">
        <v>3301</v>
      </c>
      <c r="R2582" s="257" t="s">
        <v>148</v>
      </c>
      <c r="S2582" s="257" t="s">
        <v>3291</v>
      </c>
      <c r="T2582" s="257" t="s">
        <v>2905</v>
      </c>
      <c r="U2582" s="257" t="s">
        <v>5744</v>
      </c>
      <c r="V2582" s="257" t="s">
        <v>148</v>
      </c>
      <c r="W2582" s="257" t="s">
        <v>148</v>
      </c>
      <c r="X2582" s="257" t="s">
        <v>148</v>
      </c>
      <c r="Y2582" s="257" t="s">
        <v>148</v>
      </c>
      <c r="Z2582" s="257" t="s">
        <v>148</v>
      </c>
      <c r="AA2582" s="257" t="s">
        <v>148</v>
      </c>
      <c r="AB2582" s="257" t="s">
        <v>148</v>
      </c>
      <c r="AC2582" s="257" t="s">
        <v>148</v>
      </c>
      <c r="AD2582" s="257" t="s">
        <v>148</v>
      </c>
      <c r="AE2582" s="257" t="s">
        <v>148</v>
      </c>
      <c r="AF2582" s="257" t="s">
        <v>148</v>
      </c>
      <c r="AG2582" s="257" t="s">
        <v>148</v>
      </c>
      <c r="AH2582" s="257" t="s">
        <v>148</v>
      </c>
      <c r="AI2582" s="257" t="s">
        <v>148</v>
      </c>
      <c r="AJ2582" s="257"/>
    </row>
    <row r="2583" spans="1:36" ht="43.2">
      <c r="A2583" s="258">
        <v>40311</v>
      </c>
      <c r="B2583" s="257" t="s">
        <v>2516</v>
      </c>
      <c r="C2583" s="258">
        <v>40311</v>
      </c>
      <c r="D2583" s="257">
        <v>0</v>
      </c>
      <c r="E2583" s="259" t="s">
        <v>2543</v>
      </c>
      <c r="F2583" s="257" t="s">
        <v>3488</v>
      </c>
      <c r="G2583" s="259" t="s">
        <v>3489</v>
      </c>
      <c r="H2583" s="260" t="s">
        <v>1226</v>
      </c>
      <c r="I2583" s="257" t="s">
        <v>5181</v>
      </c>
      <c r="J2583" s="257" t="s">
        <v>148</v>
      </c>
      <c r="K2583" s="257" t="s">
        <v>2619</v>
      </c>
      <c r="L2583" s="257" t="s">
        <v>5742</v>
      </c>
      <c r="M2583" s="257" t="s">
        <v>1232</v>
      </c>
      <c r="N2583" s="257" t="s">
        <v>2860</v>
      </c>
      <c r="O2583" s="257" t="s">
        <v>3299</v>
      </c>
      <c r="P2583" s="257" t="s">
        <v>5752</v>
      </c>
      <c r="Q2583" s="257" t="s">
        <v>3301</v>
      </c>
      <c r="R2583" s="257" t="s">
        <v>148</v>
      </c>
      <c r="S2583" s="257" t="s">
        <v>3291</v>
      </c>
      <c r="T2583" s="257" t="s">
        <v>2905</v>
      </c>
      <c r="U2583" s="257" t="s">
        <v>5744</v>
      </c>
      <c r="V2583" s="257" t="s">
        <v>148</v>
      </c>
      <c r="W2583" s="257" t="s">
        <v>148</v>
      </c>
      <c r="X2583" s="257" t="s">
        <v>148</v>
      </c>
      <c r="Y2583" s="257" t="s">
        <v>148</v>
      </c>
      <c r="Z2583" s="257" t="s">
        <v>148</v>
      </c>
      <c r="AA2583" s="257" t="s">
        <v>148</v>
      </c>
      <c r="AB2583" s="257" t="s">
        <v>148</v>
      </c>
      <c r="AC2583" s="257" t="s">
        <v>148</v>
      </c>
      <c r="AD2583" s="257" t="s">
        <v>148</v>
      </c>
      <c r="AE2583" s="257" t="s">
        <v>148</v>
      </c>
      <c r="AF2583" s="257" t="s">
        <v>148</v>
      </c>
      <c r="AG2583" s="257" t="s">
        <v>148</v>
      </c>
      <c r="AH2583" s="257" t="s">
        <v>148</v>
      </c>
      <c r="AI2583" s="257" t="s">
        <v>148</v>
      </c>
      <c r="AJ2583" s="257"/>
    </row>
    <row r="2584" spans="1:36" ht="43.2">
      <c r="A2584" s="258">
        <v>40311</v>
      </c>
      <c r="B2584" s="257" t="s">
        <v>2516</v>
      </c>
      <c r="C2584" s="258">
        <v>40311</v>
      </c>
      <c r="D2584" s="257">
        <v>0</v>
      </c>
      <c r="E2584" s="257" t="s">
        <v>2609</v>
      </c>
      <c r="F2584" s="257" t="s">
        <v>3463</v>
      </c>
      <c r="G2584" s="257" t="s">
        <v>3464</v>
      </c>
      <c r="H2584" s="260" t="s">
        <v>2631</v>
      </c>
      <c r="I2584" s="260" t="s">
        <v>2631</v>
      </c>
      <c r="J2584" s="257" t="s">
        <v>148</v>
      </c>
      <c r="K2584" s="257" t="s">
        <v>2619</v>
      </c>
      <c r="L2584" s="257" t="s">
        <v>5742</v>
      </c>
      <c r="M2584" s="257" t="s">
        <v>1232</v>
      </c>
      <c r="N2584" s="257" t="s">
        <v>2860</v>
      </c>
      <c r="O2584" s="257" t="s">
        <v>3299</v>
      </c>
      <c r="P2584" s="257" t="s">
        <v>5753</v>
      </c>
      <c r="Q2584" s="257" t="s">
        <v>3301</v>
      </c>
      <c r="R2584" s="257" t="s">
        <v>148</v>
      </c>
      <c r="S2584" s="257" t="s">
        <v>3291</v>
      </c>
      <c r="T2584" s="257" t="s">
        <v>2905</v>
      </c>
      <c r="U2584" s="257" t="s">
        <v>5744</v>
      </c>
      <c r="V2584" s="257" t="s">
        <v>148</v>
      </c>
      <c r="W2584" s="257" t="s">
        <v>148</v>
      </c>
      <c r="X2584" s="257" t="s">
        <v>148</v>
      </c>
      <c r="Y2584" s="257" t="s">
        <v>148</v>
      </c>
      <c r="Z2584" s="257" t="s">
        <v>148</v>
      </c>
      <c r="AA2584" s="257" t="s">
        <v>148</v>
      </c>
      <c r="AB2584" s="257" t="s">
        <v>148</v>
      </c>
      <c r="AC2584" s="257" t="s">
        <v>148</v>
      </c>
      <c r="AD2584" s="257" t="s">
        <v>148</v>
      </c>
      <c r="AE2584" s="257" t="s">
        <v>148</v>
      </c>
      <c r="AF2584" s="257" t="s">
        <v>148</v>
      </c>
      <c r="AG2584" s="257" t="s">
        <v>148</v>
      </c>
      <c r="AH2584" s="257" t="s">
        <v>148</v>
      </c>
      <c r="AI2584" s="257" t="s">
        <v>148</v>
      </c>
      <c r="AJ2584" s="257"/>
    </row>
    <row r="2585" spans="1:36" ht="43.2">
      <c r="A2585" s="258">
        <v>40311</v>
      </c>
      <c r="B2585" s="257" t="s">
        <v>2516</v>
      </c>
      <c r="C2585" s="258">
        <v>40311</v>
      </c>
      <c r="D2585" s="257">
        <v>0</v>
      </c>
      <c r="E2585" s="257" t="s">
        <v>2609</v>
      </c>
      <c r="F2585" s="257" t="s">
        <v>3463</v>
      </c>
      <c r="G2585" s="257" t="s">
        <v>3464</v>
      </c>
      <c r="H2585" s="260" t="s">
        <v>1232</v>
      </c>
      <c r="I2585" s="257" t="s">
        <v>3465</v>
      </c>
      <c r="J2585" s="257" t="s">
        <v>3466</v>
      </c>
      <c r="K2585" s="257" t="s">
        <v>2619</v>
      </c>
      <c r="L2585" s="257" t="s">
        <v>5742</v>
      </c>
      <c r="M2585" s="257" t="s">
        <v>1232</v>
      </c>
      <c r="N2585" s="257" t="s">
        <v>2860</v>
      </c>
      <c r="O2585" s="257" t="s">
        <v>3299</v>
      </c>
      <c r="P2585" s="257" t="s">
        <v>5754</v>
      </c>
      <c r="Q2585" s="257" t="s">
        <v>3301</v>
      </c>
      <c r="R2585" s="257" t="s">
        <v>148</v>
      </c>
      <c r="S2585" s="257" t="s">
        <v>3291</v>
      </c>
      <c r="T2585" s="257" t="s">
        <v>2905</v>
      </c>
      <c r="U2585" s="257" t="s">
        <v>5744</v>
      </c>
      <c r="V2585" s="257" t="s">
        <v>148</v>
      </c>
      <c r="W2585" s="257" t="s">
        <v>148</v>
      </c>
      <c r="X2585" s="257" t="s">
        <v>148</v>
      </c>
      <c r="Y2585" s="257" t="s">
        <v>148</v>
      </c>
      <c r="Z2585" s="257" t="s">
        <v>148</v>
      </c>
      <c r="AA2585" s="257" t="s">
        <v>148</v>
      </c>
      <c r="AB2585" s="257" t="s">
        <v>148</v>
      </c>
      <c r="AC2585" s="257" t="s">
        <v>148</v>
      </c>
      <c r="AD2585" s="257" t="s">
        <v>148</v>
      </c>
      <c r="AE2585" s="257" t="s">
        <v>148</v>
      </c>
      <c r="AF2585" s="257" t="s">
        <v>148</v>
      </c>
      <c r="AG2585" s="257" t="s">
        <v>148</v>
      </c>
      <c r="AH2585" s="257" t="s">
        <v>148</v>
      </c>
      <c r="AI2585" s="257" t="s">
        <v>148</v>
      </c>
      <c r="AJ2585" s="257"/>
    </row>
    <row r="2586" spans="1:36" ht="43.2">
      <c r="A2586" s="258">
        <v>40527</v>
      </c>
      <c r="B2586" s="257" t="s">
        <v>2511</v>
      </c>
      <c r="C2586" s="258">
        <v>40527</v>
      </c>
      <c r="D2586" s="257">
        <v>0</v>
      </c>
      <c r="E2586" s="257" t="s">
        <v>2536</v>
      </c>
      <c r="F2586" s="257" t="s">
        <v>3121</v>
      </c>
      <c r="G2586" s="257" t="s">
        <v>3122</v>
      </c>
      <c r="H2586" s="257" t="s">
        <v>2763</v>
      </c>
      <c r="I2586" s="257" t="s">
        <v>2793</v>
      </c>
      <c r="J2586" s="257" t="s">
        <v>391</v>
      </c>
      <c r="K2586" s="257" t="s">
        <v>2619</v>
      </c>
      <c r="L2586" s="257" t="s">
        <v>5579</v>
      </c>
      <c r="M2586" s="257" t="s">
        <v>1236</v>
      </c>
      <c r="N2586" s="257" t="s">
        <v>5576</v>
      </c>
      <c r="O2586" s="257" t="s">
        <v>3299</v>
      </c>
      <c r="P2586" s="257" t="s">
        <v>5755</v>
      </c>
      <c r="Q2586" s="257" t="s">
        <v>3301</v>
      </c>
      <c r="R2586" s="257" t="s">
        <v>148</v>
      </c>
      <c r="S2586" s="257" t="s">
        <v>3302</v>
      </c>
      <c r="T2586" s="257" t="s">
        <v>2858</v>
      </c>
      <c r="U2586" s="257" t="s">
        <v>5756</v>
      </c>
      <c r="V2586" s="257" t="s">
        <v>148</v>
      </c>
      <c r="W2586" s="257" t="s">
        <v>148</v>
      </c>
      <c r="X2586" s="257" t="s">
        <v>148</v>
      </c>
      <c r="Y2586" s="257" t="s">
        <v>148</v>
      </c>
      <c r="Z2586" s="257" t="s">
        <v>148</v>
      </c>
      <c r="AA2586" s="257" t="s">
        <v>148</v>
      </c>
      <c r="AB2586" s="257" t="s">
        <v>148</v>
      </c>
      <c r="AC2586" s="257" t="s">
        <v>148</v>
      </c>
      <c r="AD2586" s="257" t="s">
        <v>148</v>
      </c>
      <c r="AE2586" s="257" t="s">
        <v>148</v>
      </c>
      <c r="AF2586" s="257" t="s">
        <v>148</v>
      </c>
      <c r="AG2586" s="257" t="s">
        <v>148</v>
      </c>
      <c r="AH2586" s="257" t="s">
        <v>148</v>
      </c>
      <c r="AI2586" s="257" t="s">
        <v>148</v>
      </c>
      <c r="AJ2586" s="257" t="s">
        <v>148</v>
      </c>
    </row>
    <row r="2587" spans="1:36" ht="28.8">
      <c r="A2587" s="258">
        <v>40527</v>
      </c>
      <c r="B2587" s="257" t="s">
        <v>2511</v>
      </c>
      <c r="C2587" s="258">
        <v>40527</v>
      </c>
      <c r="D2587" s="257">
        <v>0</v>
      </c>
      <c r="E2587" s="259" t="s">
        <v>2535</v>
      </c>
      <c r="F2587" s="257" t="s">
        <v>3565</v>
      </c>
      <c r="G2587" s="259" t="s">
        <v>3566</v>
      </c>
      <c r="H2587" s="260" t="s">
        <v>1232</v>
      </c>
      <c r="I2587" s="257" t="s">
        <v>2810</v>
      </c>
      <c r="J2587" s="257" t="s">
        <v>693</v>
      </c>
      <c r="K2587" s="257" t="s">
        <v>2619</v>
      </c>
      <c r="L2587" s="257" t="s">
        <v>5579</v>
      </c>
      <c r="M2587" s="257" t="s">
        <v>1236</v>
      </c>
      <c r="N2587" s="257" t="s">
        <v>5576</v>
      </c>
      <c r="O2587" s="257" t="s">
        <v>2868</v>
      </c>
      <c r="P2587" s="257" t="s">
        <v>5757</v>
      </c>
      <c r="Q2587" s="257" t="s">
        <v>3301</v>
      </c>
      <c r="R2587" s="257" t="s">
        <v>148</v>
      </c>
      <c r="S2587" s="257" t="s">
        <v>3302</v>
      </c>
      <c r="T2587" s="257" t="s">
        <v>2858</v>
      </c>
      <c r="U2587" s="257" t="s">
        <v>5756</v>
      </c>
      <c r="V2587" s="257" t="s">
        <v>148</v>
      </c>
      <c r="W2587" s="257" t="s">
        <v>148</v>
      </c>
      <c r="X2587" s="257" t="s">
        <v>148</v>
      </c>
      <c r="Y2587" s="257" t="s">
        <v>148</v>
      </c>
      <c r="Z2587" s="257" t="s">
        <v>148</v>
      </c>
      <c r="AA2587" s="257" t="s">
        <v>148</v>
      </c>
      <c r="AB2587" s="257" t="s">
        <v>148</v>
      </c>
      <c r="AC2587" s="257" t="s">
        <v>148</v>
      </c>
      <c r="AD2587" s="257" t="s">
        <v>148</v>
      </c>
      <c r="AE2587" s="257" t="s">
        <v>148</v>
      </c>
      <c r="AF2587" s="257" t="s">
        <v>148</v>
      </c>
      <c r="AG2587" s="257" t="s">
        <v>148</v>
      </c>
      <c r="AH2587" s="257" t="s">
        <v>148</v>
      </c>
      <c r="AI2587" s="257" t="s">
        <v>148</v>
      </c>
      <c r="AJ2587" s="257" t="s">
        <v>148</v>
      </c>
    </row>
    <row r="2588" spans="1:36" ht="43.2">
      <c r="A2588" s="258">
        <v>40527</v>
      </c>
      <c r="B2588" s="257" t="s">
        <v>2511</v>
      </c>
      <c r="C2588" s="258">
        <v>40527</v>
      </c>
      <c r="D2588" s="257">
        <v>0</v>
      </c>
      <c r="E2588" s="257" t="s">
        <v>4593</v>
      </c>
      <c r="F2588" s="257" t="s">
        <v>4594</v>
      </c>
      <c r="G2588" s="257" t="s">
        <v>4595</v>
      </c>
      <c r="H2588" s="260" t="s">
        <v>1226</v>
      </c>
      <c r="I2588" s="257" t="s">
        <v>4615</v>
      </c>
      <c r="J2588" s="257" t="s">
        <v>148</v>
      </c>
      <c r="K2588" s="257" t="s">
        <v>2619</v>
      </c>
      <c r="L2588" s="257" t="s">
        <v>5579</v>
      </c>
      <c r="M2588" s="257" t="s">
        <v>1236</v>
      </c>
      <c r="N2588" s="257" t="s">
        <v>5576</v>
      </c>
      <c r="O2588" s="257" t="s">
        <v>3299</v>
      </c>
      <c r="P2588" s="257" t="s">
        <v>5758</v>
      </c>
      <c r="Q2588" s="257" t="s">
        <v>3301</v>
      </c>
      <c r="R2588" s="257" t="s">
        <v>148</v>
      </c>
      <c r="S2588" s="257" t="s">
        <v>3302</v>
      </c>
      <c r="T2588" s="257" t="s">
        <v>2858</v>
      </c>
      <c r="U2588" s="257" t="s">
        <v>5759</v>
      </c>
      <c r="V2588" s="257" t="s">
        <v>148</v>
      </c>
      <c r="W2588" s="257" t="s">
        <v>148</v>
      </c>
      <c r="X2588" s="257" t="s">
        <v>148</v>
      </c>
      <c r="Y2588" s="257" t="s">
        <v>148</v>
      </c>
      <c r="Z2588" s="257" t="s">
        <v>148</v>
      </c>
      <c r="AA2588" s="257" t="s">
        <v>148</v>
      </c>
      <c r="AB2588" s="257" t="s">
        <v>148</v>
      </c>
      <c r="AC2588" s="257" t="s">
        <v>148</v>
      </c>
      <c r="AD2588" s="257" t="s">
        <v>148</v>
      </c>
      <c r="AE2588" s="257" t="s">
        <v>148</v>
      </c>
      <c r="AF2588" s="257" t="s">
        <v>148</v>
      </c>
      <c r="AG2588" s="257" t="s">
        <v>148</v>
      </c>
      <c r="AH2588" s="257" t="s">
        <v>148</v>
      </c>
      <c r="AI2588" s="257" t="s">
        <v>148</v>
      </c>
      <c r="AJ2588" s="257" t="s">
        <v>148</v>
      </c>
    </row>
    <row r="2589" spans="1:36" ht="57.6">
      <c r="A2589" s="256">
        <v>40205</v>
      </c>
      <c r="B2589" s="257" t="s">
        <v>2513</v>
      </c>
      <c r="C2589" s="258">
        <v>40213</v>
      </c>
      <c r="D2589" s="257">
        <v>0</v>
      </c>
      <c r="E2589" s="259" t="s">
        <v>2530</v>
      </c>
      <c r="F2589" s="257" t="s">
        <v>3153</v>
      </c>
      <c r="G2589" s="259" t="s">
        <v>3154</v>
      </c>
      <c r="H2589" s="260" t="s">
        <v>1232</v>
      </c>
      <c r="I2589" s="257" t="s">
        <v>2765</v>
      </c>
      <c r="J2589" s="84" t="s">
        <v>600</v>
      </c>
      <c r="K2589" s="257" t="s">
        <v>3280</v>
      </c>
      <c r="L2589" s="257" t="s">
        <v>5760</v>
      </c>
      <c r="M2589" s="257" t="s">
        <v>1236</v>
      </c>
      <c r="N2589" s="257" t="s">
        <v>3562</v>
      </c>
      <c r="O2589" s="257" t="s">
        <v>2868</v>
      </c>
      <c r="P2589" s="257" t="s">
        <v>5761</v>
      </c>
      <c r="Q2589" s="257" t="s">
        <v>5762</v>
      </c>
      <c r="R2589" s="257" t="s">
        <v>3539</v>
      </c>
      <c r="S2589" s="257" t="s">
        <v>2903</v>
      </c>
      <c r="T2589" s="128" t="s">
        <v>5763</v>
      </c>
      <c r="U2589" s="257" t="s">
        <v>3528</v>
      </c>
      <c r="V2589" s="257" t="s">
        <v>2639</v>
      </c>
      <c r="W2589" s="257" t="s">
        <v>148</v>
      </c>
      <c r="X2589" s="257" t="s">
        <v>2640</v>
      </c>
      <c r="Y2589" s="257" t="s">
        <v>148</v>
      </c>
      <c r="Z2589" s="257" t="s">
        <v>2639</v>
      </c>
      <c r="AA2589" s="257" t="s">
        <v>2843</v>
      </c>
      <c r="AB2589" s="257" t="s">
        <v>2640</v>
      </c>
      <c r="AC2589" s="257" t="s">
        <v>2640</v>
      </c>
      <c r="AD2589" s="257" t="s">
        <v>3295</v>
      </c>
      <c r="AE2589" s="257" t="s">
        <v>3295</v>
      </c>
      <c r="AF2589" s="257" t="s">
        <v>3296</v>
      </c>
      <c r="AG2589" s="257" t="s">
        <v>3295</v>
      </c>
      <c r="AH2589" s="257" t="s">
        <v>3295</v>
      </c>
      <c r="AI2589" s="257" t="s">
        <v>3295</v>
      </c>
      <c r="AJ2589" s="257"/>
    </row>
    <row r="2590" spans="1:36" ht="28.8">
      <c r="A2590" s="258">
        <v>40315</v>
      </c>
      <c r="B2590" s="257" t="s">
        <v>2516</v>
      </c>
      <c r="C2590" s="258">
        <v>40315</v>
      </c>
      <c r="D2590" s="257">
        <v>0</v>
      </c>
      <c r="E2590" s="259" t="s">
        <v>2555</v>
      </c>
      <c r="F2590" s="257" t="s">
        <v>3213</v>
      </c>
      <c r="G2590" s="259" t="s">
        <v>3214</v>
      </c>
      <c r="H2590" s="260" t="s">
        <v>2631</v>
      </c>
      <c r="I2590" s="260" t="s">
        <v>2631</v>
      </c>
      <c r="J2590" s="257" t="s">
        <v>148</v>
      </c>
      <c r="K2590" s="257" t="s">
        <v>2619</v>
      </c>
      <c r="L2590" s="257" t="s">
        <v>5764</v>
      </c>
      <c r="M2590" s="257" t="s">
        <v>1228</v>
      </c>
      <c r="N2590" s="257" t="s">
        <v>3849</v>
      </c>
      <c r="O2590" s="257" t="s">
        <v>3299</v>
      </c>
      <c r="P2590" s="257" t="s">
        <v>5765</v>
      </c>
      <c r="Q2590" s="257" t="s">
        <v>3301</v>
      </c>
      <c r="R2590" s="257" t="s">
        <v>148</v>
      </c>
      <c r="S2590" s="257" t="s">
        <v>2903</v>
      </c>
      <c r="T2590" s="257" t="s">
        <v>2841</v>
      </c>
      <c r="U2590" s="257" t="s">
        <v>3819</v>
      </c>
      <c r="V2590" s="257" t="s">
        <v>148</v>
      </c>
      <c r="W2590" s="257" t="s">
        <v>148</v>
      </c>
      <c r="X2590" s="257" t="s">
        <v>148</v>
      </c>
      <c r="Y2590" s="257" t="s">
        <v>148</v>
      </c>
      <c r="Z2590" s="257" t="s">
        <v>148</v>
      </c>
      <c r="AA2590" s="257" t="s">
        <v>148</v>
      </c>
      <c r="AB2590" s="257" t="s">
        <v>148</v>
      </c>
      <c r="AC2590" s="257" t="s">
        <v>148</v>
      </c>
      <c r="AD2590" s="257" t="s">
        <v>148</v>
      </c>
      <c r="AE2590" s="257" t="s">
        <v>148</v>
      </c>
      <c r="AF2590" s="257" t="s">
        <v>148</v>
      </c>
      <c r="AG2590" s="257" t="s">
        <v>148</v>
      </c>
      <c r="AH2590" s="257" t="s">
        <v>148</v>
      </c>
      <c r="AI2590" s="257" t="s">
        <v>148</v>
      </c>
      <c r="AJ2590" s="257"/>
    </row>
    <row r="2591" spans="1:36" ht="28.8">
      <c r="A2591" s="258">
        <v>40315</v>
      </c>
      <c r="B2591" s="257" t="s">
        <v>2516</v>
      </c>
      <c r="C2591" s="258">
        <v>40315</v>
      </c>
      <c r="D2591" s="257">
        <v>0</v>
      </c>
      <c r="E2591" s="259" t="s">
        <v>2559</v>
      </c>
      <c r="F2591" s="257" t="s">
        <v>3139</v>
      </c>
      <c r="G2591" s="259" t="s">
        <v>3140</v>
      </c>
      <c r="H2591" s="257" t="s">
        <v>2763</v>
      </c>
      <c r="I2591" s="257" t="s">
        <v>4768</v>
      </c>
      <c r="J2591" s="257" t="s">
        <v>4769</v>
      </c>
      <c r="K2591" s="257" t="s">
        <v>2619</v>
      </c>
      <c r="L2591" s="257" t="s">
        <v>5764</v>
      </c>
      <c r="M2591" s="257" t="s">
        <v>1228</v>
      </c>
      <c r="N2591" s="257" t="s">
        <v>3849</v>
      </c>
      <c r="O2591" s="257" t="s">
        <v>3299</v>
      </c>
      <c r="P2591" s="257" t="s">
        <v>5766</v>
      </c>
      <c r="Q2591" s="257" t="s">
        <v>3301</v>
      </c>
      <c r="R2591" s="257" t="s">
        <v>148</v>
      </c>
      <c r="S2591" s="257" t="s">
        <v>2903</v>
      </c>
      <c r="T2591" s="257" t="s">
        <v>2841</v>
      </c>
      <c r="U2591" s="257" t="s">
        <v>3819</v>
      </c>
      <c r="V2591" s="257" t="s">
        <v>148</v>
      </c>
      <c r="W2591" s="257" t="s">
        <v>148</v>
      </c>
      <c r="X2591" s="257" t="s">
        <v>148</v>
      </c>
      <c r="Y2591" s="257" t="s">
        <v>148</v>
      </c>
      <c r="Z2591" s="257" t="s">
        <v>148</v>
      </c>
      <c r="AA2591" s="257" t="s">
        <v>148</v>
      </c>
      <c r="AB2591" s="257" t="s">
        <v>148</v>
      </c>
      <c r="AC2591" s="257" t="s">
        <v>148</v>
      </c>
      <c r="AD2591" s="257" t="s">
        <v>148</v>
      </c>
      <c r="AE2591" s="257" t="s">
        <v>148</v>
      </c>
      <c r="AF2591" s="257" t="s">
        <v>148</v>
      </c>
      <c r="AG2591" s="257" t="s">
        <v>148</v>
      </c>
      <c r="AH2591" s="257" t="s">
        <v>148</v>
      </c>
      <c r="AI2591" s="257" t="s">
        <v>148</v>
      </c>
      <c r="AJ2591" s="257"/>
    </row>
    <row r="2592" spans="1:36" ht="28.8">
      <c r="A2592" s="258">
        <v>40315</v>
      </c>
      <c r="B2592" s="257" t="s">
        <v>2516</v>
      </c>
      <c r="C2592" s="258">
        <v>40315</v>
      </c>
      <c r="D2592" s="257">
        <v>0</v>
      </c>
      <c r="E2592" s="259" t="s">
        <v>2563</v>
      </c>
      <c r="F2592" s="257" t="s">
        <v>3270</v>
      </c>
      <c r="G2592" s="259" t="s">
        <v>3271</v>
      </c>
      <c r="H2592" s="257" t="s">
        <v>2763</v>
      </c>
      <c r="I2592" s="257" t="s">
        <v>5386</v>
      </c>
      <c r="J2592" s="257" t="s">
        <v>148</v>
      </c>
      <c r="K2592" s="257" t="s">
        <v>2619</v>
      </c>
      <c r="L2592" s="257" t="s">
        <v>5764</v>
      </c>
      <c r="M2592" s="257" t="s">
        <v>1228</v>
      </c>
      <c r="N2592" s="257" t="s">
        <v>3849</v>
      </c>
      <c r="O2592" s="257" t="s">
        <v>3299</v>
      </c>
      <c r="P2592" s="257" t="s">
        <v>5767</v>
      </c>
      <c r="Q2592" s="257" t="s">
        <v>3301</v>
      </c>
      <c r="R2592" s="257" t="s">
        <v>148</v>
      </c>
      <c r="S2592" s="257" t="s">
        <v>2903</v>
      </c>
      <c r="T2592" s="257" t="s">
        <v>2841</v>
      </c>
      <c r="U2592" s="257" t="s">
        <v>3819</v>
      </c>
      <c r="V2592" s="257" t="s">
        <v>148</v>
      </c>
      <c r="W2592" s="257" t="s">
        <v>148</v>
      </c>
      <c r="X2592" s="257" t="s">
        <v>148</v>
      </c>
      <c r="Y2592" s="257" t="s">
        <v>148</v>
      </c>
      <c r="Z2592" s="257" t="s">
        <v>148</v>
      </c>
      <c r="AA2592" s="257" t="s">
        <v>148</v>
      </c>
      <c r="AB2592" s="257" t="s">
        <v>148</v>
      </c>
      <c r="AC2592" s="257" t="s">
        <v>148</v>
      </c>
      <c r="AD2592" s="257" t="s">
        <v>148</v>
      </c>
      <c r="AE2592" s="257" t="s">
        <v>148</v>
      </c>
      <c r="AF2592" s="257" t="s">
        <v>148</v>
      </c>
      <c r="AG2592" s="257" t="s">
        <v>148</v>
      </c>
      <c r="AH2592" s="257" t="s">
        <v>148</v>
      </c>
      <c r="AI2592" s="257" t="s">
        <v>148</v>
      </c>
      <c r="AJ2592" s="257"/>
    </row>
    <row r="2593" spans="1:36" ht="43.2">
      <c r="A2593" s="258">
        <v>40315</v>
      </c>
      <c r="B2593" s="257" t="s">
        <v>2516</v>
      </c>
      <c r="C2593" s="258">
        <v>40315</v>
      </c>
      <c r="D2593" s="257">
        <v>0</v>
      </c>
      <c r="E2593" s="259" t="s">
        <v>2565</v>
      </c>
      <c r="F2593" s="257" t="s">
        <v>3251</v>
      </c>
      <c r="G2593" s="259" t="s">
        <v>3252</v>
      </c>
      <c r="H2593" s="260" t="s">
        <v>1226</v>
      </c>
      <c r="I2593" s="260" t="s">
        <v>2631</v>
      </c>
      <c r="J2593" s="257" t="s">
        <v>148</v>
      </c>
      <c r="K2593" s="257" t="s">
        <v>2619</v>
      </c>
      <c r="L2593" s="257" t="s">
        <v>5764</v>
      </c>
      <c r="M2593" s="257" t="s">
        <v>1228</v>
      </c>
      <c r="N2593" s="257" t="s">
        <v>3849</v>
      </c>
      <c r="O2593" s="257" t="s">
        <v>3299</v>
      </c>
      <c r="P2593" s="257" t="s">
        <v>5768</v>
      </c>
      <c r="Q2593" s="257" t="s">
        <v>3301</v>
      </c>
      <c r="R2593" s="257" t="s">
        <v>148</v>
      </c>
      <c r="S2593" s="257" t="s">
        <v>2903</v>
      </c>
      <c r="T2593" s="257" t="s">
        <v>2841</v>
      </c>
      <c r="U2593" s="257" t="s">
        <v>3819</v>
      </c>
      <c r="V2593" s="257" t="s">
        <v>148</v>
      </c>
      <c r="W2593" s="257" t="s">
        <v>148</v>
      </c>
      <c r="X2593" s="257" t="s">
        <v>148</v>
      </c>
      <c r="Y2593" s="257" t="s">
        <v>148</v>
      </c>
      <c r="Z2593" s="257" t="s">
        <v>148</v>
      </c>
      <c r="AA2593" s="257" t="s">
        <v>148</v>
      </c>
      <c r="AB2593" s="257" t="s">
        <v>148</v>
      </c>
      <c r="AC2593" s="257" t="s">
        <v>148</v>
      </c>
      <c r="AD2593" s="257" t="s">
        <v>148</v>
      </c>
      <c r="AE2593" s="257" t="s">
        <v>148</v>
      </c>
      <c r="AF2593" s="257" t="s">
        <v>148</v>
      </c>
      <c r="AG2593" s="257" t="s">
        <v>148</v>
      </c>
      <c r="AH2593" s="257" t="s">
        <v>148</v>
      </c>
      <c r="AI2593" s="257" t="s">
        <v>148</v>
      </c>
      <c r="AJ2593" s="257"/>
    </row>
    <row r="2594" spans="1:36" ht="28.8">
      <c r="A2594" s="258">
        <v>40315</v>
      </c>
      <c r="B2594" s="257" t="s">
        <v>2516</v>
      </c>
      <c r="C2594" s="258">
        <v>40315</v>
      </c>
      <c r="D2594" s="257">
        <v>0</v>
      </c>
      <c r="E2594" s="259" t="s">
        <v>2540</v>
      </c>
      <c r="F2594" s="257" t="s">
        <v>3177</v>
      </c>
      <c r="G2594" s="259" t="s">
        <v>3178</v>
      </c>
      <c r="H2594" s="257" t="s">
        <v>2763</v>
      </c>
      <c r="I2594" s="257" t="s">
        <v>5206</v>
      </c>
      <c r="J2594" s="257" t="s">
        <v>148</v>
      </c>
      <c r="K2594" s="257" t="s">
        <v>2619</v>
      </c>
      <c r="L2594" s="257" t="s">
        <v>5764</v>
      </c>
      <c r="M2594" s="257" t="s">
        <v>1228</v>
      </c>
      <c r="N2594" s="257" t="s">
        <v>3849</v>
      </c>
      <c r="O2594" s="257" t="s">
        <v>3299</v>
      </c>
      <c r="P2594" s="257" t="s">
        <v>5769</v>
      </c>
      <c r="Q2594" s="257" t="s">
        <v>3301</v>
      </c>
      <c r="R2594" s="257" t="s">
        <v>148</v>
      </c>
      <c r="S2594" s="257" t="s">
        <v>2903</v>
      </c>
      <c r="T2594" s="257" t="s">
        <v>2841</v>
      </c>
      <c r="U2594" s="257" t="s">
        <v>3819</v>
      </c>
      <c r="V2594" s="257" t="s">
        <v>148</v>
      </c>
      <c r="W2594" s="257" t="s">
        <v>148</v>
      </c>
      <c r="X2594" s="257" t="s">
        <v>148</v>
      </c>
      <c r="Y2594" s="257" t="s">
        <v>148</v>
      </c>
      <c r="Z2594" s="257" t="s">
        <v>148</v>
      </c>
      <c r="AA2594" s="257" t="s">
        <v>148</v>
      </c>
      <c r="AB2594" s="257" t="s">
        <v>148</v>
      </c>
      <c r="AC2594" s="257" t="s">
        <v>148</v>
      </c>
      <c r="AD2594" s="257" t="s">
        <v>148</v>
      </c>
      <c r="AE2594" s="257" t="s">
        <v>148</v>
      </c>
      <c r="AF2594" s="257" t="s">
        <v>148</v>
      </c>
      <c r="AG2594" s="257" t="s">
        <v>148</v>
      </c>
      <c r="AH2594" s="257" t="s">
        <v>148</v>
      </c>
      <c r="AI2594" s="257" t="s">
        <v>148</v>
      </c>
      <c r="AJ2594" s="257"/>
    </row>
    <row r="2595" spans="1:36" ht="28.8">
      <c r="A2595" s="258">
        <v>40315</v>
      </c>
      <c r="B2595" s="257" t="s">
        <v>2516</v>
      </c>
      <c r="C2595" s="258">
        <v>40315</v>
      </c>
      <c r="D2595" s="257">
        <v>0</v>
      </c>
      <c r="E2595" s="259" t="s">
        <v>2540</v>
      </c>
      <c r="F2595" s="257" t="s">
        <v>3177</v>
      </c>
      <c r="G2595" s="259" t="s">
        <v>3178</v>
      </c>
      <c r="H2595" s="260" t="s">
        <v>2631</v>
      </c>
      <c r="I2595" s="260" t="s">
        <v>2631</v>
      </c>
      <c r="J2595" s="257" t="s">
        <v>148</v>
      </c>
      <c r="K2595" s="257" t="s">
        <v>2619</v>
      </c>
      <c r="L2595" s="257" t="s">
        <v>5764</v>
      </c>
      <c r="M2595" s="257" t="s">
        <v>1228</v>
      </c>
      <c r="N2595" s="257" t="s">
        <v>3849</v>
      </c>
      <c r="O2595" s="257" t="s">
        <v>3299</v>
      </c>
      <c r="P2595" s="257" t="s">
        <v>5770</v>
      </c>
      <c r="Q2595" s="257" t="s">
        <v>3301</v>
      </c>
      <c r="R2595" s="257" t="s">
        <v>148</v>
      </c>
      <c r="S2595" s="257" t="s">
        <v>2903</v>
      </c>
      <c r="T2595" s="257" t="s">
        <v>2841</v>
      </c>
      <c r="U2595" s="257" t="s">
        <v>3819</v>
      </c>
      <c r="V2595" s="257" t="s">
        <v>148</v>
      </c>
      <c r="W2595" s="257" t="s">
        <v>148</v>
      </c>
      <c r="X2595" s="257" t="s">
        <v>148</v>
      </c>
      <c r="Y2595" s="257" t="s">
        <v>148</v>
      </c>
      <c r="Z2595" s="257" t="s">
        <v>148</v>
      </c>
      <c r="AA2595" s="257" t="s">
        <v>148</v>
      </c>
      <c r="AB2595" s="257" t="s">
        <v>148</v>
      </c>
      <c r="AC2595" s="257" t="s">
        <v>148</v>
      </c>
      <c r="AD2595" s="257" t="s">
        <v>148</v>
      </c>
      <c r="AE2595" s="257" t="s">
        <v>148</v>
      </c>
      <c r="AF2595" s="257" t="s">
        <v>148</v>
      </c>
      <c r="AG2595" s="257" t="s">
        <v>148</v>
      </c>
      <c r="AH2595" s="257" t="s">
        <v>148</v>
      </c>
      <c r="AI2595" s="257" t="s">
        <v>148</v>
      </c>
      <c r="AJ2595" s="257"/>
    </row>
    <row r="2596" spans="1:36" ht="28.8">
      <c r="A2596" s="258">
        <v>40315</v>
      </c>
      <c r="B2596" s="257" t="s">
        <v>2516</v>
      </c>
      <c r="C2596" s="258">
        <v>40315</v>
      </c>
      <c r="D2596" s="257">
        <v>0</v>
      </c>
      <c r="E2596" s="257" t="s">
        <v>2550</v>
      </c>
      <c r="F2596" s="257" t="s">
        <v>3239</v>
      </c>
      <c r="G2596" s="257" t="s">
        <v>3240</v>
      </c>
      <c r="H2596" s="260" t="s">
        <v>2631</v>
      </c>
      <c r="I2596" s="260" t="s">
        <v>2631</v>
      </c>
      <c r="J2596" s="257" t="s">
        <v>148</v>
      </c>
      <c r="K2596" s="257" t="s">
        <v>2619</v>
      </c>
      <c r="L2596" s="257" t="s">
        <v>5764</v>
      </c>
      <c r="M2596" s="257" t="s">
        <v>1228</v>
      </c>
      <c r="N2596" s="257" t="s">
        <v>3849</v>
      </c>
      <c r="O2596" s="257" t="s">
        <v>3299</v>
      </c>
      <c r="P2596" s="257" t="s">
        <v>5771</v>
      </c>
      <c r="Q2596" s="257" t="s">
        <v>3301</v>
      </c>
      <c r="R2596" s="257" t="s">
        <v>148</v>
      </c>
      <c r="S2596" s="257" t="s">
        <v>2903</v>
      </c>
      <c r="T2596" s="257" t="s">
        <v>2841</v>
      </c>
      <c r="U2596" s="257" t="s">
        <v>3819</v>
      </c>
      <c r="V2596" s="257" t="s">
        <v>148</v>
      </c>
      <c r="W2596" s="257" t="s">
        <v>148</v>
      </c>
      <c r="X2596" s="257" t="s">
        <v>148</v>
      </c>
      <c r="Y2596" s="257" t="s">
        <v>148</v>
      </c>
      <c r="Z2596" s="257" t="s">
        <v>148</v>
      </c>
      <c r="AA2596" s="257" t="s">
        <v>148</v>
      </c>
      <c r="AB2596" s="257" t="s">
        <v>148</v>
      </c>
      <c r="AC2596" s="257" t="s">
        <v>148</v>
      </c>
      <c r="AD2596" s="257" t="s">
        <v>148</v>
      </c>
      <c r="AE2596" s="257" t="s">
        <v>148</v>
      </c>
      <c r="AF2596" s="257" t="s">
        <v>148</v>
      </c>
      <c r="AG2596" s="257" t="s">
        <v>148</v>
      </c>
      <c r="AH2596" s="257" t="s">
        <v>148</v>
      </c>
      <c r="AI2596" s="257" t="s">
        <v>148</v>
      </c>
      <c r="AJ2596" s="257"/>
    </row>
    <row r="2597" spans="1:36" ht="43.2">
      <c r="A2597" s="258">
        <v>40315</v>
      </c>
      <c r="B2597" s="257" t="s">
        <v>2516</v>
      </c>
      <c r="C2597" s="258">
        <v>40315</v>
      </c>
      <c r="D2597" s="257">
        <v>0</v>
      </c>
      <c r="E2597" s="257" t="s">
        <v>2616</v>
      </c>
      <c r="F2597" s="257" t="s">
        <v>3130</v>
      </c>
      <c r="G2597" s="257" t="s">
        <v>3129</v>
      </c>
      <c r="H2597" s="260" t="s">
        <v>1226</v>
      </c>
      <c r="I2597" s="257" t="s">
        <v>5304</v>
      </c>
      <c r="J2597" s="261" t="s">
        <v>5305</v>
      </c>
      <c r="K2597" s="257" t="s">
        <v>2619</v>
      </c>
      <c r="L2597" s="257" t="s">
        <v>5764</v>
      </c>
      <c r="M2597" s="257" t="s">
        <v>1228</v>
      </c>
      <c r="N2597" s="257" t="s">
        <v>3849</v>
      </c>
      <c r="O2597" s="257" t="s">
        <v>3299</v>
      </c>
      <c r="P2597" s="257" t="s">
        <v>5772</v>
      </c>
      <c r="Q2597" s="257" t="s">
        <v>3301</v>
      </c>
      <c r="R2597" s="257" t="s">
        <v>148</v>
      </c>
      <c r="S2597" s="257" t="s">
        <v>2903</v>
      </c>
      <c r="T2597" s="257" t="s">
        <v>2841</v>
      </c>
      <c r="U2597" s="257" t="s">
        <v>3819</v>
      </c>
      <c r="V2597" s="257" t="s">
        <v>148</v>
      </c>
      <c r="W2597" s="257" t="s">
        <v>148</v>
      </c>
      <c r="X2597" s="257" t="s">
        <v>148</v>
      </c>
      <c r="Y2597" s="257" t="s">
        <v>148</v>
      </c>
      <c r="Z2597" s="257" t="s">
        <v>148</v>
      </c>
      <c r="AA2597" s="257" t="s">
        <v>148</v>
      </c>
      <c r="AB2597" s="257" t="s">
        <v>148</v>
      </c>
      <c r="AC2597" s="257" t="s">
        <v>148</v>
      </c>
      <c r="AD2597" s="257" t="s">
        <v>148</v>
      </c>
      <c r="AE2597" s="257" t="s">
        <v>148</v>
      </c>
      <c r="AF2597" s="257" t="s">
        <v>148</v>
      </c>
      <c r="AG2597" s="257" t="s">
        <v>148</v>
      </c>
      <c r="AH2597" s="257" t="s">
        <v>148</v>
      </c>
      <c r="AI2597" s="257" t="s">
        <v>148</v>
      </c>
      <c r="AJ2597" s="257"/>
    </row>
    <row r="2598" spans="1:36" ht="43.2">
      <c r="A2598" s="258">
        <v>40315</v>
      </c>
      <c r="B2598" s="257" t="s">
        <v>2516</v>
      </c>
      <c r="C2598" s="258">
        <v>40315</v>
      </c>
      <c r="D2598" s="257">
        <v>0</v>
      </c>
      <c r="E2598" s="257" t="s">
        <v>5069</v>
      </c>
      <c r="F2598" s="257" t="s">
        <v>5070</v>
      </c>
      <c r="G2598" s="257" t="s">
        <v>5071</v>
      </c>
      <c r="H2598" s="257" t="s">
        <v>2763</v>
      </c>
      <c r="I2598" s="257" t="s">
        <v>5773</v>
      </c>
      <c r="J2598" s="261" t="s">
        <v>5774</v>
      </c>
      <c r="K2598" s="257" t="s">
        <v>2619</v>
      </c>
      <c r="L2598" s="257" t="s">
        <v>5764</v>
      </c>
      <c r="M2598" s="257" t="s">
        <v>1228</v>
      </c>
      <c r="N2598" s="257" t="s">
        <v>3849</v>
      </c>
      <c r="O2598" s="257" t="s">
        <v>3299</v>
      </c>
      <c r="P2598" s="257" t="s">
        <v>5775</v>
      </c>
      <c r="Q2598" s="257" t="s">
        <v>3301</v>
      </c>
      <c r="R2598" s="257" t="s">
        <v>148</v>
      </c>
      <c r="S2598" s="257" t="s">
        <v>2903</v>
      </c>
      <c r="T2598" s="257" t="s">
        <v>2841</v>
      </c>
      <c r="U2598" s="257" t="s">
        <v>3819</v>
      </c>
      <c r="V2598" s="257" t="s">
        <v>148</v>
      </c>
      <c r="W2598" s="257" t="s">
        <v>148</v>
      </c>
      <c r="X2598" s="257" t="s">
        <v>148</v>
      </c>
      <c r="Y2598" s="257" t="s">
        <v>148</v>
      </c>
      <c r="Z2598" s="257" t="s">
        <v>148</v>
      </c>
      <c r="AA2598" s="257" t="s">
        <v>148</v>
      </c>
      <c r="AB2598" s="257" t="s">
        <v>148</v>
      </c>
      <c r="AC2598" s="257" t="s">
        <v>148</v>
      </c>
      <c r="AD2598" s="257" t="s">
        <v>148</v>
      </c>
      <c r="AE2598" s="257" t="s">
        <v>148</v>
      </c>
      <c r="AF2598" s="257" t="s">
        <v>148</v>
      </c>
      <c r="AG2598" s="257" t="s">
        <v>148</v>
      </c>
      <c r="AH2598" s="257" t="s">
        <v>148</v>
      </c>
      <c r="AI2598" s="257" t="s">
        <v>148</v>
      </c>
      <c r="AJ2598" s="257"/>
    </row>
    <row r="2599" spans="1:36" ht="28.8">
      <c r="A2599" s="258">
        <v>40315</v>
      </c>
      <c r="B2599" s="257" t="s">
        <v>2516</v>
      </c>
      <c r="C2599" s="258">
        <v>40315</v>
      </c>
      <c r="D2599" s="257">
        <v>0</v>
      </c>
      <c r="E2599" s="257" t="s">
        <v>5069</v>
      </c>
      <c r="F2599" s="257" t="s">
        <v>5070</v>
      </c>
      <c r="G2599" s="257" t="s">
        <v>5071</v>
      </c>
      <c r="H2599" s="257" t="s">
        <v>2763</v>
      </c>
      <c r="I2599" s="257" t="s">
        <v>5773</v>
      </c>
      <c r="J2599" s="261" t="s">
        <v>5774</v>
      </c>
      <c r="K2599" s="257" t="s">
        <v>2619</v>
      </c>
      <c r="L2599" s="257" t="s">
        <v>5764</v>
      </c>
      <c r="M2599" s="257" t="s">
        <v>1228</v>
      </c>
      <c r="N2599" s="257" t="s">
        <v>3849</v>
      </c>
      <c r="O2599" s="257" t="s">
        <v>2869</v>
      </c>
      <c r="P2599" s="257" t="s">
        <v>5776</v>
      </c>
      <c r="Q2599" s="257" t="s">
        <v>3301</v>
      </c>
      <c r="R2599" s="257" t="s">
        <v>148</v>
      </c>
      <c r="S2599" s="257" t="s">
        <v>2903</v>
      </c>
      <c r="T2599" s="257" t="s">
        <v>2841</v>
      </c>
      <c r="U2599" s="257" t="s">
        <v>3819</v>
      </c>
      <c r="V2599" s="257" t="s">
        <v>148</v>
      </c>
      <c r="W2599" s="257" t="s">
        <v>148</v>
      </c>
      <c r="X2599" s="257" t="s">
        <v>148</v>
      </c>
      <c r="Y2599" s="257" t="s">
        <v>148</v>
      </c>
      <c r="Z2599" s="257" t="s">
        <v>148</v>
      </c>
      <c r="AA2599" s="257" t="s">
        <v>148</v>
      </c>
      <c r="AB2599" s="257" t="s">
        <v>148</v>
      </c>
      <c r="AC2599" s="257" t="s">
        <v>148</v>
      </c>
      <c r="AD2599" s="257" t="s">
        <v>148</v>
      </c>
      <c r="AE2599" s="257" t="s">
        <v>148</v>
      </c>
      <c r="AF2599" s="257" t="s">
        <v>148</v>
      </c>
      <c r="AG2599" s="257" t="s">
        <v>148</v>
      </c>
      <c r="AH2599" s="257" t="s">
        <v>148</v>
      </c>
      <c r="AI2599" s="257" t="s">
        <v>148</v>
      </c>
      <c r="AJ2599" s="257"/>
    </row>
    <row r="2600" spans="1:36" ht="72">
      <c r="A2600" s="256">
        <v>40219</v>
      </c>
      <c r="B2600" s="257" t="s">
        <v>2512</v>
      </c>
      <c r="C2600" s="258">
        <v>40219</v>
      </c>
      <c r="D2600" s="257">
        <v>0</v>
      </c>
      <c r="E2600" s="259" t="s">
        <v>2618</v>
      </c>
      <c r="F2600" s="259" t="s">
        <v>3215</v>
      </c>
      <c r="G2600" s="259" t="s">
        <v>3216</v>
      </c>
      <c r="H2600" s="260" t="s">
        <v>1232</v>
      </c>
      <c r="I2600" s="257" t="s">
        <v>5777</v>
      </c>
      <c r="J2600" s="261" t="s">
        <v>5778</v>
      </c>
      <c r="K2600" s="257" t="s">
        <v>3280</v>
      </c>
      <c r="L2600" s="257" t="s">
        <v>5779</v>
      </c>
      <c r="M2600" s="257" t="s">
        <v>1236</v>
      </c>
      <c r="N2600" s="257" t="s">
        <v>3562</v>
      </c>
      <c r="O2600" s="257" t="s">
        <v>2868</v>
      </c>
      <c r="P2600" s="257" t="s">
        <v>5780</v>
      </c>
      <c r="Q2600" s="257" t="s">
        <v>5781</v>
      </c>
      <c r="R2600" s="257" t="s">
        <v>3328</v>
      </c>
      <c r="S2600" s="257" t="s">
        <v>2903</v>
      </c>
      <c r="T2600" s="257" t="s">
        <v>3421</v>
      </c>
      <c r="U2600" s="257" t="s">
        <v>4099</v>
      </c>
      <c r="V2600" s="257" t="s">
        <v>2639</v>
      </c>
      <c r="W2600" s="257" t="s">
        <v>148</v>
      </c>
      <c r="X2600" s="257" t="s">
        <v>2639</v>
      </c>
      <c r="Y2600" s="257" t="s">
        <v>2899</v>
      </c>
      <c r="Z2600" s="257" t="s">
        <v>2639</v>
      </c>
      <c r="AA2600" s="257" t="s">
        <v>2899</v>
      </c>
      <c r="AB2600" s="257" t="s">
        <v>2640</v>
      </c>
      <c r="AC2600" s="257" t="s">
        <v>2640</v>
      </c>
      <c r="AD2600" s="257" t="s">
        <v>3295</v>
      </c>
      <c r="AE2600" s="257" t="s">
        <v>3295</v>
      </c>
      <c r="AF2600" s="257" t="s">
        <v>3296</v>
      </c>
      <c r="AG2600" s="257" t="s">
        <v>3295</v>
      </c>
      <c r="AH2600" s="257" t="s">
        <v>3295</v>
      </c>
      <c r="AI2600" s="257" t="s">
        <v>3295</v>
      </c>
      <c r="AJ2600" s="257"/>
    </row>
    <row r="2601" spans="1:36" ht="201.6">
      <c r="A2601" s="256">
        <v>40219</v>
      </c>
      <c r="B2601" s="257" t="s">
        <v>2512</v>
      </c>
      <c r="C2601" s="258">
        <v>40219</v>
      </c>
      <c r="D2601" s="257">
        <v>0</v>
      </c>
      <c r="E2601" s="259" t="s">
        <v>2544</v>
      </c>
      <c r="F2601" s="257" t="s">
        <v>3237</v>
      </c>
      <c r="G2601" s="259" t="s">
        <v>3238</v>
      </c>
      <c r="H2601" s="260" t="s">
        <v>1232</v>
      </c>
      <c r="I2601" s="257" t="s">
        <v>2798</v>
      </c>
      <c r="J2601" s="84" t="s">
        <v>145</v>
      </c>
      <c r="K2601" s="257" t="s">
        <v>3280</v>
      </c>
      <c r="L2601" s="257" t="s">
        <v>5779</v>
      </c>
      <c r="M2601" s="257" t="s">
        <v>1236</v>
      </c>
      <c r="N2601" s="257" t="s">
        <v>3562</v>
      </c>
      <c r="O2601" s="257" t="s">
        <v>2868</v>
      </c>
      <c r="P2601" s="257" t="s">
        <v>5782</v>
      </c>
      <c r="Q2601" s="257" t="s">
        <v>5783</v>
      </c>
      <c r="R2601" s="257" t="s">
        <v>3539</v>
      </c>
      <c r="S2601" s="257" t="s">
        <v>2903</v>
      </c>
      <c r="T2601" s="257" t="s">
        <v>2857</v>
      </c>
      <c r="U2601" s="257" t="s">
        <v>5784</v>
      </c>
      <c r="V2601" s="257" t="s">
        <v>2639</v>
      </c>
      <c r="W2601" s="257" t="s">
        <v>148</v>
      </c>
      <c r="X2601" s="257" t="s">
        <v>2640</v>
      </c>
      <c r="Y2601" s="257" t="s">
        <v>148</v>
      </c>
      <c r="Z2601" s="257" t="s">
        <v>2640</v>
      </c>
      <c r="AA2601" s="257" t="s">
        <v>148</v>
      </c>
      <c r="AB2601" s="257" t="s">
        <v>2640</v>
      </c>
      <c r="AC2601" s="257" t="s">
        <v>2639</v>
      </c>
      <c r="AD2601" s="258">
        <v>40220</v>
      </c>
      <c r="AE2601" s="257">
        <v>1</v>
      </c>
      <c r="AF2601" s="257" t="s">
        <v>5785</v>
      </c>
      <c r="AG2601" s="258">
        <v>40220</v>
      </c>
      <c r="AH2601" s="257" t="s">
        <v>2633</v>
      </c>
      <c r="AI2601" s="257" t="s">
        <v>3295</v>
      </c>
      <c r="AJ2601" s="257"/>
    </row>
    <row r="2602" spans="1:36" ht="409.6">
      <c r="A2602" s="256">
        <v>40248</v>
      </c>
      <c r="B2602" s="257" t="s">
        <v>2517</v>
      </c>
      <c r="C2602" s="258">
        <v>40249</v>
      </c>
      <c r="D2602" s="257">
        <v>1</v>
      </c>
      <c r="E2602" s="257" t="s">
        <v>2608</v>
      </c>
      <c r="F2602" s="257" t="s">
        <v>3211</v>
      </c>
      <c r="G2602" s="257" t="s">
        <v>3212</v>
      </c>
      <c r="H2602" s="260" t="s">
        <v>1232</v>
      </c>
      <c r="I2602" s="257" t="s">
        <v>2820</v>
      </c>
      <c r="J2602" s="84" t="s">
        <v>4240</v>
      </c>
      <c r="K2602" s="257" t="s">
        <v>3280</v>
      </c>
      <c r="L2602" s="257" t="s">
        <v>5760</v>
      </c>
      <c r="M2602" s="257" t="s">
        <v>1236</v>
      </c>
      <c r="N2602" s="257" t="s">
        <v>3562</v>
      </c>
      <c r="O2602" s="257" t="s">
        <v>2868</v>
      </c>
      <c r="P2602" s="257" t="s">
        <v>5786</v>
      </c>
      <c r="Q2602" s="257" t="s">
        <v>5787</v>
      </c>
      <c r="R2602" s="257" t="s">
        <v>148</v>
      </c>
      <c r="S2602" s="257" t="s">
        <v>2903</v>
      </c>
      <c r="T2602" s="257" t="s">
        <v>3421</v>
      </c>
      <c r="U2602" s="257" t="s">
        <v>3613</v>
      </c>
      <c r="V2602" s="257" t="s">
        <v>2639</v>
      </c>
      <c r="W2602" s="257" t="s">
        <v>148</v>
      </c>
      <c r="X2602" s="257" t="s">
        <v>2639</v>
      </c>
      <c r="Y2602" s="257" t="s">
        <v>2843</v>
      </c>
      <c r="Z2602" s="257" t="s">
        <v>2639</v>
      </c>
      <c r="AA2602" s="257" t="s">
        <v>2843</v>
      </c>
      <c r="AB2602" s="257" t="s">
        <v>2640</v>
      </c>
      <c r="AC2602" s="257" t="s">
        <v>2639</v>
      </c>
      <c r="AD2602" s="258">
        <v>40262</v>
      </c>
      <c r="AE2602" s="257">
        <v>9</v>
      </c>
      <c r="AF2602" s="257" t="s">
        <v>5788</v>
      </c>
      <c r="AG2602" s="258">
        <v>40294</v>
      </c>
      <c r="AH2602" s="257" t="s">
        <v>2634</v>
      </c>
      <c r="AI2602" s="257" t="s">
        <v>3295</v>
      </c>
      <c r="AJ2602" s="257"/>
    </row>
    <row r="2603" spans="1:36" ht="72">
      <c r="A2603" s="256">
        <v>40266</v>
      </c>
      <c r="B2603" s="257" t="s">
        <v>2517</v>
      </c>
      <c r="C2603" s="258">
        <v>40276</v>
      </c>
      <c r="D2603" s="257">
        <v>7</v>
      </c>
      <c r="E2603" s="259" t="s">
        <v>2570</v>
      </c>
      <c r="F2603" s="259" t="s">
        <v>3147</v>
      </c>
      <c r="G2603" s="259" t="s">
        <v>3148</v>
      </c>
      <c r="H2603" s="260" t="s">
        <v>1232</v>
      </c>
      <c r="I2603" s="257" t="s">
        <v>3307</v>
      </c>
      <c r="J2603" s="261" t="s">
        <v>3308</v>
      </c>
      <c r="K2603" s="257" t="s">
        <v>3280</v>
      </c>
      <c r="L2603" s="257" t="s">
        <v>2644</v>
      </c>
      <c r="M2603" s="257" t="s">
        <v>1236</v>
      </c>
      <c r="N2603" s="257" t="s">
        <v>3562</v>
      </c>
      <c r="O2603" s="257" t="s">
        <v>2868</v>
      </c>
      <c r="P2603" s="257" t="s">
        <v>5789</v>
      </c>
      <c r="Q2603" s="257" t="s">
        <v>5790</v>
      </c>
      <c r="R2603" s="257" t="s">
        <v>148</v>
      </c>
      <c r="S2603" s="257" t="s">
        <v>3302</v>
      </c>
      <c r="T2603" s="257" t="s">
        <v>2899</v>
      </c>
      <c r="U2603" s="257" t="s">
        <v>5505</v>
      </c>
      <c r="V2603" s="257" t="s">
        <v>2639</v>
      </c>
      <c r="W2603" s="257" t="s">
        <v>148</v>
      </c>
      <c r="X2603" s="257" t="s">
        <v>2639</v>
      </c>
      <c r="Y2603" s="257" t="s">
        <v>2899</v>
      </c>
      <c r="Z2603" s="257" t="s">
        <v>2639</v>
      </c>
      <c r="AA2603" s="257" t="s">
        <v>2899</v>
      </c>
      <c r="AB2603" s="257" t="s">
        <v>2640</v>
      </c>
      <c r="AC2603" s="257" t="s">
        <v>2639</v>
      </c>
      <c r="AD2603" s="258">
        <v>40282</v>
      </c>
      <c r="AE2603" s="257">
        <v>4</v>
      </c>
      <c r="AF2603" s="257" t="s">
        <v>5791</v>
      </c>
      <c r="AG2603" s="258">
        <v>40282</v>
      </c>
      <c r="AH2603" s="257" t="s">
        <v>2633</v>
      </c>
      <c r="AI2603" s="257" t="s">
        <v>3295</v>
      </c>
      <c r="AJ2603" s="257"/>
    </row>
    <row r="2604" spans="1:36" ht="28.8">
      <c r="A2604" s="258">
        <v>40316</v>
      </c>
      <c r="B2604" s="257" t="s">
        <v>2516</v>
      </c>
      <c r="C2604" s="258">
        <v>40316</v>
      </c>
      <c r="D2604" s="257">
        <v>0</v>
      </c>
      <c r="E2604" s="259" t="s">
        <v>2559</v>
      </c>
      <c r="F2604" s="257" t="s">
        <v>3131</v>
      </c>
      <c r="G2604" s="259" t="s">
        <v>3132</v>
      </c>
      <c r="H2604" s="260" t="s">
        <v>2631</v>
      </c>
      <c r="I2604" s="260" t="s">
        <v>2631</v>
      </c>
      <c r="J2604" s="257" t="s">
        <v>148</v>
      </c>
      <c r="K2604" s="257" t="s">
        <v>2619</v>
      </c>
      <c r="L2604" s="257" t="s">
        <v>5516</v>
      </c>
      <c r="M2604" s="257" t="s">
        <v>1232</v>
      </c>
      <c r="N2604" s="257" t="s">
        <v>2858</v>
      </c>
      <c r="O2604" s="257" t="s">
        <v>3299</v>
      </c>
      <c r="P2604" s="257" t="s">
        <v>5792</v>
      </c>
      <c r="Q2604" s="257" t="s">
        <v>3301</v>
      </c>
      <c r="R2604" s="257" t="s">
        <v>148</v>
      </c>
      <c r="S2604" s="257" t="s">
        <v>3291</v>
      </c>
      <c r="T2604" s="257" t="s">
        <v>2858</v>
      </c>
      <c r="U2604" s="257" t="s">
        <v>5793</v>
      </c>
      <c r="V2604" s="257" t="s">
        <v>148</v>
      </c>
      <c r="W2604" s="257" t="s">
        <v>148</v>
      </c>
      <c r="X2604" s="257" t="s">
        <v>148</v>
      </c>
      <c r="Y2604" s="257" t="s">
        <v>148</v>
      </c>
      <c r="Z2604" s="257" t="s">
        <v>148</v>
      </c>
      <c r="AA2604" s="257" t="s">
        <v>148</v>
      </c>
      <c r="AB2604" s="257" t="s">
        <v>148</v>
      </c>
      <c r="AC2604" s="257" t="s">
        <v>148</v>
      </c>
      <c r="AD2604" s="257" t="s">
        <v>148</v>
      </c>
      <c r="AE2604" s="257" t="s">
        <v>148</v>
      </c>
      <c r="AF2604" s="257" t="s">
        <v>148</v>
      </c>
      <c r="AG2604" s="257" t="s">
        <v>148</v>
      </c>
      <c r="AH2604" s="257" t="s">
        <v>148</v>
      </c>
      <c r="AI2604" s="257" t="s">
        <v>148</v>
      </c>
      <c r="AJ2604" s="257"/>
    </row>
    <row r="2605" spans="1:36" ht="28.8">
      <c r="A2605" s="258">
        <v>40316</v>
      </c>
      <c r="B2605" s="257" t="s">
        <v>2516</v>
      </c>
      <c r="C2605" s="258">
        <v>40316</v>
      </c>
      <c r="D2605" s="257">
        <v>0</v>
      </c>
      <c r="E2605" s="259" t="s">
        <v>2559</v>
      </c>
      <c r="F2605" s="257" t="s">
        <v>3131</v>
      </c>
      <c r="G2605" s="259" t="s">
        <v>3132</v>
      </c>
      <c r="H2605" s="260" t="s">
        <v>2631</v>
      </c>
      <c r="I2605" s="260" t="s">
        <v>2631</v>
      </c>
      <c r="J2605" s="257" t="s">
        <v>148</v>
      </c>
      <c r="K2605" s="257" t="s">
        <v>2619</v>
      </c>
      <c r="L2605" s="257" t="s">
        <v>5516</v>
      </c>
      <c r="M2605" s="257" t="s">
        <v>1232</v>
      </c>
      <c r="N2605" s="257" t="s">
        <v>2858</v>
      </c>
      <c r="O2605" s="257" t="s">
        <v>2868</v>
      </c>
      <c r="P2605" s="257" t="s">
        <v>5794</v>
      </c>
      <c r="Q2605" s="257" t="s">
        <v>3301</v>
      </c>
      <c r="R2605" s="257" t="s">
        <v>148</v>
      </c>
      <c r="S2605" s="257" t="s">
        <v>3291</v>
      </c>
      <c r="T2605" s="257" t="s">
        <v>2858</v>
      </c>
      <c r="U2605" s="257" t="s">
        <v>5793</v>
      </c>
      <c r="V2605" s="257" t="s">
        <v>148</v>
      </c>
      <c r="W2605" s="257" t="s">
        <v>148</v>
      </c>
      <c r="X2605" s="257" t="s">
        <v>148</v>
      </c>
      <c r="Y2605" s="257" t="s">
        <v>148</v>
      </c>
      <c r="Z2605" s="257" t="s">
        <v>148</v>
      </c>
      <c r="AA2605" s="257" t="s">
        <v>148</v>
      </c>
      <c r="AB2605" s="257" t="s">
        <v>148</v>
      </c>
      <c r="AC2605" s="257" t="s">
        <v>148</v>
      </c>
      <c r="AD2605" s="257" t="s">
        <v>148</v>
      </c>
      <c r="AE2605" s="257" t="s">
        <v>148</v>
      </c>
      <c r="AF2605" s="257" t="s">
        <v>148</v>
      </c>
      <c r="AG2605" s="257" t="s">
        <v>148</v>
      </c>
      <c r="AH2605" s="257" t="s">
        <v>148</v>
      </c>
      <c r="AI2605" s="257" t="s">
        <v>148</v>
      </c>
      <c r="AJ2605" s="257"/>
    </row>
    <row r="2606" spans="1:36" ht="28.8">
      <c r="A2606" s="258">
        <v>40316</v>
      </c>
      <c r="B2606" s="257" t="s">
        <v>2516</v>
      </c>
      <c r="C2606" s="258">
        <v>40316</v>
      </c>
      <c r="D2606" s="257">
        <v>0</v>
      </c>
      <c r="E2606" s="259" t="s">
        <v>2565</v>
      </c>
      <c r="F2606" s="257" t="s">
        <v>3251</v>
      </c>
      <c r="G2606" s="259" t="s">
        <v>3252</v>
      </c>
      <c r="H2606" s="260" t="s">
        <v>2631</v>
      </c>
      <c r="I2606" s="260" t="s">
        <v>2631</v>
      </c>
      <c r="J2606" s="257" t="s">
        <v>148</v>
      </c>
      <c r="K2606" s="257" t="s">
        <v>2619</v>
      </c>
      <c r="L2606" s="257" t="s">
        <v>5516</v>
      </c>
      <c r="M2606" s="257" t="s">
        <v>1232</v>
      </c>
      <c r="N2606" s="257" t="s">
        <v>2858</v>
      </c>
      <c r="O2606" s="257" t="s">
        <v>2868</v>
      </c>
      <c r="P2606" s="257" t="s">
        <v>5795</v>
      </c>
      <c r="Q2606" s="257" t="s">
        <v>3301</v>
      </c>
      <c r="R2606" s="257" t="s">
        <v>148</v>
      </c>
      <c r="S2606" s="257" t="s">
        <v>3291</v>
      </c>
      <c r="T2606" s="257" t="s">
        <v>2858</v>
      </c>
      <c r="U2606" s="257" t="s">
        <v>5793</v>
      </c>
      <c r="V2606" s="257" t="s">
        <v>148</v>
      </c>
      <c r="W2606" s="257" t="s">
        <v>148</v>
      </c>
      <c r="X2606" s="257" t="s">
        <v>148</v>
      </c>
      <c r="Y2606" s="257" t="s">
        <v>148</v>
      </c>
      <c r="Z2606" s="257" t="s">
        <v>148</v>
      </c>
      <c r="AA2606" s="257" t="s">
        <v>148</v>
      </c>
      <c r="AB2606" s="257" t="s">
        <v>148</v>
      </c>
      <c r="AC2606" s="257" t="s">
        <v>148</v>
      </c>
      <c r="AD2606" s="257" t="s">
        <v>148</v>
      </c>
      <c r="AE2606" s="257" t="s">
        <v>148</v>
      </c>
      <c r="AF2606" s="257" t="s">
        <v>148</v>
      </c>
      <c r="AG2606" s="257" t="s">
        <v>148</v>
      </c>
      <c r="AH2606" s="257" t="s">
        <v>148</v>
      </c>
      <c r="AI2606" s="257" t="s">
        <v>148</v>
      </c>
      <c r="AJ2606" s="257"/>
    </row>
    <row r="2607" spans="1:36" ht="115.2">
      <c r="A2607" s="258">
        <v>40304</v>
      </c>
      <c r="B2607" s="257" t="s">
        <v>2516</v>
      </c>
      <c r="C2607" s="258">
        <v>40308</v>
      </c>
      <c r="D2607" s="257">
        <v>4</v>
      </c>
      <c r="E2607" s="259" t="s">
        <v>2617</v>
      </c>
      <c r="F2607" s="257" t="s">
        <v>3272</v>
      </c>
      <c r="G2607" s="259" t="s">
        <v>3273</v>
      </c>
      <c r="H2607" s="260" t="s">
        <v>1232</v>
      </c>
      <c r="I2607" s="257" t="s">
        <v>4631</v>
      </c>
      <c r="J2607" s="262" t="s">
        <v>4632</v>
      </c>
      <c r="K2607" s="257" t="s">
        <v>3280</v>
      </c>
      <c r="L2607" s="257" t="s">
        <v>2644</v>
      </c>
      <c r="M2607" s="257" t="s">
        <v>1236</v>
      </c>
      <c r="N2607" s="257" t="s">
        <v>3562</v>
      </c>
      <c r="O2607" s="257" t="s">
        <v>2868</v>
      </c>
      <c r="P2607" s="257" t="s">
        <v>5796</v>
      </c>
      <c r="Q2607" s="257" t="s">
        <v>5797</v>
      </c>
      <c r="R2607" s="257" t="s">
        <v>148</v>
      </c>
      <c r="S2607" s="257" t="s">
        <v>3302</v>
      </c>
      <c r="T2607" s="257" t="s">
        <v>2843</v>
      </c>
      <c r="U2607" s="257" t="s">
        <v>5798</v>
      </c>
      <c r="V2607" s="257" t="s">
        <v>2639</v>
      </c>
      <c r="W2607" s="257" t="s">
        <v>148</v>
      </c>
      <c r="X2607" s="257" t="s">
        <v>2639</v>
      </c>
      <c r="Y2607" s="257" t="s">
        <v>2843</v>
      </c>
      <c r="Z2607" s="257" t="s">
        <v>2639</v>
      </c>
      <c r="AA2607" s="257" t="s">
        <v>2843</v>
      </c>
      <c r="AB2607" s="257" t="s">
        <v>2640</v>
      </c>
      <c r="AC2607" s="257" t="s">
        <v>2640</v>
      </c>
      <c r="AD2607" s="257" t="s">
        <v>3295</v>
      </c>
      <c r="AE2607" s="257" t="s">
        <v>3295</v>
      </c>
      <c r="AF2607" s="257" t="s">
        <v>3296</v>
      </c>
      <c r="AG2607" s="257" t="s">
        <v>3295</v>
      </c>
      <c r="AH2607" s="257" t="s">
        <v>3295</v>
      </c>
      <c r="AI2607" s="257" t="s">
        <v>3295</v>
      </c>
      <c r="AJ2607" s="257"/>
    </row>
    <row r="2608" spans="1:36" ht="57.6">
      <c r="A2608" s="258">
        <v>40304</v>
      </c>
      <c r="B2608" s="257" t="s">
        <v>2516</v>
      </c>
      <c r="C2608" s="258">
        <v>40305</v>
      </c>
      <c r="D2608" s="257">
        <v>1</v>
      </c>
      <c r="E2608" s="259" t="s">
        <v>2617</v>
      </c>
      <c r="F2608" s="257" t="s">
        <v>3272</v>
      </c>
      <c r="G2608" s="259" t="s">
        <v>3273</v>
      </c>
      <c r="H2608" s="260" t="s">
        <v>1232</v>
      </c>
      <c r="I2608" s="257" t="s">
        <v>4631</v>
      </c>
      <c r="J2608" s="262" t="s">
        <v>4632</v>
      </c>
      <c r="K2608" s="257" t="s">
        <v>3280</v>
      </c>
      <c r="L2608" s="257" t="s">
        <v>2644</v>
      </c>
      <c r="M2608" s="257" t="s">
        <v>1236</v>
      </c>
      <c r="N2608" s="257" t="s">
        <v>3562</v>
      </c>
      <c r="O2608" s="257" t="s">
        <v>2868</v>
      </c>
      <c r="P2608" s="257" t="s">
        <v>5799</v>
      </c>
      <c r="Q2608" s="257" t="s">
        <v>5800</v>
      </c>
      <c r="R2608" s="257" t="s">
        <v>148</v>
      </c>
      <c r="S2608" s="257" t="s">
        <v>3302</v>
      </c>
      <c r="T2608" s="257" t="s">
        <v>2899</v>
      </c>
      <c r="U2608" s="257" t="s">
        <v>5798</v>
      </c>
      <c r="V2608" s="257" t="s">
        <v>2640</v>
      </c>
      <c r="W2608" s="257" t="s">
        <v>156</v>
      </c>
      <c r="X2608" s="257" t="s">
        <v>2640</v>
      </c>
      <c r="Y2608" s="257" t="s">
        <v>148</v>
      </c>
      <c r="Z2608" s="257" t="s">
        <v>2640</v>
      </c>
      <c r="AA2608" s="257" t="s">
        <v>148</v>
      </c>
      <c r="AB2608" s="257" t="s">
        <v>2640</v>
      </c>
      <c r="AC2608" s="257" t="s">
        <v>2640</v>
      </c>
      <c r="AD2608" s="257" t="s">
        <v>3295</v>
      </c>
      <c r="AE2608" s="257" t="s">
        <v>3295</v>
      </c>
      <c r="AF2608" s="257" t="s">
        <v>3296</v>
      </c>
      <c r="AG2608" s="257" t="s">
        <v>3295</v>
      </c>
      <c r="AH2608" s="257" t="s">
        <v>3295</v>
      </c>
      <c r="AI2608" s="257" t="s">
        <v>3295</v>
      </c>
      <c r="AJ2608" s="257"/>
    </row>
    <row r="2609" spans="1:36" ht="144">
      <c r="A2609" s="258">
        <v>40304</v>
      </c>
      <c r="B2609" s="257" t="s">
        <v>2516</v>
      </c>
      <c r="C2609" s="258">
        <v>40316</v>
      </c>
      <c r="D2609" s="257">
        <v>6</v>
      </c>
      <c r="E2609" s="259" t="s">
        <v>2563</v>
      </c>
      <c r="F2609" s="257" t="s">
        <v>3270</v>
      </c>
      <c r="G2609" s="259" t="s">
        <v>3271</v>
      </c>
      <c r="H2609" s="257" t="s">
        <v>1236</v>
      </c>
      <c r="I2609" s="257" t="s">
        <v>5801</v>
      </c>
      <c r="J2609" s="257" t="s">
        <v>5802</v>
      </c>
      <c r="K2609" s="257" t="s">
        <v>3280</v>
      </c>
      <c r="L2609" s="257" t="s">
        <v>2644</v>
      </c>
      <c r="M2609" s="257" t="s">
        <v>1236</v>
      </c>
      <c r="N2609" s="257" t="s">
        <v>3562</v>
      </c>
      <c r="O2609" s="257" t="s">
        <v>2868</v>
      </c>
      <c r="P2609" s="257" t="s">
        <v>5803</v>
      </c>
      <c r="Q2609" s="257" t="s">
        <v>5804</v>
      </c>
      <c r="R2609" s="257" t="s">
        <v>148</v>
      </c>
      <c r="S2609" s="257" t="s">
        <v>3302</v>
      </c>
      <c r="T2609" s="257" t="s">
        <v>2843</v>
      </c>
      <c r="U2609" s="257" t="s">
        <v>5805</v>
      </c>
      <c r="V2609" s="257" t="s">
        <v>2639</v>
      </c>
      <c r="W2609" s="257" t="s">
        <v>148</v>
      </c>
      <c r="X2609" s="257" t="s">
        <v>2639</v>
      </c>
      <c r="Y2609" s="257" t="s">
        <v>2843</v>
      </c>
      <c r="Z2609" s="257" t="s">
        <v>2640</v>
      </c>
      <c r="AA2609" s="257" t="s">
        <v>148</v>
      </c>
      <c r="AB2609" s="257" t="s">
        <v>2640</v>
      </c>
      <c r="AC2609" s="257" t="s">
        <v>2640</v>
      </c>
      <c r="AD2609" s="257" t="s">
        <v>3295</v>
      </c>
      <c r="AE2609" s="257" t="s">
        <v>3295</v>
      </c>
      <c r="AF2609" s="257" t="s">
        <v>3296</v>
      </c>
      <c r="AG2609" s="257" t="s">
        <v>3295</v>
      </c>
      <c r="AH2609" s="257" t="s">
        <v>3295</v>
      </c>
      <c r="AI2609" s="257" t="s">
        <v>3295</v>
      </c>
      <c r="AJ2609" s="257"/>
    </row>
    <row r="2610" spans="1:36" ht="86.4">
      <c r="A2610" s="258">
        <v>40363</v>
      </c>
      <c r="B2610" s="257" t="s">
        <v>2514</v>
      </c>
      <c r="C2610" s="258">
        <v>40365</v>
      </c>
      <c r="D2610" s="257">
        <v>1</v>
      </c>
      <c r="E2610" s="259" t="s">
        <v>2561</v>
      </c>
      <c r="F2610" s="257" t="s">
        <v>3241</v>
      </c>
      <c r="G2610" s="259" t="s">
        <v>3242</v>
      </c>
      <c r="H2610" s="260" t="s">
        <v>1226</v>
      </c>
      <c r="I2610" s="257" t="s">
        <v>3808</v>
      </c>
      <c r="J2610" s="257" t="s">
        <v>3809</v>
      </c>
      <c r="K2610" s="257" t="s">
        <v>3280</v>
      </c>
      <c r="L2610" s="257" t="s">
        <v>2644</v>
      </c>
      <c r="M2610" s="257" t="s">
        <v>1236</v>
      </c>
      <c r="N2610" s="257" t="s">
        <v>3562</v>
      </c>
      <c r="O2610" s="257" t="s">
        <v>3299</v>
      </c>
      <c r="P2610" s="257" t="s">
        <v>5806</v>
      </c>
      <c r="Q2610" s="257" t="s">
        <v>5807</v>
      </c>
      <c r="R2610" s="257" t="s">
        <v>148</v>
      </c>
      <c r="S2610" s="257" t="s">
        <v>3302</v>
      </c>
      <c r="T2610" s="257" t="s">
        <v>2899</v>
      </c>
      <c r="U2610" s="257" t="s">
        <v>5808</v>
      </c>
      <c r="V2610" s="257" t="s">
        <v>2639</v>
      </c>
      <c r="W2610" s="257" t="s">
        <v>148</v>
      </c>
      <c r="X2610" s="257" t="s">
        <v>2640</v>
      </c>
      <c r="Y2610" s="257" t="s">
        <v>148</v>
      </c>
      <c r="Z2610" s="257" t="s">
        <v>2640</v>
      </c>
      <c r="AA2610" s="257" t="s">
        <v>148</v>
      </c>
      <c r="AB2610" s="257" t="s">
        <v>2640</v>
      </c>
      <c r="AC2610" s="257" t="s">
        <v>2640</v>
      </c>
      <c r="AD2610" s="257" t="s">
        <v>3295</v>
      </c>
      <c r="AE2610" s="257" t="s">
        <v>3295</v>
      </c>
      <c r="AF2610" s="257" t="s">
        <v>3639</v>
      </c>
      <c r="AG2610" s="257" t="s">
        <v>3295</v>
      </c>
      <c r="AH2610" s="257" t="s">
        <v>3295</v>
      </c>
      <c r="AI2610" s="257" t="s">
        <v>3295</v>
      </c>
      <c r="AJ2610" s="257"/>
    </row>
    <row r="2611" spans="1:36" ht="144">
      <c r="A2611" s="258">
        <v>40382</v>
      </c>
      <c r="B2611" s="257" t="s">
        <v>2514</v>
      </c>
      <c r="C2611" s="258">
        <v>40385</v>
      </c>
      <c r="D2611" s="257">
        <v>1</v>
      </c>
      <c r="E2611" s="259" t="s">
        <v>2538</v>
      </c>
      <c r="F2611" s="259" t="s">
        <v>930</v>
      </c>
      <c r="G2611" s="259" t="s">
        <v>2627</v>
      </c>
      <c r="H2611" s="260" t="s">
        <v>1232</v>
      </c>
      <c r="I2611" s="257" t="s">
        <v>3884</v>
      </c>
      <c r="J2611" s="257" t="s">
        <v>183</v>
      </c>
      <c r="K2611" s="257" t="s">
        <v>3280</v>
      </c>
      <c r="L2611" s="257" t="s">
        <v>2644</v>
      </c>
      <c r="M2611" s="257" t="s">
        <v>1236</v>
      </c>
      <c r="N2611" s="257" t="s">
        <v>3562</v>
      </c>
      <c r="O2611" s="257" t="s">
        <v>2868</v>
      </c>
      <c r="P2611" s="257" t="s">
        <v>5809</v>
      </c>
      <c r="Q2611" s="257" t="s">
        <v>5810</v>
      </c>
      <c r="R2611" s="257" t="s">
        <v>148</v>
      </c>
      <c r="S2611" s="257" t="s">
        <v>3302</v>
      </c>
      <c r="T2611" s="257" t="s">
        <v>2843</v>
      </c>
      <c r="U2611" s="257" t="s">
        <v>5811</v>
      </c>
      <c r="V2611" s="257" t="s">
        <v>2639</v>
      </c>
      <c r="W2611" s="257" t="s">
        <v>148</v>
      </c>
      <c r="X2611" s="257" t="s">
        <v>2639</v>
      </c>
      <c r="Y2611" s="257" t="s">
        <v>5812</v>
      </c>
      <c r="Z2611" s="257" t="s">
        <v>2640</v>
      </c>
      <c r="AA2611" s="257" t="s">
        <v>148</v>
      </c>
      <c r="AB2611" s="257" t="s">
        <v>2640</v>
      </c>
      <c r="AC2611" s="257" t="s">
        <v>2639</v>
      </c>
      <c r="AD2611" s="258">
        <v>40385</v>
      </c>
      <c r="AE2611" s="257">
        <v>0</v>
      </c>
      <c r="AF2611" s="257" t="s">
        <v>5813</v>
      </c>
      <c r="AG2611" s="258">
        <v>40385</v>
      </c>
      <c r="AH2611" s="257" t="s">
        <v>2633</v>
      </c>
      <c r="AI2611" s="257" t="s">
        <v>2638</v>
      </c>
      <c r="AJ2611" s="257"/>
    </row>
    <row r="2612" spans="1:36" ht="72">
      <c r="A2612" s="258">
        <v>40387</v>
      </c>
      <c r="B2612" s="257" t="s">
        <v>2514</v>
      </c>
      <c r="C2612" s="258">
        <v>40387</v>
      </c>
      <c r="D2612" s="257">
        <v>0</v>
      </c>
      <c r="E2612" s="259" t="s">
        <v>2561</v>
      </c>
      <c r="F2612" s="257" t="s">
        <v>3241</v>
      </c>
      <c r="G2612" s="259" t="s">
        <v>3242</v>
      </c>
      <c r="H2612" s="260" t="s">
        <v>1226</v>
      </c>
      <c r="I2612" s="257" t="s">
        <v>3808</v>
      </c>
      <c r="J2612" s="257" t="s">
        <v>3809</v>
      </c>
      <c r="K2612" s="257" t="s">
        <v>3280</v>
      </c>
      <c r="L2612" s="257" t="s">
        <v>2644</v>
      </c>
      <c r="M2612" s="257" t="s">
        <v>1236</v>
      </c>
      <c r="N2612" s="257" t="s">
        <v>3562</v>
      </c>
      <c r="O2612" s="257" t="s">
        <v>3299</v>
      </c>
      <c r="P2612" s="257" t="s">
        <v>5814</v>
      </c>
      <c r="Q2612" s="257" t="s">
        <v>5815</v>
      </c>
      <c r="R2612" s="257" t="s">
        <v>148</v>
      </c>
      <c r="S2612" s="257" t="s">
        <v>3302</v>
      </c>
      <c r="T2612" s="257" t="s">
        <v>2843</v>
      </c>
      <c r="U2612" s="257" t="s">
        <v>5816</v>
      </c>
      <c r="V2612" s="257" t="s">
        <v>2639</v>
      </c>
      <c r="W2612" s="257" t="s">
        <v>148</v>
      </c>
      <c r="X2612" s="257" t="s">
        <v>2640</v>
      </c>
      <c r="Y2612" s="257" t="s">
        <v>148</v>
      </c>
      <c r="Z2612" s="257" t="s">
        <v>2640</v>
      </c>
      <c r="AA2612" s="257" t="s">
        <v>148</v>
      </c>
      <c r="AB2612" s="257" t="s">
        <v>2640</v>
      </c>
      <c r="AC2612" s="257" t="s">
        <v>2640</v>
      </c>
      <c r="AD2612" s="257" t="s">
        <v>3295</v>
      </c>
      <c r="AE2612" s="257" t="s">
        <v>3295</v>
      </c>
      <c r="AF2612" s="257" t="s">
        <v>3639</v>
      </c>
      <c r="AG2612" s="257" t="s">
        <v>3295</v>
      </c>
      <c r="AH2612" s="257" t="s">
        <v>3295</v>
      </c>
      <c r="AI2612" s="257" t="s">
        <v>3295</v>
      </c>
      <c r="AJ2612" s="257"/>
    </row>
    <row r="2613" spans="1:36" ht="86.4">
      <c r="A2613" s="258">
        <v>40387</v>
      </c>
      <c r="B2613" s="257" t="s">
        <v>2514</v>
      </c>
      <c r="C2613" s="258">
        <v>40390</v>
      </c>
      <c r="D2613" s="257">
        <v>3</v>
      </c>
      <c r="E2613" s="259" t="s">
        <v>2565</v>
      </c>
      <c r="F2613" s="257" t="s">
        <v>3251</v>
      </c>
      <c r="G2613" s="259" t="s">
        <v>3252</v>
      </c>
      <c r="H2613" s="260" t="s">
        <v>1232</v>
      </c>
      <c r="I2613" s="257" t="s">
        <v>4345</v>
      </c>
      <c r="J2613" s="257" t="s">
        <v>4346</v>
      </c>
      <c r="K2613" s="257" t="s">
        <v>3280</v>
      </c>
      <c r="L2613" s="257" t="s">
        <v>2644</v>
      </c>
      <c r="M2613" s="257" t="s">
        <v>1236</v>
      </c>
      <c r="N2613" s="257" t="s">
        <v>3562</v>
      </c>
      <c r="O2613" s="257" t="s">
        <v>2868</v>
      </c>
      <c r="P2613" s="257" t="s">
        <v>5817</v>
      </c>
      <c r="Q2613" s="257" t="s">
        <v>5818</v>
      </c>
      <c r="R2613" s="257" t="s">
        <v>148</v>
      </c>
      <c r="S2613" s="257" t="s">
        <v>3302</v>
      </c>
      <c r="T2613" s="257" t="s">
        <v>2899</v>
      </c>
      <c r="U2613" s="257" t="s">
        <v>5819</v>
      </c>
      <c r="V2613" s="257" t="s">
        <v>2639</v>
      </c>
      <c r="W2613" s="257" t="s">
        <v>148</v>
      </c>
      <c r="X2613" s="257" t="s">
        <v>2640</v>
      </c>
      <c r="Y2613" s="257" t="s">
        <v>148</v>
      </c>
      <c r="Z2613" s="257" t="s">
        <v>2640</v>
      </c>
      <c r="AA2613" s="257" t="s">
        <v>148</v>
      </c>
      <c r="AB2613" s="257" t="s">
        <v>2640</v>
      </c>
      <c r="AC2613" s="257" t="s">
        <v>2639</v>
      </c>
      <c r="AD2613" s="258">
        <v>40392</v>
      </c>
      <c r="AE2613" s="257">
        <v>2</v>
      </c>
      <c r="AF2613" s="257" t="s">
        <v>5820</v>
      </c>
      <c r="AG2613" s="258">
        <v>40392</v>
      </c>
      <c r="AH2613" s="257" t="s">
        <v>2633</v>
      </c>
      <c r="AI2613" s="257" t="s">
        <v>3295</v>
      </c>
      <c r="AJ2613" s="257"/>
    </row>
    <row r="2614" spans="1:36" ht="288">
      <c r="A2614" s="258" t="s">
        <v>5821</v>
      </c>
      <c r="B2614" s="257" t="s">
        <v>2514</v>
      </c>
      <c r="C2614" s="258">
        <v>40436</v>
      </c>
      <c r="D2614" s="257">
        <v>5</v>
      </c>
      <c r="E2614" s="259" t="s">
        <v>2617</v>
      </c>
      <c r="F2614" s="257" t="s">
        <v>3272</v>
      </c>
      <c r="G2614" s="259" t="s">
        <v>3273</v>
      </c>
      <c r="H2614" s="260" t="s">
        <v>1232</v>
      </c>
      <c r="I2614" s="257" t="s">
        <v>4631</v>
      </c>
      <c r="J2614" s="262" t="s">
        <v>4632</v>
      </c>
      <c r="K2614" s="257" t="s">
        <v>3280</v>
      </c>
      <c r="L2614" s="257" t="s">
        <v>5822</v>
      </c>
      <c r="M2614" s="257" t="s">
        <v>1236</v>
      </c>
      <c r="N2614" s="257" t="s">
        <v>3562</v>
      </c>
      <c r="O2614" s="257" t="s">
        <v>2868</v>
      </c>
      <c r="P2614" s="257" t="s">
        <v>5823</v>
      </c>
      <c r="Q2614" s="257" t="s">
        <v>5824</v>
      </c>
      <c r="R2614" s="257" t="s">
        <v>148</v>
      </c>
      <c r="S2614" s="257" t="s">
        <v>3302</v>
      </c>
      <c r="T2614" s="257" t="s">
        <v>2899</v>
      </c>
      <c r="U2614" s="257" t="s">
        <v>5825</v>
      </c>
      <c r="V2614" s="257" t="s">
        <v>2639</v>
      </c>
      <c r="W2614" s="257" t="s">
        <v>148</v>
      </c>
      <c r="X2614" s="257" t="s">
        <v>2639</v>
      </c>
      <c r="Y2614" s="257" t="s">
        <v>2899</v>
      </c>
      <c r="Z2614" s="257" t="s">
        <v>2639</v>
      </c>
      <c r="AA2614" s="257" t="s">
        <v>2899</v>
      </c>
      <c r="AB2614" s="257" t="s">
        <v>2640</v>
      </c>
      <c r="AC2614" s="257" t="s">
        <v>2639</v>
      </c>
      <c r="AD2614" s="258">
        <v>40438</v>
      </c>
      <c r="AE2614" s="257">
        <v>2</v>
      </c>
      <c r="AF2614" s="257" t="s">
        <v>5826</v>
      </c>
      <c r="AG2614" s="257" t="s">
        <v>3295</v>
      </c>
      <c r="AH2614" s="257" t="s">
        <v>3295</v>
      </c>
      <c r="AI2614" s="257" t="s">
        <v>3295</v>
      </c>
      <c r="AJ2614" s="257"/>
    </row>
    <row r="2615" spans="1:36" ht="158.4">
      <c r="A2615" s="258">
        <v>40394</v>
      </c>
      <c r="B2615" s="257" t="s">
        <v>2510</v>
      </c>
      <c r="C2615" s="258">
        <v>40398</v>
      </c>
      <c r="D2615" s="257">
        <v>3</v>
      </c>
      <c r="E2615" s="259" t="s">
        <v>2542</v>
      </c>
      <c r="F2615" s="257" t="s">
        <v>3157</v>
      </c>
      <c r="G2615" s="259" t="s">
        <v>3158</v>
      </c>
      <c r="H2615" s="260" t="s">
        <v>1232</v>
      </c>
      <c r="I2615" s="257" t="s">
        <v>3759</v>
      </c>
      <c r="J2615" s="262" t="s">
        <v>3760</v>
      </c>
      <c r="K2615" s="257" t="s">
        <v>3280</v>
      </c>
      <c r="L2615" s="257" t="s">
        <v>2644</v>
      </c>
      <c r="M2615" s="257" t="s">
        <v>1236</v>
      </c>
      <c r="N2615" s="257" t="s">
        <v>3562</v>
      </c>
      <c r="O2615" s="257" t="s">
        <v>3299</v>
      </c>
      <c r="P2615" s="257" t="s">
        <v>5827</v>
      </c>
      <c r="Q2615" s="257" t="s">
        <v>5828</v>
      </c>
      <c r="R2615" s="257" t="s">
        <v>148</v>
      </c>
      <c r="S2615" s="257" t="s">
        <v>3291</v>
      </c>
      <c r="T2615" s="257" t="s">
        <v>2899</v>
      </c>
      <c r="U2615" s="257" t="s">
        <v>5829</v>
      </c>
      <c r="V2615" s="257" t="s">
        <v>2639</v>
      </c>
      <c r="W2615" s="257" t="s">
        <v>148</v>
      </c>
      <c r="X2615" s="257" t="s">
        <v>148</v>
      </c>
      <c r="Y2615" s="257" t="s">
        <v>148</v>
      </c>
      <c r="Z2615" s="257" t="s">
        <v>148</v>
      </c>
      <c r="AA2615" s="257" t="s">
        <v>148</v>
      </c>
      <c r="AB2615" s="257" t="s">
        <v>2640</v>
      </c>
      <c r="AC2615" s="257" t="s">
        <v>2640</v>
      </c>
      <c r="AD2615" s="257" t="s">
        <v>3295</v>
      </c>
      <c r="AE2615" s="257" t="s">
        <v>3295</v>
      </c>
      <c r="AF2615" s="257" t="s">
        <v>3639</v>
      </c>
      <c r="AG2615" s="257" t="s">
        <v>3295</v>
      </c>
      <c r="AH2615" s="257" t="s">
        <v>3295</v>
      </c>
      <c r="AI2615" s="257" t="s">
        <v>3295</v>
      </c>
      <c r="AJ2615" s="257"/>
    </row>
    <row r="2616" spans="1:36" ht="129.6">
      <c r="A2616" s="256">
        <v>40402</v>
      </c>
      <c r="B2616" s="257" t="s">
        <v>2510</v>
      </c>
      <c r="C2616" s="258">
        <v>40436</v>
      </c>
      <c r="D2616" s="257">
        <v>30</v>
      </c>
      <c r="E2616" s="257" t="s">
        <v>2608</v>
      </c>
      <c r="F2616" s="257" t="s">
        <v>3211</v>
      </c>
      <c r="G2616" s="257" t="s">
        <v>3212</v>
      </c>
      <c r="H2616" s="257" t="s">
        <v>1236</v>
      </c>
      <c r="I2616" s="257" t="s">
        <v>4323</v>
      </c>
      <c r="J2616" s="257" t="s">
        <v>4324</v>
      </c>
      <c r="K2616" s="257" t="s">
        <v>3280</v>
      </c>
      <c r="L2616" s="257" t="s">
        <v>5830</v>
      </c>
      <c r="M2616" s="257" t="s">
        <v>1236</v>
      </c>
      <c r="N2616" s="257" t="s">
        <v>3562</v>
      </c>
      <c r="O2616" s="257" t="s">
        <v>2868</v>
      </c>
      <c r="P2616" s="257" t="s">
        <v>5831</v>
      </c>
      <c r="Q2616" s="257" t="s">
        <v>5832</v>
      </c>
      <c r="R2616" s="257" t="s">
        <v>148</v>
      </c>
      <c r="S2616" s="257" t="s">
        <v>3302</v>
      </c>
      <c r="T2616" s="257" t="s">
        <v>2843</v>
      </c>
      <c r="U2616" s="257" t="s">
        <v>5833</v>
      </c>
      <c r="V2616" s="257" t="s">
        <v>2639</v>
      </c>
      <c r="W2616" s="257" t="s">
        <v>148</v>
      </c>
      <c r="X2616" s="257" t="s">
        <v>2639</v>
      </c>
      <c r="Y2616" s="257" t="s">
        <v>2843</v>
      </c>
      <c r="Z2616" s="257" t="s">
        <v>2639</v>
      </c>
      <c r="AA2616" s="257" t="s">
        <v>2843</v>
      </c>
      <c r="AB2616" s="257" t="s">
        <v>2640</v>
      </c>
      <c r="AC2616" s="257" t="s">
        <v>2640</v>
      </c>
      <c r="AD2616" s="257" t="s">
        <v>3295</v>
      </c>
      <c r="AE2616" s="257" t="s">
        <v>3295</v>
      </c>
      <c r="AF2616" s="257" t="s">
        <v>3639</v>
      </c>
      <c r="AG2616" s="257" t="s">
        <v>3295</v>
      </c>
      <c r="AH2616" s="257" t="s">
        <v>3295</v>
      </c>
      <c r="AI2616" s="257" t="s">
        <v>3295</v>
      </c>
      <c r="AJ2616" s="257"/>
    </row>
    <row r="2617" spans="1:36" ht="129.6">
      <c r="A2617" s="256">
        <v>40403</v>
      </c>
      <c r="B2617" s="257" t="s">
        <v>2510</v>
      </c>
      <c r="C2617" s="258">
        <v>40410</v>
      </c>
      <c r="D2617" s="257">
        <v>5</v>
      </c>
      <c r="E2617" s="257" t="s">
        <v>2536</v>
      </c>
      <c r="F2617" s="257" t="s">
        <v>3175</v>
      </c>
      <c r="G2617" s="257" t="s">
        <v>3176</v>
      </c>
      <c r="H2617" s="260" t="s">
        <v>1232</v>
      </c>
      <c r="I2617" s="257" t="s">
        <v>2783</v>
      </c>
      <c r="J2617" s="257" t="s">
        <v>353</v>
      </c>
      <c r="K2617" s="257" t="s">
        <v>3280</v>
      </c>
      <c r="L2617" s="257" t="s">
        <v>5760</v>
      </c>
      <c r="M2617" s="257" t="s">
        <v>1236</v>
      </c>
      <c r="N2617" s="257" t="s">
        <v>3562</v>
      </c>
      <c r="O2617" s="257" t="s">
        <v>2868</v>
      </c>
      <c r="P2617" s="257" t="s">
        <v>5834</v>
      </c>
      <c r="Q2617" s="257" t="s">
        <v>5835</v>
      </c>
      <c r="R2617" s="257" t="s">
        <v>148</v>
      </c>
      <c r="S2617" s="257" t="s">
        <v>3302</v>
      </c>
      <c r="T2617" s="257" t="s">
        <v>2843</v>
      </c>
      <c r="U2617" s="257" t="s">
        <v>5836</v>
      </c>
      <c r="V2617" s="257" t="s">
        <v>2639</v>
      </c>
      <c r="W2617" s="257" t="s">
        <v>148</v>
      </c>
      <c r="X2617" s="257" t="s">
        <v>2639</v>
      </c>
      <c r="Y2617" s="257" t="s">
        <v>2843</v>
      </c>
      <c r="Z2617" s="257" t="s">
        <v>2639</v>
      </c>
      <c r="AA2617" s="257" t="s">
        <v>2843</v>
      </c>
      <c r="AB2617" s="257" t="s">
        <v>2640</v>
      </c>
      <c r="AC2617" s="257" t="s">
        <v>2640</v>
      </c>
      <c r="AD2617" s="257" t="s">
        <v>3295</v>
      </c>
      <c r="AE2617" s="257" t="s">
        <v>3295</v>
      </c>
      <c r="AF2617" s="257" t="s">
        <v>3639</v>
      </c>
      <c r="AG2617" s="257" t="s">
        <v>3295</v>
      </c>
      <c r="AH2617" s="257" t="s">
        <v>3295</v>
      </c>
      <c r="AI2617" s="257" t="s">
        <v>3295</v>
      </c>
      <c r="AJ2617" s="257"/>
    </row>
    <row r="2618" spans="1:36" ht="43.2">
      <c r="A2618" s="258">
        <v>40318</v>
      </c>
      <c r="B2618" s="257" t="s">
        <v>2516</v>
      </c>
      <c r="C2618" s="258">
        <v>40318</v>
      </c>
      <c r="D2618" s="257">
        <v>0</v>
      </c>
      <c r="E2618" s="259" t="s">
        <v>2538</v>
      </c>
      <c r="F2618" s="257" t="s">
        <v>3251</v>
      </c>
      <c r="G2618" s="259" t="s">
        <v>3253</v>
      </c>
      <c r="H2618" s="260" t="s">
        <v>1226</v>
      </c>
      <c r="I2618" s="257" t="s">
        <v>4470</v>
      </c>
      <c r="J2618" s="257" t="s">
        <v>4471</v>
      </c>
      <c r="K2618" s="257" t="s">
        <v>2619</v>
      </c>
      <c r="L2618" s="257" t="s">
        <v>5837</v>
      </c>
      <c r="M2618" s="257" t="s">
        <v>1232</v>
      </c>
      <c r="N2618" s="257" t="s">
        <v>2860</v>
      </c>
      <c r="O2618" s="257" t="s">
        <v>3299</v>
      </c>
      <c r="P2618" s="257" t="s">
        <v>5838</v>
      </c>
      <c r="Q2618" s="257" t="s">
        <v>3301</v>
      </c>
      <c r="R2618" s="257" t="s">
        <v>148</v>
      </c>
      <c r="S2618" s="257" t="s">
        <v>3291</v>
      </c>
      <c r="T2618" s="257" t="s">
        <v>2860</v>
      </c>
      <c r="U2618" s="257" t="s">
        <v>4958</v>
      </c>
      <c r="V2618" s="257" t="s">
        <v>148</v>
      </c>
      <c r="W2618" s="257" t="s">
        <v>148</v>
      </c>
      <c r="X2618" s="257" t="s">
        <v>148</v>
      </c>
      <c r="Y2618" s="257" t="s">
        <v>148</v>
      </c>
      <c r="Z2618" s="257" t="s">
        <v>148</v>
      </c>
      <c r="AA2618" s="257" t="s">
        <v>148</v>
      </c>
      <c r="AB2618" s="257" t="s">
        <v>148</v>
      </c>
      <c r="AC2618" s="257" t="s">
        <v>148</v>
      </c>
      <c r="AD2618" s="257" t="s">
        <v>148</v>
      </c>
      <c r="AE2618" s="257" t="s">
        <v>148</v>
      </c>
      <c r="AF2618" s="257" t="s">
        <v>148</v>
      </c>
      <c r="AG2618" s="257" t="s">
        <v>148</v>
      </c>
      <c r="AH2618" s="257" t="s">
        <v>148</v>
      </c>
      <c r="AI2618" s="257" t="s">
        <v>148</v>
      </c>
      <c r="AJ2618" s="257"/>
    </row>
    <row r="2619" spans="1:36" ht="43.2">
      <c r="A2619" s="258">
        <v>40318</v>
      </c>
      <c r="B2619" s="257" t="s">
        <v>2516</v>
      </c>
      <c r="C2619" s="258">
        <v>40318</v>
      </c>
      <c r="D2619" s="257">
        <v>0</v>
      </c>
      <c r="E2619" s="259" t="s">
        <v>2538</v>
      </c>
      <c r="F2619" s="257" t="s">
        <v>3251</v>
      </c>
      <c r="G2619" s="259" t="s">
        <v>3253</v>
      </c>
      <c r="H2619" s="260" t="s">
        <v>1226</v>
      </c>
      <c r="I2619" s="257" t="s">
        <v>4470</v>
      </c>
      <c r="J2619" s="257" t="s">
        <v>4471</v>
      </c>
      <c r="K2619" s="257" t="s">
        <v>2619</v>
      </c>
      <c r="L2619" s="257" t="s">
        <v>5837</v>
      </c>
      <c r="M2619" s="257" t="s">
        <v>1232</v>
      </c>
      <c r="N2619" s="257" t="s">
        <v>2860</v>
      </c>
      <c r="O2619" s="257" t="s">
        <v>3299</v>
      </c>
      <c r="P2619" s="257" t="s">
        <v>5839</v>
      </c>
      <c r="Q2619" s="257" t="s">
        <v>3301</v>
      </c>
      <c r="R2619" s="257" t="s">
        <v>148</v>
      </c>
      <c r="S2619" s="257" t="s">
        <v>3291</v>
      </c>
      <c r="T2619" s="257" t="s">
        <v>2860</v>
      </c>
      <c r="U2619" s="257" t="s">
        <v>4958</v>
      </c>
      <c r="V2619" s="257" t="s">
        <v>148</v>
      </c>
      <c r="W2619" s="257" t="s">
        <v>148</v>
      </c>
      <c r="X2619" s="257" t="s">
        <v>148</v>
      </c>
      <c r="Y2619" s="257" t="s">
        <v>148</v>
      </c>
      <c r="Z2619" s="257" t="s">
        <v>148</v>
      </c>
      <c r="AA2619" s="257" t="s">
        <v>148</v>
      </c>
      <c r="AB2619" s="257" t="s">
        <v>148</v>
      </c>
      <c r="AC2619" s="257" t="s">
        <v>148</v>
      </c>
      <c r="AD2619" s="257" t="s">
        <v>148</v>
      </c>
      <c r="AE2619" s="257" t="s">
        <v>148</v>
      </c>
      <c r="AF2619" s="257" t="s">
        <v>148</v>
      </c>
      <c r="AG2619" s="257" t="s">
        <v>148</v>
      </c>
      <c r="AH2619" s="257" t="s">
        <v>148</v>
      </c>
      <c r="AI2619" s="257" t="s">
        <v>148</v>
      </c>
      <c r="AJ2619" s="257"/>
    </row>
    <row r="2620" spans="1:36" ht="43.2">
      <c r="A2620" s="258">
        <v>40318</v>
      </c>
      <c r="B2620" s="257" t="s">
        <v>2516</v>
      </c>
      <c r="C2620" s="258">
        <v>40318</v>
      </c>
      <c r="D2620" s="257">
        <v>0</v>
      </c>
      <c r="E2620" s="259" t="s">
        <v>2540</v>
      </c>
      <c r="F2620" s="257" t="s">
        <v>3177</v>
      </c>
      <c r="G2620" s="259" t="s">
        <v>3178</v>
      </c>
      <c r="H2620" s="260" t="s">
        <v>1226</v>
      </c>
      <c r="I2620" s="257" t="s">
        <v>2784</v>
      </c>
      <c r="J2620" s="261" t="s">
        <v>721</v>
      </c>
      <c r="K2620" s="257" t="s">
        <v>2619</v>
      </c>
      <c r="L2620" s="257" t="s">
        <v>5837</v>
      </c>
      <c r="M2620" s="257" t="s">
        <v>1232</v>
      </c>
      <c r="N2620" s="257" t="s">
        <v>2860</v>
      </c>
      <c r="O2620" s="257" t="s">
        <v>3299</v>
      </c>
      <c r="P2620" s="257" t="s">
        <v>5840</v>
      </c>
      <c r="Q2620" s="257" t="s">
        <v>3301</v>
      </c>
      <c r="R2620" s="257" t="s">
        <v>148</v>
      </c>
      <c r="S2620" s="257" t="s">
        <v>3291</v>
      </c>
      <c r="T2620" s="257" t="s">
        <v>2860</v>
      </c>
      <c r="U2620" s="257" t="s">
        <v>4958</v>
      </c>
      <c r="V2620" s="257" t="s">
        <v>148</v>
      </c>
      <c r="W2620" s="257" t="s">
        <v>148</v>
      </c>
      <c r="X2620" s="257" t="s">
        <v>148</v>
      </c>
      <c r="Y2620" s="257" t="s">
        <v>148</v>
      </c>
      <c r="Z2620" s="257" t="s">
        <v>148</v>
      </c>
      <c r="AA2620" s="257" t="s">
        <v>148</v>
      </c>
      <c r="AB2620" s="257" t="s">
        <v>148</v>
      </c>
      <c r="AC2620" s="257" t="s">
        <v>148</v>
      </c>
      <c r="AD2620" s="257" t="s">
        <v>148</v>
      </c>
      <c r="AE2620" s="257" t="s">
        <v>148</v>
      </c>
      <c r="AF2620" s="257" t="s">
        <v>148</v>
      </c>
      <c r="AG2620" s="257" t="s">
        <v>148</v>
      </c>
      <c r="AH2620" s="257" t="s">
        <v>148</v>
      </c>
      <c r="AI2620" s="257" t="s">
        <v>148</v>
      </c>
      <c r="AJ2620" s="257"/>
    </row>
    <row r="2621" spans="1:36" ht="43.2">
      <c r="A2621" s="258">
        <v>40318</v>
      </c>
      <c r="B2621" s="257" t="s">
        <v>2516</v>
      </c>
      <c r="C2621" s="258">
        <v>40318</v>
      </c>
      <c r="D2621" s="257">
        <v>0</v>
      </c>
      <c r="E2621" s="259" t="s">
        <v>2547</v>
      </c>
      <c r="F2621" s="259" t="s">
        <v>3233</v>
      </c>
      <c r="G2621" s="259" t="s">
        <v>3234</v>
      </c>
      <c r="H2621" s="260" t="s">
        <v>1226</v>
      </c>
      <c r="I2621" s="257" t="s">
        <v>5841</v>
      </c>
      <c r="J2621" s="84" t="s">
        <v>5842</v>
      </c>
      <c r="K2621" s="257" t="s">
        <v>2619</v>
      </c>
      <c r="L2621" s="257" t="s">
        <v>5837</v>
      </c>
      <c r="M2621" s="257" t="s">
        <v>1232</v>
      </c>
      <c r="N2621" s="257" t="s">
        <v>2860</v>
      </c>
      <c r="O2621" s="257" t="s">
        <v>3299</v>
      </c>
      <c r="P2621" s="257" t="s">
        <v>5843</v>
      </c>
      <c r="Q2621" s="257" t="s">
        <v>3301</v>
      </c>
      <c r="R2621" s="257" t="s">
        <v>148</v>
      </c>
      <c r="S2621" s="257" t="s">
        <v>3291</v>
      </c>
      <c r="T2621" s="257" t="s">
        <v>2860</v>
      </c>
      <c r="U2621" s="257" t="s">
        <v>4958</v>
      </c>
      <c r="V2621" s="257" t="s">
        <v>148</v>
      </c>
      <c r="W2621" s="257" t="s">
        <v>148</v>
      </c>
      <c r="X2621" s="257" t="s">
        <v>148</v>
      </c>
      <c r="Y2621" s="257" t="s">
        <v>148</v>
      </c>
      <c r="Z2621" s="257" t="s">
        <v>148</v>
      </c>
      <c r="AA2621" s="257" t="s">
        <v>148</v>
      </c>
      <c r="AB2621" s="257" t="s">
        <v>148</v>
      </c>
      <c r="AC2621" s="257" t="s">
        <v>148</v>
      </c>
      <c r="AD2621" s="257" t="s">
        <v>148</v>
      </c>
      <c r="AE2621" s="257" t="s">
        <v>148</v>
      </c>
      <c r="AF2621" s="257" t="s">
        <v>148</v>
      </c>
      <c r="AG2621" s="257" t="s">
        <v>148</v>
      </c>
      <c r="AH2621" s="257" t="s">
        <v>148</v>
      </c>
      <c r="AI2621" s="257" t="s">
        <v>148</v>
      </c>
      <c r="AJ2621" s="257"/>
    </row>
    <row r="2622" spans="1:36" ht="43.2">
      <c r="A2622" s="258">
        <v>40318</v>
      </c>
      <c r="B2622" s="257" t="s">
        <v>2516</v>
      </c>
      <c r="C2622" s="258">
        <v>40318</v>
      </c>
      <c r="D2622" s="257">
        <v>0</v>
      </c>
      <c r="E2622" s="259" t="s">
        <v>2547</v>
      </c>
      <c r="F2622" s="259" t="s">
        <v>3233</v>
      </c>
      <c r="G2622" s="259" t="s">
        <v>3234</v>
      </c>
      <c r="H2622" s="260" t="s">
        <v>1226</v>
      </c>
      <c r="I2622" s="257" t="s">
        <v>5841</v>
      </c>
      <c r="J2622" s="84" t="s">
        <v>5842</v>
      </c>
      <c r="K2622" s="257" t="s">
        <v>2619</v>
      </c>
      <c r="L2622" s="257" t="s">
        <v>5837</v>
      </c>
      <c r="M2622" s="257" t="s">
        <v>1232</v>
      </c>
      <c r="N2622" s="257" t="s">
        <v>2860</v>
      </c>
      <c r="O2622" s="257" t="s">
        <v>3299</v>
      </c>
      <c r="P2622" s="257" t="s">
        <v>5844</v>
      </c>
      <c r="Q2622" s="257" t="s">
        <v>3301</v>
      </c>
      <c r="R2622" s="257" t="s">
        <v>148</v>
      </c>
      <c r="S2622" s="257" t="s">
        <v>3291</v>
      </c>
      <c r="T2622" s="257" t="s">
        <v>2860</v>
      </c>
      <c r="U2622" s="257" t="s">
        <v>4958</v>
      </c>
      <c r="V2622" s="257" t="s">
        <v>148</v>
      </c>
      <c r="W2622" s="257" t="s">
        <v>148</v>
      </c>
      <c r="X2622" s="257" t="s">
        <v>148</v>
      </c>
      <c r="Y2622" s="257" t="s">
        <v>148</v>
      </c>
      <c r="Z2622" s="257" t="s">
        <v>148</v>
      </c>
      <c r="AA2622" s="257" t="s">
        <v>148</v>
      </c>
      <c r="AB2622" s="257" t="s">
        <v>148</v>
      </c>
      <c r="AC2622" s="257" t="s">
        <v>148</v>
      </c>
      <c r="AD2622" s="257" t="s">
        <v>148</v>
      </c>
      <c r="AE2622" s="257" t="s">
        <v>148</v>
      </c>
      <c r="AF2622" s="257" t="s">
        <v>148</v>
      </c>
      <c r="AG2622" s="257" t="s">
        <v>148</v>
      </c>
      <c r="AH2622" s="257" t="s">
        <v>148</v>
      </c>
      <c r="AI2622" s="257" t="s">
        <v>148</v>
      </c>
      <c r="AJ2622" s="257"/>
    </row>
    <row r="2623" spans="1:36" ht="43.2">
      <c r="A2623" s="258">
        <v>40318</v>
      </c>
      <c r="B2623" s="257" t="s">
        <v>2516</v>
      </c>
      <c r="C2623" s="258">
        <v>40318</v>
      </c>
      <c r="D2623" s="257">
        <v>0</v>
      </c>
      <c r="E2623" s="259" t="s">
        <v>2547</v>
      </c>
      <c r="F2623" s="259" t="s">
        <v>3233</v>
      </c>
      <c r="G2623" s="259" t="s">
        <v>3234</v>
      </c>
      <c r="H2623" s="260" t="s">
        <v>1226</v>
      </c>
      <c r="I2623" s="257" t="s">
        <v>5841</v>
      </c>
      <c r="J2623" s="84" t="s">
        <v>5842</v>
      </c>
      <c r="K2623" s="257" t="s">
        <v>2619</v>
      </c>
      <c r="L2623" s="257" t="s">
        <v>5837</v>
      </c>
      <c r="M2623" s="257" t="s">
        <v>1232</v>
      </c>
      <c r="N2623" s="257" t="s">
        <v>2860</v>
      </c>
      <c r="O2623" s="257" t="s">
        <v>3299</v>
      </c>
      <c r="P2623" s="257" t="s">
        <v>5845</v>
      </c>
      <c r="Q2623" s="257" t="s">
        <v>3301</v>
      </c>
      <c r="R2623" s="257" t="s">
        <v>148</v>
      </c>
      <c r="S2623" s="257" t="s">
        <v>3291</v>
      </c>
      <c r="T2623" s="257" t="s">
        <v>2860</v>
      </c>
      <c r="U2623" s="257" t="s">
        <v>4958</v>
      </c>
      <c r="V2623" s="257" t="s">
        <v>148</v>
      </c>
      <c r="W2623" s="257" t="s">
        <v>148</v>
      </c>
      <c r="X2623" s="257" t="s">
        <v>148</v>
      </c>
      <c r="Y2623" s="257" t="s">
        <v>148</v>
      </c>
      <c r="Z2623" s="257" t="s">
        <v>148</v>
      </c>
      <c r="AA2623" s="257" t="s">
        <v>148</v>
      </c>
      <c r="AB2623" s="257" t="s">
        <v>148</v>
      </c>
      <c r="AC2623" s="257" t="s">
        <v>148</v>
      </c>
      <c r="AD2623" s="257" t="s">
        <v>148</v>
      </c>
      <c r="AE2623" s="257" t="s">
        <v>148</v>
      </c>
      <c r="AF2623" s="257" t="s">
        <v>148</v>
      </c>
      <c r="AG2623" s="257" t="s">
        <v>148</v>
      </c>
      <c r="AH2623" s="257" t="s">
        <v>148</v>
      </c>
      <c r="AI2623" s="257" t="s">
        <v>148</v>
      </c>
      <c r="AJ2623" s="257"/>
    </row>
    <row r="2624" spans="1:36" ht="43.2">
      <c r="A2624" s="258">
        <v>40318</v>
      </c>
      <c r="B2624" s="257" t="s">
        <v>2516</v>
      </c>
      <c r="C2624" s="258">
        <v>40318</v>
      </c>
      <c r="D2624" s="257">
        <v>0</v>
      </c>
      <c r="E2624" s="259" t="s">
        <v>2610</v>
      </c>
      <c r="F2624" s="259" t="s">
        <v>3151</v>
      </c>
      <c r="G2624" s="259" t="s">
        <v>3152</v>
      </c>
      <c r="H2624" s="260" t="s">
        <v>1226</v>
      </c>
      <c r="I2624" s="257" t="s">
        <v>3879</v>
      </c>
      <c r="J2624" s="84" t="s">
        <v>3880</v>
      </c>
      <c r="K2624" s="257" t="s">
        <v>2619</v>
      </c>
      <c r="L2624" s="257" t="s">
        <v>5837</v>
      </c>
      <c r="M2624" s="257" t="s">
        <v>1232</v>
      </c>
      <c r="N2624" s="257" t="s">
        <v>2860</v>
      </c>
      <c r="O2624" s="257" t="s">
        <v>3299</v>
      </c>
      <c r="P2624" s="257" t="s">
        <v>5846</v>
      </c>
      <c r="Q2624" s="257" t="s">
        <v>3301</v>
      </c>
      <c r="R2624" s="257" t="s">
        <v>148</v>
      </c>
      <c r="S2624" s="257" t="s">
        <v>3291</v>
      </c>
      <c r="T2624" s="257" t="s">
        <v>2860</v>
      </c>
      <c r="U2624" s="257" t="s">
        <v>4958</v>
      </c>
      <c r="V2624" s="257" t="s">
        <v>148</v>
      </c>
      <c r="W2624" s="257" t="s">
        <v>148</v>
      </c>
      <c r="X2624" s="257" t="s">
        <v>148</v>
      </c>
      <c r="Y2624" s="257" t="s">
        <v>148</v>
      </c>
      <c r="Z2624" s="257" t="s">
        <v>148</v>
      </c>
      <c r="AA2624" s="257" t="s">
        <v>148</v>
      </c>
      <c r="AB2624" s="257" t="s">
        <v>148</v>
      </c>
      <c r="AC2624" s="257" t="s">
        <v>148</v>
      </c>
      <c r="AD2624" s="257" t="s">
        <v>148</v>
      </c>
      <c r="AE2624" s="257" t="s">
        <v>148</v>
      </c>
      <c r="AF2624" s="257" t="s">
        <v>148</v>
      </c>
      <c r="AG2624" s="257" t="s">
        <v>148</v>
      </c>
      <c r="AH2624" s="257" t="s">
        <v>148</v>
      </c>
      <c r="AI2624" s="257" t="s">
        <v>148</v>
      </c>
      <c r="AJ2624" s="257"/>
    </row>
    <row r="2625" spans="1:36" ht="43.2">
      <c r="A2625" s="258">
        <v>40318</v>
      </c>
      <c r="B2625" s="257" t="s">
        <v>2516</v>
      </c>
      <c r="C2625" s="258">
        <v>40318</v>
      </c>
      <c r="D2625" s="257">
        <v>0</v>
      </c>
      <c r="E2625" s="259" t="s">
        <v>2610</v>
      </c>
      <c r="F2625" s="259" t="s">
        <v>3151</v>
      </c>
      <c r="G2625" s="259" t="s">
        <v>3152</v>
      </c>
      <c r="H2625" s="260" t="s">
        <v>1226</v>
      </c>
      <c r="I2625" s="257" t="s">
        <v>3874</v>
      </c>
      <c r="J2625" s="84" t="s">
        <v>3875</v>
      </c>
      <c r="K2625" s="257" t="s">
        <v>2619</v>
      </c>
      <c r="L2625" s="257" t="s">
        <v>5837</v>
      </c>
      <c r="M2625" s="257" t="s">
        <v>1232</v>
      </c>
      <c r="N2625" s="257" t="s">
        <v>2860</v>
      </c>
      <c r="O2625" s="257" t="s">
        <v>3299</v>
      </c>
      <c r="P2625" s="257" t="s">
        <v>5847</v>
      </c>
      <c r="Q2625" s="257" t="s">
        <v>3301</v>
      </c>
      <c r="R2625" s="257" t="s">
        <v>148</v>
      </c>
      <c r="S2625" s="257" t="s">
        <v>3291</v>
      </c>
      <c r="T2625" s="257" t="s">
        <v>2860</v>
      </c>
      <c r="U2625" s="257" t="s">
        <v>4958</v>
      </c>
      <c r="V2625" s="257" t="s">
        <v>148</v>
      </c>
      <c r="W2625" s="257" t="s">
        <v>148</v>
      </c>
      <c r="X2625" s="257" t="s">
        <v>148</v>
      </c>
      <c r="Y2625" s="257" t="s">
        <v>148</v>
      </c>
      <c r="Z2625" s="257" t="s">
        <v>148</v>
      </c>
      <c r="AA2625" s="257" t="s">
        <v>148</v>
      </c>
      <c r="AB2625" s="257" t="s">
        <v>148</v>
      </c>
      <c r="AC2625" s="257" t="s">
        <v>148</v>
      </c>
      <c r="AD2625" s="257" t="s">
        <v>148</v>
      </c>
      <c r="AE2625" s="257" t="s">
        <v>148</v>
      </c>
      <c r="AF2625" s="257" t="s">
        <v>148</v>
      </c>
      <c r="AG2625" s="257" t="s">
        <v>148</v>
      </c>
      <c r="AH2625" s="257" t="s">
        <v>148</v>
      </c>
      <c r="AI2625" s="257" t="s">
        <v>148</v>
      </c>
      <c r="AJ2625" s="257"/>
    </row>
    <row r="2626" spans="1:36" ht="43.2">
      <c r="A2626" s="258">
        <v>40318</v>
      </c>
      <c r="B2626" s="257" t="s">
        <v>2516</v>
      </c>
      <c r="C2626" s="258">
        <v>40318</v>
      </c>
      <c r="D2626" s="257">
        <v>0</v>
      </c>
      <c r="E2626" s="259" t="s">
        <v>2610</v>
      </c>
      <c r="F2626" s="259" t="s">
        <v>3151</v>
      </c>
      <c r="G2626" s="259" t="s">
        <v>3152</v>
      </c>
      <c r="H2626" s="260" t="s">
        <v>1226</v>
      </c>
      <c r="I2626" s="257" t="s">
        <v>3673</v>
      </c>
      <c r="J2626" s="84" t="s">
        <v>3674</v>
      </c>
      <c r="K2626" s="257" t="s">
        <v>2619</v>
      </c>
      <c r="L2626" s="257" t="s">
        <v>5837</v>
      </c>
      <c r="M2626" s="257" t="s">
        <v>1232</v>
      </c>
      <c r="N2626" s="257" t="s">
        <v>2860</v>
      </c>
      <c r="O2626" s="257" t="s">
        <v>3299</v>
      </c>
      <c r="P2626" s="257" t="s">
        <v>5848</v>
      </c>
      <c r="Q2626" s="257" t="s">
        <v>3301</v>
      </c>
      <c r="R2626" s="257" t="s">
        <v>148</v>
      </c>
      <c r="S2626" s="257" t="s">
        <v>3291</v>
      </c>
      <c r="T2626" s="257" t="s">
        <v>2860</v>
      </c>
      <c r="U2626" s="257" t="s">
        <v>4958</v>
      </c>
      <c r="V2626" s="257" t="s">
        <v>148</v>
      </c>
      <c r="W2626" s="257" t="s">
        <v>148</v>
      </c>
      <c r="X2626" s="257" t="s">
        <v>148</v>
      </c>
      <c r="Y2626" s="257" t="s">
        <v>148</v>
      </c>
      <c r="Z2626" s="257" t="s">
        <v>148</v>
      </c>
      <c r="AA2626" s="257" t="s">
        <v>148</v>
      </c>
      <c r="AB2626" s="257" t="s">
        <v>148</v>
      </c>
      <c r="AC2626" s="257" t="s">
        <v>148</v>
      </c>
      <c r="AD2626" s="257" t="s">
        <v>148</v>
      </c>
      <c r="AE2626" s="257" t="s">
        <v>148</v>
      </c>
      <c r="AF2626" s="257" t="s">
        <v>148</v>
      </c>
      <c r="AG2626" s="257" t="s">
        <v>148</v>
      </c>
      <c r="AH2626" s="257" t="s">
        <v>148</v>
      </c>
      <c r="AI2626" s="257" t="s">
        <v>148</v>
      </c>
      <c r="AJ2626" s="257"/>
    </row>
    <row r="2627" spans="1:36" ht="43.2">
      <c r="A2627" s="258">
        <v>40318</v>
      </c>
      <c r="B2627" s="257" t="s">
        <v>2516</v>
      </c>
      <c r="C2627" s="258">
        <v>40318</v>
      </c>
      <c r="D2627" s="257">
        <v>0</v>
      </c>
      <c r="E2627" s="259" t="s">
        <v>2548</v>
      </c>
      <c r="F2627" s="259" t="s">
        <v>3247</v>
      </c>
      <c r="G2627" s="259" t="s">
        <v>3248</v>
      </c>
      <c r="H2627" s="260" t="s">
        <v>1226</v>
      </c>
      <c r="I2627" s="257" t="s">
        <v>3389</v>
      </c>
      <c r="J2627" s="257" t="s">
        <v>148</v>
      </c>
      <c r="K2627" s="257" t="s">
        <v>2619</v>
      </c>
      <c r="L2627" s="257" t="s">
        <v>5837</v>
      </c>
      <c r="M2627" s="257" t="s">
        <v>1232</v>
      </c>
      <c r="N2627" s="257" t="s">
        <v>2860</v>
      </c>
      <c r="O2627" s="257" t="s">
        <v>3299</v>
      </c>
      <c r="P2627" s="257" t="s">
        <v>5849</v>
      </c>
      <c r="Q2627" s="257" t="s">
        <v>3301</v>
      </c>
      <c r="R2627" s="257" t="s">
        <v>148</v>
      </c>
      <c r="S2627" s="257" t="s">
        <v>3291</v>
      </c>
      <c r="T2627" s="257" t="s">
        <v>2860</v>
      </c>
      <c r="U2627" s="257" t="s">
        <v>4958</v>
      </c>
      <c r="V2627" s="257" t="s">
        <v>148</v>
      </c>
      <c r="W2627" s="257" t="s">
        <v>148</v>
      </c>
      <c r="X2627" s="257" t="s">
        <v>148</v>
      </c>
      <c r="Y2627" s="257" t="s">
        <v>148</v>
      </c>
      <c r="Z2627" s="257" t="s">
        <v>148</v>
      </c>
      <c r="AA2627" s="257" t="s">
        <v>148</v>
      </c>
      <c r="AB2627" s="257" t="s">
        <v>148</v>
      </c>
      <c r="AC2627" s="257" t="s">
        <v>148</v>
      </c>
      <c r="AD2627" s="257" t="s">
        <v>148</v>
      </c>
      <c r="AE2627" s="257" t="s">
        <v>148</v>
      </c>
      <c r="AF2627" s="257" t="s">
        <v>148</v>
      </c>
      <c r="AG2627" s="257" t="s">
        <v>148</v>
      </c>
      <c r="AH2627" s="257" t="s">
        <v>148</v>
      </c>
      <c r="AI2627" s="257" t="s">
        <v>148</v>
      </c>
      <c r="AJ2627" s="257"/>
    </row>
    <row r="2628" spans="1:36" ht="43.2">
      <c r="A2628" s="258">
        <v>40318</v>
      </c>
      <c r="B2628" s="257" t="s">
        <v>2516</v>
      </c>
      <c r="C2628" s="258">
        <v>40318</v>
      </c>
      <c r="D2628" s="257">
        <v>0</v>
      </c>
      <c r="E2628" s="257" t="s">
        <v>2616</v>
      </c>
      <c r="F2628" s="257" t="s">
        <v>3130</v>
      </c>
      <c r="G2628" s="257" t="s">
        <v>3129</v>
      </c>
      <c r="H2628" s="260" t="s">
        <v>1226</v>
      </c>
      <c r="I2628" s="257" t="s">
        <v>5257</v>
      </c>
      <c r="J2628" s="261" t="s">
        <v>5258</v>
      </c>
      <c r="K2628" s="257" t="s">
        <v>2619</v>
      </c>
      <c r="L2628" s="257" t="s">
        <v>5837</v>
      </c>
      <c r="M2628" s="257" t="s">
        <v>1232</v>
      </c>
      <c r="N2628" s="257" t="s">
        <v>2860</v>
      </c>
      <c r="O2628" s="257" t="s">
        <v>3299</v>
      </c>
      <c r="P2628" s="257" t="s">
        <v>5850</v>
      </c>
      <c r="Q2628" s="257" t="s">
        <v>3301</v>
      </c>
      <c r="R2628" s="257" t="s">
        <v>148</v>
      </c>
      <c r="S2628" s="257" t="s">
        <v>3291</v>
      </c>
      <c r="T2628" s="257" t="s">
        <v>2860</v>
      </c>
      <c r="U2628" s="257" t="s">
        <v>4958</v>
      </c>
      <c r="V2628" s="257" t="s">
        <v>148</v>
      </c>
      <c r="W2628" s="257" t="s">
        <v>148</v>
      </c>
      <c r="X2628" s="257" t="s">
        <v>148</v>
      </c>
      <c r="Y2628" s="257" t="s">
        <v>148</v>
      </c>
      <c r="Z2628" s="257" t="s">
        <v>148</v>
      </c>
      <c r="AA2628" s="257" t="s">
        <v>148</v>
      </c>
      <c r="AB2628" s="257" t="s">
        <v>148</v>
      </c>
      <c r="AC2628" s="257" t="s">
        <v>148</v>
      </c>
      <c r="AD2628" s="257" t="s">
        <v>148</v>
      </c>
      <c r="AE2628" s="257" t="s">
        <v>148</v>
      </c>
      <c r="AF2628" s="257" t="s">
        <v>148</v>
      </c>
      <c r="AG2628" s="257" t="s">
        <v>148</v>
      </c>
      <c r="AH2628" s="257" t="s">
        <v>148</v>
      </c>
      <c r="AI2628" s="257" t="s">
        <v>148</v>
      </c>
      <c r="AJ2628" s="257"/>
    </row>
    <row r="2629" spans="1:36" ht="43.2">
      <c r="A2629" s="258">
        <v>40318</v>
      </c>
      <c r="B2629" s="257" t="s">
        <v>2516</v>
      </c>
      <c r="C2629" s="258">
        <v>40318</v>
      </c>
      <c r="D2629" s="257">
        <v>0</v>
      </c>
      <c r="E2629" s="257" t="s">
        <v>2553</v>
      </c>
      <c r="F2629" s="257" t="s">
        <v>3119</v>
      </c>
      <c r="G2629" s="257" t="s">
        <v>3120</v>
      </c>
      <c r="H2629" s="260" t="s">
        <v>1226</v>
      </c>
      <c r="I2629" s="260" t="s">
        <v>2631</v>
      </c>
      <c r="J2629" s="257" t="s">
        <v>148</v>
      </c>
      <c r="K2629" s="257" t="s">
        <v>2619</v>
      </c>
      <c r="L2629" s="257" t="s">
        <v>5837</v>
      </c>
      <c r="M2629" s="257" t="s">
        <v>1232</v>
      </c>
      <c r="N2629" s="257" t="s">
        <v>2860</v>
      </c>
      <c r="O2629" s="257" t="s">
        <v>3299</v>
      </c>
      <c r="P2629" s="257" t="s">
        <v>5851</v>
      </c>
      <c r="Q2629" s="257" t="s">
        <v>3301</v>
      </c>
      <c r="R2629" s="257" t="s">
        <v>148</v>
      </c>
      <c r="S2629" s="257" t="s">
        <v>3291</v>
      </c>
      <c r="T2629" s="257" t="s">
        <v>2860</v>
      </c>
      <c r="U2629" s="257" t="s">
        <v>4958</v>
      </c>
      <c r="V2629" s="257" t="s">
        <v>148</v>
      </c>
      <c r="W2629" s="257" t="s">
        <v>148</v>
      </c>
      <c r="X2629" s="257" t="s">
        <v>148</v>
      </c>
      <c r="Y2629" s="257" t="s">
        <v>148</v>
      </c>
      <c r="Z2629" s="257" t="s">
        <v>148</v>
      </c>
      <c r="AA2629" s="257" t="s">
        <v>148</v>
      </c>
      <c r="AB2629" s="257" t="s">
        <v>148</v>
      </c>
      <c r="AC2629" s="257" t="s">
        <v>148</v>
      </c>
      <c r="AD2629" s="257" t="s">
        <v>148</v>
      </c>
      <c r="AE2629" s="257" t="s">
        <v>148</v>
      </c>
      <c r="AF2629" s="257" t="s">
        <v>148</v>
      </c>
      <c r="AG2629" s="257" t="s">
        <v>148</v>
      </c>
      <c r="AH2629" s="257" t="s">
        <v>148</v>
      </c>
      <c r="AI2629" s="257" t="s">
        <v>148</v>
      </c>
      <c r="AJ2629" s="257"/>
    </row>
    <row r="2630" spans="1:36" ht="28.8">
      <c r="A2630" s="258">
        <v>40322</v>
      </c>
      <c r="B2630" s="257" t="s">
        <v>2516</v>
      </c>
      <c r="C2630" s="258">
        <v>40322</v>
      </c>
      <c r="D2630" s="257">
        <v>0</v>
      </c>
      <c r="E2630" s="259" t="s">
        <v>2559</v>
      </c>
      <c r="F2630" s="257" t="s">
        <v>3131</v>
      </c>
      <c r="G2630" s="259" t="s">
        <v>3132</v>
      </c>
      <c r="H2630" s="257" t="s">
        <v>2763</v>
      </c>
      <c r="I2630" s="257" t="s">
        <v>5852</v>
      </c>
      <c r="J2630" s="257" t="s">
        <v>148</v>
      </c>
      <c r="K2630" s="257" t="s">
        <v>2619</v>
      </c>
      <c r="L2630" s="257" t="s">
        <v>5176</v>
      </c>
      <c r="M2630" s="257" t="s">
        <v>1228</v>
      </c>
      <c r="N2630" s="257" t="s">
        <v>3849</v>
      </c>
      <c r="O2630" s="257" t="s">
        <v>2869</v>
      </c>
      <c r="P2630" s="257" t="s">
        <v>5853</v>
      </c>
      <c r="Q2630" s="257" t="s">
        <v>3301</v>
      </c>
      <c r="R2630" s="257" t="s">
        <v>148</v>
      </c>
      <c r="S2630" s="257" t="s">
        <v>2903</v>
      </c>
      <c r="T2630" s="257" t="s">
        <v>3421</v>
      </c>
      <c r="U2630" s="257" t="s">
        <v>3624</v>
      </c>
      <c r="V2630" s="257" t="s">
        <v>148</v>
      </c>
      <c r="W2630" s="257" t="s">
        <v>148</v>
      </c>
      <c r="X2630" s="257" t="s">
        <v>148</v>
      </c>
      <c r="Y2630" s="257" t="s">
        <v>148</v>
      </c>
      <c r="Z2630" s="257" t="s">
        <v>148</v>
      </c>
      <c r="AA2630" s="257" t="s">
        <v>148</v>
      </c>
      <c r="AB2630" s="257" t="s">
        <v>148</v>
      </c>
      <c r="AC2630" s="257" t="s">
        <v>148</v>
      </c>
      <c r="AD2630" s="257" t="s">
        <v>148</v>
      </c>
      <c r="AE2630" s="257" t="s">
        <v>148</v>
      </c>
      <c r="AF2630" s="257" t="s">
        <v>148</v>
      </c>
      <c r="AG2630" s="257" t="s">
        <v>148</v>
      </c>
      <c r="AH2630" s="257" t="s">
        <v>148</v>
      </c>
      <c r="AI2630" s="257" t="s">
        <v>148</v>
      </c>
      <c r="AJ2630" s="257"/>
    </row>
    <row r="2631" spans="1:36" ht="28.8">
      <c r="A2631" s="258">
        <v>40322</v>
      </c>
      <c r="B2631" s="257" t="s">
        <v>2516</v>
      </c>
      <c r="C2631" s="258">
        <v>40322</v>
      </c>
      <c r="D2631" s="257">
        <v>0</v>
      </c>
      <c r="E2631" s="259" t="s">
        <v>2559</v>
      </c>
      <c r="F2631" s="257" t="s">
        <v>3131</v>
      </c>
      <c r="G2631" s="259" t="s">
        <v>3132</v>
      </c>
      <c r="H2631" s="257" t="s">
        <v>1225</v>
      </c>
      <c r="I2631" s="257" t="s">
        <v>5854</v>
      </c>
      <c r="J2631" s="257" t="s">
        <v>5855</v>
      </c>
      <c r="K2631" s="257" t="s">
        <v>2619</v>
      </c>
      <c r="L2631" s="257" t="s">
        <v>5176</v>
      </c>
      <c r="M2631" s="257" t="s">
        <v>1228</v>
      </c>
      <c r="N2631" s="257" t="s">
        <v>3849</v>
      </c>
      <c r="O2631" s="257" t="s">
        <v>2869</v>
      </c>
      <c r="P2631" s="257" t="s">
        <v>5856</v>
      </c>
      <c r="Q2631" s="257" t="s">
        <v>3301</v>
      </c>
      <c r="R2631" s="257" t="s">
        <v>148</v>
      </c>
      <c r="S2631" s="257" t="s">
        <v>2903</v>
      </c>
      <c r="T2631" s="257" t="s">
        <v>3421</v>
      </c>
      <c r="U2631" s="257" t="s">
        <v>3624</v>
      </c>
      <c r="V2631" s="257" t="s">
        <v>148</v>
      </c>
      <c r="W2631" s="257" t="s">
        <v>148</v>
      </c>
      <c r="X2631" s="257" t="s">
        <v>148</v>
      </c>
      <c r="Y2631" s="257" t="s">
        <v>148</v>
      </c>
      <c r="Z2631" s="257" t="s">
        <v>148</v>
      </c>
      <c r="AA2631" s="257" t="s">
        <v>148</v>
      </c>
      <c r="AB2631" s="257" t="s">
        <v>148</v>
      </c>
      <c r="AC2631" s="257" t="s">
        <v>148</v>
      </c>
      <c r="AD2631" s="257" t="s">
        <v>148</v>
      </c>
      <c r="AE2631" s="257" t="s">
        <v>148</v>
      </c>
      <c r="AF2631" s="257" t="s">
        <v>148</v>
      </c>
      <c r="AG2631" s="257" t="s">
        <v>148</v>
      </c>
      <c r="AH2631" s="257" t="s">
        <v>148</v>
      </c>
      <c r="AI2631" s="257" t="s">
        <v>148</v>
      </c>
      <c r="AJ2631" s="257"/>
    </row>
    <row r="2632" spans="1:36" ht="43.2">
      <c r="A2632" s="258">
        <v>40322</v>
      </c>
      <c r="B2632" s="257" t="s">
        <v>2516</v>
      </c>
      <c r="C2632" s="258">
        <v>40322</v>
      </c>
      <c r="D2632" s="257">
        <v>0</v>
      </c>
      <c r="E2632" s="259" t="s">
        <v>3499</v>
      </c>
      <c r="F2632" s="259" t="s">
        <v>3700</v>
      </c>
      <c r="G2632" s="259" t="s">
        <v>3701</v>
      </c>
      <c r="H2632" s="257" t="s">
        <v>2763</v>
      </c>
      <c r="I2632" s="257" t="s">
        <v>3702</v>
      </c>
      <c r="J2632" s="257" t="s">
        <v>3703</v>
      </c>
      <c r="K2632" s="257" t="s">
        <v>2619</v>
      </c>
      <c r="L2632" s="257" t="s">
        <v>5176</v>
      </c>
      <c r="M2632" s="257" t="s">
        <v>1228</v>
      </c>
      <c r="N2632" s="257" t="s">
        <v>3849</v>
      </c>
      <c r="O2632" s="257" t="s">
        <v>2869</v>
      </c>
      <c r="P2632" s="257" t="s">
        <v>5857</v>
      </c>
      <c r="Q2632" s="257" t="s">
        <v>3301</v>
      </c>
      <c r="R2632" s="257" t="s">
        <v>148</v>
      </c>
      <c r="S2632" s="257" t="s">
        <v>2903</v>
      </c>
      <c r="T2632" s="257" t="s">
        <v>3421</v>
      </c>
      <c r="U2632" s="257" t="s">
        <v>3624</v>
      </c>
      <c r="V2632" s="257" t="s">
        <v>148</v>
      </c>
      <c r="W2632" s="257" t="s">
        <v>148</v>
      </c>
      <c r="X2632" s="257" t="s">
        <v>148</v>
      </c>
      <c r="Y2632" s="257" t="s">
        <v>148</v>
      </c>
      <c r="Z2632" s="257" t="s">
        <v>148</v>
      </c>
      <c r="AA2632" s="257" t="s">
        <v>148</v>
      </c>
      <c r="AB2632" s="257" t="s">
        <v>148</v>
      </c>
      <c r="AC2632" s="257" t="s">
        <v>148</v>
      </c>
      <c r="AD2632" s="257" t="s">
        <v>148</v>
      </c>
      <c r="AE2632" s="257" t="s">
        <v>148</v>
      </c>
      <c r="AF2632" s="257" t="s">
        <v>148</v>
      </c>
      <c r="AG2632" s="257" t="s">
        <v>148</v>
      </c>
      <c r="AH2632" s="257" t="s">
        <v>148</v>
      </c>
      <c r="AI2632" s="257" t="s">
        <v>148</v>
      </c>
      <c r="AJ2632" s="257"/>
    </row>
    <row r="2633" spans="1:36" ht="28.8">
      <c r="A2633" s="258">
        <v>40322</v>
      </c>
      <c r="B2633" s="257" t="s">
        <v>2516</v>
      </c>
      <c r="C2633" s="258">
        <v>40322</v>
      </c>
      <c r="D2633" s="257">
        <v>0</v>
      </c>
      <c r="E2633" s="259" t="s">
        <v>3499</v>
      </c>
      <c r="F2633" s="259" t="s">
        <v>3700</v>
      </c>
      <c r="G2633" s="259" t="s">
        <v>3701</v>
      </c>
      <c r="H2633" s="257" t="s">
        <v>2763</v>
      </c>
      <c r="I2633" s="257" t="s">
        <v>3702</v>
      </c>
      <c r="J2633" s="257" t="s">
        <v>3703</v>
      </c>
      <c r="K2633" s="257" t="s">
        <v>2619</v>
      </c>
      <c r="L2633" s="257" t="s">
        <v>5176</v>
      </c>
      <c r="M2633" s="257" t="s">
        <v>1228</v>
      </c>
      <c r="N2633" s="257" t="s">
        <v>3849</v>
      </c>
      <c r="O2633" s="257" t="s">
        <v>2869</v>
      </c>
      <c r="P2633" s="257" t="s">
        <v>5858</v>
      </c>
      <c r="Q2633" s="257" t="s">
        <v>3301</v>
      </c>
      <c r="R2633" s="257" t="s">
        <v>148</v>
      </c>
      <c r="S2633" s="257" t="s">
        <v>2903</v>
      </c>
      <c r="T2633" s="257" t="s">
        <v>3421</v>
      </c>
      <c r="U2633" s="257" t="s">
        <v>3624</v>
      </c>
      <c r="V2633" s="257" t="s">
        <v>148</v>
      </c>
      <c r="W2633" s="257" t="s">
        <v>148</v>
      </c>
      <c r="X2633" s="257" t="s">
        <v>148</v>
      </c>
      <c r="Y2633" s="257" t="s">
        <v>148</v>
      </c>
      <c r="Z2633" s="257" t="s">
        <v>148</v>
      </c>
      <c r="AA2633" s="257" t="s">
        <v>148</v>
      </c>
      <c r="AB2633" s="257" t="s">
        <v>148</v>
      </c>
      <c r="AC2633" s="257" t="s">
        <v>148</v>
      </c>
      <c r="AD2633" s="257" t="s">
        <v>148</v>
      </c>
      <c r="AE2633" s="257" t="s">
        <v>148</v>
      </c>
      <c r="AF2633" s="257" t="s">
        <v>148</v>
      </c>
      <c r="AG2633" s="257" t="s">
        <v>148</v>
      </c>
      <c r="AH2633" s="257" t="s">
        <v>148</v>
      </c>
      <c r="AI2633" s="257" t="s">
        <v>148</v>
      </c>
      <c r="AJ2633" s="257"/>
    </row>
    <row r="2634" spans="1:36" ht="28.8">
      <c r="A2634" s="258">
        <v>40322</v>
      </c>
      <c r="B2634" s="257" t="s">
        <v>2516</v>
      </c>
      <c r="C2634" s="258">
        <v>40322</v>
      </c>
      <c r="D2634" s="257">
        <v>0</v>
      </c>
      <c r="E2634" s="257" t="s">
        <v>2527</v>
      </c>
      <c r="F2634" s="257" t="s">
        <v>3268</v>
      </c>
      <c r="G2634" s="257" t="s">
        <v>3269</v>
      </c>
      <c r="H2634" s="257" t="s">
        <v>2763</v>
      </c>
      <c r="I2634" s="257" t="s">
        <v>5859</v>
      </c>
      <c r="J2634" s="257" t="s">
        <v>148</v>
      </c>
      <c r="K2634" s="257" t="s">
        <v>2619</v>
      </c>
      <c r="L2634" s="257" t="s">
        <v>5176</v>
      </c>
      <c r="M2634" s="257" t="s">
        <v>1228</v>
      </c>
      <c r="N2634" s="257" t="s">
        <v>3849</v>
      </c>
      <c r="O2634" s="257" t="s">
        <v>2869</v>
      </c>
      <c r="P2634" s="257" t="s">
        <v>5860</v>
      </c>
      <c r="Q2634" s="257" t="s">
        <v>3301</v>
      </c>
      <c r="R2634" s="257" t="s">
        <v>148</v>
      </c>
      <c r="S2634" s="257" t="s">
        <v>2903</v>
      </c>
      <c r="T2634" s="257" t="s">
        <v>3421</v>
      </c>
      <c r="U2634" s="257" t="s">
        <v>3624</v>
      </c>
      <c r="V2634" s="257" t="s">
        <v>148</v>
      </c>
      <c r="W2634" s="257" t="s">
        <v>148</v>
      </c>
      <c r="X2634" s="257" t="s">
        <v>148</v>
      </c>
      <c r="Y2634" s="257" t="s">
        <v>148</v>
      </c>
      <c r="Z2634" s="257" t="s">
        <v>148</v>
      </c>
      <c r="AA2634" s="257" t="s">
        <v>148</v>
      </c>
      <c r="AB2634" s="257" t="s">
        <v>148</v>
      </c>
      <c r="AC2634" s="257" t="s">
        <v>148</v>
      </c>
      <c r="AD2634" s="257" t="s">
        <v>148</v>
      </c>
      <c r="AE2634" s="257" t="s">
        <v>148</v>
      </c>
      <c r="AF2634" s="257" t="s">
        <v>148</v>
      </c>
      <c r="AG2634" s="257" t="s">
        <v>148</v>
      </c>
      <c r="AH2634" s="257" t="s">
        <v>148</v>
      </c>
      <c r="AI2634" s="257" t="s">
        <v>148</v>
      </c>
      <c r="AJ2634" s="257"/>
    </row>
    <row r="2635" spans="1:36" ht="28.8">
      <c r="A2635" s="258">
        <v>40322</v>
      </c>
      <c r="B2635" s="257" t="s">
        <v>2516</v>
      </c>
      <c r="C2635" s="258">
        <v>40322</v>
      </c>
      <c r="D2635" s="257">
        <v>0</v>
      </c>
      <c r="E2635" s="259" t="s">
        <v>2563</v>
      </c>
      <c r="F2635" s="257" t="s">
        <v>3270</v>
      </c>
      <c r="G2635" s="259" t="s">
        <v>3271</v>
      </c>
      <c r="H2635" s="257" t="s">
        <v>1225</v>
      </c>
      <c r="I2635" s="257" t="s">
        <v>5861</v>
      </c>
      <c r="J2635" s="257" t="s">
        <v>148</v>
      </c>
      <c r="K2635" s="257" t="s">
        <v>2619</v>
      </c>
      <c r="L2635" s="257" t="s">
        <v>5176</v>
      </c>
      <c r="M2635" s="257" t="s">
        <v>1228</v>
      </c>
      <c r="N2635" s="257" t="s">
        <v>3849</v>
      </c>
      <c r="O2635" s="257" t="s">
        <v>2869</v>
      </c>
      <c r="P2635" s="257" t="s">
        <v>5862</v>
      </c>
      <c r="Q2635" s="257" t="s">
        <v>3301</v>
      </c>
      <c r="R2635" s="257" t="s">
        <v>148</v>
      </c>
      <c r="S2635" s="257" t="s">
        <v>2903</v>
      </c>
      <c r="T2635" s="257" t="s">
        <v>3421</v>
      </c>
      <c r="U2635" s="257" t="s">
        <v>3624</v>
      </c>
      <c r="V2635" s="257" t="s">
        <v>148</v>
      </c>
      <c r="W2635" s="257" t="s">
        <v>148</v>
      </c>
      <c r="X2635" s="257" t="s">
        <v>148</v>
      </c>
      <c r="Y2635" s="257" t="s">
        <v>148</v>
      </c>
      <c r="Z2635" s="257" t="s">
        <v>148</v>
      </c>
      <c r="AA2635" s="257" t="s">
        <v>148</v>
      </c>
      <c r="AB2635" s="257" t="s">
        <v>148</v>
      </c>
      <c r="AC2635" s="257" t="s">
        <v>148</v>
      </c>
      <c r="AD2635" s="257" t="s">
        <v>148</v>
      </c>
      <c r="AE2635" s="257" t="s">
        <v>148</v>
      </c>
      <c r="AF2635" s="257" t="s">
        <v>148</v>
      </c>
      <c r="AG2635" s="257" t="s">
        <v>148</v>
      </c>
      <c r="AH2635" s="257" t="s">
        <v>148</v>
      </c>
      <c r="AI2635" s="257" t="s">
        <v>148</v>
      </c>
      <c r="AJ2635" s="257"/>
    </row>
    <row r="2636" spans="1:36" ht="28.8">
      <c r="A2636" s="258">
        <v>40322</v>
      </c>
      <c r="B2636" s="257" t="s">
        <v>2516</v>
      </c>
      <c r="C2636" s="258">
        <v>40322</v>
      </c>
      <c r="D2636" s="257">
        <v>0</v>
      </c>
      <c r="E2636" s="259" t="s">
        <v>2563</v>
      </c>
      <c r="F2636" s="257" t="s">
        <v>3270</v>
      </c>
      <c r="G2636" s="259" t="s">
        <v>3271</v>
      </c>
      <c r="H2636" s="257" t="s">
        <v>1225</v>
      </c>
      <c r="I2636" s="257" t="s">
        <v>5863</v>
      </c>
      <c r="J2636" s="257" t="s">
        <v>148</v>
      </c>
      <c r="K2636" s="257" t="s">
        <v>2619</v>
      </c>
      <c r="L2636" s="257" t="s">
        <v>5176</v>
      </c>
      <c r="M2636" s="257" t="s">
        <v>1228</v>
      </c>
      <c r="N2636" s="257" t="s">
        <v>3849</v>
      </c>
      <c r="O2636" s="257" t="s">
        <v>2869</v>
      </c>
      <c r="P2636" s="257" t="s">
        <v>5864</v>
      </c>
      <c r="Q2636" s="257" t="s">
        <v>3301</v>
      </c>
      <c r="R2636" s="257" t="s">
        <v>148</v>
      </c>
      <c r="S2636" s="257" t="s">
        <v>2903</v>
      </c>
      <c r="T2636" s="257" t="s">
        <v>3421</v>
      </c>
      <c r="U2636" s="257" t="s">
        <v>3624</v>
      </c>
      <c r="V2636" s="257" t="s">
        <v>148</v>
      </c>
      <c r="W2636" s="257" t="s">
        <v>148</v>
      </c>
      <c r="X2636" s="257" t="s">
        <v>148</v>
      </c>
      <c r="Y2636" s="257" t="s">
        <v>148</v>
      </c>
      <c r="Z2636" s="257" t="s">
        <v>148</v>
      </c>
      <c r="AA2636" s="257" t="s">
        <v>148</v>
      </c>
      <c r="AB2636" s="257" t="s">
        <v>148</v>
      </c>
      <c r="AC2636" s="257" t="s">
        <v>148</v>
      </c>
      <c r="AD2636" s="257" t="s">
        <v>148</v>
      </c>
      <c r="AE2636" s="257" t="s">
        <v>148</v>
      </c>
      <c r="AF2636" s="257" t="s">
        <v>148</v>
      </c>
      <c r="AG2636" s="257" t="s">
        <v>148</v>
      </c>
      <c r="AH2636" s="257" t="s">
        <v>148</v>
      </c>
      <c r="AI2636" s="257" t="s">
        <v>148</v>
      </c>
      <c r="AJ2636" s="257"/>
    </row>
    <row r="2637" spans="1:36" ht="28.8">
      <c r="A2637" s="258">
        <v>40322</v>
      </c>
      <c r="B2637" s="257" t="s">
        <v>2516</v>
      </c>
      <c r="C2637" s="258">
        <v>40322</v>
      </c>
      <c r="D2637" s="257">
        <v>0</v>
      </c>
      <c r="E2637" s="259" t="s">
        <v>2563</v>
      </c>
      <c r="F2637" s="257" t="s">
        <v>3270</v>
      </c>
      <c r="G2637" s="259" t="s">
        <v>3271</v>
      </c>
      <c r="H2637" s="257" t="s">
        <v>1225</v>
      </c>
      <c r="I2637" s="257" t="s">
        <v>5865</v>
      </c>
      <c r="J2637" s="257" t="s">
        <v>148</v>
      </c>
      <c r="K2637" s="257" t="s">
        <v>2619</v>
      </c>
      <c r="L2637" s="257" t="s">
        <v>5176</v>
      </c>
      <c r="M2637" s="257" t="s">
        <v>1228</v>
      </c>
      <c r="N2637" s="257" t="s">
        <v>3849</v>
      </c>
      <c r="O2637" s="257" t="s">
        <v>2869</v>
      </c>
      <c r="P2637" s="257" t="s">
        <v>5866</v>
      </c>
      <c r="Q2637" s="257" t="s">
        <v>3301</v>
      </c>
      <c r="R2637" s="257" t="s">
        <v>148</v>
      </c>
      <c r="S2637" s="257" t="s">
        <v>2903</v>
      </c>
      <c r="T2637" s="257" t="s">
        <v>3421</v>
      </c>
      <c r="U2637" s="257" t="s">
        <v>3624</v>
      </c>
      <c r="V2637" s="257" t="s">
        <v>148</v>
      </c>
      <c r="W2637" s="257" t="s">
        <v>148</v>
      </c>
      <c r="X2637" s="257" t="s">
        <v>148</v>
      </c>
      <c r="Y2637" s="257" t="s">
        <v>148</v>
      </c>
      <c r="Z2637" s="257" t="s">
        <v>148</v>
      </c>
      <c r="AA2637" s="257" t="s">
        <v>148</v>
      </c>
      <c r="AB2637" s="257" t="s">
        <v>148</v>
      </c>
      <c r="AC2637" s="257" t="s">
        <v>148</v>
      </c>
      <c r="AD2637" s="257" t="s">
        <v>148</v>
      </c>
      <c r="AE2637" s="257" t="s">
        <v>148</v>
      </c>
      <c r="AF2637" s="257" t="s">
        <v>148</v>
      </c>
      <c r="AG2637" s="257" t="s">
        <v>148</v>
      </c>
      <c r="AH2637" s="257" t="s">
        <v>148</v>
      </c>
      <c r="AI2637" s="257" t="s">
        <v>148</v>
      </c>
      <c r="AJ2637" s="257"/>
    </row>
    <row r="2638" spans="1:36" ht="28.8">
      <c r="A2638" s="258">
        <v>40322</v>
      </c>
      <c r="B2638" s="257" t="s">
        <v>2516</v>
      </c>
      <c r="C2638" s="258">
        <v>40322</v>
      </c>
      <c r="D2638" s="257">
        <v>0</v>
      </c>
      <c r="E2638" s="259" t="s">
        <v>2538</v>
      </c>
      <c r="F2638" s="257" t="s">
        <v>3251</v>
      </c>
      <c r="G2638" s="259" t="s">
        <v>3253</v>
      </c>
      <c r="H2638" s="257" t="s">
        <v>2763</v>
      </c>
      <c r="I2638" s="257" t="s">
        <v>4495</v>
      </c>
      <c r="J2638" s="84" t="s">
        <v>4496</v>
      </c>
      <c r="K2638" s="257" t="s">
        <v>2619</v>
      </c>
      <c r="L2638" s="257" t="s">
        <v>5176</v>
      </c>
      <c r="M2638" s="257" t="s">
        <v>1228</v>
      </c>
      <c r="N2638" s="257" t="s">
        <v>3849</v>
      </c>
      <c r="O2638" s="257" t="s">
        <v>2869</v>
      </c>
      <c r="P2638" s="257" t="s">
        <v>5867</v>
      </c>
      <c r="Q2638" s="257" t="s">
        <v>3301</v>
      </c>
      <c r="R2638" s="257" t="s">
        <v>148</v>
      </c>
      <c r="S2638" s="257" t="s">
        <v>2903</v>
      </c>
      <c r="T2638" s="257" t="s">
        <v>3421</v>
      </c>
      <c r="U2638" s="257" t="s">
        <v>3624</v>
      </c>
      <c r="V2638" s="257" t="s">
        <v>148</v>
      </c>
      <c r="W2638" s="257" t="s">
        <v>148</v>
      </c>
      <c r="X2638" s="257" t="s">
        <v>148</v>
      </c>
      <c r="Y2638" s="257" t="s">
        <v>148</v>
      </c>
      <c r="Z2638" s="257" t="s">
        <v>148</v>
      </c>
      <c r="AA2638" s="257" t="s">
        <v>148</v>
      </c>
      <c r="AB2638" s="257" t="s">
        <v>148</v>
      </c>
      <c r="AC2638" s="257" t="s">
        <v>148</v>
      </c>
      <c r="AD2638" s="257" t="s">
        <v>148</v>
      </c>
      <c r="AE2638" s="257" t="s">
        <v>148</v>
      </c>
      <c r="AF2638" s="257" t="s">
        <v>148</v>
      </c>
      <c r="AG2638" s="257" t="s">
        <v>148</v>
      </c>
      <c r="AH2638" s="257" t="s">
        <v>148</v>
      </c>
      <c r="AI2638" s="257" t="s">
        <v>148</v>
      </c>
      <c r="AJ2638" s="257"/>
    </row>
    <row r="2639" spans="1:36" ht="28.8">
      <c r="A2639" s="258">
        <v>40322</v>
      </c>
      <c r="B2639" s="257" t="s">
        <v>2516</v>
      </c>
      <c r="C2639" s="258">
        <v>40322</v>
      </c>
      <c r="D2639" s="257">
        <v>0</v>
      </c>
      <c r="E2639" s="257" t="s">
        <v>2539</v>
      </c>
      <c r="F2639" s="257" t="s">
        <v>3173</v>
      </c>
      <c r="G2639" s="257" t="s">
        <v>3174</v>
      </c>
      <c r="H2639" s="260" t="s">
        <v>1232</v>
      </c>
      <c r="I2639" s="257" t="s">
        <v>4693</v>
      </c>
      <c r="J2639" s="84" t="s">
        <v>4694</v>
      </c>
      <c r="K2639" s="257" t="s">
        <v>2619</v>
      </c>
      <c r="L2639" s="257" t="s">
        <v>5176</v>
      </c>
      <c r="M2639" s="257" t="s">
        <v>1228</v>
      </c>
      <c r="N2639" s="257" t="s">
        <v>3849</v>
      </c>
      <c r="O2639" s="257" t="s">
        <v>2869</v>
      </c>
      <c r="P2639" s="257" t="s">
        <v>5868</v>
      </c>
      <c r="Q2639" s="257" t="s">
        <v>3301</v>
      </c>
      <c r="R2639" s="257" t="s">
        <v>148</v>
      </c>
      <c r="S2639" s="257" t="s">
        <v>2903</v>
      </c>
      <c r="T2639" s="257" t="s">
        <v>3421</v>
      </c>
      <c r="U2639" s="257" t="s">
        <v>3624</v>
      </c>
      <c r="V2639" s="257" t="s">
        <v>148</v>
      </c>
      <c r="W2639" s="257" t="s">
        <v>148</v>
      </c>
      <c r="X2639" s="257" t="s">
        <v>148</v>
      </c>
      <c r="Y2639" s="257" t="s">
        <v>148</v>
      </c>
      <c r="Z2639" s="257" t="s">
        <v>148</v>
      </c>
      <c r="AA2639" s="257" t="s">
        <v>148</v>
      </c>
      <c r="AB2639" s="257" t="s">
        <v>148</v>
      </c>
      <c r="AC2639" s="257" t="s">
        <v>148</v>
      </c>
      <c r="AD2639" s="257" t="s">
        <v>148</v>
      </c>
      <c r="AE2639" s="257" t="s">
        <v>148</v>
      </c>
      <c r="AF2639" s="257" t="s">
        <v>148</v>
      </c>
      <c r="AG2639" s="257" t="s">
        <v>148</v>
      </c>
      <c r="AH2639" s="257" t="s">
        <v>148</v>
      </c>
      <c r="AI2639" s="257" t="s">
        <v>148</v>
      </c>
      <c r="AJ2639" s="257"/>
    </row>
    <row r="2640" spans="1:36" ht="28.8">
      <c r="A2640" s="258">
        <v>40322</v>
      </c>
      <c r="B2640" s="257" t="s">
        <v>2516</v>
      </c>
      <c r="C2640" s="258">
        <v>40322</v>
      </c>
      <c r="D2640" s="257">
        <v>0</v>
      </c>
      <c r="E2640" s="257" t="s">
        <v>2539</v>
      </c>
      <c r="F2640" s="257" t="s">
        <v>3173</v>
      </c>
      <c r="G2640" s="257" t="s">
        <v>3174</v>
      </c>
      <c r="H2640" s="260" t="s">
        <v>2631</v>
      </c>
      <c r="I2640" s="260" t="s">
        <v>2631</v>
      </c>
      <c r="J2640" s="257" t="s">
        <v>148</v>
      </c>
      <c r="K2640" s="257" t="s">
        <v>2619</v>
      </c>
      <c r="L2640" s="257" t="s">
        <v>5176</v>
      </c>
      <c r="M2640" s="257" t="s">
        <v>1228</v>
      </c>
      <c r="N2640" s="257" t="s">
        <v>3849</v>
      </c>
      <c r="O2640" s="257" t="s">
        <v>2869</v>
      </c>
      <c r="P2640" s="257" t="s">
        <v>5869</v>
      </c>
      <c r="Q2640" s="257" t="s">
        <v>3301</v>
      </c>
      <c r="R2640" s="257" t="s">
        <v>148</v>
      </c>
      <c r="S2640" s="257" t="s">
        <v>2903</v>
      </c>
      <c r="T2640" s="257" t="s">
        <v>3421</v>
      </c>
      <c r="U2640" s="257" t="s">
        <v>3624</v>
      </c>
      <c r="V2640" s="257" t="s">
        <v>148</v>
      </c>
      <c r="W2640" s="257" t="s">
        <v>148</v>
      </c>
      <c r="X2640" s="257" t="s">
        <v>148</v>
      </c>
      <c r="Y2640" s="257" t="s">
        <v>148</v>
      </c>
      <c r="Z2640" s="257" t="s">
        <v>148</v>
      </c>
      <c r="AA2640" s="257" t="s">
        <v>148</v>
      </c>
      <c r="AB2640" s="257" t="s">
        <v>148</v>
      </c>
      <c r="AC2640" s="257" t="s">
        <v>148</v>
      </c>
      <c r="AD2640" s="257" t="s">
        <v>148</v>
      </c>
      <c r="AE2640" s="257" t="s">
        <v>148</v>
      </c>
      <c r="AF2640" s="257" t="s">
        <v>148</v>
      </c>
      <c r="AG2640" s="257" t="s">
        <v>148</v>
      </c>
      <c r="AH2640" s="257" t="s">
        <v>148</v>
      </c>
      <c r="AI2640" s="257" t="s">
        <v>148</v>
      </c>
      <c r="AJ2640" s="257"/>
    </row>
    <row r="2641" spans="1:36" ht="43.2">
      <c r="A2641" s="258">
        <v>40322</v>
      </c>
      <c r="B2641" s="257" t="s">
        <v>2516</v>
      </c>
      <c r="C2641" s="258">
        <v>40322</v>
      </c>
      <c r="D2641" s="257">
        <v>0</v>
      </c>
      <c r="E2641" s="259" t="s">
        <v>2540</v>
      </c>
      <c r="F2641" s="257" t="s">
        <v>3177</v>
      </c>
      <c r="G2641" s="259" t="s">
        <v>3178</v>
      </c>
      <c r="H2641" s="260" t="s">
        <v>1226</v>
      </c>
      <c r="I2641" s="257" t="s">
        <v>3962</v>
      </c>
      <c r="J2641" s="84" t="s">
        <v>3963</v>
      </c>
      <c r="K2641" s="257" t="s">
        <v>2619</v>
      </c>
      <c r="L2641" s="257" t="s">
        <v>5176</v>
      </c>
      <c r="M2641" s="257" t="s">
        <v>1228</v>
      </c>
      <c r="N2641" s="257" t="s">
        <v>3849</v>
      </c>
      <c r="O2641" s="257" t="s">
        <v>2869</v>
      </c>
      <c r="P2641" s="257" t="s">
        <v>5870</v>
      </c>
      <c r="Q2641" s="257" t="s">
        <v>3301</v>
      </c>
      <c r="R2641" s="257" t="s">
        <v>148</v>
      </c>
      <c r="S2641" s="257" t="s">
        <v>2903</v>
      </c>
      <c r="T2641" s="257" t="s">
        <v>3421</v>
      </c>
      <c r="U2641" s="257" t="s">
        <v>3624</v>
      </c>
      <c r="V2641" s="257" t="s">
        <v>148</v>
      </c>
      <c r="W2641" s="257" t="s">
        <v>148</v>
      </c>
      <c r="X2641" s="257" t="s">
        <v>148</v>
      </c>
      <c r="Y2641" s="257" t="s">
        <v>148</v>
      </c>
      <c r="Z2641" s="257" t="s">
        <v>148</v>
      </c>
      <c r="AA2641" s="257" t="s">
        <v>148</v>
      </c>
      <c r="AB2641" s="257" t="s">
        <v>148</v>
      </c>
      <c r="AC2641" s="257" t="s">
        <v>148</v>
      </c>
      <c r="AD2641" s="257" t="s">
        <v>148</v>
      </c>
      <c r="AE2641" s="257" t="s">
        <v>148</v>
      </c>
      <c r="AF2641" s="257" t="s">
        <v>148</v>
      </c>
      <c r="AG2641" s="257" t="s">
        <v>148</v>
      </c>
      <c r="AH2641" s="257" t="s">
        <v>148</v>
      </c>
      <c r="AI2641" s="257" t="s">
        <v>148</v>
      </c>
      <c r="AJ2641" s="257"/>
    </row>
    <row r="2642" spans="1:36" ht="28.8">
      <c r="A2642" s="258">
        <v>40322</v>
      </c>
      <c r="B2642" s="257" t="s">
        <v>2516</v>
      </c>
      <c r="C2642" s="258">
        <v>40322</v>
      </c>
      <c r="D2642" s="257">
        <v>0</v>
      </c>
      <c r="E2642" s="259" t="s">
        <v>2540</v>
      </c>
      <c r="F2642" s="257" t="s">
        <v>3177</v>
      </c>
      <c r="G2642" s="259" t="s">
        <v>3178</v>
      </c>
      <c r="H2642" s="257" t="s">
        <v>2763</v>
      </c>
      <c r="I2642" s="257" t="s">
        <v>5628</v>
      </c>
      <c r="J2642" s="257" t="s">
        <v>148</v>
      </c>
      <c r="K2642" s="257" t="s">
        <v>2619</v>
      </c>
      <c r="L2642" s="257" t="s">
        <v>5176</v>
      </c>
      <c r="M2642" s="257" t="s">
        <v>1228</v>
      </c>
      <c r="N2642" s="257" t="s">
        <v>3849</v>
      </c>
      <c r="O2642" s="257" t="s">
        <v>2869</v>
      </c>
      <c r="P2642" s="257" t="s">
        <v>5871</v>
      </c>
      <c r="Q2642" s="257" t="s">
        <v>3301</v>
      </c>
      <c r="R2642" s="257" t="s">
        <v>148</v>
      </c>
      <c r="S2642" s="257" t="s">
        <v>2903</v>
      </c>
      <c r="T2642" s="257" t="s">
        <v>3421</v>
      </c>
      <c r="U2642" s="257" t="s">
        <v>3624</v>
      </c>
      <c r="V2642" s="257" t="s">
        <v>148</v>
      </c>
      <c r="W2642" s="257" t="s">
        <v>148</v>
      </c>
      <c r="X2642" s="257" t="s">
        <v>148</v>
      </c>
      <c r="Y2642" s="257" t="s">
        <v>148</v>
      </c>
      <c r="Z2642" s="257" t="s">
        <v>148</v>
      </c>
      <c r="AA2642" s="257" t="s">
        <v>148</v>
      </c>
      <c r="AB2642" s="257" t="s">
        <v>148</v>
      </c>
      <c r="AC2642" s="257" t="s">
        <v>148</v>
      </c>
      <c r="AD2642" s="257" t="s">
        <v>148</v>
      </c>
      <c r="AE2642" s="257" t="s">
        <v>148</v>
      </c>
      <c r="AF2642" s="257" t="s">
        <v>148</v>
      </c>
      <c r="AG2642" s="257" t="s">
        <v>148</v>
      </c>
      <c r="AH2642" s="257" t="s">
        <v>148</v>
      </c>
      <c r="AI2642" s="257" t="s">
        <v>148</v>
      </c>
      <c r="AJ2642" s="257"/>
    </row>
    <row r="2643" spans="1:36" ht="28.8">
      <c r="A2643" s="258">
        <v>40322</v>
      </c>
      <c r="B2643" s="257" t="s">
        <v>2516</v>
      </c>
      <c r="C2643" s="258">
        <v>40322</v>
      </c>
      <c r="D2643" s="257">
        <v>0</v>
      </c>
      <c r="E2643" s="259" t="s">
        <v>2540</v>
      </c>
      <c r="F2643" s="257" t="s">
        <v>3177</v>
      </c>
      <c r="G2643" s="259" t="s">
        <v>3178</v>
      </c>
      <c r="H2643" s="260" t="s">
        <v>2631</v>
      </c>
      <c r="I2643" s="260" t="s">
        <v>2631</v>
      </c>
      <c r="J2643" s="257" t="s">
        <v>148</v>
      </c>
      <c r="K2643" s="257" t="s">
        <v>2619</v>
      </c>
      <c r="L2643" s="257" t="s">
        <v>5176</v>
      </c>
      <c r="M2643" s="257" t="s">
        <v>1228</v>
      </c>
      <c r="N2643" s="257" t="s">
        <v>3849</v>
      </c>
      <c r="O2643" s="257" t="s">
        <v>2869</v>
      </c>
      <c r="P2643" s="257" t="s">
        <v>5872</v>
      </c>
      <c r="Q2643" s="257" t="s">
        <v>3301</v>
      </c>
      <c r="R2643" s="257" t="s">
        <v>148</v>
      </c>
      <c r="S2643" s="257" t="s">
        <v>2903</v>
      </c>
      <c r="T2643" s="257" t="s">
        <v>3421</v>
      </c>
      <c r="U2643" s="257" t="s">
        <v>3624</v>
      </c>
      <c r="V2643" s="257" t="s">
        <v>148</v>
      </c>
      <c r="W2643" s="257" t="s">
        <v>148</v>
      </c>
      <c r="X2643" s="257" t="s">
        <v>148</v>
      </c>
      <c r="Y2643" s="257" t="s">
        <v>148</v>
      </c>
      <c r="Z2643" s="257" t="s">
        <v>148</v>
      </c>
      <c r="AA2643" s="257" t="s">
        <v>148</v>
      </c>
      <c r="AB2643" s="257" t="s">
        <v>148</v>
      </c>
      <c r="AC2643" s="257" t="s">
        <v>148</v>
      </c>
      <c r="AD2643" s="257" t="s">
        <v>148</v>
      </c>
      <c r="AE2643" s="257" t="s">
        <v>148</v>
      </c>
      <c r="AF2643" s="257" t="s">
        <v>148</v>
      </c>
      <c r="AG2643" s="257" t="s">
        <v>148</v>
      </c>
      <c r="AH2643" s="257" t="s">
        <v>148</v>
      </c>
      <c r="AI2643" s="257" t="s">
        <v>148</v>
      </c>
      <c r="AJ2643" s="257"/>
    </row>
    <row r="2644" spans="1:36" ht="28.8">
      <c r="A2644" s="258">
        <v>40322</v>
      </c>
      <c r="B2644" s="257" t="s">
        <v>2516</v>
      </c>
      <c r="C2644" s="258">
        <v>40322</v>
      </c>
      <c r="D2644" s="257">
        <v>0</v>
      </c>
      <c r="E2644" s="259" t="s">
        <v>2540</v>
      </c>
      <c r="F2644" s="257" t="s">
        <v>3177</v>
      </c>
      <c r="G2644" s="259" t="s">
        <v>3178</v>
      </c>
      <c r="H2644" s="260" t="s">
        <v>2631</v>
      </c>
      <c r="I2644" s="260" t="s">
        <v>2631</v>
      </c>
      <c r="J2644" s="257" t="s">
        <v>148</v>
      </c>
      <c r="K2644" s="257" t="s">
        <v>2619</v>
      </c>
      <c r="L2644" s="257" t="s">
        <v>5176</v>
      </c>
      <c r="M2644" s="257" t="s">
        <v>1228</v>
      </c>
      <c r="N2644" s="257" t="s">
        <v>3849</v>
      </c>
      <c r="O2644" s="257" t="s">
        <v>2869</v>
      </c>
      <c r="P2644" s="257" t="s">
        <v>5873</v>
      </c>
      <c r="Q2644" s="257" t="s">
        <v>3301</v>
      </c>
      <c r="R2644" s="257" t="s">
        <v>148</v>
      </c>
      <c r="S2644" s="257" t="s">
        <v>2903</v>
      </c>
      <c r="T2644" s="257" t="s">
        <v>3421</v>
      </c>
      <c r="U2644" s="257" t="s">
        <v>3624</v>
      </c>
      <c r="V2644" s="257" t="s">
        <v>148</v>
      </c>
      <c r="W2644" s="257" t="s">
        <v>148</v>
      </c>
      <c r="X2644" s="257" t="s">
        <v>148</v>
      </c>
      <c r="Y2644" s="257" t="s">
        <v>148</v>
      </c>
      <c r="Z2644" s="257" t="s">
        <v>148</v>
      </c>
      <c r="AA2644" s="257" t="s">
        <v>148</v>
      </c>
      <c r="AB2644" s="257" t="s">
        <v>148</v>
      </c>
      <c r="AC2644" s="257" t="s">
        <v>148</v>
      </c>
      <c r="AD2644" s="257" t="s">
        <v>148</v>
      </c>
      <c r="AE2644" s="257" t="s">
        <v>148</v>
      </c>
      <c r="AF2644" s="257" t="s">
        <v>148</v>
      </c>
      <c r="AG2644" s="257" t="s">
        <v>148</v>
      </c>
      <c r="AH2644" s="257" t="s">
        <v>148</v>
      </c>
      <c r="AI2644" s="257" t="s">
        <v>148</v>
      </c>
      <c r="AJ2644" s="257"/>
    </row>
    <row r="2645" spans="1:36" ht="28.8">
      <c r="A2645" s="258">
        <v>40322</v>
      </c>
      <c r="B2645" s="257" t="s">
        <v>2516</v>
      </c>
      <c r="C2645" s="258">
        <v>40322</v>
      </c>
      <c r="D2645" s="257">
        <v>0</v>
      </c>
      <c r="E2645" s="259" t="s">
        <v>2540</v>
      </c>
      <c r="F2645" s="257" t="s">
        <v>3177</v>
      </c>
      <c r="G2645" s="259" t="s">
        <v>3178</v>
      </c>
      <c r="H2645" s="257" t="s">
        <v>2763</v>
      </c>
      <c r="I2645" s="257" t="s">
        <v>5628</v>
      </c>
      <c r="J2645" s="257" t="s">
        <v>148</v>
      </c>
      <c r="K2645" s="257" t="s">
        <v>2619</v>
      </c>
      <c r="L2645" s="257" t="s">
        <v>5176</v>
      </c>
      <c r="M2645" s="257" t="s">
        <v>1228</v>
      </c>
      <c r="N2645" s="257" t="s">
        <v>3849</v>
      </c>
      <c r="O2645" s="257" t="s">
        <v>2869</v>
      </c>
      <c r="P2645" s="257" t="s">
        <v>5874</v>
      </c>
      <c r="Q2645" s="257" t="s">
        <v>3301</v>
      </c>
      <c r="R2645" s="257" t="s">
        <v>148</v>
      </c>
      <c r="S2645" s="257" t="s">
        <v>2903</v>
      </c>
      <c r="T2645" s="257" t="s">
        <v>3421</v>
      </c>
      <c r="U2645" s="257" t="s">
        <v>3624</v>
      </c>
      <c r="V2645" s="257" t="s">
        <v>148</v>
      </c>
      <c r="W2645" s="257" t="s">
        <v>148</v>
      </c>
      <c r="X2645" s="257" t="s">
        <v>148</v>
      </c>
      <c r="Y2645" s="257" t="s">
        <v>148</v>
      </c>
      <c r="Z2645" s="257" t="s">
        <v>148</v>
      </c>
      <c r="AA2645" s="257" t="s">
        <v>148</v>
      </c>
      <c r="AB2645" s="257" t="s">
        <v>148</v>
      </c>
      <c r="AC2645" s="257" t="s">
        <v>148</v>
      </c>
      <c r="AD2645" s="257" t="s">
        <v>148</v>
      </c>
      <c r="AE2645" s="257" t="s">
        <v>148</v>
      </c>
      <c r="AF2645" s="257" t="s">
        <v>148</v>
      </c>
      <c r="AG2645" s="257" t="s">
        <v>148</v>
      </c>
      <c r="AH2645" s="257" t="s">
        <v>148</v>
      </c>
      <c r="AI2645" s="257" t="s">
        <v>148</v>
      </c>
      <c r="AJ2645" s="257"/>
    </row>
    <row r="2646" spans="1:36" ht="28.8">
      <c r="A2646" s="258">
        <v>40322</v>
      </c>
      <c r="B2646" s="257" t="s">
        <v>2516</v>
      </c>
      <c r="C2646" s="258">
        <v>40322</v>
      </c>
      <c r="D2646" s="257">
        <v>0</v>
      </c>
      <c r="E2646" s="259" t="s">
        <v>2540</v>
      </c>
      <c r="F2646" s="257" t="s">
        <v>3177</v>
      </c>
      <c r="G2646" s="259" t="s">
        <v>3178</v>
      </c>
      <c r="H2646" s="257" t="s">
        <v>2763</v>
      </c>
      <c r="I2646" s="257" t="s">
        <v>5628</v>
      </c>
      <c r="J2646" s="257" t="s">
        <v>148</v>
      </c>
      <c r="K2646" s="257" t="s">
        <v>2619</v>
      </c>
      <c r="L2646" s="257" t="s">
        <v>5176</v>
      </c>
      <c r="M2646" s="257" t="s">
        <v>1228</v>
      </c>
      <c r="N2646" s="257" t="s">
        <v>3849</v>
      </c>
      <c r="O2646" s="257" t="s">
        <v>2869</v>
      </c>
      <c r="P2646" s="257" t="s">
        <v>5875</v>
      </c>
      <c r="Q2646" s="257" t="s">
        <v>3301</v>
      </c>
      <c r="R2646" s="257" t="s">
        <v>148</v>
      </c>
      <c r="S2646" s="257" t="s">
        <v>2903</v>
      </c>
      <c r="T2646" s="257" t="s">
        <v>3421</v>
      </c>
      <c r="U2646" s="257" t="s">
        <v>3624</v>
      </c>
      <c r="V2646" s="257" t="s">
        <v>148</v>
      </c>
      <c r="W2646" s="257" t="s">
        <v>148</v>
      </c>
      <c r="X2646" s="257" t="s">
        <v>148</v>
      </c>
      <c r="Y2646" s="257" t="s">
        <v>148</v>
      </c>
      <c r="Z2646" s="257" t="s">
        <v>148</v>
      </c>
      <c r="AA2646" s="257" t="s">
        <v>148</v>
      </c>
      <c r="AB2646" s="257" t="s">
        <v>148</v>
      </c>
      <c r="AC2646" s="257" t="s">
        <v>148</v>
      </c>
      <c r="AD2646" s="257" t="s">
        <v>148</v>
      </c>
      <c r="AE2646" s="257" t="s">
        <v>148</v>
      </c>
      <c r="AF2646" s="257" t="s">
        <v>148</v>
      </c>
      <c r="AG2646" s="257" t="s">
        <v>148</v>
      </c>
      <c r="AH2646" s="257" t="s">
        <v>148</v>
      </c>
      <c r="AI2646" s="257" t="s">
        <v>148</v>
      </c>
      <c r="AJ2646" s="257"/>
    </row>
    <row r="2647" spans="1:36" ht="28.8">
      <c r="A2647" s="258">
        <v>40322</v>
      </c>
      <c r="B2647" s="257" t="s">
        <v>2516</v>
      </c>
      <c r="C2647" s="258">
        <v>40322</v>
      </c>
      <c r="D2647" s="257">
        <v>0</v>
      </c>
      <c r="E2647" s="259" t="s">
        <v>2540</v>
      </c>
      <c r="F2647" s="257" t="s">
        <v>3177</v>
      </c>
      <c r="G2647" s="259" t="s">
        <v>3178</v>
      </c>
      <c r="H2647" s="260" t="s">
        <v>2631</v>
      </c>
      <c r="I2647" s="260" t="s">
        <v>2631</v>
      </c>
      <c r="J2647" s="257" t="s">
        <v>148</v>
      </c>
      <c r="K2647" s="257" t="s">
        <v>2619</v>
      </c>
      <c r="L2647" s="257" t="s">
        <v>5176</v>
      </c>
      <c r="M2647" s="257" t="s">
        <v>1228</v>
      </c>
      <c r="N2647" s="257" t="s">
        <v>3849</v>
      </c>
      <c r="O2647" s="257" t="s">
        <v>2869</v>
      </c>
      <c r="P2647" s="257" t="s">
        <v>5876</v>
      </c>
      <c r="Q2647" s="257" t="s">
        <v>3301</v>
      </c>
      <c r="R2647" s="257" t="s">
        <v>148</v>
      </c>
      <c r="S2647" s="257" t="s">
        <v>2903</v>
      </c>
      <c r="T2647" s="257" t="s">
        <v>3421</v>
      </c>
      <c r="U2647" s="257" t="s">
        <v>3624</v>
      </c>
      <c r="V2647" s="257" t="s">
        <v>148</v>
      </c>
      <c r="W2647" s="257" t="s">
        <v>148</v>
      </c>
      <c r="X2647" s="257" t="s">
        <v>148</v>
      </c>
      <c r="Y2647" s="257" t="s">
        <v>148</v>
      </c>
      <c r="Z2647" s="257" t="s">
        <v>148</v>
      </c>
      <c r="AA2647" s="257" t="s">
        <v>148</v>
      </c>
      <c r="AB2647" s="257" t="s">
        <v>148</v>
      </c>
      <c r="AC2647" s="257" t="s">
        <v>148</v>
      </c>
      <c r="AD2647" s="257" t="s">
        <v>148</v>
      </c>
      <c r="AE2647" s="257" t="s">
        <v>148</v>
      </c>
      <c r="AF2647" s="257" t="s">
        <v>148</v>
      </c>
      <c r="AG2647" s="257" t="s">
        <v>148</v>
      </c>
      <c r="AH2647" s="257" t="s">
        <v>148</v>
      </c>
      <c r="AI2647" s="257" t="s">
        <v>148</v>
      </c>
      <c r="AJ2647" s="257"/>
    </row>
    <row r="2648" spans="1:36" ht="28.8">
      <c r="A2648" s="258">
        <v>40322</v>
      </c>
      <c r="B2648" s="257" t="s">
        <v>2516</v>
      </c>
      <c r="C2648" s="258">
        <v>40322</v>
      </c>
      <c r="D2648" s="257">
        <v>0</v>
      </c>
      <c r="E2648" s="259" t="s">
        <v>2543</v>
      </c>
      <c r="F2648" s="257" t="s">
        <v>3488</v>
      </c>
      <c r="G2648" s="259" t="s">
        <v>3489</v>
      </c>
      <c r="H2648" s="257" t="s">
        <v>1225</v>
      </c>
      <c r="I2648" s="257" t="s">
        <v>5184</v>
      </c>
      <c r="J2648" s="84" t="s">
        <v>5185</v>
      </c>
      <c r="K2648" s="257" t="s">
        <v>2619</v>
      </c>
      <c r="L2648" s="257" t="s">
        <v>5176</v>
      </c>
      <c r="M2648" s="257" t="s">
        <v>1228</v>
      </c>
      <c r="N2648" s="257" t="s">
        <v>3849</v>
      </c>
      <c r="O2648" s="257" t="s">
        <v>2869</v>
      </c>
      <c r="P2648" s="257" t="s">
        <v>5877</v>
      </c>
      <c r="Q2648" s="257" t="s">
        <v>3301</v>
      </c>
      <c r="R2648" s="257" t="s">
        <v>148</v>
      </c>
      <c r="S2648" s="257" t="s">
        <v>2903</v>
      </c>
      <c r="T2648" s="257" t="s">
        <v>3421</v>
      </c>
      <c r="U2648" s="257" t="s">
        <v>3624</v>
      </c>
      <c r="V2648" s="257" t="s">
        <v>148</v>
      </c>
      <c r="W2648" s="257" t="s">
        <v>148</v>
      </c>
      <c r="X2648" s="257" t="s">
        <v>148</v>
      </c>
      <c r="Y2648" s="257" t="s">
        <v>148</v>
      </c>
      <c r="Z2648" s="257" t="s">
        <v>148</v>
      </c>
      <c r="AA2648" s="257" t="s">
        <v>148</v>
      </c>
      <c r="AB2648" s="257" t="s">
        <v>148</v>
      </c>
      <c r="AC2648" s="257" t="s">
        <v>148</v>
      </c>
      <c r="AD2648" s="257" t="s">
        <v>148</v>
      </c>
      <c r="AE2648" s="257" t="s">
        <v>148</v>
      </c>
      <c r="AF2648" s="257" t="s">
        <v>148</v>
      </c>
      <c r="AG2648" s="257" t="s">
        <v>148</v>
      </c>
      <c r="AH2648" s="257" t="s">
        <v>148</v>
      </c>
      <c r="AI2648" s="257" t="s">
        <v>148</v>
      </c>
      <c r="AJ2648" s="257"/>
    </row>
    <row r="2649" spans="1:36" ht="28.8">
      <c r="A2649" s="258">
        <v>40322</v>
      </c>
      <c r="B2649" s="257" t="s">
        <v>2516</v>
      </c>
      <c r="C2649" s="258">
        <v>40322</v>
      </c>
      <c r="D2649" s="257">
        <v>0</v>
      </c>
      <c r="E2649" s="259" t="s">
        <v>2543</v>
      </c>
      <c r="F2649" s="257" t="s">
        <v>3488</v>
      </c>
      <c r="G2649" s="259" t="s">
        <v>3489</v>
      </c>
      <c r="H2649" s="257" t="s">
        <v>1225</v>
      </c>
      <c r="I2649" s="257" t="s">
        <v>5040</v>
      </c>
      <c r="J2649" s="257" t="s">
        <v>148</v>
      </c>
      <c r="K2649" s="257" t="s">
        <v>2619</v>
      </c>
      <c r="L2649" s="257" t="s">
        <v>5176</v>
      </c>
      <c r="M2649" s="257" t="s">
        <v>1228</v>
      </c>
      <c r="N2649" s="257" t="s">
        <v>3849</v>
      </c>
      <c r="O2649" s="257" t="s">
        <v>2869</v>
      </c>
      <c r="P2649" s="257" t="s">
        <v>5878</v>
      </c>
      <c r="Q2649" s="257" t="s">
        <v>3301</v>
      </c>
      <c r="R2649" s="257" t="s">
        <v>148</v>
      </c>
      <c r="S2649" s="257" t="s">
        <v>2903</v>
      </c>
      <c r="T2649" s="257" t="s">
        <v>3421</v>
      </c>
      <c r="U2649" s="257" t="s">
        <v>3624</v>
      </c>
      <c r="V2649" s="257" t="s">
        <v>148</v>
      </c>
      <c r="W2649" s="257" t="s">
        <v>148</v>
      </c>
      <c r="X2649" s="257" t="s">
        <v>148</v>
      </c>
      <c r="Y2649" s="257" t="s">
        <v>148</v>
      </c>
      <c r="Z2649" s="257" t="s">
        <v>148</v>
      </c>
      <c r="AA2649" s="257" t="s">
        <v>148</v>
      </c>
      <c r="AB2649" s="257" t="s">
        <v>148</v>
      </c>
      <c r="AC2649" s="257" t="s">
        <v>148</v>
      </c>
      <c r="AD2649" s="257" t="s">
        <v>148</v>
      </c>
      <c r="AE2649" s="257" t="s">
        <v>148</v>
      </c>
      <c r="AF2649" s="257" t="s">
        <v>148</v>
      </c>
      <c r="AG2649" s="257" t="s">
        <v>148</v>
      </c>
      <c r="AH2649" s="257" t="s">
        <v>148</v>
      </c>
      <c r="AI2649" s="257" t="s">
        <v>148</v>
      </c>
      <c r="AJ2649" s="257"/>
    </row>
    <row r="2650" spans="1:36" ht="43.2">
      <c r="A2650" s="258">
        <v>40322</v>
      </c>
      <c r="B2650" s="257" t="s">
        <v>2516</v>
      </c>
      <c r="C2650" s="258">
        <v>40322</v>
      </c>
      <c r="D2650" s="257">
        <v>0</v>
      </c>
      <c r="E2650" s="259" t="s">
        <v>2543</v>
      </c>
      <c r="F2650" s="257" t="s">
        <v>3488</v>
      </c>
      <c r="G2650" s="259" t="s">
        <v>3489</v>
      </c>
      <c r="H2650" s="260" t="s">
        <v>1226</v>
      </c>
      <c r="I2650" s="257" t="s">
        <v>5879</v>
      </c>
      <c r="J2650" s="84" t="s">
        <v>5880</v>
      </c>
      <c r="K2650" s="257" t="s">
        <v>2619</v>
      </c>
      <c r="L2650" s="257" t="s">
        <v>5176</v>
      </c>
      <c r="M2650" s="257" t="s">
        <v>1228</v>
      </c>
      <c r="N2650" s="257" t="s">
        <v>3849</v>
      </c>
      <c r="O2650" s="257" t="s">
        <v>2869</v>
      </c>
      <c r="P2650" s="257" t="s">
        <v>5881</v>
      </c>
      <c r="Q2650" s="257" t="s">
        <v>3301</v>
      </c>
      <c r="R2650" s="257" t="s">
        <v>148</v>
      </c>
      <c r="S2650" s="257" t="s">
        <v>2903</v>
      </c>
      <c r="T2650" s="257" t="s">
        <v>3421</v>
      </c>
      <c r="U2650" s="257" t="s">
        <v>3624</v>
      </c>
      <c r="V2650" s="257" t="s">
        <v>148</v>
      </c>
      <c r="W2650" s="257" t="s">
        <v>148</v>
      </c>
      <c r="X2650" s="257" t="s">
        <v>148</v>
      </c>
      <c r="Y2650" s="257" t="s">
        <v>148</v>
      </c>
      <c r="Z2650" s="257" t="s">
        <v>148</v>
      </c>
      <c r="AA2650" s="257" t="s">
        <v>148</v>
      </c>
      <c r="AB2650" s="257" t="s">
        <v>148</v>
      </c>
      <c r="AC2650" s="257" t="s">
        <v>148</v>
      </c>
      <c r="AD2650" s="257" t="s">
        <v>148</v>
      </c>
      <c r="AE2650" s="257" t="s">
        <v>148</v>
      </c>
      <c r="AF2650" s="257" t="s">
        <v>148</v>
      </c>
      <c r="AG2650" s="257" t="s">
        <v>148</v>
      </c>
      <c r="AH2650" s="257" t="s">
        <v>148</v>
      </c>
      <c r="AI2650" s="257" t="s">
        <v>148</v>
      </c>
      <c r="AJ2650" s="257"/>
    </row>
    <row r="2651" spans="1:36" ht="28.8">
      <c r="A2651" s="258">
        <v>40322</v>
      </c>
      <c r="B2651" s="257" t="s">
        <v>2516</v>
      </c>
      <c r="C2651" s="258">
        <v>40322</v>
      </c>
      <c r="D2651" s="257">
        <v>0</v>
      </c>
      <c r="E2651" s="259" t="s">
        <v>2543</v>
      </c>
      <c r="F2651" s="257" t="s">
        <v>3488</v>
      </c>
      <c r="G2651" s="259" t="s">
        <v>3489</v>
      </c>
      <c r="H2651" s="257" t="s">
        <v>1225</v>
      </c>
      <c r="I2651" s="257" t="s">
        <v>5184</v>
      </c>
      <c r="J2651" s="84" t="s">
        <v>5185</v>
      </c>
      <c r="K2651" s="257" t="s">
        <v>2619</v>
      </c>
      <c r="L2651" s="257" t="s">
        <v>5176</v>
      </c>
      <c r="M2651" s="257" t="s">
        <v>1228</v>
      </c>
      <c r="N2651" s="257" t="s">
        <v>3849</v>
      </c>
      <c r="O2651" s="257" t="s">
        <v>2869</v>
      </c>
      <c r="P2651" s="257" t="s">
        <v>5882</v>
      </c>
      <c r="Q2651" s="257" t="s">
        <v>3301</v>
      </c>
      <c r="R2651" s="257" t="s">
        <v>148</v>
      </c>
      <c r="S2651" s="257" t="s">
        <v>2903</v>
      </c>
      <c r="T2651" s="257" t="s">
        <v>3421</v>
      </c>
      <c r="U2651" s="257" t="s">
        <v>3624</v>
      </c>
      <c r="V2651" s="257" t="s">
        <v>148</v>
      </c>
      <c r="W2651" s="257" t="s">
        <v>148</v>
      </c>
      <c r="X2651" s="257" t="s">
        <v>148</v>
      </c>
      <c r="Y2651" s="257" t="s">
        <v>148</v>
      </c>
      <c r="Z2651" s="257" t="s">
        <v>148</v>
      </c>
      <c r="AA2651" s="257" t="s">
        <v>148</v>
      </c>
      <c r="AB2651" s="257" t="s">
        <v>148</v>
      </c>
      <c r="AC2651" s="257" t="s">
        <v>148</v>
      </c>
      <c r="AD2651" s="257" t="s">
        <v>148</v>
      </c>
      <c r="AE2651" s="257" t="s">
        <v>148</v>
      </c>
      <c r="AF2651" s="257" t="s">
        <v>148</v>
      </c>
      <c r="AG2651" s="257" t="s">
        <v>148</v>
      </c>
      <c r="AH2651" s="257" t="s">
        <v>148</v>
      </c>
      <c r="AI2651" s="257" t="s">
        <v>148</v>
      </c>
      <c r="AJ2651" s="257"/>
    </row>
    <row r="2652" spans="1:36" ht="28.8">
      <c r="A2652" s="258">
        <v>40322</v>
      </c>
      <c r="B2652" s="257" t="s">
        <v>2516</v>
      </c>
      <c r="C2652" s="258">
        <v>40322</v>
      </c>
      <c r="D2652" s="257">
        <v>0</v>
      </c>
      <c r="E2652" s="259" t="s">
        <v>2543</v>
      </c>
      <c r="F2652" s="257" t="s">
        <v>3488</v>
      </c>
      <c r="G2652" s="259" t="s">
        <v>3489</v>
      </c>
      <c r="H2652" s="257" t="s">
        <v>1225</v>
      </c>
      <c r="I2652" s="257" t="s">
        <v>5048</v>
      </c>
      <c r="J2652" s="257" t="s">
        <v>148</v>
      </c>
      <c r="K2652" s="257" t="s">
        <v>2619</v>
      </c>
      <c r="L2652" s="257" t="s">
        <v>5176</v>
      </c>
      <c r="M2652" s="257" t="s">
        <v>1228</v>
      </c>
      <c r="N2652" s="257" t="s">
        <v>3849</v>
      </c>
      <c r="O2652" s="257" t="s">
        <v>2869</v>
      </c>
      <c r="P2652" s="257" t="s">
        <v>5883</v>
      </c>
      <c r="Q2652" s="257" t="s">
        <v>3301</v>
      </c>
      <c r="R2652" s="257" t="s">
        <v>148</v>
      </c>
      <c r="S2652" s="257" t="s">
        <v>2903</v>
      </c>
      <c r="T2652" s="257" t="s">
        <v>3421</v>
      </c>
      <c r="U2652" s="257" t="s">
        <v>3624</v>
      </c>
      <c r="V2652" s="257" t="s">
        <v>148</v>
      </c>
      <c r="W2652" s="257" t="s">
        <v>148</v>
      </c>
      <c r="X2652" s="257" t="s">
        <v>148</v>
      </c>
      <c r="Y2652" s="257" t="s">
        <v>148</v>
      </c>
      <c r="Z2652" s="257" t="s">
        <v>148</v>
      </c>
      <c r="AA2652" s="257" t="s">
        <v>148</v>
      </c>
      <c r="AB2652" s="257" t="s">
        <v>148</v>
      </c>
      <c r="AC2652" s="257" t="s">
        <v>148</v>
      </c>
      <c r="AD2652" s="257" t="s">
        <v>148</v>
      </c>
      <c r="AE2652" s="257" t="s">
        <v>148</v>
      </c>
      <c r="AF2652" s="257" t="s">
        <v>148</v>
      </c>
      <c r="AG2652" s="257" t="s">
        <v>148</v>
      </c>
      <c r="AH2652" s="257" t="s">
        <v>148</v>
      </c>
      <c r="AI2652" s="257" t="s">
        <v>148</v>
      </c>
      <c r="AJ2652" s="257"/>
    </row>
    <row r="2653" spans="1:36" ht="28.8">
      <c r="A2653" s="258">
        <v>40322</v>
      </c>
      <c r="B2653" s="257" t="s">
        <v>2516</v>
      </c>
      <c r="C2653" s="258">
        <v>40322</v>
      </c>
      <c r="D2653" s="257">
        <v>0</v>
      </c>
      <c r="E2653" s="259" t="s">
        <v>2547</v>
      </c>
      <c r="F2653" s="257" t="s">
        <v>3193</v>
      </c>
      <c r="G2653" s="259" t="s">
        <v>3194</v>
      </c>
      <c r="H2653" s="260" t="s">
        <v>2631</v>
      </c>
      <c r="I2653" s="260" t="s">
        <v>2631</v>
      </c>
      <c r="J2653" s="257" t="s">
        <v>148</v>
      </c>
      <c r="K2653" s="257" t="s">
        <v>2619</v>
      </c>
      <c r="L2653" s="257" t="s">
        <v>5176</v>
      </c>
      <c r="M2653" s="257" t="s">
        <v>1228</v>
      </c>
      <c r="N2653" s="257" t="s">
        <v>3849</v>
      </c>
      <c r="O2653" s="257" t="s">
        <v>2869</v>
      </c>
      <c r="P2653" s="257" t="s">
        <v>5884</v>
      </c>
      <c r="Q2653" s="257" t="s">
        <v>3301</v>
      </c>
      <c r="R2653" s="257" t="s">
        <v>148</v>
      </c>
      <c r="S2653" s="257" t="s">
        <v>2903</v>
      </c>
      <c r="T2653" s="257" t="s">
        <v>3421</v>
      </c>
      <c r="U2653" s="257" t="s">
        <v>3624</v>
      </c>
      <c r="V2653" s="257" t="s">
        <v>148</v>
      </c>
      <c r="W2653" s="257" t="s">
        <v>148</v>
      </c>
      <c r="X2653" s="257" t="s">
        <v>148</v>
      </c>
      <c r="Y2653" s="257" t="s">
        <v>148</v>
      </c>
      <c r="Z2653" s="257" t="s">
        <v>148</v>
      </c>
      <c r="AA2653" s="257" t="s">
        <v>148</v>
      </c>
      <c r="AB2653" s="257" t="s">
        <v>148</v>
      </c>
      <c r="AC2653" s="257" t="s">
        <v>148</v>
      </c>
      <c r="AD2653" s="257" t="s">
        <v>148</v>
      </c>
      <c r="AE2653" s="257" t="s">
        <v>148</v>
      </c>
      <c r="AF2653" s="257" t="s">
        <v>148</v>
      </c>
      <c r="AG2653" s="257" t="s">
        <v>148</v>
      </c>
      <c r="AH2653" s="257" t="s">
        <v>148</v>
      </c>
      <c r="AI2653" s="257" t="s">
        <v>148</v>
      </c>
      <c r="AJ2653" s="257"/>
    </row>
    <row r="2654" spans="1:36" ht="28.8">
      <c r="A2654" s="258">
        <v>40322</v>
      </c>
      <c r="B2654" s="257" t="s">
        <v>2516</v>
      </c>
      <c r="C2654" s="258">
        <v>40322</v>
      </c>
      <c r="D2654" s="257">
        <v>0</v>
      </c>
      <c r="E2654" s="259" t="s">
        <v>2547</v>
      </c>
      <c r="F2654" s="257" t="s">
        <v>3193</v>
      </c>
      <c r="G2654" s="259" t="s">
        <v>3194</v>
      </c>
      <c r="H2654" s="260" t="s">
        <v>2631</v>
      </c>
      <c r="I2654" s="260" t="s">
        <v>2631</v>
      </c>
      <c r="J2654" s="257" t="s">
        <v>148</v>
      </c>
      <c r="K2654" s="257" t="s">
        <v>2619</v>
      </c>
      <c r="L2654" s="257" t="s">
        <v>5176</v>
      </c>
      <c r="M2654" s="257" t="s">
        <v>1228</v>
      </c>
      <c r="N2654" s="257" t="s">
        <v>3849</v>
      </c>
      <c r="O2654" s="257" t="s">
        <v>2869</v>
      </c>
      <c r="P2654" s="257" t="s">
        <v>5885</v>
      </c>
      <c r="Q2654" s="257" t="s">
        <v>3301</v>
      </c>
      <c r="R2654" s="257" t="s">
        <v>148</v>
      </c>
      <c r="S2654" s="257" t="s">
        <v>2903</v>
      </c>
      <c r="T2654" s="257" t="s">
        <v>3421</v>
      </c>
      <c r="U2654" s="257" t="s">
        <v>3624</v>
      </c>
      <c r="V2654" s="257" t="s">
        <v>148</v>
      </c>
      <c r="W2654" s="257" t="s">
        <v>148</v>
      </c>
      <c r="X2654" s="257" t="s">
        <v>148</v>
      </c>
      <c r="Y2654" s="257" t="s">
        <v>148</v>
      </c>
      <c r="Z2654" s="257" t="s">
        <v>148</v>
      </c>
      <c r="AA2654" s="257" t="s">
        <v>148</v>
      </c>
      <c r="AB2654" s="257" t="s">
        <v>148</v>
      </c>
      <c r="AC2654" s="257" t="s">
        <v>148</v>
      </c>
      <c r="AD2654" s="257" t="s">
        <v>148</v>
      </c>
      <c r="AE2654" s="257" t="s">
        <v>148</v>
      </c>
      <c r="AF2654" s="257" t="s">
        <v>148</v>
      </c>
      <c r="AG2654" s="257" t="s">
        <v>148</v>
      </c>
      <c r="AH2654" s="257" t="s">
        <v>148</v>
      </c>
      <c r="AI2654" s="257" t="s">
        <v>148</v>
      </c>
      <c r="AJ2654" s="257"/>
    </row>
    <row r="2655" spans="1:36" ht="28.8">
      <c r="A2655" s="258">
        <v>40324</v>
      </c>
      <c r="B2655" s="257" t="s">
        <v>2516</v>
      </c>
      <c r="C2655" s="258">
        <v>40324</v>
      </c>
      <c r="D2655" s="257">
        <v>0</v>
      </c>
      <c r="E2655" s="259" t="s">
        <v>2522</v>
      </c>
      <c r="F2655" s="259" t="s">
        <v>3266</v>
      </c>
      <c r="G2655" s="259" t="s">
        <v>3267</v>
      </c>
      <c r="H2655" s="260" t="s">
        <v>2631</v>
      </c>
      <c r="I2655" s="260" t="s">
        <v>2631</v>
      </c>
      <c r="J2655" s="257" t="s">
        <v>148</v>
      </c>
      <c r="K2655" s="257" t="s">
        <v>2619</v>
      </c>
      <c r="L2655" s="257" t="s">
        <v>3728</v>
      </c>
      <c r="M2655" s="257" t="s">
        <v>1232</v>
      </c>
      <c r="N2655" s="257" t="s">
        <v>3562</v>
      </c>
      <c r="O2655" s="257" t="s">
        <v>3299</v>
      </c>
      <c r="P2655" s="257" t="s">
        <v>5886</v>
      </c>
      <c r="Q2655" s="257" t="s">
        <v>3301</v>
      </c>
      <c r="R2655" s="257" t="s">
        <v>148</v>
      </c>
      <c r="S2655" s="257" t="s">
        <v>3291</v>
      </c>
      <c r="T2655" s="257" t="s">
        <v>2843</v>
      </c>
      <c r="U2655" s="257" t="s">
        <v>5887</v>
      </c>
      <c r="V2655" s="257" t="s">
        <v>148</v>
      </c>
      <c r="W2655" s="257" t="s">
        <v>148</v>
      </c>
      <c r="X2655" s="257" t="s">
        <v>148</v>
      </c>
      <c r="Y2655" s="257" t="s">
        <v>148</v>
      </c>
      <c r="Z2655" s="257" t="s">
        <v>148</v>
      </c>
      <c r="AA2655" s="257" t="s">
        <v>148</v>
      </c>
      <c r="AB2655" s="257" t="s">
        <v>148</v>
      </c>
      <c r="AC2655" s="257" t="s">
        <v>148</v>
      </c>
      <c r="AD2655" s="257" t="s">
        <v>148</v>
      </c>
      <c r="AE2655" s="257" t="s">
        <v>148</v>
      </c>
      <c r="AF2655" s="257" t="s">
        <v>148</v>
      </c>
      <c r="AG2655" s="257" t="s">
        <v>148</v>
      </c>
      <c r="AH2655" s="257" t="s">
        <v>148</v>
      </c>
      <c r="AI2655" s="257" t="s">
        <v>148</v>
      </c>
      <c r="AJ2655" s="257"/>
    </row>
    <row r="2656" spans="1:36" ht="28.8">
      <c r="A2656" s="258">
        <v>40324</v>
      </c>
      <c r="B2656" s="257" t="s">
        <v>2516</v>
      </c>
      <c r="C2656" s="258">
        <v>40324</v>
      </c>
      <c r="D2656" s="257">
        <v>0</v>
      </c>
      <c r="E2656" s="257" t="s">
        <v>2527</v>
      </c>
      <c r="F2656" s="257" t="s">
        <v>3268</v>
      </c>
      <c r="G2656" s="257" t="s">
        <v>3269</v>
      </c>
      <c r="H2656" s="260" t="s">
        <v>2631</v>
      </c>
      <c r="I2656" s="260" t="s">
        <v>2631</v>
      </c>
      <c r="J2656" s="257" t="s">
        <v>148</v>
      </c>
      <c r="K2656" s="257" t="s">
        <v>2619</v>
      </c>
      <c r="L2656" s="257" t="s">
        <v>3728</v>
      </c>
      <c r="M2656" s="257" t="s">
        <v>1232</v>
      </c>
      <c r="N2656" s="257" t="s">
        <v>3562</v>
      </c>
      <c r="O2656" s="257" t="s">
        <v>3299</v>
      </c>
      <c r="P2656" s="257" t="s">
        <v>5888</v>
      </c>
      <c r="Q2656" s="257" t="s">
        <v>3301</v>
      </c>
      <c r="R2656" s="257" t="s">
        <v>148</v>
      </c>
      <c r="S2656" s="257" t="s">
        <v>3291</v>
      </c>
      <c r="T2656" s="257" t="s">
        <v>2843</v>
      </c>
      <c r="U2656" s="257" t="s">
        <v>5887</v>
      </c>
      <c r="V2656" s="257" t="s">
        <v>148</v>
      </c>
      <c r="W2656" s="257" t="s">
        <v>148</v>
      </c>
      <c r="X2656" s="257" t="s">
        <v>148</v>
      </c>
      <c r="Y2656" s="257" t="s">
        <v>148</v>
      </c>
      <c r="Z2656" s="257" t="s">
        <v>148</v>
      </c>
      <c r="AA2656" s="257" t="s">
        <v>148</v>
      </c>
      <c r="AB2656" s="257" t="s">
        <v>148</v>
      </c>
      <c r="AC2656" s="257" t="s">
        <v>148</v>
      </c>
      <c r="AD2656" s="257" t="s">
        <v>148</v>
      </c>
      <c r="AE2656" s="257" t="s">
        <v>148</v>
      </c>
      <c r="AF2656" s="257" t="s">
        <v>148</v>
      </c>
      <c r="AG2656" s="257" t="s">
        <v>148</v>
      </c>
      <c r="AH2656" s="257" t="s">
        <v>148</v>
      </c>
      <c r="AI2656" s="257" t="s">
        <v>148</v>
      </c>
      <c r="AJ2656" s="257"/>
    </row>
    <row r="2657" spans="1:36" ht="28.8">
      <c r="A2657" s="258">
        <v>40324</v>
      </c>
      <c r="B2657" s="257" t="s">
        <v>2516</v>
      </c>
      <c r="C2657" s="258">
        <v>40324</v>
      </c>
      <c r="D2657" s="257">
        <v>0</v>
      </c>
      <c r="E2657" s="259" t="s">
        <v>2535</v>
      </c>
      <c r="F2657" s="259" t="s">
        <v>3201</v>
      </c>
      <c r="G2657" s="259" t="s">
        <v>3202</v>
      </c>
      <c r="H2657" s="257" t="s">
        <v>1243</v>
      </c>
      <c r="I2657" s="260" t="s">
        <v>2631</v>
      </c>
      <c r="J2657" s="257" t="s">
        <v>148</v>
      </c>
      <c r="K2657" s="257" t="s">
        <v>2619</v>
      </c>
      <c r="L2657" s="257" t="s">
        <v>3728</v>
      </c>
      <c r="M2657" s="257" t="s">
        <v>1232</v>
      </c>
      <c r="N2657" s="257" t="s">
        <v>3562</v>
      </c>
      <c r="O2657" s="257" t="s">
        <v>2869</v>
      </c>
      <c r="P2657" s="257" t="s">
        <v>5889</v>
      </c>
      <c r="Q2657" s="257" t="s">
        <v>3301</v>
      </c>
      <c r="R2657" s="257" t="s">
        <v>148</v>
      </c>
      <c r="S2657" s="257" t="s">
        <v>3291</v>
      </c>
      <c r="T2657" s="257" t="s">
        <v>2843</v>
      </c>
      <c r="U2657" s="257" t="s">
        <v>5887</v>
      </c>
      <c r="V2657" s="257" t="s">
        <v>148</v>
      </c>
      <c r="W2657" s="257" t="s">
        <v>148</v>
      </c>
      <c r="X2657" s="257" t="s">
        <v>148</v>
      </c>
      <c r="Y2657" s="257" t="s">
        <v>148</v>
      </c>
      <c r="Z2657" s="257" t="s">
        <v>148</v>
      </c>
      <c r="AA2657" s="257" t="s">
        <v>148</v>
      </c>
      <c r="AB2657" s="257" t="s">
        <v>148</v>
      </c>
      <c r="AC2657" s="257" t="s">
        <v>148</v>
      </c>
      <c r="AD2657" s="257" t="s">
        <v>148</v>
      </c>
      <c r="AE2657" s="257" t="s">
        <v>148</v>
      </c>
      <c r="AF2657" s="257" t="s">
        <v>148</v>
      </c>
      <c r="AG2657" s="257" t="s">
        <v>148</v>
      </c>
      <c r="AH2657" s="257" t="s">
        <v>148</v>
      </c>
      <c r="AI2657" s="257" t="s">
        <v>148</v>
      </c>
      <c r="AJ2657" s="257"/>
    </row>
    <row r="2658" spans="1:36" ht="28.8">
      <c r="A2658" s="258">
        <v>40324</v>
      </c>
      <c r="B2658" s="257" t="s">
        <v>2516</v>
      </c>
      <c r="C2658" s="258">
        <v>40324</v>
      </c>
      <c r="D2658" s="257">
        <v>0</v>
      </c>
      <c r="E2658" s="259" t="s">
        <v>2535</v>
      </c>
      <c r="F2658" s="259" t="s">
        <v>3201</v>
      </c>
      <c r="G2658" s="259" t="s">
        <v>3202</v>
      </c>
      <c r="H2658" s="257" t="s">
        <v>2632</v>
      </c>
      <c r="I2658" s="260" t="s">
        <v>2631</v>
      </c>
      <c r="J2658" s="257" t="s">
        <v>148</v>
      </c>
      <c r="K2658" s="257" t="s">
        <v>2619</v>
      </c>
      <c r="L2658" s="257" t="s">
        <v>3728</v>
      </c>
      <c r="M2658" s="257" t="s">
        <v>1232</v>
      </c>
      <c r="N2658" s="257" t="s">
        <v>3562</v>
      </c>
      <c r="O2658" s="257" t="s">
        <v>2869</v>
      </c>
      <c r="P2658" s="257" t="s">
        <v>5890</v>
      </c>
      <c r="Q2658" s="257" t="s">
        <v>3301</v>
      </c>
      <c r="R2658" s="257" t="s">
        <v>148</v>
      </c>
      <c r="S2658" s="257" t="s">
        <v>3291</v>
      </c>
      <c r="T2658" s="257" t="s">
        <v>2843</v>
      </c>
      <c r="U2658" s="257" t="s">
        <v>5887</v>
      </c>
      <c r="V2658" s="257" t="s">
        <v>148</v>
      </c>
      <c r="W2658" s="257" t="s">
        <v>148</v>
      </c>
      <c r="X2658" s="257" t="s">
        <v>148</v>
      </c>
      <c r="Y2658" s="257" t="s">
        <v>148</v>
      </c>
      <c r="Z2658" s="257" t="s">
        <v>148</v>
      </c>
      <c r="AA2658" s="257" t="s">
        <v>148</v>
      </c>
      <c r="AB2658" s="257" t="s">
        <v>148</v>
      </c>
      <c r="AC2658" s="257" t="s">
        <v>148</v>
      </c>
      <c r="AD2658" s="257" t="s">
        <v>148</v>
      </c>
      <c r="AE2658" s="257" t="s">
        <v>148</v>
      </c>
      <c r="AF2658" s="257" t="s">
        <v>148</v>
      </c>
      <c r="AG2658" s="257" t="s">
        <v>148</v>
      </c>
      <c r="AH2658" s="257" t="s">
        <v>148</v>
      </c>
      <c r="AI2658" s="257" t="s">
        <v>148</v>
      </c>
      <c r="AJ2658" s="257"/>
    </row>
    <row r="2659" spans="1:36" ht="28.8">
      <c r="A2659" s="258">
        <v>40324</v>
      </c>
      <c r="B2659" s="257" t="s">
        <v>2516</v>
      </c>
      <c r="C2659" s="258">
        <v>40324</v>
      </c>
      <c r="D2659" s="257">
        <v>0</v>
      </c>
      <c r="E2659" s="259" t="s">
        <v>2535</v>
      </c>
      <c r="F2659" s="259" t="s">
        <v>3201</v>
      </c>
      <c r="G2659" s="259" t="s">
        <v>3202</v>
      </c>
      <c r="H2659" s="260" t="s">
        <v>2631</v>
      </c>
      <c r="I2659" s="260" t="s">
        <v>2631</v>
      </c>
      <c r="J2659" s="257" t="s">
        <v>148</v>
      </c>
      <c r="K2659" s="257" t="s">
        <v>2619</v>
      </c>
      <c r="L2659" s="257" t="s">
        <v>3728</v>
      </c>
      <c r="M2659" s="257" t="s">
        <v>1232</v>
      </c>
      <c r="N2659" s="257" t="s">
        <v>3562</v>
      </c>
      <c r="O2659" s="257" t="s">
        <v>3299</v>
      </c>
      <c r="P2659" s="257" t="s">
        <v>5891</v>
      </c>
      <c r="Q2659" s="257" t="s">
        <v>3301</v>
      </c>
      <c r="R2659" s="257" t="s">
        <v>148</v>
      </c>
      <c r="S2659" s="257" t="s">
        <v>3291</v>
      </c>
      <c r="T2659" s="257" t="s">
        <v>2843</v>
      </c>
      <c r="U2659" s="257" t="s">
        <v>5887</v>
      </c>
      <c r="V2659" s="257" t="s">
        <v>148</v>
      </c>
      <c r="W2659" s="257" t="s">
        <v>148</v>
      </c>
      <c r="X2659" s="257" t="s">
        <v>148</v>
      </c>
      <c r="Y2659" s="257" t="s">
        <v>148</v>
      </c>
      <c r="Z2659" s="257" t="s">
        <v>148</v>
      </c>
      <c r="AA2659" s="257" t="s">
        <v>148</v>
      </c>
      <c r="AB2659" s="257" t="s">
        <v>148</v>
      </c>
      <c r="AC2659" s="257" t="s">
        <v>148</v>
      </c>
      <c r="AD2659" s="257" t="s">
        <v>148</v>
      </c>
      <c r="AE2659" s="257" t="s">
        <v>148</v>
      </c>
      <c r="AF2659" s="257" t="s">
        <v>148</v>
      </c>
      <c r="AG2659" s="257" t="s">
        <v>148</v>
      </c>
      <c r="AH2659" s="257" t="s">
        <v>148</v>
      </c>
      <c r="AI2659" s="257" t="s">
        <v>148</v>
      </c>
      <c r="AJ2659" s="257"/>
    </row>
    <row r="2660" spans="1:36" ht="28.8">
      <c r="A2660" s="258">
        <v>40324</v>
      </c>
      <c r="B2660" s="257" t="s">
        <v>2516</v>
      </c>
      <c r="C2660" s="258">
        <v>40324</v>
      </c>
      <c r="D2660" s="257">
        <v>0</v>
      </c>
      <c r="E2660" s="257" t="s">
        <v>2536</v>
      </c>
      <c r="F2660" s="257" t="s">
        <v>3175</v>
      </c>
      <c r="G2660" s="257" t="s">
        <v>3176</v>
      </c>
      <c r="H2660" s="260" t="s">
        <v>2631</v>
      </c>
      <c r="I2660" s="260" t="s">
        <v>2631</v>
      </c>
      <c r="J2660" s="257" t="s">
        <v>148</v>
      </c>
      <c r="K2660" s="257" t="s">
        <v>2619</v>
      </c>
      <c r="L2660" s="257" t="s">
        <v>3728</v>
      </c>
      <c r="M2660" s="257" t="s">
        <v>1232</v>
      </c>
      <c r="N2660" s="257" t="s">
        <v>3562</v>
      </c>
      <c r="O2660" s="257" t="s">
        <v>3299</v>
      </c>
      <c r="P2660" s="257" t="s">
        <v>5892</v>
      </c>
      <c r="Q2660" s="257" t="s">
        <v>3301</v>
      </c>
      <c r="R2660" s="257" t="s">
        <v>148</v>
      </c>
      <c r="S2660" s="257" t="s">
        <v>3291</v>
      </c>
      <c r="T2660" s="257" t="s">
        <v>2843</v>
      </c>
      <c r="U2660" s="257" t="s">
        <v>5887</v>
      </c>
      <c r="V2660" s="257" t="s">
        <v>148</v>
      </c>
      <c r="W2660" s="257" t="s">
        <v>148</v>
      </c>
      <c r="X2660" s="257" t="s">
        <v>148</v>
      </c>
      <c r="Y2660" s="257" t="s">
        <v>148</v>
      </c>
      <c r="Z2660" s="257" t="s">
        <v>148</v>
      </c>
      <c r="AA2660" s="257" t="s">
        <v>148</v>
      </c>
      <c r="AB2660" s="257" t="s">
        <v>148</v>
      </c>
      <c r="AC2660" s="257" t="s">
        <v>148</v>
      </c>
      <c r="AD2660" s="257" t="s">
        <v>148</v>
      </c>
      <c r="AE2660" s="257" t="s">
        <v>148</v>
      </c>
      <c r="AF2660" s="257" t="s">
        <v>148</v>
      </c>
      <c r="AG2660" s="257" t="s">
        <v>148</v>
      </c>
      <c r="AH2660" s="257" t="s">
        <v>148</v>
      </c>
      <c r="AI2660" s="257" t="s">
        <v>148</v>
      </c>
      <c r="AJ2660" s="257"/>
    </row>
    <row r="2661" spans="1:36" ht="28.8">
      <c r="A2661" s="258">
        <v>40324</v>
      </c>
      <c r="B2661" s="257" t="s">
        <v>2516</v>
      </c>
      <c r="C2661" s="258">
        <v>40324</v>
      </c>
      <c r="D2661" s="257">
        <v>0</v>
      </c>
      <c r="E2661" s="257" t="s">
        <v>2539</v>
      </c>
      <c r="F2661" s="257" t="s">
        <v>3173</v>
      </c>
      <c r="G2661" s="257" t="s">
        <v>3174</v>
      </c>
      <c r="H2661" s="260" t="s">
        <v>1232</v>
      </c>
      <c r="I2661" s="257" t="s">
        <v>4693</v>
      </c>
      <c r="J2661" s="84" t="s">
        <v>4694</v>
      </c>
      <c r="K2661" s="257" t="s">
        <v>2619</v>
      </c>
      <c r="L2661" s="257" t="s">
        <v>3728</v>
      </c>
      <c r="M2661" s="257" t="s">
        <v>1232</v>
      </c>
      <c r="N2661" s="257" t="s">
        <v>3562</v>
      </c>
      <c r="O2661" s="257" t="s">
        <v>3299</v>
      </c>
      <c r="P2661" s="257" t="s">
        <v>5893</v>
      </c>
      <c r="Q2661" s="257" t="s">
        <v>3301</v>
      </c>
      <c r="R2661" s="257" t="s">
        <v>148</v>
      </c>
      <c r="S2661" s="257" t="s">
        <v>3291</v>
      </c>
      <c r="T2661" s="257" t="s">
        <v>2843</v>
      </c>
      <c r="U2661" s="257" t="s">
        <v>5887</v>
      </c>
      <c r="V2661" s="257" t="s">
        <v>148</v>
      </c>
      <c r="W2661" s="257" t="s">
        <v>148</v>
      </c>
      <c r="X2661" s="257" t="s">
        <v>148</v>
      </c>
      <c r="Y2661" s="257" t="s">
        <v>148</v>
      </c>
      <c r="Z2661" s="257" t="s">
        <v>148</v>
      </c>
      <c r="AA2661" s="257" t="s">
        <v>148</v>
      </c>
      <c r="AB2661" s="257" t="s">
        <v>148</v>
      </c>
      <c r="AC2661" s="257" t="s">
        <v>148</v>
      </c>
      <c r="AD2661" s="257" t="s">
        <v>148</v>
      </c>
      <c r="AE2661" s="257" t="s">
        <v>148</v>
      </c>
      <c r="AF2661" s="257" t="s">
        <v>148</v>
      </c>
      <c r="AG2661" s="257" t="s">
        <v>148</v>
      </c>
      <c r="AH2661" s="257" t="s">
        <v>148</v>
      </c>
      <c r="AI2661" s="257" t="s">
        <v>148</v>
      </c>
      <c r="AJ2661" s="257"/>
    </row>
    <row r="2662" spans="1:36" ht="28.8">
      <c r="A2662" s="258">
        <v>40324</v>
      </c>
      <c r="B2662" s="257" t="s">
        <v>2516</v>
      </c>
      <c r="C2662" s="258">
        <v>40324</v>
      </c>
      <c r="D2662" s="257">
        <v>0</v>
      </c>
      <c r="E2662" s="257" t="s">
        <v>2539</v>
      </c>
      <c r="F2662" s="257" t="s">
        <v>3173</v>
      </c>
      <c r="G2662" s="257" t="s">
        <v>3174</v>
      </c>
      <c r="H2662" s="260" t="s">
        <v>1232</v>
      </c>
      <c r="I2662" s="257" t="s">
        <v>4693</v>
      </c>
      <c r="J2662" s="84" t="s">
        <v>4694</v>
      </c>
      <c r="K2662" s="257" t="s">
        <v>2619</v>
      </c>
      <c r="L2662" s="257" t="s">
        <v>3728</v>
      </c>
      <c r="M2662" s="257" t="s">
        <v>1232</v>
      </c>
      <c r="N2662" s="257" t="s">
        <v>3562</v>
      </c>
      <c r="O2662" s="257" t="s">
        <v>3299</v>
      </c>
      <c r="P2662" s="257" t="s">
        <v>5894</v>
      </c>
      <c r="Q2662" s="257" t="s">
        <v>3301</v>
      </c>
      <c r="R2662" s="257" t="s">
        <v>148</v>
      </c>
      <c r="S2662" s="257" t="s">
        <v>3291</v>
      </c>
      <c r="T2662" s="257" t="s">
        <v>2843</v>
      </c>
      <c r="U2662" s="257" t="s">
        <v>5887</v>
      </c>
      <c r="V2662" s="257" t="s">
        <v>148</v>
      </c>
      <c r="W2662" s="257" t="s">
        <v>148</v>
      </c>
      <c r="X2662" s="257" t="s">
        <v>148</v>
      </c>
      <c r="Y2662" s="257" t="s">
        <v>148</v>
      </c>
      <c r="Z2662" s="257" t="s">
        <v>148</v>
      </c>
      <c r="AA2662" s="257" t="s">
        <v>148</v>
      </c>
      <c r="AB2662" s="257" t="s">
        <v>148</v>
      </c>
      <c r="AC2662" s="257" t="s">
        <v>148</v>
      </c>
      <c r="AD2662" s="257" t="s">
        <v>148</v>
      </c>
      <c r="AE2662" s="257" t="s">
        <v>148</v>
      </c>
      <c r="AF2662" s="257" t="s">
        <v>148</v>
      </c>
      <c r="AG2662" s="257" t="s">
        <v>148</v>
      </c>
      <c r="AH2662" s="257" t="s">
        <v>148</v>
      </c>
      <c r="AI2662" s="257" t="s">
        <v>148</v>
      </c>
      <c r="AJ2662" s="257"/>
    </row>
    <row r="2663" spans="1:36" ht="28.8">
      <c r="A2663" s="258">
        <v>40324</v>
      </c>
      <c r="B2663" s="257" t="s">
        <v>2516</v>
      </c>
      <c r="C2663" s="258">
        <v>40324</v>
      </c>
      <c r="D2663" s="257">
        <v>0</v>
      </c>
      <c r="E2663" s="259" t="s">
        <v>2540</v>
      </c>
      <c r="F2663" s="257" t="s">
        <v>3177</v>
      </c>
      <c r="G2663" s="259" t="s">
        <v>3178</v>
      </c>
      <c r="H2663" s="257" t="s">
        <v>1243</v>
      </c>
      <c r="I2663" s="257" t="s">
        <v>3959</v>
      </c>
      <c r="J2663" s="84" t="s">
        <v>3960</v>
      </c>
      <c r="K2663" s="257" t="s">
        <v>2619</v>
      </c>
      <c r="L2663" s="257" t="s">
        <v>3728</v>
      </c>
      <c r="M2663" s="257" t="s">
        <v>1232</v>
      </c>
      <c r="N2663" s="257" t="s">
        <v>3562</v>
      </c>
      <c r="O2663" s="257" t="s">
        <v>2869</v>
      </c>
      <c r="P2663" s="257" t="s">
        <v>5895</v>
      </c>
      <c r="Q2663" s="257" t="s">
        <v>3301</v>
      </c>
      <c r="R2663" s="257" t="s">
        <v>148</v>
      </c>
      <c r="S2663" s="257" t="s">
        <v>3291</v>
      </c>
      <c r="T2663" s="257" t="s">
        <v>2843</v>
      </c>
      <c r="U2663" s="257" t="s">
        <v>5887</v>
      </c>
      <c r="V2663" s="257" t="s">
        <v>148</v>
      </c>
      <c r="W2663" s="257" t="s">
        <v>148</v>
      </c>
      <c r="X2663" s="257" t="s">
        <v>148</v>
      </c>
      <c r="Y2663" s="257" t="s">
        <v>148</v>
      </c>
      <c r="Z2663" s="257" t="s">
        <v>148</v>
      </c>
      <c r="AA2663" s="257" t="s">
        <v>148</v>
      </c>
      <c r="AB2663" s="257" t="s">
        <v>148</v>
      </c>
      <c r="AC2663" s="257" t="s">
        <v>148</v>
      </c>
      <c r="AD2663" s="257" t="s">
        <v>148</v>
      </c>
      <c r="AE2663" s="257" t="s">
        <v>148</v>
      </c>
      <c r="AF2663" s="257" t="s">
        <v>148</v>
      </c>
      <c r="AG2663" s="257" t="s">
        <v>148</v>
      </c>
      <c r="AH2663" s="257" t="s">
        <v>148</v>
      </c>
      <c r="AI2663" s="257" t="s">
        <v>148</v>
      </c>
      <c r="AJ2663" s="257"/>
    </row>
    <row r="2664" spans="1:36" ht="28.8">
      <c r="A2664" s="258">
        <v>40324</v>
      </c>
      <c r="B2664" s="257" t="s">
        <v>2516</v>
      </c>
      <c r="C2664" s="258">
        <v>40324</v>
      </c>
      <c r="D2664" s="257">
        <v>0</v>
      </c>
      <c r="E2664" s="259" t="s">
        <v>2540</v>
      </c>
      <c r="F2664" s="257" t="s">
        <v>3177</v>
      </c>
      <c r="G2664" s="259" t="s">
        <v>3178</v>
      </c>
      <c r="H2664" s="257" t="s">
        <v>1243</v>
      </c>
      <c r="I2664" s="257" t="s">
        <v>3959</v>
      </c>
      <c r="J2664" s="84" t="s">
        <v>3960</v>
      </c>
      <c r="K2664" s="257" t="s">
        <v>2619</v>
      </c>
      <c r="L2664" s="257" t="s">
        <v>3728</v>
      </c>
      <c r="M2664" s="257" t="s">
        <v>1232</v>
      </c>
      <c r="N2664" s="257" t="s">
        <v>3562</v>
      </c>
      <c r="O2664" s="257" t="s">
        <v>2869</v>
      </c>
      <c r="P2664" s="257" t="s">
        <v>5896</v>
      </c>
      <c r="Q2664" s="257" t="s">
        <v>3301</v>
      </c>
      <c r="R2664" s="257" t="s">
        <v>148</v>
      </c>
      <c r="S2664" s="257" t="s">
        <v>3291</v>
      </c>
      <c r="T2664" s="257" t="s">
        <v>2843</v>
      </c>
      <c r="U2664" s="257" t="s">
        <v>5887</v>
      </c>
      <c r="V2664" s="257" t="s">
        <v>148</v>
      </c>
      <c r="W2664" s="257" t="s">
        <v>148</v>
      </c>
      <c r="X2664" s="257" t="s">
        <v>148</v>
      </c>
      <c r="Y2664" s="257" t="s">
        <v>148</v>
      </c>
      <c r="Z2664" s="257" t="s">
        <v>148</v>
      </c>
      <c r="AA2664" s="257" t="s">
        <v>148</v>
      </c>
      <c r="AB2664" s="257" t="s">
        <v>148</v>
      </c>
      <c r="AC2664" s="257" t="s">
        <v>148</v>
      </c>
      <c r="AD2664" s="257" t="s">
        <v>148</v>
      </c>
      <c r="AE2664" s="257" t="s">
        <v>148</v>
      </c>
      <c r="AF2664" s="257" t="s">
        <v>148</v>
      </c>
      <c r="AG2664" s="257" t="s">
        <v>148</v>
      </c>
      <c r="AH2664" s="257" t="s">
        <v>148</v>
      </c>
      <c r="AI2664" s="257" t="s">
        <v>148</v>
      </c>
      <c r="AJ2664" s="257"/>
    </row>
    <row r="2665" spans="1:36" ht="43.2">
      <c r="A2665" s="258">
        <v>40324</v>
      </c>
      <c r="B2665" s="257" t="s">
        <v>2516</v>
      </c>
      <c r="C2665" s="258">
        <v>40324</v>
      </c>
      <c r="D2665" s="257">
        <v>0</v>
      </c>
      <c r="E2665" s="259" t="s">
        <v>2540</v>
      </c>
      <c r="F2665" s="257" t="s">
        <v>3177</v>
      </c>
      <c r="G2665" s="259" t="s">
        <v>3178</v>
      </c>
      <c r="H2665" s="260" t="s">
        <v>1226</v>
      </c>
      <c r="I2665" s="257" t="s">
        <v>3962</v>
      </c>
      <c r="J2665" s="84" t="s">
        <v>3963</v>
      </c>
      <c r="K2665" s="257" t="s">
        <v>2619</v>
      </c>
      <c r="L2665" s="257" t="s">
        <v>3728</v>
      </c>
      <c r="M2665" s="257" t="s">
        <v>1232</v>
      </c>
      <c r="N2665" s="257" t="s">
        <v>3562</v>
      </c>
      <c r="O2665" s="257" t="s">
        <v>2869</v>
      </c>
      <c r="P2665" s="257" t="s">
        <v>5897</v>
      </c>
      <c r="Q2665" s="257" t="s">
        <v>3301</v>
      </c>
      <c r="R2665" s="257" t="s">
        <v>148</v>
      </c>
      <c r="S2665" s="257" t="s">
        <v>3291</v>
      </c>
      <c r="T2665" s="257" t="s">
        <v>2843</v>
      </c>
      <c r="U2665" s="257" t="s">
        <v>5887</v>
      </c>
      <c r="V2665" s="257" t="s">
        <v>148</v>
      </c>
      <c r="W2665" s="257" t="s">
        <v>148</v>
      </c>
      <c r="X2665" s="257" t="s">
        <v>148</v>
      </c>
      <c r="Y2665" s="257" t="s">
        <v>148</v>
      </c>
      <c r="Z2665" s="257" t="s">
        <v>148</v>
      </c>
      <c r="AA2665" s="257" t="s">
        <v>148</v>
      </c>
      <c r="AB2665" s="257" t="s">
        <v>148</v>
      </c>
      <c r="AC2665" s="257" t="s">
        <v>148</v>
      </c>
      <c r="AD2665" s="257" t="s">
        <v>148</v>
      </c>
      <c r="AE2665" s="257" t="s">
        <v>148</v>
      </c>
      <c r="AF2665" s="257" t="s">
        <v>148</v>
      </c>
      <c r="AG2665" s="257" t="s">
        <v>148</v>
      </c>
      <c r="AH2665" s="257" t="s">
        <v>148</v>
      </c>
      <c r="AI2665" s="257" t="s">
        <v>148</v>
      </c>
      <c r="AJ2665" s="257"/>
    </row>
    <row r="2666" spans="1:36" ht="43.2">
      <c r="A2666" s="258">
        <v>40324</v>
      </c>
      <c r="B2666" s="257" t="s">
        <v>2516</v>
      </c>
      <c r="C2666" s="258">
        <v>40324</v>
      </c>
      <c r="D2666" s="257">
        <v>0</v>
      </c>
      <c r="E2666" s="259" t="s">
        <v>2540</v>
      </c>
      <c r="F2666" s="257" t="s">
        <v>3177</v>
      </c>
      <c r="G2666" s="259" t="s">
        <v>3178</v>
      </c>
      <c r="H2666" s="260" t="s">
        <v>1226</v>
      </c>
      <c r="I2666" s="257" t="s">
        <v>4174</v>
      </c>
      <c r="J2666" s="257" t="s">
        <v>148</v>
      </c>
      <c r="K2666" s="257" t="s">
        <v>2619</v>
      </c>
      <c r="L2666" s="257" t="s">
        <v>3728</v>
      </c>
      <c r="M2666" s="257" t="s">
        <v>1232</v>
      </c>
      <c r="N2666" s="257" t="s">
        <v>3562</v>
      </c>
      <c r="O2666" s="257" t="s">
        <v>2869</v>
      </c>
      <c r="P2666" s="257" t="s">
        <v>5898</v>
      </c>
      <c r="Q2666" s="257" t="s">
        <v>3301</v>
      </c>
      <c r="R2666" s="257" t="s">
        <v>148</v>
      </c>
      <c r="S2666" s="257" t="s">
        <v>3291</v>
      </c>
      <c r="T2666" s="257" t="s">
        <v>2843</v>
      </c>
      <c r="U2666" s="257" t="s">
        <v>5887</v>
      </c>
      <c r="V2666" s="257" t="s">
        <v>148</v>
      </c>
      <c r="W2666" s="257" t="s">
        <v>148</v>
      </c>
      <c r="X2666" s="257" t="s">
        <v>148</v>
      </c>
      <c r="Y2666" s="257" t="s">
        <v>148</v>
      </c>
      <c r="Z2666" s="257" t="s">
        <v>148</v>
      </c>
      <c r="AA2666" s="257" t="s">
        <v>148</v>
      </c>
      <c r="AB2666" s="257" t="s">
        <v>148</v>
      </c>
      <c r="AC2666" s="257" t="s">
        <v>148</v>
      </c>
      <c r="AD2666" s="257" t="s">
        <v>148</v>
      </c>
      <c r="AE2666" s="257" t="s">
        <v>148</v>
      </c>
      <c r="AF2666" s="257" t="s">
        <v>148</v>
      </c>
      <c r="AG2666" s="257" t="s">
        <v>148</v>
      </c>
      <c r="AH2666" s="257" t="s">
        <v>148</v>
      </c>
      <c r="AI2666" s="257" t="s">
        <v>148</v>
      </c>
      <c r="AJ2666" s="257"/>
    </row>
    <row r="2667" spans="1:36" ht="28.8">
      <c r="A2667" s="258">
        <v>40324</v>
      </c>
      <c r="B2667" s="257" t="s">
        <v>2516</v>
      </c>
      <c r="C2667" s="258">
        <v>40324</v>
      </c>
      <c r="D2667" s="257">
        <v>0</v>
      </c>
      <c r="E2667" s="259" t="s">
        <v>2544</v>
      </c>
      <c r="F2667" s="257" t="s">
        <v>3237</v>
      </c>
      <c r="G2667" s="259" t="s">
        <v>3238</v>
      </c>
      <c r="H2667" s="260" t="s">
        <v>1232</v>
      </c>
      <c r="I2667" s="257" t="s">
        <v>2798</v>
      </c>
      <c r="J2667" s="84" t="s">
        <v>145</v>
      </c>
      <c r="K2667" s="257" t="s">
        <v>2619</v>
      </c>
      <c r="L2667" s="257" t="s">
        <v>3728</v>
      </c>
      <c r="M2667" s="257" t="s">
        <v>1232</v>
      </c>
      <c r="N2667" s="257" t="s">
        <v>3562</v>
      </c>
      <c r="O2667" s="257" t="s">
        <v>2869</v>
      </c>
      <c r="P2667" s="257" t="s">
        <v>5899</v>
      </c>
      <c r="Q2667" s="257" t="s">
        <v>3301</v>
      </c>
      <c r="R2667" s="257" t="s">
        <v>148</v>
      </c>
      <c r="S2667" s="257" t="s">
        <v>3291</v>
      </c>
      <c r="T2667" s="257" t="s">
        <v>2843</v>
      </c>
      <c r="U2667" s="257" t="s">
        <v>5887</v>
      </c>
      <c r="V2667" s="257" t="s">
        <v>148</v>
      </c>
      <c r="W2667" s="257" t="s">
        <v>148</v>
      </c>
      <c r="X2667" s="257" t="s">
        <v>148</v>
      </c>
      <c r="Y2667" s="257" t="s">
        <v>148</v>
      </c>
      <c r="Z2667" s="257" t="s">
        <v>148</v>
      </c>
      <c r="AA2667" s="257" t="s">
        <v>148</v>
      </c>
      <c r="AB2667" s="257" t="s">
        <v>148</v>
      </c>
      <c r="AC2667" s="257" t="s">
        <v>148</v>
      </c>
      <c r="AD2667" s="257" t="s">
        <v>148</v>
      </c>
      <c r="AE2667" s="257" t="s">
        <v>148</v>
      </c>
      <c r="AF2667" s="257" t="s">
        <v>148</v>
      </c>
      <c r="AG2667" s="257" t="s">
        <v>148</v>
      </c>
      <c r="AH2667" s="257" t="s">
        <v>148</v>
      </c>
      <c r="AI2667" s="257" t="s">
        <v>148</v>
      </c>
      <c r="AJ2667" s="257"/>
    </row>
    <row r="2668" spans="1:36" ht="43.2">
      <c r="A2668" s="258">
        <v>40324</v>
      </c>
      <c r="B2668" s="257" t="s">
        <v>2516</v>
      </c>
      <c r="C2668" s="258">
        <v>40324</v>
      </c>
      <c r="D2668" s="257">
        <v>0</v>
      </c>
      <c r="E2668" s="257" t="s">
        <v>4702</v>
      </c>
      <c r="F2668" s="257" t="s">
        <v>4703</v>
      </c>
      <c r="G2668" s="257" t="s">
        <v>4704</v>
      </c>
      <c r="H2668" s="260" t="s">
        <v>1226</v>
      </c>
      <c r="I2668" s="257" t="s">
        <v>5266</v>
      </c>
      <c r="J2668" s="84" t="s">
        <v>5267</v>
      </c>
      <c r="K2668" s="257" t="s">
        <v>2619</v>
      </c>
      <c r="L2668" s="257" t="s">
        <v>3728</v>
      </c>
      <c r="M2668" s="257" t="s">
        <v>1232</v>
      </c>
      <c r="N2668" s="257" t="s">
        <v>3562</v>
      </c>
      <c r="O2668" s="257" t="s">
        <v>2869</v>
      </c>
      <c r="P2668" s="257" t="s">
        <v>5900</v>
      </c>
      <c r="Q2668" s="257" t="s">
        <v>3301</v>
      </c>
      <c r="R2668" s="257" t="s">
        <v>148</v>
      </c>
      <c r="S2668" s="257" t="s">
        <v>3291</v>
      </c>
      <c r="T2668" s="257" t="s">
        <v>2843</v>
      </c>
      <c r="U2668" s="257" t="s">
        <v>5887</v>
      </c>
      <c r="V2668" s="257" t="s">
        <v>148</v>
      </c>
      <c r="W2668" s="257" t="s">
        <v>148</v>
      </c>
      <c r="X2668" s="257" t="s">
        <v>148</v>
      </c>
      <c r="Y2668" s="257" t="s">
        <v>148</v>
      </c>
      <c r="Z2668" s="257" t="s">
        <v>148</v>
      </c>
      <c r="AA2668" s="257" t="s">
        <v>148</v>
      </c>
      <c r="AB2668" s="257" t="s">
        <v>148</v>
      </c>
      <c r="AC2668" s="257" t="s">
        <v>148</v>
      </c>
      <c r="AD2668" s="257" t="s">
        <v>148</v>
      </c>
      <c r="AE2668" s="257" t="s">
        <v>148</v>
      </c>
      <c r="AF2668" s="257" t="s">
        <v>148</v>
      </c>
      <c r="AG2668" s="257" t="s">
        <v>148</v>
      </c>
      <c r="AH2668" s="257" t="s">
        <v>148</v>
      </c>
      <c r="AI2668" s="257" t="s">
        <v>148</v>
      </c>
      <c r="AJ2668" s="257"/>
    </row>
    <row r="2669" spans="1:36" ht="43.2">
      <c r="A2669" s="258">
        <v>40324</v>
      </c>
      <c r="B2669" s="257" t="s">
        <v>2516</v>
      </c>
      <c r="C2669" s="258">
        <v>40324</v>
      </c>
      <c r="D2669" s="257">
        <v>0</v>
      </c>
      <c r="E2669" s="259" t="s">
        <v>2610</v>
      </c>
      <c r="F2669" s="259" t="s">
        <v>3151</v>
      </c>
      <c r="G2669" s="259" t="s">
        <v>3152</v>
      </c>
      <c r="H2669" s="260" t="s">
        <v>1226</v>
      </c>
      <c r="I2669" s="257" t="s">
        <v>3879</v>
      </c>
      <c r="J2669" s="84" t="s">
        <v>3880</v>
      </c>
      <c r="K2669" s="257" t="s">
        <v>2619</v>
      </c>
      <c r="L2669" s="257" t="s">
        <v>3728</v>
      </c>
      <c r="M2669" s="257" t="s">
        <v>1232</v>
      </c>
      <c r="N2669" s="257" t="s">
        <v>3562</v>
      </c>
      <c r="O2669" s="257" t="s">
        <v>2869</v>
      </c>
      <c r="P2669" s="257" t="s">
        <v>5901</v>
      </c>
      <c r="Q2669" s="257" t="s">
        <v>3301</v>
      </c>
      <c r="R2669" s="257" t="s">
        <v>148</v>
      </c>
      <c r="S2669" s="257" t="s">
        <v>3291</v>
      </c>
      <c r="T2669" s="257" t="s">
        <v>2843</v>
      </c>
      <c r="U2669" s="257" t="s">
        <v>5887</v>
      </c>
      <c r="V2669" s="257" t="s">
        <v>148</v>
      </c>
      <c r="W2669" s="257" t="s">
        <v>148</v>
      </c>
      <c r="X2669" s="257" t="s">
        <v>148</v>
      </c>
      <c r="Y2669" s="257" t="s">
        <v>148</v>
      </c>
      <c r="Z2669" s="257" t="s">
        <v>148</v>
      </c>
      <c r="AA2669" s="257" t="s">
        <v>148</v>
      </c>
      <c r="AB2669" s="257" t="s">
        <v>148</v>
      </c>
      <c r="AC2669" s="257" t="s">
        <v>148</v>
      </c>
      <c r="AD2669" s="257" t="s">
        <v>148</v>
      </c>
      <c r="AE2669" s="257" t="s">
        <v>148</v>
      </c>
      <c r="AF2669" s="257" t="s">
        <v>148</v>
      </c>
      <c r="AG2669" s="257" t="s">
        <v>148</v>
      </c>
      <c r="AH2669" s="257" t="s">
        <v>148</v>
      </c>
      <c r="AI2669" s="257" t="s">
        <v>148</v>
      </c>
      <c r="AJ2669" s="257"/>
    </row>
    <row r="2670" spans="1:36" ht="43.2">
      <c r="A2670" s="258">
        <v>40324</v>
      </c>
      <c r="B2670" s="257" t="s">
        <v>2516</v>
      </c>
      <c r="C2670" s="258">
        <v>40324</v>
      </c>
      <c r="D2670" s="257">
        <v>0</v>
      </c>
      <c r="E2670" s="259" t="s">
        <v>2610</v>
      </c>
      <c r="F2670" s="259" t="s">
        <v>3151</v>
      </c>
      <c r="G2670" s="259" t="s">
        <v>3152</v>
      </c>
      <c r="H2670" s="260" t="s">
        <v>1226</v>
      </c>
      <c r="I2670" s="257" t="s">
        <v>3574</v>
      </c>
      <c r="J2670" s="84" t="s">
        <v>3575</v>
      </c>
      <c r="K2670" s="257" t="s">
        <v>2619</v>
      </c>
      <c r="L2670" s="257" t="s">
        <v>3728</v>
      </c>
      <c r="M2670" s="257" t="s">
        <v>1232</v>
      </c>
      <c r="N2670" s="257" t="s">
        <v>3562</v>
      </c>
      <c r="O2670" s="257" t="s">
        <v>2869</v>
      </c>
      <c r="P2670" s="257" t="s">
        <v>5902</v>
      </c>
      <c r="Q2670" s="257" t="s">
        <v>3301</v>
      </c>
      <c r="R2670" s="257" t="s">
        <v>148</v>
      </c>
      <c r="S2670" s="257" t="s">
        <v>3291</v>
      </c>
      <c r="T2670" s="257" t="s">
        <v>2843</v>
      </c>
      <c r="U2670" s="257" t="s">
        <v>5887</v>
      </c>
      <c r="V2670" s="257" t="s">
        <v>148</v>
      </c>
      <c r="W2670" s="257" t="s">
        <v>148</v>
      </c>
      <c r="X2670" s="257" t="s">
        <v>148</v>
      </c>
      <c r="Y2670" s="257" t="s">
        <v>148</v>
      </c>
      <c r="Z2670" s="257" t="s">
        <v>148</v>
      </c>
      <c r="AA2670" s="257" t="s">
        <v>148</v>
      </c>
      <c r="AB2670" s="257" t="s">
        <v>148</v>
      </c>
      <c r="AC2670" s="257" t="s">
        <v>148</v>
      </c>
      <c r="AD2670" s="257" t="s">
        <v>148</v>
      </c>
      <c r="AE2670" s="257" t="s">
        <v>148</v>
      </c>
      <c r="AF2670" s="257" t="s">
        <v>148</v>
      </c>
      <c r="AG2670" s="257" t="s">
        <v>148</v>
      </c>
      <c r="AH2670" s="257" t="s">
        <v>148</v>
      </c>
      <c r="AI2670" s="257" t="s">
        <v>148</v>
      </c>
      <c r="AJ2670" s="257"/>
    </row>
    <row r="2671" spans="1:36" ht="43.2">
      <c r="A2671" s="258">
        <v>40324</v>
      </c>
      <c r="B2671" s="257" t="s">
        <v>2516</v>
      </c>
      <c r="C2671" s="258">
        <v>40324</v>
      </c>
      <c r="D2671" s="257">
        <v>0</v>
      </c>
      <c r="E2671" s="259" t="s">
        <v>2610</v>
      </c>
      <c r="F2671" s="259" t="s">
        <v>3151</v>
      </c>
      <c r="G2671" s="259" t="s">
        <v>3152</v>
      </c>
      <c r="H2671" s="260" t="s">
        <v>1226</v>
      </c>
      <c r="I2671" s="257" t="s">
        <v>3673</v>
      </c>
      <c r="J2671" s="84" t="s">
        <v>3674</v>
      </c>
      <c r="K2671" s="257" t="s">
        <v>2619</v>
      </c>
      <c r="L2671" s="257" t="s">
        <v>3728</v>
      </c>
      <c r="M2671" s="257" t="s">
        <v>1232</v>
      </c>
      <c r="N2671" s="257" t="s">
        <v>3562</v>
      </c>
      <c r="O2671" s="257" t="s">
        <v>2869</v>
      </c>
      <c r="P2671" s="257" t="s">
        <v>5903</v>
      </c>
      <c r="Q2671" s="257" t="s">
        <v>3301</v>
      </c>
      <c r="R2671" s="257" t="s">
        <v>148</v>
      </c>
      <c r="S2671" s="257" t="s">
        <v>3291</v>
      </c>
      <c r="T2671" s="257" t="s">
        <v>2843</v>
      </c>
      <c r="U2671" s="257" t="s">
        <v>5887</v>
      </c>
      <c r="V2671" s="257" t="s">
        <v>148</v>
      </c>
      <c r="W2671" s="257" t="s">
        <v>148</v>
      </c>
      <c r="X2671" s="257" t="s">
        <v>148</v>
      </c>
      <c r="Y2671" s="257" t="s">
        <v>148</v>
      </c>
      <c r="Z2671" s="257" t="s">
        <v>148</v>
      </c>
      <c r="AA2671" s="257" t="s">
        <v>148</v>
      </c>
      <c r="AB2671" s="257" t="s">
        <v>148</v>
      </c>
      <c r="AC2671" s="257" t="s">
        <v>148</v>
      </c>
      <c r="AD2671" s="257" t="s">
        <v>148</v>
      </c>
      <c r="AE2671" s="257" t="s">
        <v>148</v>
      </c>
      <c r="AF2671" s="257" t="s">
        <v>148</v>
      </c>
      <c r="AG2671" s="257" t="s">
        <v>148</v>
      </c>
      <c r="AH2671" s="257" t="s">
        <v>148</v>
      </c>
      <c r="AI2671" s="257" t="s">
        <v>148</v>
      </c>
      <c r="AJ2671" s="257"/>
    </row>
    <row r="2672" spans="1:36" ht="43.2">
      <c r="A2672" s="258">
        <v>40324</v>
      </c>
      <c r="B2672" s="257" t="s">
        <v>2516</v>
      </c>
      <c r="C2672" s="258">
        <v>40324</v>
      </c>
      <c r="D2672" s="257">
        <v>0</v>
      </c>
      <c r="E2672" s="259" t="s">
        <v>2610</v>
      </c>
      <c r="F2672" s="259" t="s">
        <v>3151</v>
      </c>
      <c r="G2672" s="259" t="s">
        <v>3152</v>
      </c>
      <c r="H2672" s="260" t="s">
        <v>1226</v>
      </c>
      <c r="I2672" s="257" t="s">
        <v>3874</v>
      </c>
      <c r="J2672" s="84" t="s">
        <v>3875</v>
      </c>
      <c r="K2672" s="257" t="s">
        <v>2619</v>
      </c>
      <c r="L2672" s="257" t="s">
        <v>3728</v>
      </c>
      <c r="M2672" s="257" t="s">
        <v>1232</v>
      </c>
      <c r="N2672" s="257" t="s">
        <v>3562</v>
      </c>
      <c r="O2672" s="257" t="s">
        <v>2869</v>
      </c>
      <c r="P2672" s="257" t="s">
        <v>5904</v>
      </c>
      <c r="Q2672" s="257" t="s">
        <v>3301</v>
      </c>
      <c r="R2672" s="257" t="s">
        <v>148</v>
      </c>
      <c r="S2672" s="257" t="s">
        <v>3291</v>
      </c>
      <c r="T2672" s="257" t="s">
        <v>2843</v>
      </c>
      <c r="U2672" s="257" t="s">
        <v>5887</v>
      </c>
      <c r="V2672" s="257" t="s">
        <v>148</v>
      </c>
      <c r="W2672" s="257" t="s">
        <v>148</v>
      </c>
      <c r="X2672" s="257" t="s">
        <v>148</v>
      </c>
      <c r="Y2672" s="257" t="s">
        <v>148</v>
      </c>
      <c r="Z2672" s="257" t="s">
        <v>148</v>
      </c>
      <c r="AA2672" s="257" t="s">
        <v>148</v>
      </c>
      <c r="AB2672" s="257" t="s">
        <v>148</v>
      </c>
      <c r="AC2672" s="257" t="s">
        <v>148</v>
      </c>
      <c r="AD2672" s="257" t="s">
        <v>148</v>
      </c>
      <c r="AE2672" s="257" t="s">
        <v>148</v>
      </c>
      <c r="AF2672" s="257" t="s">
        <v>148</v>
      </c>
      <c r="AG2672" s="257" t="s">
        <v>148</v>
      </c>
      <c r="AH2672" s="257" t="s">
        <v>148</v>
      </c>
      <c r="AI2672" s="257" t="s">
        <v>148</v>
      </c>
      <c r="AJ2672" s="257"/>
    </row>
    <row r="2673" spans="1:36" ht="43.2">
      <c r="A2673" s="258">
        <v>40324</v>
      </c>
      <c r="B2673" s="257" t="s">
        <v>2516</v>
      </c>
      <c r="C2673" s="258">
        <v>40324</v>
      </c>
      <c r="D2673" s="257">
        <v>0</v>
      </c>
      <c r="E2673" s="259" t="s">
        <v>2610</v>
      </c>
      <c r="F2673" s="259" t="s">
        <v>3151</v>
      </c>
      <c r="G2673" s="259" t="s">
        <v>3152</v>
      </c>
      <c r="H2673" s="260" t="s">
        <v>1226</v>
      </c>
      <c r="I2673" s="257" t="s">
        <v>3879</v>
      </c>
      <c r="J2673" s="84" t="s">
        <v>3880</v>
      </c>
      <c r="K2673" s="257" t="s">
        <v>2619</v>
      </c>
      <c r="L2673" s="257" t="s">
        <v>3728</v>
      </c>
      <c r="M2673" s="257" t="s">
        <v>1232</v>
      </c>
      <c r="N2673" s="257" t="s">
        <v>3562</v>
      </c>
      <c r="O2673" s="257" t="s">
        <v>2869</v>
      </c>
      <c r="P2673" s="257" t="s">
        <v>5905</v>
      </c>
      <c r="Q2673" s="257" t="s">
        <v>3301</v>
      </c>
      <c r="R2673" s="257" t="s">
        <v>148</v>
      </c>
      <c r="S2673" s="257" t="s">
        <v>3291</v>
      </c>
      <c r="T2673" s="257" t="s">
        <v>2843</v>
      </c>
      <c r="U2673" s="257" t="s">
        <v>5887</v>
      </c>
      <c r="V2673" s="257" t="s">
        <v>148</v>
      </c>
      <c r="W2673" s="257" t="s">
        <v>148</v>
      </c>
      <c r="X2673" s="257" t="s">
        <v>148</v>
      </c>
      <c r="Y2673" s="257" t="s">
        <v>148</v>
      </c>
      <c r="Z2673" s="257" t="s">
        <v>148</v>
      </c>
      <c r="AA2673" s="257" t="s">
        <v>148</v>
      </c>
      <c r="AB2673" s="257" t="s">
        <v>148</v>
      </c>
      <c r="AC2673" s="257" t="s">
        <v>148</v>
      </c>
      <c r="AD2673" s="257" t="s">
        <v>148</v>
      </c>
      <c r="AE2673" s="257" t="s">
        <v>148</v>
      </c>
      <c r="AF2673" s="257" t="s">
        <v>148</v>
      </c>
      <c r="AG2673" s="257" t="s">
        <v>148</v>
      </c>
      <c r="AH2673" s="257" t="s">
        <v>148</v>
      </c>
      <c r="AI2673" s="257" t="s">
        <v>148</v>
      </c>
      <c r="AJ2673" s="257"/>
    </row>
    <row r="2674" spans="1:36" ht="28.8">
      <c r="A2674" s="258">
        <v>40325</v>
      </c>
      <c r="B2674" s="257" t="s">
        <v>2516</v>
      </c>
      <c r="C2674" s="258">
        <v>40325</v>
      </c>
      <c r="D2674" s="257">
        <v>0</v>
      </c>
      <c r="E2674" s="259" t="s">
        <v>2559</v>
      </c>
      <c r="F2674" s="257" t="s">
        <v>3131</v>
      </c>
      <c r="G2674" s="259" t="s">
        <v>3132</v>
      </c>
      <c r="H2674" s="257" t="s">
        <v>2632</v>
      </c>
      <c r="I2674" s="257" t="s">
        <v>5906</v>
      </c>
      <c r="J2674" s="257" t="s">
        <v>148</v>
      </c>
      <c r="K2674" s="257" t="s">
        <v>2619</v>
      </c>
      <c r="L2674" s="257" t="s">
        <v>5907</v>
      </c>
      <c r="M2674" s="257" t="s">
        <v>1232</v>
      </c>
      <c r="N2674" s="257" t="s">
        <v>2860</v>
      </c>
      <c r="O2674" s="257" t="s">
        <v>2869</v>
      </c>
      <c r="P2674" s="257" t="s">
        <v>5908</v>
      </c>
      <c r="Q2674" s="257" t="s">
        <v>3301</v>
      </c>
      <c r="R2674" s="257" t="s">
        <v>148</v>
      </c>
      <c r="S2674" s="257" t="s">
        <v>3291</v>
      </c>
      <c r="T2674" s="257" t="s">
        <v>2860</v>
      </c>
      <c r="U2674" s="257" t="s">
        <v>4129</v>
      </c>
      <c r="V2674" s="257" t="s">
        <v>148</v>
      </c>
      <c r="W2674" s="257" t="s">
        <v>148</v>
      </c>
      <c r="X2674" s="257" t="s">
        <v>148</v>
      </c>
      <c r="Y2674" s="257" t="s">
        <v>148</v>
      </c>
      <c r="Z2674" s="257" t="s">
        <v>148</v>
      </c>
      <c r="AA2674" s="257" t="s">
        <v>148</v>
      </c>
      <c r="AB2674" s="257" t="s">
        <v>148</v>
      </c>
      <c r="AC2674" s="257" t="s">
        <v>148</v>
      </c>
      <c r="AD2674" s="257" t="s">
        <v>148</v>
      </c>
      <c r="AE2674" s="257" t="s">
        <v>148</v>
      </c>
      <c r="AF2674" s="257" t="s">
        <v>148</v>
      </c>
      <c r="AG2674" s="257" t="s">
        <v>148</v>
      </c>
      <c r="AH2674" s="257" t="s">
        <v>148</v>
      </c>
      <c r="AI2674" s="257" t="s">
        <v>148</v>
      </c>
      <c r="AJ2674" s="257"/>
    </row>
    <row r="2675" spans="1:36" ht="43.2">
      <c r="A2675" s="258">
        <v>40325</v>
      </c>
      <c r="B2675" s="257" t="s">
        <v>2516</v>
      </c>
      <c r="C2675" s="258">
        <v>40325</v>
      </c>
      <c r="D2675" s="257">
        <v>0</v>
      </c>
      <c r="E2675" s="259" t="s">
        <v>2543</v>
      </c>
      <c r="F2675" s="257" t="s">
        <v>3488</v>
      </c>
      <c r="G2675" s="259" t="s">
        <v>3489</v>
      </c>
      <c r="H2675" s="260" t="s">
        <v>1226</v>
      </c>
      <c r="I2675" s="257" t="s">
        <v>5029</v>
      </c>
      <c r="J2675" s="84" t="s">
        <v>5030</v>
      </c>
      <c r="K2675" s="257" t="s">
        <v>2619</v>
      </c>
      <c r="L2675" s="257" t="s">
        <v>5907</v>
      </c>
      <c r="M2675" s="257" t="s">
        <v>1232</v>
      </c>
      <c r="N2675" s="257" t="s">
        <v>2860</v>
      </c>
      <c r="O2675" s="257" t="s">
        <v>2869</v>
      </c>
      <c r="P2675" s="257" t="s">
        <v>5909</v>
      </c>
      <c r="Q2675" s="257" t="s">
        <v>3301</v>
      </c>
      <c r="R2675" s="257" t="s">
        <v>148</v>
      </c>
      <c r="S2675" s="257" t="s">
        <v>3291</v>
      </c>
      <c r="T2675" s="257" t="s">
        <v>2860</v>
      </c>
      <c r="U2675" s="257" t="s">
        <v>4129</v>
      </c>
      <c r="V2675" s="257" t="s">
        <v>148</v>
      </c>
      <c r="W2675" s="257" t="s">
        <v>148</v>
      </c>
      <c r="X2675" s="257" t="s">
        <v>148</v>
      </c>
      <c r="Y2675" s="257" t="s">
        <v>148</v>
      </c>
      <c r="Z2675" s="257" t="s">
        <v>148</v>
      </c>
      <c r="AA2675" s="257" t="s">
        <v>148</v>
      </c>
      <c r="AB2675" s="257" t="s">
        <v>148</v>
      </c>
      <c r="AC2675" s="257" t="s">
        <v>148</v>
      </c>
      <c r="AD2675" s="257" t="s">
        <v>148</v>
      </c>
      <c r="AE2675" s="257" t="s">
        <v>148</v>
      </c>
      <c r="AF2675" s="257" t="s">
        <v>148</v>
      </c>
      <c r="AG2675" s="257" t="s">
        <v>148</v>
      </c>
      <c r="AH2675" s="257" t="s">
        <v>148</v>
      </c>
      <c r="AI2675" s="257" t="s">
        <v>148</v>
      </c>
      <c r="AJ2675" s="257"/>
    </row>
    <row r="2676" spans="1:36" ht="43.2">
      <c r="A2676" s="258">
        <v>40325</v>
      </c>
      <c r="B2676" s="257" t="s">
        <v>2516</v>
      </c>
      <c r="C2676" s="258">
        <v>40325</v>
      </c>
      <c r="D2676" s="257">
        <v>0</v>
      </c>
      <c r="E2676" s="259" t="s">
        <v>2543</v>
      </c>
      <c r="F2676" s="257" t="s">
        <v>3488</v>
      </c>
      <c r="G2676" s="259" t="s">
        <v>3489</v>
      </c>
      <c r="H2676" s="260" t="s">
        <v>1226</v>
      </c>
      <c r="I2676" s="257" t="s">
        <v>5910</v>
      </c>
      <c r="J2676" s="257" t="s">
        <v>148</v>
      </c>
      <c r="K2676" s="257" t="s">
        <v>2619</v>
      </c>
      <c r="L2676" s="257" t="s">
        <v>5907</v>
      </c>
      <c r="M2676" s="257" t="s">
        <v>1232</v>
      </c>
      <c r="N2676" s="257" t="s">
        <v>2860</v>
      </c>
      <c r="O2676" s="257" t="s">
        <v>2869</v>
      </c>
      <c r="P2676" s="257" t="s">
        <v>5911</v>
      </c>
      <c r="Q2676" s="257" t="s">
        <v>3301</v>
      </c>
      <c r="R2676" s="257" t="s">
        <v>148</v>
      </c>
      <c r="S2676" s="257" t="s">
        <v>3291</v>
      </c>
      <c r="T2676" s="257" t="s">
        <v>2860</v>
      </c>
      <c r="U2676" s="257" t="s">
        <v>4129</v>
      </c>
      <c r="V2676" s="257" t="s">
        <v>148</v>
      </c>
      <c r="W2676" s="257" t="s">
        <v>148</v>
      </c>
      <c r="X2676" s="257" t="s">
        <v>148</v>
      </c>
      <c r="Y2676" s="257" t="s">
        <v>148</v>
      </c>
      <c r="Z2676" s="257" t="s">
        <v>148</v>
      </c>
      <c r="AA2676" s="257" t="s">
        <v>148</v>
      </c>
      <c r="AB2676" s="257" t="s">
        <v>148</v>
      </c>
      <c r="AC2676" s="257" t="s">
        <v>148</v>
      </c>
      <c r="AD2676" s="257" t="s">
        <v>148</v>
      </c>
      <c r="AE2676" s="257" t="s">
        <v>148</v>
      </c>
      <c r="AF2676" s="257" t="s">
        <v>148</v>
      </c>
      <c r="AG2676" s="257" t="s">
        <v>148</v>
      </c>
      <c r="AH2676" s="257" t="s">
        <v>148</v>
      </c>
      <c r="AI2676" s="257" t="s">
        <v>148</v>
      </c>
      <c r="AJ2676" s="257"/>
    </row>
    <row r="2677" spans="1:36" ht="43.2">
      <c r="A2677" s="258">
        <v>40329</v>
      </c>
      <c r="B2677" s="257" t="s">
        <v>2516</v>
      </c>
      <c r="C2677" s="258">
        <v>40329</v>
      </c>
      <c r="D2677" s="257">
        <v>0</v>
      </c>
      <c r="E2677" s="259" t="s">
        <v>2563</v>
      </c>
      <c r="F2677" s="257" t="s">
        <v>3270</v>
      </c>
      <c r="G2677" s="259" t="s">
        <v>3271</v>
      </c>
      <c r="H2677" s="260" t="s">
        <v>1226</v>
      </c>
      <c r="I2677" s="257" t="s">
        <v>5912</v>
      </c>
      <c r="J2677" s="257" t="s">
        <v>148</v>
      </c>
      <c r="K2677" s="257" t="s">
        <v>2619</v>
      </c>
      <c r="L2677" s="257" t="s">
        <v>2701</v>
      </c>
      <c r="M2677" s="257" t="s">
        <v>1228</v>
      </c>
      <c r="N2677" s="257" t="s">
        <v>2860</v>
      </c>
      <c r="O2677" s="257" t="s">
        <v>2869</v>
      </c>
      <c r="P2677" s="257" t="s">
        <v>5913</v>
      </c>
      <c r="Q2677" s="257" t="s">
        <v>3301</v>
      </c>
      <c r="R2677" s="257" t="s">
        <v>148</v>
      </c>
      <c r="S2677" s="257" t="s">
        <v>2903</v>
      </c>
      <c r="T2677" s="257" t="s">
        <v>2860</v>
      </c>
      <c r="U2677" s="257" t="s">
        <v>3870</v>
      </c>
      <c r="V2677" s="257" t="s">
        <v>148</v>
      </c>
      <c r="W2677" s="257" t="s">
        <v>148</v>
      </c>
      <c r="X2677" s="257" t="s">
        <v>148</v>
      </c>
      <c r="Y2677" s="257" t="s">
        <v>148</v>
      </c>
      <c r="Z2677" s="257" t="s">
        <v>148</v>
      </c>
      <c r="AA2677" s="257" t="s">
        <v>148</v>
      </c>
      <c r="AB2677" s="257" t="s">
        <v>148</v>
      </c>
      <c r="AC2677" s="257" t="s">
        <v>148</v>
      </c>
      <c r="AD2677" s="257" t="s">
        <v>148</v>
      </c>
      <c r="AE2677" s="257" t="s">
        <v>148</v>
      </c>
      <c r="AF2677" s="257" t="s">
        <v>148</v>
      </c>
      <c r="AG2677" s="257" t="s">
        <v>148</v>
      </c>
      <c r="AH2677" s="257" t="s">
        <v>148</v>
      </c>
      <c r="AI2677" s="257" t="s">
        <v>148</v>
      </c>
      <c r="AJ2677" s="257"/>
    </row>
    <row r="2678" spans="1:36" ht="28.8">
      <c r="A2678" s="258">
        <v>40329</v>
      </c>
      <c r="B2678" s="257" t="s">
        <v>2516</v>
      </c>
      <c r="C2678" s="258">
        <v>40329</v>
      </c>
      <c r="D2678" s="257">
        <v>0</v>
      </c>
      <c r="E2678" s="259" t="s">
        <v>2548</v>
      </c>
      <c r="F2678" s="259" t="s">
        <v>3247</v>
      </c>
      <c r="G2678" s="259" t="s">
        <v>3248</v>
      </c>
      <c r="H2678" s="257" t="s">
        <v>1243</v>
      </c>
      <c r="I2678" s="257" t="s">
        <v>5615</v>
      </c>
      <c r="J2678" s="84" t="s">
        <v>5616</v>
      </c>
      <c r="K2678" s="257" t="s">
        <v>2619</v>
      </c>
      <c r="L2678" s="257" t="s">
        <v>2701</v>
      </c>
      <c r="M2678" s="257" t="s">
        <v>1228</v>
      </c>
      <c r="N2678" s="257" t="s">
        <v>2860</v>
      </c>
      <c r="O2678" s="257" t="s">
        <v>2869</v>
      </c>
      <c r="P2678" s="257" t="s">
        <v>5914</v>
      </c>
      <c r="Q2678" s="257" t="s">
        <v>3301</v>
      </c>
      <c r="R2678" s="257" t="s">
        <v>148</v>
      </c>
      <c r="S2678" s="257" t="s">
        <v>2903</v>
      </c>
      <c r="T2678" s="257" t="s">
        <v>2860</v>
      </c>
      <c r="U2678" s="257" t="s">
        <v>3870</v>
      </c>
      <c r="V2678" s="257" t="s">
        <v>148</v>
      </c>
      <c r="W2678" s="257" t="s">
        <v>148</v>
      </c>
      <c r="X2678" s="257" t="s">
        <v>148</v>
      </c>
      <c r="Y2678" s="257" t="s">
        <v>148</v>
      </c>
      <c r="Z2678" s="257" t="s">
        <v>148</v>
      </c>
      <c r="AA2678" s="257" t="s">
        <v>148</v>
      </c>
      <c r="AB2678" s="257" t="s">
        <v>148</v>
      </c>
      <c r="AC2678" s="257" t="s">
        <v>148</v>
      </c>
      <c r="AD2678" s="257" t="s">
        <v>148</v>
      </c>
      <c r="AE2678" s="257" t="s">
        <v>148</v>
      </c>
      <c r="AF2678" s="257" t="s">
        <v>148</v>
      </c>
      <c r="AG2678" s="257" t="s">
        <v>148</v>
      </c>
      <c r="AH2678" s="257" t="s">
        <v>148</v>
      </c>
      <c r="AI2678" s="257" t="s">
        <v>148</v>
      </c>
      <c r="AJ2678" s="257"/>
    </row>
    <row r="2679" spans="1:36" ht="28.8">
      <c r="A2679" s="258">
        <v>40329</v>
      </c>
      <c r="B2679" s="257" t="s">
        <v>2516</v>
      </c>
      <c r="C2679" s="258">
        <v>40329</v>
      </c>
      <c r="D2679" s="257">
        <v>0</v>
      </c>
      <c r="E2679" s="259" t="s">
        <v>2523</v>
      </c>
      <c r="F2679" s="259" t="s">
        <v>3135</v>
      </c>
      <c r="G2679" s="259" t="s">
        <v>3136</v>
      </c>
      <c r="H2679" s="260" t="s">
        <v>2631</v>
      </c>
      <c r="I2679" s="260" t="s">
        <v>2631</v>
      </c>
      <c r="J2679" s="257" t="s">
        <v>148</v>
      </c>
      <c r="K2679" s="257" t="s">
        <v>2619</v>
      </c>
      <c r="L2679" s="257" t="s">
        <v>2701</v>
      </c>
      <c r="M2679" s="257" t="s">
        <v>1228</v>
      </c>
      <c r="N2679" s="257" t="s">
        <v>2860</v>
      </c>
      <c r="O2679" s="257" t="s">
        <v>2869</v>
      </c>
      <c r="P2679" s="257" t="s">
        <v>5915</v>
      </c>
      <c r="Q2679" s="257" t="s">
        <v>3301</v>
      </c>
      <c r="R2679" s="257" t="s">
        <v>148</v>
      </c>
      <c r="S2679" s="257" t="s">
        <v>2903</v>
      </c>
      <c r="T2679" s="257" t="s">
        <v>2860</v>
      </c>
      <c r="U2679" s="257" t="s">
        <v>3870</v>
      </c>
      <c r="V2679" s="257" t="s">
        <v>148</v>
      </c>
      <c r="W2679" s="257" t="s">
        <v>148</v>
      </c>
      <c r="X2679" s="257" t="s">
        <v>148</v>
      </c>
      <c r="Y2679" s="257" t="s">
        <v>148</v>
      </c>
      <c r="Z2679" s="257" t="s">
        <v>148</v>
      </c>
      <c r="AA2679" s="257" t="s">
        <v>148</v>
      </c>
      <c r="AB2679" s="257" t="s">
        <v>148</v>
      </c>
      <c r="AC2679" s="257" t="s">
        <v>148</v>
      </c>
      <c r="AD2679" s="257" t="s">
        <v>148</v>
      </c>
      <c r="AE2679" s="257" t="s">
        <v>148</v>
      </c>
      <c r="AF2679" s="257" t="s">
        <v>148</v>
      </c>
      <c r="AG2679" s="257" t="s">
        <v>148</v>
      </c>
      <c r="AH2679" s="257" t="s">
        <v>148</v>
      </c>
      <c r="AI2679" s="257" t="s">
        <v>148</v>
      </c>
      <c r="AJ2679" s="257"/>
    </row>
    <row r="2680" spans="1:36" ht="115.2">
      <c r="A2680" s="258">
        <v>40330</v>
      </c>
      <c r="B2680" s="257" t="s">
        <v>2515</v>
      </c>
      <c r="C2680" s="258">
        <v>40332</v>
      </c>
      <c r="D2680" s="257">
        <v>1</v>
      </c>
      <c r="E2680" s="259" t="s">
        <v>2523</v>
      </c>
      <c r="F2680" s="259" t="s">
        <v>3135</v>
      </c>
      <c r="G2680" s="259" t="s">
        <v>3136</v>
      </c>
      <c r="H2680" s="257" t="s">
        <v>1243</v>
      </c>
      <c r="I2680" s="257" t="s">
        <v>3767</v>
      </c>
      <c r="J2680" s="257" t="s">
        <v>3768</v>
      </c>
      <c r="K2680" s="257" t="s">
        <v>3280</v>
      </c>
      <c r="L2680" s="257" t="s">
        <v>3512</v>
      </c>
      <c r="M2680" s="257" t="s">
        <v>1232</v>
      </c>
      <c r="N2680" s="257" t="s">
        <v>3513</v>
      </c>
      <c r="O2680" s="257" t="s">
        <v>3299</v>
      </c>
      <c r="P2680" s="257" t="s">
        <v>5916</v>
      </c>
      <c r="Q2680" s="257" t="s">
        <v>5917</v>
      </c>
      <c r="R2680" s="257" t="s">
        <v>5918</v>
      </c>
      <c r="S2680" s="257" t="s">
        <v>3291</v>
      </c>
      <c r="T2680" s="257" t="s">
        <v>2899</v>
      </c>
      <c r="U2680" s="257" t="s">
        <v>5919</v>
      </c>
      <c r="V2680" s="257" t="s">
        <v>2639</v>
      </c>
      <c r="W2680" s="257" t="s">
        <v>148</v>
      </c>
      <c r="X2680" s="257" t="s">
        <v>148</v>
      </c>
      <c r="Y2680" s="257" t="s">
        <v>148</v>
      </c>
      <c r="Z2680" s="257" t="s">
        <v>148</v>
      </c>
      <c r="AA2680" s="257" t="s">
        <v>148</v>
      </c>
      <c r="AB2680" s="257" t="s">
        <v>148</v>
      </c>
      <c r="AC2680" s="257" t="s">
        <v>2640</v>
      </c>
      <c r="AD2680" s="257" t="s">
        <v>3295</v>
      </c>
      <c r="AE2680" s="257" t="s">
        <v>3295</v>
      </c>
      <c r="AF2680" s="257" t="s">
        <v>3296</v>
      </c>
      <c r="AG2680" s="257" t="s">
        <v>3295</v>
      </c>
      <c r="AH2680" s="257" t="s">
        <v>3295</v>
      </c>
      <c r="AI2680" s="257" t="s">
        <v>3295</v>
      </c>
      <c r="AJ2680" s="257"/>
    </row>
    <row r="2681" spans="1:36" ht="158.4">
      <c r="A2681" s="258">
        <v>40331</v>
      </c>
      <c r="B2681" s="257" t="s">
        <v>2515</v>
      </c>
      <c r="C2681" s="258">
        <v>40332</v>
      </c>
      <c r="D2681" s="257">
        <v>1</v>
      </c>
      <c r="E2681" s="259" t="s">
        <v>2530</v>
      </c>
      <c r="F2681" s="257" t="s">
        <v>3153</v>
      </c>
      <c r="G2681" s="259" t="s">
        <v>3154</v>
      </c>
      <c r="H2681" s="260" t="s">
        <v>1232</v>
      </c>
      <c r="I2681" s="257" t="s">
        <v>2765</v>
      </c>
      <c r="J2681" s="84" t="s">
        <v>600</v>
      </c>
      <c r="K2681" s="257" t="s">
        <v>3280</v>
      </c>
      <c r="L2681" s="257" t="s">
        <v>3512</v>
      </c>
      <c r="M2681" s="257" t="s">
        <v>1232</v>
      </c>
      <c r="N2681" s="257" t="s">
        <v>3513</v>
      </c>
      <c r="O2681" s="257" t="s">
        <v>2868</v>
      </c>
      <c r="P2681" s="257" t="s">
        <v>5920</v>
      </c>
      <c r="Q2681" s="257" t="s">
        <v>5921</v>
      </c>
      <c r="R2681" s="257" t="s">
        <v>5922</v>
      </c>
      <c r="S2681" s="257" t="s">
        <v>3291</v>
      </c>
      <c r="T2681" s="257" t="s">
        <v>2899</v>
      </c>
      <c r="U2681" s="257" t="s">
        <v>5923</v>
      </c>
      <c r="V2681" s="257" t="s">
        <v>2639</v>
      </c>
      <c r="W2681" s="257" t="s">
        <v>148</v>
      </c>
      <c r="X2681" s="257" t="s">
        <v>2639</v>
      </c>
      <c r="Y2681" s="257" t="s">
        <v>2899</v>
      </c>
      <c r="Z2681" s="257" t="s">
        <v>2640</v>
      </c>
      <c r="AA2681" s="257" t="s">
        <v>148</v>
      </c>
      <c r="AB2681" s="257" t="s">
        <v>2640</v>
      </c>
      <c r="AC2681" s="257" t="s">
        <v>2640</v>
      </c>
      <c r="AD2681" s="257" t="s">
        <v>3295</v>
      </c>
      <c r="AE2681" s="257" t="s">
        <v>3295</v>
      </c>
      <c r="AF2681" s="257" t="s">
        <v>3296</v>
      </c>
      <c r="AG2681" s="257" t="s">
        <v>3295</v>
      </c>
      <c r="AH2681" s="257" t="s">
        <v>3295</v>
      </c>
      <c r="AI2681" s="257" t="s">
        <v>3295</v>
      </c>
      <c r="AJ2681" s="257"/>
    </row>
    <row r="2682" spans="1:36" ht="158.4">
      <c r="A2682" s="258">
        <v>40336</v>
      </c>
      <c r="B2682" s="257" t="s">
        <v>2515</v>
      </c>
      <c r="C2682" s="258">
        <v>40339</v>
      </c>
      <c r="D2682" s="257">
        <v>3</v>
      </c>
      <c r="E2682" s="257" t="s">
        <v>3474</v>
      </c>
      <c r="F2682" s="257" t="s">
        <v>3475</v>
      </c>
      <c r="G2682" s="257" t="s">
        <v>3476</v>
      </c>
      <c r="H2682" s="260" t="s">
        <v>1232</v>
      </c>
      <c r="I2682" s="257" t="s">
        <v>4509</v>
      </c>
      <c r="J2682" s="84" t="s">
        <v>4510</v>
      </c>
      <c r="K2682" s="257" t="s">
        <v>3280</v>
      </c>
      <c r="L2682" s="257" t="s">
        <v>3512</v>
      </c>
      <c r="M2682" s="257" t="s">
        <v>1232</v>
      </c>
      <c r="N2682" s="257" t="s">
        <v>3513</v>
      </c>
      <c r="O2682" s="257" t="s">
        <v>2868</v>
      </c>
      <c r="P2682" s="257" t="s">
        <v>5924</v>
      </c>
      <c r="Q2682" s="257" t="s">
        <v>5925</v>
      </c>
      <c r="R2682" s="257" t="s">
        <v>5926</v>
      </c>
      <c r="S2682" s="257" t="s">
        <v>3291</v>
      </c>
      <c r="T2682" s="257" t="s">
        <v>2899</v>
      </c>
      <c r="U2682" s="257" t="s">
        <v>3311</v>
      </c>
      <c r="V2682" s="257" t="s">
        <v>2639</v>
      </c>
      <c r="W2682" s="257" t="s">
        <v>148</v>
      </c>
      <c r="X2682" s="257" t="s">
        <v>2640</v>
      </c>
      <c r="Y2682" s="257" t="s">
        <v>148</v>
      </c>
      <c r="Z2682" s="257" t="s">
        <v>2640</v>
      </c>
      <c r="AA2682" s="257" t="s">
        <v>148</v>
      </c>
      <c r="AB2682" s="257" t="s">
        <v>2640</v>
      </c>
      <c r="AC2682" s="257" t="s">
        <v>2640</v>
      </c>
      <c r="AD2682" s="257" t="s">
        <v>3295</v>
      </c>
      <c r="AE2682" s="257" t="s">
        <v>3295</v>
      </c>
      <c r="AF2682" s="257" t="s">
        <v>3296</v>
      </c>
      <c r="AG2682" s="257" t="s">
        <v>3295</v>
      </c>
      <c r="AH2682" s="257" t="s">
        <v>3295</v>
      </c>
      <c r="AI2682" s="257" t="s">
        <v>3295</v>
      </c>
      <c r="AJ2682" s="257"/>
    </row>
    <row r="2683" spans="1:36" ht="244.8">
      <c r="A2683" s="258">
        <v>40336</v>
      </c>
      <c r="B2683" s="257" t="s">
        <v>2515</v>
      </c>
      <c r="C2683" s="258">
        <v>40339</v>
      </c>
      <c r="D2683" s="257">
        <v>3</v>
      </c>
      <c r="E2683" s="257" t="s">
        <v>3474</v>
      </c>
      <c r="F2683" s="257" t="s">
        <v>3475</v>
      </c>
      <c r="G2683" s="257" t="s">
        <v>3476</v>
      </c>
      <c r="H2683" s="260" t="s">
        <v>1232</v>
      </c>
      <c r="I2683" s="257" t="s">
        <v>4509</v>
      </c>
      <c r="J2683" s="84" t="s">
        <v>4510</v>
      </c>
      <c r="K2683" s="257" t="s">
        <v>3280</v>
      </c>
      <c r="L2683" s="257" t="s">
        <v>3512</v>
      </c>
      <c r="M2683" s="257" t="s">
        <v>1232</v>
      </c>
      <c r="N2683" s="257" t="s">
        <v>3513</v>
      </c>
      <c r="O2683" s="257" t="s">
        <v>2868</v>
      </c>
      <c r="P2683" s="257" t="s">
        <v>5927</v>
      </c>
      <c r="Q2683" s="257" t="s">
        <v>5928</v>
      </c>
      <c r="R2683" s="257" t="s">
        <v>5929</v>
      </c>
      <c r="S2683" s="257" t="s">
        <v>3291</v>
      </c>
      <c r="T2683" s="257" t="s">
        <v>2843</v>
      </c>
      <c r="U2683" s="257" t="s">
        <v>4724</v>
      </c>
      <c r="V2683" s="257" t="s">
        <v>2639</v>
      </c>
      <c r="W2683" s="257" t="s">
        <v>148</v>
      </c>
      <c r="X2683" s="257" t="s">
        <v>2640</v>
      </c>
      <c r="Y2683" s="257" t="s">
        <v>148</v>
      </c>
      <c r="Z2683" s="257" t="s">
        <v>2640</v>
      </c>
      <c r="AA2683" s="257" t="s">
        <v>148</v>
      </c>
      <c r="AB2683" s="257" t="s">
        <v>2640</v>
      </c>
      <c r="AC2683" s="257" t="s">
        <v>2640</v>
      </c>
      <c r="AD2683" s="257" t="s">
        <v>3295</v>
      </c>
      <c r="AE2683" s="257" t="s">
        <v>3295</v>
      </c>
      <c r="AF2683" s="257" t="s">
        <v>3296</v>
      </c>
      <c r="AG2683" s="257" t="s">
        <v>3295</v>
      </c>
      <c r="AH2683" s="257" t="s">
        <v>3295</v>
      </c>
      <c r="AI2683" s="257" t="s">
        <v>3295</v>
      </c>
      <c r="AJ2683" s="257"/>
    </row>
    <row r="2684" spans="1:36" ht="172.8">
      <c r="A2684" s="258">
        <v>40336</v>
      </c>
      <c r="B2684" s="257" t="s">
        <v>2515</v>
      </c>
      <c r="C2684" s="258">
        <v>40344</v>
      </c>
      <c r="D2684" s="257">
        <v>4</v>
      </c>
      <c r="E2684" s="257" t="s">
        <v>3474</v>
      </c>
      <c r="F2684" s="257" t="s">
        <v>3475</v>
      </c>
      <c r="G2684" s="257" t="s">
        <v>3476</v>
      </c>
      <c r="H2684" s="260" t="s">
        <v>1232</v>
      </c>
      <c r="I2684" s="257" t="s">
        <v>4509</v>
      </c>
      <c r="J2684" s="84" t="s">
        <v>4510</v>
      </c>
      <c r="K2684" s="257" t="s">
        <v>3280</v>
      </c>
      <c r="L2684" s="257" t="s">
        <v>3512</v>
      </c>
      <c r="M2684" s="257" t="s">
        <v>1232</v>
      </c>
      <c r="N2684" s="257" t="s">
        <v>3513</v>
      </c>
      <c r="O2684" s="257" t="s">
        <v>2868</v>
      </c>
      <c r="P2684" s="257" t="s">
        <v>5930</v>
      </c>
      <c r="Q2684" s="257" t="s">
        <v>5931</v>
      </c>
      <c r="R2684" s="257" t="s">
        <v>5932</v>
      </c>
      <c r="S2684" s="257" t="s">
        <v>3291</v>
      </c>
      <c r="T2684" s="257" t="s">
        <v>2843</v>
      </c>
      <c r="U2684" s="257" t="s">
        <v>5933</v>
      </c>
      <c r="V2684" s="257" t="s">
        <v>2639</v>
      </c>
      <c r="W2684" s="257" t="s">
        <v>148</v>
      </c>
      <c r="X2684" s="257" t="s">
        <v>2640</v>
      </c>
      <c r="Y2684" s="257" t="s">
        <v>148</v>
      </c>
      <c r="Z2684" s="257" t="s">
        <v>2640</v>
      </c>
      <c r="AA2684" s="257" t="s">
        <v>148</v>
      </c>
      <c r="AB2684" s="257" t="s">
        <v>2640</v>
      </c>
      <c r="AC2684" s="257" t="s">
        <v>2639</v>
      </c>
      <c r="AD2684" s="258">
        <v>40344</v>
      </c>
      <c r="AE2684" s="257">
        <v>0</v>
      </c>
      <c r="AF2684" s="257" t="s">
        <v>5934</v>
      </c>
      <c r="AG2684" s="258">
        <v>40344</v>
      </c>
      <c r="AH2684" s="257" t="s">
        <v>2633</v>
      </c>
      <c r="AI2684" s="257" t="s">
        <v>2638</v>
      </c>
      <c r="AJ2684" s="257"/>
    </row>
    <row r="2685" spans="1:36" ht="172.8">
      <c r="A2685" s="258">
        <v>40337</v>
      </c>
      <c r="B2685" s="257" t="s">
        <v>2515</v>
      </c>
      <c r="C2685" s="258">
        <v>40339</v>
      </c>
      <c r="D2685" s="257">
        <v>2</v>
      </c>
      <c r="E2685" s="259" t="s">
        <v>2542</v>
      </c>
      <c r="F2685" s="257" t="s">
        <v>3205</v>
      </c>
      <c r="G2685" s="259" t="s">
        <v>3206</v>
      </c>
      <c r="H2685" s="257" t="s">
        <v>2763</v>
      </c>
      <c r="I2685" s="257" t="s">
        <v>5935</v>
      </c>
      <c r="J2685" s="257" t="s">
        <v>5936</v>
      </c>
      <c r="K2685" s="257" t="s">
        <v>3280</v>
      </c>
      <c r="L2685" s="257" t="s">
        <v>2667</v>
      </c>
      <c r="M2685" s="257" t="s">
        <v>1228</v>
      </c>
      <c r="N2685" s="257" t="s">
        <v>3350</v>
      </c>
      <c r="O2685" s="257" t="s">
        <v>2868</v>
      </c>
      <c r="P2685" s="257" t="s">
        <v>5937</v>
      </c>
      <c r="Q2685" s="257" t="s">
        <v>5938</v>
      </c>
      <c r="R2685" s="257" t="s">
        <v>5939</v>
      </c>
      <c r="S2685" s="257" t="s">
        <v>2903</v>
      </c>
      <c r="T2685" s="257" t="s">
        <v>2853</v>
      </c>
      <c r="U2685" s="257" t="s">
        <v>3353</v>
      </c>
      <c r="V2685" s="257" t="s">
        <v>2639</v>
      </c>
      <c r="W2685" s="257" t="s">
        <v>148</v>
      </c>
      <c r="X2685" s="257" t="s">
        <v>2640</v>
      </c>
      <c r="Y2685" s="257" t="s">
        <v>148</v>
      </c>
      <c r="Z2685" s="257" t="s">
        <v>2640</v>
      </c>
      <c r="AA2685" s="257" t="s">
        <v>148</v>
      </c>
      <c r="AB2685" s="257" t="s">
        <v>2640</v>
      </c>
      <c r="AC2685" s="257" t="s">
        <v>2640</v>
      </c>
      <c r="AD2685" s="257" t="s">
        <v>3295</v>
      </c>
      <c r="AE2685" s="257" t="s">
        <v>3295</v>
      </c>
      <c r="AF2685" s="257" t="s">
        <v>3296</v>
      </c>
      <c r="AG2685" s="257" t="s">
        <v>3295</v>
      </c>
      <c r="AH2685" s="257" t="s">
        <v>3295</v>
      </c>
      <c r="AI2685" s="257" t="s">
        <v>3295</v>
      </c>
      <c r="AJ2685" s="257"/>
    </row>
    <row r="2686" spans="1:36" ht="331.2">
      <c r="A2686" s="258">
        <v>40337</v>
      </c>
      <c r="B2686" s="257" t="s">
        <v>2515</v>
      </c>
      <c r="C2686" s="258">
        <v>40339</v>
      </c>
      <c r="D2686" s="257">
        <v>2</v>
      </c>
      <c r="E2686" s="259" t="s">
        <v>2542</v>
      </c>
      <c r="F2686" s="257" t="s">
        <v>3205</v>
      </c>
      <c r="G2686" s="259" t="s">
        <v>3206</v>
      </c>
      <c r="H2686" s="257" t="s">
        <v>2763</v>
      </c>
      <c r="I2686" s="257" t="s">
        <v>5935</v>
      </c>
      <c r="J2686" s="257" t="s">
        <v>5936</v>
      </c>
      <c r="K2686" s="257" t="s">
        <v>3280</v>
      </c>
      <c r="L2686" s="257" t="s">
        <v>2667</v>
      </c>
      <c r="M2686" s="257" t="s">
        <v>1228</v>
      </c>
      <c r="N2686" s="257" t="s">
        <v>3350</v>
      </c>
      <c r="O2686" s="257" t="s">
        <v>3299</v>
      </c>
      <c r="P2686" s="257" t="s">
        <v>5940</v>
      </c>
      <c r="Q2686" s="257" t="s">
        <v>5941</v>
      </c>
      <c r="R2686" s="257" t="s">
        <v>5942</v>
      </c>
      <c r="S2686" s="257" t="s">
        <v>2903</v>
      </c>
      <c r="T2686" s="257" t="s">
        <v>2853</v>
      </c>
      <c r="U2686" s="257" t="s">
        <v>3353</v>
      </c>
      <c r="V2686" s="257" t="s">
        <v>2639</v>
      </c>
      <c r="W2686" s="257" t="s">
        <v>148</v>
      </c>
      <c r="X2686" s="257" t="s">
        <v>148</v>
      </c>
      <c r="Y2686" s="257" t="s">
        <v>148</v>
      </c>
      <c r="Z2686" s="257" t="s">
        <v>148</v>
      </c>
      <c r="AA2686" s="257" t="s">
        <v>148</v>
      </c>
      <c r="AB2686" s="257" t="s">
        <v>148</v>
      </c>
      <c r="AC2686" s="257" t="s">
        <v>2640</v>
      </c>
      <c r="AD2686" s="257" t="s">
        <v>3295</v>
      </c>
      <c r="AE2686" s="257" t="s">
        <v>3295</v>
      </c>
      <c r="AF2686" s="257" t="s">
        <v>3296</v>
      </c>
      <c r="AG2686" s="257" t="s">
        <v>3295</v>
      </c>
      <c r="AH2686" s="257" t="s">
        <v>3295</v>
      </c>
      <c r="AI2686" s="257" t="s">
        <v>3295</v>
      </c>
      <c r="AJ2686" s="257"/>
    </row>
    <row r="2687" spans="1:36" ht="115.2">
      <c r="A2687" s="258">
        <v>40423</v>
      </c>
      <c r="B2687" s="257" t="s">
        <v>2520</v>
      </c>
      <c r="C2687" s="258">
        <v>40464</v>
      </c>
      <c r="D2687" s="257">
        <v>40</v>
      </c>
      <c r="E2687" s="257" t="s">
        <v>2608</v>
      </c>
      <c r="F2687" s="257" t="s">
        <v>3211</v>
      </c>
      <c r="G2687" s="257" t="s">
        <v>3212</v>
      </c>
      <c r="H2687" s="260" t="s">
        <v>1232</v>
      </c>
      <c r="I2687" s="257" t="s">
        <v>2820</v>
      </c>
      <c r="J2687" s="84" t="s">
        <v>4240</v>
      </c>
      <c r="K2687" s="257" t="s">
        <v>3280</v>
      </c>
      <c r="L2687" s="257" t="s">
        <v>5830</v>
      </c>
      <c r="M2687" s="257" t="s">
        <v>1236</v>
      </c>
      <c r="N2687" s="257" t="s">
        <v>3562</v>
      </c>
      <c r="O2687" s="257" t="s">
        <v>2868</v>
      </c>
      <c r="P2687" s="257" t="s">
        <v>5943</v>
      </c>
      <c r="Q2687" s="257" t="s">
        <v>5944</v>
      </c>
      <c r="R2687" s="257" t="s">
        <v>5945</v>
      </c>
      <c r="S2687" s="257" t="s">
        <v>3302</v>
      </c>
      <c r="T2687" s="257" t="s">
        <v>2843</v>
      </c>
      <c r="U2687" s="257" t="s">
        <v>5946</v>
      </c>
      <c r="V2687" s="257" t="s">
        <v>2639</v>
      </c>
      <c r="W2687" s="257" t="s">
        <v>148</v>
      </c>
      <c r="X2687" s="257" t="s">
        <v>2639</v>
      </c>
      <c r="Y2687" s="257" t="s">
        <v>2843</v>
      </c>
      <c r="Z2687" s="257" t="s">
        <v>2639</v>
      </c>
      <c r="AA2687" s="257" t="s">
        <v>2843</v>
      </c>
      <c r="AB2687" s="257" t="s">
        <v>2640</v>
      </c>
      <c r="AC2687" s="257" t="s">
        <v>2640</v>
      </c>
      <c r="AD2687" s="257" t="s">
        <v>3295</v>
      </c>
      <c r="AE2687" s="257" t="s">
        <v>3295</v>
      </c>
      <c r="AF2687" s="257" t="s">
        <v>3639</v>
      </c>
      <c r="AG2687" s="257" t="s">
        <v>3295</v>
      </c>
      <c r="AH2687" s="257" t="s">
        <v>3295</v>
      </c>
      <c r="AI2687" s="257" t="s">
        <v>3295</v>
      </c>
      <c r="AJ2687" s="257"/>
    </row>
    <row r="2688" spans="1:36" ht="201.6">
      <c r="A2688" s="258">
        <v>40434</v>
      </c>
      <c r="B2688" s="257" t="s">
        <v>2520</v>
      </c>
      <c r="C2688" s="258">
        <v>40436</v>
      </c>
      <c r="D2688" s="257">
        <v>2</v>
      </c>
      <c r="E2688" s="259" t="s">
        <v>2604</v>
      </c>
      <c r="F2688" s="269" t="s">
        <v>5228</v>
      </c>
      <c r="G2688" s="259" t="s">
        <v>5229</v>
      </c>
      <c r="H2688" s="257" t="s">
        <v>1236</v>
      </c>
      <c r="I2688" s="257" t="s">
        <v>5230</v>
      </c>
      <c r="J2688" s="261" t="s">
        <v>5231</v>
      </c>
      <c r="K2688" s="257" t="s">
        <v>3280</v>
      </c>
      <c r="L2688" s="257" t="s">
        <v>5822</v>
      </c>
      <c r="M2688" s="257" t="s">
        <v>1236</v>
      </c>
      <c r="N2688" s="257" t="s">
        <v>3562</v>
      </c>
      <c r="O2688" s="257" t="s">
        <v>2868</v>
      </c>
      <c r="P2688" s="257" t="s">
        <v>5947</v>
      </c>
      <c r="Q2688" s="257" t="s">
        <v>5948</v>
      </c>
      <c r="R2688" s="257" t="s">
        <v>148</v>
      </c>
      <c r="S2688" s="257" t="s">
        <v>3302</v>
      </c>
      <c r="T2688" s="257" t="s">
        <v>2899</v>
      </c>
      <c r="U2688" s="257" t="s">
        <v>1014</v>
      </c>
      <c r="V2688" s="257" t="s">
        <v>2640</v>
      </c>
      <c r="W2688" s="257" t="s">
        <v>156</v>
      </c>
      <c r="X2688" s="257" t="s">
        <v>2639</v>
      </c>
      <c r="Y2688" s="257" t="s">
        <v>2899</v>
      </c>
      <c r="Z2688" s="257" t="s">
        <v>2639</v>
      </c>
      <c r="AA2688" s="257" t="s">
        <v>2899</v>
      </c>
      <c r="AB2688" s="257" t="s">
        <v>2640</v>
      </c>
      <c r="AC2688" s="257" t="s">
        <v>2640</v>
      </c>
      <c r="AD2688" s="257" t="s">
        <v>3295</v>
      </c>
      <c r="AE2688" s="257" t="s">
        <v>3295</v>
      </c>
      <c r="AF2688" s="257" t="s">
        <v>3639</v>
      </c>
      <c r="AG2688" s="257" t="s">
        <v>3295</v>
      </c>
      <c r="AH2688" s="257" t="s">
        <v>3295</v>
      </c>
      <c r="AI2688" s="257" t="s">
        <v>3295</v>
      </c>
      <c r="AJ2688" s="257"/>
    </row>
    <row r="2689" spans="1:36" ht="187.2">
      <c r="A2689" s="258">
        <v>40436</v>
      </c>
      <c r="B2689" s="257" t="s">
        <v>2520</v>
      </c>
      <c r="C2689" s="258">
        <v>40436</v>
      </c>
      <c r="D2689" s="257">
        <v>0</v>
      </c>
      <c r="E2689" s="259" t="s">
        <v>2604</v>
      </c>
      <c r="F2689" s="269" t="s">
        <v>5228</v>
      </c>
      <c r="G2689" s="259" t="s">
        <v>5229</v>
      </c>
      <c r="H2689" s="257" t="s">
        <v>1236</v>
      </c>
      <c r="I2689" s="257" t="s">
        <v>5230</v>
      </c>
      <c r="J2689" s="261" t="s">
        <v>5231</v>
      </c>
      <c r="K2689" s="257" t="s">
        <v>3280</v>
      </c>
      <c r="L2689" s="257" t="s">
        <v>5830</v>
      </c>
      <c r="M2689" s="257" t="s">
        <v>1236</v>
      </c>
      <c r="N2689" s="257" t="s">
        <v>3562</v>
      </c>
      <c r="O2689" s="257" t="s">
        <v>2868</v>
      </c>
      <c r="P2689" s="257" t="s">
        <v>5949</v>
      </c>
      <c r="Q2689" s="257" t="s">
        <v>5950</v>
      </c>
      <c r="R2689" s="257" t="s">
        <v>5951</v>
      </c>
      <c r="S2689" s="257" t="s">
        <v>3302</v>
      </c>
      <c r="T2689" s="257" t="s">
        <v>2899</v>
      </c>
      <c r="U2689" s="257" t="s">
        <v>5952</v>
      </c>
      <c r="V2689" s="257" t="s">
        <v>2639</v>
      </c>
      <c r="W2689" s="257" t="s">
        <v>148</v>
      </c>
      <c r="X2689" s="257" t="s">
        <v>2639</v>
      </c>
      <c r="Y2689" s="257" t="s">
        <v>2899</v>
      </c>
      <c r="Z2689" s="257" t="s">
        <v>2639</v>
      </c>
      <c r="AA2689" s="257" t="s">
        <v>2899</v>
      </c>
      <c r="AB2689" s="257" t="s">
        <v>2640</v>
      </c>
      <c r="AC2689" s="257" t="s">
        <v>2640</v>
      </c>
      <c r="AD2689" s="257" t="s">
        <v>3295</v>
      </c>
      <c r="AE2689" s="257" t="s">
        <v>3295</v>
      </c>
      <c r="AF2689" s="257" t="s">
        <v>3639</v>
      </c>
      <c r="AG2689" s="257" t="s">
        <v>3295</v>
      </c>
      <c r="AH2689" s="257" t="s">
        <v>3295</v>
      </c>
      <c r="AI2689" s="257" t="s">
        <v>3295</v>
      </c>
      <c r="AJ2689" s="257"/>
    </row>
    <row r="2690" spans="1:36" ht="57.6">
      <c r="A2690" s="258" t="s">
        <v>5953</v>
      </c>
      <c r="B2690" s="257" t="s">
        <v>2520</v>
      </c>
      <c r="C2690" s="258">
        <v>40521</v>
      </c>
      <c r="D2690" s="257">
        <v>2</v>
      </c>
      <c r="E2690" s="259" t="s">
        <v>2604</v>
      </c>
      <c r="F2690" s="269" t="s">
        <v>5228</v>
      </c>
      <c r="G2690" s="259" t="s">
        <v>5229</v>
      </c>
      <c r="H2690" s="257" t="s">
        <v>1236</v>
      </c>
      <c r="I2690" s="257" t="s">
        <v>5230</v>
      </c>
      <c r="J2690" s="261" t="s">
        <v>5231</v>
      </c>
      <c r="K2690" s="257" t="s">
        <v>3280</v>
      </c>
      <c r="L2690" s="257" t="s">
        <v>2644</v>
      </c>
      <c r="M2690" s="257" t="s">
        <v>1236</v>
      </c>
      <c r="N2690" s="257" t="s">
        <v>3562</v>
      </c>
      <c r="O2690" s="257" t="s">
        <v>2868</v>
      </c>
      <c r="P2690" s="257" t="s">
        <v>5954</v>
      </c>
      <c r="Q2690" s="257" t="s">
        <v>5955</v>
      </c>
      <c r="R2690" s="257" t="s">
        <v>148</v>
      </c>
      <c r="S2690" s="257" t="s">
        <v>3302</v>
      </c>
      <c r="T2690" s="257" t="s">
        <v>2843</v>
      </c>
      <c r="U2690" s="257" t="s">
        <v>4942</v>
      </c>
      <c r="V2690" s="257" t="s">
        <v>2639</v>
      </c>
      <c r="W2690" s="257" t="s">
        <v>148</v>
      </c>
      <c r="X2690" s="257" t="s">
        <v>2639</v>
      </c>
      <c r="Y2690" s="257" t="s">
        <v>2843</v>
      </c>
      <c r="Z2690" s="257" t="s">
        <v>2639</v>
      </c>
      <c r="AA2690" s="257" t="s">
        <v>2843</v>
      </c>
      <c r="AB2690" s="257" t="s">
        <v>2640</v>
      </c>
      <c r="AC2690" s="257" t="s">
        <v>2640</v>
      </c>
      <c r="AD2690" s="257" t="s">
        <v>3295</v>
      </c>
      <c r="AE2690" s="257" t="s">
        <v>3295</v>
      </c>
      <c r="AF2690" s="257" t="s">
        <v>3639</v>
      </c>
      <c r="AG2690" s="257" t="s">
        <v>3295</v>
      </c>
      <c r="AH2690" s="257" t="s">
        <v>3295</v>
      </c>
      <c r="AI2690" s="257" t="s">
        <v>3295</v>
      </c>
      <c r="AJ2690" s="257"/>
    </row>
    <row r="2691" spans="1:36" ht="201.6">
      <c r="A2691" s="258">
        <v>40338</v>
      </c>
      <c r="B2691" s="257" t="s">
        <v>2515</v>
      </c>
      <c r="C2691" s="258">
        <v>40338</v>
      </c>
      <c r="D2691" s="257">
        <v>0</v>
      </c>
      <c r="E2691" s="257" t="s">
        <v>2609</v>
      </c>
      <c r="F2691" s="257" t="s">
        <v>3463</v>
      </c>
      <c r="G2691" s="257" t="s">
        <v>3464</v>
      </c>
      <c r="H2691" s="260" t="s">
        <v>1232</v>
      </c>
      <c r="I2691" s="257" t="s">
        <v>3465</v>
      </c>
      <c r="J2691" s="257" t="s">
        <v>3466</v>
      </c>
      <c r="K2691" s="257" t="s">
        <v>3280</v>
      </c>
      <c r="L2691" s="257" t="s">
        <v>2691</v>
      </c>
      <c r="M2691" s="257" t="s">
        <v>1232</v>
      </c>
      <c r="N2691" s="257" t="s">
        <v>2905</v>
      </c>
      <c r="O2691" s="257" t="s">
        <v>3299</v>
      </c>
      <c r="P2691" s="257" t="s">
        <v>5956</v>
      </c>
      <c r="Q2691" s="257" t="s">
        <v>5957</v>
      </c>
      <c r="R2691" s="257" t="s">
        <v>148</v>
      </c>
      <c r="S2691" s="257" t="s">
        <v>3291</v>
      </c>
      <c r="T2691" s="257" t="s">
        <v>2905</v>
      </c>
      <c r="U2691" s="257" t="s">
        <v>5958</v>
      </c>
      <c r="V2691" s="257" t="s">
        <v>2639</v>
      </c>
      <c r="W2691" s="257" t="s">
        <v>148</v>
      </c>
      <c r="X2691" s="257" t="s">
        <v>148</v>
      </c>
      <c r="Y2691" s="257" t="s">
        <v>148</v>
      </c>
      <c r="Z2691" s="257" t="s">
        <v>148</v>
      </c>
      <c r="AA2691" s="257" t="s">
        <v>148</v>
      </c>
      <c r="AB2691" s="257" t="s">
        <v>2640</v>
      </c>
      <c r="AC2691" s="257" t="s">
        <v>2639</v>
      </c>
      <c r="AD2691" s="258">
        <v>40339</v>
      </c>
      <c r="AE2691" s="257">
        <v>1</v>
      </c>
      <c r="AF2691" s="257" t="s">
        <v>5959</v>
      </c>
      <c r="AG2691" s="258">
        <v>40339</v>
      </c>
      <c r="AH2691" s="257" t="s">
        <v>2633</v>
      </c>
      <c r="AI2691" s="257" t="s">
        <v>2638</v>
      </c>
      <c r="AJ2691" s="257"/>
    </row>
    <row r="2692" spans="1:36" ht="409.6">
      <c r="A2692" s="258">
        <v>40339</v>
      </c>
      <c r="B2692" s="257" t="s">
        <v>2515</v>
      </c>
      <c r="C2692" s="258">
        <v>40339</v>
      </c>
      <c r="D2692" s="257">
        <v>0</v>
      </c>
      <c r="E2692" s="259" t="s">
        <v>2565</v>
      </c>
      <c r="F2692" s="257" t="s">
        <v>3251</v>
      </c>
      <c r="G2692" s="259" t="s">
        <v>3252</v>
      </c>
      <c r="H2692" s="260" t="s">
        <v>1226</v>
      </c>
      <c r="I2692" s="257" t="s">
        <v>4246</v>
      </c>
      <c r="J2692" s="261" t="s">
        <v>4247</v>
      </c>
      <c r="K2692" s="257" t="s">
        <v>3280</v>
      </c>
      <c r="L2692" s="257" t="s">
        <v>3512</v>
      </c>
      <c r="M2692" s="257" t="s">
        <v>1232</v>
      </c>
      <c r="N2692" s="257" t="s">
        <v>3513</v>
      </c>
      <c r="O2692" s="257" t="s">
        <v>2868</v>
      </c>
      <c r="P2692" s="257" t="s">
        <v>5960</v>
      </c>
      <c r="Q2692" s="257" t="s">
        <v>5961</v>
      </c>
      <c r="R2692" s="257" t="s">
        <v>5604</v>
      </c>
      <c r="S2692" s="257" t="s">
        <v>3291</v>
      </c>
      <c r="T2692" s="257" t="s">
        <v>2860</v>
      </c>
      <c r="U2692" s="257" t="s">
        <v>4474</v>
      </c>
      <c r="V2692" s="257" t="s">
        <v>2639</v>
      </c>
      <c r="W2692" s="257" t="s">
        <v>148</v>
      </c>
      <c r="X2692" s="257" t="s">
        <v>2640</v>
      </c>
      <c r="Y2692" s="257" t="s">
        <v>148</v>
      </c>
      <c r="Z2692" s="257" t="s">
        <v>2640</v>
      </c>
      <c r="AA2692" s="257" t="s">
        <v>148</v>
      </c>
      <c r="AB2692" s="257" t="s">
        <v>2640</v>
      </c>
      <c r="AC2692" s="257" t="s">
        <v>2640</v>
      </c>
      <c r="AD2692" s="257" t="s">
        <v>3295</v>
      </c>
      <c r="AE2692" s="257" t="s">
        <v>3295</v>
      </c>
      <c r="AF2692" s="257" t="s">
        <v>3296</v>
      </c>
      <c r="AG2692" s="257" t="s">
        <v>3295</v>
      </c>
      <c r="AH2692" s="257" t="s">
        <v>3295</v>
      </c>
      <c r="AI2692" s="257" t="s">
        <v>3295</v>
      </c>
      <c r="AJ2692" s="257" t="s">
        <v>5962</v>
      </c>
    </row>
    <row r="2693" spans="1:36" ht="409.6">
      <c r="A2693" s="258">
        <v>40339</v>
      </c>
      <c r="B2693" s="257" t="s">
        <v>2515</v>
      </c>
      <c r="C2693" s="258">
        <v>40344</v>
      </c>
      <c r="D2693" s="257">
        <v>3</v>
      </c>
      <c r="E2693" s="259" t="s">
        <v>2565</v>
      </c>
      <c r="F2693" s="257" t="s">
        <v>3251</v>
      </c>
      <c r="G2693" s="259" t="s">
        <v>3252</v>
      </c>
      <c r="H2693" s="260" t="s">
        <v>1232</v>
      </c>
      <c r="I2693" s="257" t="s">
        <v>4345</v>
      </c>
      <c r="J2693" s="257" t="s">
        <v>4346</v>
      </c>
      <c r="K2693" s="257" t="s">
        <v>3280</v>
      </c>
      <c r="L2693" s="257" t="s">
        <v>3512</v>
      </c>
      <c r="M2693" s="257" t="s">
        <v>1232</v>
      </c>
      <c r="N2693" s="257" t="s">
        <v>3513</v>
      </c>
      <c r="O2693" s="257" t="s">
        <v>3299</v>
      </c>
      <c r="P2693" s="257" t="s">
        <v>5963</v>
      </c>
      <c r="Q2693" s="257" t="s">
        <v>5964</v>
      </c>
      <c r="R2693" s="257" t="s">
        <v>4171</v>
      </c>
      <c r="S2693" s="257" t="s">
        <v>3291</v>
      </c>
      <c r="T2693" s="257" t="s">
        <v>2843</v>
      </c>
      <c r="U2693" s="257" t="s">
        <v>4533</v>
      </c>
      <c r="V2693" s="257" t="s">
        <v>2639</v>
      </c>
      <c r="W2693" s="257" t="s">
        <v>148</v>
      </c>
      <c r="X2693" s="257" t="s">
        <v>148</v>
      </c>
      <c r="Y2693" s="257" t="s">
        <v>148</v>
      </c>
      <c r="Z2693" s="257" t="s">
        <v>148</v>
      </c>
      <c r="AA2693" s="257" t="s">
        <v>148</v>
      </c>
      <c r="AB2693" s="257" t="s">
        <v>148</v>
      </c>
      <c r="AC2693" s="257" t="s">
        <v>2639</v>
      </c>
      <c r="AD2693" s="258">
        <v>40344</v>
      </c>
      <c r="AE2693" s="257">
        <v>0</v>
      </c>
      <c r="AF2693" s="257" t="s">
        <v>5965</v>
      </c>
      <c r="AG2693" s="258">
        <v>40344</v>
      </c>
      <c r="AH2693" s="257" t="s">
        <v>2633</v>
      </c>
      <c r="AI2693" s="257" t="s">
        <v>2638</v>
      </c>
      <c r="AJ2693" s="257"/>
    </row>
    <row r="2694" spans="1:36" ht="100.8">
      <c r="A2694" s="258">
        <v>40340</v>
      </c>
      <c r="B2694" s="257" t="s">
        <v>2515</v>
      </c>
      <c r="C2694" s="258">
        <v>40344</v>
      </c>
      <c r="D2694" s="257">
        <v>0</v>
      </c>
      <c r="E2694" s="259" t="s">
        <v>2523</v>
      </c>
      <c r="F2694" s="259" t="s">
        <v>3135</v>
      </c>
      <c r="G2694" s="259" t="s">
        <v>3136</v>
      </c>
      <c r="H2694" s="257" t="s">
        <v>1243</v>
      </c>
      <c r="I2694" s="257" t="s">
        <v>3767</v>
      </c>
      <c r="J2694" s="257" t="s">
        <v>3768</v>
      </c>
      <c r="K2694" s="257" t="s">
        <v>3280</v>
      </c>
      <c r="L2694" s="257" t="s">
        <v>3512</v>
      </c>
      <c r="M2694" s="257" t="s">
        <v>1232</v>
      </c>
      <c r="N2694" s="257" t="s">
        <v>3513</v>
      </c>
      <c r="O2694" s="257" t="s">
        <v>3299</v>
      </c>
      <c r="P2694" s="257" t="s">
        <v>5966</v>
      </c>
      <c r="Q2694" s="257" t="s">
        <v>5967</v>
      </c>
      <c r="R2694" s="257" t="s">
        <v>5968</v>
      </c>
      <c r="S2694" s="257" t="s">
        <v>3291</v>
      </c>
      <c r="T2694" s="257" t="s">
        <v>2860</v>
      </c>
      <c r="U2694" s="257" t="s">
        <v>477</v>
      </c>
      <c r="V2694" s="257" t="s">
        <v>2639</v>
      </c>
      <c r="W2694" s="257" t="s">
        <v>148</v>
      </c>
      <c r="X2694" s="257" t="s">
        <v>148</v>
      </c>
      <c r="Y2694" s="257" t="s">
        <v>148</v>
      </c>
      <c r="Z2694" s="257" t="s">
        <v>148</v>
      </c>
      <c r="AA2694" s="257" t="s">
        <v>148</v>
      </c>
      <c r="AB2694" s="257" t="s">
        <v>148</v>
      </c>
      <c r="AC2694" s="257" t="s">
        <v>2640</v>
      </c>
      <c r="AD2694" s="257" t="s">
        <v>3295</v>
      </c>
      <c r="AE2694" s="257" t="s">
        <v>3295</v>
      </c>
      <c r="AF2694" s="257" t="s">
        <v>3296</v>
      </c>
      <c r="AG2694" s="257" t="s">
        <v>3295</v>
      </c>
      <c r="AH2694" s="257" t="s">
        <v>3295</v>
      </c>
      <c r="AI2694" s="257" t="s">
        <v>3295</v>
      </c>
      <c r="AJ2694" s="257"/>
    </row>
    <row r="2695" spans="1:36" ht="86.4">
      <c r="A2695" s="258">
        <v>40340</v>
      </c>
      <c r="B2695" s="257" t="s">
        <v>2515</v>
      </c>
      <c r="C2695" s="258">
        <v>40343</v>
      </c>
      <c r="D2695" s="257">
        <v>1</v>
      </c>
      <c r="E2695" s="259" t="s">
        <v>3348</v>
      </c>
      <c r="F2695" s="259" t="s">
        <v>930</v>
      </c>
      <c r="G2695" s="259" t="s">
        <v>3349</v>
      </c>
      <c r="H2695" s="260" t="s">
        <v>1240</v>
      </c>
      <c r="I2695" s="257" t="s">
        <v>2788</v>
      </c>
      <c r="J2695" s="257" t="s">
        <v>808</v>
      </c>
      <c r="K2695" s="257" t="s">
        <v>3280</v>
      </c>
      <c r="L2695" s="257" t="s">
        <v>2691</v>
      </c>
      <c r="M2695" s="257" t="s">
        <v>1232</v>
      </c>
      <c r="N2695" s="257" t="s">
        <v>2905</v>
      </c>
      <c r="O2695" s="257" t="s">
        <v>2868</v>
      </c>
      <c r="P2695" s="257" t="s">
        <v>5969</v>
      </c>
      <c r="Q2695" s="257" t="s">
        <v>5970</v>
      </c>
      <c r="R2695" s="257" t="s">
        <v>148</v>
      </c>
      <c r="S2695" s="257" t="s">
        <v>3291</v>
      </c>
      <c r="T2695" s="257" t="s">
        <v>2905</v>
      </c>
      <c r="U2695" s="257" t="s">
        <v>4912</v>
      </c>
      <c r="V2695" s="257" t="s">
        <v>2639</v>
      </c>
      <c r="W2695" s="257" t="s">
        <v>148</v>
      </c>
      <c r="X2695" s="257" t="s">
        <v>2640</v>
      </c>
      <c r="Y2695" s="257" t="s">
        <v>148</v>
      </c>
      <c r="Z2695" s="257" t="s">
        <v>2640</v>
      </c>
      <c r="AA2695" s="257" t="s">
        <v>148</v>
      </c>
      <c r="AB2695" s="257" t="s">
        <v>2640</v>
      </c>
      <c r="AC2695" s="257" t="s">
        <v>2640</v>
      </c>
      <c r="AD2695" s="257" t="s">
        <v>3295</v>
      </c>
      <c r="AE2695" s="257" t="s">
        <v>3295</v>
      </c>
      <c r="AF2695" s="257" t="s">
        <v>3296</v>
      </c>
      <c r="AG2695" s="257" t="s">
        <v>3295</v>
      </c>
      <c r="AH2695" s="257" t="s">
        <v>3295</v>
      </c>
      <c r="AI2695" s="257" t="s">
        <v>3295</v>
      </c>
      <c r="AJ2695" s="257"/>
    </row>
    <row r="2696" spans="1:36" ht="158.4">
      <c r="A2696" s="258">
        <v>40343</v>
      </c>
      <c r="B2696" s="257" t="s">
        <v>2515</v>
      </c>
      <c r="C2696" s="258">
        <v>40343</v>
      </c>
      <c r="D2696" s="257">
        <v>0</v>
      </c>
      <c r="E2696" s="259" t="s">
        <v>2559</v>
      </c>
      <c r="F2696" s="257" t="s">
        <v>3139</v>
      </c>
      <c r="G2696" s="259" t="s">
        <v>3140</v>
      </c>
      <c r="H2696" s="257" t="s">
        <v>2763</v>
      </c>
      <c r="I2696" s="257" t="s">
        <v>4768</v>
      </c>
      <c r="J2696" s="257" t="s">
        <v>4769</v>
      </c>
      <c r="K2696" s="257" t="s">
        <v>3280</v>
      </c>
      <c r="L2696" s="257" t="s">
        <v>2667</v>
      </c>
      <c r="M2696" s="257" t="s">
        <v>1228</v>
      </c>
      <c r="N2696" s="257" t="s">
        <v>3350</v>
      </c>
      <c r="O2696" s="257" t="s">
        <v>2868</v>
      </c>
      <c r="P2696" s="257" t="s">
        <v>5971</v>
      </c>
      <c r="Q2696" s="257" t="s">
        <v>5972</v>
      </c>
      <c r="R2696" s="257" t="s">
        <v>5973</v>
      </c>
      <c r="S2696" s="257" t="s">
        <v>2903</v>
      </c>
      <c r="T2696" s="257" t="s">
        <v>2853</v>
      </c>
      <c r="U2696" s="257" t="s">
        <v>3882</v>
      </c>
      <c r="V2696" s="257" t="s">
        <v>2639</v>
      </c>
      <c r="W2696" s="257" t="s">
        <v>148</v>
      </c>
      <c r="X2696" s="257" t="s">
        <v>2640</v>
      </c>
      <c r="Y2696" s="257" t="s">
        <v>148</v>
      </c>
      <c r="Z2696" s="257" t="s">
        <v>2640</v>
      </c>
      <c r="AA2696" s="257" t="s">
        <v>148</v>
      </c>
      <c r="AB2696" s="257" t="s">
        <v>2640</v>
      </c>
      <c r="AC2696" s="257" t="s">
        <v>2640</v>
      </c>
      <c r="AD2696" s="257" t="s">
        <v>3295</v>
      </c>
      <c r="AE2696" s="257" t="s">
        <v>3295</v>
      </c>
      <c r="AF2696" s="257" t="s">
        <v>3296</v>
      </c>
      <c r="AG2696" s="257" t="s">
        <v>3295</v>
      </c>
      <c r="AH2696" s="257" t="s">
        <v>3295</v>
      </c>
      <c r="AI2696" s="257" t="s">
        <v>3295</v>
      </c>
      <c r="AJ2696" s="257"/>
    </row>
    <row r="2697" spans="1:36" ht="273.60000000000002">
      <c r="A2697" s="258">
        <v>40444</v>
      </c>
      <c r="B2697" s="257" t="s">
        <v>2520</v>
      </c>
      <c r="C2697" s="258">
        <v>40447</v>
      </c>
      <c r="D2697" s="257">
        <v>2</v>
      </c>
      <c r="E2697" s="259" t="s">
        <v>2538</v>
      </c>
      <c r="F2697" s="259" t="s">
        <v>930</v>
      </c>
      <c r="G2697" s="259" t="s">
        <v>2627</v>
      </c>
      <c r="H2697" s="260" t="s">
        <v>1232</v>
      </c>
      <c r="I2697" s="257" t="s">
        <v>3884</v>
      </c>
      <c r="J2697" s="257" t="s">
        <v>183</v>
      </c>
      <c r="K2697" s="257" t="s">
        <v>3280</v>
      </c>
      <c r="L2697" s="257" t="s">
        <v>5830</v>
      </c>
      <c r="M2697" s="257" t="s">
        <v>1236</v>
      </c>
      <c r="N2697" s="257" t="s">
        <v>3562</v>
      </c>
      <c r="O2697" s="257" t="s">
        <v>2868</v>
      </c>
      <c r="P2697" s="257" t="s">
        <v>5974</v>
      </c>
      <c r="Q2697" s="257" t="s">
        <v>5975</v>
      </c>
      <c r="R2697" s="257" t="s">
        <v>5976</v>
      </c>
      <c r="S2697" s="257" t="s">
        <v>3302</v>
      </c>
      <c r="T2697" s="257" t="s">
        <v>2843</v>
      </c>
      <c r="U2697" s="257" t="s">
        <v>4714</v>
      </c>
      <c r="V2697" s="257" t="s">
        <v>2639</v>
      </c>
      <c r="W2697" s="257" t="s">
        <v>148</v>
      </c>
      <c r="X2697" s="257" t="s">
        <v>2640</v>
      </c>
      <c r="Y2697" s="257" t="s">
        <v>148</v>
      </c>
      <c r="Z2697" s="257" t="s">
        <v>2640</v>
      </c>
      <c r="AA2697" s="257" t="s">
        <v>148</v>
      </c>
      <c r="AB2697" s="257" t="s">
        <v>2640</v>
      </c>
      <c r="AC2697" s="257" t="s">
        <v>2639</v>
      </c>
      <c r="AD2697" s="258">
        <v>40451</v>
      </c>
      <c r="AE2697" s="257">
        <v>3</v>
      </c>
      <c r="AF2697" s="257" t="s">
        <v>5977</v>
      </c>
      <c r="AG2697" s="258">
        <v>40451</v>
      </c>
      <c r="AH2697" s="257" t="s">
        <v>2633</v>
      </c>
      <c r="AI2697" s="257" t="s">
        <v>2638</v>
      </c>
      <c r="AJ2697" s="257"/>
    </row>
    <row r="2698" spans="1:36" ht="187.2">
      <c r="A2698" s="258">
        <v>40344</v>
      </c>
      <c r="B2698" s="257" t="s">
        <v>2515</v>
      </c>
      <c r="C2698" s="258">
        <v>40344</v>
      </c>
      <c r="D2698" s="257">
        <v>0</v>
      </c>
      <c r="E2698" s="259" t="s">
        <v>2537</v>
      </c>
      <c r="F2698" s="257" t="s">
        <v>3225</v>
      </c>
      <c r="G2698" s="259" t="s">
        <v>3226</v>
      </c>
      <c r="H2698" s="260" t="s">
        <v>1232</v>
      </c>
      <c r="I2698" s="257" t="s">
        <v>3458</v>
      </c>
      <c r="J2698" s="257" t="s">
        <v>3459</v>
      </c>
      <c r="K2698" s="257" t="s">
        <v>3280</v>
      </c>
      <c r="L2698" s="257" t="s">
        <v>3512</v>
      </c>
      <c r="M2698" s="257" t="s">
        <v>1232</v>
      </c>
      <c r="N2698" s="257" t="s">
        <v>3513</v>
      </c>
      <c r="O2698" s="257" t="s">
        <v>2868</v>
      </c>
      <c r="P2698" s="257" t="s">
        <v>5978</v>
      </c>
      <c r="Q2698" s="257" t="s">
        <v>5979</v>
      </c>
      <c r="R2698" s="257" t="s">
        <v>5980</v>
      </c>
      <c r="S2698" s="257" t="s">
        <v>3291</v>
      </c>
      <c r="T2698" s="257" t="s">
        <v>2899</v>
      </c>
      <c r="U2698" s="257" t="s">
        <v>5981</v>
      </c>
      <c r="V2698" s="257" t="s">
        <v>2639</v>
      </c>
      <c r="W2698" s="257" t="s">
        <v>148</v>
      </c>
      <c r="X2698" s="257" t="s">
        <v>2640</v>
      </c>
      <c r="Y2698" s="257" t="s">
        <v>148</v>
      </c>
      <c r="Z2698" s="257" t="s">
        <v>2640</v>
      </c>
      <c r="AA2698" s="257" t="s">
        <v>148</v>
      </c>
      <c r="AB2698" s="257" t="s">
        <v>2640</v>
      </c>
      <c r="AC2698" s="257" t="s">
        <v>2640</v>
      </c>
      <c r="AD2698" s="257" t="s">
        <v>3295</v>
      </c>
      <c r="AE2698" s="257" t="s">
        <v>3295</v>
      </c>
      <c r="AF2698" s="257" t="s">
        <v>3296</v>
      </c>
      <c r="AG2698" s="257" t="s">
        <v>3295</v>
      </c>
      <c r="AH2698" s="257" t="s">
        <v>3295</v>
      </c>
      <c r="AI2698" s="257" t="s">
        <v>3295</v>
      </c>
      <c r="AJ2698" s="257"/>
    </row>
    <row r="2699" spans="1:36" ht="144">
      <c r="A2699" s="258">
        <v>40345</v>
      </c>
      <c r="B2699" s="257" t="s">
        <v>2515</v>
      </c>
      <c r="C2699" s="258">
        <v>40351</v>
      </c>
      <c r="D2699" s="257">
        <v>3</v>
      </c>
      <c r="E2699" s="257" t="s">
        <v>2560</v>
      </c>
      <c r="F2699" s="257" t="s">
        <v>3276</v>
      </c>
      <c r="G2699" s="257" t="s">
        <v>3277</v>
      </c>
      <c r="H2699" s="260" t="s">
        <v>1232</v>
      </c>
      <c r="I2699" s="257" t="s">
        <v>4318</v>
      </c>
      <c r="J2699" s="257" t="s">
        <v>4319</v>
      </c>
      <c r="K2699" s="257" t="s">
        <v>3280</v>
      </c>
      <c r="L2699" s="257" t="s">
        <v>3512</v>
      </c>
      <c r="M2699" s="257" t="s">
        <v>1232</v>
      </c>
      <c r="N2699" s="257" t="s">
        <v>3513</v>
      </c>
      <c r="O2699" s="257" t="s">
        <v>2868</v>
      </c>
      <c r="P2699" s="257" t="s">
        <v>5982</v>
      </c>
      <c r="Q2699" s="257" t="s">
        <v>5983</v>
      </c>
      <c r="R2699" s="257" t="s">
        <v>148</v>
      </c>
      <c r="S2699" s="257" t="s">
        <v>3291</v>
      </c>
      <c r="T2699" s="257" t="s">
        <v>2899</v>
      </c>
      <c r="U2699" s="257" t="s">
        <v>5493</v>
      </c>
      <c r="V2699" s="257" t="s">
        <v>2639</v>
      </c>
      <c r="W2699" s="257" t="s">
        <v>148</v>
      </c>
      <c r="X2699" s="257" t="s">
        <v>2640</v>
      </c>
      <c r="Y2699" s="257" t="s">
        <v>148</v>
      </c>
      <c r="Z2699" s="257" t="s">
        <v>2640</v>
      </c>
      <c r="AA2699" s="257" t="s">
        <v>148</v>
      </c>
      <c r="AB2699" s="257" t="s">
        <v>2640</v>
      </c>
      <c r="AC2699" s="257" t="s">
        <v>2640</v>
      </c>
      <c r="AD2699" s="257" t="s">
        <v>3295</v>
      </c>
      <c r="AE2699" s="257" t="s">
        <v>3295</v>
      </c>
      <c r="AF2699" s="257" t="s">
        <v>3296</v>
      </c>
      <c r="AG2699" s="257" t="s">
        <v>3295</v>
      </c>
      <c r="AH2699" s="257" t="s">
        <v>3295</v>
      </c>
      <c r="AI2699" s="257" t="s">
        <v>3295</v>
      </c>
      <c r="AJ2699" s="257"/>
    </row>
    <row r="2700" spans="1:36" ht="273.60000000000002">
      <c r="A2700" s="258">
        <v>40346</v>
      </c>
      <c r="B2700" s="257" t="s">
        <v>2515</v>
      </c>
      <c r="C2700" s="258">
        <v>40351</v>
      </c>
      <c r="D2700" s="257">
        <v>2</v>
      </c>
      <c r="E2700" s="259" t="s">
        <v>2537</v>
      </c>
      <c r="F2700" s="259" t="s">
        <v>3185</v>
      </c>
      <c r="G2700" s="259" t="s">
        <v>3186</v>
      </c>
      <c r="H2700" s="260" t="s">
        <v>1232</v>
      </c>
      <c r="I2700" s="257" t="s">
        <v>2806</v>
      </c>
      <c r="J2700" s="257" t="s">
        <v>514</v>
      </c>
      <c r="K2700" s="257" t="s">
        <v>3280</v>
      </c>
      <c r="L2700" s="257" t="s">
        <v>3512</v>
      </c>
      <c r="M2700" s="257" t="s">
        <v>1232</v>
      </c>
      <c r="N2700" s="257" t="s">
        <v>3513</v>
      </c>
      <c r="O2700" s="257" t="s">
        <v>3299</v>
      </c>
      <c r="P2700" s="257" t="s">
        <v>5984</v>
      </c>
      <c r="Q2700" s="257" t="s">
        <v>5985</v>
      </c>
      <c r="R2700" s="257" t="s">
        <v>5986</v>
      </c>
      <c r="S2700" s="257" t="s">
        <v>3291</v>
      </c>
      <c r="T2700" s="257" t="s">
        <v>2899</v>
      </c>
      <c r="U2700" s="257" t="s">
        <v>3321</v>
      </c>
      <c r="V2700" s="257" t="s">
        <v>2639</v>
      </c>
      <c r="W2700" s="257" t="s">
        <v>148</v>
      </c>
      <c r="X2700" s="257" t="s">
        <v>148</v>
      </c>
      <c r="Y2700" s="257" t="s">
        <v>148</v>
      </c>
      <c r="Z2700" s="257" t="s">
        <v>148</v>
      </c>
      <c r="AA2700" s="257" t="s">
        <v>148</v>
      </c>
      <c r="AB2700" s="257" t="s">
        <v>2640</v>
      </c>
      <c r="AC2700" s="257" t="s">
        <v>2640</v>
      </c>
      <c r="AD2700" s="257" t="s">
        <v>3295</v>
      </c>
      <c r="AE2700" s="257" t="s">
        <v>3295</v>
      </c>
      <c r="AF2700" s="257" t="s">
        <v>3296</v>
      </c>
      <c r="AG2700" s="257" t="s">
        <v>3295</v>
      </c>
      <c r="AH2700" s="257" t="s">
        <v>3295</v>
      </c>
      <c r="AI2700" s="257" t="s">
        <v>3295</v>
      </c>
      <c r="AJ2700" s="257"/>
    </row>
    <row r="2701" spans="1:36" ht="172.8">
      <c r="A2701" s="258">
        <v>40346</v>
      </c>
      <c r="B2701" s="257" t="s">
        <v>2515</v>
      </c>
      <c r="C2701" s="258">
        <v>40351</v>
      </c>
      <c r="D2701" s="257">
        <v>2</v>
      </c>
      <c r="E2701" s="259" t="s">
        <v>2537</v>
      </c>
      <c r="F2701" s="259" t="s">
        <v>3185</v>
      </c>
      <c r="G2701" s="259" t="s">
        <v>3186</v>
      </c>
      <c r="H2701" s="260" t="s">
        <v>1232</v>
      </c>
      <c r="I2701" s="257" t="s">
        <v>2806</v>
      </c>
      <c r="J2701" s="257" t="s">
        <v>514</v>
      </c>
      <c r="K2701" s="257" t="s">
        <v>3280</v>
      </c>
      <c r="L2701" s="257" t="s">
        <v>3512</v>
      </c>
      <c r="M2701" s="257" t="s">
        <v>1232</v>
      </c>
      <c r="N2701" s="257" t="s">
        <v>3513</v>
      </c>
      <c r="O2701" s="257" t="s">
        <v>3299</v>
      </c>
      <c r="P2701" s="257" t="s">
        <v>5987</v>
      </c>
      <c r="Q2701" s="257" t="s">
        <v>5988</v>
      </c>
      <c r="R2701" s="257" t="s">
        <v>5989</v>
      </c>
      <c r="S2701" s="257" t="s">
        <v>3291</v>
      </c>
      <c r="T2701" s="257" t="s">
        <v>2899</v>
      </c>
      <c r="U2701" s="257" t="s">
        <v>5990</v>
      </c>
      <c r="V2701" s="257" t="s">
        <v>2639</v>
      </c>
      <c r="W2701" s="257" t="s">
        <v>148</v>
      </c>
      <c r="X2701" s="257" t="s">
        <v>148</v>
      </c>
      <c r="Y2701" s="257" t="s">
        <v>148</v>
      </c>
      <c r="Z2701" s="257" t="s">
        <v>148</v>
      </c>
      <c r="AA2701" s="257" t="s">
        <v>148</v>
      </c>
      <c r="AB2701" s="257" t="s">
        <v>2640</v>
      </c>
      <c r="AC2701" s="257" t="s">
        <v>2640</v>
      </c>
      <c r="AD2701" s="257" t="s">
        <v>3295</v>
      </c>
      <c r="AE2701" s="257" t="s">
        <v>3295</v>
      </c>
      <c r="AF2701" s="257" t="s">
        <v>3296</v>
      </c>
      <c r="AG2701" s="257" t="s">
        <v>3295</v>
      </c>
      <c r="AH2701" s="257" t="s">
        <v>3295</v>
      </c>
      <c r="AI2701" s="257" t="s">
        <v>3295</v>
      </c>
      <c r="AJ2701" s="257"/>
    </row>
    <row r="2702" spans="1:36" ht="86.4">
      <c r="A2702" s="258">
        <v>40346</v>
      </c>
      <c r="B2702" s="257" t="s">
        <v>2515</v>
      </c>
      <c r="C2702" s="258">
        <v>40350</v>
      </c>
      <c r="D2702" s="257">
        <v>2</v>
      </c>
      <c r="E2702" s="259" t="s">
        <v>2529</v>
      </c>
      <c r="F2702" s="259" t="s">
        <v>3736</v>
      </c>
      <c r="G2702" s="259" t="s">
        <v>3737</v>
      </c>
      <c r="H2702" s="260" t="s">
        <v>1232</v>
      </c>
      <c r="I2702" s="257" t="s">
        <v>3738</v>
      </c>
      <c r="J2702" s="257" t="s">
        <v>327</v>
      </c>
      <c r="K2702" s="257" t="s">
        <v>3280</v>
      </c>
      <c r="L2702" s="257" t="s">
        <v>2691</v>
      </c>
      <c r="M2702" s="257" t="s">
        <v>1232</v>
      </c>
      <c r="N2702" s="257" t="s">
        <v>2905</v>
      </c>
      <c r="O2702" s="257" t="s">
        <v>2868</v>
      </c>
      <c r="P2702" s="257" t="s">
        <v>5991</v>
      </c>
      <c r="Q2702" s="257" t="s">
        <v>5992</v>
      </c>
      <c r="R2702" s="257" t="s">
        <v>148</v>
      </c>
      <c r="S2702" s="257" t="s">
        <v>3291</v>
      </c>
      <c r="T2702" s="257" t="s">
        <v>2905</v>
      </c>
      <c r="U2702" s="257" t="s">
        <v>4730</v>
      </c>
      <c r="V2702" s="257" t="s">
        <v>2639</v>
      </c>
      <c r="W2702" s="257" t="s">
        <v>148</v>
      </c>
      <c r="X2702" s="257" t="s">
        <v>2640</v>
      </c>
      <c r="Y2702" s="257" t="s">
        <v>148</v>
      </c>
      <c r="Z2702" s="257" t="s">
        <v>2640</v>
      </c>
      <c r="AA2702" s="257" t="s">
        <v>148</v>
      </c>
      <c r="AB2702" s="257" t="s">
        <v>2640</v>
      </c>
      <c r="AC2702" s="257" t="s">
        <v>2640</v>
      </c>
      <c r="AD2702" s="257" t="s">
        <v>3295</v>
      </c>
      <c r="AE2702" s="257" t="s">
        <v>3295</v>
      </c>
      <c r="AF2702" s="257" t="s">
        <v>3296</v>
      </c>
      <c r="AG2702" s="257" t="s">
        <v>3295</v>
      </c>
      <c r="AH2702" s="257" t="s">
        <v>3295</v>
      </c>
      <c r="AI2702" s="257" t="s">
        <v>3295</v>
      </c>
      <c r="AJ2702" s="257"/>
    </row>
    <row r="2703" spans="1:36" ht="100.8">
      <c r="A2703" s="258">
        <v>40444</v>
      </c>
      <c r="B2703" s="257" t="s">
        <v>2520</v>
      </c>
      <c r="C2703" s="258">
        <v>40445</v>
      </c>
      <c r="D2703" s="257">
        <v>1</v>
      </c>
      <c r="E2703" s="259" t="s">
        <v>2549</v>
      </c>
      <c r="F2703" s="257" t="s">
        <v>3724</v>
      </c>
      <c r="G2703" s="259" t="s">
        <v>3725</v>
      </c>
      <c r="H2703" s="260" t="s">
        <v>1232</v>
      </c>
      <c r="I2703" s="257" t="s">
        <v>4100</v>
      </c>
      <c r="J2703" s="261" t="s">
        <v>4101</v>
      </c>
      <c r="K2703" s="257" t="s">
        <v>3280</v>
      </c>
      <c r="L2703" s="257" t="s">
        <v>5830</v>
      </c>
      <c r="M2703" s="257" t="s">
        <v>1236</v>
      </c>
      <c r="N2703" s="257" t="s">
        <v>3562</v>
      </c>
      <c r="O2703" s="257" t="s">
        <v>2868</v>
      </c>
      <c r="P2703" s="257" t="s">
        <v>5993</v>
      </c>
      <c r="Q2703" s="257" t="s">
        <v>5994</v>
      </c>
      <c r="R2703" s="257" t="s">
        <v>5995</v>
      </c>
      <c r="S2703" s="257" t="s">
        <v>3302</v>
      </c>
      <c r="T2703" s="257" t="s">
        <v>2843</v>
      </c>
      <c r="U2703" s="257" t="s">
        <v>5946</v>
      </c>
      <c r="V2703" s="257" t="s">
        <v>2639</v>
      </c>
      <c r="W2703" s="257" t="s">
        <v>148</v>
      </c>
      <c r="X2703" s="257" t="s">
        <v>2640</v>
      </c>
      <c r="Y2703" s="257" t="s">
        <v>148</v>
      </c>
      <c r="Z2703" s="257" t="s">
        <v>2639</v>
      </c>
      <c r="AA2703" s="257" t="s">
        <v>2843</v>
      </c>
      <c r="AB2703" s="257" t="s">
        <v>2640</v>
      </c>
      <c r="AC2703" s="257" t="s">
        <v>2640</v>
      </c>
      <c r="AD2703" s="257" t="s">
        <v>3295</v>
      </c>
      <c r="AE2703" s="257" t="s">
        <v>3295</v>
      </c>
      <c r="AF2703" s="257" t="s">
        <v>3639</v>
      </c>
      <c r="AG2703" s="257" t="s">
        <v>3295</v>
      </c>
      <c r="AH2703" s="257" t="s">
        <v>3295</v>
      </c>
      <c r="AI2703" s="257" t="s">
        <v>3295</v>
      </c>
      <c r="AJ2703" s="257"/>
    </row>
    <row r="2704" spans="1:36" ht="230.4">
      <c r="A2704" s="258">
        <v>40346</v>
      </c>
      <c r="B2704" s="257" t="s">
        <v>2515</v>
      </c>
      <c r="C2704" s="258">
        <v>40351</v>
      </c>
      <c r="D2704" s="257">
        <v>3</v>
      </c>
      <c r="E2704" s="259" t="s">
        <v>2529</v>
      </c>
      <c r="F2704" s="259" t="s">
        <v>3736</v>
      </c>
      <c r="G2704" s="259" t="s">
        <v>3737</v>
      </c>
      <c r="H2704" s="260" t="s">
        <v>1232</v>
      </c>
      <c r="I2704" s="257" t="s">
        <v>3738</v>
      </c>
      <c r="J2704" s="257" t="s">
        <v>327</v>
      </c>
      <c r="K2704" s="257" t="s">
        <v>3280</v>
      </c>
      <c r="L2704" s="257" t="s">
        <v>3512</v>
      </c>
      <c r="M2704" s="257" t="s">
        <v>1232</v>
      </c>
      <c r="N2704" s="257" t="s">
        <v>3513</v>
      </c>
      <c r="O2704" s="257" t="s">
        <v>2868</v>
      </c>
      <c r="P2704" s="257" t="s">
        <v>5996</v>
      </c>
      <c r="Q2704" s="257" t="s">
        <v>5997</v>
      </c>
      <c r="R2704" s="257" t="s">
        <v>5998</v>
      </c>
      <c r="S2704" s="257" t="s">
        <v>3291</v>
      </c>
      <c r="T2704" s="257" t="s">
        <v>2899</v>
      </c>
      <c r="U2704" s="257" t="s">
        <v>5999</v>
      </c>
      <c r="V2704" s="257" t="s">
        <v>2639</v>
      </c>
      <c r="W2704" s="257" t="s">
        <v>148</v>
      </c>
      <c r="X2704" s="257" t="s">
        <v>2640</v>
      </c>
      <c r="Y2704" s="257" t="s">
        <v>148</v>
      </c>
      <c r="Z2704" s="257" t="s">
        <v>2640</v>
      </c>
      <c r="AA2704" s="257" t="s">
        <v>148</v>
      </c>
      <c r="AB2704" s="257" t="s">
        <v>2640</v>
      </c>
      <c r="AC2704" s="257" t="s">
        <v>2640</v>
      </c>
      <c r="AD2704" s="257" t="s">
        <v>3295</v>
      </c>
      <c r="AE2704" s="257" t="s">
        <v>3295</v>
      </c>
      <c r="AF2704" s="257" t="s">
        <v>3296</v>
      </c>
      <c r="AG2704" s="257" t="s">
        <v>3295</v>
      </c>
      <c r="AH2704" s="257" t="s">
        <v>3295</v>
      </c>
      <c r="AI2704" s="257" t="s">
        <v>3295</v>
      </c>
      <c r="AJ2704" s="257"/>
    </row>
    <row r="2705" spans="1:36" ht="403.2">
      <c r="A2705" s="258">
        <v>40346</v>
      </c>
      <c r="B2705" s="257" t="s">
        <v>2515</v>
      </c>
      <c r="C2705" s="258">
        <v>40351</v>
      </c>
      <c r="D2705" s="257">
        <v>2</v>
      </c>
      <c r="E2705" s="259" t="s">
        <v>2535</v>
      </c>
      <c r="F2705" s="259" t="s">
        <v>3201</v>
      </c>
      <c r="G2705" s="259" t="s">
        <v>3202</v>
      </c>
      <c r="H2705" s="260" t="s">
        <v>1232</v>
      </c>
      <c r="I2705" s="257" t="s">
        <v>2773</v>
      </c>
      <c r="J2705" s="257" t="s">
        <v>436</v>
      </c>
      <c r="K2705" s="257" t="s">
        <v>3280</v>
      </c>
      <c r="L2705" s="257" t="s">
        <v>3512</v>
      </c>
      <c r="M2705" s="257" t="s">
        <v>1232</v>
      </c>
      <c r="N2705" s="257" t="s">
        <v>3513</v>
      </c>
      <c r="O2705" s="257" t="s">
        <v>2868</v>
      </c>
      <c r="P2705" s="257" t="s">
        <v>6000</v>
      </c>
      <c r="Q2705" s="257" t="s">
        <v>6001</v>
      </c>
      <c r="R2705" s="257" t="s">
        <v>6002</v>
      </c>
      <c r="S2705" s="257" t="s">
        <v>3291</v>
      </c>
      <c r="T2705" s="257" t="s">
        <v>2843</v>
      </c>
      <c r="U2705" s="257" t="s">
        <v>6003</v>
      </c>
      <c r="V2705" s="257" t="s">
        <v>2639</v>
      </c>
      <c r="W2705" s="257" t="s">
        <v>148</v>
      </c>
      <c r="X2705" s="257" t="s">
        <v>2639</v>
      </c>
      <c r="Y2705" s="257" t="s">
        <v>2843</v>
      </c>
      <c r="Z2705" s="257" t="s">
        <v>2640</v>
      </c>
      <c r="AA2705" s="257" t="s">
        <v>148</v>
      </c>
      <c r="AB2705" s="257" t="s">
        <v>2640</v>
      </c>
      <c r="AC2705" s="257" t="s">
        <v>2640</v>
      </c>
      <c r="AD2705" s="257" t="s">
        <v>3295</v>
      </c>
      <c r="AE2705" s="257" t="s">
        <v>3295</v>
      </c>
      <c r="AF2705" s="257" t="s">
        <v>3296</v>
      </c>
      <c r="AG2705" s="257" t="s">
        <v>3295</v>
      </c>
      <c r="AH2705" s="257" t="s">
        <v>3295</v>
      </c>
      <c r="AI2705" s="257" t="s">
        <v>3295</v>
      </c>
      <c r="AJ2705" s="257"/>
    </row>
    <row r="2706" spans="1:36" ht="72">
      <c r="A2706" s="258">
        <v>40444</v>
      </c>
      <c r="B2706" s="257" t="s">
        <v>2520</v>
      </c>
      <c r="C2706" s="258">
        <v>40445</v>
      </c>
      <c r="D2706" s="257">
        <v>1</v>
      </c>
      <c r="E2706" s="257" t="s">
        <v>3474</v>
      </c>
      <c r="F2706" s="257" t="s">
        <v>3475</v>
      </c>
      <c r="G2706" s="257" t="s">
        <v>3476</v>
      </c>
      <c r="H2706" s="260" t="s">
        <v>1232</v>
      </c>
      <c r="I2706" s="257" t="s">
        <v>4509</v>
      </c>
      <c r="J2706" s="84" t="s">
        <v>4510</v>
      </c>
      <c r="K2706" s="257" t="s">
        <v>3280</v>
      </c>
      <c r="L2706" s="257" t="s">
        <v>5830</v>
      </c>
      <c r="M2706" s="257" t="s">
        <v>1236</v>
      </c>
      <c r="N2706" s="257" t="s">
        <v>3562</v>
      </c>
      <c r="O2706" s="257" t="s">
        <v>2868</v>
      </c>
      <c r="P2706" s="257" t="s">
        <v>6004</v>
      </c>
      <c r="Q2706" s="257" t="s">
        <v>6005</v>
      </c>
      <c r="R2706" s="257" t="s">
        <v>6006</v>
      </c>
      <c r="S2706" s="257" t="s">
        <v>3302</v>
      </c>
      <c r="T2706" s="257" t="s">
        <v>2899</v>
      </c>
      <c r="U2706" s="257" t="s">
        <v>6007</v>
      </c>
      <c r="V2706" s="257" t="s">
        <v>2639</v>
      </c>
      <c r="W2706" s="257" t="s">
        <v>148</v>
      </c>
      <c r="X2706" s="257" t="s">
        <v>2640</v>
      </c>
      <c r="Y2706" s="257" t="s">
        <v>148</v>
      </c>
      <c r="Z2706" s="257" t="s">
        <v>2639</v>
      </c>
      <c r="AA2706" s="257" t="s">
        <v>2899</v>
      </c>
      <c r="AB2706" s="257" t="s">
        <v>2640</v>
      </c>
      <c r="AC2706" s="257" t="s">
        <v>2640</v>
      </c>
      <c r="AD2706" s="257" t="s">
        <v>3295</v>
      </c>
      <c r="AE2706" s="257" t="s">
        <v>3295</v>
      </c>
      <c r="AF2706" s="257" t="s">
        <v>3639</v>
      </c>
      <c r="AG2706" s="257" t="s">
        <v>3295</v>
      </c>
      <c r="AH2706" s="257" t="s">
        <v>3295</v>
      </c>
      <c r="AI2706" s="257" t="s">
        <v>3295</v>
      </c>
      <c r="AJ2706" s="257"/>
    </row>
    <row r="2707" spans="1:36" ht="72">
      <c r="A2707" s="258">
        <v>40346</v>
      </c>
      <c r="B2707" s="257" t="s">
        <v>2515</v>
      </c>
      <c r="C2707" s="258">
        <v>40351</v>
      </c>
      <c r="D2707" s="257">
        <v>3</v>
      </c>
      <c r="E2707" s="257" t="s">
        <v>2536</v>
      </c>
      <c r="F2707" s="257" t="s">
        <v>3175</v>
      </c>
      <c r="G2707" s="257" t="s">
        <v>3176</v>
      </c>
      <c r="H2707" s="260" t="s">
        <v>1232</v>
      </c>
      <c r="I2707" s="257" t="s">
        <v>2783</v>
      </c>
      <c r="J2707" s="257" t="s">
        <v>353</v>
      </c>
      <c r="K2707" s="257" t="s">
        <v>3280</v>
      </c>
      <c r="L2707" s="257" t="s">
        <v>3512</v>
      </c>
      <c r="M2707" s="257" t="s">
        <v>1232</v>
      </c>
      <c r="N2707" s="257" t="s">
        <v>3513</v>
      </c>
      <c r="O2707" s="257" t="s">
        <v>3299</v>
      </c>
      <c r="P2707" s="257" t="s">
        <v>6008</v>
      </c>
      <c r="Q2707" s="257" t="s">
        <v>6009</v>
      </c>
      <c r="R2707" s="257" t="s">
        <v>148</v>
      </c>
      <c r="S2707" s="257" t="s">
        <v>3291</v>
      </c>
      <c r="T2707" s="257" t="s">
        <v>2843</v>
      </c>
      <c r="U2707" s="257" t="s">
        <v>4533</v>
      </c>
      <c r="V2707" s="257" t="s">
        <v>2639</v>
      </c>
      <c r="W2707" s="257" t="s">
        <v>148</v>
      </c>
      <c r="X2707" s="257" t="s">
        <v>148</v>
      </c>
      <c r="Y2707" s="257" t="s">
        <v>148</v>
      </c>
      <c r="Z2707" s="257" t="s">
        <v>148</v>
      </c>
      <c r="AA2707" s="257" t="s">
        <v>148</v>
      </c>
      <c r="AB2707" s="257" t="s">
        <v>2640</v>
      </c>
      <c r="AC2707" s="257" t="s">
        <v>2639</v>
      </c>
      <c r="AD2707" s="258">
        <v>40352</v>
      </c>
      <c r="AE2707" s="257">
        <v>1</v>
      </c>
      <c r="AF2707" s="257" t="s">
        <v>6010</v>
      </c>
      <c r="AG2707" s="258">
        <v>40352</v>
      </c>
      <c r="AH2707" s="257" t="s">
        <v>2633</v>
      </c>
      <c r="AI2707" s="257" t="s">
        <v>2638</v>
      </c>
      <c r="AJ2707" s="257"/>
    </row>
    <row r="2708" spans="1:36" ht="129.6">
      <c r="A2708" s="258">
        <v>40346</v>
      </c>
      <c r="B2708" s="257" t="s">
        <v>2515</v>
      </c>
      <c r="C2708" s="258">
        <v>40350</v>
      </c>
      <c r="D2708" s="257">
        <v>2</v>
      </c>
      <c r="E2708" s="257" t="s">
        <v>2536</v>
      </c>
      <c r="F2708" s="257" t="s">
        <v>3175</v>
      </c>
      <c r="G2708" s="257" t="s">
        <v>3176</v>
      </c>
      <c r="H2708" s="260" t="s">
        <v>1232</v>
      </c>
      <c r="I2708" s="257" t="s">
        <v>2783</v>
      </c>
      <c r="J2708" s="257" t="s">
        <v>353</v>
      </c>
      <c r="K2708" s="257" t="s">
        <v>3280</v>
      </c>
      <c r="L2708" s="257" t="s">
        <v>2691</v>
      </c>
      <c r="M2708" s="257" t="s">
        <v>1232</v>
      </c>
      <c r="N2708" s="257" t="s">
        <v>2905</v>
      </c>
      <c r="O2708" s="257" t="s">
        <v>2868</v>
      </c>
      <c r="P2708" s="257" t="s">
        <v>6011</v>
      </c>
      <c r="Q2708" s="257" t="s">
        <v>6012</v>
      </c>
      <c r="R2708" s="257" t="s">
        <v>148</v>
      </c>
      <c r="S2708" s="257" t="s">
        <v>3291</v>
      </c>
      <c r="T2708" s="257" t="s">
        <v>2905</v>
      </c>
      <c r="U2708" s="257" t="s">
        <v>4424</v>
      </c>
      <c r="V2708" s="257" t="s">
        <v>2639</v>
      </c>
      <c r="W2708" s="257" t="s">
        <v>148</v>
      </c>
      <c r="X2708" s="257" t="s">
        <v>2640</v>
      </c>
      <c r="Y2708" s="257" t="s">
        <v>148</v>
      </c>
      <c r="Z2708" s="257" t="s">
        <v>2640</v>
      </c>
      <c r="AA2708" s="257" t="s">
        <v>148</v>
      </c>
      <c r="AB2708" s="257" t="s">
        <v>2640</v>
      </c>
      <c r="AC2708" s="257" t="s">
        <v>2639</v>
      </c>
      <c r="AD2708" s="258">
        <v>40352</v>
      </c>
      <c r="AE2708" s="257">
        <v>1</v>
      </c>
      <c r="AF2708" s="257" t="s">
        <v>6013</v>
      </c>
      <c r="AG2708" s="258">
        <v>40352</v>
      </c>
      <c r="AH2708" s="257" t="s">
        <v>2633</v>
      </c>
      <c r="AI2708" s="257" t="s">
        <v>2638</v>
      </c>
      <c r="AJ2708" s="257"/>
    </row>
    <row r="2709" spans="1:36" ht="100.8">
      <c r="A2709" s="258">
        <v>40449</v>
      </c>
      <c r="B2709" s="257" t="s">
        <v>2520</v>
      </c>
      <c r="C2709" s="258">
        <v>40450</v>
      </c>
      <c r="D2709" s="257">
        <v>1</v>
      </c>
      <c r="E2709" s="259" t="s">
        <v>2549</v>
      </c>
      <c r="F2709" s="257" t="s">
        <v>3724</v>
      </c>
      <c r="G2709" s="259" t="s">
        <v>3725</v>
      </c>
      <c r="H2709" s="260" t="s">
        <v>1232</v>
      </c>
      <c r="I2709" s="257" t="s">
        <v>4100</v>
      </c>
      <c r="J2709" s="261" t="s">
        <v>4101</v>
      </c>
      <c r="K2709" s="257" t="s">
        <v>3280</v>
      </c>
      <c r="L2709" s="257" t="s">
        <v>5830</v>
      </c>
      <c r="M2709" s="257" t="s">
        <v>1236</v>
      </c>
      <c r="N2709" s="257" t="s">
        <v>3562</v>
      </c>
      <c r="O2709" s="257" t="s">
        <v>2868</v>
      </c>
      <c r="P2709" s="257" t="s">
        <v>6014</v>
      </c>
      <c r="Q2709" s="257" t="s">
        <v>6015</v>
      </c>
      <c r="R2709" s="257" t="s">
        <v>148</v>
      </c>
      <c r="S2709" s="257" t="s">
        <v>3302</v>
      </c>
      <c r="T2709" s="257" t="s">
        <v>2843</v>
      </c>
      <c r="U2709" s="257" t="s">
        <v>6016</v>
      </c>
      <c r="V2709" s="257" t="s">
        <v>2639</v>
      </c>
      <c r="W2709" s="257" t="s">
        <v>148</v>
      </c>
      <c r="X2709" s="257" t="s">
        <v>2639</v>
      </c>
      <c r="Y2709" s="257" t="s">
        <v>2843</v>
      </c>
      <c r="Z2709" s="257" t="s">
        <v>2639</v>
      </c>
      <c r="AA2709" s="257" t="s">
        <v>2843</v>
      </c>
      <c r="AB2709" s="257" t="s">
        <v>2640</v>
      </c>
      <c r="AC2709" s="257" t="s">
        <v>2639</v>
      </c>
      <c r="AD2709" s="258">
        <v>40455</v>
      </c>
      <c r="AE2709" s="257">
        <v>5</v>
      </c>
      <c r="AF2709" s="257" t="s">
        <v>6017</v>
      </c>
      <c r="AG2709" s="257" t="s">
        <v>3295</v>
      </c>
      <c r="AH2709" s="257" t="s">
        <v>3295</v>
      </c>
      <c r="AI2709" s="257" t="s">
        <v>3295</v>
      </c>
      <c r="AJ2709" s="257"/>
    </row>
    <row r="2710" spans="1:36" ht="216">
      <c r="A2710" s="258">
        <v>40347</v>
      </c>
      <c r="B2710" s="257" t="s">
        <v>2515</v>
      </c>
      <c r="C2710" s="258">
        <v>40350</v>
      </c>
      <c r="D2710" s="257">
        <v>1</v>
      </c>
      <c r="E2710" s="259" t="s">
        <v>2523</v>
      </c>
      <c r="F2710" s="259" t="s">
        <v>3135</v>
      </c>
      <c r="G2710" s="259" t="s">
        <v>3136</v>
      </c>
      <c r="H2710" s="257" t="s">
        <v>1243</v>
      </c>
      <c r="I2710" s="257" t="s">
        <v>3767</v>
      </c>
      <c r="J2710" s="257" t="s">
        <v>3768</v>
      </c>
      <c r="K2710" s="257" t="s">
        <v>3280</v>
      </c>
      <c r="L2710" s="128" t="s">
        <v>4509</v>
      </c>
      <c r="M2710" s="257" t="s">
        <v>1232</v>
      </c>
      <c r="N2710" s="257" t="s">
        <v>2860</v>
      </c>
      <c r="O2710" s="257" t="s">
        <v>3299</v>
      </c>
      <c r="P2710" s="257" t="s">
        <v>6018</v>
      </c>
      <c r="Q2710" s="257" t="s">
        <v>6019</v>
      </c>
      <c r="R2710" s="257" t="s">
        <v>6020</v>
      </c>
      <c r="S2710" s="257" t="s">
        <v>3291</v>
      </c>
      <c r="T2710" s="257" t="s">
        <v>2860</v>
      </c>
      <c r="U2710" s="257" t="s">
        <v>82</v>
      </c>
      <c r="V2710" s="257" t="s">
        <v>2639</v>
      </c>
      <c r="W2710" s="257" t="s">
        <v>148</v>
      </c>
      <c r="X2710" s="257" t="s">
        <v>148</v>
      </c>
      <c r="Y2710" s="257" t="s">
        <v>148</v>
      </c>
      <c r="Z2710" s="257" t="s">
        <v>148</v>
      </c>
      <c r="AA2710" s="257" t="s">
        <v>148</v>
      </c>
      <c r="AB2710" s="257" t="s">
        <v>148</v>
      </c>
      <c r="AC2710" s="257" t="s">
        <v>2639</v>
      </c>
      <c r="AD2710" s="258">
        <v>40350</v>
      </c>
      <c r="AE2710" s="257">
        <v>1</v>
      </c>
      <c r="AF2710" s="257" t="s">
        <v>4530</v>
      </c>
      <c r="AG2710" s="258">
        <v>40350</v>
      </c>
      <c r="AH2710" s="257" t="s">
        <v>2633</v>
      </c>
      <c r="AI2710" s="257" t="s">
        <v>2638</v>
      </c>
      <c r="AJ2710" s="257"/>
    </row>
    <row r="2711" spans="1:36" ht="216">
      <c r="A2711" s="258" t="s">
        <v>6021</v>
      </c>
      <c r="B2711" s="257" t="s">
        <v>2519</v>
      </c>
      <c r="C2711" s="258">
        <v>40467</v>
      </c>
      <c r="D2711" s="257">
        <v>3</v>
      </c>
      <c r="E2711" s="259" t="s">
        <v>2565</v>
      </c>
      <c r="F2711" s="257" t="s">
        <v>3251</v>
      </c>
      <c r="G2711" s="259" t="s">
        <v>3252</v>
      </c>
      <c r="H2711" s="260" t="s">
        <v>1232</v>
      </c>
      <c r="I2711" s="257" t="s">
        <v>4345</v>
      </c>
      <c r="J2711" s="257" t="s">
        <v>4346</v>
      </c>
      <c r="K2711" s="257" t="s">
        <v>3280</v>
      </c>
      <c r="L2711" s="257" t="s">
        <v>2644</v>
      </c>
      <c r="M2711" s="257" t="s">
        <v>1236</v>
      </c>
      <c r="N2711" s="257" t="s">
        <v>3562</v>
      </c>
      <c r="O2711" s="257" t="s">
        <v>2868</v>
      </c>
      <c r="P2711" s="257" t="s">
        <v>6022</v>
      </c>
      <c r="Q2711" s="257" t="s">
        <v>6023</v>
      </c>
      <c r="R2711" s="257" t="s">
        <v>148</v>
      </c>
      <c r="S2711" s="257" t="s">
        <v>3302</v>
      </c>
      <c r="T2711" s="257" t="s">
        <v>2899</v>
      </c>
      <c r="U2711" s="257" t="s">
        <v>6024</v>
      </c>
      <c r="V2711" s="257" t="s">
        <v>2639</v>
      </c>
      <c r="W2711" s="257" t="s">
        <v>148</v>
      </c>
      <c r="X2711" s="257" t="s">
        <v>2639</v>
      </c>
      <c r="Y2711" s="257" t="s">
        <v>2899</v>
      </c>
      <c r="Z2711" s="257" t="s">
        <v>2640</v>
      </c>
      <c r="AA2711" s="257" t="s">
        <v>148</v>
      </c>
      <c r="AB2711" s="257" t="s">
        <v>2640</v>
      </c>
      <c r="AC2711" s="257" t="s">
        <v>2639</v>
      </c>
      <c r="AD2711" s="258">
        <v>40485</v>
      </c>
      <c r="AE2711" s="257">
        <v>12</v>
      </c>
      <c r="AF2711" s="257" t="s">
        <v>6025</v>
      </c>
      <c r="AG2711" s="258">
        <v>40485</v>
      </c>
      <c r="AH2711" s="257" t="s">
        <v>2633</v>
      </c>
      <c r="AI2711" s="257" t="s">
        <v>3295</v>
      </c>
      <c r="AJ2711" s="257"/>
    </row>
    <row r="2712" spans="1:36" ht="345.6">
      <c r="A2712" s="258">
        <v>40350</v>
      </c>
      <c r="B2712" s="257" t="s">
        <v>2515</v>
      </c>
      <c r="C2712" s="258">
        <v>40358</v>
      </c>
      <c r="D2712" s="257">
        <v>3</v>
      </c>
      <c r="E2712" s="259" t="s">
        <v>2523</v>
      </c>
      <c r="F2712" s="259" t="s">
        <v>3135</v>
      </c>
      <c r="G2712" s="259" t="s">
        <v>3136</v>
      </c>
      <c r="H2712" s="257" t="s">
        <v>1243</v>
      </c>
      <c r="I2712" s="257" t="s">
        <v>3767</v>
      </c>
      <c r="J2712" s="257" t="s">
        <v>3768</v>
      </c>
      <c r="K2712" s="257" t="s">
        <v>3280</v>
      </c>
      <c r="L2712" s="257" t="s">
        <v>3416</v>
      </c>
      <c r="M2712" s="257" t="s">
        <v>1232</v>
      </c>
      <c r="N2712" s="257" t="s">
        <v>3417</v>
      </c>
      <c r="O2712" s="257" t="s">
        <v>2868</v>
      </c>
      <c r="P2712" s="257" t="s">
        <v>6026</v>
      </c>
      <c r="Q2712" s="257" t="s">
        <v>6027</v>
      </c>
      <c r="R2712" s="257" t="s">
        <v>6028</v>
      </c>
      <c r="S2712" s="257" t="s">
        <v>3291</v>
      </c>
      <c r="T2712" s="257" t="s">
        <v>2860</v>
      </c>
      <c r="U2712" s="257" t="s">
        <v>477</v>
      </c>
      <c r="V2712" s="257" t="s">
        <v>2639</v>
      </c>
      <c r="W2712" s="257" t="s">
        <v>148</v>
      </c>
      <c r="X2712" s="257" t="s">
        <v>2640</v>
      </c>
      <c r="Y2712" s="257" t="s">
        <v>148</v>
      </c>
      <c r="Z2712" s="257" t="s">
        <v>2640</v>
      </c>
      <c r="AA2712" s="257" t="s">
        <v>148</v>
      </c>
      <c r="AB2712" s="257" t="s">
        <v>2640</v>
      </c>
      <c r="AC2712" s="257" t="s">
        <v>2640</v>
      </c>
      <c r="AD2712" s="257" t="s">
        <v>3295</v>
      </c>
      <c r="AE2712" s="257" t="s">
        <v>3295</v>
      </c>
      <c r="AF2712" s="257" t="s">
        <v>3296</v>
      </c>
      <c r="AG2712" s="257" t="s">
        <v>3295</v>
      </c>
      <c r="AH2712" s="257" t="s">
        <v>3295</v>
      </c>
      <c r="AI2712" s="257" t="s">
        <v>3295</v>
      </c>
      <c r="AJ2712" s="257"/>
    </row>
    <row r="2713" spans="1:36" ht="172.8">
      <c r="A2713" s="258">
        <v>40350</v>
      </c>
      <c r="B2713" s="257" t="s">
        <v>2515</v>
      </c>
      <c r="C2713" s="258">
        <v>40350</v>
      </c>
      <c r="D2713" s="257">
        <v>0</v>
      </c>
      <c r="E2713" s="259" t="s">
        <v>2525</v>
      </c>
      <c r="F2713" s="257" t="s">
        <v>3229</v>
      </c>
      <c r="G2713" s="259" t="s">
        <v>3230</v>
      </c>
      <c r="H2713" s="260" t="s">
        <v>1232</v>
      </c>
      <c r="I2713" s="257" t="s">
        <v>3429</v>
      </c>
      <c r="J2713" s="257" t="s">
        <v>3430</v>
      </c>
      <c r="K2713" s="257" t="s">
        <v>3280</v>
      </c>
      <c r="L2713" s="257" t="s">
        <v>2691</v>
      </c>
      <c r="M2713" s="257" t="s">
        <v>1232</v>
      </c>
      <c r="N2713" s="257" t="s">
        <v>2905</v>
      </c>
      <c r="O2713" s="257" t="s">
        <v>2868</v>
      </c>
      <c r="P2713" s="257" t="s">
        <v>6029</v>
      </c>
      <c r="Q2713" s="257" t="s">
        <v>6030</v>
      </c>
      <c r="R2713" s="257" t="s">
        <v>148</v>
      </c>
      <c r="S2713" s="257" t="s">
        <v>3291</v>
      </c>
      <c r="T2713" s="257" t="s">
        <v>2905</v>
      </c>
      <c r="U2713" s="257" t="s">
        <v>6031</v>
      </c>
      <c r="V2713" s="257" t="s">
        <v>2639</v>
      </c>
      <c r="W2713" s="257" t="s">
        <v>148</v>
      </c>
      <c r="X2713" s="257" t="s">
        <v>2640</v>
      </c>
      <c r="Y2713" s="257" t="s">
        <v>148</v>
      </c>
      <c r="Z2713" s="257" t="s">
        <v>2639</v>
      </c>
      <c r="AA2713" s="257" t="s">
        <v>2898</v>
      </c>
      <c r="AB2713" s="257" t="s">
        <v>2640</v>
      </c>
      <c r="AC2713" s="257" t="s">
        <v>2640</v>
      </c>
      <c r="AD2713" s="257" t="s">
        <v>3295</v>
      </c>
      <c r="AE2713" s="257" t="s">
        <v>3295</v>
      </c>
      <c r="AF2713" s="257" t="s">
        <v>3296</v>
      </c>
      <c r="AG2713" s="257" t="s">
        <v>3295</v>
      </c>
      <c r="AH2713" s="257" t="s">
        <v>3295</v>
      </c>
      <c r="AI2713" s="257" t="s">
        <v>3295</v>
      </c>
      <c r="AJ2713" s="257"/>
    </row>
    <row r="2714" spans="1:36" ht="100.8">
      <c r="A2714" s="258">
        <v>40350</v>
      </c>
      <c r="B2714" s="257" t="s">
        <v>2515</v>
      </c>
      <c r="C2714" s="258">
        <v>40358</v>
      </c>
      <c r="D2714" s="257">
        <v>3</v>
      </c>
      <c r="E2714" s="259" t="s">
        <v>2525</v>
      </c>
      <c r="F2714" s="257" t="s">
        <v>3229</v>
      </c>
      <c r="G2714" s="259" t="s">
        <v>3230</v>
      </c>
      <c r="H2714" s="260" t="s">
        <v>1232</v>
      </c>
      <c r="I2714" s="257" t="s">
        <v>3429</v>
      </c>
      <c r="J2714" s="257" t="s">
        <v>3430</v>
      </c>
      <c r="K2714" s="257" t="s">
        <v>3280</v>
      </c>
      <c r="L2714" s="257" t="s">
        <v>3512</v>
      </c>
      <c r="M2714" s="257" t="s">
        <v>1232</v>
      </c>
      <c r="N2714" s="257" t="s">
        <v>3513</v>
      </c>
      <c r="O2714" s="257" t="s">
        <v>2868</v>
      </c>
      <c r="P2714" s="257" t="s">
        <v>6032</v>
      </c>
      <c r="Q2714" s="257" t="s">
        <v>6033</v>
      </c>
      <c r="R2714" s="257" t="s">
        <v>3320</v>
      </c>
      <c r="S2714" s="257" t="s">
        <v>3291</v>
      </c>
      <c r="T2714" s="257" t="s">
        <v>2899</v>
      </c>
      <c r="U2714" s="257" t="s">
        <v>5933</v>
      </c>
      <c r="V2714" s="257" t="s">
        <v>2639</v>
      </c>
      <c r="W2714" s="257" t="s">
        <v>148</v>
      </c>
      <c r="X2714" s="257" t="s">
        <v>2640</v>
      </c>
      <c r="Y2714" s="257" t="s">
        <v>148</v>
      </c>
      <c r="Z2714" s="257" t="s">
        <v>2640</v>
      </c>
      <c r="AA2714" s="257" t="s">
        <v>148</v>
      </c>
      <c r="AB2714" s="257" t="s">
        <v>2640</v>
      </c>
      <c r="AC2714" s="257" t="s">
        <v>2640</v>
      </c>
      <c r="AD2714" s="257" t="s">
        <v>3295</v>
      </c>
      <c r="AE2714" s="257" t="s">
        <v>3295</v>
      </c>
      <c r="AF2714" s="257" t="s">
        <v>3296</v>
      </c>
      <c r="AG2714" s="257" t="s">
        <v>3295</v>
      </c>
      <c r="AH2714" s="257" t="s">
        <v>3295</v>
      </c>
      <c r="AI2714" s="257" t="s">
        <v>3295</v>
      </c>
      <c r="AJ2714" s="257"/>
    </row>
    <row r="2715" spans="1:36" ht="259.2">
      <c r="A2715" s="258">
        <v>40350</v>
      </c>
      <c r="B2715" s="257" t="s">
        <v>2515</v>
      </c>
      <c r="C2715" s="258">
        <v>40358</v>
      </c>
      <c r="D2715" s="257">
        <v>3</v>
      </c>
      <c r="E2715" s="259" t="s">
        <v>2570</v>
      </c>
      <c r="F2715" s="259" t="s">
        <v>3147</v>
      </c>
      <c r="G2715" s="259" t="s">
        <v>3148</v>
      </c>
      <c r="H2715" s="260" t="s">
        <v>1232</v>
      </c>
      <c r="I2715" s="257" t="s">
        <v>3307</v>
      </c>
      <c r="J2715" s="261" t="s">
        <v>3308</v>
      </c>
      <c r="K2715" s="257" t="s">
        <v>3280</v>
      </c>
      <c r="L2715" s="257" t="s">
        <v>3512</v>
      </c>
      <c r="M2715" s="257" t="s">
        <v>1232</v>
      </c>
      <c r="N2715" s="257" t="s">
        <v>3513</v>
      </c>
      <c r="O2715" s="257" t="s">
        <v>2868</v>
      </c>
      <c r="P2715" s="257" t="s">
        <v>6034</v>
      </c>
      <c r="Q2715" s="257" t="s">
        <v>6035</v>
      </c>
      <c r="R2715" s="257" t="s">
        <v>6036</v>
      </c>
      <c r="S2715" s="257" t="s">
        <v>3291</v>
      </c>
      <c r="T2715" s="257" t="s">
        <v>2849</v>
      </c>
      <c r="U2715" s="257" t="s">
        <v>6037</v>
      </c>
      <c r="V2715" s="257" t="s">
        <v>2639</v>
      </c>
      <c r="W2715" s="257" t="s">
        <v>148</v>
      </c>
      <c r="X2715" s="257" t="s">
        <v>2639</v>
      </c>
      <c r="Y2715" s="257" t="s">
        <v>148</v>
      </c>
      <c r="Z2715" s="257" t="s">
        <v>2640</v>
      </c>
      <c r="AA2715" s="257" t="s">
        <v>148</v>
      </c>
      <c r="AB2715" s="257" t="s">
        <v>2640</v>
      </c>
      <c r="AC2715" s="257" t="s">
        <v>2639</v>
      </c>
      <c r="AD2715" s="258">
        <v>40359</v>
      </c>
      <c r="AE2715" s="257">
        <v>1</v>
      </c>
      <c r="AF2715" s="257" t="s">
        <v>6038</v>
      </c>
      <c r="AG2715" s="257" t="s">
        <v>3295</v>
      </c>
      <c r="AH2715" s="257" t="s">
        <v>3295</v>
      </c>
      <c r="AI2715" s="257" t="s">
        <v>3295</v>
      </c>
      <c r="AJ2715" s="257"/>
    </row>
    <row r="2716" spans="1:36" ht="86.4">
      <c r="A2716" s="258">
        <v>40351</v>
      </c>
      <c r="B2716" s="257" t="s">
        <v>2515</v>
      </c>
      <c r="C2716" s="258">
        <v>40351</v>
      </c>
      <c r="D2716" s="257">
        <v>0</v>
      </c>
      <c r="E2716" s="257" t="s">
        <v>2536</v>
      </c>
      <c r="F2716" s="257" t="s">
        <v>3121</v>
      </c>
      <c r="G2716" s="257" t="s">
        <v>3122</v>
      </c>
      <c r="H2716" s="260" t="s">
        <v>1232</v>
      </c>
      <c r="I2716" s="257" t="s">
        <v>3314</v>
      </c>
      <c r="J2716" s="84" t="s">
        <v>3315</v>
      </c>
      <c r="K2716" s="257" t="s">
        <v>3359</v>
      </c>
      <c r="L2716" s="257" t="s">
        <v>3512</v>
      </c>
      <c r="M2716" s="257" t="s">
        <v>1232</v>
      </c>
      <c r="N2716" s="257" t="s">
        <v>3513</v>
      </c>
      <c r="O2716" s="257" t="s">
        <v>2868</v>
      </c>
      <c r="P2716" s="257" t="s">
        <v>6039</v>
      </c>
      <c r="Q2716" s="257" t="s">
        <v>6040</v>
      </c>
      <c r="R2716" s="257" t="s">
        <v>6041</v>
      </c>
      <c r="S2716" s="257" t="s">
        <v>3291</v>
      </c>
      <c r="T2716" s="257" t="s">
        <v>2843</v>
      </c>
      <c r="U2716" s="257" t="s">
        <v>4714</v>
      </c>
      <c r="V2716" s="257" t="s">
        <v>2639</v>
      </c>
      <c r="W2716" s="257" t="s">
        <v>148</v>
      </c>
      <c r="X2716" s="257" t="s">
        <v>2639</v>
      </c>
      <c r="Y2716" s="257" t="s">
        <v>2843</v>
      </c>
      <c r="Z2716" s="257" t="s">
        <v>2639</v>
      </c>
      <c r="AA2716" s="257" t="s">
        <v>2843</v>
      </c>
      <c r="AB2716" s="257" t="s">
        <v>2640</v>
      </c>
      <c r="AC2716" s="257" t="s">
        <v>2640</v>
      </c>
      <c r="AD2716" s="257" t="s">
        <v>3295</v>
      </c>
      <c r="AE2716" s="257" t="s">
        <v>3295</v>
      </c>
      <c r="AF2716" s="257" t="s">
        <v>3296</v>
      </c>
      <c r="AG2716" s="257" t="s">
        <v>3295</v>
      </c>
      <c r="AH2716" s="257" t="s">
        <v>3295</v>
      </c>
      <c r="AI2716" s="257" t="s">
        <v>3295</v>
      </c>
      <c r="AJ2716" s="257"/>
    </row>
    <row r="2717" spans="1:36" ht="86.4">
      <c r="A2717" s="258">
        <v>40471</v>
      </c>
      <c r="B2717" s="257" t="s">
        <v>2519</v>
      </c>
      <c r="C2717" s="258">
        <v>40473</v>
      </c>
      <c r="D2717" s="257">
        <v>2</v>
      </c>
      <c r="E2717" s="259" t="s">
        <v>2604</v>
      </c>
      <c r="F2717" s="269" t="s">
        <v>5228</v>
      </c>
      <c r="G2717" s="259" t="s">
        <v>5229</v>
      </c>
      <c r="H2717" s="257" t="s">
        <v>1236</v>
      </c>
      <c r="I2717" s="257" t="s">
        <v>5230</v>
      </c>
      <c r="J2717" s="261" t="s">
        <v>5231</v>
      </c>
      <c r="K2717" s="257" t="s">
        <v>3280</v>
      </c>
      <c r="L2717" s="257" t="s">
        <v>5830</v>
      </c>
      <c r="M2717" s="257" t="s">
        <v>1236</v>
      </c>
      <c r="N2717" s="257" t="s">
        <v>3562</v>
      </c>
      <c r="O2717" s="257" t="s">
        <v>2868</v>
      </c>
      <c r="P2717" s="257" t="s">
        <v>6042</v>
      </c>
      <c r="Q2717" s="257" t="s">
        <v>6043</v>
      </c>
      <c r="R2717" s="257" t="s">
        <v>6044</v>
      </c>
      <c r="S2717" s="257" t="s">
        <v>3302</v>
      </c>
      <c r="T2717" s="257" t="s">
        <v>2843</v>
      </c>
      <c r="U2717" s="257" t="s">
        <v>5798</v>
      </c>
      <c r="V2717" s="257" t="s">
        <v>2639</v>
      </c>
      <c r="W2717" s="257" t="s">
        <v>148</v>
      </c>
      <c r="X2717" s="257" t="s">
        <v>2639</v>
      </c>
      <c r="Y2717" s="257" t="s">
        <v>2843</v>
      </c>
      <c r="Z2717" s="257" t="s">
        <v>2639</v>
      </c>
      <c r="AA2717" s="257" t="s">
        <v>2843</v>
      </c>
      <c r="AB2717" s="257" t="s">
        <v>2640</v>
      </c>
      <c r="AC2717" s="257" t="s">
        <v>2640</v>
      </c>
      <c r="AD2717" s="257" t="s">
        <v>3295</v>
      </c>
      <c r="AE2717" s="257" t="s">
        <v>3295</v>
      </c>
      <c r="AF2717" s="257" t="s">
        <v>3639</v>
      </c>
      <c r="AG2717" s="257" t="s">
        <v>3295</v>
      </c>
      <c r="AH2717" s="257" t="s">
        <v>3295</v>
      </c>
      <c r="AI2717" s="257" t="s">
        <v>3295</v>
      </c>
      <c r="AJ2717" s="257"/>
    </row>
    <row r="2718" spans="1:36" ht="216">
      <c r="A2718" s="258">
        <v>40351</v>
      </c>
      <c r="B2718" s="257" t="s">
        <v>2515</v>
      </c>
      <c r="C2718" s="258">
        <v>40360</v>
      </c>
      <c r="D2718" s="257">
        <v>6</v>
      </c>
      <c r="E2718" s="259" t="s">
        <v>2522</v>
      </c>
      <c r="F2718" s="259" t="s">
        <v>3266</v>
      </c>
      <c r="G2718" s="259" t="s">
        <v>3267</v>
      </c>
      <c r="H2718" s="260" t="s">
        <v>1232</v>
      </c>
      <c r="I2718" s="257" t="s">
        <v>2775</v>
      </c>
      <c r="J2718" s="257" t="s">
        <v>631</v>
      </c>
      <c r="K2718" s="257" t="s">
        <v>3280</v>
      </c>
      <c r="L2718" s="128" t="s">
        <v>6045</v>
      </c>
      <c r="M2718" s="257" t="s">
        <v>1242</v>
      </c>
      <c r="N2718" s="257" t="s">
        <v>3402</v>
      </c>
      <c r="O2718" s="257" t="s">
        <v>3299</v>
      </c>
      <c r="P2718" s="257" t="s">
        <v>6046</v>
      </c>
      <c r="Q2718" s="257" t="s">
        <v>6047</v>
      </c>
      <c r="R2718" s="257" t="s">
        <v>148</v>
      </c>
      <c r="S2718" s="257" t="s">
        <v>3402</v>
      </c>
      <c r="T2718" s="257" t="s">
        <v>2858</v>
      </c>
      <c r="U2718" s="257" t="s">
        <v>6048</v>
      </c>
      <c r="V2718" s="257" t="s">
        <v>2639</v>
      </c>
      <c r="W2718" s="257" t="s">
        <v>148</v>
      </c>
      <c r="X2718" s="257" t="s">
        <v>2639</v>
      </c>
      <c r="Y2718" s="257" t="s">
        <v>2858</v>
      </c>
      <c r="Z2718" s="257" t="s">
        <v>2639</v>
      </c>
      <c r="AA2718" s="257" t="s">
        <v>2858</v>
      </c>
      <c r="AB2718" s="257" t="s">
        <v>2640</v>
      </c>
      <c r="AC2718" s="257" t="s">
        <v>2640</v>
      </c>
      <c r="AD2718" s="257" t="s">
        <v>3295</v>
      </c>
      <c r="AE2718" s="257" t="s">
        <v>3295</v>
      </c>
      <c r="AF2718" s="257" t="s">
        <v>3296</v>
      </c>
      <c r="AG2718" s="257" t="s">
        <v>3295</v>
      </c>
      <c r="AH2718" s="257" t="s">
        <v>3295</v>
      </c>
      <c r="AI2718" s="257" t="s">
        <v>3295</v>
      </c>
      <c r="AJ2718" s="257"/>
    </row>
    <row r="2719" spans="1:36" ht="187.2">
      <c r="A2719" s="258">
        <v>40471</v>
      </c>
      <c r="B2719" s="257" t="s">
        <v>2519</v>
      </c>
      <c r="C2719" s="258">
        <v>40472</v>
      </c>
      <c r="D2719" s="257">
        <v>1</v>
      </c>
      <c r="E2719" s="259" t="s">
        <v>2604</v>
      </c>
      <c r="F2719" s="269" t="s">
        <v>5228</v>
      </c>
      <c r="G2719" s="259" t="s">
        <v>5229</v>
      </c>
      <c r="H2719" s="257" t="s">
        <v>1236</v>
      </c>
      <c r="I2719" s="257" t="s">
        <v>5230</v>
      </c>
      <c r="J2719" s="261" t="s">
        <v>5231</v>
      </c>
      <c r="K2719" s="257" t="s">
        <v>3280</v>
      </c>
      <c r="L2719" s="257" t="s">
        <v>2644</v>
      </c>
      <c r="M2719" s="257" t="s">
        <v>1236</v>
      </c>
      <c r="N2719" s="257" t="s">
        <v>3562</v>
      </c>
      <c r="O2719" s="257" t="s">
        <v>2868</v>
      </c>
      <c r="P2719" s="257" t="s">
        <v>6049</v>
      </c>
      <c r="Q2719" s="257" t="s">
        <v>6050</v>
      </c>
      <c r="R2719" s="257" t="s">
        <v>148</v>
      </c>
      <c r="S2719" s="257" t="s">
        <v>3302</v>
      </c>
      <c r="T2719" s="257" t="s">
        <v>2843</v>
      </c>
      <c r="U2719" s="257" t="s">
        <v>4046</v>
      </c>
      <c r="V2719" s="257" t="s">
        <v>2639</v>
      </c>
      <c r="W2719" s="257" t="s">
        <v>148</v>
      </c>
      <c r="X2719" s="257" t="s">
        <v>2639</v>
      </c>
      <c r="Y2719" s="257" t="s">
        <v>2843</v>
      </c>
      <c r="Z2719" s="257" t="s">
        <v>2639</v>
      </c>
      <c r="AA2719" s="257" t="s">
        <v>2843</v>
      </c>
      <c r="AB2719" s="257" t="s">
        <v>2640</v>
      </c>
      <c r="AC2719" s="257" t="s">
        <v>2640</v>
      </c>
      <c r="AD2719" s="257" t="s">
        <v>3295</v>
      </c>
      <c r="AE2719" s="257" t="s">
        <v>3295</v>
      </c>
      <c r="AF2719" s="257" t="s">
        <v>3639</v>
      </c>
      <c r="AG2719" s="257" t="s">
        <v>3295</v>
      </c>
      <c r="AH2719" s="257" t="s">
        <v>3295</v>
      </c>
      <c r="AI2719" s="257" t="s">
        <v>3295</v>
      </c>
      <c r="AJ2719" s="257"/>
    </row>
    <row r="2720" spans="1:36" ht="100.8">
      <c r="A2720" s="258">
        <v>40351</v>
      </c>
      <c r="B2720" s="257" t="s">
        <v>2515</v>
      </c>
      <c r="C2720" s="258">
        <v>40358</v>
      </c>
      <c r="D2720" s="257">
        <v>2</v>
      </c>
      <c r="E2720" s="259" t="s">
        <v>2555</v>
      </c>
      <c r="F2720" s="257" t="s">
        <v>3213</v>
      </c>
      <c r="G2720" s="259" t="s">
        <v>3214</v>
      </c>
      <c r="H2720" s="260" t="s">
        <v>1232</v>
      </c>
      <c r="I2720" s="257" t="s">
        <v>3468</v>
      </c>
      <c r="J2720" s="257" t="s">
        <v>3469</v>
      </c>
      <c r="K2720" s="257" t="s">
        <v>3280</v>
      </c>
      <c r="L2720" s="257" t="s">
        <v>3287</v>
      </c>
      <c r="M2720" s="257" t="s">
        <v>1232</v>
      </c>
      <c r="N2720" s="257" t="s">
        <v>3288</v>
      </c>
      <c r="O2720" s="257" t="s">
        <v>2868</v>
      </c>
      <c r="P2720" s="257" t="s">
        <v>6051</v>
      </c>
      <c r="Q2720" s="257" t="s">
        <v>6052</v>
      </c>
      <c r="R2720" s="257" t="s">
        <v>148</v>
      </c>
      <c r="S2720" s="257" t="s">
        <v>3291</v>
      </c>
      <c r="T2720" s="257" t="s">
        <v>2843</v>
      </c>
      <c r="U2720" s="257" t="s">
        <v>6053</v>
      </c>
      <c r="V2720" s="257" t="s">
        <v>2640</v>
      </c>
      <c r="W2720" s="257" t="s">
        <v>156</v>
      </c>
      <c r="X2720" s="257" t="s">
        <v>2639</v>
      </c>
      <c r="Y2720" s="257" t="s">
        <v>2843</v>
      </c>
      <c r="Z2720" s="257" t="s">
        <v>2639</v>
      </c>
      <c r="AA2720" s="257" t="s">
        <v>2843</v>
      </c>
      <c r="AB2720" s="257" t="s">
        <v>2640</v>
      </c>
      <c r="AC2720" s="257" t="s">
        <v>2640</v>
      </c>
      <c r="AD2720" s="257" t="s">
        <v>3295</v>
      </c>
      <c r="AE2720" s="257" t="s">
        <v>3295</v>
      </c>
      <c r="AF2720" s="257" t="s">
        <v>3296</v>
      </c>
      <c r="AG2720" s="257" t="s">
        <v>3295</v>
      </c>
      <c r="AH2720" s="257" t="s">
        <v>3295</v>
      </c>
      <c r="AI2720" s="257" t="s">
        <v>3295</v>
      </c>
      <c r="AJ2720" s="257"/>
    </row>
    <row r="2721" spans="1:36" ht="288">
      <c r="A2721" s="257" t="s">
        <v>6054</v>
      </c>
      <c r="B2721" s="257" t="s">
        <v>2515</v>
      </c>
      <c r="C2721" s="258">
        <v>40393</v>
      </c>
      <c r="D2721" s="257">
        <v>0</v>
      </c>
      <c r="E2721" s="257" t="s">
        <v>2609</v>
      </c>
      <c r="F2721" s="257" t="s">
        <v>3463</v>
      </c>
      <c r="G2721" s="257" t="s">
        <v>3464</v>
      </c>
      <c r="H2721" s="260" t="s">
        <v>1232</v>
      </c>
      <c r="I2721" s="257" t="s">
        <v>3465</v>
      </c>
      <c r="J2721" s="257" t="s">
        <v>3466</v>
      </c>
      <c r="K2721" s="257" t="s">
        <v>3280</v>
      </c>
      <c r="L2721" s="257" t="s">
        <v>6055</v>
      </c>
      <c r="M2721" s="257" t="s">
        <v>2831</v>
      </c>
      <c r="N2721" s="257" t="s">
        <v>2905</v>
      </c>
      <c r="O2721" s="257" t="s">
        <v>3299</v>
      </c>
      <c r="P2721" s="257" t="s">
        <v>6056</v>
      </c>
      <c r="Q2721" s="257" t="s">
        <v>6057</v>
      </c>
      <c r="R2721" s="257" t="s">
        <v>148</v>
      </c>
      <c r="S2721" s="257" t="s">
        <v>3302</v>
      </c>
      <c r="T2721" s="257" t="s">
        <v>2905</v>
      </c>
      <c r="U2721" s="257" t="s">
        <v>6058</v>
      </c>
      <c r="V2721" s="257" t="s">
        <v>2639</v>
      </c>
      <c r="W2721" s="257" t="s">
        <v>148</v>
      </c>
      <c r="X2721" s="257" t="s">
        <v>2640</v>
      </c>
      <c r="Y2721" s="257" t="s">
        <v>148</v>
      </c>
      <c r="Z2721" s="257" t="s">
        <v>2640</v>
      </c>
      <c r="AA2721" s="257" t="s">
        <v>148</v>
      </c>
      <c r="AB2721" s="257" t="s">
        <v>2640</v>
      </c>
      <c r="AC2721" s="257" t="s">
        <v>2639</v>
      </c>
      <c r="AD2721" s="258">
        <v>40395</v>
      </c>
      <c r="AE2721" s="257">
        <v>0</v>
      </c>
      <c r="AF2721" s="257" t="s">
        <v>6059</v>
      </c>
      <c r="AG2721" s="258">
        <v>40395</v>
      </c>
      <c r="AH2721" s="257" t="s">
        <v>2633</v>
      </c>
      <c r="AI2721" s="257" t="s">
        <v>2638</v>
      </c>
      <c r="AJ2721" s="257"/>
    </row>
    <row r="2722" spans="1:36" ht="86.4">
      <c r="A2722" s="257" t="s">
        <v>6060</v>
      </c>
      <c r="B2722" s="257" t="s">
        <v>2515</v>
      </c>
      <c r="C2722" s="258">
        <v>40358</v>
      </c>
      <c r="D2722" s="257">
        <v>2</v>
      </c>
      <c r="E2722" s="257" t="s">
        <v>2609</v>
      </c>
      <c r="F2722" s="257" t="s">
        <v>3463</v>
      </c>
      <c r="G2722" s="257" t="s">
        <v>3464</v>
      </c>
      <c r="H2722" s="260" t="s">
        <v>1232</v>
      </c>
      <c r="I2722" s="257" t="s">
        <v>3465</v>
      </c>
      <c r="J2722" s="257" t="s">
        <v>3466</v>
      </c>
      <c r="K2722" s="257" t="s">
        <v>3280</v>
      </c>
      <c r="L2722" s="257" t="s">
        <v>6061</v>
      </c>
      <c r="M2722" s="257" t="s">
        <v>1232</v>
      </c>
      <c r="N2722" s="257" t="s">
        <v>2858</v>
      </c>
      <c r="O2722" s="257" t="s">
        <v>2869</v>
      </c>
      <c r="P2722" s="257" t="s">
        <v>6062</v>
      </c>
      <c r="Q2722" s="257" t="s">
        <v>6063</v>
      </c>
      <c r="R2722" s="257" t="s">
        <v>6064</v>
      </c>
      <c r="S2722" s="257" t="s">
        <v>3291</v>
      </c>
      <c r="T2722" s="257" t="s">
        <v>2858</v>
      </c>
      <c r="U2722" s="257" t="s">
        <v>6065</v>
      </c>
      <c r="V2722" s="257" t="s">
        <v>2639</v>
      </c>
      <c r="W2722" s="257" t="s">
        <v>148</v>
      </c>
      <c r="X2722" s="257" t="s">
        <v>148</v>
      </c>
      <c r="Y2722" s="257" t="s">
        <v>148</v>
      </c>
      <c r="Z2722" s="257" t="s">
        <v>148</v>
      </c>
      <c r="AA2722" s="257" t="s">
        <v>148</v>
      </c>
      <c r="AB2722" s="257" t="s">
        <v>2640</v>
      </c>
      <c r="AC2722" s="257" t="s">
        <v>2639</v>
      </c>
      <c r="AD2722" s="258">
        <v>40359</v>
      </c>
      <c r="AE2722" s="257">
        <v>1</v>
      </c>
      <c r="AF2722" s="257" t="s">
        <v>6066</v>
      </c>
      <c r="AG2722" s="258">
        <v>40359</v>
      </c>
      <c r="AH2722" s="257" t="s">
        <v>2633</v>
      </c>
      <c r="AI2722" s="257" t="s">
        <v>2638</v>
      </c>
      <c r="AJ2722" s="257"/>
    </row>
    <row r="2723" spans="1:36" ht="72">
      <c r="A2723" s="258">
        <v>40473</v>
      </c>
      <c r="B2723" s="257" t="s">
        <v>2519</v>
      </c>
      <c r="C2723" s="258">
        <v>40474</v>
      </c>
      <c r="D2723" s="257">
        <v>1</v>
      </c>
      <c r="E2723" s="259" t="s">
        <v>2538</v>
      </c>
      <c r="F2723" s="259" t="s">
        <v>930</v>
      </c>
      <c r="G2723" s="259" t="s">
        <v>2627</v>
      </c>
      <c r="H2723" s="260" t="s">
        <v>1232</v>
      </c>
      <c r="I2723" s="257" t="s">
        <v>3884</v>
      </c>
      <c r="J2723" s="257" t="s">
        <v>183</v>
      </c>
      <c r="K2723" s="257" t="s">
        <v>3280</v>
      </c>
      <c r="L2723" s="257" t="s">
        <v>5830</v>
      </c>
      <c r="M2723" s="257" t="s">
        <v>1236</v>
      </c>
      <c r="N2723" s="257" t="s">
        <v>3562</v>
      </c>
      <c r="O2723" s="257" t="s">
        <v>2868</v>
      </c>
      <c r="P2723" s="257" t="s">
        <v>6067</v>
      </c>
      <c r="Q2723" s="257" t="s">
        <v>6068</v>
      </c>
      <c r="R2723" s="257" t="s">
        <v>148</v>
      </c>
      <c r="S2723" s="257" t="s">
        <v>3302</v>
      </c>
      <c r="T2723" s="257" t="s">
        <v>2843</v>
      </c>
      <c r="U2723" s="257" t="s">
        <v>4533</v>
      </c>
      <c r="V2723" s="257" t="s">
        <v>2639</v>
      </c>
      <c r="W2723" s="257" t="s">
        <v>148</v>
      </c>
      <c r="X2723" s="257" t="s">
        <v>2639</v>
      </c>
      <c r="Y2723" s="257" t="s">
        <v>2843</v>
      </c>
      <c r="Z2723" s="257" t="s">
        <v>2640</v>
      </c>
      <c r="AA2723" s="257" t="s">
        <v>148</v>
      </c>
      <c r="AB2723" s="257" t="s">
        <v>2640</v>
      </c>
      <c r="AC2723" s="257" t="s">
        <v>2639</v>
      </c>
      <c r="AD2723" s="258">
        <v>40476</v>
      </c>
      <c r="AE2723" s="257">
        <v>2</v>
      </c>
      <c r="AF2723" s="257" t="s">
        <v>6069</v>
      </c>
      <c r="AG2723" s="258">
        <v>40476</v>
      </c>
      <c r="AH2723" s="257" t="s">
        <v>2633</v>
      </c>
      <c r="AI2723" s="257" t="s">
        <v>3295</v>
      </c>
      <c r="AJ2723" s="257"/>
    </row>
    <row r="2724" spans="1:36" ht="409.6">
      <c r="A2724" s="258" t="s">
        <v>6070</v>
      </c>
      <c r="B2724" s="257" t="s">
        <v>2515</v>
      </c>
      <c r="C2724" s="258">
        <v>40358</v>
      </c>
      <c r="D2724" s="257">
        <v>1</v>
      </c>
      <c r="E2724" s="257" t="s">
        <v>2560</v>
      </c>
      <c r="F2724" s="257" t="s">
        <v>3276</v>
      </c>
      <c r="G2724" s="257" t="s">
        <v>3277</v>
      </c>
      <c r="H2724" s="260" t="s">
        <v>1232</v>
      </c>
      <c r="I2724" s="257" t="s">
        <v>4318</v>
      </c>
      <c r="J2724" s="257" t="s">
        <v>4319</v>
      </c>
      <c r="K2724" s="257" t="s">
        <v>3280</v>
      </c>
      <c r="L2724" s="128" t="s">
        <v>6071</v>
      </c>
      <c r="M2724" s="257" t="s">
        <v>2831</v>
      </c>
      <c r="N2724" s="128" t="s">
        <v>6072</v>
      </c>
      <c r="O2724" s="257" t="s">
        <v>2868</v>
      </c>
      <c r="P2724" s="257" t="s">
        <v>6073</v>
      </c>
      <c r="Q2724" s="257" t="s">
        <v>6074</v>
      </c>
      <c r="R2724" s="257" t="s">
        <v>6075</v>
      </c>
      <c r="S2724" s="257" t="s">
        <v>3302</v>
      </c>
      <c r="T2724" s="257" t="s">
        <v>2836</v>
      </c>
      <c r="U2724" s="257" t="s">
        <v>6076</v>
      </c>
      <c r="V2724" s="257" t="s">
        <v>2639</v>
      </c>
      <c r="W2724" s="257" t="s">
        <v>148</v>
      </c>
      <c r="X2724" s="257" t="s">
        <v>2640</v>
      </c>
      <c r="Y2724" s="257" t="s">
        <v>148</v>
      </c>
      <c r="Z2724" s="257" t="s">
        <v>2639</v>
      </c>
      <c r="AA2724" s="257" t="s">
        <v>2836</v>
      </c>
      <c r="AB2724" s="257" t="s">
        <v>2640</v>
      </c>
      <c r="AC2724" s="257" t="s">
        <v>2639</v>
      </c>
      <c r="AD2724" s="258">
        <v>40359</v>
      </c>
      <c r="AE2724" s="257">
        <v>1</v>
      </c>
      <c r="AF2724" s="257" t="s">
        <v>6077</v>
      </c>
      <c r="AG2724" s="257" t="s">
        <v>3295</v>
      </c>
      <c r="AH2724" s="257" t="s">
        <v>3295</v>
      </c>
      <c r="AI2724" s="257" t="s">
        <v>3295</v>
      </c>
      <c r="AJ2724" s="257"/>
    </row>
    <row r="2725" spans="1:36" ht="244.8">
      <c r="A2725" s="258">
        <v>40357</v>
      </c>
      <c r="B2725" s="257" t="s">
        <v>2515</v>
      </c>
      <c r="C2725" s="258">
        <v>40360</v>
      </c>
      <c r="D2725" s="257">
        <v>3</v>
      </c>
      <c r="E2725" s="257" t="s">
        <v>2536</v>
      </c>
      <c r="F2725" s="257" t="s">
        <v>3121</v>
      </c>
      <c r="G2725" s="257" t="s">
        <v>3122</v>
      </c>
      <c r="H2725" s="257" t="s">
        <v>2763</v>
      </c>
      <c r="I2725" s="257" t="s">
        <v>2793</v>
      </c>
      <c r="J2725" s="257" t="s">
        <v>391</v>
      </c>
      <c r="K2725" s="257" t="s">
        <v>3280</v>
      </c>
      <c r="L2725" s="257" t="s">
        <v>2667</v>
      </c>
      <c r="M2725" s="257" t="s">
        <v>1228</v>
      </c>
      <c r="N2725" s="257" t="s">
        <v>3350</v>
      </c>
      <c r="O2725" s="257" t="s">
        <v>2869</v>
      </c>
      <c r="P2725" s="257" t="s">
        <v>6078</v>
      </c>
      <c r="Q2725" s="257" t="s">
        <v>6079</v>
      </c>
      <c r="R2725" s="257" t="s">
        <v>6080</v>
      </c>
      <c r="S2725" s="257" t="s">
        <v>2903</v>
      </c>
      <c r="T2725" s="257" t="s">
        <v>2853</v>
      </c>
      <c r="U2725" s="257" t="s">
        <v>3777</v>
      </c>
      <c r="V2725" s="257" t="s">
        <v>2639</v>
      </c>
      <c r="W2725" s="257" t="s">
        <v>148</v>
      </c>
      <c r="X2725" s="257" t="s">
        <v>2640</v>
      </c>
      <c r="Y2725" s="257" t="s">
        <v>148</v>
      </c>
      <c r="Z2725" s="257" t="s">
        <v>2640</v>
      </c>
      <c r="AA2725" s="257" t="s">
        <v>148</v>
      </c>
      <c r="AB2725" s="257" t="s">
        <v>2640</v>
      </c>
      <c r="AC2725" s="257" t="s">
        <v>2639</v>
      </c>
      <c r="AD2725" s="258">
        <v>40360</v>
      </c>
      <c r="AE2725" s="257">
        <v>0</v>
      </c>
      <c r="AF2725" s="257" t="s">
        <v>6081</v>
      </c>
      <c r="AG2725" s="258">
        <v>40364</v>
      </c>
      <c r="AH2725" s="257" t="s">
        <v>2633</v>
      </c>
      <c r="AI2725" s="257" t="s">
        <v>2638</v>
      </c>
      <c r="AJ2725" s="257"/>
    </row>
    <row r="2726" spans="1:36" ht="409.6">
      <c r="A2726" s="258">
        <v>40357</v>
      </c>
      <c r="B2726" s="257" t="s">
        <v>2515</v>
      </c>
      <c r="C2726" s="258">
        <v>40360</v>
      </c>
      <c r="D2726" s="257">
        <v>3</v>
      </c>
      <c r="E2726" s="257" t="s">
        <v>2536</v>
      </c>
      <c r="F2726" s="257" t="s">
        <v>3121</v>
      </c>
      <c r="G2726" s="257" t="s">
        <v>3122</v>
      </c>
      <c r="H2726" s="257" t="s">
        <v>2763</v>
      </c>
      <c r="I2726" s="257" t="s">
        <v>2793</v>
      </c>
      <c r="J2726" s="257" t="s">
        <v>391</v>
      </c>
      <c r="K2726" s="257" t="s">
        <v>3280</v>
      </c>
      <c r="L2726" s="257" t="s">
        <v>2667</v>
      </c>
      <c r="M2726" s="257" t="s">
        <v>1228</v>
      </c>
      <c r="N2726" s="257" t="s">
        <v>3350</v>
      </c>
      <c r="O2726" s="257" t="s">
        <v>2868</v>
      </c>
      <c r="P2726" s="257" t="s">
        <v>6082</v>
      </c>
      <c r="Q2726" s="257" t="s">
        <v>6083</v>
      </c>
      <c r="R2726" s="257" t="s">
        <v>6084</v>
      </c>
      <c r="S2726" s="257" t="s">
        <v>2903</v>
      </c>
      <c r="T2726" s="257" t="s">
        <v>2854</v>
      </c>
      <c r="U2726" s="257" t="s">
        <v>71</v>
      </c>
      <c r="V2726" s="257" t="s">
        <v>2639</v>
      </c>
      <c r="W2726" s="257" t="s">
        <v>148</v>
      </c>
      <c r="X2726" s="257" t="s">
        <v>2640</v>
      </c>
      <c r="Y2726" s="257" t="s">
        <v>148</v>
      </c>
      <c r="Z2726" s="257" t="s">
        <v>2640</v>
      </c>
      <c r="AA2726" s="257" t="s">
        <v>148</v>
      </c>
      <c r="AB2726" s="257" t="s">
        <v>2640</v>
      </c>
      <c r="AC2726" s="257" t="s">
        <v>2639</v>
      </c>
      <c r="AD2726" s="258">
        <v>40364</v>
      </c>
      <c r="AE2726" s="257">
        <v>0</v>
      </c>
      <c r="AF2726" s="257" t="s">
        <v>6085</v>
      </c>
      <c r="AG2726" s="258">
        <v>40364</v>
      </c>
      <c r="AH2726" s="257" t="s">
        <v>2633</v>
      </c>
      <c r="AI2726" s="257" t="s">
        <v>2638</v>
      </c>
      <c r="AJ2726" s="257"/>
    </row>
    <row r="2727" spans="1:36" ht="100.8">
      <c r="A2727" s="258">
        <v>40358</v>
      </c>
      <c r="B2727" s="257" t="s">
        <v>2515</v>
      </c>
      <c r="C2727" s="258">
        <v>40358</v>
      </c>
      <c r="D2727" s="257">
        <v>0</v>
      </c>
      <c r="E2727" s="259" t="s">
        <v>2522</v>
      </c>
      <c r="F2727" s="259" t="s">
        <v>3266</v>
      </c>
      <c r="G2727" s="259" t="s">
        <v>3267</v>
      </c>
      <c r="H2727" s="260" t="s">
        <v>1232</v>
      </c>
      <c r="I2727" s="257" t="s">
        <v>2775</v>
      </c>
      <c r="J2727" s="257" t="s">
        <v>631</v>
      </c>
      <c r="K2727" s="257" t="s">
        <v>3280</v>
      </c>
      <c r="L2727" s="257" t="s">
        <v>3512</v>
      </c>
      <c r="M2727" s="257" t="s">
        <v>1232</v>
      </c>
      <c r="N2727" s="257" t="s">
        <v>3513</v>
      </c>
      <c r="O2727" s="257" t="s">
        <v>2868</v>
      </c>
      <c r="P2727" s="257" t="s">
        <v>6086</v>
      </c>
      <c r="Q2727" s="257" t="s">
        <v>6087</v>
      </c>
      <c r="R2727" s="257" t="s">
        <v>148</v>
      </c>
      <c r="S2727" s="257" t="s">
        <v>3291</v>
      </c>
      <c r="T2727" s="257" t="s">
        <v>2843</v>
      </c>
      <c r="U2727" s="257" t="s">
        <v>4054</v>
      </c>
      <c r="V2727" s="257" t="s">
        <v>2639</v>
      </c>
      <c r="W2727" s="257" t="s">
        <v>148</v>
      </c>
      <c r="X2727" s="257" t="s">
        <v>2640</v>
      </c>
      <c r="Y2727" s="257" t="s">
        <v>148</v>
      </c>
      <c r="Z2727" s="257" t="s">
        <v>2640</v>
      </c>
      <c r="AA2727" s="257" t="s">
        <v>148</v>
      </c>
      <c r="AB2727" s="257" t="s">
        <v>2640</v>
      </c>
      <c r="AC2727" s="257" t="s">
        <v>2639</v>
      </c>
      <c r="AD2727" s="258">
        <v>40364</v>
      </c>
      <c r="AE2727" s="257">
        <v>4</v>
      </c>
      <c r="AF2727" s="257" t="s">
        <v>6088</v>
      </c>
      <c r="AG2727" s="258">
        <v>40364</v>
      </c>
      <c r="AH2727" s="257" t="s">
        <v>2633</v>
      </c>
      <c r="AI2727" s="257" t="s">
        <v>3295</v>
      </c>
      <c r="AJ2727" s="257"/>
    </row>
    <row r="2728" spans="1:36" ht="216">
      <c r="A2728" s="258">
        <v>40358</v>
      </c>
      <c r="B2728" s="257" t="s">
        <v>2515</v>
      </c>
      <c r="C2728" s="258">
        <v>40361</v>
      </c>
      <c r="D2728" s="257">
        <v>2</v>
      </c>
      <c r="E2728" s="257" t="s">
        <v>2536</v>
      </c>
      <c r="F2728" s="257" t="s">
        <v>3121</v>
      </c>
      <c r="G2728" s="257" t="s">
        <v>3122</v>
      </c>
      <c r="H2728" s="257" t="s">
        <v>2763</v>
      </c>
      <c r="I2728" s="257" t="s">
        <v>2793</v>
      </c>
      <c r="J2728" s="257" t="s">
        <v>391</v>
      </c>
      <c r="K2728" s="257" t="s">
        <v>3280</v>
      </c>
      <c r="L2728" s="257" t="s">
        <v>2667</v>
      </c>
      <c r="M2728" s="257" t="s">
        <v>1228</v>
      </c>
      <c r="N2728" s="257" t="s">
        <v>3350</v>
      </c>
      <c r="O2728" s="257" t="s">
        <v>2868</v>
      </c>
      <c r="P2728" s="257" t="s">
        <v>6089</v>
      </c>
      <c r="Q2728" s="257" t="s">
        <v>6090</v>
      </c>
      <c r="R2728" s="257" t="s">
        <v>6091</v>
      </c>
      <c r="S2728" s="257" t="s">
        <v>2903</v>
      </c>
      <c r="T2728" s="257" t="s">
        <v>2853</v>
      </c>
      <c r="U2728" s="257" t="s">
        <v>3353</v>
      </c>
      <c r="V2728" s="257" t="s">
        <v>2639</v>
      </c>
      <c r="W2728" s="257" t="s">
        <v>148</v>
      </c>
      <c r="X2728" s="257" t="s">
        <v>2639</v>
      </c>
      <c r="Y2728" s="257" t="s">
        <v>2841</v>
      </c>
      <c r="Z2728" s="257" t="s">
        <v>2640</v>
      </c>
      <c r="AA2728" s="257" t="s">
        <v>148</v>
      </c>
      <c r="AB2728" s="257" t="s">
        <v>2640</v>
      </c>
      <c r="AC2728" s="257" t="s">
        <v>2639</v>
      </c>
      <c r="AD2728" s="258">
        <v>40364</v>
      </c>
      <c r="AE2728" s="257">
        <v>1</v>
      </c>
      <c r="AF2728" s="257" t="s">
        <v>6092</v>
      </c>
      <c r="AG2728" s="258">
        <v>40364</v>
      </c>
      <c r="AH2728" s="257" t="s">
        <v>2633</v>
      </c>
      <c r="AI2728" s="257" t="s">
        <v>2638</v>
      </c>
      <c r="AJ2728" s="257"/>
    </row>
    <row r="2729" spans="1:36" ht="72">
      <c r="A2729" s="258">
        <v>40478</v>
      </c>
      <c r="B2729" s="257" t="s">
        <v>2519</v>
      </c>
      <c r="C2729" s="258">
        <v>40478</v>
      </c>
      <c r="D2729" s="257">
        <v>0</v>
      </c>
      <c r="E2729" s="259" t="s">
        <v>2570</v>
      </c>
      <c r="F2729" s="259" t="s">
        <v>3147</v>
      </c>
      <c r="G2729" s="259" t="s">
        <v>3148</v>
      </c>
      <c r="H2729" s="260" t="s">
        <v>1232</v>
      </c>
      <c r="I2729" s="257" t="s">
        <v>3307</v>
      </c>
      <c r="J2729" s="261" t="s">
        <v>3308</v>
      </c>
      <c r="K2729" s="257" t="s">
        <v>3280</v>
      </c>
      <c r="L2729" s="257" t="s">
        <v>5830</v>
      </c>
      <c r="M2729" s="257" t="s">
        <v>1236</v>
      </c>
      <c r="N2729" s="257" t="s">
        <v>3562</v>
      </c>
      <c r="O2729" s="257" t="s">
        <v>2868</v>
      </c>
      <c r="P2729" s="257" t="s">
        <v>6093</v>
      </c>
      <c r="Q2729" s="257" t="s">
        <v>6094</v>
      </c>
      <c r="R2729" s="257" t="s">
        <v>148</v>
      </c>
      <c r="S2729" s="257" t="s">
        <v>3302</v>
      </c>
      <c r="T2729" s="257" t="s">
        <v>2899</v>
      </c>
      <c r="U2729" s="257" t="s">
        <v>5933</v>
      </c>
      <c r="V2729" s="257" t="s">
        <v>2639</v>
      </c>
      <c r="W2729" s="257" t="s">
        <v>148</v>
      </c>
      <c r="X2729" s="257" t="s">
        <v>2639</v>
      </c>
      <c r="Y2729" s="257" t="s">
        <v>2899</v>
      </c>
      <c r="Z2729" s="257" t="s">
        <v>2639</v>
      </c>
      <c r="AA2729" s="257" t="s">
        <v>2899</v>
      </c>
      <c r="AB2729" s="257" t="s">
        <v>2640</v>
      </c>
      <c r="AC2729" s="257" t="s">
        <v>2639</v>
      </c>
      <c r="AD2729" s="258">
        <v>40482</v>
      </c>
      <c r="AE2729" s="257">
        <v>3</v>
      </c>
      <c r="AF2729" s="257" t="s">
        <v>6095</v>
      </c>
      <c r="AG2729" s="258">
        <v>40482</v>
      </c>
      <c r="AH2729" s="257" t="s">
        <v>2633</v>
      </c>
      <c r="AI2729" s="257" t="s">
        <v>2638</v>
      </c>
      <c r="AJ2729" s="257"/>
    </row>
    <row r="2730" spans="1:36" ht="172.8">
      <c r="A2730" s="258">
        <v>40359</v>
      </c>
      <c r="B2730" s="257" t="s">
        <v>2515</v>
      </c>
      <c r="C2730" s="258">
        <v>40360</v>
      </c>
      <c r="D2730" s="257">
        <v>1</v>
      </c>
      <c r="E2730" s="259" t="s">
        <v>2538</v>
      </c>
      <c r="F2730" s="259" t="s">
        <v>930</v>
      </c>
      <c r="G2730" s="259" t="s">
        <v>2627</v>
      </c>
      <c r="H2730" s="260" t="s">
        <v>1232</v>
      </c>
      <c r="I2730" s="257" t="s">
        <v>3884</v>
      </c>
      <c r="J2730" s="257" t="s">
        <v>183</v>
      </c>
      <c r="K2730" s="257" t="s">
        <v>3280</v>
      </c>
      <c r="L2730" s="257" t="s">
        <v>2691</v>
      </c>
      <c r="M2730" s="257" t="s">
        <v>1232</v>
      </c>
      <c r="N2730" s="257" t="s">
        <v>2905</v>
      </c>
      <c r="O2730" s="257" t="s">
        <v>2868</v>
      </c>
      <c r="P2730" s="257" t="s">
        <v>6096</v>
      </c>
      <c r="Q2730" s="257" t="s">
        <v>6097</v>
      </c>
      <c r="R2730" s="257" t="s">
        <v>148</v>
      </c>
      <c r="S2730" s="257" t="s">
        <v>3291</v>
      </c>
      <c r="T2730" s="257" t="s">
        <v>2905</v>
      </c>
      <c r="U2730" s="257" t="s">
        <v>477</v>
      </c>
      <c r="V2730" s="257" t="s">
        <v>2639</v>
      </c>
      <c r="W2730" s="257" t="s">
        <v>148</v>
      </c>
      <c r="X2730" s="257" t="s">
        <v>2640</v>
      </c>
      <c r="Y2730" s="257" t="s">
        <v>148</v>
      </c>
      <c r="Z2730" s="257" t="s">
        <v>2640</v>
      </c>
      <c r="AA2730" s="257" t="s">
        <v>148</v>
      </c>
      <c r="AB2730" s="257" t="s">
        <v>2640</v>
      </c>
      <c r="AC2730" s="257" t="s">
        <v>2639</v>
      </c>
      <c r="AD2730" s="258">
        <v>40364</v>
      </c>
      <c r="AE2730" s="257">
        <v>0</v>
      </c>
      <c r="AF2730" s="257" t="s">
        <v>6098</v>
      </c>
      <c r="AG2730" s="258">
        <v>40364</v>
      </c>
      <c r="AH2730" s="257" t="s">
        <v>2633</v>
      </c>
      <c r="AI2730" s="257" t="s">
        <v>3295</v>
      </c>
      <c r="AJ2730" s="257"/>
    </row>
    <row r="2731" spans="1:36" ht="43.2">
      <c r="A2731" s="258">
        <v>40478</v>
      </c>
      <c r="B2731" s="257" t="s">
        <v>2519</v>
      </c>
      <c r="C2731" s="258">
        <v>40478</v>
      </c>
      <c r="D2731" s="257">
        <v>0</v>
      </c>
      <c r="E2731" s="259" t="s">
        <v>2570</v>
      </c>
      <c r="F2731" s="259" t="s">
        <v>3147</v>
      </c>
      <c r="G2731" s="259" t="s">
        <v>3148</v>
      </c>
      <c r="H2731" s="260" t="s">
        <v>1232</v>
      </c>
      <c r="I2731" s="257" t="s">
        <v>3307</v>
      </c>
      <c r="J2731" s="261" t="s">
        <v>3308</v>
      </c>
      <c r="K2731" s="257" t="s">
        <v>3280</v>
      </c>
      <c r="L2731" s="257" t="s">
        <v>5830</v>
      </c>
      <c r="M2731" s="257" t="s">
        <v>1236</v>
      </c>
      <c r="N2731" s="257" t="s">
        <v>3562</v>
      </c>
      <c r="O2731" s="257" t="s">
        <v>2868</v>
      </c>
      <c r="P2731" s="257" t="s">
        <v>6099</v>
      </c>
      <c r="Q2731" s="257" t="s">
        <v>6100</v>
      </c>
      <c r="R2731" s="257" t="s">
        <v>148</v>
      </c>
      <c r="S2731" s="257" t="s">
        <v>3302</v>
      </c>
      <c r="T2731" s="257" t="s">
        <v>2899</v>
      </c>
      <c r="U2731" s="257" t="s">
        <v>6101</v>
      </c>
      <c r="V2731" s="257" t="s">
        <v>2639</v>
      </c>
      <c r="W2731" s="257" t="s">
        <v>148</v>
      </c>
      <c r="X2731" s="257" t="s">
        <v>2639</v>
      </c>
      <c r="Y2731" s="257" t="s">
        <v>2899</v>
      </c>
      <c r="Z2731" s="257" t="s">
        <v>2639</v>
      </c>
      <c r="AA2731" s="257" t="s">
        <v>2899</v>
      </c>
      <c r="AB2731" s="257" t="s">
        <v>2640</v>
      </c>
      <c r="AC2731" s="257" t="s">
        <v>2639</v>
      </c>
      <c r="AD2731" s="258">
        <v>40482</v>
      </c>
      <c r="AE2731" s="257">
        <v>3</v>
      </c>
      <c r="AF2731" s="257" t="s">
        <v>6102</v>
      </c>
      <c r="AG2731" s="258">
        <v>40482</v>
      </c>
      <c r="AH2731" s="257" t="s">
        <v>2633</v>
      </c>
      <c r="AI2731" s="257" t="s">
        <v>2638</v>
      </c>
      <c r="AJ2731" s="257"/>
    </row>
    <row r="2732" spans="1:36" ht="345.6">
      <c r="A2732" s="258" t="s">
        <v>6103</v>
      </c>
      <c r="B2732" s="257" t="s">
        <v>2519</v>
      </c>
      <c r="C2732" s="258">
        <v>40490</v>
      </c>
      <c r="D2732" s="257">
        <v>1</v>
      </c>
      <c r="E2732" s="257" t="s">
        <v>2536</v>
      </c>
      <c r="F2732" s="257" t="s">
        <v>3175</v>
      </c>
      <c r="G2732" s="257" t="s">
        <v>3176</v>
      </c>
      <c r="H2732" s="260" t="s">
        <v>1232</v>
      </c>
      <c r="I2732" s="257" t="s">
        <v>2783</v>
      </c>
      <c r="J2732" s="257" t="s">
        <v>353</v>
      </c>
      <c r="K2732" s="257" t="s">
        <v>3280</v>
      </c>
      <c r="L2732" s="257" t="s">
        <v>5760</v>
      </c>
      <c r="M2732" s="257" t="s">
        <v>1236</v>
      </c>
      <c r="N2732" s="257" t="s">
        <v>3562</v>
      </c>
      <c r="O2732" s="257" t="s">
        <v>3299</v>
      </c>
      <c r="P2732" s="257" t="s">
        <v>6104</v>
      </c>
      <c r="Q2732" s="257" t="s">
        <v>6105</v>
      </c>
      <c r="R2732" s="257" t="s">
        <v>148</v>
      </c>
      <c r="S2732" s="257" t="s">
        <v>3302</v>
      </c>
      <c r="T2732" s="257" t="s">
        <v>2899</v>
      </c>
      <c r="U2732" s="257" t="s">
        <v>4799</v>
      </c>
      <c r="V2732" s="257" t="s">
        <v>2639</v>
      </c>
      <c r="W2732" s="257" t="s">
        <v>148</v>
      </c>
      <c r="X2732" s="257" t="s">
        <v>148</v>
      </c>
      <c r="Y2732" s="257" t="s">
        <v>148</v>
      </c>
      <c r="Z2732" s="257" t="s">
        <v>148</v>
      </c>
      <c r="AA2732" s="257" t="s">
        <v>148</v>
      </c>
      <c r="AB2732" s="257" t="s">
        <v>2640</v>
      </c>
      <c r="AC2732" s="257" t="s">
        <v>2640</v>
      </c>
      <c r="AD2732" s="257" t="s">
        <v>3295</v>
      </c>
      <c r="AE2732" s="257" t="s">
        <v>3295</v>
      </c>
      <c r="AF2732" s="257" t="s">
        <v>3639</v>
      </c>
      <c r="AG2732" s="257" t="s">
        <v>3295</v>
      </c>
      <c r="AH2732" s="257" t="s">
        <v>3295</v>
      </c>
      <c r="AI2732" s="257" t="s">
        <v>3295</v>
      </c>
      <c r="AJ2732" s="257"/>
    </row>
    <row r="2733" spans="1:36" ht="28.8">
      <c r="A2733" s="258">
        <v>40478</v>
      </c>
      <c r="B2733" s="257" t="s">
        <v>2519</v>
      </c>
      <c r="C2733" s="258">
        <v>40478</v>
      </c>
      <c r="D2733" s="257">
        <v>0</v>
      </c>
      <c r="E2733" s="259" t="s">
        <v>2538</v>
      </c>
      <c r="F2733" s="259" t="s">
        <v>930</v>
      </c>
      <c r="G2733" s="259" t="s">
        <v>2627</v>
      </c>
      <c r="H2733" s="260" t="s">
        <v>1232</v>
      </c>
      <c r="I2733" s="257" t="s">
        <v>3884</v>
      </c>
      <c r="J2733" s="257" t="s">
        <v>183</v>
      </c>
      <c r="K2733" s="257" t="s">
        <v>2619</v>
      </c>
      <c r="L2733" s="257" t="s">
        <v>5822</v>
      </c>
      <c r="M2733" s="257" t="s">
        <v>1236</v>
      </c>
      <c r="N2733" s="257" t="s">
        <v>3562</v>
      </c>
      <c r="O2733" s="257" t="s">
        <v>3299</v>
      </c>
      <c r="P2733" s="257" t="s">
        <v>6106</v>
      </c>
      <c r="Q2733" s="257" t="s">
        <v>3301</v>
      </c>
      <c r="R2733" s="257" t="s">
        <v>148</v>
      </c>
      <c r="S2733" s="257" t="s">
        <v>3302</v>
      </c>
      <c r="T2733" s="257" t="s">
        <v>2899</v>
      </c>
      <c r="U2733" s="257" t="s">
        <v>5990</v>
      </c>
      <c r="V2733" s="257" t="s">
        <v>148</v>
      </c>
      <c r="W2733" s="257" t="s">
        <v>148</v>
      </c>
      <c r="X2733" s="257" t="s">
        <v>148</v>
      </c>
      <c r="Y2733" s="257" t="s">
        <v>148</v>
      </c>
      <c r="Z2733" s="257" t="s">
        <v>148</v>
      </c>
      <c r="AA2733" s="257" t="s">
        <v>148</v>
      </c>
      <c r="AB2733" s="257" t="s">
        <v>148</v>
      </c>
      <c r="AC2733" s="257" t="s">
        <v>148</v>
      </c>
      <c r="AD2733" s="257" t="s">
        <v>148</v>
      </c>
      <c r="AE2733" s="257" t="s">
        <v>148</v>
      </c>
      <c r="AF2733" s="257" t="s">
        <v>148</v>
      </c>
      <c r="AG2733" s="257" t="s">
        <v>148</v>
      </c>
      <c r="AH2733" s="257" t="s">
        <v>148</v>
      </c>
      <c r="AI2733" s="257" t="s">
        <v>148</v>
      </c>
      <c r="AJ2733" s="257"/>
    </row>
    <row r="2734" spans="1:36" ht="43.2">
      <c r="A2734" s="258">
        <v>40331</v>
      </c>
      <c r="B2734" s="257" t="s">
        <v>2515</v>
      </c>
      <c r="C2734" s="258">
        <v>40331</v>
      </c>
      <c r="D2734" s="257">
        <v>0</v>
      </c>
      <c r="E2734" s="259" t="s">
        <v>2559</v>
      </c>
      <c r="F2734" s="257" t="s">
        <v>3139</v>
      </c>
      <c r="G2734" s="259" t="s">
        <v>3140</v>
      </c>
      <c r="H2734" s="260" t="s">
        <v>1226</v>
      </c>
      <c r="I2734" s="257" t="s">
        <v>6107</v>
      </c>
      <c r="J2734" s="257" t="s">
        <v>6108</v>
      </c>
      <c r="K2734" s="257" t="s">
        <v>2619</v>
      </c>
      <c r="L2734" s="257" t="s">
        <v>2729</v>
      </c>
      <c r="M2734" s="257" t="s">
        <v>1242</v>
      </c>
      <c r="N2734" s="257" t="s">
        <v>3402</v>
      </c>
      <c r="O2734" s="257" t="s">
        <v>3299</v>
      </c>
      <c r="P2734" s="257" t="s">
        <v>6109</v>
      </c>
      <c r="Q2734" s="257" t="s">
        <v>3301</v>
      </c>
      <c r="R2734" s="257" t="s">
        <v>148</v>
      </c>
      <c r="S2734" s="257" t="s">
        <v>3302</v>
      </c>
      <c r="T2734" s="257" t="s">
        <v>6110</v>
      </c>
      <c r="U2734" s="257" t="s">
        <v>6111</v>
      </c>
      <c r="V2734" s="257" t="s">
        <v>148</v>
      </c>
      <c r="W2734" s="257" t="s">
        <v>148</v>
      </c>
      <c r="X2734" s="257" t="s">
        <v>148</v>
      </c>
      <c r="Y2734" s="257" t="s">
        <v>148</v>
      </c>
      <c r="Z2734" s="257" t="s">
        <v>148</v>
      </c>
      <c r="AA2734" s="257" t="s">
        <v>148</v>
      </c>
      <c r="AB2734" s="257" t="s">
        <v>148</v>
      </c>
      <c r="AC2734" s="257" t="s">
        <v>148</v>
      </c>
      <c r="AD2734" s="257" t="s">
        <v>148</v>
      </c>
      <c r="AE2734" s="257" t="s">
        <v>148</v>
      </c>
      <c r="AF2734" s="257" t="s">
        <v>148</v>
      </c>
      <c r="AG2734" s="257" t="s">
        <v>148</v>
      </c>
      <c r="AH2734" s="257" t="s">
        <v>148</v>
      </c>
      <c r="AI2734" s="257" t="s">
        <v>148</v>
      </c>
      <c r="AJ2734" s="257"/>
    </row>
    <row r="2735" spans="1:36" ht="43.2">
      <c r="A2735" s="258">
        <v>40331</v>
      </c>
      <c r="B2735" s="257" t="s">
        <v>2515</v>
      </c>
      <c r="C2735" s="258">
        <v>40331</v>
      </c>
      <c r="D2735" s="257">
        <v>0</v>
      </c>
      <c r="E2735" s="259" t="s">
        <v>2559</v>
      </c>
      <c r="F2735" s="257" t="s">
        <v>3139</v>
      </c>
      <c r="G2735" s="259" t="s">
        <v>3140</v>
      </c>
      <c r="H2735" s="260" t="s">
        <v>1226</v>
      </c>
      <c r="I2735" s="257" t="s">
        <v>6112</v>
      </c>
      <c r="J2735" s="257" t="s">
        <v>6113</v>
      </c>
      <c r="K2735" s="257" t="s">
        <v>2619</v>
      </c>
      <c r="L2735" s="257" t="s">
        <v>2729</v>
      </c>
      <c r="M2735" s="257" t="s">
        <v>1242</v>
      </c>
      <c r="N2735" s="257" t="s">
        <v>3402</v>
      </c>
      <c r="O2735" s="257" t="s">
        <v>3299</v>
      </c>
      <c r="P2735" s="257" t="s">
        <v>6114</v>
      </c>
      <c r="Q2735" s="257" t="s">
        <v>3301</v>
      </c>
      <c r="R2735" s="257" t="s">
        <v>148</v>
      </c>
      <c r="S2735" s="257" t="s">
        <v>3302</v>
      </c>
      <c r="T2735" s="257" t="s">
        <v>6110</v>
      </c>
      <c r="U2735" s="257" t="s">
        <v>6111</v>
      </c>
      <c r="V2735" s="257" t="s">
        <v>148</v>
      </c>
      <c r="W2735" s="257" t="s">
        <v>148</v>
      </c>
      <c r="X2735" s="257" t="s">
        <v>148</v>
      </c>
      <c r="Y2735" s="257" t="s">
        <v>148</v>
      </c>
      <c r="Z2735" s="257" t="s">
        <v>148</v>
      </c>
      <c r="AA2735" s="257" t="s">
        <v>148</v>
      </c>
      <c r="AB2735" s="257" t="s">
        <v>148</v>
      </c>
      <c r="AC2735" s="257" t="s">
        <v>148</v>
      </c>
      <c r="AD2735" s="257" t="s">
        <v>148</v>
      </c>
      <c r="AE2735" s="257" t="s">
        <v>148</v>
      </c>
      <c r="AF2735" s="257" t="s">
        <v>148</v>
      </c>
      <c r="AG2735" s="257" t="s">
        <v>148</v>
      </c>
      <c r="AH2735" s="257" t="s">
        <v>148</v>
      </c>
      <c r="AI2735" s="257" t="s">
        <v>148</v>
      </c>
      <c r="AJ2735" s="257"/>
    </row>
    <row r="2736" spans="1:36" ht="28.8">
      <c r="A2736" s="258">
        <v>40336</v>
      </c>
      <c r="B2736" s="257" t="s">
        <v>2515</v>
      </c>
      <c r="C2736" s="258">
        <v>40336</v>
      </c>
      <c r="D2736" s="257">
        <v>0</v>
      </c>
      <c r="E2736" s="259" t="s">
        <v>2559</v>
      </c>
      <c r="F2736" s="257" t="s">
        <v>3139</v>
      </c>
      <c r="G2736" s="259" t="s">
        <v>3140</v>
      </c>
      <c r="H2736" s="257" t="s">
        <v>2763</v>
      </c>
      <c r="I2736" s="257" t="s">
        <v>4768</v>
      </c>
      <c r="J2736" s="257" t="s">
        <v>4769</v>
      </c>
      <c r="K2736" s="257" t="s">
        <v>2619</v>
      </c>
      <c r="L2736" s="257" t="s">
        <v>6115</v>
      </c>
      <c r="M2736" s="257" t="s">
        <v>1228</v>
      </c>
      <c r="N2736" s="257" t="s">
        <v>2854</v>
      </c>
      <c r="O2736" s="257" t="s">
        <v>3299</v>
      </c>
      <c r="P2736" s="257" t="s">
        <v>6116</v>
      </c>
      <c r="Q2736" s="257" t="s">
        <v>3301</v>
      </c>
      <c r="R2736" s="257" t="s">
        <v>148</v>
      </c>
      <c r="S2736" s="257" t="s">
        <v>2903</v>
      </c>
      <c r="T2736" s="257" t="s">
        <v>2854</v>
      </c>
      <c r="U2736" s="257" t="s">
        <v>3889</v>
      </c>
      <c r="V2736" s="257" t="s">
        <v>148</v>
      </c>
      <c r="W2736" s="257" t="s">
        <v>148</v>
      </c>
      <c r="X2736" s="257" t="s">
        <v>148</v>
      </c>
      <c r="Y2736" s="257" t="s">
        <v>148</v>
      </c>
      <c r="Z2736" s="257" t="s">
        <v>148</v>
      </c>
      <c r="AA2736" s="257" t="s">
        <v>148</v>
      </c>
      <c r="AB2736" s="257" t="s">
        <v>148</v>
      </c>
      <c r="AC2736" s="257" t="s">
        <v>148</v>
      </c>
      <c r="AD2736" s="257" t="s">
        <v>148</v>
      </c>
      <c r="AE2736" s="257" t="s">
        <v>148</v>
      </c>
      <c r="AF2736" s="257" t="s">
        <v>148</v>
      </c>
      <c r="AG2736" s="257" t="s">
        <v>148</v>
      </c>
      <c r="AH2736" s="257" t="s">
        <v>148</v>
      </c>
      <c r="AI2736" s="257" t="s">
        <v>148</v>
      </c>
      <c r="AJ2736" s="257"/>
    </row>
    <row r="2737" spans="1:36" ht="28.8">
      <c r="A2737" s="258">
        <v>40336</v>
      </c>
      <c r="B2737" s="257" t="s">
        <v>2515</v>
      </c>
      <c r="C2737" s="258">
        <v>40336</v>
      </c>
      <c r="D2737" s="257">
        <v>0</v>
      </c>
      <c r="E2737" s="259" t="s">
        <v>2565</v>
      </c>
      <c r="F2737" s="257" t="s">
        <v>3251</v>
      </c>
      <c r="G2737" s="259" t="s">
        <v>3252</v>
      </c>
      <c r="H2737" s="257" t="s">
        <v>2632</v>
      </c>
      <c r="I2737" s="257" t="s">
        <v>6117</v>
      </c>
      <c r="J2737" s="257" t="s">
        <v>148</v>
      </c>
      <c r="K2737" s="257" t="s">
        <v>2619</v>
      </c>
      <c r="L2737" s="257" t="s">
        <v>6115</v>
      </c>
      <c r="M2737" s="257" t="s">
        <v>1228</v>
      </c>
      <c r="N2737" s="257" t="s">
        <v>2854</v>
      </c>
      <c r="O2737" s="257" t="s">
        <v>3299</v>
      </c>
      <c r="P2737" s="257" t="s">
        <v>6118</v>
      </c>
      <c r="Q2737" s="257" t="s">
        <v>3301</v>
      </c>
      <c r="R2737" s="257" t="s">
        <v>148</v>
      </c>
      <c r="S2737" s="257" t="s">
        <v>2903</v>
      </c>
      <c r="T2737" s="257" t="s">
        <v>2854</v>
      </c>
      <c r="U2737" s="257" t="s">
        <v>3889</v>
      </c>
      <c r="V2737" s="257" t="s">
        <v>148</v>
      </c>
      <c r="W2737" s="257" t="s">
        <v>148</v>
      </c>
      <c r="X2737" s="257" t="s">
        <v>148</v>
      </c>
      <c r="Y2737" s="257" t="s">
        <v>148</v>
      </c>
      <c r="Z2737" s="257" t="s">
        <v>148</v>
      </c>
      <c r="AA2737" s="257" t="s">
        <v>148</v>
      </c>
      <c r="AB2737" s="257" t="s">
        <v>148</v>
      </c>
      <c r="AC2737" s="257" t="s">
        <v>148</v>
      </c>
      <c r="AD2737" s="257" t="s">
        <v>148</v>
      </c>
      <c r="AE2737" s="257" t="s">
        <v>148</v>
      </c>
      <c r="AF2737" s="257" t="s">
        <v>148</v>
      </c>
      <c r="AG2737" s="257" t="s">
        <v>148</v>
      </c>
      <c r="AH2737" s="257" t="s">
        <v>148</v>
      </c>
      <c r="AI2737" s="257" t="s">
        <v>148</v>
      </c>
      <c r="AJ2737" s="257"/>
    </row>
    <row r="2738" spans="1:36" ht="43.2">
      <c r="A2738" s="258">
        <v>40336</v>
      </c>
      <c r="B2738" s="257" t="s">
        <v>2515</v>
      </c>
      <c r="C2738" s="258">
        <v>40336</v>
      </c>
      <c r="D2738" s="257">
        <v>0</v>
      </c>
      <c r="E2738" s="259" t="s">
        <v>2565</v>
      </c>
      <c r="F2738" s="257" t="s">
        <v>3251</v>
      </c>
      <c r="G2738" s="259" t="s">
        <v>3252</v>
      </c>
      <c r="H2738" s="260" t="s">
        <v>1226</v>
      </c>
      <c r="I2738" s="257" t="s">
        <v>5600</v>
      </c>
      <c r="J2738" s="84" t="s">
        <v>5601</v>
      </c>
      <c r="K2738" s="257" t="s">
        <v>2619</v>
      </c>
      <c r="L2738" s="257" t="s">
        <v>6115</v>
      </c>
      <c r="M2738" s="257" t="s">
        <v>1228</v>
      </c>
      <c r="N2738" s="257" t="s">
        <v>2854</v>
      </c>
      <c r="O2738" s="257" t="s">
        <v>3299</v>
      </c>
      <c r="P2738" s="257" t="s">
        <v>6119</v>
      </c>
      <c r="Q2738" s="257" t="s">
        <v>3301</v>
      </c>
      <c r="R2738" s="257" t="s">
        <v>148</v>
      </c>
      <c r="S2738" s="257" t="s">
        <v>2903</v>
      </c>
      <c r="T2738" s="257" t="s">
        <v>2854</v>
      </c>
      <c r="U2738" s="257" t="s">
        <v>3889</v>
      </c>
      <c r="V2738" s="257" t="s">
        <v>148</v>
      </c>
      <c r="W2738" s="257" t="s">
        <v>148</v>
      </c>
      <c r="X2738" s="257" t="s">
        <v>148</v>
      </c>
      <c r="Y2738" s="257" t="s">
        <v>148</v>
      </c>
      <c r="Z2738" s="257" t="s">
        <v>148</v>
      </c>
      <c r="AA2738" s="257" t="s">
        <v>148</v>
      </c>
      <c r="AB2738" s="257" t="s">
        <v>148</v>
      </c>
      <c r="AC2738" s="257" t="s">
        <v>148</v>
      </c>
      <c r="AD2738" s="257" t="s">
        <v>148</v>
      </c>
      <c r="AE2738" s="257" t="s">
        <v>148</v>
      </c>
      <c r="AF2738" s="257" t="s">
        <v>148</v>
      </c>
      <c r="AG2738" s="257" t="s">
        <v>148</v>
      </c>
      <c r="AH2738" s="257" t="s">
        <v>148</v>
      </c>
      <c r="AI2738" s="257" t="s">
        <v>148</v>
      </c>
      <c r="AJ2738" s="257"/>
    </row>
    <row r="2739" spans="1:36" ht="28.8">
      <c r="A2739" s="258">
        <v>40336</v>
      </c>
      <c r="B2739" s="257" t="s">
        <v>2515</v>
      </c>
      <c r="C2739" s="258">
        <v>40336</v>
      </c>
      <c r="D2739" s="257">
        <v>0</v>
      </c>
      <c r="E2739" s="259" t="s">
        <v>2565</v>
      </c>
      <c r="F2739" s="257" t="s">
        <v>3251</v>
      </c>
      <c r="G2739" s="259" t="s">
        <v>3252</v>
      </c>
      <c r="H2739" s="260" t="s">
        <v>1232</v>
      </c>
      <c r="I2739" s="257" t="s">
        <v>4345</v>
      </c>
      <c r="J2739" s="257" t="s">
        <v>4346</v>
      </c>
      <c r="K2739" s="257" t="s">
        <v>2619</v>
      </c>
      <c r="L2739" s="257" t="s">
        <v>6115</v>
      </c>
      <c r="M2739" s="257" t="s">
        <v>1228</v>
      </c>
      <c r="N2739" s="257" t="s">
        <v>2854</v>
      </c>
      <c r="O2739" s="257" t="s">
        <v>3299</v>
      </c>
      <c r="P2739" s="257" t="s">
        <v>6120</v>
      </c>
      <c r="Q2739" s="257" t="s">
        <v>3301</v>
      </c>
      <c r="R2739" s="257" t="s">
        <v>148</v>
      </c>
      <c r="S2739" s="257" t="s">
        <v>2903</v>
      </c>
      <c r="T2739" s="257" t="s">
        <v>2854</v>
      </c>
      <c r="U2739" s="257" t="s">
        <v>3889</v>
      </c>
      <c r="V2739" s="257" t="s">
        <v>148</v>
      </c>
      <c r="W2739" s="257" t="s">
        <v>148</v>
      </c>
      <c r="X2739" s="257" t="s">
        <v>148</v>
      </c>
      <c r="Y2739" s="257" t="s">
        <v>148</v>
      </c>
      <c r="Z2739" s="257" t="s">
        <v>148</v>
      </c>
      <c r="AA2739" s="257" t="s">
        <v>148</v>
      </c>
      <c r="AB2739" s="257" t="s">
        <v>148</v>
      </c>
      <c r="AC2739" s="257" t="s">
        <v>148</v>
      </c>
      <c r="AD2739" s="257" t="s">
        <v>148</v>
      </c>
      <c r="AE2739" s="257" t="s">
        <v>148</v>
      </c>
      <c r="AF2739" s="257" t="s">
        <v>148</v>
      </c>
      <c r="AG2739" s="257" t="s">
        <v>148</v>
      </c>
      <c r="AH2739" s="257" t="s">
        <v>148</v>
      </c>
      <c r="AI2739" s="257" t="s">
        <v>148</v>
      </c>
      <c r="AJ2739" s="257"/>
    </row>
    <row r="2740" spans="1:36" ht="28.8">
      <c r="A2740" s="258">
        <v>40336</v>
      </c>
      <c r="B2740" s="257" t="s">
        <v>2515</v>
      </c>
      <c r="C2740" s="258">
        <v>40336</v>
      </c>
      <c r="D2740" s="257">
        <v>0</v>
      </c>
      <c r="E2740" s="259" t="s">
        <v>2565</v>
      </c>
      <c r="F2740" s="257" t="s">
        <v>3251</v>
      </c>
      <c r="G2740" s="259" t="s">
        <v>3252</v>
      </c>
      <c r="H2740" s="260" t="s">
        <v>2631</v>
      </c>
      <c r="I2740" s="260" t="s">
        <v>2631</v>
      </c>
      <c r="J2740" s="257" t="s">
        <v>148</v>
      </c>
      <c r="K2740" s="257" t="s">
        <v>2619</v>
      </c>
      <c r="L2740" s="257" t="s">
        <v>6115</v>
      </c>
      <c r="M2740" s="257" t="s">
        <v>1228</v>
      </c>
      <c r="N2740" s="257" t="s">
        <v>2854</v>
      </c>
      <c r="O2740" s="257" t="s">
        <v>3299</v>
      </c>
      <c r="P2740" s="257" t="s">
        <v>6121</v>
      </c>
      <c r="Q2740" s="257" t="s">
        <v>3301</v>
      </c>
      <c r="R2740" s="257" t="s">
        <v>148</v>
      </c>
      <c r="S2740" s="257" t="s">
        <v>2903</v>
      </c>
      <c r="T2740" s="257" t="s">
        <v>2854</v>
      </c>
      <c r="U2740" s="257" t="s">
        <v>3889</v>
      </c>
      <c r="V2740" s="257" t="s">
        <v>148</v>
      </c>
      <c r="W2740" s="257" t="s">
        <v>148</v>
      </c>
      <c r="X2740" s="257" t="s">
        <v>148</v>
      </c>
      <c r="Y2740" s="257" t="s">
        <v>148</v>
      </c>
      <c r="Z2740" s="257" t="s">
        <v>148</v>
      </c>
      <c r="AA2740" s="257" t="s">
        <v>148</v>
      </c>
      <c r="AB2740" s="257" t="s">
        <v>148</v>
      </c>
      <c r="AC2740" s="257" t="s">
        <v>148</v>
      </c>
      <c r="AD2740" s="257" t="s">
        <v>148</v>
      </c>
      <c r="AE2740" s="257" t="s">
        <v>148</v>
      </c>
      <c r="AF2740" s="257" t="s">
        <v>148</v>
      </c>
      <c r="AG2740" s="257" t="s">
        <v>148</v>
      </c>
      <c r="AH2740" s="257" t="s">
        <v>148</v>
      </c>
      <c r="AI2740" s="257" t="s">
        <v>148</v>
      </c>
      <c r="AJ2740" s="257"/>
    </row>
    <row r="2741" spans="1:36" ht="28.8">
      <c r="A2741" s="258">
        <v>40336</v>
      </c>
      <c r="B2741" s="257" t="s">
        <v>2515</v>
      </c>
      <c r="C2741" s="258">
        <v>40336</v>
      </c>
      <c r="D2741" s="257">
        <v>0</v>
      </c>
      <c r="E2741" s="259" t="s">
        <v>2565</v>
      </c>
      <c r="F2741" s="257" t="s">
        <v>3251</v>
      </c>
      <c r="G2741" s="259" t="s">
        <v>3252</v>
      </c>
      <c r="H2741" s="257" t="s">
        <v>2632</v>
      </c>
      <c r="I2741" s="257" t="s">
        <v>6117</v>
      </c>
      <c r="J2741" s="257" t="s">
        <v>148</v>
      </c>
      <c r="K2741" s="257" t="s">
        <v>2619</v>
      </c>
      <c r="L2741" s="257" t="s">
        <v>6115</v>
      </c>
      <c r="M2741" s="257" t="s">
        <v>1228</v>
      </c>
      <c r="N2741" s="257" t="s">
        <v>2854</v>
      </c>
      <c r="O2741" s="257" t="s">
        <v>3299</v>
      </c>
      <c r="P2741" s="257" t="s">
        <v>6122</v>
      </c>
      <c r="Q2741" s="257" t="s">
        <v>3301</v>
      </c>
      <c r="R2741" s="257" t="s">
        <v>148</v>
      </c>
      <c r="S2741" s="257" t="s">
        <v>2903</v>
      </c>
      <c r="T2741" s="257" t="s">
        <v>2854</v>
      </c>
      <c r="U2741" s="257" t="s">
        <v>3889</v>
      </c>
      <c r="V2741" s="257" t="s">
        <v>148</v>
      </c>
      <c r="W2741" s="257" t="s">
        <v>148</v>
      </c>
      <c r="X2741" s="257" t="s">
        <v>148</v>
      </c>
      <c r="Y2741" s="257" t="s">
        <v>148</v>
      </c>
      <c r="Z2741" s="257" t="s">
        <v>148</v>
      </c>
      <c r="AA2741" s="257" t="s">
        <v>148</v>
      </c>
      <c r="AB2741" s="257" t="s">
        <v>148</v>
      </c>
      <c r="AC2741" s="257" t="s">
        <v>148</v>
      </c>
      <c r="AD2741" s="257" t="s">
        <v>148</v>
      </c>
      <c r="AE2741" s="257" t="s">
        <v>148</v>
      </c>
      <c r="AF2741" s="257" t="s">
        <v>148</v>
      </c>
      <c r="AG2741" s="257" t="s">
        <v>148</v>
      </c>
      <c r="AH2741" s="257" t="s">
        <v>148</v>
      </c>
      <c r="AI2741" s="257" t="s">
        <v>148</v>
      </c>
      <c r="AJ2741" s="257"/>
    </row>
    <row r="2742" spans="1:36" ht="28.8">
      <c r="A2742" s="258">
        <v>40336</v>
      </c>
      <c r="B2742" s="257" t="s">
        <v>2515</v>
      </c>
      <c r="C2742" s="258">
        <v>40336</v>
      </c>
      <c r="D2742" s="257">
        <v>0</v>
      </c>
      <c r="E2742" s="259" t="s">
        <v>2607</v>
      </c>
      <c r="F2742" s="259" t="s">
        <v>3207</v>
      </c>
      <c r="G2742" s="259" t="s">
        <v>3208</v>
      </c>
      <c r="H2742" s="257" t="s">
        <v>2763</v>
      </c>
      <c r="I2742" s="128" t="s">
        <v>6123</v>
      </c>
      <c r="J2742" s="84" t="s">
        <v>460</v>
      </c>
      <c r="K2742" s="257" t="s">
        <v>2619</v>
      </c>
      <c r="L2742" s="257" t="s">
        <v>6115</v>
      </c>
      <c r="M2742" s="257" t="s">
        <v>1228</v>
      </c>
      <c r="N2742" s="257" t="s">
        <v>2854</v>
      </c>
      <c r="O2742" s="257" t="s">
        <v>3299</v>
      </c>
      <c r="P2742" s="257" t="s">
        <v>6124</v>
      </c>
      <c r="Q2742" s="257" t="s">
        <v>3301</v>
      </c>
      <c r="R2742" s="257" t="s">
        <v>148</v>
      </c>
      <c r="S2742" s="257" t="s">
        <v>2903</v>
      </c>
      <c r="T2742" s="257" t="s">
        <v>2854</v>
      </c>
      <c r="U2742" s="257" t="s">
        <v>3889</v>
      </c>
      <c r="V2742" s="257" t="s">
        <v>148</v>
      </c>
      <c r="W2742" s="257" t="s">
        <v>148</v>
      </c>
      <c r="X2742" s="257" t="s">
        <v>148</v>
      </c>
      <c r="Y2742" s="257" t="s">
        <v>148</v>
      </c>
      <c r="Z2742" s="257" t="s">
        <v>148</v>
      </c>
      <c r="AA2742" s="257" t="s">
        <v>148</v>
      </c>
      <c r="AB2742" s="257" t="s">
        <v>148</v>
      </c>
      <c r="AC2742" s="257" t="s">
        <v>148</v>
      </c>
      <c r="AD2742" s="257" t="s">
        <v>148</v>
      </c>
      <c r="AE2742" s="257" t="s">
        <v>148</v>
      </c>
      <c r="AF2742" s="257" t="s">
        <v>148</v>
      </c>
      <c r="AG2742" s="257" t="s">
        <v>148</v>
      </c>
      <c r="AH2742" s="257" t="s">
        <v>148</v>
      </c>
      <c r="AI2742" s="257" t="s">
        <v>148</v>
      </c>
      <c r="AJ2742" s="257"/>
    </row>
    <row r="2743" spans="1:36" ht="28.8">
      <c r="A2743" s="258">
        <v>40478</v>
      </c>
      <c r="B2743" s="257" t="s">
        <v>2519</v>
      </c>
      <c r="C2743" s="258">
        <v>40478</v>
      </c>
      <c r="D2743" s="257">
        <v>0</v>
      </c>
      <c r="E2743" s="257" t="s">
        <v>2539</v>
      </c>
      <c r="F2743" s="257" t="s">
        <v>3173</v>
      </c>
      <c r="G2743" s="257" t="s">
        <v>3174</v>
      </c>
      <c r="H2743" s="257" t="s">
        <v>1243</v>
      </c>
      <c r="I2743" s="257" t="s">
        <v>6125</v>
      </c>
      <c r="J2743" s="84" t="s">
        <v>6126</v>
      </c>
      <c r="K2743" s="257" t="s">
        <v>2619</v>
      </c>
      <c r="L2743" s="257" t="s">
        <v>5822</v>
      </c>
      <c r="M2743" s="257" t="s">
        <v>1236</v>
      </c>
      <c r="N2743" s="257" t="s">
        <v>3562</v>
      </c>
      <c r="O2743" s="257" t="s">
        <v>3299</v>
      </c>
      <c r="P2743" s="257" t="s">
        <v>6127</v>
      </c>
      <c r="Q2743" s="257" t="s">
        <v>3301</v>
      </c>
      <c r="R2743" s="257" t="s">
        <v>148</v>
      </c>
      <c r="S2743" s="257" t="s">
        <v>3302</v>
      </c>
      <c r="T2743" s="257" t="s">
        <v>2899</v>
      </c>
      <c r="U2743" s="257" t="s">
        <v>5990</v>
      </c>
      <c r="V2743" s="257" t="s">
        <v>148</v>
      </c>
      <c r="W2743" s="257" t="s">
        <v>148</v>
      </c>
      <c r="X2743" s="257" t="s">
        <v>148</v>
      </c>
      <c r="Y2743" s="257" t="s">
        <v>148</v>
      </c>
      <c r="Z2743" s="257" t="s">
        <v>148</v>
      </c>
      <c r="AA2743" s="257" t="s">
        <v>148</v>
      </c>
      <c r="AB2743" s="257" t="s">
        <v>148</v>
      </c>
      <c r="AC2743" s="257" t="s">
        <v>148</v>
      </c>
      <c r="AD2743" s="257" t="s">
        <v>148</v>
      </c>
      <c r="AE2743" s="257" t="s">
        <v>148</v>
      </c>
      <c r="AF2743" s="257" t="s">
        <v>148</v>
      </c>
      <c r="AG2743" s="257" t="s">
        <v>148</v>
      </c>
      <c r="AH2743" s="257" t="s">
        <v>148</v>
      </c>
      <c r="AI2743" s="257" t="s">
        <v>148</v>
      </c>
      <c r="AJ2743" s="257"/>
    </row>
    <row r="2744" spans="1:36" ht="43.2">
      <c r="A2744" s="258">
        <v>40485</v>
      </c>
      <c r="B2744" s="257" t="s">
        <v>2518</v>
      </c>
      <c r="C2744" s="258">
        <v>40485</v>
      </c>
      <c r="D2744" s="257">
        <v>0</v>
      </c>
      <c r="E2744" s="257" t="s">
        <v>2560</v>
      </c>
      <c r="F2744" s="257" t="s">
        <v>3276</v>
      </c>
      <c r="G2744" s="257" t="s">
        <v>3277</v>
      </c>
      <c r="H2744" s="260" t="s">
        <v>1232</v>
      </c>
      <c r="I2744" s="257" t="s">
        <v>4318</v>
      </c>
      <c r="J2744" s="261" t="s">
        <v>4319</v>
      </c>
      <c r="K2744" s="257" t="s">
        <v>3280</v>
      </c>
      <c r="L2744" s="257" t="s">
        <v>5830</v>
      </c>
      <c r="M2744" s="257" t="s">
        <v>1236</v>
      </c>
      <c r="N2744" s="257" t="s">
        <v>3562</v>
      </c>
      <c r="O2744" s="257" t="s">
        <v>3299</v>
      </c>
      <c r="P2744" s="257" t="s">
        <v>6128</v>
      </c>
      <c r="Q2744" s="257" t="s">
        <v>6129</v>
      </c>
      <c r="R2744" s="257" t="s">
        <v>148</v>
      </c>
      <c r="S2744" s="257" t="s">
        <v>3302</v>
      </c>
      <c r="T2744" s="257" t="s">
        <v>2843</v>
      </c>
      <c r="U2744" s="257" t="s">
        <v>6130</v>
      </c>
      <c r="V2744" s="257" t="s">
        <v>2639</v>
      </c>
      <c r="W2744" s="257" t="s">
        <v>148</v>
      </c>
      <c r="X2744" s="257" t="s">
        <v>2640</v>
      </c>
      <c r="Y2744" s="257" t="s">
        <v>148</v>
      </c>
      <c r="Z2744" s="257" t="s">
        <v>2640</v>
      </c>
      <c r="AA2744" s="257" t="s">
        <v>148</v>
      </c>
      <c r="AB2744" s="257" t="s">
        <v>2640</v>
      </c>
      <c r="AC2744" s="257" t="s">
        <v>2640</v>
      </c>
      <c r="AD2744" s="257" t="s">
        <v>3295</v>
      </c>
      <c r="AE2744" s="257" t="s">
        <v>3295</v>
      </c>
      <c r="AF2744" s="257" t="s">
        <v>3639</v>
      </c>
      <c r="AG2744" s="257" t="s">
        <v>3295</v>
      </c>
      <c r="AH2744" s="257" t="s">
        <v>3295</v>
      </c>
      <c r="AI2744" s="257" t="s">
        <v>3295</v>
      </c>
      <c r="AJ2744" s="257"/>
    </row>
    <row r="2745" spans="1:36" ht="388.8">
      <c r="A2745" s="258">
        <v>40485</v>
      </c>
      <c r="B2745" s="257" t="s">
        <v>2518</v>
      </c>
      <c r="C2745" s="258">
        <v>40505</v>
      </c>
      <c r="D2745" s="257">
        <v>0</v>
      </c>
      <c r="E2745" s="259" t="s">
        <v>2542</v>
      </c>
      <c r="F2745" s="257" t="s">
        <v>3157</v>
      </c>
      <c r="G2745" s="259" t="s">
        <v>3158</v>
      </c>
      <c r="H2745" s="260" t="s">
        <v>1232</v>
      </c>
      <c r="I2745" s="257" t="s">
        <v>3759</v>
      </c>
      <c r="J2745" s="262" t="s">
        <v>3760</v>
      </c>
      <c r="K2745" s="257" t="s">
        <v>3280</v>
      </c>
      <c r="L2745" s="257" t="s">
        <v>5830</v>
      </c>
      <c r="M2745" s="257" t="s">
        <v>1236</v>
      </c>
      <c r="N2745" s="257" t="s">
        <v>3562</v>
      </c>
      <c r="O2745" s="257" t="s">
        <v>2868</v>
      </c>
      <c r="P2745" s="257" t="s">
        <v>6131</v>
      </c>
      <c r="Q2745" s="257" t="s">
        <v>6132</v>
      </c>
      <c r="R2745" s="257" t="s">
        <v>148</v>
      </c>
      <c r="S2745" s="257" t="s">
        <v>3302</v>
      </c>
      <c r="T2745" s="257" t="s">
        <v>2899</v>
      </c>
      <c r="U2745" s="257" t="s">
        <v>6133</v>
      </c>
      <c r="V2745" s="257" t="s">
        <v>2639</v>
      </c>
      <c r="W2745" s="257" t="s">
        <v>148</v>
      </c>
      <c r="X2745" s="257" t="s">
        <v>2640</v>
      </c>
      <c r="Y2745" s="257" t="s">
        <v>148</v>
      </c>
      <c r="Z2745" s="257" t="s">
        <v>2640</v>
      </c>
      <c r="AA2745" s="257" t="s">
        <v>148</v>
      </c>
      <c r="AB2745" s="257" t="s">
        <v>2640</v>
      </c>
      <c r="AC2745" s="257" t="s">
        <v>2640</v>
      </c>
      <c r="AD2745" s="257" t="s">
        <v>3295</v>
      </c>
      <c r="AE2745" s="257" t="s">
        <v>3295</v>
      </c>
      <c r="AF2745" s="257" t="s">
        <v>3639</v>
      </c>
      <c r="AG2745" s="257" t="s">
        <v>3295</v>
      </c>
      <c r="AH2745" s="257" t="s">
        <v>3295</v>
      </c>
      <c r="AI2745" s="257" t="s">
        <v>3295</v>
      </c>
      <c r="AJ2745" s="257"/>
    </row>
    <row r="2746" spans="1:36" ht="86.4">
      <c r="A2746" s="258">
        <v>40486</v>
      </c>
      <c r="B2746" s="257" t="s">
        <v>2518</v>
      </c>
      <c r="C2746" s="258">
        <v>40488</v>
      </c>
      <c r="D2746" s="257">
        <v>2</v>
      </c>
      <c r="E2746" s="259" t="s">
        <v>2561</v>
      </c>
      <c r="F2746" s="257" t="s">
        <v>3241</v>
      </c>
      <c r="G2746" s="259" t="s">
        <v>3242</v>
      </c>
      <c r="H2746" s="260" t="s">
        <v>1226</v>
      </c>
      <c r="I2746" s="257" t="s">
        <v>3808</v>
      </c>
      <c r="J2746" s="261" t="s">
        <v>3809</v>
      </c>
      <c r="K2746" s="257" t="s">
        <v>3280</v>
      </c>
      <c r="L2746" s="257" t="s">
        <v>5830</v>
      </c>
      <c r="M2746" s="257" t="s">
        <v>1236</v>
      </c>
      <c r="N2746" s="257" t="s">
        <v>3562</v>
      </c>
      <c r="O2746" s="257" t="s">
        <v>3299</v>
      </c>
      <c r="P2746" s="257" t="s">
        <v>6134</v>
      </c>
      <c r="Q2746" s="257" t="s">
        <v>6135</v>
      </c>
      <c r="R2746" s="257" t="s">
        <v>148</v>
      </c>
      <c r="S2746" s="257" t="s">
        <v>3302</v>
      </c>
      <c r="T2746" s="257" t="s">
        <v>2899</v>
      </c>
      <c r="U2746" s="257" t="s">
        <v>5808</v>
      </c>
      <c r="V2746" s="257" t="s">
        <v>2639</v>
      </c>
      <c r="W2746" s="257" t="s">
        <v>148</v>
      </c>
      <c r="X2746" s="257" t="s">
        <v>2640</v>
      </c>
      <c r="Y2746" s="257" t="s">
        <v>148</v>
      </c>
      <c r="Z2746" s="257" t="s">
        <v>2640</v>
      </c>
      <c r="AA2746" s="257" t="s">
        <v>148</v>
      </c>
      <c r="AB2746" s="257" t="s">
        <v>2640</v>
      </c>
      <c r="AC2746" s="257" t="s">
        <v>2640</v>
      </c>
      <c r="AD2746" s="257" t="s">
        <v>3295</v>
      </c>
      <c r="AE2746" s="257" t="s">
        <v>3295</v>
      </c>
      <c r="AF2746" s="257" t="s">
        <v>3639</v>
      </c>
      <c r="AG2746" s="257" t="s">
        <v>3295</v>
      </c>
      <c r="AH2746" s="257" t="s">
        <v>3295</v>
      </c>
      <c r="AI2746" s="257" t="s">
        <v>3295</v>
      </c>
      <c r="AJ2746" s="257"/>
    </row>
    <row r="2747" spans="1:36" ht="57.6">
      <c r="A2747" s="258">
        <v>40486</v>
      </c>
      <c r="B2747" s="257" t="s">
        <v>2518</v>
      </c>
      <c r="C2747" s="258">
        <v>40490</v>
      </c>
      <c r="D2747" s="257">
        <v>2</v>
      </c>
      <c r="E2747" s="259" t="s">
        <v>2544</v>
      </c>
      <c r="F2747" s="257" t="s">
        <v>3237</v>
      </c>
      <c r="G2747" s="259" t="s">
        <v>3238</v>
      </c>
      <c r="H2747" s="260" t="s">
        <v>1232</v>
      </c>
      <c r="I2747" s="257" t="s">
        <v>2798</v>
      </c>
      <c r="J2747" s="84" t="s">
        <v>145</v>
      </c>
      <c r="K2747" s="257" t="s">
        <v>3280</v>
      </c>
      <c r="L2747" s="257" t="s">
        <v>5830</v>
      </c>
      <c r="M2747" s="257" t="s">
        <v>1236</v>
      </c>
      <c r="N2747" s="257" t="s">
        <v>3562</v>
      </c>
      <c r="O2747" s="257" t="s">
        <v>3299</v>
      </c>
      <c r="P2747" s="257" t="s">
        <v>6136</v>
      </c>
      <c r="Q2747" s="257" t="s">
        <v>6137</v>
      </c>
      <c r="R2747" s="257" t="s">
        <v>148</v>
      </c>
      <c r="S2747" s="257" t="s">
        <v>3302</v>
      </c>
      <c r="T2747" s="257" t="s">
        <v>2843</v>
      </c>
      <c r="U2747" s="257" t="s">
        <v>4533</v>
      </c>
      <c r="V2747" s="257" t="s">
        <v>2640</v>
      </c>
      <c r="W2747" s="257" t="s">
        <v>156</v>
      </c>
      <c r="X2747" s="257" t="s">
        <v>2639</v>
      </c>
      <c r="Y2747" s="257" t="s">
        <v>2843</v>
      </c>
      <c r="Z2747" s="257" t="s">
        <v>2639</v>
      </c>
      <c r="AA2747" s="257" t="s">
        <v>2843</v>
      </c>
      <c r="AB2747" s="257" t="s">
        <v>2640</v>
      </c>
      <c r="AC2747" s="257" t="s">
        <v>2639</v>
      </c>
      <c r="AD2747" s="258">
        <v>40502</v>
      </c>
      <c r="AE2747" s="257">
        <v>4</v>
      </c>
      <c r="AF2747" s="257" t="s">
        <v>6138</v>
      </c>
      <c r="AG2747" s="258">
        <v>40502</v>
      </c>
      <c r="AH2747" s="257" t="s">
        <v>2633</v>
      </c>
      <c r="AI2747" s="257" t="s">
        <v>2638</v>
      </c>
      <c r="AJ2747" s="257"/>
    </row>
    <row r="2748" spans="1:36" ht="172.8">
      <c r="A2748" s="258">
        <v>40486</v>
      </c>
      <c r="B2748" s="257" t="s">
        <v>2518</v>
      </c>
      <c r="C2748" s="258">
        <v>40487</v>
      </c>
      <c r="D2748" s="257">
        <v>1</v>
      </c>
      <c r="E2748" s="259" t="s">
        <v>2544</v>
      </c>
      <c r="F2748" s="257" t="s">
        <v>3237</v>
      </c>
      <c r="G2748" s="259" t="s">
        <v>3238</v>
      </c>
      <c r="H2748" s="260" t="s">
        <v>1232</v>
      </c>
      <c r="I2748" s="257" t="s">
        <v>2798</v>
      </c>
      <c r="J2748" s="84" t="s">
        <v>145</v>
      </c>
      <c r="K2748" s="257" t="s">
        <v>3280</v>
      </c>
      <c r="L2748" s="257" t="s">
        <v>5760</v>
      </c>
      <c r="M2748" s="257" t="s">
        <v>1236</v>
      </c>
      <c r="N2748" s="257" t="s">
        <v>3562</v>
      </c>
      <c r="O2748" s="257" t="s">
        <v>2868</v>
      </c>
      <c r="P2748" s="257" t="s">
        <v>6139</v>
      </c>
      <c r="Q2748" s="257" t="s">
        <v>6140</v>
      </c>
      <c r="R2748" s="257" t="s">
        <v>148</v>
      </c>
      <c r="S2748" s="257" t="s">
        <v>3302</v>
      </c>
      <c r="T2748" s="257" t="s">
        <v>2899</v>
      </c>
      <c r="U2748" s="257" t="s">
        <v>4799</v>
      </c>
      <c r="V2748" s="257" t="s">
        <v>2639</v>
      </c>
      <c r="W2748" s="257" t="s">
        <v>148</v>
      </c>
      <c r="X2748" s="257" t="s">
        <v>2640</v>
      </c>
      <c r="Y2748" s="257" t="s">
        <v>148</v>
      </c>
      <c r="Z2748" s="257" t="s">
        <v>2640</v>
      </c>
      <c r="AA2748" s="257" t="s">
        <v>148</v>
      </c>
      <c r="AB2748" s="257" t="s">
        <v>2640</v>
      </c>
      <c r="AC2748" s="257" t="s">
        <v>2639</v>
      </c>
      <c r="AD2748" s="258">
        <v>40491</v>
      </c>
      <c r="AE2748" s="257">
        <v>2</v>
      </c>
      <c r="AF2748" s="257" t="s">
        <v>6141</v>
      </c>
      <c r="AG2748" s="258">
        <v>40491</v>
      </c>
      <c r="AH2748" s="257" t="s">
        <v>2633</v>
      </c>
      <c r="AI2748" s="257" t="s">
        <v>2638</v>
      </c>
      <c r="AJ2748" s="257"/>
    </row>
    <row r="2749" spans="1:36" ht="72">
      <c r="A2749" s="258">
        <v>40498</v>
      </c>
      <c r="B2749" s="257" t="s">
        <v>2518</v>
      </c>
      <c r="C2749" s="258">
        <v>40500</v>
      </c>
      <c r="D2749" s="257">
        <v>2</v>
      </c>
      <c r="E2749" s="259" t="s">
        <v>2604</v>
      </c>
      <c r="F2749" s="257" t="s">
        <v>3585</v>
      </c>
      <c r="G2749" s="259" t="s">
        <v>3586</v>
      </c>
      <c r="H2749" s="257" t="s">
        <v>1236</v>
      </c>
      <c r="I2749" s="257" t="s">
        <v>5230</v>
      </c>
      <c r="J2749" s="261" t="s">
        <v>5231</v>
      </c>
      <c r="K2749" s="257" t="s">
        <v>3280</v>
      </c>
      <c r="L2749" s="257" t="s">
        <v>5830</v>
      </c>
      <c r="M2749" s="257" t="s">
        <v>1236</v>
      </c>
      <c r="N2749" s="257" t="s">
        <v>3562</v>
      </c>
      <c r="O2749" s="257" t="s">
        <v>2868</v>
      </c>
      <c r="P2749" s="257" t="s">
        <v>6142</v>
      </c>
      <c r="Q2749" s="257" t="s">
        <v>6143</v>
      </c>
      <c r="R2749" s="257" t="s">
        <v>148</v>
      </c>
      <c r="S2749" s="257" t="s">
        <v>3302</v>
      </c>
      <c r="T2749" s="257" t="s">
        <v>2899</v>
      </c>
      <c r="U2749" s="257" t="s">
        <v>4046</v>
      </c>
      <c r="V2749" s="257" t="s">
        <v>2639</v>
      </c>
      <c r="W2749" s="257" t="s">
        <v>148</v>
      </c>
      <c r="X2749" s="257" t="s">
        <v>2639</v>
      </c>
      <c r="Y2749" s="257" t="s">
        <v>2843</v>
      </c>
      <c r="Z2749" s="257" t="s">
        <v>2639</v>
      </c>
      <c r="AA2749" s="257" t="s">
        <v>2843</v>
      </c>
      <c r="AB2749" s="257" t="s">
        <v>2640</v>
      </c>
      <c r="AC2749" s="257" t="s">
        <v>2640</v>
      </c>
      <c r="AD2749" s="257" t="s">
        <v>3295</v>
      </c>
      <c r="AE2749" s="257" t="s">
        <v>3295</v>
      </c>
      <c r="AF2749" s="257" t="s">
        <v>3639</v>
      </c>
      <c r="AG2749" s="257" t="s">
        <v>3295</v>
      </c>
      <c r="AH2749" s="257" t="s">
        <v>3295</v>
      </c>
      <c r="AI2749" s="257" t="s">
        <v>3295</v>
      </c>
      <c r="AJ2749" s="257"/>
    </row>
    <row r="2750" spans="1:36" ht="28.8">
      <c r="A2750" s="258">
        <v>40337</v>
      </c>
      <c r="B2750" s="257" t="s">
        <v>2515</v>
      </c>
      <c r="C2750" s="258">
        <v>40337</v>
      </c>
      <c r="D2750" s="257">
        <v>0</v>
      </c>
      <c r="E2750" s="259" t="s">
        <v>2555</v>
      </c>
      <c r="F2750" s="257" t="s">
        <v>3213</v>
      </c>
      <c r="G2750" s="259" t="s">
        <v>3214</v>
      </c>
      <c r="H2750" s="260" t="s">
        <v>1232</v>
      </c>
      <c r="I2750" s="257" t="s">
        <v>3611</v>
      </c>
      <c r="J2750" s="257" t="s">
        <v>148</v>
      </c>
      <c r="K2750" s="257" t="s">
        <v>2619</v>
      </c>
      <c r="L2750" s="257" t="s">
        <v>6144</v>
      </c>
      <c r="M2750" s="257" t="s">
        <v>1242</v>
      </c>
      <c r="N2750" s="257" t="s">
        <v>3402</v>
      </c>
      <c r="O2750" s="257" t="s">
        <v>3299</v>
      </c>
      <c r="P2750" s="257" t="s">
        <v>6145</v>
      </c>
      <c r="Q2750" s="257" t="s">
        <v>3301</v>
      </c>
      <c r="R2750" s="257" t="s">
        <v>148</v>
      </c>
      <c r="S2750" s="257" t="s">
        <v>3402</v>
      </c>
      <c r="T2750" s="257" t="s">
        <v>3402</v>
      </c>
      <c r="U2750" s="257" t="s">
        <v>3999</v>
      </c>
      <c r="V2750" s="257" t="s">
        <v>148</v>
      </c>
      <c r="W2750" s="257" t="s">
        <v>148</v>
      </c>
      <c r="X2750" s="257" t="s">
        <v>148</v>
      </c>
      <c r="Y2750" s="257" t="s">
        <v>148</v>
      </c>
      <c r="Z2750" s="257" t="s">
        <v>148</v>
      </c>
      <c r="AA2750" s="257" t="s">
        <v>148</v>
      </c>
      <c r="AB2750" s="257" t="s">
        <v>148</v>
      </c>
      <c r="AC2750" s="257" t="s">
        <v>148</v>
      </c>
      <c r="AD2750" s="257" t="s">
        <v>148</v>
      </c>
      <c r="AE2750" s="257" t="s">
        <v>148</v>
      </c>
      <c r="AF2750" s="257" t="s">
        <v>148</v>
      </c>
      <c r="AG2750" s="257" t="s">
        <v>148</v>
      </c>
      <c r="AH2750" s="257" t="s">
        <v>148</v>
      </c>
      <c r="AI2750" s="257" t="s">
        <v>148</v>
      </c>
      <c r="AJ2750" s="257"/>
    </row>
    <row r="2751" spans="1:36" ht="28.8">
      <c r="A2751" s="258">
        <v>40337</v>
      </c>
      <c r="B2751" s="257" t="s">
        <v>2515</v>
      </c>
      <c r="C2751" s="258">
        <v>40337</v>
      </c>
      <c r="D2751" s="257">
        <v>0</v>
      </c>
      <c r="E2751" s="259" t="s">
        <v>2555</v>
      </c>
      <c r="F2751" s="257" t="s">
        <v>3213</v>
      </c>
      <c r="G2751" s="259" t="s">
        <v>3214</v>
      </c>
      <c r="H2751" s="260" t="s">
        <v>2631</v>
      </c>
      <c r="I2751" s="260" t="s">
        <v>2631</v>
      </c>
      <c r="J2751" s="257" t="s">
        <v>148</v>
      </c>
      <c r="K2751" s="257" t="s">
        <v>2619</v>
      </c>
      <c r="L2751" s="257" t="s">
        <v>6144</v>
      </c>
      <c r="M2751" s="257" t="s">
        <v>1242</v>
      </c>
      <c r="N2751" s="257" t="s">
        <v>3402</v>
      </c>
      <c r="O2751" s="257" t="s">
        <v>2869</v>
      </c>
      <c r="P2751" s="257" t="s">
        <v>6146</v>
      </c>
      <c r="Q2751" s="257" t="s">
        <v>3301</v>
      </c>
      <c r="R2751" s="257" t="s">
        <v>148</v>
      </c>
      <c r="S2751" s="257" t="s">
        <v>3402</v>
      </c>
      <c r="T2751" s="257" t="s">
        <v>3402</v>
      </c>
      <c r="U2751" s="257" t="s">
        <v>3999</v>
      </c>
      <c r="V2751" s="257" t="s">
        <v>148</v>
      </c>
      <c r="W2751" s="257" t="s">
        <v>148</v>
      </c>
      <c r="X2751" s="257" t="s">
        <v>148</v>
      </c>
      <c r="Y2751" s="257" t="s">
        <v>148</v>
      </c>
      <c r="Z2751" s="257" t="s">
        <v>148</v>
      </c>
      <c r="AA2751" s="257" t="s">
        <v>148</v>
      </c>
      <c r="AB2751" s="257" t="s">
        <v>148</v>
      </c>
      <c r="AC2751" s="257" t="s">
        <v>148</v>
      </c>
      <c r="AD2751" s="257" t="s">
        <v>148</v>
      </c>
      <c r="AE2751" s="257" t="s">
        <v>148</v>
      </c>
      <c r="AF2751" s="257" t="s">
        <v>148</v>
      </c>
      <c r="AG2751" s="257" t="s">
        <v>148</v>
      </c>
      <c r="AH2751" s="257" t="s">
        <v>148</v>
      </c>
      <c r="AI2751" s="257" t="s">
        <v>148</v>
      </c>
      <c r="AJ2751" s="257"/>
    </row>
    <row r="2752" spans="1:36" ht="43.2">
      <c r="A2752" s="258">
        <v>40337</v>
      </c>
      <c r="B2752" s="257" t="s">
        <v>2515</v>
      </c>
      <c r="C2752" s="258">
        <v>40337</v>
      </c>
      <c r="D2752" s="257">
        <v>0</v>
      </c>
      <c r="E2752" s="259" t="s">
        <v>2565</v>
      </c>
      <c r="F2752" s="257" t="s">
        <v>3251</v>
      </c>
      <c r="G2752" s="259" t="s">
        <v>3252</v>
      </c>
      <c r="H2752" s="260" t="s">
        <v>1226</v>
      </c>
      <c r="I2752" s="257" t="s">
        <v>5653</v>
      </c>
      <c r="J2752" s="84" t="s">
        <v>5654</v>
      </c>
      <c r="K2752" s="257" t="s">
        <v>2619</v>
      </c>
      <c r="L2752" s="257" t="s">
        <v>6144</v>
      </c>
      <c r="M2752" s="257" t="s">
        <v>1242</v>
      </c>
      <c r="N2752" s="257" t="s">
        <v>3402</v>
      </c>
      <c r="O2752" s="257" t="s">
        <v>2869</v>
      </c>
      <c r="P2752" s="257" t="s">
        <v>6147</v>
      </c>
      <c r="Q2752" s="257" t="s">
        <v>3301</v>
      </c>
      <c r="R2752" s="257" t="s">
        <v>148</v>
      </c>
      <c r="S2752" s="257" t="s">
        <v>3402</v>
      </c>
      <c r="T2752" s="257" t="s">
        <v>3402</v>
      </c>
      <c r="U2752" s="257" t="s">
        <v>3999</v>
      </c>
      <c r="V2752" s="257" t="s">
        <v>148</v>
      </c>
      <c r="W2752" s="257" t="s">
        <v>148</v>
      </c>
      <c r="X2752" s="257" t="s">
        <v>148</v>
      </c>
      <c r="Y2752" s="257" t="s">
        <v>148</v>
      </c>
      <c r="Z2752" s="257" t="s">
        <v>148</v>
      </c>
      <c r="AA2752" s="257" t="s">
        <v>148</v>
      </c>
      <c r="AB2752" s="257" t="s">
        <v>148</v>
      </c>
      <c r="AC2752" s="257" t="s">
        <v>148</v>
      </c>
      <c r="AD2752" s="257" t="s">
        <v>148</v>
      </c>
      <c r="AE2752" s="257" t="s">
        <v>148</v>
      </c>
      <c r="AF2752" s="257" t="s">
        <v>148</v>
      </c>
      <c r="AG2752" s="257" t="s">
        <v>148</v>
      </c>
      <c r="AH2752" s="257" t="s">
        <v>148</v>
      </c>
      <c r="AI2752" s="257" t="s">
        <v>148</v>
      </c>
      <c r="AJ2752" s="257"/>
    </row>
    <row r="2753" spans="1:36" ht="28.8">
      <c r="A2753" s="258">
        <v>40337</v>
      </c>
      <c r="B2753" s="257" t="s">
        <v>2515</v>
      </c>
      <c r="C2753" s="258">
        <v>40337</v>
      </c>
      <c r="D2753" s="257">
        <v>0</v>
      </c>
      <c r="E2753" s="259" t="s">
        <v>2542</v>
      </c>
      <c r="F2753" s="257" t="s">
        <v>3205</v>
      </c>
      <c r="G2753" s="259" t="s">
        <v>3206</v>
      </c>
      <c r="H2753" s="257" t="s">
        <v>2763</v>
      </c>
      <c r="I2753" s="257" t="s">
        <v>5935</v>
      </c>
      <c r="J2753" s="257" t="s">
        <v>5936</v>
      </c>
      <c r="K2753" s="257" t="s">
        <v>2619</v>
      </c>
      <c r="L2753" s="257" t="s">
        <v>6144</v>
      </c>
      <c r="M2753" s="257" t="s">
        <v>1242</v>
      </c>
      <c r="N2753" s="257" t="s">
        <v>3402</v>
      </c>
      <c r="O2753" s="257" t="s">
        <v>2869</v>
      </c>
      <c r="P2753" s="257" t="s">
        <v>6148</v>
      </c>
      <c r="Q2753" s="257" t="s">
        <v>3301</v>
      </c>
      <c r="R2753" s="257" t="s">
        <v>148</v>
      </c>
      <c r="S2753" s="257" t="s">
        <v>3402</v>
      </c>
      <c r="T2753" s="257" t="s">
        <v>3402</v>
      </c>
      <c r="U2753" s="257" t="s">
        <v>3999</v>
      </c>
      <c r="V2753" s="257" t="s">
        <v>148</v>
      </c>
      <c r="W2753" s="257" t="s">
        <v>148</v>
      </c>
      <c r="X2753" s="257" t="s">
        <v>148</v>
      </c>
      <c r="Y2753" s="257" t="s">
        <v>148</v>
      </c>
      <c r="Z2753" s="257" t="s">
        <v>148</v>
      </c>
      <c r="AA2753" s="257" t="s">
        <v>148</v>
      </c>
      <c r="AB2753" s="257" t="s">
        <v>148</v>
      </c>
      <c r="AC2753" s="257" t="s">
        <v>148</v>
      </c>
      <c r="AD2753" s="257" t="s">
        <v>148</v>
      </c>
      <c r="AE2753" s="257" t="s">
        <v>148</v>
      </c>
      <c r="AF2753" s="257" t="s">
        <v>148</v>
      </c>
      <c r="AG2753" s="257" t="s">
        <v>148</v>
      </c>
      <c r="AH2753" s="257" t="s">
        <v>148</v>
      </c>
      <c r="AI2753" s="257" t="s">
        <v>148</v>
      </c>
      <c r="AJ2753" s="257"/>
    </row>
    <row r="2754" spans="1:36" ht="28.8">
      <c r="A2754" s="258">
        <v>40337</v>
      </c>
      <c r="B2754" s="257" t="s">
        <v>2515</v>
      </c>
      <c r="C2754" s="258">
        <v>40337</v>
      </c>
      <c r="D2754" s="257">
        <v>0</v>
      </c>
      <c r="E2754" s="259" t="s">
        <v>2542</v>
      </c>
      <c r="F2754" s="257" t="s">
        <v>3205</v>
      </c>
      <c r="G2754" s="259" t="s">
        <v>3206</v>
      </c>
      <c r="H2754" s="260" t="s">
        <v>2631</v>
      </c>
      <c r="I2754" s="260" t="s">
        <v>2631</v>
      </c>
      <c r="J2754" s="257" t="s">
        <v>148</v>
      </c>
      <c r="K2754" s="257" t="s">
        <v>2619</v>
      </c>
      <c r="L2754" s="257" t="s">
        <v>6144</v>
      </c>
      <c r="M2754" s="257" t="s">
        <v>1242</v>
      </c>
      <c r="N2754" s="257" t="s">
        <v>3402</v>
      </c>
      <c r="O2754" s="257" t="s">
        <v>2869</v>
      </c>
      <c r="P2754" s="257" t="s">
        <v>6149</v>
      </c>
      <c r="Q2754" s="257" t="s">
        <v>3301</v>
      </c>
      <c r="R2754" s="257" t="s">
        <v>148</v>
      </c>
      <c r="S2754" s="257" t="s">
        <v>3402</v>
      </c>
      <c r="T2754" s="257" t="s">
        <v>3402</v>
      </c>
      <c r="U2754" s="257" t="s">
        <v>3999</v>
      </c>
      <c r="V2754" s="257" t="s">
        <v>148</v>
      </c>
      <c r="W2754" s="257" t="s">
        <v>148</v>
      </c>
      <c r="X2754" s="257" t="s">
        <v>148</v>
      </c>
      <c r="Y2754" s="257" t="s">
        <v>148</v>
      </c>
      <c r="Z2754" s="257" t="s">
        <v>148</v>
      </c>
      <c r="AA2754" s="257" t="s">
        <v>148</v>
      </c>
      <c r="AB2754" s="257" t="s">
        <v>148</v>
      </c>
      <c r="AC2754" s="257" t="s">
        <v>148</v>
      </c>
      <c r="AD2754" s="257" t="s">
        <v>148</v>
      </c>
      <c r="AE2754" s="257" t="s">
        <v>148</v>
      </c>
      <c r="AF2754" s="257" t="s">
        <v>148</v>
      </c>
      <c r="AG2754" s="257" t="s">
        <v>148</v>
      </c>
      <c r="AH2754" s="257" t="s">
        <v>148</v>
      </c>
      <c r="AI2754" s="257" t="s">
        <v>148</v>
      </c>
      <c r="AJ2754" s="257"/>
    </row>
    <row r="2755" spans="1:36" ht="28.8">
      <c r="A2755" s="258">
        <v>40337</v>
      </c>
      <c r="B2755" s="257" t="s">
        <v>2515</v>
      </c>
      <c r="C2755" s="258">
        <v>40337</v>
      </c>
      <c r="D2755" s="257">
        <v>0</v>
      </c>
      <c r="E2755" s="259" t="s">
        <v>2542</v>
      </c>
      <c r="F2755" s="257" t="s">
        <v>3205</v>
      </c>
      <c r="G2755" s="259" t="s">
        <v>3206</v>
      </c>
      <c r="H2755" s="260" t="s">
        <v>2631</v>
      </c>
      <c r="I2755" s="260" t="s">
        <v>2631</v>
      </c>
      <c r="J2755" s="257" t="s">
        <v>148</v>
      </c>
      <c r="K2755" s="257" t="s">
        <v>2619</v>
      </c>
      <c r="L2755" s="257" t="s">
        <v>6144</v>
      </c>
      <c r="M2755" s="257" t="s">
        <v>1242</v>
      </c>
      <c r="N2755" s="257" t="s">
        <v>3402</v>
      </c>
      <c r="O2755" s="257" t="s">
        <v>2869</v>
      </c>
      <c r="P2755" s="257" t="s">
        <v>6150</v>
      </c>
      <c r="Q2755" s="257" t="s">
        <v>3301</v>
      </c>
      <c r="R2755" s="257" t="s">
        <v>148</v>
      </c>
      <c r="S2755" s="257" t="s">
        <v>3402</v>
      </c>
      <c r="T2755" s="257" t="s">
        <v>3402</v>
      </c>
      <c r="U2755" s="257" t="s">
        <v>3999</v>
      </c>
      <c r="V2755" s="257" t="s">
        <v>148</v>
      </c>
      <c r="W2755" s="257" t="s">
        <v>148</v>
      </c>
      <c r="X2755" s="257" t="s">
        <v>148</v>
      </c>
      <c r="Y2755" s="257" t="s">
        <v>148</v>
      </c>
      <c r="Z2755" s="257" t="s">
        <v>148</v>
      </c>
      <c r="AA2755" s="257" t="s">
        <v>148</v>
      </c>
      <c r="AB2755" s="257" t="s">
        <v>148</v>
      </c>
      <c r="AC2755" s="257" t="s">
        <v>148</v>
      </c>
      <c r="AD2755" s="257" t="s">
        <v>148</v>
      </c>
      <c r="AE2755" s="257" t="s">
        <v>148</v>
      </c>
      <c r="AF2755" s="257" t="s">
        <v>148</v>
      </c>
      <c r="AG2755" s="257" t="s">
        <v>148</v>
      </c>
      <c r="AH2755" s="257" t="s">
        <v>148</v>
      </c>
      <c r="AI2755" s="257" t="s">
        <v>148</v>
      </c>
      <c r="AJ2755" s="257"/>
    </row>
    <row r="2756" spans="1:36" ht="43.2">
      <c r="A2756" s="258">
        <v>40337</v>
      </c>
      <c r="B2756" s="257" t="s">
        <v>2515</v>
      </c>
      <c r="C2756" s="258">
        <v>40337</v>
      </c>
      <c r="D2756" s="257">
        <v>0</v>
      </c>
      <c r="E2756" s="259" t="s">
        <v>2543</v>
      </c>
      <c r="F2756" s="257" t="s">
        <v>3488</v>
      </c>
      <c r="G2756" s="259" t="s">
        <v>3489</v>
      </c>
      <c r="H2756" s="260" t="s">
        <v>1226</v>
      </c>
      <c r="I2756" s="257" t="s">
        <v>5181</v>
      </c>
      <c r="J2756" s="257" t="s">
        <v>148</v>
      </c>
      <c r="K2756" s="257" t="s">
        <v>2619</v>
      </c>
      <c r="L2756" s="257" t="s">
        <v>6144</v>
      </c>
      <c r="M2756" s="257" t="s">
        <v>1242</v>
      </c>
      <c r="N2756" s="257" t="s">
        <v>3402</v>
      </c>
      <c r="O2756" s="257" t="s">
        <v>2869</v>
      </c>
      <c r="P2756" s="257" t="s">
        <v>6151</v>
      </c>
      <c r="Q2756" s="257" t="s">
        <v>3301</v>
      </c>
      <c r="R2756" s="257" t="s">
        <v>148</v>
      </c>
      <c r="S2756" s="257" t="s">
        <v>3402</v>
      </c>
      <c r="T2756" s="257" t="s">
        <v>3402</v>
      </c>
      <c r="U2756" s="257" t="s">
        <v>3999</v>
      </c>
      <c r="V2756" s="257" t="s">
        <v>148</v>
      </c>
      <c r="W2756" s="257" t="s">
        <v>148</v>
      </c>
      <c r="X2756" s="257" t="s">
        <v>148</v>
      </c>
      <c r="Y2756" s="257" t="s">
        <v>148</v>
      </c>
      <c r="Z2756" s="257" t="s">
        <v>148</v>
      </c>
      <c r="AA2756" s="257" t="s">
        <v>148</v>
      </c>
      <c r="AB2756" s="257" t="s">
        <v>148</v>
      </c>
      <c r="AC2756" s="257" t="s">
        <v>148</v>
      </c>
      <c r="AD2756" s="257" t="s">
        <v>148</v>
      </c>
      <c r="AE2756" s="257" t="s">
        <v>148</v>
      </c>
      <c r="AF2756" s="257" t="s">
        <v>148</v>
      </c>
      <c r="AG2756" s="257" t="s">
        <v>148</v>
      </c>
      <c r="AH2756" s="257" t="s">
        <v>148</v>
      </c>
      <c r="AI2756" s="257" t="s">
        <v>148</v>
      </c>
      <c r="AJ2756" s="257"/>
    </row>
    <row r="2757" spans="1:36" ht="43.2">
      <c r="A2757" s="258">
        <v>40338</v>
      </c>
      <c r="B2757" s="257" t="s">
        <v>2515</v>
      </c>
      <c r="C2757" s="258">
        <v>40338</v>
      </c>
      <c r="D2757" s="257">
        <v>0</v>
      </c>
      <c r="E2757" s="259" t="s">
        <v>2565</v>
      </c>
      <c r="F2757" s="257" t="s">
        <v>3251</v>
      </c>
      <c r="G2757" s="259" t="s">
        <v>3252</v>
      </c>
      <c r="H2757" s="260" t="s">
        <v>1226</v>
      </c>
      <c r="I2757" s="260" t="s">
        <v>2631</v>
      </c>
      <c r="J2757" s="257" t="s">
        <v>148</v>
      </c>
      <c r="K2757" s="257" t="s">
        <v>2619</v>
      </c>
      <c r="L2757" s="257" t="s">
        <v>3287</v>
      </c>
      <c r="M2757" s="257" t="s">
        <v>1232</v>
      </c>
      <c r="N2757" s="257" t="s">
        <v>3288</v>
      </c>
      <c r="O2757" s="257" t="s">
        <v>2869</v>
      </c>
      <c r="P2757" s="257" t="s">
        <v>6152</v>
      </c>
      <c r="Q2757" s="257" t="s">
        <v>3301</v>
      </c>
      <c r="R2757" s="257" t="s">
        <v>148</v>
      </c>
      <c r="S2757" s="257" t="s">
        <v>2631</v>
      </c>
      <c r="T2757" s="257" t="s">
        <v>6153</v>
      </c>
      <c r="U2757" s="257" t="s">
        <v>6154</v>
      </c>
      <c r="V2757" s="257" t="s">
        <v>148</v>
      </c>
      <c r="W2757" s="257" t="s">
        <v>148</v>
      </c>
      <c r="X2757" s="257" t="s">
        <v>148</v>
      </c>
      <c r="Y2757" s="257" t="s">
        <v>148</v>
      </c>
      <c r="Z2757" s="257" t="s">
        <v>148</v>
      </c>
      <c r="AA2757" s="257" t="s">
        <v>148</v>
      </c>
      <c r="AB2757" s="257" t="s">
        <v>148</v>
      </c>
      <c r="AC2757" s="257" t="s">
        <v>148</v>
      </c>
      <c r="AD2757" s="257" t="s">
        <v>148</v>
      </c>
      <c r="AE2757" s="257" t="s">
        <v>148</v>
      </c>
      <c r="AF2757" s="257" t="s">
        <v>148</v>
      </c>
      <c r="AG2757" s="257" t="s">
        <v>148</v>
      </c>
      <c r="AH2757" s="257" t="s">
        <v>148</v>
      </c>
      <c r="AI2757" s="257" t="s">
        <v>148</v>
      </c>
      <c r="AJ2757" s="257"/>
    </row>
    <row r="2758" spans="1:36" ht="43.2">
      <c r="A2758" s="258">
        <v>40338</v>
      </c>
      <c r="B2758" s="257" t="s">
        <v>2515</v>
      </c>
      <c r="C2758" s="258">
        <v>40338</v>
      </c>
      <c r="D2758" s="257">
        <v>0</v>
      </c>
      <c r="E2758" s="259" t="s">
        <v>2565</v>
      </c>
      <c r="F2758" s="257" t="s">
        <v>3251</v>
      </c>
      <c r="G2758" s="259" t="s">
        <v>3252</v>
      </c>
      <c r="H2758" s="260" t="s">
        <v>2631</v>
      </c>
      <c r="I2758" s="260" t="s">
        <v>2631</v>
      </c>
      <c r="J2758" s="257" t="s">
        <v>148</v>
      </c>
      <c r="K2758" s="257" t="s">
        <v>2619</v>
      </c>
      <c r="L2758" s="257" t="s">
        <v>3287</v>
      </c>
      <c r="M2758" s="257" t="s">
        <v>1232</v>
      </c>
      <c r="N2758" s="257" t="s">
        <v>3288</v>
      </c>
      <c r="O2758" s="257" t="s">
        <v>2869</v>
      </c>
      <c r="P2758" s="257" t="s">
        <v>6155</v>
      </c>
      <c r="Q2758" s="257" t="s">
        <v>3301</v>
      </c>
      <c r="R2758" s="257" t="s">
        <v>148</v>
      </c>
      <c r="S2758" s="257" t="s">
        <v>2631</v>
      </c>
      <c r="T2758" s="257" t="s">
        <v>6153</v>
      </c>
      <c r="U2758" s="257" t="s">
        <v>6154</v>
      </c>
      <c r="V2758" s="257" t="s">
        <v>148</v>
      </c>
      <c r="W2758" s="257" t="s">
        <v>148</v>
      </c>
      <c r="X2758" s="257" t="s">
        <v>148</v>
      </c>
      <c r="Y2758" s="257" t="s">
        <v>148</v>
      </c>
      <c r="Z2758" s="257" t="s">
        <v>148</v>
      </c>
      <c r="AA2758" s="257" t="s">
        <v>148</v>
      </c>
      <c r="AB2758" s="257" t="s">
        <v>148</v>
      </c>
      <c r="AC2758" s="257" t="s">
        <v>148</v>
      </c>
      <c r="AD2758" s="257" t="s">
        <v>148</v>
      </c>
      <c r="AE2758" s="257" t="s">
        <v>148</v>
      </c>
      <c r="AF2758" s="257" t="s">
        <v>148</v>
      </c>
      <c r="AG2758" s="257" t="s">
        <v>148</v>
      </c>
      <c r="AH2758" s="257" t="s">
        <v>148</v>
      </c>
      <c r="AI2758" s="257" t="s">
        <v>148</v>
      </c>
      <c r="AJ2758" s="257"/>
    </row>
    <row r="2759" spans="1:36" ht="43.2">
      <c r="A2759" s="258">
        <v>40338</v>
      </c>
      <c r="B2759" s="257" t="s">
        <v>2515</v>
      </c>
      <c r="C2759" s="258">
        <v>40338</v>
      </c>
      <c r="D2759" s="257">
        <v>0</v>
      </c>
      <c r="E2759" s="257" t="s">
        <v>2536</v>
      </c>
      <c r="F2759" s="257" t="s">
        <v>3175</v>
      </c>
      <c r="G2759" s="257" t="s">
        <v>3176</v>
      </c>
      <c r="H2759" s="260" t="s">
        <v>1226</v>
      </c>
      <c r="I2759" s="257" t="s">
        <v>4270</v>
      </c>
      <c r="J2759" s="84" t="s">
        <v>4271</v>
      </c>
      <c r="K2759" s="257" t="s">
        <v>2619</v>
      </c>
      <c r="L2759" s="257" t="s">
        <v>3287</v>
      </c>
      <c r="M2759" s="257" t="s">
        <v>1232</v>
      </c>
      <c r="N2759" s="257" t="s">
        <v>3288</v>
      </c>
      <c r="O2759" s="257" t="s">
        <v>2869</v>
      </c>
      <c r="P2759" s="257" t="s">
        <v>6156</v>
      </c>
      <c r="Q2759" s="257" t="s">
        <v>3301</v>
      </c>
      <c r="R2759" s="257" t="s">
        <v>148</v>
      </c>
      <c r="S2759" s="257" t="s">
        <v>2631</v>
      </c>
      <c r="T2759" s="257" t="s">
        <v>6153</v>
      </c>
      <c r="U2759" s="257" t="s">
        <v>6154</v>
      </c>
      <c r="V2759" s="257" t="s">
        <v>148</v>
      </c>
      <c r="W2759" s="257" t="s">
        <v>148</v>
      </c>
      <c r="X2759" s="257" t="s">
        <v>148</v>
      </c>
      <c r="Y2759" s="257" t="s">
        <v>148</v>
      </c>
      <c r="Z2759" s="257" t="s">
        <v>148</v>
      </c>
      <c r="AA2759" s="257" t="s">
        <v>148</v>
      </c>
      <c r="AB2759" s="257" t="s">
        <v>148</v>
      </c>
      <c r="AC2759" s="257" t="s">
        <v>148</v>
      </c>
      <c r="AD2759" s="257" t="s">
        <v>148</v>
      </c>
      <c r="AE2759" s="257" t="s">
        <v>148</v>
      </c>
      <c r="AF2759" s="257" t="s">
        <v>148</v>
      </c>
      <c r="AG2759" s="257" t="s">
        <v>148</v>
      </c>
      <c r="AH2759" s="257" t="s">
        <v>148</v>
      </c>
      <c r="AI2759" s="257" t="s">
        <v>148</v>
      </c>
      <c r="AJ2759" s="257"/>
    </row>
    <row r="2760" spans="1:36" ht="43.2">
      <c r="A2760" s="258">
        <v>40338</v>
      </c>
      <c r="B2760" s="257" t="s">
        <v>2515</v>
      </c>
      <c r="C2760" s="258">
        <v>40338</v>
      </c>
      <c r="D2760" s="257">
        <v>0</v>
      </c>
      <c r="E2760" s="257" t="s">
        <v>2536</v>
      </c>
      <c r="F2760" s="257" t="s">
        <v>3175</v>
      </c>
      <c r="G2760" s="257" t="s">
        <v>3176</v>
      </c>
      <c r="H2760" s="260" t="s">
        <v>2631</v>
      </c>
      <c r="I2760" s="260" t="s">
        <v>2631</v>
      </c>
      <c r="J2760" s="257" t="s">
        <v>148</v>
      </c>
      <c r="K2760" s="257" t="s">
        <v>2619</v>
      </c>
      <c r="L2760" s="257" t="s">
        <v>3287</v>
      </c>
      <c r="M2760" s="257" t="s">
        <v>1232</v>
      </c>
      <c r="N2760" s="257" t="s">
        <v>3288</v>
      </c>
      <c r="O2760" s="257" t="s">
        <v>2869</v>
      </c>
      <c r="P2760" s="257" t="s">
        <v>6157</v>
      </c>
      <c r="Q2760" s="257" t="s">
        <v>3301</v>
      </c>
      <c r="R2760" s="257" t="s">
        <v>148</v>
      </c>
      <c r="S2760" s="257" t="s">
        <v>2631</v>
      </c>
      <c r="T2760" s="257" t="s">
        <v>6153</v>
      </c>
      <c r="U2760" s="257" t="s">
        <v>6154</v>
      </c>
      <c r="V2760" s="257" t="s">
        <v>148</v>
      </c>
      <c r="W2760" s="257" t="s">
        <v>148</v>
      </c>
      <c r="X2760" s="257" t="s">
        <v>148</v>
      </c>
      <c r="Y2760" s="257" t="s">
        <v>148</v>
      </c>
      <c r="Z2760" s="257" t="s">
        <v>148</v>
      </c>
      <c r="AA2760" s="257" t="s">
        <v>148</v>
      </c>
      <c r="AB2760" s="257" t="s">
        <v>148</v>
      </c>
      <c r="AC2760" s="257" t="s">
        <v>148</v>
      </c>
      <c r="AD2760" s="257" t="s">
        <v>148</v>
      </c>
      <c r="AE2760" s="257" t="s">
        <v>148</v>
      </c>
      <c r="AF2760" s="257" t="s">
        <v>148</v>
      </c>
      <c r="AG2760" s="257" t="s">
        <v>148</v>
      </c>
      <c r="AH2760" s="257" t="s">
        <v>148</v>
      </c>
      <c r="AI2760" s="257" t="s">
        <v>148</v>
      </c>
      <c r="AJ2760" s="257"/>
    </row>
    <row r="2761" spans="1:36" ht="43.2">
      <c r="A2761" s="258">
        <v>40338</v>
      </c>
      <c r="B2761" s="257" t="s">
        <v>2515</v>
      </c>
      <c r="C2761" s="258">
        <v>40338</v>
      </c>
      <c r="D2761" s="257">
        <v>0</v>
      </c>
      <c r="E2761" s="257" t="s">
        <v>2536</v>
      </c>
      <c r="F2761" s="257" t="s">
        <v>3175</v>
      </c>
      <c r="G2761" s="257" t="s">
        <v>3176</v>
      </c>
      <c r="H2761" s="260" t="s">
        <v>2631</v>
      </c>
      <c r="I2761" s="260" t="s">
        <v>2631</v>
      </c>
      <c r="J2761" s="257" t="s">
        <v>148</v>
      </c>
      <c r="K2761" s="257" t="s">
        <v>2619</v>
      </c>
      <c r="L2761" s="257" t="s">
        <v>3287</v>
      </c>
      <c r="M2761" s="257" t="s">
        <v>1232</v>
      </c>
      <c r="N2761" s="257" t="s">
        <v>3288</v>
      </c>
      <c r="O2761" s="257" t="s">
        <v>2869</v>
      </c>
      <c r="P2761" s="257" t="s">
        <v>6158</v>
      </c>
      <c r="Q2761" s="257" t="s">
        <v>3301</v>
      </c>
      <c r="R2761" s="257" t="s">
        <v>148</v>
      </c>
      <c r="S2761" s="257" t="s">
        <v>2631</v>
      </c>
      <c r="T2761" s="257" t="s">
        <v>6153</v>
      </c>
      <c r="U2761" s="257" t="s">
        <v>6154</v>
      </c>
      <c r="V2761" s="257" t="s">
        <v>148</v>
      </c>
      <c r="W2761" s="257" t="s">
        <v>148</v>
      </c>
      <c r="X2761" s="257" t="s">
        <v>148</v>
      </c>
      <c r="Y2761" s="257" t="s">
        <v>148</v>
      </c>
      <c r="Z2761" s="257" t="s">
        <v>148</v>
      </c>
      <c r="AA2761" s="257" t="s">
        <v>148</v>
      </c>
      <c r="AB2761" s="257" t="s">
        <v>148</v>
      </c>
      <c r="AC2761" s="257" t="s">
        <v>148</v>
      </c>
      <c r="AD2761" s="257" t="s">
        <v>148</v>
      </c>
      <c r="AE2761" s="257" t="s">
        <v>148</v>
      </c>
      <c r="AF2761" s="257" t="s">
        <v>148</v>
      </c>
      <c r="AG2761" s="257" t="s">
        <v>148</v>
      </c>
      <c r="AH2761" s="257" t="s">
        <v>148</v>
      </c>
      <c r="AI2761" s="257" t="s">
        <v>148</v>
      </c>
      <c r="AJ2761" s="257"/>
    </row>
    <row r="2762" spans="1:36" ht="43.2">
      <c r="A2762" s="258">
        <v>40338</v>
      </c>
      <c r="B2762" s="257" t="s">
        <v>2515</v>
      </c>
      <c r="C2762" s="258">
        <v>40338</v>
      </c>
      <c r="D2762" s="257">
        <v>0</v>
      </c>
      <c r="E2762" s="257" t="s">
        <v>2536</v>
      </c>
      <c r="F2762" s="257" t="s">
        <v>3175</v>
      </c>
      <c r="G2762" s="257" t="s">
        <v>3176</v>
      </c>
      <c r="H2762" s="260" t="s">
        <v>2631</v>
      </c>
      <c r="I2762" s="260" t="s">
        <v>2631</v>
      </c>
      <c r="J2762" s="257" t="s">
        <v>148</v>
      </c>
      <c r="K2762" s="257" t="s">
        <v>2619</v>
      </c>
      <c r="L2762" s="257" t="s">
        <v>3287</v>
      </c>
      <c r="M2762" s="257" t="s">
        <v>1232</v>
      </c>
      <c r="N2762" s="257" t="s">
        <v>3288</v>
      </c>
      <c r="O2762" s="257" t="s">
        <v>2869</v>
      </c>
      <c r="P2762" s="257" t="s">
        <v>6159</v>
      </c>
      <c r="Q2762" s="257" t="s">
        <v>3301</v>
      </c>
      <c r="R2762" s="257" t="s">
        <v>148</v>
      </c>
      <c r="S2762" s="257" t="s">
        <v>2631</v>
      </c>
      <c r="T2762" s="257" t="s">
        <v>6153</v>
      </c>
      <c r="U2762" s="257" t="s">
        <v>6154</v>
      </c>
      <c r="V2762" s="257" t="s">
        <v>148</v>
      </c>
      <c r="W2762" s="257" t="s">
        <v>148</v>
      </c>
      <c r="X2762" s="257" t="s">
        <v>148</v>
      </c>
      <c r="Y2762" s="257" t="s">
        <v>148</v>
      </c>
      <c r="Z2762" s="257" t="s">
        <v>148</v>
      </c>
      <c r="AA2762" s="257" t="s">
        <v>148</v>
      </c>
      <c r="AB2762" s="257" t="s">
        <v>148</v>
      </c>
      <c r="AC2762" s="257" t="s">
        <v>148</v>
      </c>
      <c r="AD2762" s="257" t="s">
        <v>148</v>
      </c>
      <c r="AE2762" s="257" t="s">
        <v>148</v>
      </c>
      <c r="AF2762" s="257" t="s">
        <v>148</v>
      </c>
      <c r="AG2762" s="257" t="s">
        <v>148</v>
      </c>
      <c r="AH2762" s="257" t="s">
        <v>148</v>
      </c>
      <c r="AI2762" s="257" t="s">
        <v>148</v>
      </c>
      <c r="AJ2762" s="257"/>
    </row>
    <row r="2763" spans="1:36" ht="43.2">
      <c r="A2763" s="258">
        <v>40338</v>
      </c>
      <c r="B2763" s="257" t="s">
        <v>2515</v>
      </c>
      <c r="C2763" s="258">
        <v>40338</v>
      </c>
      <c r="D2763" s="257">
        <v>0</v>
      </c>
      <c r="E2763" s="257" t="s">
        <v>2609</v>
      </c>
      <c r="F2763" s="257" t="s">
        <v>3463</v>
      </c>
      <c r="G2763" s="257" t="s">
        <v>3464</v>
      </c>
      <c r="H2763" s="260" t="s">
        <v>1232</v>
      </c>
      <c r="I2763" s="257" t="s">
        <v>3465</v>
      </c>
      <c r="J2763" s="257" t="s">
        <v>3466</v>
      </c>
      <c r="K2763" s="257" t="s">
        <v>2619</v>
      </c>
      <c r="L2763" s="257" t="s">
        <v>3287</v>
      </c>
      <c r="M2763" s="257" t="s">
        <v>1232</v>
      </c>
      <c r="N2763" s="257" t="s">
        <v>3288</v>
      </c>
      <c r="O2763" s="257" t="s">
        <v>2869</v>
      </c>
      <c r="P2763" s="262" t="s">
        <v>6160</v>
      </c>
      <c r="Q2763" s="257" t="s">
        <v>3301</v>
      </c>
      <c r="R2763" s="257" t="s">
        <v>148</v>
      </c>
      <c r="S2763" s="257" t="s">
        <v>2631</v>
      </c>
      <c r="T2763" s="257" t="s">
        <v>6153</v>
      </c>
      <c r="U2763" s="257" t="s">
        <v>6154</v>
      </c>
      <c r="V2763" s="257" t="s">
        <v>148</v>
      </c>
      <c r="W2763" s="257" t="s">
        <v>148</v>
      </c>
      <c r="X2763" s="257" t="s">
        <v>148</v>
      </c>
      <c r="Y2763" s="257" t="s">
        <v>148</v>
      </c>
      <c r="Z2763" s="257" t="s">
        <v>148</v>
      </c>
      <c r="AA2763" s="257" t="s">
        <v>148</v>
      </c>
      <c r="AB2763" s="257" t="s">
        <v>148</v>
      </c>
      <c r="AC2763" s="257" t="s">
        <v>148</v>
      </c>
      <c r="AD2763" s="257" t="s">
        <v>148</v>
      </c>
      <c r="AE2763" s="257" t="s">
        <v>148</v>
      </c>
      <c r="AF2763" s="257" t="s">
        <v>148</v>
      </c>
      <c r="AG2763" s="257" t="s">
        <v>148</v>
      </c>
      <c r="AH2763" s="257" t="s">
        <v>148</v>
      </c>
      <c r="AI2763" s="257" t="s">
        <v>148</v>
      </c>
      <c r="AJ2763" s="257"/>
    </row>
    <row r="2764" spans="1:36" ht="43.2">
      <c r="A2764" s="258">
        <v>40338</v>
      </c>
      <c r="B2764" s="257" t="s">
        <v>2515</v>
      </c>
      <c r="C2764" s="258">
        <v>40338</v>
      </c>
      <c r="D2764" s="257">
        <v>0</v>
      </c>
      <c r="E2764" s="257" t="s">
        <v>2609</v>
      </c>
      <c r="F2764" s="257" t="s">
        <v>3463</v>
      </c>
      <c r="G2764" s="257" t="s">
        <v>3464</v>
      </c>
      <c r="H2764" s="260" t="s">
        <v>2631</v>
      </c>
      <c r="I2764" s="260" t="s">
        <v>2631</v>
      </c>
      <c r="J2764" s="257" t="s">
        <v>148</v>
      </c>
      <c r="K2764" s="257" t="s">
        <v>2619</v>
      </c>
      <c r="L2764" s="257" t="s">
        <v>3287</v>
      </c>
      <c r="M2764" s="257" t="s">
        <v>1232</v>
      </c>
      <c r="N2764" s="257" t="s">
        <v>3288</v>
      </c>
      <c r="O2764" s="257" t="s">
        <v>2869</v>
      </c>
      <c r="P2764" s="257" t="s">
        <v>6161</v>
      </c>
      <c r="Q2764" s="257" t="s">
        <v>3301</v>
      </c>
      <c r="R2764" s="257" t="s">
        <v>148</v>
      </c>
      <c r="S2764" s="257" t="s">
        <v>2631</v>
      </c>
      <c r="T2764" s="257" t="s">
        <v>6153</v>
      </c>
      <c r="U2764" s="257" t="s">
        <v>6154</v>
      </c>
      <c r="V2764" s="257" t="s">
        <v>148</v>
      </c>
      <c r="W2764" s="257" t="s">
        <v>148</v>
      </c>
      <c r="X2764" s="257" t="s">
        <v>148</v>
      </c>
      <c r="Y2764" s="257" t="s">
        <v>148</v>
      </c>
      <c r="Z2764" s="257" t="s">
        <v>148</v>
      </c>
      <c r="AA2764" s="257" t="s">
        <v>148</v>
      </c>
      <c r="AB2764" s="257" t="s">
        <v>148</v>
      </c>
      <c r="AC2764" s="257" t="s">
        <v>148</v>
      </c>
      <c r="AD2764" s="257" t="s">
        <v>148</v>
      </c>
      <c r="AE2764" s="257" t="s">
        <v>148</v>
      </c>
      <c r="AF2764" s="257" t="s">
        <v>148</v>
      </c>
      <c r="AG2764" s="257" t="s">
        <v>148</v>
      </c>
      <c r="AH2764" s="257" t="s">
        <v>148</v>
      </c>
      <c r="AI2764" s="257" t="s">
        <v>148</v>
      </c>
      <c r="AJ2764" s="257"/>
    </row>
    <row r="2765" spans="1:36" ht="43.2">
      <c r="A2765" s="258">
        <v>40498</v>
      </c>
      <c r="B2765" s="257" t="s">
        <v>2518</v>
      </c>
      <c r="C2765" s="258">
        <v>40500</v>
      </c>
      <c r="D2765" s="257">
        <v>2</v>
      </c>
      <c r="E2765" s="257" t="s">
        <v>2609</v>
      </c>
      <c r="F2765" s="257" t="s">
        <v>3463</v>
      </c>
      <c r="G2765" s="257" t="s">
        <v>3464</v>
      </c>
      <c r="H2765" s="260" t="s">
        <v>1232</v>
      </c>
      <c r="I2765" s="257" t="s">
        <v>3465</v>
      </c>
      <c r="J2765" s="257" t="s">
        <v>3466</v>
      </c>
      <c r="K2765" s="257" t="s">
        <v>3280</v>
      </c>
      <c r="L2765" s="257" t="s">
        <v>5830</v>
      </c>
      <c r="M2765" s="257" t="s">
        <v>1236</v>
      </c>
      <c r="N2765" s="257" t="s">
        <v>3562</v>
      </c>
      <c r="O2765" s="257" t="s">
        <v>2868</v>
      </c>
      <c r="P2765" s="257" t="s">
        <v>6162</v>
      </c>
      <c r="Q2765" s="257" t="s">
        <v>6163</v>
      </c>
      <c r="R2765" s="257" t="s">
        <v>148</v>
      </c>
      <c r="S2765" s="257" t="s">
        <v>3302</v>
      </c>
      <c r="T2765" s="257" t="s">
        <v>2843</v>
      </c>
      <c r="U2765" s="257" t="s">
        <v>4533</v>
      </c>
      <c r="V2765" s="257" t="s">
        <v>2639</v>
      </c>
      <c r="W2765" s="257" t="s">
        <v>148</v>
      </c>
      <c r="X2765" s="257" t="s">
        <v>2639</v>
      </c>
      <c r="Y2765" s="257" t="s">
        <v>2843</v>
      </c>
      <c r="Z2765" s="257" t="s">
        <v>2639</v>
      </c>
      <c r="AA2765" s="257" t="s">
        <v>2843</v>
      </c>
      <c r="AB2765" s="257" t="s">
        <v>2640</v>
      </c>
      <c r="AC2765" s="257" t="s">
        <v>2639</v>
      </c>
      <c r="AD2765" s="258">
        <v>40501</v>
      </c>
      <c r="AE2765" s="257">
        <v>1</v>
      </c>
      <c r="AF2765" s="257" t="s">
        <v>6164</v>
      </c>
      <c r="AG2765" s="258">
        <v>40501</v>
      </c>
      <c r="AH2765" s="257" t="s">
        <v>2633</v>
      </c>
      <c r="AI2765" s="257" t="s">
        <v>3295</v>
      </c>
      <c r="AJ2765" s="257"/>
    </row>
    <row r="2766" spans="1:36" ht="57.6">
      <c r="A2766" s="258">
        <v>40500</v>
      </c>
      <c r="B2766" s="257" t="s">
        <v>2518</v>
      </c>
      <c r="C2766" s="258">
        <v>40502</v>
      </c>
      <c r="D2766" s="257">
        <v>2</v>
      </c>
      <c r="E2766" s="259" t="s">
        <v>2604</v>
      </c>
      <c r="F2766" s="269" t="s">
        <v>5228</v>
      </c>
      <c r="G2766" s="259" t="s">
        <v>5229</v>
      </c>
      <c r="H2766" s="257" t="s">
        <v>1236</v>
      </c>
      <c r="I2766" s="257" t="s">
        <v>5230</v>
      </c>
      <c r="J2766" s="261" t="s">
        <v>5231</v>
      </c>
      <c r="K2766" s="257" t="s">
        <v>3280</v>
      </c>
      <c r="L2766" s="257" t="s">
        <v>5830</v>
      </c>
      <c r="M2766" s="257" t="s">
        <v>1236</v>
      </c>
      <c r="N2766" s="257" t="s">
        <v>3562</v>
      </c>
      <c r="O2766" s="257" t="s">
        <v>2868</v>
      </c>
      <c r="P2766" s="257" t="s">
        <v>6165</v>
      </c>
      <c r="Q2766" s="257" t="s">
        <v>6166</v>
      </c>
      <c r="R2766" s="257" t="s">
        <v>148</v>
      </c>
      <c r="S2766" s="257" t="s">
        <v>3302</v>
      </c>
      <c r="T2766" s="257" t="s">
        <v>2899</v>
      </c>
      <c r="U2766" s="257" t="s">
        <v>5933</v>
      </c>
      <c r="V2766" s="257" t="s">
        <v>2639</v>
      </c>
      <c r="W2766" s="257" t="s">
        <v>148</v>
      </c>
      <c r="X2766" s="257" t="s">
        <v>2639</v>
      </c>
      <c r="Y2766" s="257" t="s">
        <v>2899</v>
      </c>
      <c r="Z2766" s="257" t="s">
        <v>2639</v>
      </c>
      <c r="AA2766" s="257" t="s">
        <v>2899</v>
      </c>
      <c r="AB2766" s="257" t="s">
        <v>2640</v>
      </c>
      <c r="AC2766" s="257" t="s">
        <v>2640</v>
      </c>
      <c r="AD2766" s="257" t="s">
        <v>3295</v>
      </c>
      <c r="AE2766" s="257" t="s">
        <v>3295</v>
      </c>
      <c r="AF2766" s="257" t="s">
        <v>3639</v>
      </c>
      <c r="AG2766" s="257" t="s">
        <v>3295</v>
      </c>
      <c r="AH2766" s="257" t="s">
        <v>3295</v>
      </c>
      <c r="AI2766" s="257" t="s">
        <v>3295</v>
      </c>
      <c r="AJ2766" s="257"/>
    </row>
    <row r="2767" spans="1:36" ht="86.4">
      <c r="A2767" s="258">
        <v>40504</v>
      </c>
      <c r="B2767" s="257" t="s">
        <v>2518</v>
      </c>
      <c r="C2767" s="258">
        <v>40505</v>
      </c>
      <c r="D2767" s="257">
        <v>1</v>
      </c>
      <c r="E2767" s="259" t="s">
        <v>2604</v>
      </c>
      <c r="F2767" s="269" t="s">
        <v>5228</v>
      </c>
      <c r="G2767" s="259" t="s">
        <v>5229</v>
      </c>
      <c r="H2767" s="257" t="s">
        <v>1236</v>
      </c>
      <c r="I2767" s="257" t="s">
        <v>5230</v>
      </c>
      <c r="J2767" s="261" t="s">
        <v>5231</v>
      </c>
      <c r="K2767" s="257" t="s">
        <v>3280</v>
      </c>
      <c r="L2767" s="257" t="s">
        <v>5830</v>
      </c>
      <c r="M2767" s="257" t="s">
        <v>1236</v>
      </c>
      <c r="N2767" s="257" t="s">
        <v>3562</v>
      </c>
      <c r="O2767" s="257" t="s">
        <v>2868</v>
      </c>
      <c r="P2767" s="257" t="s">
        <v>6167</v>
      </c>
      <c r="Q2767" s="257" t="s">
        <v>6168</v>
      </c>
      <c r="R2767" s="257" t="s">
        <v>148</v>
      </c>
      <c r="S2767" s="257" t="s">
        <v>3302</v>
      </c>
      <c r="T2767" s="257" t="s">
        <v>2843</v>
      </c>
      <c r="U2767" s="257" t="s">
        <v>5798</v>
      </c>
      <c r="V2767" s="257" t="s">
        <v>2639</v>
      </c>
      <c r="W2767" s="257" t="s">
        <v>148</v>
      </c>
      <c r="X2767" s="257" t="s">
        <v>2639</v>
      </c>
      <c r="Y2767" s="257" t="s">
        <v>2843</v>
      </c>
      <c r="Z2767" s="257" t="s">
        <v>2639</v>
      </c>
      <c r="AA2767" s="257" t="s">
        <v>2843</v>
      </c>
      <c r="AB2767" s="257" t="s">
        <v>2640</v>
      </c>
      <c r="AC2767" s="257" t="s">
        <v>2640</v>
      </c>
      <c r="AD2767" s="257" t="s">
        <v>3295</v>
      </c>
      <c r="AE2767" s="257" t="s">
        <v>3295</v>
      </c>
      <c r="AF2767" s="257" t="s">
        <v>3639</v>
      </c>
      <c r="AG2767" s="257" t="s">
        <v>3295</v>
      </c>
      <c r="AH2767" s="257" t="s">
        <v>3295</v>
      </c>
      <c r="AI2767" s="257" t="s">
        <v>3295</v>
      </c>
      <c r="AJ2767" s="257"/>
    </row>
    <row r="2768" spans="1:36" ht="43.2">
      <c r="A2768" s="258">
        <v>40339</v>
      </c>
      <c r="B2768" s="257" t="s">
        <v>2515</v>
      </c>
      <c r="C2768" s="258">
        <v>40339</v>
      </c>
      <c r="D2768" s="257">
        <v>0</v>
      </c>
      <c r="E2768" s="259" t="s">
        <v>2559</v>
      </c>
      <c r="F2768" s="257" t="s">
        <v>3139</v>
      </c>
      <c r="G2768" s="259" t="s">
        <v>3140</v>
      </c>
      <c r="H2768" s="260" t="s">
        <v>1226</v>
      </c>
      <c r="I2768" s="257" t="s">
        <v>6169</v>
      </c>
      <c r="J2768" s="257" t="s">
        <v>6170</v>
      </c>
      <c r="K2768" s="257" t="s">
        <v>2619</v>
      </c>
      <c r="L2768" s="257" t="s">
        <v>6171</v>
      </c>
      <c r="M2768" s="257" t="s">
        <v>1232</v>
      </c>
      <c r="N2768" s="257" t="s">
        <v>2860</v>
      </c>
      <c r="O2768" s="257" t="s">
        <v>3299</v>
      </c>
      <c r="P2768" s="257" t="s">
        <v>6172</v>
      </c>
      <c r="Q2768" s="257" t="s">
        <v>3301</v>
      </c>
      <c r="R2768" s="257" t="s">
        <v>148</v>
      </c>
      <c r="S2768" s="257" t="s">
        <v>3291</v>
      </c>
      <c r="T2768" s="257" t="s">
        <v>2860</v>
      </c>
      <c r="U2768" s="257" t="s">
        <v>477</v>
      </c>
      <c r="V2768" s="257" t="s">
        <v>148</v>
      </c>
      <c r="W2768" s="257" t="s">
        <v>148</v>
      </c>
      <c r="X2768" s="257" t="s">
        <v>148</v>
      </c>
      <c r="Y2768" s="257" t="s">
        <v>148</v>
      </c>
      <c r="Z2768" s="257" t="s">
        <v>148</v>
      </c>
      <c r="AA2768" s="257" t="s">
        <v>148</v>
      </c>
      <c r="AB2768" s="257" t="s">
        <v>148</v>
      </c>
      <c r="AC2768" s="257" t="s">
        <v>148</v>
      </c>
      <c r="AD2768" s="257" t="s">
        <v>148</v>
      </c>
      <c r="AE2768" s="257" t="s">
        <v>148</v>
      </c>
      <c r="AF2768" s="257" t="s">
        <v>148</v>
      </c>
      <c r="AG2768" s="257" t="s">
        <v>148</v>
      </c>
      <c r="AH2768" s="257" t="s">
        <v>148</v>
      </c>
      <c r="AI2768" s="257" t="s">
        <v>148</v>
      </c>
      <c r="AJ2768" s="257"/>
    </row>
    <row r="2769" spans="1:36" ht="28.8">
      <c r="A2769" s="258">
        <v>40339</v>
      </c>
      <c r="B2769" s="257" t="s">
        <v>2515</v>
      </c>
      <c r="C2769" s="258">
        <v>40339</v>
      </c>
      <c r="D2769" s="257">
        <v>0</v>
      </c>
      <c r="E2769" s="259" t="s">
        <v>2563</v>
      </c>
      <c r="F2769" s="257" t="s">
        <v>3270</v>
      </c>
      <c r="G2769" s="259" t="s">
        <v>3271</v>
      </c>
      <c r="H2769" s="260" t="s">
        <v>1232</v>
      </c>
      <c r="I2769" s="257" t="s">
        <v>4855</v>
      </c>
      <c r="J2769" s="257" t="s">
        <v>4856</v>
      </c>
      <c r="K2769" s="257" t="s">
        <v>2619</v>
      </c>
      <c r="L2769" s="257" t="s">
        <v>6171</v>
      </c>
      <c r="M2769" s="257" t="s">
        <v>1232</v>
      </c>
      <c r="N2769" s="257" t="s">
        <v>2860</v>
      </c>
      <c r="O2769" s="257" t="s">
        <v>3299</v>
      </c>
      <c r="P2769" s="257" t="s">
        <v>6173</v>
      </c>
      <c r="Q2769" s="257" t="s">
        <v>3301</v>
      </c>
      <c r="R2769" s="257" t="s">
        <v>148</v>
      </c>
      <c r="S2769" s="257" t="s">
        <v>3291</v>
      </c>
      <c r="T2769" s="257" t="s">
        <v>2860</v>
      </c>
      <c r="U2769" s="257" t="s">
        <v>477</v>
      </c>
      <c r="V2769" s="257" t="s">
        <v>148</v>
      </c>
      <c r="W2769" s="257" t="s">
        <v>148</v>
      </c>
      <c r="X2769" s="257" t="s">
        <v>148</v>
      </c>
      <c r="Y2769" s="257" t="s">
        <v>148</v>
      </c>
      <c r="Z2769" s="257" t="s">
        <v>148</v>
      </c>
      <c r="AA2769" s="257" t="s">
        <v>148</v>
      </c>
      <c r="AB2769" s="257" t="s">
        <v>148</v>
      </c>
      <c r="AC2769" s="257" t="s">
        <v>148</v>
      </c>
      <c r="AD2769" s="257" t="s">
        <v>148</v>
      </c>
      <c r="AE2769" s="257" t="s">
        <v>148</v>
      </c>
      <c r="AF2769" s="257" t="s">
        <v>148</v>
      </c>
      <c r="AG2769" s="257" t="s">
        <v>148</v>
      </c>
      <c r="AH2769" s="257" t="s">
        <v>148</v>
      </c>
      <c r="AI2769" s="257" t="s">
        <v>148</v>
      </c>
      <c r="AJ2769" s="257"/>
    </row>
    <row r="2770" spans="1:36" ht="28.8">
      <c r="A2770" s="258">
        <v>40339</v>
      </c>
      <c r="B2770" s="257" t="s">
        <v>2515</v>
      </c>
      <c r="C2770" s="258">
        <v>40339</v>
      </c>
      <c r="D2770" s="257">
        <v>0</v>
      </c>
      <c r="E2770" s="259" t="s">
        <v>2563</v>
      </c>
      <c r="F2770" s="257" t="s">
        <v>3270</v>
      </c>
      <c r="G2770" s="259" t="s">
        <v>3271</v>
      </c>
      <c r="H2770" s="260" t="s">
        <v>1232</v>
      </c>
      <c r="I2770" s="257" t="s">
        <v>4855</v>
      </c>
      <c r="J2770" s="257" t="s">
        <v>4856</v>
      </c>
      <c r="K2770" s="257" t="s">
        <v>2619</v>
      </c>
      <c r="L2770" s="257" t="s">
        <v>6171</v>
      </c>
      <c r="M2770" s="257" t="s">
        <v>1232</v>
      </c>
      <c r="N2770" s="257" t="s">
        <v>2860</v>
      </c>
      <c r="O2770" s="257" t="s">
        <v>3299</v>
      </c>
      <c r="P2770" s="257" t="s">
        <v>6174</v>
      </c>
      <c r="Q2770" s="257" t="s">
        <v>3301</v>
      </c>
      <c r="R2770" s="257" t="s">
        <v>148</v>
      </c>
      <c r="S2770" s="257" t="s">
        <v>3291</v>
      </c>
      <c r="T2770" s="257" t="s">
        <v>2860</v>
      </c>
      <c r="U2770" s="257" t="s">
        <v>477</v>
      </c>
      <c r="V2770" s="257" t="s">
        <v>148</v>
      </c>
      <c r="W2770" s="257" t="s">
        <v>148</v>
      </c>
      <c r="X2770" s="257" t="s">
        <v>148</v>
      </c>
      <c r="Y2770" s="257" t="s">
        <v>148</v>
      </c>
      <c r="Z2770" s="257" t="s">
        <v>148</v>
      </c>
      <c r="AA2770" s="257" t="s">
        <v>148</v>
      </c>
      <c r="AB2770" s="257" t="s">
        <v>148</v>
      </c>
      <c r="AC2770" s="257" t="s">
        <v>148</v>
      </c>
      <c r="AD2770" s="257" t="s">
        <v>148</v>
      </c>
      <c r="AE2770" s="257" t="s">
        <v>148</v>
      </c>
      <c r="AF2770" s="257" t="s">
        <v>148</v>
      </c>
      <c r="AG2770" s="257" t="s">
        <v>148</v>
      </c>
      <c r="AH2770" s="257" t="s">
        <v>148</v>
      </c>
      <c r="AI2770" s="257" t="s">
        <v>148</v>
      </c>
      <c r="AJ2770" s="257"/>
    </row>
    <row r="2771" spans="1:36" ht="28.8">
      <c r="A2771" s="258">
        <v>40339</v>
      </c>
      <c r="B2771" s="257" t="s">
        <v>2515</v>
      </c>
      <c r="C2771" s="258">
        <v>40339</v>
      </c>
      <c r="D2771" s="257">
        <v>0</v>
      </c>
      <c r="E2771" s="259" t="s">
        <v>2563</v>
      </c>
      <c r="F2771" s="257" t="s">
        <v>3270</v>
      </c>
      <c r="G2771" s="259" t="s">
        <v>3271</v>
      </c>
      <c r="H2771" s="260" t="s">
        <v>1232</v>
      </c>
      <c r="I2771" s="257" t="s">
        <v>6175</v>
      </c>
      <c r="J2771" s="84" t="s">
        <v>6176</v>
      </c>
      <c r="K2771" s="257" t="s">
        <v>2619</v>
      </c>
      <c r="L2771" s="257" t="s">
        <v>6171</v>
      </c>
      <c r="M2771" s="257" t="s">
        <v>1232</v>
      </c>
      <c r="N2771" s="257" t="s">
        <v>2860</v>
      </c>
      <c r="O2771" s="257" t="s">
        <v>3299</v>
      </c>
      <c r="P2771" s="257" t="s">
        <v>6177</v>
      </c>
      <c r="Q2771" s="257" t="s">
        <v>3301</v>
      </c>
      <c r="R2771" s="257" t="s">
        <v>148</v>
      </c>
      <c r="S2771" s="257" t="s">
        <v>3291</v>
      </c>
      <c r="T2771" s="257" t="s">
        <v>2860</v>
      </c>
      <c r="U2771" s="257" t="s">
        <v>477</v>
      </c>
      <c r="V2771" s="257" t="s">
        <v>148</v>
      </c>
      <c r="W2771" s="257" t="s">
        <v>148</v>
      </c>
      <c r="X2771" s="257" t="s">
        <v>148</v>
      </c>
      <c r="Y2771" s="257" t="s">
        <v>148</v>
      </c>
      <c r="Z2771" s="257" t="s">
        <v>148</v>
      </c>
      <c r="AA2771" s="257" t="s">
        <v>148</v>
      </c>
      <c r="AB2771" s="257" t="s">
        <v>148</v>
      </c>
      <c r="AC2771" s="257" t="s">
        <v>148</v>
      </c>
      <c r="AD2771" s="257" t="s">
        <v>148</v>
      </c>
      <c r="AE2771" s="257" t="s">
        <v>148</v>
      </c>
      <c r="AF2771" s="257" t="s">
        <v>148</v>
      </c>
      <c r="AG2771" s="257" t="s">
        <v>148</v>
      </c>
      <c r="AH2771" s="257" t="s">
        <v>148</v>
      </c>
      <c r="AI2771" s="257" t="s">
        <v>148</v>
      </c>
      <c r="AJ2771" s="257"/>
    </row>
    <row r="2772" spans="1:36" ht="28.8">
      <c r="A2772" s="258">
        <v>40339</v>
      </c>
      <c r="B2772" s="257" t="s">
        <v>2515</v>
      </c>
      <c r="C2772" s="258">
        <v>40339</v>
      </c>
      <c r="D2772" s="257">
        <v>0</v>
      </c>
      <c r="E2772" s="259" t="s">
        <v>2529</v>
      </c>
      <c r="F2772" s="259" t="s">
        <v>3736</v>
      </c>
      <c r="G2772" s="259" t="s">
        <v>3737</v>
      </c>
      <c r="H2772" s="260" t="s">
        <v>1232</v>
      </c>
      <c r="I2772" s="257" t="s">
        <v>3738</v>
      </c>
      <c r="J2772" s="257" t="s">
        <v>327</v>
      </c>
      <c r="K2772" s="257" t="s">
        <v>2619</v>
      </c>
      <c r="L2772" s="257" t="s">
        <v>6171</v>
      </c>
      <c r="M2772" s="257" t="s">
        <v>1232</v>
      </c>
      <c r="N2772" s="257" t="s">
        <v>2860</v>
      </c>
      <c r="O2772" s="257" t="s">
        <v>3299</v>
      </c>
      <c r="P2772" s="257" t="s">
        <v>6178</v>
      </c>
      <c r="Q2772" s="257" t="s">
        <v>3301</v>
      </c>
      <c r="R2772" s="257" t="s">
        <v>148</v>
      </c>
      <c r="S2772" s="257" t="s">
        <v>3291</v>
      </c>
      <c r="T2772" s="257" t="s">
        <v>2860</v>
      </c>
      <c r="U2772" s="257" t="s">
        <v>477</v>
      </c>
      <c r="V2772" s="257" t="s">
        <v>148</v>
      </c>
      <c r="W2772" s="257" t="s">
        <v>148</v>
      </c>
      <c r="X2772" s="257" t="s">
        <v>148</v>
      </c>
      <c r="Y2772" s="257" t="s">
        <v>148</v>
      </c>
      <c r="Z2772" s="257" t="s">
        <v>148</v>
      </c>
      <c r="AA2772" s="257" t="s">
        <v>148</v>
      </c>
      <c r="AB2772" s="257" t="s">
        <v>148</v>
      </c>
      <c r="AC2772" s="257" t="s">
        <v>148</v>
      </c>
      <c r="AD2772" s="257" t="s">
        <v>148</v>
      </c>
      <c r="AE2772" s="257" t="s">
        <v>148</v>
      </c>
      <c r="AF2772" s="257" t="s">
        <v>148</v>
      </c>
      <c r="AG2772" s="257" t="s">
        <v>148</v>
      </c>
      <c r="AH2772" s="257" t="s">
        <v>148</v>
      </c>
      <c r="AI2772" s="257" t="s">
        <v>148</v>
      </c>
      <c r="AJ2772" s="257"/>
    </row>
    <row r="2773" spans="1:36" ht="28.8">
      <c r="A2773" s="258">
        <v>40339</v>
      </c>
      <c r="B2773" s="257" t="s">
        <v>2515</v>
      </c>
      <c r="C2773" s="258">
        <v>40339</v>
      </c>
      <c r="D2773" s="257">
        <v>0</v>
      </c>
      <c r="E2773" s="259" t="s">
        <v>2538</v>
      </c>
      <c r="F2773" s="257" t="s">
        <v>3251</v>
      </c>
      <c r="G2773" s="259" t="s">
        <v>3253</v>
      </c>
      <c r="H2773" s="257" t="s">
        <v>1243</v>
      </c>
      <c r="I2773" s="257" t="s">
        <v>6179</v>
      </c>
      <c r="J2773" s="84" t="s">
        <v>6180</v>
      </c>
      <c r="K2773" s="257" t="s">
        <v>2619</v>
      </c>
      <c r="L2773" s="257" t="s">
        <v>6171</v>
      </c>
      <c r="M2773" s="257" t="s">
        <v>1232</v>
      </c>
      <c r="N2773" s="257" t="s">
        <v>2860</v>
      </c>
      <c r="O2773" s="257" t="s">
        <v>3299</v>
      </c>
      <c r="P2773" s="257" t="s">
        <v>6181</v>
      </c>
      <c r="Q2773" s="257" t="s">
        <v>3301</v>
      </c>
      <c r="R2773" s="257" t="s">
        <v>148</v>
      </c>
      <c r="S2773" s="257" t="s">
        <v>3291</v>
      </c>
      <c r="T2773" s="257" t="s">
        <v>2860</v>
      </c>
      <c r="U2773" s="257" t="s">
        <v>477</v>
      </c>
      <c r="V2773" s="257" t="s">
        <v>148</v>
      </c>
      <c r="W2773" s="257" t="s">
        <v>148</v>
      </c>
      <c r="X2773" s="257" t="s">
        <v>148</v>
      </c>
      <c r="Y2773" s="257" t="s">
        <v>148</v>
      </c>
      <c r="Z2773" s="257" t="s">
        <v>148</v>
      </c>
      <c r="AA2773" s="257" t="s">
        <v>148</v>
      </c>
      <c r="AB2773" s="257" t="s">
        <v>148</v>
      </c>
      <c r="AC2773" s="257" t="s">
        <v>148</v>
      </c>
      <c r="AD2773" s="257" t="s">
        <v>148</v>
      </c>
      <c r="AE2773" s="257" t="s">
        <v>148</v>
      </c>
      <c r="AF2773" s="257" t="s">
        <v>148</v>
      </c>
      <c r="AG2773" s="257" t="s">
        <v>148</v>
      </c>
      <c r="AH2773" s="257" t="s">
        <v>148</v>
      </c>
      <c r="AI2773" s="257" t="s">
        <v>148</v>
      </c>
      <c r="AJ2773" s="257"/>
    </row>
    <row r="2774" spans="1:36" ht="28.8">
      <c r="A2774" s="258">
        <v>40339</v>
      </c>
      <c r="B2774" s="257" t="s">
        <v>2515</v>
      </c>
      <c r="C2774" s="258">
        <v>40339</v>
      </c>
      <c r="D2774" s="257">
        <v>0</v>
      </c>
      <c r="E2774" s="259" t="s">
        <v>2540</v>
      </c>
      <c r="F2774" s="257" t="s">
        <v>3177</v>
      </c>
      <c r="G2774" s="259" t="s">
        <v>3178</v>
      </c>
      <c r="H2774" s="260" t="s">
        <v>2631</v>
      </c>
      <c r="I2774" s="260" t="s">
        <v>2631</v>
      </c>
      <c r="J2774" s="257" t="s">
        <v>148</v>
      </c>
      <c r="K2774" s="257" t="s">
        <v>2619</v>
      </c>
      <c r="L2774" s="257" t="s">
        <v>6171</v>
      </c>
      <c r="M2774" s="257" t="s">
        <v>1232</v>
      </c>
      <c r="N2774" s="257" t="s">
        <v>2860</v>
      </c>
      <c r="O2774" s="257" t="s">
        <v>3299</v>
      </c>
      <c r="P2774" s="257" t="s">
        <v>6182</v>
      </c>
      <c r="Q2774" s="257" t="s">
        <v>3301</v>
      </c>
      <c r="R2774" s="257" t="s">
        <v>148</v>
      </c>
      <c r="S2774" s="257" t="s">
        <v>3291</v>
      </c>
      <c r="T2774" s="257" t="s">
        <v>2860</v>
      </c>
      <c r="U2774" s="257" t="s">
        <v>477</v>
      </c>
      <c r="V2774" s="257" t="s">
        <v>148</v>
      </c>
      <c r="W2774" s="257" t="s">
        <v>148</v>
      </c>
      <c r="X2774" s="257" t="s">
        <v>148</v>
      </c>
      <c r="Y2774" s="257" t="s">
        <v>148</v>
      </c>
      <c r="Z2774" s="257" t="s">
        <v>148</v>
      </c>
      <c r="AA2774" s="257" t="s">
        <v>148</v>
      </c>
      <c r="AB2774" s="257" t="s">
        <v>148</v>
      </c>
      <c r="AC2774" s="257" t="s">
        <v>148</v>
      </c>
      <c r="AD2774" s="257" t="s">
        <v>148</v>
      </c>
      <c r="AE2774" s="257" t="s">
        <v>148</v>
      </c>
      <c r="AF2774" s="257" t="s">
        <v>148</v>
      </c>
      <c r="AG2774" s="257" t="s">
        <v>148</v>
      </c>
      <c r="AH2774" s="257" t="s">
        <v>148</v>
      </c>
      <c r="AI2774" s="257" t="s">
        <v>148</v>
      </c>
      <c r="AJ2774" s="257"/>
    </row>
    <row r="2775" spans="1:36" ht="43.2">
      <c r="A2775" s="258">
        <v>40339</v>
      </c>
      <c r="B2775" s="257" t="s">
        <v>2515</v>
      </c>
      <c r="C2775" s="258">
        <v>40339</v>
      </c>
      <c r="D2775" s="257">
        <v>0</v>
      </c>
      <c r="E2775" s="259" t="s">
        <v>2540</v>
      </c>
      <c r="F2775" s="257" t="s">
        <v>3177</v>
      </c>
      <c r="G2775" s="259" t="s">
        <v>3178</v>
      </c>
      <c r="H2775" s="260" t="s">
        <v>1226</v>
      </c>
      <c r="I2775" s="257" t="s">
        <v>6183</v>
      </c>
      <c r="J2775" s="84" t="s">
        <v>6184</v>
      </c>
      <c r="K2775" s="257" t="s">
        <v>2619</v>
      </c>
      <c r="L2775" s="257" t="s">
        <v>6171</v>
      </c>
      <c r="M2775" s="257" t="s">
        <v>1232</v>
      </c>
      <c r="N2775" s="257" t="s">
        <v>2860</v>
      </c>
      <c r="O2775" s="257" t="s">
        <v>3299</v>
      </c>
      <c r="P2775" s="257" t="s">
        <v>6185</v>
      </c>
      <c r="Q2775" s="257" t="s">
        <v>3301</v>
      </c>
      <c r="R2775" s="257" t="s">
        <v>148</v>
      </c>
      <c r="S2775" s="257" t="s">
        <v>3291</v>
      </c>
      <c r="T2775" s="257" t="s">
        <v>2860</v>
      </c>
      <c r="U2775" s="257" t="s">
        <v>477</v>
      </c>
      <c r="V2775" s="257" t="s">
        <v>148</v>
      </c>
      <c r="W2775" s="257" t="s">
        <v>148</v>
      </c>
      <c r="X2775" s="257" t="s">
        <v>148</v>
      </c>
      <c r="Y2775" s="257" t="s">
        <v>148</v>
      </c>
      <c r="Z2775" s="257" t="s">
        <v>148</v>
      </c>
      <c r="AA2775" s="257" t="s">
        <v>148</v>
      </c>
      <c r="AB2775" s="257" t="s">
        <v>148</v>
      </c>
      <c r="AC2775" s="257" t="s">
        <v>148</v>
      </c>
      <c r="AD2775" s="257" t="s">
        <v>148</v>
      </c>
      <c r="AE2775" s="257" t="s">
        <v>148</v>
      </c>
      <c r="AF2775" s="257" t="s">
        <v>148</v>
      </c>
      <c r="AG2775" s="257" t="s">
        <v>148</v>
      </c>
      <c r="AH2775" s="257" t="s">
        <v>148</v>
      </c>
      <c r="AI2775" s="257" t="s">
        <v>148</v>
      </c>
      <c r="AJ2775" s="257"/>
    </row>
    <row r="2776" spans="1:36" ht="28.8">
      <c r="A2776" s="258">
        <v>40339</v>
      </c>
      <c r="B2776" s="257" t="s">
        <v>2515</v>
      </c>
      <c r="C2776" s="258">
        <v>40339</v>
      </c>
      <c r="D2776" s="257">
        <v>0</v>
      </c>
      <c r="E2776" s="259" t="s">
        <v>2570</v>
      </c>
      <c r="F2776" s="259" t="s">
        <v>3147</v>
      </c>
      <c r="G2776" s="259" t="s">
        <v>3148</v>
      </c>
      <c r="H2776" s="260" t="s">
        <v>1232</v>
      </c>
      <c r="I2776" s="257" t="s">
        <v>3307</v>
      </c>
      <c r="J2776" s="261" t="s">
        <v>3308</v>
      </c>
      <c r="K2776" s="257" t="s">
        <v>2619</v>
      </c>
      <c r="L2776" s="257" t="s">
        <v>6171</v>
      </c>
      <c r="M2776" s="257" t="s">
        <v>1232</v>
      </c>
      <c r="N2776" s="257" t="s">
        <v>2860</v>
      </c>
      <c r="O2776" s="257" t="s">
        <v>3299</v>
      </c>
      <c r="P2776" s="257" t="s">
        <v>6186</v>
      </c>
      <c r="Q2776" s="257" t="s">
        <v>3301</v>
      </c>
      <c r="R2776" s="257" t="s">
        <v>148</v>
      </c>
      <c r="S2776" s="257" t="s">
        <v>3291</v>
      </c>
      <c r="T2776" s="257" t="s">
        <v>2860</v>
      </c>
      <c r="U2776" s="257" t="s">
        <v>477</v>
      </c>
      <c r="V2776" s="257" t="s">
        <v>148</v>
      </c>
      <c r="W2776" s="257" t="s">
        <v>148</v>
      </c>
      <c r="X2776" s="257" t="s">
        <v>148</v>
      </c>
      <c r="Y2776" s="257" t="s">
        <v>148</v>
      </c>
      <c r="Z2776" s="257" t="s">
        <v>148</v>
      </c>
      <c r="AA2776" s="257" t="s">
        <v>148</v>
      </c>
      <c r="AB2776" s="257" t="s">
        <v>148</v>
      </c>
      <c r="AC2776" s="257" t="s">
        <v>148</v>
      </c>
      <c r="AD2776" s="257" t="s">
        <v>148</v>
      </c>
      <c r="AE2776" s="257" t="s">
        <v>148</v>
      </c>
      <c r="AF2776" s="257" t="s">
        <v>148</v>
      </c>
      <c r="AG2776" s="257" t="s">
        <v>148</v>
      </c>
      <c r="AH2776" s="257" t="s">
        <v>148</v>
      </c>
      <c r="AI2776" s="257" t="s">
        <v>148</v>
      </c>
      <c r="AJ2776" s="257"/>
    </row>
    <row r="2777" spans="1:36" ht="43.2">
      <c r="A2777" s="258">
        <v>40339</v>
      </c>
      <c r="B2777" s="257" t="s">
        <v>2515</v>
      </c>
      <c r="C2777" s="258">
        <v>40339</v>
      </c>
      <c r="D2777" s="257">
        <v>0</v>
      </c>
      <c r="E2777" s="259" t="s">
        <v>2604</v>
      </c>
      <c r="F2777" s="257" t="s">
        <v>3585</v>
      </c>
      <c r="G2777" s="259" t="s">
        <v>3586</v>
      </c>
      <c r="H2777" s="260" t="s">
        <v>1226</v>
      </c>
      <c r="I2777" s="128" t="s">
        <v>6187</v>
      </c>
      <c r="J2777" s="84" t="s">
        <v>6188</v>
      </c>
      <c r="K2777" s="257" t="s">
        <v>2619</v>
      </c>
      <c r="L2777" s="257" t="s">
        <v>6171</v>
      </c>
      <c r="M2777" s="257" t="s">
        <v>1232</v>
      </c>
      <c r="N2777" s="257" t="s">
        <v>2860</v>
      </c>
      <c r="O2777" s="257" t="s">
        <v>3299</v>
      </c>
      <c r="P2777" s="257" t="s">
        <v>6189</v>
      </c>
      <c r="Q2777" s="257" t="s">
        <v>3301</v>
      </c>
      <c r="R2777" s="257" t="s">
        <v>148</v>
      </c>
      <c r="S2777" s="257" t="s">
        <v>3291</v>
      </c>
      <c r="T2777" s="257" t="s">
        <v>2860</v>
      </c>
      <c r="U2777" s="257" t="s">
        <v>477</v>
      </c>
      <c r="V2777" s="257" t="s">
        <v>148</v>
      </c>
      <c r="W2777" s="257" t="s">
        <v>148</v>
      </c>
      <c r="X2777" s="257" t="s">
        <v>148</v>
      </c>
      <c r="Y2777" s="257" t="s">
        <v>148</v>
      </c>
      <c r="Z2777" s="257" t="s">
        <v>148</v>
      </c>
      <c r="AA2777" s="257" t="s">
        <v>148</v>
      </c>
      <c r="AB2777" s="257" t="s">
        <v>148</v>
      </c>
      <c r="AC2777" s="257" t="s">
        <v>148</v>
      </c>
      <c r="AD2777" s="257" t="s">
        <v>148</v>
      </c>
      <c r="AE2777" s="257" t="s">
        <v>148</v>
      </c>
      <c r="AF2777" s="257" t="s">
        <v>148</v>
      </c>
      <c r="AG2777" s="257" t="s">
        <v>148</v>
      </c>
      <c r="AH2777" s="257" t="s">
        <v>148</v>
      </c>
      <c r="AI2777" s="257" t="s">
        <v>148</v>
      </c>
      <c r="AJ2777" s="257"/>
    </row>
    <row r="2778" spans="1:36" ht="43.2">
      <c r="A2778" s="258">
        <v>40339</v>
      </c>
      <c r="B2778" s="257" t="s">
        <v>2515</v>
      </c>
      <c r="C2778" s="258">
        <v>40339</v>
      </c>
      <c r="D2778" s="257">
        <v>0</v>
      </c>
      <c r="E2778" s="259" t="s">
        <v>2604</v>
      </c>
      <c r="F2778" s="257" t="s">
        <v>3585</v>
      </c>
      <c r="G2778" s="259" t="s">
        <v>3586</v>
      </c>
      <c r="H2778" s="260" t="s">
        <v>1226</v>
      </c>
      <c r="I2778" s="257" t="s">
        <v>3621</v>
      </c>
      <c r="J2778" s="257" t="s">
        <v>148</v>
      </c>
      <c r="K2778" s="257" t="s">
        <v>2619</v>
      </c>
      <c r="L2778" s="257" t="s">
        <v>6171</v>
      </c>
      <c r="M2778" s="257" t="s">
        <v>1232</v>
      </c>
      <c r="N2778" s="257" t="s">
        <v>2860</v>
      </c>
      <c r="O2778" s="257" t="s">
        <v>3299</v>
      </c>
      <c r="P2778" s="257" t="s">
        <v>6190</v>
      </c>
      <c r="Q2778" s="257" t="s">
        <v>3301</v>
      </c>
      <c r="R2778" s="257" t="s">
        <v>148</v>
      </c>
      <c r="S2778" s="257" t="s">
        <v>3291</v>
      </c>
      <c r="T2778" s="257" t="s">
        <v>2860</v>
      </c>
      <c r="U2778" s="257" t="s">
        <v>477</v>
      </c>
      <c r="V2778" s="257" t="s">
        <v>148</v>
      </c>
      <c r="W2778" s="257" t="s">
        <v>148</v>
      </c>
      <c r="X2778" s="257" t="s">
        <v>148</v>
      </c>
      <c r="Y2778" s="257" t="s">
        <v>148</v>
      </c>
      <c r="Z2778" s="257" t="s">
        <v>148</v>
      </c>
      <c r="AA2778" s="257" t="s">
        <v>148</v>
      </c>
      <c r="AB2778" s="257" t="s">
        <v>148</v>
      </c>
      <c r="AC2778" s="257" t="s">
        <v>148</v>
      </c>
      <c r="AD2778" s="257" t="s">
        <v>148</v>
      </c>
      <c r="AE2778" s="257" t="s">
        <v>148</v>
      </c>
      <c r="AF2778" s="257" t="s">
        <v>148</v>
      </c>
      <c r="AG2778" s="257" t="s">
        <v>148</v>
      </c>
      <c r="AH2778" s="257" t="s">
        <v>148</v>
      </c>
      <c r="AI2778" s="257" t="s">
        <v>148</v>
      </c>
      <c r="AJ2778" s="257"/>
    </row>
    <row r="2779" spans="1:36" ht="43.2">
      <c r="A2779" s="258">
        <v>40339</v>
      </c>
      <c r="B2779" s="257" t="s">
        <v>2515</v>
      </c>
      <c r="C2779" s="258">
        <v>40339</v>
      </c>
      <c r="D2779" s="257">
        <v>0</v>
      </c>
      <c r="E2779" s="259" t="s">
        <v>2604</v>
      </c>
      <c r="F2779" s="257" t="s">
        <v>3585</v>
      </c>
      <c r="G2779" s="259" t="s">
        <v>3586</v>
      </c>
      <c r="H2779" s="260" t="s">
        <v>1226</v>
      </c>
      <c r="I2779" s="257" t="s">
        <v>3626</v>
      </c>
      <c r="J2779" s="84" t="s">
        <v>3627</v>
      </c>
      <c r="K2779" s="257" t="s">
        <v>2619</v>
      </c>
      <c r="L2779" s="257" t="s">
        <v>6171</v>
      </c>
      <c r="M2779" s="257" t="s">
        <v>1232</v>
      </c>
      <c r="N2779" s="257" t="s">
        <v>2860</v>
      </c>
      <c r="O2779" s="257" t="s">
        <v>3299</v>
      </c>
      <c r="P2779" s="257" t="s">
        <v>6191</v>
      </c>
      <c r="Q2779" s="257" t="s">
        <v>3301</v>
      </c>
      <c r="R2779" s="257" t="s">
        <v>148</v>
      </c>
      <c r="S2779" s="257" t="s">
        <v>3291</v>
      </c>
      <c r="T2779" s="257" t="s">
        <v>2860</v>
      </c>
      <c r="U2779" s="257" t="s">
        <v>477</v>
      </c>
      <c r="V2779" s="257" t="s">
        <v>148</v>
      </c>
      <c r="W2779" s="257" t="s">
        <v>148</v>
      </c>
      <c r="X2779" s="257" t="s">
        <v>148</v>
      </c>
      <c r="Y2779" s="257" t="s">
        <v>148</v>
      </c>
      <c r="Z2779" s="257" t="s">
        <v>148</v>
      </c>
      <c r="AA2779" s="257" t="s">
        <v>148</v>
      </c>
      <c r="AB2779" s="257" t="s">
        <v>148</v>
      </c>
      <c r="AC2779" s="257" t="s">
        <v>148</v>
      </c>
      <c r="AD2779" s="257" t="s">
        <v>148</v>
      </c>
      <c r="AE2779" s="257" t="s">
        <v>148</v>
      </c>
      <c r="AF2779" s="257" t="s">
        <v>148</v>
      </c>
      <c r="AG2779" s="257" t="s">
        <v>148</v>
      </c>
      <c r="AH2779" s="257" t="s">
        <v>148</v>
      </c>
      <c r="AI2779" s="257" t="s">
        <v>148</v>
      </c>
      <c r="AJ2779" s="257"/>
    </row>
    <row r="2780" spans="1:36" ht="28.8">
      <c r="A2780" s="258">
        <v>40339</v>
      </c>
      <c r="B2780" s="257" t="s">
        <v>2515</v>
      </c>
      <c r="C2780" s="258">
        <v>40339</v>
      </c>
      <c r="D2780" s="257">
        <v>0</v>
      </c>
      <c r="E2780" s="259" t="s">
        <v>3348</v>
      </c>
      <c r="F2780" s="259" t="s">
        <v>930</v>
      </c>
      <c r="G2780" s="259" t="s">
        <v>3349</v>
      </c>
      <c r="H2780" s="257" t="s">
        <v>1243</v>
      </c>
      <c r="I2780" s="257" t="s">
        <v>3368</v>
      </c>
      <c r="J2780" s="262" t="s">
        <v>3369</v>
      </c>
      <c r="K2780" s="257" t="s">
        <v>2619</v>
      </c>
      <c r="L2780" s="257" t="s">
        <v>6171</v>
      </c>
      <c r="M2780" s="257" t="s">
        <v>1232</v>
      </c>
      <c r="N2780" s="257" t="s">
        <v>2860</v>
      </c>
      <c r="O2780" s="257" t="s">
        <v>3299</v>
      </c>
      <c r="P2780" s="257" t="s">
        <v>6192</v>
      </c>
      <c r="Q2780" s="257" t="s">
        <v>3301</v>
      </c>
      <c r="R2780" s="257" t="s">
        <v>148</v>
      </c>
      <c r="S2780" s="257" t="s">
        <v>3291</v>
      </c>
      <c r="T2780" s="257" t="s">
        <v>2860</v>
      </c>
      <c r="U2780" s="257" t="s">
        <v>477</v>
      </c>
      <c r="V2780" s="257" t="s">
        <v>148</v>
      </c>
      <c r="W2780" s="257" t="s">
        <v>148</v>
      </c>
      <c r="X2780" s="257" t="s">
        <v>148</v>
      </c>
      <c r="Y2780" s="257" t="s">
        <v>148</v>
      </c>
      <c r="Z2780" s="257" t="s">
        <v>148</v>
      </c>
      <c r="AA2780" s="257" t="s">
        <v>148</v>
      </c>
      <c r="AB2780" s="257" t="s">
        <v>148</v>
      </c>
      <c r="AC2780" s="257" t="s">
        <v>148</v>
      </c>
      <c r="AD2780" s="257" t="s">
        <v>148</v>
      </c>
      <c r="AE2780" s="257" t="s">
        <v>148</v>
      </c>
      <c r="AF2780" s="257" t="s">
        <v>148</v>
      </c>
      <c r="AG2780" s="257" t="s">
        <v>148</v>
      </c>
      <c r="AH2780" s="257" t="s">
        <v>148</v>
      </c>
      <c r="AI2780" s="257" t="s">
        <v>148</v>
      </c>
      <c r="AJ2780" s="257"/>
    </row>
    <row r="2781" spans="1:36" ht="43.2">
      <c r="A2781" s="258">
        <v>40339</v>
      </c>
      <c r="B2781" s="257" t="s">
        <v>2515</v>
      </c>
      <c r="C2781" s="258">
        <v>40339</v>
      </c>
      <c r="D2781" s="257">
        <v>0</v>
      </c>
      <c r="E2781" s="257" t="s">
        <v>2612</v>
      </c>
      <c r="F2781" s="257" t="s">
        <v>3245</v>
      </c>
      <c r="G2781" s="257" t="s">
        <v>6193</v>
      </c>
      <c r="H2781" s="260" t="s">
        <v>1226</v>
      </c>
      <c r="I2781" s="257" t="s">
        <v>6194</v>
      </c>
      <c r="J2781" s="261" t="s">
        <v>6195</v>
      </c>
      <c r="K2781" s="257" t="s">
        <v>2619</v>
      </c>
      <c r="L2781" s="257" t="s">
        <v>6171</v>
      </c>
      <c r="M2781" s="257" t="s">
        <v>1232</v>
      </c>
      <c r="N2781" s="257" t="s">
        <v>2860</v>
      </c>
      <c r="O2781" s="257" t="s">
        <v>3299</v>
      </c>
      <c r="P2781" s="257" t="s">
        <v>6196</v>
      </c>
      <c r="Q2781" s="257" t="s">
        <v>3301</v>
      </c>
      <c r="R2781" s="257" t="s">
        <v>148</v>
      </c>
      <c r="S2781" s="257" t="s">
        <v>3291</v>
      </c>
      <c r="T2781" s="257" t="s">
        <v>2860</v>
      </c>
      <c r="U2781" s="257" t="s">
        <v>477</v>
      </c>
      <c r="V2781" s="257" t="s">
        <v>148</v>
      </c>
      <c r="W2781" s="257" t="s">
        <v>148</v>
      </c>
      <c r="X2781" s="257" t="s">
        <v>148</v>
      </c>
      <c r="Y2781" s="257" t="s">
        <v>148</v>
      </c>
      <c r="Z2781" s="257" t="s">
        <v>148</v>
      </c>
      <c r="AA2781" s="257" t="s">
        <v>148</v>
      </c>
      <c r="AB2781" s="257" t="s">
        <v>148</v>
      </c>
      <c r="AC2781" s="257" t="s">
        <v>148</v>
      </c>
      <c r="AD2781" s="257" t="s">
        <v>148</v>
      </c>
      <c r="AE2781" s="257" t="s">
        <v>148</v>
      </c>
      <c r="AF2781" s="257" t="s">
        <v>148</v>
      </c>
      <c r="AG2781" s="257" t="s">
        <v>148</v>
      </c>
      <c r="AH2781" s="257" t="s">
        <v>148</v>
      </c>
      <c r="AI2781" s="257" t="s">
        <v>148</v>
      </c>
      <c r="AJ2781" s="257"/>
    </row>
    <row r="2782" spans="1:36" ht="28.8">
      <c r="A2782" s="258">
        <v>40339</v>
      </c>
      <c r="B2782" s="257" t="s">
        <v>2515</v>
      </c>
      <c r="C2782" s="258">
        <v>40339</v>
      </c>
      <c r="D2782" s="257">
        <v>0</v>
      </c>
      <c r="E2782" s="259" t="s">
        <v>2617</v>
      </c>
      <c r="F2782" s="257" t="s">
        <v>3272</v>
      </c>
      <c r="G2782" s="259" t="s">
        <v>3273</v>
      </c>
      <c r="H2782" s="257" t="s">
        <v>1243</v>
      </c>
      <c r="I2782" s="257" t="s">
        <v>6197</v>
      </c>
      <c r="J2782" s="261" t="s">
        <v>6198</v>
      </c>
      <c r="K2782" s="257" t="s">
        <v>2619</v>
      </c>
      <c r="L2782" s="257" t="s">
        <v>6171</v>
      </c>
      <c r="M2782" s="257" t="s">
        <v>1232</v>
      </c>
      <c r="N2782" s="257" t="s">
        <v>2860</v>
      </c>
      <c r="O2782" s="257" t="s">
        <v>3299</v>
      </c>
      <c r="P2782" s="257" t="s">
        <v>6199</v>
      </c>
      <c r="Q2782" s="257" t="s">
        <v>3301</v>
      </c>
      <c r="R2782" s="257" t="s">
        <v>148</v>
      </c>
      <c r="S2782" s="257" t="s">
        <v>3291</v>
      </c>
      <c r="T2782" s="257" t="s">
        <v>2860</v>
      </c>
      <c r="U2782" s="257" t="s">
        <v>477</v>
      </c>
      <c r="V2782" s="257" t="s">
        <v>148</v>
      </c>
      <c r="W2782" s="257" t="s">
        <v>148</v>
      </c>
      <c r="X2782" s="257" t="s">
        <v>148</v>
      </c>
      <c r="Y2782" s="257" t="s">
        <v>148</v>
      </c>
      <c r="Z2782" s="257" t="s">
        <v>148</v>
      </c>
      <c r="AA2782" s="257" t="s">
        <v>148</v>
      </c>
      <c r="AB2782" s="257" t="s">
        <v>148</v>
      </c>
      <c r="AC2782" s="257" t="s">
        <v>148</v>
      </c>
      <c r="AD2782" s="257" t="s">
        <v>148</v>
      </c>
      <c r="AE2782" s="257" t="s">
        <v>148</v>
      </c>
      <c r="AF2782" s="257" t="s">
        <v>148</v>
      </c>
      <c r="AG2782" s="257" t="s">
        <v>148</v>
      </c>
      <c r="AH2782" s="257" t="s">
        <v>148</v>
      </c>
      <c r="AI2782" s="257" t="s">
        <v>148</v>
      </c>
      <c r="AJ2782" s="257"/>
    </row>
    <row r="2783" spans="1:36" ht="28.8">
      <c r="A2783" s="258">
        <v>40339</v>
      </c>
      <c r="B2783" s="257" t="s">
        <v>2515</v>
      </c>
      <c r="C2783" s="258">
        <v>40339</v>
      </c>
      <c r="D2783" s="257">
        <v>0</v>
      </c>
      <c r="E2783" s="257" t="s">
        <v>2553</v>
      </c>
      <c r="F2783" s="257" t="s">
        <v>3203</v>
      </c>
      <c r="G2783" s="257" t="s">
        <v>3204</v>
      </c>
      <c r="H2783" s="260" t="s">
        <v>2631</v>
      </c>
      <c r="I2783" s="260" t="s">
        <v>2631</v>
      </c>
      <c r="J2783" s="257" t="s">
        <v>148</v>
      </c>
      <c r="K2783" s="257" t="s">
        <v>2619</v>
      </c>
      <c r="L2783" s="257" t="s">
        <v>6171</v>
      </c>
      <c r="M2783" s="257" t="s">
        <v>1232</v>
      </c>
      <c r="N2783" s="257" t="s">
        <v>2860</v>
      </c>
      <c r="O2783" s="257" t="s">
        <v>3299</v>
      </c>
      <c r="P2783" s="257" t="s">
        <v>6200</v>
      </c>
      <c r="Q2783" s="257" t="s">
        <v>3301</v>
      </c>
      <c r="R2783" s="257" t="s">
        <v>148</v>
      </c>
      <c r="S2783" s="257" t="s">
        <v>3291</v>
      </c>
      <c r="T2783" s="257" t="s">
        <v>2860</v>
      </c>
      <c r="U2783" s="257" t="s">
        <v>477</v>
      </c>
      <c r="V2783" s="257" t="s">
        <v>148</v>
      </c>
      <c r="W2783" s="257" t="s">
        <v>148</v>
      </c>
      <c r="X2783" s="257" t="s">
        <v>148</v>
      </c>
      <c r="Y2783" s="257" t="s">
        <v>148</v>
      </c>
      <c r="Z2783" s="257" t="s">
        <v>148</v>
      </c>
      <c r="AA2783" s="257" t="s">
        <v>148</v>
      </c>
      <c r="AB2783" s="257" t="s">
        <v>148</v>
      </c>
      <c r="AC2783" s="257" t="s">
        <v>148</v>
      </c>
      <c r="AD2783" s="257" t="s">
        <v>148</v>
      </c>
      <c r="AE2783" s="257" t="s">
        <v>148</v>
      </c>
      <c r="AF2783" s="257" t="s">
        <v>148</v>
      </c>
      <c r="AG2783" s="257" t="s">
        <v>148</v>
      </c>
      <c r="AH2783" s="257" t="s">
        <v>148</v>
      </c>
      <c r="AI2783" s="257" t="s">
        <v>148</v>
      </c>
      <c r="AJ2783" s="257"/>
    </row>
    <row r="2784" spans="1:36" ht="43.2">
      <c r="A2784" s="258">
        <v>40343</v>
      </c>
      <c r="B2784" s="257" t="s">
        <v>2515</v>
      </c>
      <c r="C2784" s="258">
        <v>40343</v>
      </c>
      <c r="D2784" s="257">
        <v>0</v>
      </c>
      <c r="E2784" s="257" t="s">
        <v>2521</v>
      </c>
      <c r="F2784" s="257" t="s">
        <v>3189</v>
      </c>
      <c r="G2784" s="257" t="s">
        <v>3190</v>
      </c>
      <c r="H2784" s="260" t="s">
        <v>2631</v>
      </c>
      <c r="I2784" s="260" t="s">
        <v>2631</v>
      </c>
      <c r="J2784" s="257" t="s">
        <v>148</v>
      </c>
      <c r="K2784" s="257" t="s">
        <v>2619</v>
      </c>
      <c r="L2784" s="257" t="s">
        <v>6201</v>
      </c>
      <c r="M2784" s="257" t="s">
        <v>1228</v>
      </c>
      <c r="N2784" s="257" t="s">
        <v>2857</v>
      </c>
      <c r="O2784" s="257" t="s">
        <v>3299</v>
      </c>
      <c r="P2784" s="257" t="s">
        <v>6202</v>
      </c>
      <c r="Q2784" s="257" t="s">
        <v>3301</v>
      </c>
      <c r="R2784" s="257" t="s">
        <v>148</v>
      </c>
      <c r="S2784" s="257" t="s">
        <v>2903</v>
      </c>
      <c r="T2784" s="257" t="s">
        <v>2857</v>
      </c>
      <c r="U2784" s="257" t="s">
        <v>3897</v>
      </c>
      <c r="V2784" s="257" t="s">
        <v>148</v>
      </c>
      <c r="W2784" s="257" t="s">
        <v>148</v>
      </c>
      <c r="X2784" s="257" t="s">
        <v>148</v>
      </c>
      <c r="Y2784" s="257" t="s">
        <v>148</v>
      </c>
      <c r="Z2784" s="257" t="s">
        <v>148</v>
      </c>
      <c r="AA2784" s="257" t="s">
        <v>148</v>
      </c>
      <c r="AB2784" s="257" t="s">
        <v>148</v>
      </c>
      <c r="AC2784" s="257" t="s">
        <v>148</v>
      </c>
      <c r="AD2784" s="257" t="s">
        <v>148</v>
      </c>
      <c r="AE2784" s="257" t="s">
        <v>148</v>
      </c>
      <c r="AF2784" s="257" t="s">
        <v>148</v>
      </c>
      <c r="AG2784" s="257" t="s">
        <v>148</v>
      </c>
      <c r="AH2784" s="257" t="s">
        <v>148</v>
      </c>
      <c r="AI2784" s="257" t="s">
        <v>148</v>
      </c>
      <c r="AJ2784" s="257"/>
    </row>
    <row r="2785" spans="1:36" ht="43.2">
      <c r="A2785" s="258">
        <v>40343</v>
      </c>
      <c r="B2785" s="257" t="s">
        <v>2515</v>
      </c>
      <c r="C2785" s="258">
        <v>40343</v>
      </c>
      <c r="D2785" s="257">
        <v>0</v>
      </c>
      <c r="E2785" s="257" t="s">
        <v>2521</v>
      </c>
      <c r="F2785" s="257" t="s">
        <v>3189</v>
      </c>
      <c r="G2785" s="257" t="s">
        <v>3190</v>
      </c>
      <c r="H2785" s="257" t="s">
        <v>1225</v>
      </c>
      <c r="I2785" s="257" t="s">
        <v>5034</v>
      </c>
      <c r="J2785" s="257" t="s">
        <v>5035</v>
      </c>
      <c r="K2785" s="257" t="s">
        <v>2619</v>
      </c>
      <c r="L2785" s="257" t="s">
        <v>6201</v>
      </c>
      <c r="M2785" s="257" t="s">
        <v>1228</v>
      </c>
      <c r="N2785" s="257" t="s">
        <v>2857</v>
      </c>
      <c r="O2785" s="257" t="s">
        <v>3299</v>
      </c>
      <c r="P2785" s="257" t="s">
        <v>6203</v>
      </c>
      <c r="Q2785" s="257" t="s">
        <v>3301</v>
      </c>
      <c r="R2785" s="257" t="s">
        <v>148</v>
      </c>
      <c r="S2785" s="257" t="s">
        <v>2903</v>
      </c>
      <c r="T2785" s="257" t="s">
        <v>2857</v>
      </c>
      <c r="U2785" s="257" t="s">
        <v>3897</v>
      </c>
      <c r="V2785" s="257" t="s">
        <v>148</v>
      </c>
      <c r="W2785" s="257" t="s">
        <v>148</v>
      </c>
      <c r="X2785" s="257" t="s">
        <v>148</v>
      </c>
      <c r="Y2785" s="257" t="s">
        <v>148</v>
      </c>
      <c r="Z2785" s="257" t="s">
        <v>148</v>
      </c>
      <c r="AA2785" s="257" t="s">
        <v>148</v>
      </c>
      <c r="AB2785" s="257" t="s">
        <v>148</v>
      </c>
      <c r="AC2785" s="257" t="s">
        <v>148</v>
      </c>
      <c r="AD2785" s="257" t="s">
        <v>148</v>
      </c>
      <c r="AE2785" s="257" t="s">
        <v>148</v>
      </c>
      <c r="AF2785" s="257" t="s">
        <v>148</v>
      </c>
      <c r="AG2785" s="257" t="s">
        <v>148</v>
      </c>
      <c r="AH2785" s="257" t="s">
        <v>148</v>
      </c>
      <c r="AI2785" s="257" t="s">
        <v>148</v>
      </c>
      <c r="AJ2785" s="257"/>
    </row>
    <row r="2786" spans="1:36" ht="43.2">
      <c r="A2786" s="258">
        <v>40343</v>
      </c>
      <c r="B2786" s="257" t="s">
        <v>2515</v>
      </c>
      <c r="C2786" s="258">
        <v>40343</v>
      </c>
      <c r="D2786" s="257">
        <v>0</v>
      </c>
      <c r="E2786" s="257" t="s">
        <v>2521</v>
      </c>
      <c r="F2786" s="257" t="s">
        <v>3189</v>
      </c>
      <c r="G2786" s="257" t="s">
        <v>3190</v>
      </c>
      <c r="H2786" s="260" t="s">
        <v>2631</v>
      </c>
      <c r="I2786" s="260" t="s">
        <v>2631</v>
      </c>
      <c r="J2786" s="257" t="s">
        <v>148</v>
      </c>
      <c r="K2786" s="257" t="s">
        <v>2619</v>
      </c>
      <c r="L2786" s="257" t="s">
        <v>6201</v>
      </c>
      <c r="M2786" s="257" t="s">
        <v>1228</v>
      </c>
      <c r="N2786" s="257" t="s">
        <v>2857</v>
      </c>
      <c r="O2786" s="257" t="s">
        <v>3299</v>
      </c>
      <c r="P2786" s="257" t="s">
        <v>6204</v>
      </c>
      <c r="Q2786" s="257" t="s">
        <v>3301</v>
      </c>
      <c r="R2786" s="257" t="s">
        <v>148</v>
      </c>
      <c r="S2786" s="257" t="s">
        <v>2903</v>
      </c>
      <c r="T2786" s="257" t="s">
        <v>2857</v>
      </c>
      <c r="U2786" s="257" t="s">
        <v>3897</v>
      </c>
      <c r="V2786" s="257" t="s">
        <v>148</v>
      </c>
      <c r="W2786" s="257" t="s">
        <v>148</v>
      </c>
      <c r="X2786" s="257" t="s">
        <v>148</v>
      </c>
      <c r="Y2786" s="257" t="s">
        <v>148</v>
      </c>
      <c r="Z2786" s="257" t="s">
        <v>148</v>
      </c>
      <c r="AA2786" s="257" t="s">
        <v>148</v>
      </c>
      <c r="AB2786" s="257" t="s">
        <v>148</v>
      </c>
      <c r="AC2786" s="257" t="s">
        <v>148</v>
      </c>
      <c r="AD2786" s="257" t="s">
        <v>148</v>
      </c>
      <c r="AE2786" s="257" t="s">
        <v>148</v>
      </c>
      <c r="AF2786" s="257" t="s">
        <v>148</v>
      </c>
      <c r="AG2786" s="257" t="s">
        <v>148</v>
      </c>
      <c r="AH2786" s="257" t="s">
        <v>148</v>
      </c>
      <c r="AI2786" s="257" t="s">
        <v>148</v>
      </c>
      <c r="AJ2786" s="257"/>
    </row>
    <row r="2787" spans="1:36" ht="43.2">
      <c r="A2787" s="258">
        <v>40343</v>
      </c>
      <c r="B2787" s="257" t="s">
        <v>2515</v>
      </c>
      <c r="C2787" s="258">
        <v>40343</v>
      </c>
      <c r="D2787" s="257">
        <v>0</v>
      </c>
      <c r="E2787" s="257" t="s">
        <v>2521</v>
      </c>
      <c r="F2787" s="257" t="s">
        <v>3189</v>
      </c>
      <c r="G2787" s="257" t="s">
        <v>3190</v>
      </c>
      <c r="H2787" s="257" t="s">
        <v>1225</v>
      </c>
      <c r="I2787" s="257" t="s">
        <v>5034</v>
      </c>
      <c r="J2787" s="257" t="s">
        <v>5035</v>
      </c>
      <c r="K2787" s="257" t="s">
        <v>2619</v>
      </c>
      <c r="L2787" s="257" t="s">
        <v>6201</v>
      </c>
      <c r="M2787" s="257" t="s">
        <v>1228</v>
      </c>
      <c r="N2787" s="257" t="s">
        <v>2857</v>
      </c>
      <c r="O2787" s="257" t="s">
        <v>3299</v>
      </c>
      <c r="P2787" s="257" t="s">
        <v>6205</v>
      </c>
      <c r="Q2787" s="257" t="s">
        <v>3301</v>
      </c>
      <c r="R2787" s="257" t="s">
        <v>148</v>
      </c>
      <c r="S2787" s="257" t="s">
        <v>2903</v>
      </c>
      <c r="T2787" s="257" t="s">
        <v>2857</v>
      </c>
      <c r="U2787" s="257" t="s">
        <v>3897</v>
      </c>
      <c r="V2787" s="257" t="s">
        <v>148</v>
      </c>
      <c r="W2787" s="257" t="s">
        <v>148</v>
      </c>
      <c r="X2787" s="257" t="s">
        <v>148</v>
      </c>
      <c r="Y2787" s="257" t="s">
        <v>148</v>
      </c>
      <c r="Z2787" s="257" t="s">
        <v>148</v>
      </c>
      <c r="AA2787" s="257" t="s">
        <v>148</v>
      </c>
      <c r="AB2787" s="257" t="s">
        <v>148</v>
      </c>
      <c r="AC2787" s="257" t="s">
        <v>148</v>
      </c>
      <c r="AD2787" s="257" t="s">
        <v>148</v>
      </c>
      <c r="AE2787" s="257" t="s">
        <v>148</v>
      </c>
      <c r="AF2787" s="257" t="s">
        <v>148</v>
      </c>
      <c r="AG2787" s="257" t="s">
        <v>148</v>
      </c>
      <c r="AH2787" s="257" t="s">
        <v>148</v>
      </c>
      <c r="AI2787" s="257" t="s">
        <v>148</v>
      </c>
      <c r="AJ2787" s="257"/>
    </row>
    <row r="2788" spans="1:36" ht="43.2">
      <c r="A2788" s="258">
        <v>40343</v>
      </c>
      <c r="B2788" s="257" t="s">
        <v>2515</v>
      </c>
      <c r="C2788" s="258">
        <v>40343</v>
      </c>
      <c r="D2788" s="257">
        <v>0</v>
      </c>
      <c r="E2788" s="257" t="s">
        <v>2521</v>
      </c>
      <c r="F2788" s="257" t="s">
        <v>3189</v>
      </c>
      <c r="G2788" s="257" t="s">
        <v>3190</v>
      </c>
      <c r="H2788" s="257" t="s">
        <v>1225</v>
      </c>
      <c r="I2788" s="257" t="s">
        <v>5034</v>
      </c>
      <c r="J2788" s="257" t="s">
        <v>5035</v>
      </c>
      <c r="K2788" s="257" t="s">
        <v>2619</v>
      </c>
      <c r="L2788" s="257" t="s">
        <v>6201</v>
      </c>
      <c r="M2788" s="257" t="s">
        <v>1228</v>
      </c>
      <c r="N2788" s="257" t="s">
        <v>2857</v>
      </c>
      <c r="O2788" s="257" t="s">
        <v>3299</v>
      </c>
      <c r="P2788" s="257" t="s">
        <v>6206</v>
      </c>
      <c r="Q2788" s="257" t="s">
        <v>3301</v>
      </c>
      <c r="R2788" s="257" t="s">
        <v>148</v>
      </c>
      <c r="S2788" s="257" t="s">
        <v>2903</v>
      </c>
      <c r="T2788" s="257" t="s">
        <v>2857</v>
      </c>
      <c r="U2788" s="257" t="s">
        <v>3897</v>
      </c>
      <c r="V2788" s="257" t="s">
        <v>148</v>
      </c>
      <c r="W2788" s="257" t="s">
        <v>148</v>
      </c>
      <c r="X2788" s="257" t="s">
        <v>148</v>
      </c>
      <c r="Y2788" s="257" t="s">
        <v>148</v>
      </c>
      <c r="Z2788" s="257" t="s">
        <v>148</v>
      </c>
      <c r="AA2788" s="257" t="s">
        <v>148</v>
      </c>
      <c r="AB2788" s="257" t="s">
        <v>148</v>
      </c>
      <c r="AC2788" s="257" t="s">
        <v>148</v>
      </c>
      <c r="AD2788" s="257" t="s">
        <v>148</v>
      </c>
      <c r="AE2788" s="257" t="s">
        <v>148</v>
      </c>
      <c r="AF2788" s="257" t="s">
        <v>148</v>
      </c>
      <c r="AG2788" s="257" t="s">
        <v>148</v>
      </c>
      <c r="AH2788" s="257" t="s">
        <v>148</v>
      </c>
      <c r="AI2788" s="257" t="s">
        <v>148</v>
      </c>
      <c r="AJ2788" s="257"/>
    </row>
    <row r="2789" spans="1:36" ht="43.2">
      <c r="A2789" s="258">
        <v>40343</v>
      </c>
      <c r="B2789" s="257" t="s">
        <v>2515</v>
      </c>
      <c r="C2789" s="258">
        <v>40343</v>
      </c>
      <c r="D2789" s="257">
        <v>0</v>
      </c>
      <c r="E2789" s="257" t="s">
        <v>2521</v>
      </c>
      <c r="F2789" s="257" t="s">
        <v>3189</v>
      </c>
      <c r="G2789" s="257" t="s">
        <v>3190</v>
      </c>
      <c r="H2789" s="257" t="s">
        <v>1225</v>
      </c>
      <c r="I2789" s="257" t="s">
        <v>5034</v>
      </c>
      <c r="J2789" s="257" t="s">
        <v>5035</v>
      </c>
      <c r="K2789" s="257" t="s">
        <v>2619</v>
      </c>
      <c r="L2789" s="257" t="s">
        <v>6201</v>
      </c>
      <c r="M2789" s="257" t="s">
        <v>1228</v>
      </c>
      <c r="N2789" s="257" t="s">
        <v>2857</v>
      </c>
      <c r="O2789" s="257" t="s">
        <v>3299</v>
      </c>
      <c r="P2789" s="257" t="s">
        <v>6207</v>
      </c>
      <c r="Q2789" s="257" t="s">
        <v>3301</v>
      </c>
      <c r="R2789" s="257" t="s">
        <v>148</v>
      </c>
      <c r="S2789" s="257" t="s">
        <v>2903</v>
      </c>
      <c r="T2789" s="257" t="s">
        <v>2857</v>
      </c>
      <c r="U2789" s="257" t="s">
        <v>3897</v>
      </c>
      <c r="V2789" s="257" t="s">
        <v>148</v>
      </c>
      <c r="W2789" s="257" t="s">
        <v>148</v>
      </c>
      <c r="X2789" s="257" t="s">
        <v>148</v>
      </c>
      <c r="Y2789" s="257" t="s">
        <v>148</v>
      </c>
      <c r="Z2789" s="257" t="s">
        <v>148</v>
      </c>
      <c r="AA2789" s="257" t="s">
        <v>148</v>
      </c>
      <c r="AB2789" s="257" t="s">
        <v>148</v>
      </c>
      <c r="AC2789" s="257" t="s">
        <v>148</v>
      </c>
      <c r="AD2789" s="257" t="s">
        <v>148</v>
      </c>
      <c r="AE2789" s="257" t="s">
        <v>148</v>
      </c>
      <c r="AF2789" s="257" t="s">
        <v>148</v>
      </c>
      <c r="AG2789" s="257" t="s">
        <v>148</v>
      </c>
      <c r="AH2789" s="257" t="s">
        <v>148</v>
      </c>
      <c r="AI2789" s="257" t="s">
        <v>148</v>
      </c>
      <c r="AJ2789" s="257"/>
    </row>
    <row r="2790" spans="1:36" ht="43.2">
      <c r="A2790" s="258">
        <v>40343</v>
      </c>
      <c r="B2790" s="257" t="s">
        <v>2515</v>
      </c>
      <c r="C2790" s="258">
        <v>40343</v>
      </c>
      <c r="D2790" s="257">
        <v>0</v>
      </c>
      <c r="E2790" s="257" t="s">
        <v>2521</v>
      </c>
      <c r="F2790" s="257" t="s">
        <v>3189</v>
      </c>
      <c r="G2790" s="257" t="s">
        <v>3190</v>
      </c>
      <c r="H2790" s="257" t="s">
        <v>1225</v>
      </c>
      <c r="I2790" s="257" t="s">
        <v>5034</v>
      </c>
      <c r="J2790" s="257" t="s">
        <v>5035</v>
      </c>
      <c r="K2790" s="257" t="s">
        <v>2619</v>
      </c>
      <c r="L2790" s="257" t="s">
        <v>6201</v>
      </c>
      <c r="M2790" s="257" t="s">
        <v>1228</v>
      </c>
      <c r="N2790" s="257" t="s">
        <v>2857</v>
      </c>
      <c r="O2790" s="257" t="s">
        <v>3299</v>
      </c>
      <c r="P2790" s="257" t="s">
        <v>6208</v>
      </c>
      <c r="Q2790" s="257" t="s">
        <v>3301</v>
      </c>
      <c r="R2790" s="257" t="s">
        <v>148</v>
      </c>
      <c r="S2790" s="257" t="s">
        <v>2903</v>
      </c>
      <c r="T2790" s="257" t="s">
        <v>2857</v>
      </c>
      <c r="U2790" s="257" t="s">
        <v>3897</v>
      </c>
      <c r="V2790" s="257" t="s">
        <v>148</v>
      </c>
      <c r="W2790" s="257" t="s">
        <v>148</v>
      </c>
      <c r="X2790" s="257" t="s">
        <v>148</v>
      </c>
      <c r="Y2790" s="257" t="s">
        <v>148</v>
      </c>
      <c r="Z2790" s="257" t="s">
        <v>148</v>
      </c>
      <c r="AA2790" s="257" t="s">
        <v>148</v>
      </c>
      <c r="AB2790" s="257" t="s">
        <v>148</v>
      </c>
      <c r="AC2790" s="257" t="s">
        <v>148</v>
      </c>
      <c r="AD2790" s="257" t="s">
        <v>148</v>
      </c>
      <c r="AE2790" s="257" t="s">
        <v>148</v>
      </c>
      <c r="AF2790" s="257" t="s">
        <v>148</v>
      </c>
      <c r="AG2790" s="257" t="s">
        <v>148</v>
      </c>
      <c r="AH2790" s="257" t="s">
        <v>148</v>
      </c>
      <c r="AI2790" s="257" t="s">
        <v>148</v>
      </c>
      <c r="AJ2790" s="257"/>
    </row>
    <row r="2791" spans="1:36" ht="43.2">
      <c r="A2791" s="258">
        <v>40343</v>
      </c>
      <c r="B2791" s="257" t="s">
        <v>2515</v>
      </c>
      <c r="C2791" s="258">
        <v>40343</v>
      </c>
      <c r="D2791" s="257">
        <v>0</v>
      </c>
      <c r="E2791" s="257" t="s">
        <v>2521</v>
      </c>
      <c r="F2791" s="257" t="s">
        <v>3189</v>
      </c>
      <c r="G2791" s="257" t="s">
        <v>3190</v>
      </c>
      <c r="H2791" s="257" t="s">
        <v>1225</v>
      </c>
      <c r="I2791" s="257" t="s">
        <v>5034</v>
      </c>
      <c r="J2791" s="257" t="s">
        <v>5035</v>
      </c>
      <c r="K2791" s="257" t="s">
        <v>2619</v>
      </c>
      <c r="L2791" s="257" t="s">
        <v>6201</v>
      </c>
      <c r="M2791" s="257" t="s">
        <v>1228</v>
      </c>
      <c r="N2791" s="257" t="s">
        <v>2857</v>
      </c>
      <c r="O2791" s="257" t="s">
        <v>3299</v>
      </c>
      <c r="P2791" s="257" t="s">
        <v>6209</v>
      </c>
      <c r="Q2791" s="257" t="s">
        <v>3301</v>
      </c>
      <c r="R2791" s="257" t="s">
        <v>148</v>
      </c>
      <c r="S2791" s="257" t="s">
        <v>2903</v>
      </c>
      <c r="T2791" s="257" t="s">
        <v>2857</v>
      </c>
      <c r="U2791" s="257" t="s">
        <v>3897</v>
      </c>
      <c r="V2791" s="257" t="s">
        <v>148</v>
      </c>
      <c r="W2791" s="257" t="s">
        <v>148</v>
      </c>
      <c r="X2791" s="257" t="s">
        <v>148</v>
      </c>
      <c r="Y2791" s="257" t="s">
        <v>148</v>
      </c>
      <c r="Z2791" s="257" t="s">
        <v>148</v>
      </c>
      <c r="AA2791" s="257" t="s">
        <v>148</v>
      </c>
      <c r="AB2791" s="257" t="s">
        <v>148</v>
      </c>
      <c r="AC2791" s="257" t="s">
        <v>148</v>
      </c>
      <c r="AD2791" s="257" t="s">
        <v>148</v>
      </c>
      <c r="AE2791" s="257" t="s">
        <v>148</v>
      </c>
      <c r="AF2791" s="257" t="s">
        <v>148</v>
      </c>
      <c r="AG2791" s="257" t="s">
        <v>148</v>
      </c>
      <c r="AH2791" s="257" t="s">
        <v>148</v>
      </c>
      <c r="AI2791" s="257" t="s">
        <v>148</v>
      </c>
      <c r="AJ2791" s="257"/>
    </row>
    <row r="2792" spans="1:36" ht="43.2">
      <c r="A2792" s="258">
        <v>40343</v>
      </c>
      <c r="B2792" s="257" t="s">
        <v>2515</v>
      </c>
      <c r="C2792" s="258">
        <v>40343</v>
      </c>
      <c r="D2792" s="257">
        <v>0</v>
      </c>
      <c r="E2792" s="259" t="s">
        <v>2559</v>
      </c>
      <c r="F2792" s="257" t="s">
        <v>3131</v>
      </c>
      <c r="G2792" s="259" t="s">
        <v>3132</v>
      </c>
      <c r="H2792" s="257" t="s">
        <v>2763</v>
      </c>
      <c r="I2792" s="257" t="s">
        <v>6210</v>
      </c>
      <c r="J2792" s="257" t="s">
        <v>148</v>
      </c>
      <c r="K2792" s="257" t="s">
        <v>2619</v>
      </c>
      <c r="L2792" s="257" t="s">
        <v>6201</v>
      </c>
      <c r="M2792" s="257" t="s">
        <v>1228</v>
      </c>
      <c r="N2792" s="257" t="s">
        <v>2857</v>
      </c>
      <c r="O2792" s="257" t="s">
        <v>3299</v>
      </c>
      <c r="P2792" s="257" t="s">
        <v>6211</v>
      </c>
      <c r="Q2792" s="257" t="s">
        <v>3301</v>
      </c>
      <c r="R2792" s="257" t="s">
        <v>148</v>
      </c>
      <c r="S2792" s="257" t="s">
        <v>2903</v>
      </c>
      <c r="T2792" s="257" t="s">
        <v>2857</v>
      </c>
      <c r="U2792" s="257" t="s">
        <v>3897</v>
      </c>
      <c r="V2792" s="257" t="s">
        <v>148</v>
      </c>
      <c r="W2792" s="257" t="s">
        <v>148</v>
      </c>
      <c r="X2792" s="257" t="s">
        <v>148</v>
      </c>
      <c r="Y2792" s="257" t="s">
        <v>148</v>
      </c>
      <c r="Z2792" s="257" t="s">
        <v>148</v>
      </c>
      <c r="AA2792" s="257" t="s">
        <v>148</v>
      </c>
      <c r="AB2792" s="257" t="s">
        <v>148</v>
      </c>
      <c r="AC2792" s="257" t="s">
        <v>148</v>
      </c>
      <c r="AD2792" s="257" t="s">
        <v>148</v>
      </c>
      <c r="AE2792" s="257" t="s">
        <v>148</v>
      </c>
      <c r="AF2792" s="257" t="s">
        <v>148</v>
      </c>
      <c r="AG2792" s="257" t="s">
        <v>148</v>
      </c>
      <c r="AH2792" s="257" t="s">
        <v>148</v>
      </c>
      <c r="AI2792" s="257" t="s">
        <v>148</v>
      </c>
      <c r="AJ2792" s="257"/>
    </row>
    <row r="2793" spans="1:36" ht="43.2">
      <c r="A2793" s="258">
        <v>40343</v>
      </c>
      <c r="B2793" s="257" t="s">
        <v>2515</v>
      </c>
      <c r="C2793" s="258">
        <v>40343</v>
      </c>
      <c r="D2793" s="257">
        <v>0</v>
      </c>
      <c r="E2793" s="259" t="s">
        <v>2559</v>
      </c>
      <c r="F2793" s="257" t="s">
        <v>3131</v>
      </c>
      <c r="G2793" s="259" t="s">
        <v>3132</v>
      </c>
      <c r="H2793" s="257" t="s">
        <v>2763</v>
      </c>
      <c r="I2793" s="257" t="s">
        <v>6212</v>
      </c>
      <c r="J2793" s="257" t="s">
        <v>148</v>
      </c>
      <c r="K2793" s="257" t="s">
        <v>2619</v>
      </c>
      <c r="L2793" s="257" t="s">
        <v>6201</v>
      </c>
      <c r="M2793" s="257" t="s">
        <v>1228</v>
      </c>
      <c r="N2793" s="257" t="s">
        <v>2857</v>
      </c>
      <c r="O2793" s="257" t="s">
        <v>3299</v>
      </c>
      <c r="P2793" s="257" t="s">
        <v>6213</v>
      </c>
      <c r="Q2793" s="257" t="s">
        <v>3301</v>
      </c>
      <c r="R2793" s="257" t="s">
        <v>148</v>
      </c>
      <c r="S2793" s="257" t="s">
        <v>2903</v>
      </c>
      <c r="T2793" s="257" t="s">
        <v>2857</v>
      </c>
      <c r="U2793" s="257" t="s">
        <v>3897</v>
      </c>
      <c r="V2793" s="257" t="s">
        <v>148</v>
      </c>
      <c r="W2793" s="257" t="s">
        <v>148</v>
      </c>
      <c r="X2793" s="257" t="s">
        <v>148</v>
      </c>
      <c r="Y2793" s="257" t="s">
        <v>148</v>
      </c>
      <c r="Z2793" s="257" t="s">
        <v>148</v>
      </c>
      <c r="AA2793" s="257" t="s">
        <v>148</v>
      </c>
      <c r="AB2793" s="257" t="s">
        <v>148</v>
      </c>
      <c r="AC2793" s="257" t="s">
        <v>148</v>
      </c>
      <c r="AD2793" s="257" t="s">
        <v>148</v>
      </c>
      <c r="AE2793" s="257" t="s">
        <v>148</v>
      </c>
      <c r="AF2793" s="257" t="s">
        <v>148</v>
      </c>
      <c r="AG2793" s="257" t="s">
        <v>148</v>
      </c>
      <c r="AH2793" s="257" t="s">
        <v>148</v>
      </c>
      <c r="AI2793" s="257" t="s">
        <v>148</v>
      </c>
      <c r="AJ2793" s="257"/>
    </row>
    <row r="2794" spans="1:36" ht="43.2">
      <c r="A2794" s="258">
        <v>40343</v>
      </c>
      <c r="B2794" s="257" t="s">
        <v>2515</v>
      </c>
      <c r="C2794" s="258">
        <v>40343</v>
      </c>
      <c r="D2794" s="257">
        <v>0</v>
      </c>
      <c r="E2794" s="257" t="s">
        <v>2536</v>
      </c>
      <c r="F2794" s="257" t="s">
        <v>3121</v>
      </c>
      <c r="G2794" s="257" t="s">
        <v>3122</v>
      </c>
      <c r="H2794" s="257" t="s">
        <v>2763</v>
      </c>
      <c r="I2794" s="257" t="s">
        <v>2793</v>
      </c>
      <c r="J2794" s="257" t="s">
        <v>391</v>
      </c>
      <c r="K2794" s="257" t="s">
        <v>2619</v>
      </c>
      <c r="L2794" s="257" t="s">
        <v>6201</v>
      </c>
      <c r="M2794" s="257" t="s">
        <v>1228</v>
      </c>
      <c r="N2794" s="257" t="s">
        <v>2857</v>
      </c>
      <c r="O2794" s="257" t="s">
        <v>3299</v>
      </c>
      <c r="P2794" s="257" t="s">
        <v>6214</v>
      </c>
      <c r="Q2794" s="257" t="s">
        <v>3301</v>
      </c>
      <c r="R2794" s="257" t="s">
        <v>148</v>
      </c>
      <c r="S2794" s="257" t="s">
        <v>2903</v>
      </c>
      <c r="T2794" s="257" t="s">
        <v>2857</v>
      </c>
      <c r="U2794" s="257" t="s">
        <v>3897</v>
      </c>
      <c r="V2794" s="257" t="s">
        <v>148</v>
      </c>
      <c r="W2794" s="257" t="s">
        <v>148</v>
      </c>
      <c r="X2794" s="257" t="s">
        <v>148</v>
      </c>
      <c r="Y2794" s="257" t="s">
        <v>148</v>
      </c>
      <c r="Z2794" s="257" t="s">
        <v>148</v>
      </c>
      <c r="AA2794" s="257" t="s">
        <v>148</v>
      </c>
      <c r="AB2794" s="257" t="s">
        <v>148</v>
      </c>
      <c r="AC2794" s="257" t="s">
        <v>148</v>
      </c>
      <c r="AD2794" s="257" t="s">
        <v>148</v>
      </c>
      <c r="AE2794" s="257" t="s">
        <v>148</v>
      </c>
      <c r="AF2794" s="257" t="s">
        <v>148</v>
      </c>
      <c r="AG2794" s="257" t="s">
        <v>148</v>
      </c>
      <c r="AH2794" s="257" t="s">
        <v>148</v>
      </c>
      <c r="AI2794" s="257" t="s">
        <v>148</v>
      </c>
      <c r="AJ2794" s="257"/>
    </row>
    <row r="2795" spans="1:36" ht="43.2">
      <c r="A2795" s="258">
        <v>40343</v>
      </c>
      <c r="B2795" s="257" t="s">
        <v>2515</v>
      </c>
      <c r="C2795" s="258">
        <v>40343</v>
      </c>
      <c r="D2795" s="257">
        <v>0</v>
      </c>
      <c r="E2795" s="259" t="s">
        <v>2568</v>
      </c>
      <c r="F2795" s="257" t="s">
        <v>3183</v>
      </c>
      <c r="G2795" s="259" t="s">
        <v>3184</v>
      </c>
      <c r="H2795" s="260" t="s">
        <v>1226</v>
      </c>
      <c r="I2795" s="257" t="s">
        <v>6215</v>
      </c>
      <c r="J2795" s="84" t="s">
        <v>6216</v>
      </c>
      <c r="K2795" s="257" t="s">
        <v>2619</v>
      </c>
      <c r="L2795" s="257" t="s">
        <v>6201</v>
      </c>
      <c r="M2795" s="257" t="s">
        <v>1228</v>
      </c>
      <c r="N2795" s="257" t="s">
        <v>2857</v>
      </c>
      <c r="O2795" s="257" t="s">
        <v>3299</v>
      </c>
      <c r="P2795" s="257" t="s">
        <v>6217</v>
      </c>
      <c r="Q2795" s="257" t="s">
        <v>3301</v>
      </c>
      <c r="R2795" s="257" t="s">
        <v>148</v>
      </c>
      <c r="S2795" s="257" t="s">
        <v>2903</v>
      </c>
      <c r="T2795" s="257" t="s">
        <v>2857</v>
      </c>
      <c r="U2795" s="257" t="s">
        <v>3897</v>
      </c>
      <c r="V2795" s="257" t="s">
        <v>148</v>
      </c>
      <c r="W2795" s="257" t="s">
        <v>148</v>
      </c>
      <c r="X2795" s="257" t="s">
        <v>148</v>
      </c>
      <c r="Y2795" s="257" t="s">
        <v>148</v>
      </c>
      <c r="Z2795" s="257" t="s">
        <v>148</v>
      </c>
      <c r="AA2795" s="257" t="s">
        <v>148</v>
      </c>
      <c r="AB2795" s="257" t="s">
        <v>148</v>
      </c>
      <c r="AC2795" s="257" t="s">
        <v>148</v>
      </c>
      <c r="AD2795" s="257" t="s">
        <v>148</v>
      </c>
      <c r="AE2795" s="257" t="s">
        <v>148</v>
      </c>
      <c r="AF2795" s="257" t="s">
        <v>148</v>
      </c>
      <c r="AG2795" s="257" t="s">
        <v>148</v>
      </c>
      <c r="AH2795" s="257" t="s">
        <v>148</v>
      </c>
      <c r="AI2795" s="257" t="s">
        <v>148</v>
      </c>
      <c r="AJ2795" s="257"/>
    </row>
    <row r="2796" spans="1:36" ht="43.2">
      <c r="A2796" s="258">
        <v>40343</v>
      </c>
      <c r="B2796" s="257" t="s">
        <v>2515</v>
      </c>
      <c r="C2796" s="258">
        <v>40343</v>
      </c>
      <c r="D2796" s="257">
        <v>0</v>
      </c>
      <c r="E2796" s="259" t="s">
        <v>2604</v>
      </c>
      <c r="F2796" s="257" t="s">
        <v>3971</v>
      </c>
      <c r="G2796" s="259" t="s">
        <v>3972</v>
      </c>
      <c r="H2796" s="257" t="s">
        <v>2763</v>
      </c>
      <c r="I2796" s="257" t="s">
        <v>3973</v>
      </c>
      <c r="J2796" s="257" t="s">
        <v>3974</v>
      </c>
      <c r="K2796" s="257" t="s">
        <v>2619</v>
      </c>
      <c r="L2796" s="257" t="s">
        <v>6201</v>
      </c>
      <c r="M2796" s="257" t="s">
        <v>1228</v>
      </c>
      <c r="N2796" s="257" t="s">
        <v>2857</v>
      </c>
      <c r="O2796" s="257" t="s">
        <v>3299</v>
      </c>
      <c r="P2796" s="257" t="s">
        <v>6218</v>
      </c>
      <c r="Q2796" s="257" t="s">
        <v>3301</v>
      </c>
      <c r="R2796" s="257" t="s">
        <v>148</v>
      </c>
      <c r="S2796" s="257" t="s">
        <v>2903</v>
      </c>
      <c r="T2796" s="257" t="s">
        <v>2857</v>
      </c>
      <c r="U2796" s="257" t="s">
        <v>3897</v>
      </c>
      <c r="V2796" s="257" t="s">
        <v>148</v>
      </c>
      <c r="W2796" s="257" t="s">
        <v>148</v>
      </c>
      <c r="X2796" s="257" t="s">
        <v>148</v>
      </c>
      <c r="Y2796" s="257" t="s">
        <v>148</v>
      </c>
      <c r="Z2796" s="257" t="s">
        <v>148</v>
      </c>
      <c r="AA2796" s="257" t="s">
        <v>148</v>
      </c>
      <c r="AB2796" s="257" t="s">
        <v>148</v>
      </c>
      <c r="AC2796" s="257" t="s">
        <v>148</v>
      </c>
      <c r="AD2796" s="257" t="s">
        <v>148</v>
      </c>
      <c r="AE2796" s="257" t="s">
        <v>148</v>
      </c>
      <c r="AF2796" s="257" t="s">
        <v>148</v>
      </c>
      <c r="AG2796" s="257" t="s">
        <v>148</v>
      </c>
      <c r="AH2796" s="257" t="s">
        <v>148</v>
      </c>
      <c r="AI2796" s="257" t="s">
        <v>148</v>
      </c>
      <c r="AJ2796" s="257"/>
    </row>
    <row r="2797" spans="1:36" ht="43.2">
      <c r="A2797" s="258">
        <v>40343</v>
      </c>
      <c r="B2797" s="257" t="s">
        <v>2515</v>
      </c>
      <c r="C2797" s="258">
        <v>40343</v>
      </c>
      <c r="D2797" s="257">
        <v>0</v>
      </c>
      <c r="E2797" s="259" t="s">
        <v>2604</v>
      </c>
      <c r="F2797" s="257" t="s">
        <v>3971</v>
      </c>
      <c r="G2797" s="259" t="s">
        <v>3972</v>
      </c>
      <c r="H2797" s="257" t="s">
        <v>2763</v>
      </c>
      <c r="I2797" s="257" t="s">
        <v>3973</v>
      </c>
      <c r="J2797" s="257" t="s">
        <v>3974</v>
      </c>
      <c r="K2797" s="257" t="s">
        <v>2619</v>
      </c>
      <c r="L2797" s="257" t="s">
        <v>6201</v>
      </c>
      <c r="M2797" s="257" t="s">
        <v>1228</v>
      </c>
      <c r="N2797" s="257" t="s">
        <v>2857</v>
      </c>
      <c r="O2797" s="257" t="s">
        <v>3299</v>
      </c>
      <c r="P2797" s="257" t="s">
        <v>6219</v>
      </c>
      <c r="Q2797" s="257" t="s">
        <v>3301</v>
      </c>
      <c r="R2797" s="257" t="s">
        <v>148</v>
      </c>
      <c r="S2797" s="257" t="s">
        <v>2903</v>
      </c>
      <c r="T2797" s="257" t="s">
        <v>2857</v>
      </c>
      <c r="U2797" s="257" t="s">
        <v>3897</v>
      </c>
      <c r="V2797" s="257" t="s">
        <v>148</v>
      </c>
      <c r="W2797" s="257" t="s">
        <v>148</v>
      </c>
      <c r="X2797" s="257" t="s">
        <v>148</v>
      </c>
      <c r="Y2797" s="257" t="s">
        <v>148</v>
      </c>
      <c r="Z2797" s="257" t="s">
        <v>148</v>
      </c>
      <c r="AA2797" s="257" t="s">
        <v>148</v>
      </c>
      <c r="AB2797" s="257" t="s">
        <v>148</v>
      </c>
      <c r="AC2797" s="257" t="s">
        <v>148</v>
      </c>
      <c r="AD2797" s="257" t="s">
        <v>148</v>
      </c>
      <c r="AE2797" s="257" t="s">
        <v>148</v>
      </c>
      <c r="AF2797" s="257" t="s">
        <v>148</v>
      </c>
      <c r="AG2797" s="257" t="s">
        <v>148</v>
      </c>
      <c r="AH2797" s="257" t="s">
        <v>148</v>
      </c>
      <c r="AI2797" s="257" t="s">
        <v>148</v>
      </c>
      <c r="AJ2797" s="257"/>
    </row>
    <row r="2798" spans="1:36" ht="43.2">
      <c r="A2798" s="258">
        <v>40343</v>
      </c>
      <c r="B2798" s="257" t="s">
        <v>2515</v>
      </c>
      <c r="C2798" s="258">
        <v>40343</v>
      </c>
      <c r="D2798" s="257">
        <v>0</v>
      </c>
      <c r="E2798" s="259" t="s">
        <v>2547</v>
      </c>
      <c r="F2798" s="257" t="s">
        <v>3193</v>
      </c>
      <c r="G2798" s="259" t="s">
        <v>3194</v>
      </c>
      <c r="H2798" s="257" t="s">
        <v>1225</v>
      </c>
      <c r="I2798" s="257" t="s">
        <v>6220</v>
      </c>
      <c r="J2798" s="84" t="s">
        <v>6221</v>
      </c>
      <c r="K2798" s="257" t="s">
        <v>2619</v>
      </c>
      <c r="L2798" s="257" t="s">
        <v>6201</v>
      </c>
      <c r="M2798" s="257" t="s">
        <v>1228</v>
      </c>
      <c r="N2798" s="257" t="s">
        <v>2857</v>
      </c>
      <c r="O2798" s="257" t="s">
        <v>3299</v>
      </c>
      <c r="P2798" s="257" t="s">
        <v>6222</v>
      </c>
      <c r="Q2798" s="257" t="s">
        <v>3301</v>
      </c>
      <c r="R2798" s="257" t="s">
        <v>148</v>
      </c>
      <c r="S2798" s="257" t="s">
        <v>2903</v>
      </c>
      <c r="T2798" s="257" t="s">
        <v>2857</v>
      </c>
      <c r="U2798" s="257" t="s">
        <v>3897</v>
      </c>
      <c r="V2798" s="257" t="s">
        <v>148</v>
      </c>
      <c r="W2798" s="257" t="s">
        <v>148</v>
      </c>
      <c r="X2798" s="257" t="s">
        <v>148</v>
      </c>
      <c r="Y2798" s="257" t="s">
        <v>148</v>
      </c>
      <c r="Z2798" s="257" t="s">
        <v>148</v>
      </c>
      <c r="AA2798" s="257" t="s">
        <v>148</v>
      </c>
      <c r="AB2798" s="257" t="s">
        <v>148</v>
      </c>
      <c r="AC2798" s="257" t="s">
        <v>148</v>
      </c>
      <c r="AD2798" s="257" t="s">
        <v>148</v>
      </c>
      <c r="AE2798" s="257" t="s">
        <v>148</v>
      </c>
      <c r="AF2798" s="257" t="s">
        <v>148</v>
      </c>
      <c r="AG2798" s="257" t="s">
        <v>148</v>
      </c>
      <c r="AH2798" s="257" t="s">
        <v>148</v>
      </c>
      <c r="AI2798" s="257" t="s">
        <v>148</v>
      </c>
      <c r="AJ2798" s="257"/>
    </row>
    <row r="2799" spans="1:36" ht="43.2">
      <c r="A2799" s="258">
        <v>40343</v>
      </c>
      <c r="B2799" s="257" t="s">
        <v>2515</v>
      </c>
      <c r="C2799" s="258">
        <v>40343</v>
      </c>
      <c r="D2799" s="257">
        <v>0</v>
      </c>
      <c r="E2799" s="259" t="s">
        <v>2606</v>
      </c>
      <c r="F2799" s="257" t="s">
        <v>3243</v>
      </c>
      <c r="G2799" s="259" t="s">
        <v>3244</v>
      </c>
      <c r="H2799" s="257" t="s">
        <v>2763</v>
      </c>
      <c r="I2799" s="257" t="s">
        <v>2795</v>
      </c>
      <c r="J2799" s="84" t="s">
        <v>383</v>
      </c>
      <c r="K2799" s="257" t="s">
        <v>2619</v>
      </c>
      <c r="L2799" s="257" t="s">
        <v>6201</v>
      </c>
      <c r="M2799" s="257" t="s">
        <v>1228</v>
      </c>
      <c r="N2799" s="257" t="s">
        <v>2857</v>
      </c>
      <c r="O2799" s="257" t="s">
        <v>3299</v>
      </c>
      <c r="P2799" s="257" t="s">
        <v>6223</v>
      </c>
      <c r="Q2799" s="257" t="s">
        <v>3301</v>
      </c>
      <c r="R2799" s="257" t="s">
        <v>148</v>
      </c>
      <c r="S2799" s="257" t="s">
        <v>2903</v>
      </c>
      <c r="T2799" s="257" t="s">
        <v>2857</v>
      </c>
      <c r="U2799" s="257" t="s">
        <v>3897</v>
      </c>
      <c r="V2799" s="257" t="s">
        <v>148</v>
      </c>
      <c r="W2799" s="257" t="s">
        <v>148</v>
      </c>
      <c r="X2799" s="257" t="s">
        <v>148</v>
      </c>
      <c r="Y2799" s="257" t="s">
        <v>148</v>
      </c>
      <c r="Z2799" s="257" t="s">
        <v>148</v>
      </c>
      <c r="AA2799" s="257" t="s">
        <v>148</v>
      </c>
      <c r="AB2799" s="257" t="s">
        <v>148</v>
      </c>
      <c r="AC2799" s="257" t="s">
        <v>148</v>
      </c>
      <c r="AD2799" s="257" t="s">
        <v>148</v>
      </c>
      <c r="AE2799" s="257" t="s">
        <v>148</v>
      </c>
      <c r="AF2799" s="257" t="s">
        <v>148</v>
      </c>
      <c r="AG2799" s="257" t="s">
        <v>148</v>
      </c>
      <c r="AH2799" s="257" t="s">
        <v>148</v>
      </c>
      <c r="AI2799" s="257" t="s">
        <v>148</v>
      </c>
      <c r="AJ2799" s="257"/>
    </row>
    <row r="2800" spans="1:36" ht="43.2">
      <c r="A2800" s="258">
        <v>40343</v>
      </c>
      <c r="B2800" s="257" t="s">
        <v>2515</v>
      </c>
      <c r="C2800" s="258">
        <v>40343</v>
      </c>
      <c r="D2800" s="257">
        <v>0</v>
      </c>
      <c r="E2800" s="257" t="s">
        <v>2616</v>
      </c>
      <c r="F2800" s="257" t="s">
        <v>3130</v>
      </c>
      <c r="G2800" s="257" t="s">
        <v>3129</v>
      </c>
      <c r="H2800" s="260" t="s">
        <v>1226</v>
      </c>
      <c r="I2800" s="257" t="s">
        <v>5257</v>
      </c>
      <c r="J2800" s="261" t="s">
        <v>5258</v>
      </c>
      <c r="K2800" s="257" t="s">
        <v>2619</v>
      </c>
      <c r="L2800" s="257" t="s">
        <v>6201</v>
      </c>
      <c r="M2800" s="257" t="s">
        <v>1228</v>
      </c>
      <c r="N2800" s="257" t="s">
        <v>2857</v>
      </c>
      <c r="O2800" s="257" t="s">
        <v>3299</v>
      </c>
      <c r="P2800" s="257" t="s">
        <v>6224</v>
      </c>
      <c r="Q2800" s="257" t="s">
        <v>3301</v>
      </c>
      <c r="R2800" s="257" t="s">
        <v>148</v>
      </c>
      <c r="S2800" s="257" t="s">
        <v>2903</v>
      </c>
      <c r="T2800" s="257" t="s">
        <v>2857</v>
      </c>
      <c r="U2800" s="257" t="s">
        <v>3897</v>
      </c>
      <c r="V2800" s="257" t="s">
        <v>148</v>
      </c>
      <c r="W2800" s="257" t="s">
        <v>148</v>
      </c>
      <c r="X2800" s="257" t="s">
        <v>148</v>
      </c>
      <c r="Y2800" s="257" t="s">
        <v>148</v>
      </c>
      <c r="Z2800" s="257" t="s">
        <v>148</v>
      </c>
      <c r="AA2800" s="257" t="s">
        <v>148</v>
      </c>
      <c r="AB2800" s="257" t="s">
        <v>148</v>
      </c>
      <c r="AC2800" s="257" t="s">
        <v>148</v>
      </c>
      <c r="AD2800" s="257" t="s">
        <v>148</v>
      </c>
      <c r="AE2800" s="257" t="s">
        <v>148</v>
      </c>
      <c r="AF2800" s="257" t="s">
        <v>148</v>
      </c>
      <c r="AG2800" s="257" t="s">
        <v>148</v>
      </c>
      <c r="AH2800" s="257" t="s">
        <v>148</v>
      </c>
      <c r="AI2800" s="257" t="s">
        <v>148</v>
      </c>
      <c r="AJ2800" s="257"/>
    </row>
    <row r="2801" spans="1:36" ht="57.6">
      <c r="A2801" s="258">
        <v>40507</v>
      </c>
      <c r="B2801" s="257" t="s">
        <v>2518</v>
      </c>
      <c r="C2801" s="258">
        <v>40512</v>
      </c>
      <c r="D2801" s="257">
        <v>3</v>
      </c>
      <c r="E2801" s="257" t="s">
        <v>2521</v>
      </c>
      <c r="F2801" s="259" t="s">
        <v>6225</v>
      </c>
      <c r="G2801" s="257" t="s">
        <v>6226</v>
      </c>
      <c r="H2801" s="260" t="s">
        <v>1232</v>
      </c>
      <c r="I2801" s="128" t="s">
        <v>6227</v>
      </c>
      <c r="J2801" s="261" t="s">
        <v>6228</v>
      </c>
      <c r="K2801" s="257" t="s">
        <v>3280</v>
      </c>
      <c r="L2801" s="257" t="s">
        <v>5830</v>
      </c>
      <c r="M2801" s="257" t="s">
        <v>1236</v>
      </c>
      <c r="N2801" s="257" t="s">
        <v>3562</v>
      </c>
      <c r="O2801" s="257" t="s">
        <v>2868</v>
      </c>
      <c r="P2801" s="257" t="s">
        <v>6229</v>
      </c>
      <c r="Q2801" s="257" t="s">
        <v>6230</v>
      </c>
      <c r="R2801" s="257" t="s">
        <v>148</v>
      </c>
      <c r="S2801" s="257" t="s">
        <v>3302</v>
      </c>
      <c r="T2801" s="257" t="s">
        <v>2899</v>
      </c>
      <c r="U2801" s="257" t="s">
        <v>5833</v>
      </c>
      <c r="V2801" s="257" t="s">
        <v>2639</v>
      </c>
      <c r="W2801" s="257" t="s">
        <v>148</v>
      </c>
      <c r="X2801" s="257" t="s">
        <v>2639</v>
      </c>
      <c r="Y2801" s="257" t="s">
        <v>2899</v>
      </c>
      <c r="Z2801" s="257" t="s">
        <v>2640</v>
      </c>
      <c r="AA2801" s="257" t="s">
        <v>148</v>
      </c>
      <c r="AB2801" s="257" t="s">
        <v>2640</v>
      </c>
      <c r="AC2801" s="257" t="s">
        <v>2640</v>
      </c>
      <c r="AD2801" s="257" t="s">
        <v>3295</v>
      </c>
      <c r="AE2801" s="257" t="s">
        <v>3295</v>
      </c>
      <c r="AF2801" s="257" t="s">
        <v>3639</v>
      </c>
      <c r="AG2801" s="257" t="s">
        <v>3295</v>
      </c>
      <c r="AH2801" s="257" t="s">
        <v>3295</v>
      </c>
      <c r="AI2801" s="257" t="s">
        <v>3295</v>
      </c>
      <c r="AJ2801" s="257"/>
    </row>
    <row r="2802" spans="1:36" ht="72">
      <c r="A2802" s="258">
        <v>40512</v>
      </c>
      <c r="B2802" s="257" t="s">
        <v>2518</v>
      </c>
      <c r="C2802" s="258">
        <v>40515</v>
      </c>
      <c r="D2802" s="257">
        <v>3</v>
      </c>
      <c r="E2802" s="259" t="s">
        <v>2570</v>
      </c>
      <c r="F2802" s="259" t="s">
        <v>3147</v>
      </c>
      <c r="G2802" s="259" t="s">
        <v>3148</v>
      </c>
      <c r="H2802" s="260" t="s">
        <v>1232</v>
      </c>
      <c r="I2802" s="257" t="s">
        <v>3307</v>
      </c>
      <c r="J2802" s="261" t="s">
        <v>3308</v>
      </c>
      <c r="K2802" s="257" t="s">
        <v>3280</v>
      </c>
      <c r="L2802" s="257" t="s">
        <v>5830</v>
      </c>
      <c r="M2802" s="257" t="s">
        <v>1236</v>
      </c>
      <c r="N2802" s="257" t="s">
        <v>3562</v>
      </c>
      <c r="O2802" s="257" t="s">
        <v>2868</v>
      </c>
      <c r="P2802" s="257" t="s">
        <v>6231</v>
      </c>
      <c r="Q2802" s="257" t="s">
        <v>6232</v>
      </c>
      <c r="R2802" s="257" t="s">
        <v>148</v>
      </c>
      <c r="S2802" s="257" t="s">
        <v>3302</v>
      </c>
      <c r="T2802" s="257" t="s">
        <v>2843</v>
      </c>
      <c r="U2802" s="257" t="s">
        <v>4533</v>
      </c>
      <c r="V2802" s="257" t="s">
        <v>2639</v>
      </c>
      <c r="W2802" s="257" t="s">
        <v>148</v>
      </c>
      <c r="X2802" s="257" t="s">
        <v>2639</v>
      </c>
      <c r="Y2802" s="257" t="s">
        <v>2843</v>
      </c>
      <c r="Z2802" s="257" t="s">
        <v>2639</v>
      </c>
      <c r="AA2802" s="257" t="s">
        <v>2843</v>
      </c>
      <c r="AB2802" s="257" t="s">
        <v>2640</v>
      </c>
      <c r="AC2802" s="257" t="s">
        <v>2640</v>
      </c>
      <c r="AD2802" s="257" t="s">
        <v>3295</v>
      </c>
      <c r="AE2802" s="257" t="s">
        <v>3295</v>
      </c>
      <c r="AF2802" s="257" t="s">
        <v>3639</v>
      </c>
      <c r="AG2802" s="257" t="s">
        <v>3295</v>
      </c>
      <c r="AH2802" s="257" t="s">
        <v>3295</v>
      </c>
      <c r="AI2802" s="257" t="s">
        <v>3295</v>
      </c>
      <c r="AJ2802" s="257"/>
    </row>
    <row r="2803" spans="1:36" ht="100.8">
      <c r="A2803" s="258" t="s">
        <v>6233</v>
      </c>
      <c r="B2803" s="257" t="s">
        <v>2511</v>
      </c>
      <c r="C2803" s="258">
        <v>40528</v>
      </c>
      <c r="D2803" s="257">
        <v>0</v>
      </c>
      <c r="E2803" s="259" t="s">
        <v>2530</v>
      </c>
      <c r="F2803" s="257" t="s">
        <v>3153</v>
      </c>
      <c r="G2803" s="259" t="s">
        <v>3154</v>
      </c>
      <c r="H2803" s="260" t="s">
        <v>1232</v>
      </c>
      <c r="I2803" s="257" t="s">
        <v>2765</v>
      </c>
      <c r="J2803" s="84" t="s">
        <v>600</v>
      </c>
      <c r="K2803" s="257" t="s">
        <v>3280</v>
      </c>
      <c r="L2803" s="257" t="s">
        <v>5830</v>
      </c>
      <c r="M2803" s="257" t="s">
        <v>1236</v>
      </c>
      <c r="N2803" s="257" t="s">
        <v>3562</v>
      </c>
      <c r="O2803" s="257" t="s">
        <v>2868</v>
      </c>
      <c r="P2803" s="257" t="s">
        <v>6234</v>
      </c>
      <c r="Q2803" s="257" t="s">
        <v>6235</v>
      </c>
      <c r="R2803" s="257" t="s">
        <v>148</v>
      </c>
      <c r="S2803" s="257" t="s">
        <v>3302</v>
      </c>
      <c r="T2803" s="257" t="s">
        <v>2899</v>
      </c>
      <c r="U2803" s="257" t="s">
        <v>6236</v>
      </c>
      <c r="V2803" s="257" t="s">
        <v>2639</v>
      </c>
      <c r="W2803" s="257" t="s">
        <v>148</v>
      </c>
      <c r="X2803" s="257" t="s">
        <v>2639</v>
      </c>
      <c r="Y2803" s="257" t="s">
        <v>2899</v>
      </c>
      <c r="Z2803" s="257" t="s">
        <v>2640</v>
      </c>
      <c r="AA2803" s="257" t="s">
        <v>148</v>
      </c>
      <c r="AB2803" s="257" t="s">
        <v>2640</v>
      </c>
      <c r="AC2803" s="257" t="s">
        <v>2640</v>
      </c>
      <c r="AD2803" s="257" t="s">
        <v>3295</v>
      </c>
      <c r="AE2803" s="257" t="s">
        <v>3295</v>
      </c>
      <c r="AF2803" s="257" t="s">
        <v>3639</v>
      </c>
      <c r="AG2803" s="257" t="s">
        <v>3295</v>
      </c>
      <c r="AH2803" s="257" t="s">
        <v>3295</v>
      </c>
      <c r="AI2803" s="257" t="s">
        <v>3295</v>
      </c>
      <c r="AJ2803" s="257"/>
    </row>
    <row r="2804" spans="1:36" ht="100.8">
      <c r="A2804" s="258">
        <v>40517</v>
      </c>
      <c r="B2804" s="257" t="s">
        <v>2511</v>
      </c>
      <c r="C2804" s="258">
        <v>40521</v>
      </c>
      <c r="D2804" s="257">
        <v>3</v>
      </c>
      <c r="E2804" s="259" t="s">
        <v>2604</v>
      </c>
      <c r="F2804" s="269" t="s">
        <v>5228</v>
      </c>
      <c r="G2804" s="259" t="s">
        <v>5229</v>
      </c>
      <c r="H2804" s="257" t="s">
        <v>1236</v>
      </c>
      <c r="I2804" s="257" t="s">
        <v>5230</v>
      </c>
      <c r="J2804" s="261" t="s">
        <v>5231</v>
      </c>
      <c r="K2804" s="257" t="s">
        <v>3280</v>
      </c>
      <c r="L2804" s="257" t="s">
        <v>5830</v>
      </c>
      <c r="M2804" s="257" t="s">
        <v>1236</v>
      </c>
      <c r="N2804" s="257" t="s">
        <v>3562</v>
      </c>
      <c r="O2804" s="257" t="s">
        <v>2868</v>
      </c>
      <c r="P2804" s="257" t="s">
        <v>6237</v>
      </c>
      <c r="Q2804" s="257" t="s">
        <v>6238</v>
      </c>
      <c r="R2804" s="257" t="s">
        <v>148</v>
      </c>
      <c r="S2804" s="257" t="s">
        <v>3302</v>
      </c>
      <c r="T2804" s="257" t="s">
        <v>2843</v>
      </c>
      <c r="U2804" s="257" t="s">
        <v>5946</v>
      </c>
      <c r="V2804" s="257" t="s">
        <v>2639</v>
      </c>
      <c r="W2804" s="257" t="s">
        <v>148</v>
      </c>
      <c r="X2804" s="257" t="s">
        <v>2639</v>
      </c>
      <c r="Y2804" s="257" t="s">
        <v>2843</v>
      </c>
      <c r="Z2804" s="257" t="s">
        <v>2639</v>
      </c>
      <c r="AA2804" s="257" t="s">
        <v>2843</v>
      </c>
      <c r="AB2804" s="257" t="s">
        <v>2640</v>
      </c>
      <c r="AC2804" s="257" t="s">
        <v>2640</v>
      </c>
      <c r="AD2804" s="257" t="s">
        <v>3295</v>
      </c>
      <c r="AE2804" s="257" t="s">
        <v>3295</v>
      </c>
      <c r="AF2804" s="257" t="s">
        <v>3639</v>
      </c>
      <c r="AG2804" s="257" t="s">
        <v>3295</v>
      </c>
      <c r="AH2804" s="257" t="s">
        <v>3295</v>
      </c>
      <c r="AI2804" s="257" t="s">
        <v>3295</v>
      </c>
      <c r="AJ2804" s="257"/>
    </row>
    <row r="2805" spans="1:36" ht="57.6">
      <c r="A2805" s="258">
        <v>40532</v>
      </c>
      <c r="B2805" s="257" t="s">
        <v>2511</v>
      </c>
      <c r="C2805" s="258">
        <v>40534</v>
      </c>
      <c r="D2805" s="257">
        <v>2</v>
      </c>
      <c r="E2805" s="259" t="s">
        <v>2554</v>
      </c>
      <c r="F2805" s="259" t="s">
        <v>3322</v>
      </c>
      <c r="G2805" s="259" t="s">
        <v>3323</v>
      </c>
      <c r="H2805" s="260" t="s">
        <v>1232</v>
      </c>
      <c r="I2805" s="257" t="s">
        <v>3324</v>
      </c>
      <c r="J2805" s="261" t="s">
        <v>6239</v>
      </c>
      <c r="K2805" s="257" t="s">
        <v>3280</v>
      </c>
      <c r="L2805" s="257" t="s">
        <v>5830</v>
      </c>
      <c r="M2805" s="257" t="s">
        <v>1236</v>
      </c>
      <c r="N2805" s="257" t="s">
        <v>3562</v>
      </c>
      <c r="O2805" s="257" t="s">
        <v>2868</v>
      </c>
      <c r="P2805" s="257" t="s">
        <v>6240</v>
      </c>
      <c r="Q2805" s="257" t="s">
        <v>6241</v>
      </c>
      <c r="R2805" s="257" t="s">
        <v>148</v>
      </c>
      <c r="S2805" s="257" t="s">
        <v>3302</v>
      </c>
      <c r="T2805" s="257" t="s">
        <v>2899</v>
      </c>
      <c r="U2805" s="257" t="s">
        <v>6242</v>
      </c>
      <c r="V2805" s="257" t="s">
        <v>2639</v>
      </c>
      <c r="W2805" s="257" t="s">
        <v>148</v>
      </c>
      <c r="X2805" s="257" t="s">
        <v>2639</v>
      </c>
      <c r="Y2805" s="257" t="s">
        <v>2899</v>
      </c>
      <c r="Z2805" s="257" t="s">
        <v>2640</v>
      </c>
      <c r="AA2805" s="257" t="s">
        <v>148</v>
      </c>
      <c r="AB2805" s="257" t="s">
        <v>2640</v>
      </c>
      <c r="AC2805" s="257" t="s">
        <v>2639</v>
      </c>
      <c r="AD2805" s="258">
        <v>40534</v>
      </c>
      <c r="AE2805" s="257">
        <v>0</v>
      </c>
      <c r="AF2805" s="257" t="s">
        <v>6243</v>
      </c>
      <c r="AG2805" s="258">
        <v>40534</v>
      </c>
      <c r="AH2805" s="257" t="s">
        <v>2633</v>
      </c>
      <c r="AI2805" s="257" t="s">
        <v>3295</v>
      </c>
      <c r="AJ2805" s="257"/>
    </row>
    <row r="2806" spans="1:36" ht="43.2">
      <c r="A2806" s="258">
        <v>40316</v>
      </c>
      <c r="B2806" s="257" t="s">
        <v>2516</v>
      </c>
      <c r="C2806" s="258">
        <v>40316</v>
      </c>
      <c r="D2806" s="257">
        <v>0</v>
      </c>
      <c r="E2806" s="259" t="s">
        <v>2559</v>
      </c>
      <c r="F2806" s="257" t="s">
        <v>3139</v>
      </c>
      <c r="G2806" s="259" t="s">
        <v>3140</v>
      </c>
      <c r="H2806" s="260" t="s">
        <v>1232</v>
      </c>
      <c r="I2806" s="257" t="s">
        <v>4549</v>
      </c>
      <c r="J2806" s="262" t="s">
        <v>4550</v>
      </c>
      <c r="K2806" s="257" t="s">
        <v>2619</v>
      </c>
      <c r="L2806" s="257" t="s">
        <v>6244</v>
      </c>
      <c r="M2806" s="257" t="s">
        <v>1236</v>
      </c>
      <c r="N2806" s="257" t="s">
        <v>6245</v>
      </c>
      <c r="O2806" s="257" t="s">
        <v>3299</v>
      </c>
      <c r="P2806" s="257" t="s">
        <v>6246</v>
      </c>
      <c r="Q2806" s="257" t="s">
        <v>3301</v>
      </c>
      <c r="R2806" s="257" t="s">
        <v>148</v>
      </c>
      <c r="S2806" s="257" t="s">
        <v>3302</v>
      </c>
      <c r="T2806" s="257" t="s">
        <v>2905</v>
      </c>
      <c r="U2806" s="257" t="s">
        <v>4958</v>
      </c>
      <c r="V2806" s="257" t="s">
        <v>148</v>
      </c>
      <c r="W2806" s="257" t="s">
        <v>148</v>
      </c>
      <c r="X2806" s="257" t="s">
        <v>148</v>
      </c>
      <c r="Y2806" s="257" t="s">
        <v>148</v>
      </c>
      <c r="Z2806" s="257" t="s">
        <v>148</v>
      </c>
      <c r="AA2806" s="257" t="s">
        <v>148</v>
      </c>
      <c r="AB2806" s="257" t="s">
        <v>148</v>
      </c>
      <c r="AC2806" s="257" t="s">
        <v>148</v>
      </c>
      <c r="AD2806" s="257" t="s">
        <v>148</v>
      </c>
      <c r="AE2806" s="257" t="s">
        <v>148</v>
      </c>
      <c r="AF2806" s="257" t="s">
        <v>148</v>
      </c>
      <c r="AG2806" s="257" t="s">
        <v>148</v>
      </c>
      <c r="AH2806" s="257" t="s">
        <v>148</v>
      </c>
      <c r="AI2806" s="257" t="s">
        <v>148</v>
      </c>
      <c r="AJ2806" s="257"/>
    </row>
    <row r="2807" spans="1:36" ht="57.6">
      <c r="A2807" s="258">
        <v>40316</v>
      </c>
      <c r="B2807" s="257" t="s">
        <v>2516</v>
      </c>
      <c r="C2807" s="258">
        <v>40316</v>
      </c>
      <c r="D2807" s="257">
        <v>0</v>
      </c>
      <c r="E2807" s="259" t="s">
        <v>2547</v>
      </c>
      <c r="F2807" s="257" t="s">
        <v>3193</v>
      </c>
      <c r="G2807" s="259" t="s">
        <v>3194</v>
      </c>
      <c r="H2807" s="260" t="s">
        <v>1232</v>
      </c>
      <c r="I2807" s="257" t="s">
        <v>6247</v>
      </c>
      <c r="J2807" s="84" t="s">
        <v>6248</v>
      </c>
      <c r="K2807" s="257" t="s">
        <v>2619</v>
      </c>
      <c r="L2807" s="257" t="s">
        <v>6244</v>
      </c>
      <c r="M2807" s="257" t="s">
        <v>1236</v>
      </c>
      <c r="N2807" s="257" t="s">
        <v>6245</v>
      </c>
      <c r="O2807" s="257" t="s">
        <v>2868</v>
      </c>
      <c r="P2807" s="257" t="s">
        <v>6249</v>
      </c>
      <c r="Q2807" s="257" t="s">
        <v>3301</v>
      </c>
      <c r="R2807" s="257" t="s">
        <v>148</v>
      </c>
      <c r="S2807" s="257" t="s">
        <v>3302</v>
      </c>
      <c r="T2807" s="257" t="s">
        <v>2905</v>
      </c>
      <c r="U2807" s="257" t="s">
        <v>4958</v>
      </c>
      <c r="V2807" s="257" t="s">
        <v>148</v>
      </c>
      <c r="W2807" s="257" t="s">
        <v>148</v>
      </c>
      <c r="X2807" s="257" t="s">
        <v>148</v>
      </c>
      <c r="Y2807" s="257" t="s">
        <v>148</v>
      </c>
      <c r="Z2807" s="257" t="s">
        <v>148</v>
      </c>
      <c r="AA2807" s="257" t="s">
        <v>148</v>
      </c>
      <c r="AB2807" s="257" t="s">
        <v>148</v>
      </c>
      <c r="AC2807" s="257" t="s">
        <v>148</v>
      </c>
      <c r="AD2807" s="257" t="s">
        <v>148</v>
      </c>
      <c r="AE2807" s="257" t="s">
        <v>148</v>
      </c>
      <c r="AF2807" s="257" t="s">
        <v>148</v>
      </c>
      <c r="AG2807" s="257" t="s">
        <v>148</v>
      </c>
      <c r="AH2807" s="257" t="s">
        <v>148</v>
      </c>
      <c r="AI2807" s="257" t="s">
        <v>148</v>
      </c>
      <c r="AJ2807" s="257"/>
    </row>
    <row r="2808" spans="1:36" ht="43.2">
      <c r="A2808" s="258">
        <v>40316</v>
      </c>
      <c r="B2808" s="257" t="s">
        <v>2516</v>
      </c>
      <c r="C2808" s="258">
        <v>40316</v>
      </c>
      <c r="D2808" s="257">
        <v>0</v>
      </c>
      <c r="E2808" s="257" t="s">
        <v>4702</v>
      </c>
      <c r="F2808" s="257" t="s">
        <v>4703</v>
      </c>
      <c r="G2808" s="257" t="s">
        <v>4704</v>
      </c>
      <c r="H2808" s="260" t="s">
        <v>1232</v>
      </c>
      <c r="I2808" s="257" t="s">
        <v>4715</v>
      </c>
      <c r="J2808" s="84" t="s">
        <v>4716</v>
      </c>
      <c r="K2808" s="257" t="s">
        <v>2619</v>
      </c>
      <c r="L2808" s="257" t="s">
        <v>6244</v>
      </c>
      <c r="M2808" s="257" t="s">
        <v>1236</v>
      </c>
      <c r="N2808" s="257" t="s">
        <v>6245</v>
      </c>
      <c r="O2808" s="257" t="s">
        <v>3299</v>
      </c>
      <c r="P2808" s="257" t="s">
        <v>6250</v>
      </c>
      <c r="Q2808" s="257" t="s">
        <v>3301</v>
      </c>
      <c r="R2808" s="257" t="s">
        <v>148</v>
      </c>
      <c r="S2808" s="257" t="s">
        <v>3302</v>
      </c>
      <c r="T2808" s="257" t="s">
        <v>2905</v>
      </c>
      <c r="U2808" s="257" t="s">
        <v>4958</v>
      </c>
      <c r="V2808" s="257" t="s">
        <v>148</v>
      </c>
      <c r="W2808" s="257" t="s">
        <v>148</v>
      </c>
      <c r="X2808" s="257" t="s">
        <v>148</v>
      </c>
      <c r="Y2808" s="257" t="s">
        <v>148</v>
      </c>
      <c r="Z2808" s="257" t="s">
        <v>148</v>
      </c>
      <c r="AA2808" s="257" t="s">
        <v>148</v>
      </c>
      <c r="AB2808" s="257" t="s">
        <v>148</v>
      </c>
      <c r="AC2808" s="257" t="s">
        <v>148</v>
      </c>
      <c r="AD2808" s="257" t="s">
        <v>148</v>
      </c>
      <c r="AE2808" s="257" t="s">
        <v>148</v>
      </c>
      <c r="AF2808" s="257" t="s">
        <v>148</v>
      </c>
      <c r="AG2808" s="257" t="s">
        <v>148</v>
      </c>
      <c r="AH2808" s="257" t="s">
        <v>148</v>
      </c>
      <c r="AI2808" s="257" t="s">
        <v>148</v>
      </c>
      <c r="AJ2808" s="257"/>
    </row>
    <row r="2809" spans="1:36" ht="43.2">
      <c r="A2809" s="258">
        <v>40316</v>
      </c>
      <c r="B2809" s="257" t="s">
        <v>2516</v>
      </c>
      <c r="C2809" s="258">
        <v>40316</v>
      </c>
      <c r="D2809" s="257">
        <v>0</v>
      </c>
      <c r="E2809" s="257" t="s">
        <v>4702</v>
      </c>
      <c r="F2809" s="257" t="s">
        <v>4703</v>
      </c>
      <c r="G2809" s="257" t="s">
        <v>4704</v>
      </c>
      <c r="H2809" s="260" t="s">
        <v>1232</v>
      </c>
      <c r="I2809" s="257" t="s">
        <v>4715</v>
      </c>
      <c r="J2809" s="84" t="s">
        <v>4716</v>
      </c>
      <c r="K2809" s="257" t="s">
        <v>2619</v>
      </c>
      <c r="L2809" s="257" t="s">
        <v>6244</v>
      </c>
      <c r="M2809" s="257" t="s">
        <v>1236</v>
      </c>
      <c r="N2809" s="257" t="s">
        <v>6245</v>
      </c>
      <c r="O2809" s="257" t="s">
        <v>3299</v>
      </c>
      <c r="P2809" s="257" t="s">
        <v>6251</v>
      </c>
      <c r="Q2809" s="257" t="s">
        <v>3301</v>
      </c>
      <c r="R2809" s="257" t="s">
        <v>148</v>
      </c>
      <c r="S2809" s="257" t="s">
        <v>3302</v>
      </c>
      <c r="T2809" s="257" t="s">
        <v>2905</v>
      </c>
      <c r="U2809" s="257" t="s">
        <v>4958</v>
      </c>
      <c r="V2809" s="257" t="s">
        <v>148</v>
      </c>
      <c r="W2809" s="257" t="s">
        <v>148</v>
      </c>
      <c r="X2809" s="257" t="s">
        <v>148</v>
      </c>
      <c r="Y2809" s="257" t="s">
        <v>148</v>
      </c>
      <c r="Z2809" s="257" t="s">
        <v>148</v>
      </c>
      <c r="AA2809" s="257" t="s">
        <v>148</v>
      </c>
      <c r="AB2809" s="257" t="s">
        <v>148</v>
      </c>
      <c r="AC2809" s="257" t="s">
        <v>148</v>
      </c>
      <c r="AD2809" s="257" t="s">
        <v>148</v>
      </c>
      <c r="AE2809" s="257" t="s">
        <v>148</v>
      </c>
      <c r="AF2809" s="257" t="s">
        <v>148</v>
      </c>
      <c r="AG2809" s="257" t="s">
        <v>148</v>
      </c>
      <c r="AH2809" s="257" t="s">
        <v>148</v>
      </c>
      <c r="AI2809" s="257" t="s">
        <v>148</v>
      </c>
      <c r="AJ2809" s="257"/>
    </row>
    <row r="2810" spans="1:36" ht="43.2">
      <c r="A2810" s="258">
        <v>40346</v>
      </c>
      <c r="B2810" s="257" t="s">
        <v>2515</v>
      </c>
      <c r="C2810" s="258">
        <v>40346</v>
      </c>
      <c r="D2810" s="257">
        <v>0</v>
      </c>
      <c r="E2810" s="257" t="s">
        <v>3474</v>
      </c>
      <c r="F2810" s="257" t="s">
        <v>3475</v>
      </c>
      <c r="G2810" s="257" t="s">
        <v>3476</v>
      </c>
      <c r="H2810" s="260" t="s">
        <v>1226</v>
      </c>
      <c r="I2810" s="128" t="s">
        <v>6252</v>
      </c>
      <c r="J2810" s="84" t="s">
        <v>6253</v>
      </c>
      <c r="K2810" s="257" t="s">
        <v>2619</v>
      </c>
      <c r="L2810" s="257" t="s">
        <v>6254</v>
      </c>
      <c r="M2810" s="257" t="s">
        <v>1232</v>
      </c>
      <c r="N2810" s="257" t="s">
        <v>2860</v>
      </c>
      <c r="O2810" s="257" t="s">
        <v>3299</v>
      </c>
      <c r="P2810" s="257" t="s">
        <v>6255</v>
      </c>
      <c r="Q2810" s="257" t="s">
        <v>3301</v>
      </c>
      <c r="R2810" s="257" t="s">
        <v>148</v>
      </c>
      <c r="S2810" s="257" t="s">
        <v>3291</v>
      </c>
      <c r="T2810" s="257" t="s">
        <v>2860</v>
      </c>
      <c r="U2810" s="257" t="s">
        <v>82</v>
      </c>
      <c r="V2810" s="257" t="s">
        <v>148</v>
      </c>
      <c r="W2810" s="257" t="s">
        <v>148</v>
      </c>
      <c r="X2810" s="257" t="s">
        <v>148</v>
      </c>
      <c r="Y2810" s="257" t="s">
        <v>148</v>
      </c>
      <c r="Z2810" s="257" t="s">
        <v>148</v>
      </c>
      <c r="AA2810" s="257" t="s">
        <v>148</v>
      </c>
      <c r="AB2810" s="257" t="s">
        <v>148</v>
      </c>
      <c r="AC2810" s="257" t="s">
        <v>148</v>
      </c>
      <c r="AD2810" s="257" t="s">
        <v>148</v>
      </c>
      <c r="AE2810" s="257" t="s">
        <v>148</v>
      </c>
      <c r="AF2810" s="257" t="s">
        <v>148</v>
      </c>
      <c r="AG2810" s="257" t="s">
        <v>148</v>
      </c>
      <c r="AH2810" s="257" t="s">
        <v>148</v>
      </c>
      <c r="AI2810" s="257" t="s">
        <v>148</v>
      </c>
      <c r="AJ2810" s="257"/>
    </row>
    <row r="2811" spans="1:36" ht="43.2">
      <c r="A2811" s="258">
        <v>40346</v>
      </c>
      <c r="B2811" s="257" t="s">
        <v>2515</v>
      </c>
      <c r="C2811" s="258">
        <v>40346</v>
      </c>
      <c r="D2811" s="257">
        <v>0</v>
      </c>
      <c r="E2811" s="259" t="s">
        <v>2523</v>
      </c>
      <c r="F2811" s="259" t="s">
        <v>3135</v>
      </c>
      <c r="G2811" s="259" t="s">
        <v>3136</v>
      </c>
      <c r="H2811" s="260" t="s">
        <v>1232</v>
      </c>
      <c r="I2811" s="257" t="s">
        <v>6256</v>
      </c>
      <c r="J2811" s="257" t="s">
        <v>6257</v>
      </c>
      <c r="K2811" s="257" t="s">
        <v>2619</v>
      </c>
      <c r="L2811" s="257" t="s">
        <v>6254</v>
      </c>
      <c r="M2811" s="257" t="s">
        <v>1232</v>
      </c>
      <c r="N2811" s="257" t="s">
        <v>2860</v>
      </c>
      <c r="O2811" s="257" t="s">
        <v>3299</v>
      </c>
      <c r="P2811" s="257" t="s">
        <v>6258</v>
      </c>
      <c r="Q2811" s="257" t="s">
        <v>3301</v>
      </c>
      <c r="R2811" s="257" t="s">
        <v>148</v>
      </c>
      <c r="S2811" s="257" t="s">
        <v>3291</v>
      </c>
      <c r="T2811" s="257" t="s">
        <v>2860</v>
      </c>
      <c r="U2811" s="257" t="s">
        <v>82</v>
      </c>
      <c r="V2811" s="257" t="s">
        <v>148</v>
      </c>
      <c r="W2811" s="257" t="s">
        <v>148</v>
      </c>
      <c r="X2811" s="257" t="s">
        <v>148</v>
      </c>
      <c r="Y2811" s="257" t="s">
        <v>148</v>
      </c>
      <c r="Z2811" s="257" t="s">
        <v>148</v>
      </c>
      <c r="AA2811" s="257" t="s">
        <v>148</v>
      </c>
      <c r="AB2811" s="257" t="s">
        <v>148</v>
      </c>
      <c r="AC2811" s="257" t="s">
        <v>148</v>
      </c>
      <c r="AD2811" s="257" t="s">
        <v>148</v>
      </c>
      <c r="AE2811" s="257" t="s">
        <v>148</v>
      </c>
      <c r="AF2811" s="257" t="s">
        <v>148</v>
      </c>
      <c r="AG2811" s="257" t="s">
        <v>148</v>
      </c>
      <c r="AH2811" s="257" t="s">
        <v>148</v>
      </c>
      <c r="AI2811" s="257" t="s">
        <v>148</v>
      </c>
      <c r="AJ2811" s="257"/>
    </row>
    <row r="2812" spans="1:36" ht="28.8">
      <c r="A2812" s="258">
        <v>40346</v>
      </c>
      <c r="B2812" s="257" t="s">
        <v>2515</v>
      </c>
      <c r="C2812" s="258">
        <v>40346</v>
      </c>
      <c r="D2812" s="257">
        <v>0</v>
      </c>
      <c r="E2812" s="259" t="s">
        <v>2523</v>
      </c>
      <c r="F2812" s="259" t="s">
        <v>3135</v>
      </c>
      <c r="G2812" s="259" t="s">
        <v>3136</v>
      </c>
      <c r="H2812" s="257" t="s">
        <v>1243</v>
      </c>
      <c r="I2812" s="257" t="s">
        <v>3767</v>
      </c>
      <c r="J2812" s="257" t="s">
        <v>3768</v>
      </c>
      <c r="K2812" s="257" t="s">
        <v>2619</v>
      </c>
      <c r="L2812" s="257" t="s">
        <v>6254</v>
      </c>
      <c r="M2812" s="257" t="s">
        <v>1232</v>
      </c>
      <c r="N2812" s="257" t="s">
        <v>2860</v>
      </c>
      <c r="O2812" s="257" t="s">
        <v>3299</v>
      </c>
      <c r="P2812" s="257" t="s">
        <v>6259</v>
      </c>
      <c r="Q2812" s="257" t="s">
        <v>3301</v>
      </c>
      <c r="R2812" s="257" t="s">
        <v>148</v>
      </c>
      <c r="S2812" s="257" t="s">
        <v>3291</v>
      </c>
      <c r="T2812" s="257" t="s">
        <v>2860</v>
      </c>
      <c r="U2812" s="257" t="s">
        <v>82</v>
      </c>
      <c r="V2812" s="257" t="s">
        <v>148</v>
      </c>
      <c r="W2812" s="257" t="s">
        <v>148</v>
      </c>
      <c r="X2812" s="257" t="s">
        <v>148</v>
      </c>
      <c r="Y2812" s="257" t="s">
        <v>148</v>
      </c>
      <c r="Z2812" s="257" t="s">
        <v>148</v>
      </c>
      <c r="AA2812" s="257" t="s">
        <v>148</v>
      </c>
      <c r="AB2812" s="257" t="s">
        <v>148</v>
      </c>
      <c r="AC2812" s="257" t="s">
        <v>148</v>
      </c>
      <c r="AD2812" s="257" t="s">
        <v>148</v>
      </c>
      <c r="AE2812" s="257" t="s">
        <v>148</v>
      </c>
      <c r="AF2812" s="257" t="s">
        <v>148</v>
      </c>
      <c r="AG2812" s="257" t="s">
        <v>148</v>
      </c>
      <c r="AH2812" s="257" t="s">
        <v>148</v>
      </c>
      <c r="AI2812" s="257" t="s">
        <v>148</v>
      </c>
      <c r="AJ2812" s="257"/>
    </row>
    <row r="2813" spans="1:36" ht="28.8">
      <c r="A2813" s="258">
        <v>40346</v>
      </c>
      <c r="B2813" s="257" t="s">
        <v>2515</v>
      </c>
      <c r="C2813" s="258">
        <v>40346</v>
      </c>
      <c r="D2813" s="257">
        <v>0</v>
      </c>
      <c r="E2813" s="259" t="s">
        <v>2523</v>
      </c>
      <c r="F2813" s="259" t="s">
        <v>3135</v>
      </c>
      <c r="G2813" s="259" t="s">
        <v>3136</v>
      </c>
      <c r="H2813" s="257" t="s">
        <v>1243</v>
      </c>
      <c r="I2813" s="257" t="s">
        <v>3767</v>
      </c>
      <c r="J2813" s="257" t="s">
        <v>3768</v>
      </c>
      <c r="K2813" s="257" t="s">
        <v>2619</v>
      </c>
      <c r="L2813" s="257" t="s">
        <v>6254</v>
      </c>
      <c r="M2813" s="257" t="s">
        <v>1232</v>
      </c>
      <c r="N2813" s="257" t="s">
        <v>2860</v>
      </c>
      <c r="O2813" s="257" t="s">
        <v>3299</v>
      </c>
      <c r="P2813" s="257" t="s">
        <v>6260</v>
      </c>
      <c r="Q2813" s="257" t="s">
        <v>3301</v>
      </c>
      <c r="R2813" s="257" t="s">
        <v>148</v>
      </c>
      <c r="S2813" s="257" t="s">
        <v>3291</v>
      </c>
      <c r="T2813" s="257" t="s">
        <v>2860</v>
      </c>
      <c r="U2813" s="257" t="s">
        <v>82</v>
      </c>
      <c r="V2813" s="257" t="s">
        <v>148</v>
      </c>
      <c r="W2813" s="257" t="s">
        <v>148</v>
      </c>
      <c r="X2813" s="257" t="s">
        <v>148</v>
      </c>
      <c r="Y2813" s="257" t="s">
        <v>148</v>
      </c>
      <c r="Z2813" s="257" t="s">
        <v>148</v>
      </c>
      <c r="AA2813" s="257" t="s">
        <v>148</v>
      </c>
      <c r="AB2813" s="257" t="s">
        <v>148</v>
      </c>
      <c r="AC2813" s="257" t="s">
        <v>148</v>
      </c>
      <c r="AD2813" s="257" t="s">
        <v>148</v>
      </c>
      <c r="AE2813" s="257" t="s">
        <v>148</v>
      </c>
      <c r="AF2813" s="257" t="s">
        <v>148</v>
      </c>
      <c r="AG2813" s="257" t="s">
        <v>148</v>
      </c>
      <c r="AH2813" s="257" t="s">
        <v>148</v>
      </c>
      <c r="AI2813" s="257" t="s">
        <v>148</v>
      </c>
      <c r="AJ2813" s="257"/>
    </row>
    <row r="2814" spans="1:36" ht="28.8">
      <c r="A2814" s="258">
        <v>40346</v>
      </c>
      <c r="B2814" s="257" t="s">
        <v>2515</v>
      </c>
      <c r="C2814" s="258">
        <v>40346</v>
      </c>
      <c r="D2814" s="257">
        <v>0</v>
      </c>
      <c r="E2814" s="259" t="s">
        <v>2563</v>
      </c>
      <c r="F2814" s="257" t="s">
        <v>3270</v>
      </c>
      <c r="G2814" s="259" t="s">
        <v>3271</v>
      </c>
      <c r="H2814" s="257" t="s">
        <v>1243</v>
      </c>
      <c r="I2814" s="257" t="s">
        <v>6261</v>
      </c>
      <c r="J2814" s="257" t="s">
        <v>148</v>
      </c>
      <c r="K2814" s="257" t="s">
        <v>2619</v>
      </c>
      <c r="L2814" s="257" t="s">
        <v>6254</v>
      </c>
      <c r="M2814" s="257" t="s">
        <v>1232</v>
      </c>
      <c r="N2814" s="257" t="s">
        <v>2860</v>
      </c>
      <c r="O2814" s="257" t="s">
        <v>3299</v>
      </c>
      <c r="P2814" s="257" t="s">
        <v>6262</v>
      </c>
      <c r="Q2814" s="257" t="s">
        <v>3301</v>
      </c>
      <c r="R2814" s="257" t="s">
        <v>148</v>
      </c>
      <c r="S2814" s="257" t="s">
        <v>3291</v>
      </c>
      <c r="T2814" s="257" t="s">
        <v>2860</v>
      </c>
      <c r="U2814" s="257" t="s">
        <v>82</v>
      </c>
      <c r="V2814" s="257" t="s">
        <v>148</v>
      </c>
      <c r="W2814" s="257" t="s">
        <v>148</v>
      </c>
      <c r="X2814" s="257" t="s">
        <v>148</v>
      </c>
      <c r="Y2814" s="257" t="s">
        <v>148</v>
      </c>
      <c r="Z2814" s="257" t="s">
        <v>148</v>
      </c>
      <c r="AA2814" s="257" t="s">
        <v>148</v>
      </c>
      <c r="AB2814" s="257" t="s">
        <v>148</v>
      </c>
      <c r="AC2814" s="257" t="s">
        <v>148</v>
      </c>
      <c r="AD2814" s="257" t="s">
        <v>148</v>
      </c>
      <c r="AE2814" s="257" t="s">
        <v>148</v>
      </c>
      <c r="AF2814" s="257" t="s">
        <v>148</v>
      </c>
      <c r="AG2814" s="257" t="s">
        <v>148</v>
      </c>
      <c r="AH2814" s="257" t="s">
        <v>148</v>
      </c>
      <c r="AI2814" s="257" t="s">
        <v>148</v>
      </c>
      <c r="AJ2814" s="257"/>
    </row>
    <row r="2815" spans="1:36" ht="43.2">
      <c r="A2815" s="258">
        <v>40346</v>
      </c>
      <c r="B2815" s="257" t="s">
        <v>2515</v>
      </c>
      <c r="C2815" s="258">
        <v>40346</v>
      </c>
      <c r="D2815" s="257">
        <v>0</v>
      </c>
      <c r="E2815" s="259" t="s">
        <v>2565</v>
      </c>
      <c r="F2815" s="257" t="s">
        <v>3251</v>
      </c>
      <c r="G2815" s="259" t="s">
        <v>3252</v>
      </c>
      <c r="H2815" s="260" t="s">
        <v>1226</v>
      </c>
      <c r="I2815" s="257" t="s">
        <v>5653</v>
      </c>
      <c r="J2815" s="84" t="s">
        <v>5654</v>
      </c>
      <c r="K2815" s="257" t="s">
        <v>2619</v>
      </c>
      <c r="L2815" s="257" t="s">
        <v>6254</v>
      </c>
      <c r="M2815" s="257" t="s">
        <v>1232</v>
      </c>
      <c r="N2815" s="257" t="s">
        <v>2860</v>
      </c>
      <c r="O2815" s="257" t="s">
        <v>3299</v>
      </c>
      <c r="P2815" s="257" t="s">
        <v>6263</v>
      </c>
      <c r="Q2815" s="257" t="s">
        <v>3301</v>
      </c>
      <c r="R2815" s="257" t="s">
        <v>148</v>
      </c>
      <c r="S2815" s="257" t="s">
        <v>3291</v>
      </c>
      <c r="T2815" s="257" t="s">
        <v>2860</v>
      </c>
      <c r="U2815" s="257" t="s">
        <v>82</v>
      </c>
      <c r="V2815" s="257" t="s">
        <v>148</v>
      </c>
      <c r="W2815" s="257" t="s">
        <v>148</v>
      </c>
      <c r="X2815" s="257" t="s">
        <v>148</v>
      </c>
      <c r="Y2815" s="257" t="s">
        <v>148</v>
      </c>
      <c r="Z2815" s="257" t="s">
        <v>148</v>
      </c>
      <c r="AA2815" s="257" t="s">
        <v>148</v>
      </c>
      <c r="AB2815" s="257" t="s">
        <v>148</v>
      </c>
      <c r="AC2815" s="257" t="s">
        <v>148</v>
      </c>
      <c r="AD2815" s="257" t="s">
        <v>148</v>
      </c>
      <c r="AE2815" s="257" t="s">
        <v>148</v>
      </c>
      <c r="AF2815" s="257" t="s">
        <v>148</v>
      </c>
      <c r="AG2815" s="257" t="s">
        <v>148</v>
      </c>
      <c r="AH2815" s="257" t="s">
        <v>148</v>
      </c>
      <c r="AI2815" s="257" t="s">
        <v>148</v>
      </c>
      <c r="AJ2815" s="257"/>
    </row>
    <row r="2816" spans="1:36" ht="43.2">
      <c r="A2816" s="258">
        <v>40346</v>
      </c>
      <c r="B2816" s="257" t="s">
        <v>2515</v>
      </c>
      <c r="C2816" s="258">
        <v>40346</v>
      </c>
      <c r="D2816" s="257">
        <v>0</v>
      </c>
      <c r="E2816" s="259" t="s">
        <v>2565</v>
      </c>
      <c r="F2816" s="257" t="s">
        <v>3251</v>
      </c>
      <c r="G2816" s="259" t="s">
        <v>3252</v>
      </c>
      <c r="H2816" s="260" t="s">
        <v>1226</v>
      </c>
      <c r="I2816" s="257" t="s">
        <v>5653</v>
      </c>
      <c r="J2816" s="84" t="s">
        <v>5654</v>
      </c>
      <c r="K2816" s="257" t="s">
        <v>2619</v>
      </c>
      <c r="L2816" s="257" t="s">
        <v>6254</v>
      </c>
      <c r="M2816" s="257" t="s">
        <v>1232</v>
      </c>
      <c r="N2816" s="257" t="s">
        <v>2860</v>
      </c>
      <c r="O2816" s="257" t="s">
        <v>3299</v>
      </c>
      <c r="P2816" s="257" t="s">
        <v>6264</v>
      </c>
      <c r="Q2816" s="257" t="s">
        <v>3301</v>
      </c>
      <c r="R2816" s="257" t="s">
        <v>148</v>
      </c>
      <c r="S2816" s="257" t="s">
        <v>3291</v>
      </c>
      <c r="T2816" s="257" t="s">
        <v>2860</v>
      </c>
      <c r="U2816" s="257" t="s">
        <v>82</v>
      </c>
      <c r="V2816" s="257" t="s">
        <v>148</v>
      </c>
      <c r="W2816" s="257" t="s">
        <v>148</v>
      </c>
      <c r="X2816" s="257" t="s">
        <v>148</v>
      </c>
      <c r="Y2816" s="257" t="s">
        <v>148</v>
      </c>
      <c r="Z2816" s="257" t="s">
        <v>148</v>
      </c>
      <c r="AA2816" s="257" t="s">
        <v>148</v>
      </c>
      <c r="AB2816" s="257" t="s">
        <v>148</v>
      </c>
      <c r="AC2816" s="257" t="s">
        <v>148</v>
      </c>
      <c r="AD2816" s="257" t="s">
        <v>148</v>
      </c>
      <c r="AE2816" s="257" t="s">
        <v>148</v>
      </c>
      <c r="AF2816" s="257" t="s">
        <v>148</v>
      </c>
      <c r="AG2816" s="257" t="s">
        <v>148</v>
      </c>
      <c r="AH2816" s="257" t="s">
        <v>148</v>
      </c>
      <c r="AI2816" s="257" t="s">
        <v>148</v>
      </c>
      <c r="AJ2816" s="257"/>
    </row>
    <row r="2817" spans="1:36" ht="28.8">
      <c r="A2817" s="258">
        <v>40346</v>
      </c>
      <c r="B2817" s="257" t="s">
        <v>2515</v>
      </c>
      <c r="C2817" s="258">
        <v>40346</v>
      </c>
      <c r="D2817" s="257">
        <v>0</v>
      </c>
      <c r="E2817" s="257" t="s">
        <v>2536</v>
      </c>
      <c r="F2817" s="257" t="s">
        <v>3121</v>
      </c>
      <c r="G2817" s="257" t="s">
        <v>3122</v>
      </c>
      <c r="H2817" s="257" t="s">
        <v>2763</v>
      </c>
      <c r="I2817" s="257" t="s">
        <v>2793</v>
      </c>
      <c r="J2817" s="257" t="s">
        <v>391</v>
      </c>
      <c r="K2817" s="257" t="s">
        <v>2619</v>
      </c>
      <c r="L2817" s="257" t="s">
        <v>6254</v>
      </c>
      <c r="M2817" s="257" t="s">
        <v>1232</v>
      </c>
      <c r="N2817" s="257" t="s">
        <v>2860</v>
      </c>
      <c r="O2817" s="257" t="s">
        <v>3299</v>
      </c>
      <c r="P2817" s="257" t="s">
        <v>6265</v>
      </c>
      <c r="Q2817" s="257" t="s">
        <v>3301</v>
      </c>
      <c r="R2817" s="257" t="s">
        <v>148</v>
      </c>
      <c r="S2817" s="257" t="s">
        <v>3291</v>
      </c>
      <c r="T2817" s="257" t="s">
        <v>2860</v>
      </c>
      <c r="U2817" s="257" t="s">
        <v>82</v>
      </c>
      <c r="V2817" s="257" t="s">
        <v>148</v>
      </c>
      <c r="W2817" s="257" t="s">
        <v>148</v>
      </c>
      <c r="X2817" s="257" t="s">
        <v>148</v>
      </c>
      <c r="Y2817" s="257" t="s">
        <v>148</v>
      </c>
      <c r="Z2817" s="257" t="s">
        <v>148</v>
      </c>
      <c r="AA2817" s="257" t="s">
        <v>148</v>
      </c>
      <c r="AB2817" s="257" t="s">
        <v>148</v>
      </c>
      <c r="AC2817" s="257" t="s">
        <v>148</v>
      </c>
      <c r="AD2817" s="257" t="s">
        <v>148</v>
      </c>
      <c r="AE2817" s="257" t="s">
        <v>148</v>
      </c>
      <c r="AF2817" s="257" t="s">
        <v>148</v>
      </c>
      <c r="AG2817" s="257" t="s">
        <v>148</v>
      </c>
      <c r="AH2817" s="257" t="s">
        <v>148</v>
      </c>
      <c r="AI2817" s="257" t="s">
        <v>148</v>
      </c>
      <c r="AJ2817" s="257"/>
    </row>
    <row r="2818" spans="1:36" ht="28.8">
      <c r="A2818" s="258">
        <v>40346</v>
      </c>
      <c r="B2818" s="257" t="s">
        <v>2515</v>
      </c>
      <c r="C2818" s="258">
        <v>40346</v>
      </c>
      <c r="D2818" s="257">
        <v>0</v>
      </c>
      <c r="E2818" s="259" t="s">
        <v>2538</v>
      </c>
      <c r="F2818" s="259" t="s">
        <v>930</v>
      </c>
      <c r="G2818" s="259" t="s">
        <v>2627</v>
      </c>
      <c r="H2818" s="260" t="s">
        <v>1232</v>
      </c>
      <c r="I2818" s="257" t="s">
        <v>3884</v>
      </c>
      <c r="J2818" s="257" t="s">
        <v>183</v>
      </c>
      <c r="K2818" s="257" t="s">
        <v>2619</v>
      </c>
      <c r="L2818" s="257" t="s">
        <v>6254</v>
      </c>
      <c r="M2818" s="257" t="s">
        <v>1232</v>
      </c>
      <c r="N2818" s="257" t="s">
        <v>2860</v>
      </c>
      <c r="O2818" s="257" t="s">
        <v>3299</v>
      </c>
      <c r="P2818" s="257" t="s">
        <v>6266</v>
      </c>
      <c r="Q2818" s="257" t="s">
        <v>3301</v>
      </c>
      <c r="R2818" s="257" t="s">
        <v>148</v>
      </c>
      <c r="S2818" s="257" t="s">
        <v>3291</v>
      </c>
      <c r="T2818" s="257" t="s">
        <v>2860</v>
      </c>
      <c r="U2818" s="257" t="s">
        <v>82</v>
      </c>
      <c r="V2818" s="257" t="s">
        <v>148</v>
      </c>
      <c r="W2818" s="257" t="s">
        <v>148</v>
      </c>
      <c r="X2818" s="257" t="s">
        <v>148</v>
      </c>
      <c r="Y2818" s="257" t="s">
        <v>148</v>
      </c>
      <c r="Z2818" s="257" t="s">
        <v>148</v>
      </c>
      <c r="AA2818" s="257" t="s">
        <v>148</v>
      </c>
      <c r="AB2818" s="257" t="s">
        <v>148</v>
      </c>
      <c r="AC2818" s="257" t="s">
        <v>148</v>
      </c>
      <c r="AD2818" s="257" t="s">
        <v>148</v>
      </c>
      <c r="AE2818" s="257" t="s">
        <v>148</v>
      </c>
      <c r="AF2818" s="257" t="s">
        <v>148</v>
      </c>
      <c r="AG2818" s="257" t="s">
        <v>148</v>
      </c>
      <c r="AH2818" s="257" t="s">
        <v>148</v>
      </c>
      <c r="AI2818" s="257" t="s">
        <v>148</v>
      </c>
      <c r="AJ2818" s="257"/>
    </row>
    <row r="2819" spans="1:36" ht="28.8">
      <c r="A2819" s="258">
        <v>40346</v>
      </c>
      <c r="B2819" s="257" t="s">
        <v>2515</v>
      </c>
      <c r="C2819" s="258">
        <v>40346</v>
      </c>
      <c r="D2819" s="257">
        <v>0</v>
      </c>
      <c r="E2819" s="259" t="s">
        <v>2538</v>
      </c>
      <c r="F2819" s="259" t="s">
        <v>930</v>
      </c>
      <c r="G2819" s="259" t="s">
        <v>2627</v>
      </c>
      <c r="H2819" s="260" t="s">
        <v>1232</v>
      </c>
      <c r="I2819" s="257" t="s">
        <v>3884</v>
      </c>
      <c r="J2819" s="257" t="s">
        <v>183</v>
      </c>
      <c r="K2819" s="257" t="s">
        <v>2619</v>
      </c>
      <c r="L2819" s="257" t="s">
        <v>6254</v>
      </c>
      <c r="M2819" s="257" t="s">
        <v>1232</v>
      </c>
      <c r="N2819" s="257" t="s">
        <v>2860</v>
      </c>
      <c r="O2819" s="257" t="s">
        <v>3299</v>
      </c>
      <c r="P2819" s="257" t="s">
        <v>6267</v>
      </c>
      <c r="Q2819" s="257" t="s">
        <v>3301</v>
      </c>
      <c r="R2819" s="257" t="s">
        <v>148</v>
      </c>
      <c r="S2819" s="257" t="s">
        <v>3291</v>
      </c>
      <c r="T2819" s="257" t="s">
        <v>2860</v>
      </c>
      <c r="U2819" s="257" t="s">
        <v>82</v>
      </c>
      <c r="V2819" s="257" t="s">
        <v>148</v>
      </c>
      <c r="W2819" s="257" t="s">
        <v>148</v>
      </c>
      <c r="X2819" s="257" t="s">
        <v>148</v>
      </c>
      <c r="Y2819" s="257" t="s">
        <v>148</v>
      </c>
      <c r="Z2819" s="257" t="s">
        <v>148</v>
      </c>
      <c r="AA2819" s="257" t="s">
        <v>148</v>
      </c>
      <c r="AB2819" s="257" t="s">
        <v>148</v>
      </c>
      <c r="AC2819" s="257" t="s">
        <v>148</v>
      </c>
      <c r="AD2819" s="257" t="s">
        <v>148</v>
      </c>
      <c r="AE2819" s="257" t="s">
        <v>148</v>
      </c>
      <c r="AF2819" s="257" t="s">
        <v>148</v>
      </c>
      <c r="AG2819" s="257" t="s">
        <v>148</v>
      </c>
      <c r="AH2819" s="257" t="s">
        <v>148</v>
      </c>
      <c r="AI2819" s="257" t="s">
        <v>148</v>
      </c>
      <c r="AJ2819" s="257"/>
    </row>
    <row r="2820" spans="1:36" ht="28.8">
      <c r="A2820" s="258">
        <v>40346</v>
      </c>
      <c r="B2820" s="257" t="s">
        <v>2515</v>
      </c>
      <c r="C2820" s="258">
        <v>40346</v>
      </c>
      <c r="D2820" s="257">
        <v>0</v>
      </c>
      <c r="E2820" s="259" t="s">
        <v>2538</v>
      </c>
      <c r="F2820" s="259" t="s">
        <v>930</v>
      </c>
      <c r="G2820" s="259" t="s">
        <v>2627</v>
      </c>
      <c r="H2820" s="260" t="s">
        <v>1232</v>
      </c>
      <c r="I2820" s="257" t="s">
        <v>3884</v>
      </c>
      <c r="J2820" s="257" t="s">
        <v>183</v>
      </c>
      <c r="K2820" s="257" t="s">
        <v>2619</v>
      </c>
      <c r="L2820" s="257" t="s">
        <v>6254</v>
      </c>
      <c r="M2820" s="257" t="s">
        <v>1232</v>
      </c>
      <c r="N2820" s="257" t="s">
        <v>2860</v>
      </c>
      <c r="O2820" s="257" t="s">
        <v>3299</v>
      </c>
      <c r="P2820" s="257" t="s">
        <v>6268</v>
      </c>
      <c r="Q2820" s="257" t="s">
        <v>3301</v>
      </c>
      <c r="R2820" s="257" t="s">
        <v>148</v>
      </c>
      <c r="S2820" s="257" t="s">
        <v>3291</v>
      </c>
      <c r="T2820" s="257" t="s">
        <v>2860</v>
      </c>
      <c r="U2820" s="257" t="s">
        <v>82</v>
      </c>
      <c r="V2820" s="257" t="s">
        <v>148</v>
      </c>
      <c r="W2820" s="257" t="s">
        <v>148</v>
      </c>
      <c r="X2820" s="257" t="s">
        <v>148</v>
      </c>
      <c r="Y2820" s="257" t="s">
        <v>148</v>
      </c>
      <c r="Z2820" s="257" t="s">
        <v>148</v>
      </c>
      <c r="AA2820" s="257" t="s">
        <v>148</v>
      </c>
      <c r="AB2820" s="257" t="s">
        <v>148</v>
      </c>
      <c r="AC2820" s="257" t="s">
        <v>148</v>
      </c>
      <c r="AD2820" s="257" t="s">
        <v>148</v>
      </c>
      <c r="AE2820" s="257" t="s">
        <v>148</v>
      </c>
      <c r="AF2820" s="257" t="s">
        <v>148</v>
      </c>
      <c r="AG2820" s="257" t="s">
        <v>148</v>
      </c>
      <c r="AH2820" s="257" t="s">
        <v>148</v>
      </c>
      <c r="AI2820" s="257" t="s">
        <v>148</v>
      </c>
      <c r="AJ2820" s="257"/>
    </row>
    <row r="2821" spans="1:36" ht="43.2">
      <c r="A2821" s="258">
        <v>40346</v>
      </c>
      <c r="B2821" s="257" t="s">
        <v>2515</v>
      </c>
      <c r="C2821" s="258">
        <v>40346</v>
      </c>
      <c r="D2821" s="257">
        <v>0</v>
      </c>
      <c r="E2821" s="259" t="s">
        <v>2540</v>
      </c>
      <c r="F2821" s="257" t="s">
        <v>3177</v>
      </c>
      <c r="G2821" s="259" t="s">
        <v>3178</v>
      </c>
      <c r="H2821" s="260" t="s">
        <v>1226</v>
      </c>
      <c r="I2821" s="257" t="s">
        <v>3770</v>
      </c>
      <c r="J2821" s="257" t="s">
        <v>148</v>
      </c>
      <c r="K2821" s="257" t="s">
        <v>2619</v>
      </c>
      <c r="L2821" s="257" t="s">
        <v>6254</v>
      </c>
      <c r="M2821" s="257" t="s">
        <v>1232</v>
      </c>
      <c r="N2821" s="257" t="s">
        <v>2860</v>
      </c>
      <c r="O2821" s="257" t="s">
        <v>3299</v>
      </c>
      <c r="P2821" s="257" t="s">
        <v>6269</v>
      </c>
      <c r="Q2821" s="257" t="s">
        <v>3301</v>
      </c>
      <c r="R2821" s="257" t="s">
        <v>148</v>
      </c>
      <c r="S2821" s="257" t="s">
        <v>3291</v>
      </c>
      <c r="T2821" s="257" t="s">
        <v>2860</v>
      </c>
      <c r="U2821" s="257" t="s">
        <v>82</v>
      </c>
      <c r="V2821" s="257" t="s">
        <v>148</v>
      </c>
      <c r="W2821" s="257" t="s">
        <v>148</v>
      </c>
      <c r="X2821" s="257" t="s">
        <v>148</v>
      </c>
      <c r="Y2821" s="257" t="s">
        <v>148</v>
      </c>
      <c r="Z2821" s="257" t="s">
        <v>148</v>
      </c>
      <c r="AA2821" s="257" t="s">
        <v>148</v>
      </c>
      <c r="AB2821" s="257" t="s">
        <v>148</v>
      </c>
      <c r="AC2821" s="257" t="s">
        <v>148</v>
      </c>
      <c r="AD2821" s="257" t="s">
        <v>148</v>
      </c>
      <c r="AE2821" s="257" t="s">
        <v>148</v>
      </c>
      <c r="AF2821" s="257" t="s">
        <v>148</v>
      </c>
      <c r="AG2821" s="257" t="s">
        <v>148</v>
      </c>
      <c r="AH2821" s="257" t="s">
        <v>148</v>
      </c>
      <c r="AI2821" s="257" t="s">
        <v>148</v>
      </c>
      <c r="AJ2821" s="257"/>
    </row>
    <row r="2822" spans="1:36" ht="28.8">
      <c r="A2822" s="258">
        <v>40346</v>
      </c>
      <c r="B2822" s="257" t="s">
        <v>2515</v>
      </c>
      <c r="C2822" s="258">
        <v>40346</v>
      </c>
      <c r="D2822" s="257">
        <v>0</v>
      </c>
      <c r="E2822" s="259" t="s">
        <v>2570</v>
      </c>
      <c r="F2822" s="259" t="s">
        <v>3147</v>
      </c>
      <c r="G2822" s="259" t="s">
        <v>3148</v>
      </c>
      <c r="H2822" s="260" t="s">
        <v>1232</v>
      </c>
      <c r="I2822" s="257" t="s">
        <v>3307</v>
      </c>
      <c r="J2822" s="261" t="s">
        <v>3308</v>
      </c>
      <c r="K2822" s="257" t="s">
        <v>2619</v>
      </c>
      <c r="L2822" s="257" t="s">
        <v>6254</v>
      </c>
      <c r="M2822" s="257" t="s">
        <v>1232</v>
      </c>
      <c r="N2822" s="257" t="s">
        <v>2860</v>
      </c>
      <c r="O2822" s="257" t="s">
        <v>3299</v>
      </c>
      <c r="P2822" s="257" t="s">
        <v>6270</v>
      </c>
      <c r="Q2822" s="257" t="s">
        <v>3301</v>
      </c>
      <c r="R2822" s="257" t="s">
        <v>148</v>
      </c>
      <c r="S2822" s="257" t="s">
        <v>3291</v>
      </c>
      <c r="T2822" s="257" t="s">
        <v>2860</v>
      </c>
      <c r="U2822" s="257" t="s">
        <v>82</v>
      </c>
      <c r="V2822" s="257" t="s">
        <v>148</v>
      </c>
      <c r="W2822" s="257" t="s">
        <v>148</v>
      </c>
      <c r="X2822" s="257" t="s">
        <v>148</v>
      </c>
      <c r="Y2822" s="257" t="s">
        <v>148</v>
      </c>
      <c r="Z2822" s="257" t="s">
        <v>148</v>
      </c>
      <c r="AA2822" s="257" t="s">
        <v>148</v>
      </c>
      <c r="AB2822" s="257" t="s">
        <v>148</v>
      </c>
      <c r="AC2822" s="257" t="s">
        <v>148</v>
      </c>
      <c r="AD2822" s="257" t="s">
        <v>148</v>
      </c>
      <c r="AE2822" s="257" t="s">
        <v>148</v>
      </c>
      <c r="AF2822" s="257" t="s">
        <v>148</v>
      </c>
      <c r="AG2822" s="257" t="s">
        <v>148</v>
      </c>
      <c r="AH2822" s="257" t="s">
        <v>148</v>
      </c>
      <c r="AI2822" s="257" t="s">
        <v>148</v>
      </c>
      <c r="AJ2822" s="257"/>
    </row>
    <row r="2823" spans="1:36" ht="28.8">
      <c r="A2823" s="258">
        <v>40346</v>
      </c>
      <c r="B2823" s="257" t="s">
        <v>2515</v>
      </c>
      <c r="C2823" s="258">
        <v>40346</v>
      </c>
      <c r="D2823" s="257">
        <v>0</v>
      </c>
      <c r="E2823" s="259" t="s">
        <v>2570</v>
      </c>
      <c r="F2823" s="259" t="s">
        <v>3147</v>
      </c>
      <c r="G2823" s="259" t="s">
        <v>3148</v>
      </c>
      <c r="H2823" s="260" t="s">
        <v>1232</v>
      </c>
      <c r="I2823" s="257" t="s">
        <v>3307</v>
      </c>
      <c r="J2823" s="261" t="s">
        <v>3308</v>
      </c>
      <c r="K2823" s="257" t="s">
        <v>2619</v>
      </c>
      <c r="L2823" s="257" t="s">
        <v>6254</v>
      </c>
      <c r="M2823" s="257" t="s">
        <v>1232</v>
      </c>
      <c r="N2823" s="257" t="s">
        <v>2860</v>
      </c>
      <c r="O2823" s="257" t="s">
        <v>3299</v>
      </c>
      <c r="P2823" s="257" t="s">
        <v>6271</v>
      </c>
      <c r="Q2823" s="257" t="s">
        <v>3301</v>
      </c>
      <c r="R2823" s="257" t="s">
        <v>148</v>
      </c>
      <c r="S2823" s="257" t="s">
        <v>3291</v>
      </c>
      <c r="T2823" s="257" t="s">
        <v>2860</v>
      </c>
      <c r="U2823" s="257" t="s">
        <v>82</v>
      </c>
      <c r="V2823" s="257" t="s">
        <v>148</v>
      </c>
      <c r="W2823" s="257" t="s">
        <v>148</v>
      </c>
      <c r="X2823" s="257" t="s">
        <v>148</v>
      </c>
      <c r="Y2823" s="257" t="s">
        <v>148</v>
      </c>
      <c r="Z2823" s="257" t="s">
        <v>148</v>
      </c>
      <c r="AA2823" s="257" t="s">
        <v>148</v>
      </c>
      <c r="AB2823" s="257" t="s">
        <v>148</v>
      </c>
      <c r="AC2823" s="257" t="s">
        <v>148</v>
      </c>
      <c r="AD2823" s="257" t="s">
        <v>148</v>
      </c>
      <c r="AE2823" s="257" t="s">
        <v>148</v>
      </c>
      <c r="AF2823" s="257" t="s">
        <v>148</v>
      </c>
      <c r="AG2823" s="257" t="s">
        <v>148</v>
      </c>
      <c r="AH2823" s="257" t="s">
        <v>148</v>
      </c>
      <c r="AI2823" s="257" t="s">
        <v>148</v>
      </c>
      <c r="AJ2823" s="257"/>
    </row>
    <row r="2824" spans="1:36" ht="28.8">
      <c r="A2824" s="258">
        <v>40346</v>
      </c>
      <c r="B2824" s="257" t="s">
        <v>2515</v>
      </c>
      <c r="C2824" s="258">
        <v>40346</v>
      </c>
      <c r="D2824" s="257">
        <v>0</v>
      </c>
      <c r="E2824" s="259" t="s">
        <v>2570</v>
      </c>
      <c r="F2824" s="259" t="s">
        <v>3147</v>
      </c>
      <c r="G2824" s="259" t="s">
        <v>3148</v>
      </c>
      <c r="H2824" s="260" t="s">
        <v>1232</v>
      </c>
      <c r="I2824" s="257" t="s">
        <v>3307</v>
      </c>
      <c r="J2824" s="261" t="s">
        <v>3308</v>
      </c>
      <c r="K2824" s="257" t="s">
        <v>2619</v>
      </c>
      <c r="L2824" s="257" t="s">
        <v>6254</v>
      </c>
      <c r="M2824" s="257" t="s">
        <v>1232</v>
      </c>
      <c r="N2824" s="257" t="s">
        <v>2860</v>
      </c>
      <c r="O2824" s="257" t="s">
        <v>3299</v>
      </c>
      <c r="P2824" s="257" t="s">
        <v>6272</v>
      </c>
      <c r="Q2824" s="257" t="s">
        <v>3301</v>
      </c>
      <c r="R2824" s="257" t="s">
        <v>148</v>
      </c>
      <c r="S2824" s="257" t="s">
        <v>3291</v>
      </c>
      <c r="T2824" s="257" t="s">
        <v>2860</v>
      </c>
      <c r="U2824" s="257" t="s">
        <v>82</v>
      </c>
      <c r="V2824" s="257" t="s">
        <v>148</v>
      </c>
      <c r="W2824" s="257" t="s">
        <v>148</v>
      </c>
      <c r="X2824" s="257" t="s">
        <v>148</v>
      </c>
      <c r="Y2824" s="257" t="s">
        <v>148</v>
      </c>
      <c r="Z2824" s="257" t="s">
        <v>148</v>
      </c>
      <c r="AA2824" s="257" t="s">
        <v>148</v>
      </c>
      <c r="AB2824" s="257" t="s">
        <v>148</v>
      </c>
      <c r="AC2824" s="257" t="s">
        <v>148</v>
      </c>
      <c r="AD2824" s="257" t="s">
        <v>148</v>
      </c>
      <c r="AE2824" s="257" t="s">
        <v>148</v>
      </c>
      <c r="AF2824" s="257" t="s">
        <v>148</v>
      </c>
      <c r="AG2824" s="257" t="s">
        <v>148</v>
      </c>
      <c r="AH2824" s="257" t="s">
        <v>148</v>
      </c>
      <c r="AI2824" s="257" t="s">
        <v>148</v>
      </c>
      <c r="AJ2824" s="257"/>
    </row>
    <row r="2825" spans="1:36" ht="28.8">
      <c r="A2825" s="258">
        <v>40346</v>
      </c>
      <c r="B2825" s="257" t="s">
        <v>2515</v>
      </c>
      <c r="C2825" s="258">
        <v>40346</v>
      </c>
      <c r="D2825" s="257">
        <v>0</v>
      </c>
      <c r="E2825" s="259" t="s">
        <v>2546</v>
      </c>
      <c r="F2825" s="259" t="s">
        <v>3199</v>
      </c>
      <c r="G2825" s="259" t="s">
        <v>3200</v>
      </c>
      <c r="H2825" s="260" t="s">
        <v>1232</v>
      </c>
      <c r="I2825" s="257" t="s">
        <v>2817</v>
      </c>
      <c r="J2825" s="84" t="s">
        <v>566</v>
      </c>
      <c r="K2825" s="257" t="s">
        <v>2619</v>
      </c>
      <c r="L2825" s="257" t="s">
        <v>6254</v>
      </c>
      <c r="M2825" s="257" t="s">
        <v>1232</v>
      </c>
      <c r="N2825" s="257" t="s">
        <v>2860</v>
      </c>
      <c r="O2825" s="257" t="s">
        <v>3299</v>
      </c>
      <c r="P2825" s="257" t="s">
        <v>6273</v>
      </c>
      <c r="Q2825" s="257" t="s">
        <v>3301</v>
      </c>
      <c r="R2825" s="257" t="s">
        <v>148</v>
      </c>
      <c r="S2825" s="257" t="s">
        <v>3291</v>
      </c>
      <c r="T2825" s="257" t="s">
        <v>2860</v>
      </c>
      <c r="U2825" s="257" t="s">
        <v>82</v>
      </c>
      <c r="V2825" s="257" t="s">
        <v>148</v>
      </c>
      <c r="W2825" s="257" t="s">
        <v>148</v>
      </c>
      <c r="X2825" s="257" t="s">
        <v>148</v>
      </c>
      <c r="Y2825" s="257" t="s">
        <v>148</v>
      </c>
      <c r="Z2825" s="257" t="s">
        <v>148</v>
      </c>
      <c r="AA2825" s="257" t="s">
        <v>148</v>
      </c>
      <c r="AB2825" s="257" t="s">
        <v>148</v>
      </c>
      <c r="AC2825" s="257" t="s">
        <v>148</v>
      </c>
      <c r="AD2825" s="257" t="s">
        <v>148</v>
      </c>
      <c r="AE2825" s="257" t="s">
        <v>148</v>
      </c>
      <c r="AF2825" s="257" t="s">
        <v>148</v>
      </c>
      <c r="AG2825" s="257" t="s">
        <v>148</v>
      </c>
      <c r="AH2825" s="257" t="s">
        <v>148</v>
      </c>
      <c r="AI2825" s="257" t="s">
        <v>148</v>
      </c>
      <c r="AJ2825" s="257"/>
    </row>
    <row r="2826" spans="1:36" ht="28.8">
      <c r="A2826" s="258">
        <v>40346</v>
      </c>
      <c r="B2826" s="257" t="s">
        <v>2515</v>
      </c>
      <c r="C2826" s="258">
        <v>40346</v>
      </c>
      <c r="D2826" s="257">
        <v>0</v>
      </c>
      <c r="E2826" s="259" t="s">
        <v>2546</v>
      </c>
      <c r="F2826" s="259" t="s">
        <v>3199</v>
      </c>
      <c r="G2826" s="259" t="s">
        <v>3200</v>
      </c>
      <c r="H2826" s="260" t="s">
        <v>1232</v>
      </c>
      <c r="I2826" s="257" t="s">
        <v>2817</v>
      </c>
      <c r="J2826" s="84" t="s">
        <v>566</v>
      </c>
      <c r="K2826" s="257" t="s">
        <v>2619</v>
      </c>
      <c r="L2826" s="257" t="s">
        <v>6254</v>
      </c>
      <c r="M2826" s="257" t="s">
        <v>1232</v>
      </c>
      <c r="N2826" s="257" t="s">
        <v>2860</v>
      </c>
      <c r="O2826" s="257" t="s">
        <v>3299</v>
      </c>
      <c r="P2826" s="257" t="s">
        <v>6274</v>
      </c>
      <c r="Q2826" s="257" t="s">
        <v>3301</v>
      </c>
      <c r="R2826" s="257" t="s">
        <v>148</v>
      </c>
      <c r="S2826" s="257" t="s">
        <v>3291</v>
      </c>
      <c r="T2826" s="257" t="s">
        <v>2860</v>
      </c>
      <c r="U2826" s="257" t="s">
        <v>82</v>
      </c>
      <c r="V2826" s="257" t="s">
        <v>148</v>
      </c>
      <c r="W2826" s="257" t="s">
        <v>148</v>
      </c>
      <c r="X2826" s="257" t="s">
        <v>148</v>
      </c>
      <c r="Y2826" s="257" t="s">
        <v>148</v>
      </c>
      <c r="Z2826" s="257" t="s">
        <v>148</v>
      </c>
      <c r="AA2826" s="257" t="s">
        <v>148</v>
      </c>
      <c r="AB2826" s="257" t="s">
        <v>148</v>
      </c>
      <c r="AC2826" s="257" t="s">
        <v>148</v>
      </c>
      <c r="AD2826" s="257" t="s">
        <v>148</v>
      </c>
      <c r="AE2826" s="257" t="s">
        <v>148</v>
      </c>
      <c r="AF2826" s="257" t="s">
        <v>148</v>
      </c>
      <c r="AG2826" s="257" t="s">
        <v>148</v>
      </c>
      <c r="AH2826" s="257" t="s">
        <v>148</v>
      </c>
      <c r="AI2826" s="257" t="s">
        <v>148</v>
      </c>
      <c r="AJ2826" s="257"/>
    </row>
    <row r="2827" spans="1:36" ht="28.8">
      <c r="A2827" s="258">
        <v>40346</v>
      </c>
      <c r="B2827" s="257" t="s">
        <v>2515</v>
      </c>
      <c r="C2827" s="258">
        <v>40346</v>
      </c>
      <c r="D2827" s="257">
        <v>0</v>
      </c>
      <c r="E2827" s="259" t="s">
        <v>2546</v>
      </c>
      <c r="F2827" s="259" t="s">
        <v>3199</v>
      </c>
      <c r="G2827" s="259" t="s">
        <v>3200</v>
      </c>
      <c r="H2827" s="257" t="s">
        <v>1243</v>
      </c>
      <c r="I2827" s="257" t="s">
        <v>4376</v>
      </c>
      <c r="J2827" s="84" t="s">
        <v>4377</v>
      </c>
      <c r="K2827" s="257" t="s">
        <v>2619</v>
      </c>
      <c r="L2827" s="257" t="s">
        <v>6254</v>
      </c>
      <c r="M2827" s="257" t="s">
        <v>1232</v>
      </c>
      <c r="N2827" s="257" t="s">
        <v>2860</v>
      </c>
      <c r="O2827" s="257" t="s">
        <v>3299</v>
      </c>
      <c r="P2827" s="257" t="s">
        <v>6275</v>
      </c>
      <c r="Q2827" s="257" t="s">
        <v>3301</v>
      </c>
      <c r="R2827" s="257" t="s">
        <v>148</v>
      </c>
      <c r="S2827" s="257" t="s">
        <v>3291</v>
      </c>
      <c r="T2827" s="257" t="s">
        <v>2860</v>
      </c>
      <c r="U2827" s="257" t="s">
        <v>82</v>
      </c>
      <c r="V2827" s="257" t="s">
        <v>148</v>
      </c>
      <c r="W2827" s="257" t="s">
        <v>148</v>
      </c>
      <c r="X2827" s="257" t="s">
        <v>148</v>
      </c>
      <c r="Y2827" s="257" t="s">
        <v>148</v>
      </c>
      <c r="Z2827" s="257" t="s">
        <v>148</v>
      </c>
      <c r="AA2827" s="257" t="s">
        <v>148</v>
      </c>
      <c r="AB2827" s="257" t="s">
        <v>148</v>
      </c>
      <c r="AC2827" s="257" t="s">
        <v>148</v>
      </c>
      <c r="AD2827" s="257" t="s">
        <v>148</v>
      </c>
      <c r="AE2827" s="257" t="s">
        <v>148</v>
      </c>
      <c r="AF2827" s="257" t="s">
        <v>148</v>
      </c>
      <c r="AG2827" s="257" t="s">
        <v>148</v>
      </c>
      <c r="AH2827" s="257" t="s">
        <v>148</v>
      </c>
      <c r="AI2827" s="257" t="s">
        <v>148</v>
      </c>
      <c r="AJ2827" s="257"/>
    </row>
    <row r="2828" spans="1:36" ht="28.8">
      <c r="A2828" s="258">
        <v>40346</v>
      </c>
      <c r="B2828" s="257" t="s">
        <v>2515</v>
      </c>
      <c r="C2828" s="258">
        <v>40346</v>
      </c>
      <c r="D2828" s="257">
        <v>0</v>
      </c>
      <c r="E2828" s="259" t="s">
        <v>2604</v>
      </c>
      <c r="F2828" s="257" t="s">
        <v>3971</v>
      </c>
      <c r="G2828" s="259" t="s">
        <v>3972</v>
      </c>
      <c r="H2828" s="260" t="s">
        <v>1232</v>
      </c>
      <c r="I2828" s="257" t="s">
        <v>3976</v>
      </c>
      <c r="J2828" s="84" t="s">
        <v>3977</v>
      </c>
      <c r="K2828" s="257" t="s">
        <v>2619</v>
      </c>
      <c r="L2828" s="257" t="s">
        <v>6254</v>
      </c>
      <c r="M2828" s="257" t="s">
        <v>1232</v>
      </c>
      <c r="N2828" s="257" t="s">
        <v>2860</v>
      </c>
      <c r="O2828" s="257" t="s">
        <v>3299</v>
      </c>
      <c r="P2828" s="257" t="s">
        <v>6276</v>
      </c>
      <c r="Q2828" s="257" t="s">
        <v>3301</v>
      </c>
      <c r="R2828" s="257" t="s">
        <v>148</v>
      </c>
      <c r="S2828" s="257" t="s">
        <v>3291</v>
      </c>
      <c r="T2828" s="257" t="s">
        <v>2860</v>
      </c>
      <c r="U2828" s="257" t="s">
        <v>82</v>
      </c>
      <c r="V2828" s="257" t="s">
        <v>148</v>
      </c>
      <c r="W2828" s="257" t="s">
        <v>148</v>
      </c>
      <c r="X2828" s="257" t="s">
        <v>148</v>
      </c>
      <c r="Y2828" s="257" t="s">
        <v>148</v>
      </c>
      <c r="Z2828" s="257" t="s">
        <v>148</v>
      </c>
      <c r="AA2828" s="257" t="s">
        <v>148</v>
      </c>
      <c r="AB2828" s="257" t="s">
        <v>148</v>
      </c>
      <c r="AC2828" s="257" t="s">
        <v>148</v>
      </c>
      <c r="AD2828" s="257" t="s">
        <v>148</v>
      </c>
      <c r="AE2828" s="257" t="s">
        <v>148</v>
      </c>
      <c r="AF2828" s="257" t="s">
        <v>148</v>
      </c>
      <c r="AG2828" s="257" t="s">
        <v>148</v>
      </c>
      <c r="AH2828" s="257" t="s">
        <v>148</v>
      </c>
      <c r="AI2828" s="257" t="s">
        <v>148</v>
      </c>
      <c r="AJ2828" s="257"/>
    </row>
    <row r="2829" spans="1:36" ht="43.2">
      <c r="A2829" s="258">
        <v>40346</v>
      </c>
      <c r="B2829" s="257" t="s">
        <v>2515</v>
      </c>
      <c r="C2829" s="258">
        <v>40346</v>
      </c>
      <c r="D2829" s="257">
        <v>0</v>
      </c>
      <c r="E2829" s="259" t="s">
        <v>2604</v>
      </c>
      <c r="F2829" s="257" t="s">
        <v>3585</v>
      </c>
      <c r="G2829" s="259" t="s">
        <v>3586</v>
      </c>
      <c r="H2829" s="260" t="s">
        <v>1226</v>
      </c>
      <c r="I2829" s="257" t="s">
        <v>3601</v>
      </c>
      <c r="J2829" s="84" t="s">
        <v>3602</v>
      </c>
      <c r="K2829" s="257" t="s">
        <v>2619</v>
      </c>
      <c r="L2829" s="257" t="s">
        <v>6254</v>
      </c>
      <c r="M2829" s="257" t="s">
        <v>1232</v>
      </c>
      <c r="N2829" s="257" t="s">
        <v>2860</v>
      </c>
      <c r="O2829" s="257" t="s">
        <v>3299</v>
      </c>
      <c r="P2829" s="257" t="s">
        <v>6277</v>
      </c>
      <c r="Q2829" s="257" t="s">
        <v>3301</v>
      </c>
      <c r="R2829" s="257" t="s">
        <v>148</v>
      </c>
      <c r="S2829" s="257" t="s">
        <v>3291</v>
      </c>
      <c r="T2829" s="257" t="s">
        <v>2860</v>
      </c>
      <c r="U2829" s="257" t="s">
        <v>82</v>
      </c>
      <c r="V2829" s="257" t="s">
        <v>148</v>
      </c>
      <c r="W2829" s="257" t="s">
        <v>148</v>
      </c>
      <c r="X2829" s="257" t="s">
        <v>148</v>
      </c>
      <c r="Y2829" s="257" t="s">
        <v>148</v>
      </c>
      <c r="Z2829" s="257" t="s">
        <v>148</v>
      </c>
      <c r="AA2829" s="257" t="s">
        <v>148</v>
      </c>
      <c r="AB2829" s="257" t="s">
        <v>148</v>
      </c>
      <c r="AC2829" s="257" t="s">
        <v>148</v>
      </c>
      <c r="AD2829" s="257" t="s">
        <v>148</v>
      </c>
      <c r="AE2829" s="257" t="s">
        <v>148</v>
      </c>
      <c r="AF2829" s="257" t="s">
        <v>148</v>
      </c>
      <c r="AG2829" s="257" t="s">
        <v>148</v>
      </c>
      <c r="AH2829" s="257" t="s">
        <v>148</v>
      </c>
      <c r="AI2829" s="257" t="s">
        <v>148</v>
      </c>
      <c r="AJ2829" s="257"/>
    </row>
    <row r="2830" spans="1:36" ht="28.8">
      <c r="A2830" s="258">
        <v>40350</v>
      </c>
      <c r="B2830" s="257" t="s">
        <v>2515</v>
      </c>
      <c r="C2830" s="258">
        <v>40350</v>
      </c>
      <c r="D2830" s="257">
        <v>0</v>
      </c>
      <c r="E2830" s="259" t="s">
        <v>2547</v>
      </c>
      <c r="F2830" s="257" t="s">
        <v>3193</v>
      </c>
      <c r="G2830" s="259" t="s">
        <v>3194</v>
      </c>
      <c r="H2830" s="257" t="s">
        <v>2763</v>
      </c>
      <c r="I2830" s="257" t="s">
        <v>6278</v>
      </c>
      <c r="J2830" s="84" t="s">
        <v>6279</v>
      </c>
      <c r="K2830" s="257" t="s">
        <v>2619</v>
      </c>
      <c r="L2830" s="257" t="s">
        <v>4304</v>
      </c>
      <c r="M2830" s="257" t="s">
        <v>1228</v>
      </c>
      <c r="N2830" s="257" t="s">
        <v>2860</v>
      </c>
      <c r="O2830" s="257" t="s">
        <v>2869</v>
      </c>
      <c r="P2830" s="257" t="s">
        <v>6280</v>
      </c>
      <c r="Q2830" s="257" t="s">
        <v>3301</v>
      </c>
      <c r="R2830" s="257" t="s">
        <v>148</v>
      </c>
      <c r="S2830" s="257" t="s">
        <v>2903</v>
      </c>
      <c r="T2830" s="257" t="s">
        <v>2853</v>
      </c>
      <c r="U2830" s="257" t="s">
        <v>3624</v>
      </c>
      <c r="V2830" s="257" t="s">
        <v>148</v>
      </c>
      <c r="W2830" s="257" t="s">
        <v>148</v>
      </c>
      <c r="X2830" s="257" t="s">
        <v>148</v>
      </c>
      <c r="Y2830" s="257" t="s">
        <v>148</v>
      </c>
      <c r="Z2830" s="257" t="s">
        <v>148</v>
      </c>
      <c r="AA2830" s="257" t="s">
        <v>148</v>
      </c>
      <c r="AB2830" s="257" t="s">
        <v>148</v>
      </c>
      <c r="AC2830" s="257" t="s">
        <v>148</v>
      </c>
      <c r="AD2830" s="257" t="s">
        <v>148</v>
      </c>
      <c r="AE2830" s="257" t="s">
        <v>148</v>
      </c>
      <c r="AF2830" s="257" t="s">
        <v>148</v>
      </c>
      <c r="AG2830" s="257" t="s">
        <v>148</v>
      </c>
      <c r="AH2830" s="257" t="s">
        <v>148</v>
      </c>
      <c r="AI2830" s="257" t="s">
        <v>148</v>
      </c>
      <c r="AJ2830" s="257"/>
    </row>
    <row r="2831" spans="1:36" ht="28.8">
      <c r="A2831" s="258">
        <v>40350</v>
      </c>
      <c r="B2831" s="257" t="s">
        <v>2515</v>
      </c>
      <c r="C2831" s="258">
        <v>40350</v>
      </c>
      <c r="D2831" s="257">
        <v>0</v>
      </c>
      <c r="E2831" s="259" t="s">
        <v>2543</v>
      </c>
      <c r="F2831" s="257" t="s">
        <v>3488</v>
      </c>
      <c r="G2831" s="259" t="s">
        <v>3489</v>
      </c>
      <c r="H2831" s="257" t="s">
        <v>1225</v>
      </c>
      <c r="I2831" s="257" t="s">
        <v>5040</v>
      </c>
      <c r="J2831" s="257" t="s">
        <v>148</v>
      </c>
      <c r="K2831" s="257" t="s">
        <v>2619</v>
      </c>
      <c r="L2831" s="257" t="s">
        <v>4304</v>
      </c>
      <c r="M2831" s="257" t="s">
        <v>1228</v>
      </c>
      <c r="N2831" s="257" t="s">
        <v>2860</v>
      </c>
      <c r="O2831" s="257" t="s">
        <v>2869</v>
      </c>
      <c r="P2831" s="257" t="s">
        <v>6281</v>
      </c>
      <c r="Q2831" s="257" t="s">
        <v>3301</v>
      </c>
      <c r="R2831" s="257" t="s">
        <v>148</v>
      </c>
      <c r="S2831" s="257" t="s">
        <v>2903</v>
      </c>
      <c r="T2831" s="257" t="s">
        <v>2853</v>
      </c>
      <c r="U2831" s="257" t="s">
        <v>3624</v>
      </c>
      <c r="V2831" s="257" t="s">
        <v>148</v>
      </c>
      <c r="W2831" s="257" t="s">
        <v>148</v>
      </c>
      <c r="X2831" s="257" t="s">
        <v>148</v>
      </c>
      <c r="Y2831" s="257" t="s">
        <v>148</v>
      </c>
      <c r="Z2831" s="257" t="s">
        <v>148</v>
      </c>
      <c r="AA2831" s="257" t="s">
        <v>148</v>
      </c>
      <c r="AB2831" s="257" t="s">
        <v>148</v>
      </c>
      <c r="AC2831" s="257" t="s">
        <v>148</v>
      </c>
      <c r="AD2831" s="257" t="s">
        <v>148</v>
      </c>
      <c r="AE2831" s="257" t="s">
        <v>148</v>
      </c>
      <c r="AF2831" s="257" t="s">
        <v>148</v>
      </c>
      <c r="AG2831" s="257" t="s">
        <v>148</v>
      </c>
      <c r="AH2831" s="257" t="s">
        <v>148</v>
      </c>
      <c r="AI2831" s="257" t="s">
        <v>148</v>
      </c>
      <c r="AJ2831" s="257"/>
    </row>
    <row r="2832" spans="1:36" ht="28.8">
      <c r="A2832" s="258">
        <v>40350</v>
      </c>
      <c r="B2832" s="257" t="s">
        <v>2515</v>
      </c>
      <c r="C2832" s="258">
        <v>40350</v>
      </c>
      <c r="D2832" s="257">
        <v>0</v>
      </c>
      <c r="E2832" s="259" t="s">
        <v>2563</v>
      </c>
      <c r="F2832" s="257" t="s">
        <v>3270</v>
      </c>
      <c r="G2832" s="259" t="s">
        <v>3271</v>
      </c>
      <c r="H2832" s="257" t="s">
        <v>1225</v>
      </c>
      <c r="I2832" s="257" t="s">
        <v>5865</v>
      </c>
      <c r="J2832" s="257" t="s">
        <v>148</v>
      </c>
      <c r="K2832" s="257" t="s">
        <v>2619</v>
      </c>
      <c r="L2832" s="257" t="s">
        <v>4304</v>
      </c>
      <c r="M2832" s="257" t="s">
        <v>1228</v>
      </c>
      <c r="N2832" s="257" t="s">
        <v>2860</v>
      </c>
      <c r="O2832" s="257" t="s">
        <v>2869</v>
      </c>
      <c r="P2832" s="257" t="s">
        <v>6282</v>
      </c>
      <c r="Q2832" s="257" t="s">
        <v>3301</v>
      </c>
      <c r="R2832" s="257" t="s">
        <v>148</v>
      </c>
      <c r="S2832" s="257" t="s">
        <v>2903</v>
      </c>
      <c r="T2832" s="257" t="s">
        <v>2853</v>
      </c>
      <c r="U2832" s="257" t="s">
        <v>3624</v>
      </c>
      <c r="V2832" s="257" t="s">
        <v>148</v>
      </c>
      <c r="W2832" s="257" t="s">
        <v>148</v>
      </c>
      <c r="X2832" s="257" t="s">
        <v>148</v>
      </c>
      <c r="Y2832" s="257" t="s">
        <v>148</v>
      </c>
      <c r="Z2832" s="257" t="s">
        <v>148</v>
      </c>
      <c r="AA2832" s="257" t="s">
        <v>148</v>
      </c>
      <c r="AB2832" s="257" t="s">
        <v>148</v>
      </c>
      <c r="AC2832" s="257" t="s">
        <v>148</v>
      </c>
      <c r="AD2832" s="257" t="s">
        <v>148</v>
      </c>
      <c r="AE2832" s="257" t="s">
        <v>148</v>
      </c>
      <c r="AF2832" s="257" t="s">
        <v>148</v>
      </c>
      <c r="AG2832" s="257" t="s">
        <v>148</v>
      </c>
      <c r="AH2832" s="257" t="s">
        <v>148</v>
      </c>
      <c r="AI2832" s="257" t="s">
        <v>148</v>
      </c>
      <c r="AJ2832" s="257"/>
    </row>
    <row r="2833" spans="1:36" ht="28.8">
      <c r="A2833" s="258">
        <v>40350</v>
      </c>
      <c r="B2833" s="257" t="s">
        <v>2515</v>
      </c>
      <c r="C2833" s="258">
        <v>40350</v>
      </c>
      <c r="D2833" s="257">
        <v>0</v>
      </c>
      <c r="E2833" s="259" t="s">
        <v>2543</v>
      </c>
      <c r="F2833" s="257" t="s">
        <v>3488</v>
      </c>
      <c r="G2833" s="259" t="s">
        <v>3489</v>
      </c>
      <c r="H2833" s="257" t="s">
        <v>1225</v>
      </c>
      <c r="I2833" s="257" t="s">
        <v>5632</v>
      </c>
      <c r="J2833" s="84" t="s">
        <v>5633</v>
      </c>
      <c r="K2833" s="257" t="s">
        <v>2619</v>
      </c>
      <c r="L2833" s="257" t="s">
        <v>4304</v>
      </c>
      <c r="M2833" s="257" t="s">
        <v>1228</v>
      </c>
      <c r="N2833" s="257" t="s">
        <v>2860</v>
      </c>
      <c r="O2833" s="257" t="s">
        <v>2869</v>
      </c>
      <c r="P2833" s="257" t="s">
        <v>6283</v>
      </c>
      <c r="Q2833" s="257" t="s">
        <v>3301</v>
      </c>
      <c r="R2833" s="257" t="s">
        <v>148</v>
      </c>
      <c r="S2833" s="257" t="s">
        <v>2903</v>
      </c>
      <c r="T2833" s="257" t="s">
        <v>2853</v>
      </c>
      <c r="U2833" s="257" t="s">
        <v>3624</v>
      </c>
      <c r="V2833" s="257" t="s">
        <v>148</v>
      </c>
      <c r="W2833" s="257" t="s">
        <v>148</v>
      </c>
      <c r="X2833" s="257" t="s">
        <v>148</v>
      </c>
      <c r="Y2833" s="257" t="s">
        <v>148</v>
      </c>
      <c r="Z2833" s="257" t="s">
        <v>148</v>
      </c>
      <c r="AA2833" s="257" t="s">
        <v>148</v>
      </c>
      <c r="AB2833" s="257" t="s">
        <v>148</v>
      </c>
      <c r="AC2833" s="257" t="s">
        <v>148</v>
      </c>
      <c r="AD2833" s="257" t="s">
        <v>148</v>
      </c>
      <c r="AE2833" s="257" t="s">
        <v>148</v>
      </c>
      <c r="AF2833" s="257" t="s">
        <v>148</v>
      </c>
      <c r="AG2833" s="257" t="s">
        <v>148</v>
      </c>
      <c r="AH2833" s="257" t="s">
        <v>148</v>
      </c>
      <c r="AI2833" s="257" t="s">
        <v>148</v>
      </c>
      <c r="AJ2833" s="257"/>
    </row>
    <row r="2834" spans="1:36" ht="100.8">
      <c r="A2834" s="258">
        <v>40486</v>
      </c>
      <c r="B2834" s="257" t="s">
        <v>2518</v>
      </c>
      <c r="C2834" s="258">
        <v>40487</v>
      </c>
      <c r="D2834" s="257">
        <v>1</v>
      </c>
      <c r="E2834" s="259" t="s">
        <v>2544</v>
      </c>
      <c r="F2834" s="257" t="s">
        <v>3237</v>
      </c>
      <c r="G2834" s="259" t="s">
        <v>3238</v>
      </c>
      <c r="H2834" s="260" t="s">
        <v>1232</v>
      </c>
      <c r="I2834" s="257" t="s">
        <v>2798</v>
      </c>
      <c r="J2834" s="84" t="s">
        <v>145</v>
      </c>
      <c r="K2834" s="257" t="s">
        <v>3280</v>
      </c>
      <c r="L2834" s="257" t="s">
        <v>6284</v>
      </c>
      <c r="M2834" s="257" t="s">
        <v>1236</v>
      </c>
      <c r="N2834" s="257" t="s">
        <v>6285</v>
      </c>
      <c r="O2834" s="257" t="s">
        <v>2868</v>
      </c>
      <c r="P2834" s="257" t="s">
        <v>6286</v>
      </c>
      <c r="Q2834" s="257" t="s">
        <v>6287</v>
      </c>
      <c r="R2834" s="257" t="s">
        <v>148</v>
      </c>
      <c r="S2834" s="257" t="s">
        <v>3302</v>
      </c>
      <c r="T2834" s="257" t="s">
        <v>4721</v>
      </c>
      <c r="U2834" s="257" t="s">
        <v>6288</v>
      </c>
      <c r="V2834" s="257" t="s">
        <v>2639</v>
      </c>
      <c r="W2834" s="257" t="s">
        <v>148</v>
      </c>
      <c r="X2834" s="257" t="s">
        <v>2639</v>
      </c>
      <c r="Y2834" s="257" t="s">
        <v>4721</v>
      </c>
      <c r="Z2834" s="257" t="s">
        <v>2639</v>
      </c>
      <c r="AA2834" s="257" t="s">
        <v>4721</v>
      </c>
      <c r="AB2834" s="257" t="s">
        <v>2640</v>
      </c>
      <c r="AC2834" s="257" t="s">
        <v>2639</v>
      </c>
      <c r="AD2834" s="258">
        <v>40499</v>
      </c>
      <c r="AE2834" s="257">
        <v>8</v>
      </c>
      <c r="AF2834" s="257" t="s">
        <v>6289</v>
      </c>
      <c r="AG2834" s="258">
        <v>40499</v>
      </c>
      <c r="AH2834" s="257" t="s">
        <v>2633</v>
      </c>
      <c r="AI2834" s="257" t="s">
        <v>2638</v>
      </c>
      <c r="AJ2834" s="257"/>
    </row>
    <row r="2835" spans="1:36" ht="72">
      <c r="A2835" s="256">
        <v>40211</v>
      </c>
      <c r="B2835" s="257" t="s">
        <v>2512</v>
      </c>
      <c r="C2835" s="258">
        <v>40255</v>
      </c>
      <c r="D2835" s="257">
        <v>2</v>
      </c>
      <c r="E2835" s="259" t="s">
        <v>2522</v>
      </c>
      <c r="F2835" s="259" t="s">
        <v>3266</v>
      </c>
      <c r="G2835" s="259" t="s">
        <v>3267</v>
      </c>
      <c r="H2835" s="260" t="s">
        <v>1232</v>
      </c>
      <c r="I2835" s="257" t="s">
        <v>2775</v>
      </c>
      <c r="J2835" s="257" t="s">
        <v>631</v>
      </c>
      <c r="K2835" s="257" t="s">
        <v>3280</v>
      </c>
      <c r="L2835" s="257" t="s">
        <v>4117</v>
      </c>
      <c r="M2835" s="257" t="s">
        <v>1236</v>
      </c>
      <c r="N2835" s="257" t="s">
        <v>4118</v>
      </c>
      <c r="O2835" s="257" t="s">
        <v>3299</v>
      </c>
      <c r="P2835" s="257" t="s">
        <v>6290</v>
      </c>
      <c r="Q2835" s="257" t="s">
        <v>6291</v>
      </c>
      <c r="R2835" s="257" t="s">
        <v>6292</v>
      </c>
      <c r="S2835" s="257" t="s">
        <v>3302</v>
      </c>
      <c r="T2835" s="257" t="s">
        <v>2899</v>
      </c>
      <c r="U2835" s="257" t="s">
        <v>6293</v>
      </c>
      <c r="V2835" s="257" t="s">
        <v>2639</v>
      </c>
      <c r="W2835" s="257" t="s">
        <v>148</v>
      </c>
      <c r="X2835" s="257" t="s">
        <v>148</v>
      </c>
      <c r="Y2835" s="257" t="s">
        <v>148</v>
      </c>
      <c r="Z2835" s="257" t="s">
        <v>148</v>
      </c>
      <c r="AA2835" s="257" t="s">
        <v>148</v>
      </c>
      <c r="AB2835" s="257" t="s">
        <v>2640</v>
      </c>
      <c r="AC2835" s="257" t="s">
        <v>2640</v>
      </c>
      <c r="AD2835" s="257" t="s">
        <v>3295</v>
      </c>
      <c r="AE2835" s="257" t="s">
        <v>3295</v>
      </c>
      <c r="AF2835" s="257" t="s">
        <v>3296</v>
      </c>
      <c r="AG2835" s="257" t="s">
        <v>3295</v>
      </c>
      <c r="AH2835" s="257" t="s">
        <v>3295</v>
      </c>
      <c r="AI2835" s="257" t="s">
        <v>3295</v>
      </c>
      <c r="AJ2835" s="257"/>
    </row>
    <row r="2836" spans="1:36" ht="158.4">
      <c r="A2836" s="256" t="s">
        <v>3347</v>
      </c>
      <c r="B2836" s="257" t="s">
        <v>2513</v>
      </c>
      <c r="C2836" s="258">
        <v>40191</v>
      </c>
      <c r="D2836" s="257">
        <v>5</v>
      </c>
      <c r="E2836" s="259" t="s">
        <v>3348</v>
      </c>
      <c r="F2836" s="259" t="s">
        <v>930</v>
      </c>
      <c r="G2836" s="259" t="s">
        <v>3349</v>
      </c>
      <c r="H2836" s="260" t="s">
        <v>1240</v>
      </c>
      <c r="I2836" s="257" t="s">
        <v>2788</v>
      </c>
      <c r="J2836" s="257" t="s">
        <v>808</v>
      </c>
      <c r="K2836" s="257" t="s">
        <v>3280</v>
      </c>
      <c r="L2836" s="257" t="s">
        <v>6294</v>
      </c>
      <c r="M2836" s="257" t="s">
        <v>1236</v>
      </c>
      <c r="N2836" s="257" t="s">
        <v>4118</v>
      </c>
      <c r="O2836" s="257" t="s">
        <v>2868</v>
      </c>
      <c r="P2836" s="257" t="s">
        <v>812</v>
      </c>
      <c r="Q2836" s="257" t="s">
        <v>6295</v>
      </c>
      <c r="R2836" s="257" t="s">
        <v>6296</v>
      </c>
      <c r="S2836" s="257" t="s">
        <v>2903</v>
      </c>
      <c r="T2836" s="257" t="s">
        <v>2854</v>
      </c>
      <c r="U2836" s="257" t="s">
        <v>3564</v>
      </c>
      <c r="V2836" s="257" t="s">
        <v>2639</v>
      </c>
      <c r="W2836" s="257" t="s">
        <v>148</v>
      </c>
      <c r="X2836" s="257" t="s">
        <v>2640</v>
      </c>
      <c r="Y2836" s="257" t="s">
        <v>148</v>
      </c>
      <c r="Z2836" s="257" t="s">
        <v>2640</v>
      </c>
      <c r="AA2836" s="257" t="s">
        <v>148</v>
      </c>
      <c r="AB2836" s="257" t="s">
        <v>2640</v>
      </c>
      <c r="AC2836" s="257" t="s">
        <v>2640</v>
      </c>
      <c r="AD2836" s="257" t="s">
        <v>3295</v>
      </c>
      <c r="AE2836" s="257" t="s">
        <v>3295</v>
      </c>
      <c r="AF2836" s="257" t="s">
        <v>3296</v>
      </c>
      <c r="AG2836" s="257" t="s">
        <v>3295</v>
      </c>
      <c r="AH2836" s="257" t="s">
        <v>3295</v>
      </c>
      <c r="AI2836" s="257" t="s">
        <v>3295</v>
      </c>
      <c r="AJ2836" s="257"/>
    </row>
    <row r="2837" spans="1:36" ht="115.2">
      <c r="A2837" s="256">
        <v>40191</v>
      </c>
      <c r="B2837" s="257" t="s">
        <v>2513</v>
      </c>
      <c r="C2837" s="258">
        <v>40196</v>
      </c>
      <c r="D2837" s="263">
        <v>3</v>
      </c>
      <c r="E2837" s="257" t="s">
        <v>2534</v>
      </c>
      <c r="F2837" s="259" t="s">
        <v>930</v>
      </c>
      <c r="G2837" s="257" t="s">
        <v>2623</v>
      </c>
      <c r="H2837" s="260" t="s">
        <v>1232</v>
      </c>
      <c r="I2837" s="257" t="s">
        <v>5395</v>
      </c>
      <c r="J2837" s="261" t="s">
        <v>541</v>
      </c>
      <c r="K2837" s="257" t="s">
        <v>3280</v>
      </c>
      <c r="L2837" s="257" t="s">
        <v>6294</v>
      </c>
      <c r="M2837" s="257" t="s">
        <v>1236</v>
      </c>
      <c r="N2837" s="257" t="s">
        <v>4118</v>
      </c>
      <c r="O2837" s="257" t="s">
        <v>2868</v>
      </c>
      <c r="P2837" s="257" t="s">
        <v>6297</v>
      </c>
      <c r="Q2837" s="257" t="s">
        <v>6298</v>
      </c>
      <c r="R2837" s="257" t="s">
        <v>6299</v>
      </c>
      <c r="S2837" s="257" t="s">
        <v>2903</v>
      </c>
      <c r="T2837" s="257" t="s">
        <v>2860</v>
      </c>
      <c r="U2837" s="257" t="s">
        <v>3386</v>
      </c>
      <c r="V2837" s="257" t="s">
        <v>2639</v>
      </c>
      <c r="W2837" s="257" t="s">
        <v>148</v>
      </c>
      <c r="X2837" s="257" t="s">
        <v>2640</v>
      </c>
      <c r="Y2837" s="257" t="s">
        <v>148</v>
      </c>
      <c r="Z2837" s="257" t="s">
        <v>2640</v>
      </c>
      <c r="AA2837" s="257" t="s">
        <v>148</v>
      </c>
      <c r="AB2837" s="257" t="s">
        <v>2640</v>
      </c>
      <c r="AC2837" s="257" t="s">
        <v>2640</v>
      </c>
      <c r="AD2837" s="257" t="s">
        <v>3295</v>
      </c>
      <c r="AE2837" s="257" t="s">
        <v>3295</v>
      </c>
      <c r="AF2837" s="257" t="s">
        <v>3296</v>
      </c>
      <c r="AG2837" s="257" t="s">
        <v>3295</v>
      </c>
      <c r="AH2837" s="257" t="s">
        <v>3295</v>
      </c>
      <c r="AI2837" s="257" t="s">
        <v>3295</v>
      </c>
      <c r="AJ2837" s="257"/>
    </row>
    <row r="2838" spans="1:36" ht="172.8">
      <c r="A2838" s="256" t="s">
        <v>6300</v>
      </c>
      <c r="B2838" s="257" t="s">
        <v>2513</v>
      </c>
      <c r="C2838" s="258">
        <v>40193</v>
      </c>
      <c r="D2838" s="257">
        <v>2</v>
      </c>
      <c r="E2838" s="259" t="s">
        <v>2522</v>
      </c>
      <c r="F2838" s="259" t="s">
        <v>3266</v>
      </c>
      <c r="G2838" s="259" t="s">
        <v>3267</v>
      </c>
      <c r="H2838" s="260" t="s">
        <v>1232</v>
      </c>
      <c r="I2838" s="257" t="s">
        <v>2775</v>
      </c>
      <c r="J2838" s="257" t="s">
        <v>631</v>
      </c>
      <c r="K2838" s="257" t="s">
        <v>3280</v>
      </c>
      <c r="L2838" s="257" t="s">
        <v>4117</v>
      </c>
      <c r="M2838" s="257" t="s">
        <v>1236</v>
      </c>
      <c r="N2838" s="257" t="s">
        <v>4118</v>
      </c>
      <c r="O2838" s="257" t="s">
        <v>2868</v>
      </c>
      <c r="P2838" s="257" t="s">
        <v>6301</v>
      </c>
      <c r="Q2838" s="257" t="s">
        <v>6302</v>
      </c>
      <c r="R2838" s="257" t="s">
        <v>6303</v>
      </c>
      <c r="S2838" s="257" t="s">
        <v>2903</v>
      </c>
      <c r="T2838" s="262" t="s">
        <v>3396</v>
      </c>
      <c r="U2838" s="257" t="s">
        <v>3386</v>
      </c>
      <c r="V2838" s="257" t="s">
        <v>2640</v>
      </c>
      <c r="W2838" s="257" t="s">
        <v>156</v>
      </c>
      <c r="X2838" s="257" t="s">
        <v>2639</v>
      </c>
      <c r="Y2838" s="257" t="s">
        <v>2837</v>
      </c>
      <c r="Z2838" s="257" t="s">
        <v>2639</v>
      </c>
      <c r="AA2838" s="257" t="s">
        <v>2837</v>
      </c>
      <c r="AB2838" s="257" t="s">
        <v>2640</v>
      </c>
      <c r="AC2838" s="257" t="s">
        <v>2640</v>
      </c>
      <c r="AD2838" s="257" t="s">
        <v>3295</v>
      </c>
      <c r="AE2838" s="257" t="s">
        <v>3295</v>
      </c>
      <c r="AF2838" s="257" t="s">
        <v>3296</v>
      </c>
      <c r="AG2838" s="257" t="s">
        <v>3295</v>
      </c>
      <c r="AH2838" s="257" t="s">
        <v>3295</v>
      </c>
      <c r="AI2838" s="257" t="s">
        <v>3295</v>
      </c>
      <c r="AJ2838" s="257"/>
    </row>
    <row r="2839" spans="1:36" ht="259.2">
      <c r="A2839" s="256">
        <v>40191</v>
      </c>
      <c r="B2839" s="257" t="s">
        <v>2513</v>
      </c>
      <c r="C2839" s="266">
        <v>40191</v>
      </c>
      <c r="D2839" s="257">
        <v>0</v>
      </c>
      <c r="E2839" s="259" t="s">
        <v>2555</v>
      </c>
      <c r="F2839" s="257" t="s">
        <v>3213</v>
      </c>
      <c r="G2839" s="259" t="s">
        <v>3214</v>
      </c>
      <c r="H2839" s="260" t="s">
        <v>1232</v>
      </c>
      <c r="I2839" s="257" t="s">
        <v>3468</v>
      </c>
      <c r="J2839" s="257" t="s">
        <v>3469</v>
      </c>
      <c r="K2839" s="257" t="s">
        <v>3359</v>
      </c>
      <c r="L2839" s="257" t="s">
        <v>6294</v>
      </c>
      <c r="M2839" s="257" t="s">
        <v>1236</v>
      </c>
      <c r="N2839" s="257" t="s">
        <v>4118</v>
      </c>
      <c r="O2839" s="257" t="s">
        <v>3299</v>
      </c>
      <c r="P2839" s="257" t="s">
        <v>6304</v>
      </c>
      <c r="Q2839" s="257" t="s">
        <v>6305</v>
      </c>
      <c r="R2839" s="257" t="s">
        <v>6306</v>
      </c>
      <c r="S2839" s="257" t="s">
        <v>2903</v>
      </c>
      <c r="T2839" s="262" t="s">
        <v>3396</v>
      </c>
      <c r="U2839" s="257" t="s">
        <v>3386</v>
      </c>
      <c r="V2839" s="257" t="s">
        <v>2639</v>
      </c>
      <c r="W2839" s="257" t="s">
        <v>148</v>
      </c>
      <c r="X2839" s="257" t="s">
        <v>148</v>
      </c>
      <c r="Y2839" s="257" t="s">
        <v>148</v>
      </c>
      <c r="Z2839" s="257" t="s">
        <v>148</v>
      </c>
      <c r="AA2839" s="257" t="s">
        <v>148</v>
      </c>
      <c r="AB2839" s="257" t="s">
        <v>2640</v>
      </c>
      <c r="AC2839" s="257" t="s">
        <v>2640</v>
      </c>
      <c r="AD2839" s="257" t="s">
        <v>3295</v>
      </c>
      <c r="AE2839" s="257" t="s">
        <v>3295</v>
      </c>
      <c r="AF2839" s="257" t="s">
        <v>3296</v>
      </c>
      <c r="AG2839" s="257" t="s">
        <v>3295</v>
      </c>
      <c r="AH2839" s="257" t="s">
        <v>3295</v>
      </c>
      <c r="AI2839" s="257" t="s">
        <v>3295</v>
      </c>
      <c r="AJ2839" s="257" t="s">
        <v>6307</v>
      </c>
    </row>
    <row r="2840" spans="1:36" ht="201.6">
      <c r="A2840" s="256">
        <v>40192</v>
      </c>
      <c r="B2840" s="257" t="s">
        <v>2513</v>
      </c>
      <c r="C2840" s="258">
        <v>40195</v>
      </c>
      <c r="D2840" s="263">
        <v>2</v>
      </c>
      <c r="E2840" s="259" t="s">
        <v>2544</v>
      </c>
      <c r="F2840" s="257" t="s">
        <v>3237</v>
      </c>
      <c r="G2840" s="259" t="s">
        <v>3238</v>
      </c>
      <c r="H2840" s="260" t="s">
        <v>1232</v>
      </c>
      <c r="I2840" s="257" t="s">
        <v>2798</v>
      </c>
      <c r="J2840" s="84" t="s">
        <v>145</v>
      </c>
      <c r="K2840" s="257" t="s">
        <v>3280</v>
      </c>
      <c r="L2840" s="257" t="s">
        <v>6308</v>
      </c>
      <c r="M2840" s="257" t="s">
        <v>1236</v>
      </c>
      <c r="N2840" s="257" t="s">
        <v>4118</v>
      </c>
      <c r="O2840" s="257" t="s">
        <v>2868</v>
      </c>
      <c r="P2840" s="257" t="s">
        <v>6309</v>
      </c>
      <c r="Q2840" s="257" t="s">
        <v>6310</v>
      </c>
      <c r="R2840" s="261" t="s">
        <v>6311</v>
      </c>
      <c r="S2840" s="257" t="s">
        <v>2903</v>
      </c>
      <c r="T2840" s="257" t="s">
        <v>3421</v>
      </c>
      <c r="U2840" s="257" t="s">
        <v>3422</v>
      </c>
      <c r="V2840" s="257" t="s">
        <v>2639</v>
      </c>
      <c r="W2840" s="257" t="s">
        <v>148</v>
      </c>
      <c r="X2840" s="257" t="s">
        <v>2639</v>
      </c>
      <c r="Y2840" s="257" t="s">
        <v>3367</v>
      </c>
      <c r="Z2840" s="257" t="s">
        <v>2640</v>
      </c>
      <c r="AA2840" s="257" t="s">
        <v>148</v>
      </c>
      <c r="AB2840" s="257" t="s">
        <v>2640</v>
      </c>
      <c r="AC2840" s="257" t="s">
        <v>2640</v>
      </c>
      <c r="AD2840" s="257" t="s">
        <v>3295</v>
      </c>
      <c r="AE2840" s="257" t="s">
        <v>3295</v>
      </c>
      <c r="AF2840" s="257" t="s">
        <v>3296</v>
      </c>
      <c r="AG2840" s="257" t="s">
        <v>3295</v>
      </c>
      <c r="AH2840" s="257" t="s">
        <v>3295</v>
      </c>
      <c r="AI2840" s="257" t="s">
        <v>3295</v>
      </c>
      <c r="AJ2840" s="257"/>
    </row>
    <row r="2841" spans="1:36" ht="57.6">
      <c r="A2841" s="256">
        <v>40192</v>
      </c>
      <c r="B2841" s="257" t="s">
        <v>2513</v>
      </c>
      <c r="C2841" s="266">
        <v>40192</v>
      </c>
      <c r="D2841" s="257">
        <v>0</v>
      </c>
      <c r="E2841" s="259" t="s">
        <v>2555</v>
      </c>
      <c r="F2841" s="257" t="s">
        <v>3213</v>
      </c>
      <c r="G2841" s="259" t="s">
        <v>3214</v>
      </c>
      <c r="H2841" s="260" t="s">
        <v>1232</v>
      </c>
      <c r="I2841" s="257" t="s">
        <v>3468</v>
      </c>
      <c r="J2841" s="257" t="s">
        <v>3469</v>
      </c>
      <c r="K2841" s="257" t="s">
        <v>3359</v>
      </c>
      <c r="L2841" s="257" t="s">
        <v>6294</v>
      </c>
      <c r="M2841" s="257" t="s">
        <v>1236</v>
      </c>
      <c r="N2841" s="257" t="s">
        <v>4118</v>
      </c>
      <c r="O2841" s="257" t="s">
        <v>2868</v>
      </c>
      <c r="P2841" s="257" t="s">
        <v>6312</v>
      </c>
      <c r="Q2841" s="257" t="s">
        <v>6313</v>
      </c>
      <c r="R2841" s="257" t="s">
        <v>148</v>
      </c>
      <c r="S2841" s="257" t="s">
        <v>2903</v>
      </c>
      <c r="T2841" s="257" t="s">
        <v>2841</v>
      </c>
      <c r="U2841" s="257" t="s">
        <v>3422</v>
      </c>
      <c r="V2841" s="257" t="s">
        <v>2640</v>
      </c>
      <c r="W2841" s="257" t="s">
        <v>156</v>
      </c>
      <c r="X2841" s="257" t="s">
        <v>2640</v>
      </c>
      <c r="Y2841" s="257" t="s">
        <v>148</v>
      </c>
      <c r="Z2841" s="257" t="s">
        <v>2640</v>
      </c>
      <c r="AA2841" s="257" t="s">
        <v>148</v>
      </c>
      <c r="AB2841" s="257" t="s">
        <v>2640</v>
      </c>
      <c r="AC2841" s="257" t="s">
        <v>2640</v>
      </c>
      <c r="AD2841" s="257" t="s">
        <v>3295</v>
      </c>
      <c r="AE2841" s="257" t="s">
        <v>3295</v>
      </c>
      <c r="AF2841" s="257" t="s">
        <v>3296</v>
      </c>
      <c r="AG2841" s="257" t="s">
        <v>3295</v>
      </c>
      <c r="AH2841" s="257" t="s">
        <v>3295</v>
      </c>
      <c r="AI2841" s="257" t="s">
        <v>3295</v>
      </c>
      <c r="AJ2841" s="257" t="s">
        <v>6307</v>
      </c>
    </row>
    <row r="2842" spans="1:36" ht="57.6">
      <c r="A2842" s="256">
        <v>40192</v>
      </c>
      <c r="B2842" s="257" t="s">
        <v>2513</v>
      </c>
      <c r="C2842" s="266">
        <v>40196</v>
      </c>
      <c r="D2842" s="257">
        <v>2</v>
      </c>
      <c r="E2842" s="259" t="s">
        <v>2532</v>
      </c>
      <c r="F2842" s="257" t="s">
        <v>3163</v>
      </c>
      <c r="G2842" s="259" t="s">
        <v>3164</v>
      </c>
      <c r="H2842" s="260" t="s">
        <v>1232</v>
      </c>
      <c r="I2842" s="257" t="s">
        <v>2816</v>
      </c>
      <c r="J2842" s="257" t="s">
        <v>519</v>
      </c>
      <c r="K2842" s="257" t="s">
        <v>3280</v>
      </c>
      <c r="L2842" s="257" t="s">
        <v>6294</v>
      </c>
      <c r="M2842" s="257" t="s">
        <v>1236</v>
      </c>
      <c r="N2842" s="257" t="s">
        <v>4118</v>
      </c>
      <c r="O2842" s="257" t="s">
        <v>2868</v>
      </c>
      <c r="P2842" s="257" t="s">
        <v>6314</v>
      </c>
      <c r="Q2842" s="257" t="s">
        <v>6315</v>
      </c>
      <c r="R2842" s="257" t="s">
        <v>6316</v>
      </c>
      <c r="S2842" s="257" t="s">
        <v>2903</v>
      </c>
      <c r="T2842" s="257" t="s">
        <v>3421</v>
      </c>
      <c r="U2842" s="257" t="s">
        <v>3422</v>
      </c>
      <c r="V2842" s="257" t="s">
        <v>2639</v>
      </c>
      <c r="W2842" s="257" t="s">
        <v>148</v>
      </c>
      <c r="X2842" s="257" t="s">
        <v>2640</v>
      </c>
      <c r="Y2842" s="257" t="s">
        <v>148</v>
      </c>
      <c r="Z2842" s="257" t="s">
        <v>2640</v>
      </c>
      <c r="AA2842" s="257" t="s">
        <v>148</v>
      </c>
      <c r="AB2842" s="257" t="s">
        <v>2640</v>
      </c>
      <c r="AC2842" s="257" t="s">
        <v>2640</v>
      </c>
      <c r="AD2842" s="257" t="s">
        <v>3295</v>
      </c>
      <c r="AE2842" s="257" t="s">
        <v>3295</v>
      </c>
      <c r="AF2842" s="257" t="s">
        <v>3296</v>
      </c>
      <c r="AG2842" s="257" t="s">
        <v>3295</v>
      </c>
      <c r="AH2842" s="257" t="s">
        <v>3295</v>
      </c>
      <c r="AI2842" s="257" t="s">
        <v>3295</v>
      </c>
      <c r="AJ2842" s="257" t="s">
        <v>6317</v>
      </c>
    </row>
    <row r="2843" spans="1:36" ht="144">
      <c r="A2843" s="256">
        <v>40200</v>
      </c>
      <c r="B2843" s="257" t="s">
        <v>2513</v>
      </c>
      <c r="C2843" s="258">
        <v>40203</v>
      </c>
      <c r="D2843" s="257">
        <v>2</v>
      </c>
      <c r="E2843" s="259" t="s">
        <v>2525</v>
      </c>
      <c r="F2843" s="257" t="s">
        <v>3229</v>
      </c>
      <c r="G2843" s="259" t="s">
        <v>3230</v>
      </c>
      <c r="H2843" s="260" t="s">
        <v>1240</v>
      </c>
      <c r="I2843" s="257" t="s">
        <v>6318</v>
      </c>
      <c r="J2843" s="261" t="s">
        <v>6319</v>
      </c>
      <c r="K2843" s="257" t="s">
        <v>3280</v>
      </c>
      <c r="L2843" s="257" t="s">
        <v>6294</v>
      </c>
      <c r="M2843" s="257" t="s">
        <v>1236</v>
      </c>
      <c r="N2843" s="257" t="s">
        <v>4118</v>
      </c>
      <c r="O2843" s="257" t="s">
        <v>2868</v>
      </c>
      <c r="P2843" s="265" t="s">
        <v>6320</v>
      </c>
      <c r="Q2843" s="257" t="s">
        <v>6321</v>
      </c>
      <c r="R2843" s="257" t="s">
        <v>6322</v>
      </c>
      <c r="S2843" s="257" t="s">
        <v>2903</v>
      </c>
      <c r="T2843" s="257" t="s">
        <v>2841</v>
      </c>
      <c r="U2843" s="257" t="s">
        <v>3428</v>
      </c>
      <c r="V2843" s="257" t="s">
        <v>2639</v>
      </c>
      <c r="W2843" s="257" t="s">
        <v>148</v>
      </c>
      <c r="X2843" s="257" t="s">
        <v>2639</v>
      </c>
      <c r="Y2843" s="257" t="s">
        <v>2837</v>
      </c>
      <c r="Z2843" s="257" t="s">
        <v>2640</v>
      </c>
      <c r="AA2843" s="257" t="s">
        <v>148</v>
      </c>
      <c r="AB2843" s="257" t="s">
        <v>2640</v>
      </c>
      <c r="AC2843" s="257" t="s">
        <v>2640</v>
      </c>
      <c r="AD2843" s="257" t="s">
        <v>3295</v>
      </c>
      <c r="AE2843" s="257" t="s">
        <v>3295</v>
      </c>
      <c r="AF2843" s="257" t="s">
        <v>3296</v>
      </c>
      <c r="AG2843" s="257" t="s">
        <v>3295</v>
      </c>
      <c r="AH2843" s="257" t="s">
        <v>3295</v>
      </c>
      <c r="AI2843" s="257" t="s">
        <v>3295</v>
      </c>
      <c r="AJ2843" s="257"/>
    </row>
    <row r="2844" spans="1:36" ht="230.4">
      <c r="A2844" s="256">
        <v>40203</v>
      </c>
      <c r="B2844" s="257" t="s">
        <v>2513</v>
      </c>
      <c r="C2844" s="258">
        <v>40204</v>
      </c>
      <c r="D2844" s="257">
        <v>1</v>
      </c>
      <c r="E2844" s="259" t="s">
        <v>2538</v>
      </c>
      <c r="F2844" s="259" t="s">
        <v>930</v>
      </c>
      <c r="G2844" s="259" t="s">
        <v>2627</v>
      </c>
      <c r="H2844" s="260" t="s">
        <v>1232</v>
      </c>
      <c r="I2844" s="257" t="s">
        <v>3884</v>
      </c>
      <c r="J2844" s="257" t="s">
        <v>183</v>
      </c>
      <c r="K2844" s="257" t="s">
        <v>3280</v>
      </c>
      <c r="L2844" s="257" t="s">
        <v>6294</v>
      </c>
      <c r="M2844" s="257" t="s">
        <v>1236</v>
      </c>
      <c r="N2844" s="257" t="s">
        <v>4118</v>
      </c>
      <c r="O2844" s="257" t="s">
        <v>2868</v>
      </c>
      <c r="P2844" s="257" t="s">
        <v>6323</v>
      </c>
      <c r="Q2844" s="257" t="s">
        <v>6324</v>
      </c>
      <c r="R2844" s="257" t="s">
        <v>148</v>
      </c>
      <c r="S2844" s="257" t="s">
        <v>2903</v>
      </c>
      <c r="T2844" s="257" t="s">
        <v>2841</v>
      </c>
      <c r="U2844" s="257" t="s">
        <v>3428</v>
      </c>
      <c r="V2844" s="257" t="s">
        <v>2639</v>
      </c>
      <c r="W2844" s="257" t="s">
        <v>148</v>
      </c>
      <c r="X2844" s="257" t="s">
        <v>2639</v>
      </c>
      <c r="Y2844" s="257" t="s">
        <v>3098</v>
      </c>
      <c r="Z2844" s="257" t="s">
        <v>2639</v>
      </c>
      <c r="AA2844" s="257" t="s">
        <v>3098</v>
      </c>
      <c r="AB2844" s="257" t="s">
        <v>2640</v>
      </c>
      <c r="AC2844" s="257" t="s">
        <v>2639</v>
      </c>
      <c r="AD2844" s="258">
        <v>40206</v>
      </c>
      <c r="AE2844" s="257">
        <v>3</v>
      </c>
      <c r="AF2844" s="257" t="s">
        <v>6325</v>
      </c>
      <c r="AG2844" s="258">
        <v>40206</v>
      </c>
      <c r="AH2844" s="257" t="s">
        <v>2633</v>
      </c>
      <c r="AI2844" s="257" t="s">
        <v>2638</v>
      </c>
      <c r="AJ2844" s="257"/>
    </row>
    <row r="2845" spans="1:36" ht="72">
      <c r="A2845" s="258">
        <v>40351</v>
      </c>
      <c r="B2845" s="257" t="s">
        <v>2515</v>
      </c>
      <c r="C2845" s="258">
        <v>40351</v>
      </c>
      <c r="D2845" s="257">
        <v>0</v>
      </c>
      <c r="E2845" s="259" t="s">
        <v>2532</v>
      </c>
      <c r="F2845" s="257" t="s">
        <v>3163</v>
      </c>
      <c r="G2845" s="259" t="s">
        <v>3164</v>
      </c>
      <c r="H2845" s="257" t="s">
        <v>1236</v>
      </c>
      <c r="I2845" s="257" t="s">
        <v>6326</v>
      </c>
      <c r="J2845" s="84" t="s">
        <v>6327</v>
      </c>
      <c r="K2845" s="257" t="s">
        <v>2619</v>
      </c>
      <c r="L2845" s="257" t="s">
        <v>6061</v>
      </c>
      <c r="M2845" s="257" t="s">
        <v>1232</v>
      </c>
      <c r="N2845" s="257" t="s">
        <v>2858</v>
      </c>
      <c r="O2845" s="257" t="s">
        <v>2869</v>
      </c>
      <c r="P2845" s="257" t="s">
        <v>6328</v>
      </c>
      <c r="Q2845" s="257" t="s">
        <v>3301</v>
      </c>
      <c r="R2845" s="257" t="s">
        <v>148</v>
      </c>
      <c r="S2845" s="257" t="s">
        <v>3291</v>
      </c>
      <c r="T2845" s="257" t="s">
        <v>2858</v>
      </c>
      <c r="U2845" s="257" t="s">
        <v>4981</v>
      </c>
      <c r="V2845" s="257" t="s">
        <v>148</v>
      </c>
      <c r="W2845" s="257" t="s">
        <v>148</v>
      </c>
      <c r="X2845" s="257" t="s">
        <v>148</v>
      </c>
      <c r="Y2845" s="257" t="s">
        <v>148</v>
      </c>
      <c r="Z2845" s="257" t="s">
        <v>148</v>
      </c>
      <c r="AA2845" s="257" t="s">
        <v>148</v>
      </c>
      <c r="AB2845" s="257" t="s">
        <v>148</v>
      </c>
      <c r="AC2845" s="257" t="s">
        <v>148</v>
      </c>
      <c r="AD2845" s="257" t="s">
        <v>148</v>
      </c>
      <c r="AE2845" s="257" t="s">
        <v>148</v>
      </c>
      <c r="AF2845" s="257" t="s">
        <v>148</v>
      </c>
      <c r="AG2845" s="257" t="s">
        <v>148</v>
      </c>
      <c r="AH2845" s="257" t="s">
        <v>148</v>
      </c>
      <c r="AI2845" s="257" t="s">
        <v>148</v>
      </c>
      <c r="AJ2845" s="257"/>
    </row>
    <row r="2846" spans="1:36" ht="57.6">
      <c r="A2846" s="258">
        <v>40351</v>
      </c>
      <c r="B2846" s="257" t="s">
        <v>2515</v>
      </c>
      <c r="C2846" s="258">
        <v>40351</v>
      </c>
      <c r="D2846" s="257">
        <v>0</v>
      </c>
      <c r="E2846" s="259" t="s">
        <v>2532</v>
      </c>
      <c r="F2846" s="257" t="s">
        <v>3163</v>
      </c>
      <c r="G2846" s="259" t="s">
        <v>3164</v>
      </c>
      <c r="H2846" s="257" t="s">
        <v>1236</v>
      </c>
      <c r="I2846" s="257" t="s">
        <v>6326</v>
      </c>
      <c r="J2846" s="84" t="s">
        <v>6327</v>
      </c>
      <c r="K2846" s="257" t="s">
        <v>2619</v>
      </c>
      <c r="L2846" s="257" t="s">
        <v>6061</v>
      </c>
      <c r="M2846" s="257" t="s">
        <v>1232</v>
      </c>
      <c r="N2846" s="257" t="s">
        <v>2858</v>
      </c>
      <c r="O2846" s="257" t="s">
        <v>2869</v>
      </c>
      <c r="P2846" s="257" t="s">
        <v>6329</v>
      </c>
      <c r="Q2846" s="257" t="s">
        <v>3301</v>
      </c>
      <c r="R2846" s="257" t="s">
        <v>148</v>
      </c>
      <c r="S2846" s="257" t="s">
        <v>3291</v>
      </c>
      <c r="T2846" s="257" t="s">
        <v>2858</v>
      </c>
      <c r="U2846" s="257" t="s">
        <v>4981</v>
      </c>
      <c r="V2846" s="257" t="s">
        <v>148</v>
      </c>
      <c r="W2846" s="257" t="s">
        <v>148</v>
      </c>
      <c r="X2846" s="257" t="s">
        <v>148</v>
      </c>
      <c r="Y2846" s="257" t="s">
        <v>148</v>
      </c>
      <c r="Z2846" s="257" t="s">
        <v>148</v>
      </c>
      <c r="AA2846" s="257" t="s">
        <v>148</v>
      </c>
      <c r="AB2846" s="257" t="s">
        <v>148</v>
      </c>
      <c r="AC2846" s="257" t="s">
        <v>148</v>
      </c>
      <c r="AD2846" s="257" t="s">
        <v>148</v>
      </c>
      <c r="AE2846" s="257" t="s">
        <v>148</v>
      </c>
      <c r="AF2846" s="257" t="s">
        <v>148</v>
      </c>
      <c r="AG2846" s="257" t="s">
        <v>148</v>
      </c>
      <c r="AH2846" s="257" t="s">
        <v>148</v>
      </c>
      <c r="AI2846" s="257" t="s">
        <v>148</v>
      </c>
      <c r="AJ2846" s="257"/>
    </row>
    <row r="2847" spans="1:36" ht="43.2">
      <c r="A2847" s="258">
        <v>40351</v>
      </c>
      <c r="B2847" s="257" t="s">
        <v>2515</v>
      </c>
      <c r="C2847" s="258">
        <v>40351</v>
      </c>
      <c r="D2847" s="257">
        <v>0</v>
      </c>
      <c r="E2847" s="259" t="s">
        <v>2565</v>
      </c>
      <c r="F2847" s="257" t="s">
        <v>3251</v>
      </c>
      <c r="G2847" s="259" t="s">
        <v>3252</v>
      </c>
      <c r="H2847" s="260" t="s">
        <v>1226</v>
      </c>
      <c r="I2847" s="257" t="s">
        <v>4246</v>
      </c>
      <c r="J2847" s="261" t="s">
        <v>4247</v>
      </c>
      <c r="K2847" s="257" t="s">
        <v>2619</v>
      </c>
      <c r="L2847" s="257" t="s">
        <v>6061</v>
      </c>
      <c r="M2847" s="257" t="s">
        <v>1232</v>
      </c>
      <c r="N2847" s="257" t="s">
        <v>2858</v>
      </c>
      <c r="O2847" s="257" t="s">
        <v>2869</v>
      </c>
      <c r="P2847" s="257" t="s">
        <v>6330</v>
      </c>
      <c r="Q2847" s="257" t="s">
        <v>3301</v>
      </c>
      <c r="R2847" s="257" t="s">
        <v>148</v>
      </c>
      <c r="S2847" s="257" t="s">
        <v>3291</v>
      </c>
      <c r="T2847" s="257" t="s">
        <v>2858</v>
      </c>
      <c r="U2847" s="257" t="s">
        <v>4981</v>
      </c>
      <c r="V2847" s="257" t="s">
        <v>148</v>
      </c>
      <c r="W2847" s="257" t="s">
        <v>148</v>
      </c>
      <c r="X2847" s="257" t="s">
        <v>148</v>
      </c>
      <c r="Y2847" s="257" t="s">
        <v>148</v>
      </c>
      <c r="Z2847" s="257" t="s">
        <v>148</v>
      </c>
      <c r="AA2847" s="257" t="s">
        <v>148</v>
      </c>
      <c r="AB2847" s="257" t="s">
        <v>148</v>
      </c>
      <c r="AC2847" s="257" t="s">
        <v>148</v>
      </c>
      <c r="AD2847" s="257" t="s">
        <v>148</v>
      </c>
      <c r="AE2847" s="257" t="s">
        <v>148</v>
      </c>
      <c r="AF2847" s="257" t="s">
        <v>148</v>
      </c>
      <c r="AG2847" s="257" t="s">
        <v>148</v>
      </c>
      <c r="AH2847" s="257" t="s">
        <v>148</v>
      </c>
      <c r="AI2847" s="257" t="s">
        <v>148</v>
      </c>
      <c r="AJ2847" s="257"/>
    </row>
    <row r="2848" spans="1:36" ht="28.8">
      <c r="A2848" s="258">
        <v>40351</v>
      </c>
      <c r="B2848" s="257" t="s">
        <v>2515</v>
      </c>
      <c r="C2848" s="258">
        <v>40351</v>
      </c>
      <c r="D2848" s="257">
        <v>0</v>
      </c>
      <c r="E2848" s="259" t="s">
        <v>2604</v>
      </c>
      <c r="F2848" s="257" t="s">
        <v>3971</v>
      </c>
      <c r="G2848" s="259" t="s">
        <v>3972</v>
      </c>
      <c r="H2848" s="257" t="s">
        <v>1243</v>
      </c>
      <c r="I2848" s="257" t="s">
        <v>6331</v>
      </c>
      <c r="J2848" s="84" t="s">
        <v>6332</v>
      </c>
      <c r="K2848" s="257" t="s">
        <v>2619</v>
      </c>
      <c r="L2848" s="257" t="s">
        <v>6061</v>
      </c>
      <c r="M2848" s="257" t="s">
        <v>1232</v>
      </c>
      <c r="N2848" s="257" t="s">
        <v>2858</v>
      </c>
      <c r="O2848" s="257" t="s">
        <v>3299</v>
      </c>
      <c r="P2848" s="257" t="s">
        <v>6333</v>
      </c>
      <c r="Q2848" s="257" t="s">
        <v>3301</v>
      </c>
      <c r="R2848" s="257" t="s">
        <v>148</v>
      </c>
      <c r="S2848" s="257" t="s">
        <v>3291</v>
      </c>
      <c r="T2848" s="257" t="s">
        <v>2858</v>
      </c>
      <c r="U2848" s="257" t="s">
        <v>4981</v>
      </c>
      <c r="V2848" s="257" t="s">
        <v>148</v>
      </c>
      <c r="W2848" s="257" t="s">
        <v>148</v>
      </c>
      <c r="X2848" s="257" t="s">
        <v>148</v>
      </c>
      <c r="Y2848" s="257" t="s">
        <v>148</v>
      </c>
      <c r="Z2848" s="257" t="s">
        <v>148</v>
      </c>
      <c r="AA2848" s="257" t="s">
        <v>148</v>
      </c>
      <c r="AB2848" s="257" t="s">
        <v>148</v>
      </c>
      <c r="AC2848" s="257" t="s">
        <v>148</v>
      </c>
      <c r="AD2848" s="257" t="s">
        <v>148</v>
      </c>
      <c r="AE2848" s="257" t="s">
        <v>148</v>
      </c>
      <c r="AF2848" s="257" t="s">
        <v>148</v>
      </c>
      <c r="AG2848" s="257" t="s">
        <v>148</v>
      </c>
      <c r="AH2848" s="257" t="s">
        <v>148</v>
      </c>
      <c r="AI2848" s="257" t="s">
        <v>148</v>
      </c>
      <c r="AJ2848" s="257"/>
    </row>
    <row r="2849" spans="1:36" ht="28.8">
      <c r="A2849" s="258">
        <v>40351</v>
      </c>
      <c r="B2849" s="257" t="s">
        <v>2515</v>
      </c>
      <c r="C2849" s="258">
        <v>40351</v>
      </c>
      <c r="D2849" s="257">
        <v>0</v>
      </c>
      <c r="E2849" s="259" t="s">
        <v>2604</v>
      </c>
      <c r="F2849" s="257" t="s">
        <v>3971</v>
      </c>
      <c r="G2849" s="259" t="s">
        <v>3972</v>
      </c>
      <c r="H2849" s="257" t="s">
        <v>1243</v>
      </c>
      <c r="I2849" s="257" t="s">
        <v>6331</v>
      </c>
      <c r="J2849" s="84" t="s">
        <v>6332</v>
      </c>
      <c r="K2849" s="257" t="s">
        <v>2619</v>
      </c>
      <c r="L2849" s="257" t="s">
        <v>6061</v>
      </c>
      <c r="M2849" s="257" t="s">
        <v>1232</v>
      </c>
      <c r="N2849" s="257" t="s">
        <v>2858</v>
      </c>
      <c r="O2849" s="257" t="s">
        <v>3299</v>
      </c>
      <c r="P2849" s="257" t="s">
        <v>6334</v>
      </c>
      <c r="Q2849" s="257" t="s">
        <v>3301</v>
      </c>
      <c r="R2849" s="257" t="s">
        <v>148</v>
      </c>
      <c r="S2849" s="257" t="s">
        <v>3291</v>
      </c>
      <c r="T2849" s="257" t="s">
        <v>2858</v>
      </c>
      <c r="U2849" s="257" t="s">
        <v>4981</v>
      </c>
      <c r="V2849" s="257" t="s">
        <v>148</v>
      </c>
      <c r="W2849" s="257" t="s">
        <v>148</v>
      </c>
      <c r="X2849" s="257" t="s">
        <v>148</v>
      </c>
      <c r="Y2849" s="257" t="s">
        <v>148</v>
      </c>
      <c r="Z2849" s="257" t="s">
        <v>148</v>
      </c>
      <c r="AA2849" s="257" t="s">
        <v>148</v>
      </c>
      <c r="AB2849" s="257" t="s">
        <v>148</v>
      </c>
      <c r="AC2849" s="257" t="s">
        <v>148</v>
      </c>
      <c r="AD2849" s="257" t="s">
        <v>148</v>
      </c>
      <c r="AE2849" s="257" t="s">
        <v>148</v>
      </c>
      <c r="AF2849" s="257" t="s">
        <v>148</v>
      </c>
      <c r="AG2849" s="257" t="s">
        <v>148</v>
      </c>
      <c r="AH2849" s="257" t="s">
        <v>148</v>
      </c>
      <c r="AI2849" s="257" t="s">
        <v>148</v>
      </c>
      <c r="AJ2849" s="257"/>
    </row>
    <row r="2850" spans="1:36" ht="28.8">
      <c r="A2850" s="258">
        <v>40351</v>
      </c>
      <c r="B2850" s="257" t="s">
        <v>2515</v>
      </c>
      <c r="C2850" s="258">
        <v>40351</v>
      </c>
      <c r="D2850" s="257">
        <v>0</v>
      </c>
      <c r="E2850" s="259" t="s">
        <v>2604</v>
      </c>
      <c r="F2850" s="257" t="s">
        <v>3971</v>
      </c>
      <c r="G2850" s="259" t="s">
        <v>3972</v>
      </c>
      <c r="H2850" s="257" t="s">
        <v>2632</v>
      </c>
      <c r="I2850" s="257" t="s">
        <v>6335</v>
      </c>
      <c r="J2850" s="84" t="s">
        <v>6336</v>
      </c>
      <c r="K2850" s="257" t="s">
        <v>2619</v>
      </c>
      <c r="L2850" s="257" t="s">
        <v>6061</v>
      </c>
      <c r="M2850" s="257" t="s">
        <v>1232</v>
      </c>
      <c r="N2850" s="257" t="s">
        <v>2858</v>
      </c>
      <c r="O2850" s="257" t="s">
        <v>3299</v>
      </c>
      <c r="P2850" s="257" t="s">
        <v>6337</v>
      </c>
      <c r="Q2850" s="257" t="s">
        <v>3301</v>
      </c>
      <c r="R2850" s="257" t="s">
        <v>148</v>
      </c>
      <c r="S2850" s="257" t="s">
        <v>3291</v>
      </c>
      <c r="T2850" s="257" t="s">
        <v>2858</v>
      </c>
      <c r="U2850" s="257" t="s">
        <v>4981</v>
      </c>
      <c r="V2850" s="257" t="s">
        <v>148</v>
      </c>
      <c r="W2850" s="257" t="s">
        <v>148</v>
      </c>
      <c r="X2850" s="257" t="s">
        <v>148</v>
      </c>
      <c r="Y2850" s="257" t="s">
        <v>148</v>
      </c>
      <c r="Z2850" s="257" t="s">
        <v>148</v>
      </c>
      <c r="AA2850" s="257" t="s">
        <v>148</v>
      </c>
      <c r="AB2850" s="257" t="s">
        <v>148</v>
      </c>
      <c r="AC2850" s="257" t="s">
        <v>148</v>
      </c>
      <c r="AD2850" s="257" t="s">
        <v>148</v>
      </c>
      <c r="AE2850" s="257" t="s">
        <v>148</v>
      </c>
      <c r="AF2850" s="257" t="s">
        <v>148</v>
      </c>
      <c r="AG2850" s="257" t="s">
        <v>148</v>
      </c>
      <c r="AH2850" s="257" t="s">
        <v>148</v>
      </c>
      <c r="AI2850" s="257" t="s">
        <v>148</v>
      </c>
      <c r="AJ2850" s="257"/>
    </row>
    <row r="2851" spans="1:36" ht="28.8">
      <c r="A2851" s="258">
        <v>40351</v>
      </c>
      <c r="B2851" s="257" t="s">
        <v>2515</v>
      </c>
      <c r="C2851" s="258">
        <v>40351</v>
      </c>
      <c r="D2851" s="257">
        <v>0</v>
      </c>
      <c r="E2851" s="259" t="s">
        <v>2604</v>
      </c>
      <c r="F2851" s="257" t="s">
        <v>3971</v>
      </c>
      <c r="G2851" s="259" t="s">
        <v>3972</v>
      </c>
      <c r="H2851" s="257" t="s">
        <v>1243</v>
      </c>
      <c r="I2851" s="257" t="s">
        <v>6331</v>
      </c>
      <c r="J2851" s="84" t="s">
        <v>6332</v>
      </c>
      <c r="K2851" s="257" t="s">
        <v>2619</v>
      </c>
      <c r="L2851" s="257" t="s">
        <v>6061</v>
      </c>
      <c r="M2851" s="257" t="s">
        <v>1232</v>
      </c>
      <c r="N2851" s="257" t="s">
        <v>2858</v>
      </c>
      <c r="O2851" s="257" t="s">
        <v>2869</v>
      </c>
      <c r="P2851" s="257" t="s">
        <v>6338</v>
      </c>
      <c r="Q2851" s="257" t="s">
        <v>3301</v>
      </c>
      <c r="R2851" s="257" t="s">
        <v>148</v>
      </c>
      <c r="S2851" s="257" t="s">
        <v>3291</v>
      </c>
      <c r="T2851" s="257" t="s">
        <v>2858</v>
      </c>
      <c r="U2851" s="257" t="s">
        <v>4981</v>
      </c>
      <c r="V2851" s="257" t="s">
        <v>148</v>
      </c>
      <c r="W2851" s="257" t="s">
        <v>148</v>
      </c>
      <c r="X2851" s="257" t="s">
        <v>148</v>
      </c>
      <c r="Y2851" s="257" t="s">
        <v>148</v>
      </c>
      <c r="Z2851" s="257" t="s">
        <v>148</v>
      </c>
      <c r="AA2851" s="257" t="s">
        <v>148</v>
      </c>
      <c r="AB2851" s="257" t="s">
        <v>148</v>
      </c>
      <c r="AC2851" s="257" t="s">
        <v>148</v>
      </c>
      <c r="AD2851" s="257" t="s">
        <v>148</v>
      </c>
      <c r="AE2851" s="257" t="s">
        <v>148</v>
      </c>
      <c r="AF2851" s="257" t="s">
        <v>148</v>
      </c>
      <c r="AG2851" s="257" t="s">
        <v>148</v>
      </c>
      <c r="AH2851" s="257" t="s">
        <v>148</v>
      </c>
      <c r="AI2851" s="257" t="s">
        <v>148</v>
      </c>
      <c r="AJ2851" s="257"/>
    </row>
    <row r="2852" spans="1:36" ht="43.2">
      <c r="A2852" s="258">
        <v>40351</v>
      </c>
      <c r="B2852" s="257" t="s">
        <v>2515</v>
      </c>
      <c r="C2852" s="258">
        <v>40351</v>
      </c>
      <c r="D2852" s="257">
        <v>0</v>
      </c>
      <c r="E2852" s="257" t="s">
        <v>2609</v>
      </c>
      <c r="F2852" s="257" t="s">
        <v>3463</v>
      </c>
      <c r="G2852" s="257" t="s">
        <v>3464</v>
      </c>
      <c r="H2852" s="260" t="s">
        <v>1232</v>
      </c>
      <c r="I2852" s="257" t="s">
        <v>3465</v>
      </c>
      <c r="J2852" s="257" t="s">
        <v>3466</v>
      </c>
      <c r="K2852" s="257" t="s">
        <v>2619</v>
      </c>
      <c r="L2852" s="257" t="s">
        <v>6061</v>
      </c>
      <c r="M2852" s="257" t="s">
        <v>1232</v>
      </c>
      <c r="N2852" s="257" t="s">
        <v>2858</v>
      </c>
      <c r="O2852" s="257" t="s">
        <v>2869</v>
      </c>
      <c r="P2852" s="257" t="s">
        <v>6339</v>
      </c>
      <c r="Q2852" s="257" t="s">
        <v>3301</v>
      </c>
      <c r="R2852" s="257" t="s">
        <v>148</v>
      </c>
      <c r="S2852" s="257" t="s">
        <v>3291</v>
      </c>
      <c r="T2852" s="257" t="s">
        <v>2858</v>
      </c>
      <c r="U2852" s="257" t="s">
        <v>4981</v>
      </c>
      <c r="V2852" s="257" t="s">
        <v>148</v>
      </c>
      <c r="W2852" s="257" t="s">
        <v>148</v>
      </c>
      <c r="X2852" s="257" t="s">
        <v>148</v>
      </c>
      <c r="Y2852" s="257" t="s">
        <v>148</v>
      </c>
      <c r="Z2852" s="257" t="s">
        <v>148</v>
      </c>
      <c r="AA2852" s="257" t="s">
        <v>148</v>
      </c>
      <c r="AB2852" s="257" t="s">
        <v>148</v>
      </c>
      <c r="AC2852" s="257" t="s">
        <v>148</v>
      </c>
      <c r="AD2852" s="257" t="s">
        <v>148</v>
      </c>
      <c r="AE2852" s="257" t="s">
        <v>148</v>
      </c>
      <c r="AF2852" s="257" t="s">
        <v>148</v>
      </c>
      <c r="AG2852" s="257" t="s">
        <v>148</v>
      </c>
      <c r="AH2852" s="257" t="s">
        <v>148</v>
      </c>
      <c r="AI2852" s="257" t="s">
        <v>148</v>
      </c>
      <c r="AJ2852" s="257"/>
    </row>
    <row r="2853" spans="1:36" ht="43.2">
      <c r="A2853" s="258">
        <v>40351</v>
      </c>
      <c r="B2853" s="257" t="s">
        <v>2515</v>
      </c>
      <c r="C2853" s="258">
        <v>40351</v>
      </c>
      <c r="D2853" s="257">
        <v>0</v>
      </c>
      <c r="E2853" s="257" t="s">
        <v>2609</v>
      </c>
      <c r="F2853" s="257" t="s">
        <v>3463</v>
      </c>
      <c r="G2853" s="257" t="s">
        <v>3464</v>
      </c>
      <c r="H2853" s="260" t="s">
        <v>1232</v>
      </c>
      <c r="I2853" s="257" t="s">
        <v>3465</v>
      </c>
      <c r="J2853" s="257" t="s">
        <v>3466</v>
      </c>
      <c r="K2853" s="257" t="s">
        <v>2619</v>
      </c>
      <c r="L2853" s="257" t="s">
        <v>6061</v>
      </c>
      <c r="M2853" s="257" t="s">
        <v>1232</v>
      </c>
      <c r="N2853" s="257" t="s">
        <v>2858</v>
      </c>
      <c r="O2853" s="257" t="s">
        <v>2869</v>
      </c>
      <c r="P2853" s="257" t="s">
        <v>6340</v>
      </c>
      <c r="Q2853" s="257" t="s">
        <v>3301</v>
      </c>
      <c r="R2853" s="257" t="s">
        <v>148</v>
      </c>
      <c r="S2853" s="257" t="s">
        <v>3291</v>
      </c>
      <c r="T2853" s="257" t="s">
        <v>2858</v>
      </c>
      <c r="U2853" s="257" t="s">
        <v>4981</v>
      </c>
      <c r="V2853" s="257" t="s">
        <v>148</v>
      </c>
      <c r="W2853" s="257" t="s">
        <v>148</v>
      </c>
      <c r="X2853" s="257" t="s">
        <v>148</v>
      </c>
      <c r="Y2853" s="257" t="s">
        <v>148</v>
      </c>
      <c r="Z2853" s="257" t="s">
        <v>148</v>
      </c>
      <c r="AA2853" s="257" t="s">
        <v>148</v>
      </c>
      <c r="AB2853" s="257" t="s">
        <v>148</v>
      </c>
      <c r="AC2853" s="257" t="s">
        <v>148</v>
      </c>
      <c r="AD2853" s="257" t="s">
        <v>148</v>
      </c>
      <c r="AE2853" s="257" t="s">
        <v>148</v>
      </c>
      <c r="AF2853" s="257" t="s">
        <v>148</v>
      </c>
      <c r="AG2853" s="257" t="s">
        <v>148</v>
      </c>
      <c r="AH2853" s="257" t="s">
        <v>148</v>
      </c>
      <c r="AI2853" s="257" t="s">
        <v>148</v>
      </c>
      <c r="AJ2853" s="257"/>
    </row>
    <row r="2854" spans="1:36" ht="302.39999999999998">
      <c r="A2854" s="256">
        <v>40204</v>
      </c>
      <c r="B2854" s="257" t="s">
        <v>2513</v>
      </c>
      <c r="C2854" s="258">
        <v>40204</v>
      </c>
      <c r="D2854" s="257">
        <v>0</v>
      </c>
      <c r="E2854" s="259" t="s">
        <v>3348</v>
      </c>
      <c r="F2854" s="259" t="s">
        <v>930</v>
      </c>
      <c r="G2854" s="259" t="s">
        <v>3349</v>
      </c>
      <c r="H2854" s="260" t="s">
        <v>1226</v>
      </c>
      <c r="I2854" s="257" t="s">
        <v>4091</v>
      </c>
      <c r="J2854" s="261" t="s">
        <v>4092</v>
      </c>
      <c r="K2854" s="257" t="s">
        <v>3359</v>
      </c>
      <c r="L2854" s="257" t="s">
        <v>4117</v>
      </c>
      <c r="M2854" s="257" t="s">
        <v>1236</v>
      </c>
      <c r="N2854" s="257" t="s">
        <v>4118</v>
      </c>
      <c r="O2854" s="257" t="s">
        <v>2868</v>
      </c>
      <c r="P2854" s="257" t="s">
        <v>6341</v>
      </c>
      <c r="Q2854" s="257" t="s">
        <v>6342</v>
      </c>
      <c r="R2854" s="257" t="s">
        <v>148</v>
      </c>
      <c r="S2854" s="257" t="s">
        <v>2903</v>
      </c>
      <c r="T2854" s="257" t="s">
        <v>3421</v>
      </c>
      <c r="U2854" s="257" t="s">
        <v>3428</v>
      </c>
      <c r="V2854" s="257" t="s">
        <v>2640</v>
      </c>
      <c r="W2854" s="257" t="s">
        <v>156</v>
      </c>
      <c r="X2854" s="257" t="s">
        <v>2639</v>
      </c>
      <c r="Y2854" s="257" t="s">
        <v>3402</v>
      </c>
      <c r="Z2854" s="257" t="s">
        <v>2639</v>
      </c>
      <c r="AA2854" s="257" t="s">
        <v>3402</v>
      </c>
      <c r="AB2854" s="257" t="s">
        <v>2639</v>
      </c>
      <c r="AC2854" s="257" t="s">
        <v>2640</v>
      </c>
      <c r="AD2854" s="257" t="s">
        <v>3295</v>
      </c>
      <c r="AE2854" s="257" t="s">
        <v>3295</v>
      </c>
      <c r="AF2854" s="257" t="s">
        <v>3296</v>
      </c>
      <c r="AG2854" s="257" t="s">
        <v>3295</v>
      </c>
      <c r="AH2854" s="257" t="s">
        <v>3295</v>
      </c>
      <c r="AI2854" s="257" t="s">
        <v>3295</v>
      </c>
      <c r="AJ2854" s="257"/>
    </row>
    <row r="2855" spans="1:36" ht="172.8">
      <c r="A2855" s="256">
        <v>40205</v>
      </c>
      <c r="B2855" s="257" t="s">
        <v>2513</v>
      </c>
      <c r="C2855" s="258">
        <v>40211</v>
      </c>
      <c r="D2855" s="257">
        <v>2</v>
      </c>
      <c r="E2855" s="259" t="s">
        <v>2555</v>
      </c>
      <c r="F2855" s="257" t="s">
        <v>3213</v>
      </c>
      <c r="G2855" s="259" t="s">
        <v>3214</v>
      </c>
      <c r="H2855" s="260" t="s">
        <v>1232</v>
      </c>
      <c r="I2855" s="257" t="s">
        <v>3468</v>
      </c>
      <c r="J2855" s="257" t="s">
        <v>3469</v>
      </c>
      <c r="K2855" s="257" t="s">
        <v>3280</v>
      </c>
      <c r="L2855" s="257" t="s">
        <v>6294</v>
      </c>
      <c r="M2855" s="257" t="s">
        <v>1236</v>
      </c>
      <c r="N2855" s="257" t="s">
        <v>4118</v>
      </c>
      <c r="O2855" s="257" t="s">
        <v>2868</v>
      </c>
      <c r="P2855" s="257" t="s">
        <v>3470</v>
      </c>
      <c r="Q2855" s="257" t="s">
        <v>6343</v>
      </c>
      <c r="R2855" s="257" t="s">
        <v>6344</v>
      </c>
      <c r="S2855" s="257" t="s">
        <v>2903</v>
      </c>
      <c r="T2855" s="257" t="s">
        <v>2835</v>
      </c>
      <c r="U2855" s="257" t="s">
        <v>3540</v>
      </c>
      <c r="V2855" s="257" t="s">
        <v>2640</v>
      </c>
      <c r="W2855" s="257" t="s">
        <v>156</v>
      </c>
      <c r="X2855" s="257" t="s">
        <v>2639</v>
      </c>
      <c r="Y2855" s="257" t="s">
        <v>2837</v>
      </c>
      <c r="Z2855" s="257" t="s">
        <v>2640</v>
      </c>
      <c r="AA2855" s="257" t="s">
        <v>148</v>
      </c>
      <c r="AB2855" s="257" t="s">
        <v>2639</v>
      </c>
      <c r="AC2855" s="257" t="s">
        <v>2640</v>
      </c>
      <c r="AD2855" s="257" t="s">
        <v>3295</v>
      </c>
      <c r="AE2855" s="257" t="s">
        <v>3295</v>
      </c>
      <c r="AF2855" s="257" t="s">
        <v>3296</v>
      </c>
      <c r="AG2855" s="257" t="s">
        <v>3295</v>
      </c>
      <c r="AH2855" s="257" t="s">
        <v>3295</v>
      </c>
      <c r="AI2855" s="257" t="s">
        <v>3295</v>
      </c>
      <c r="AJ2855" s="257"/>
    </row>
    <row r="2856" spans="1:36" ht="172.8">
      <c r="A2856" s="256">
        <v>40206</v>
      </c>
      <c r="B2856" s="257" t="s">
        <v>2513</v>
      </c>
      <c r="C2856" s="258">
        <v>40215</v>
      </c>
      <c r="D2856" s="257">
        <v>8</v>
      </c>
      <c r="E2856" s="259" t="s">
        <v>2570</v>
      </c>
      <c r="F2856" s="259" t="s">
        <v>3147</v>
      </c>
      <c r="G2856" s="259" t="s">
        <v>3148</v>
      </c>
      <c r="H2856" s="260" t="s">
        <v>1232</v>
      </c>
      <c r="I2856" s="257" t="s">
        <v>3307</v>
      </c>
      <c r="J2856" s="261" t="s">
        <v>3308</v>
      </c>
      <c r="K2856" s="257" t="s">
        <v>3280</v>
      </c>
      <c r="L2856" s="257" t="s">
        <v>6308</v>
      </c>
      <c r="M2856" s="257" t="s">
        <v>1236</v>
      </c>
      <c r="N2856" s="257" t="s">
        <v>4118</v>
      </c>
      <c r="O2856" s="257" t="s">
        <v>2868</v>
      </c>
      <c r="P2856" s="257" t="s">
        <v>6345</v>
      </c>
      <c r="Q2856" s="257" t="s">
        <v>6346</v>
      </c>
      <c r="R2856" s="261" t="s">
        <v>6347</v>
      </c>
      <c r="S2856" s="257" t="s">
        <v>2903</v>
      </c>
      <c r="T2856" s="257" t="s">
        <v>2835</v>
      </c>
      <c r="U2856" s="257" t="s">
        <v>3540</v>
      </c>
      <c r="V2856" s="257" t="s">
        <v>2639</v>
      </c>
      <c r="W2856" s="257" t="s">
        <v>148</v>
      </c>
      <c r="X2856" s="257" t="s">
        <v>2640</v>
      </c>
      <c r="Y2856" s="257" t="s">
        <v>148</v>
      </c>
      <c r="Z2856" s="257" t="s">
        <v>2639</v>
      </c>
      <c r="AA2856" s="257" t="s">
        <v>2897</v>
      </c>
      <c r="AB2856" s="257" t="s">
        <v>2640</v>
      </c>
      <c r="AC2856" s="257" t="s">
        <v>2640</v>
      </c>
      <c r="AD2856" s="257" t="s">
        <v>3295</v>
      </c>
      <c r="AE2856" s="257" t="s">
        <v>3295</v>
      </c>
      <c r="AF2856" s="257" t="s">
        <v>3296</v>
      </c>
      <c r="AG2856" s="257" t="s">
        <v>3295</v>
      </c>
      <c r="AH2856" s="257" t="s">
        <v>3295</v>
      </c>
      <c r="AI2856" s="257" t="s">
        <v>3295</v>
      </c>
      <c r="AJ2856" s="257"/>
    </row>
    <row r="2857" spans="1:36" ht="100.8">
      <c r="A2857" s="256">
        <v>40233</v>
      </c>
      <c r="B2857" s="257" t="s">
        <v>2512</v>
      </c>
      <c r="C2857" s="258">
        <v>40238</v>
      </c>
      <c r="D2857" s="257">
        <v>1</v>
      </c>
      <c r="E2857" s="259" t="s">
        <v>2552</v>
      </c>
      <c r="F2857" s="257" t="s">
        <v>3931</v>
      </c>
      <c r="G2857" s="259" t="s">
        <v>3932</v>
      </c>
      <c r="H2857" s="257" t="s">
        <v>1236</v>
      </c>
      <c r="I2857" s="257" t="s">
        <v>6348</v>
      </c>
      <c r="J2857" s="262" t="s">
        <v>6349</v>
      </c>
      <c r="K2857" s="257" t="s">
        <v>3280</v>
      </c>
      <c r="L2857" s="257" t="s">
        <v>6294</v>
      </c>
      <c r="M2857" s="257" t="s">
        <v>1236</v>
      </c>
      <c r="N2857" s="257" t="s">
        <v>4118</v>
      </c>
      <c r="O2857" s="257" t="s">
        <v>2868</v>
      </c>
      <c r="P2857" s="257" t="s">
        <v>6350</v>
      </c>
      <c r="Q2857" s="257" t="s">
        <v>6351</v>
      </c>
      <c r="R2857" s="257" t="s">
        <v>148</v>
      </c>
      <c r="S2857" s="257" t="s">
        <v>2903</v>
      </c>
      <c r="T2857" s="257" t="s">
        <v>2860</v>
      </c>
      <c r="U2857" s="257" t="s">
        <v>4129</v>
      </c>
      <c r="V2857" s="257" t="s">
        <v>2639</v>
      </c>
      <c r="W2857" s="257" t="s">
        <v>148</v>
      </c>
      <c r="X2857" s="257" t="s">
        <v>2639</v>
      </c>
      <c r="Y2857" s="128" t="s">
        <v>2838</v>
      </c>
      <c r="Z2857" s="257" t="s">
        <v>2639</v>
      </c>
      <c r="AA2857" s="257" t="s">
        <v>2838</v>
      </c>
      <c r="AB2857" s="257" t="s">
        <v>2640</v>
      </c>
      <c r="AC2857" s="257" t="s">
        <v>2640</v>
      </c>
      <c r="AD2857" s="257" t="s">
        <v>3295</v>
      </c>
      <c r="AE2857" s="257" t="s">
        <v>3295</v>
      </c>
      <c r="AF2857" s="257" t="s">
        <v>3296</v>
      </c>
      <c r="AG2857" s="257" t="s">
        <v>3295</v>
      </c>
      <c r="AH2857" s="257" t="s">
        <v>3295</v>
      </c>
      <c r="AI2857" s="257" t="s">
        <v>3295</v>
      </c>
      <c r="AJ2857" s="257"/>
    </row>
    <row r="2858" spans="1:36" ht="158.4">
      <c r="A2858" s="256">
        <v>40235</v>
      </c>
      <c r="B2858" s="257" t="s">
        <v>2512</v>
      </c>
      <c r="C2858" s="258">
        <v>40242</v>
      </c>
      <c r="D2858" s="257">
        <v>4</v>
      </c>
      <c r="E2858" s="259" t="s">
        <v>2570</v>
      </c>
      <c r="F2858" s="259" t="s">
        <v>3147</v>
      </c>
      <c r="G2858" s="259" t="s">
        <v>3148</v>
      </c>
      <c r="H2858" s="257" t="s">
        <v>1236</v>
      </c>
      <c r="I2858" s="257" t="s">
        <v>4159</v>
      </c>
      <c r="J2858" s="257" t="s">
        <v>4160</v>
      </c>
      <c r="K2858" s="257" t="s">
        <v>3280</v>
      </c>
      <c r="L2858" s="257" t="s">
        <v>6308</v>
      </c>
      <c r="M2858" s="257" t="s">
        <v>1236</v>
      </c>
      <c r="N2858" s="257" t="s">
        <v>4118</v>
      </c>
      <c r="O2858" s="257" t="s">
        <v>2868</v>
      </c>
      <c r="P2858" s="257" t="s">
        <v>6352</v>
      </c>
      <c r="Q2858" s="257" t="s">
        <v>6353</v>
      </c>
      <c r="R2858" s="257" t="s">
        <v>6354</v>
      </c>
      <c r="S2858" s="257" t="s">
        <v>2903</v>
      </c>
      <c r="T2858" s="257" t="s">
        <v>2860</v>
      </c>
      <c r="U2858" s="257" t="s">
        <v>4156</v>
      </c>
      <c r="V2858" s="257" t="s">
        <v>2639</v>
      </c>
      <c r="W2858" s="257" t="s">
        <v>148</v>
      </c>
      <c r="X2858" s="257" t="s">
        <v>2639</v>
      </c>
      <c r="Y2858" s="257" t="s">
        <v>2837</v>
      </c>
      <c r="Z2858" s="257" t="s">
        <v>2639</v>
      </c>
      <c r="AA2858" s="257" t="s">
        <v>2837</v>
      </c>
      <c r="AB2858" s="257" t="s">
        <v>2640</v>
      </c>
      <c r="AC2858" s="257" t="s">
        <v>2639</v>
      </c>
      <c r="AD2858" s="258">
        <v>40336</v>
      </c>
      <c r="AE2858" s="257" t="s">
        <v>6355</v>
      </c>
      <c r="AF2858" s="257" t="s">
        <v>6356</v>
      </c>
      <c r="AG2858" s="258">
        <v>40336</v>
      </c>
      <c r="AH2858" s="257" t="s">
        <v>2633</v>
      </c>
      <c r="AI2858" s="257" t="s">
        <v>3295</v>
      </c>
      <c r="AJ2858" s="257"/>
    </row>
    <row r="2859" spans="1:36" ht="216">
      <c r="A2859" s="256">
        <v>40233</v>
      </c>
      <c r="B2859" s="257" t="s">
        <v>2512</v>
      </c>
      <c r="C2859" s="258">
        <v>40234</v>
      </c>
      <c r="D2859" s="257">
        <v>1</v>
      </c>
      <c r="E2859" s="259" t="s">
        <v>2538</v>
      </c>
      <c r="F2859" s="259" t="s">
        <v>930</v>
      </c>
      <c r="G2859" s="259" t="s">
        <v>2627</v>
      </c>
      <c r="H2859" s="260" t="s">
        <v>1232</v>
      </c>
      <c r="I2859" s="257" t="s">
        <v>3884</v>
      </c>
      <c r="J2859" s="257" t="s">
        <v>183</v>
      </c>
      <c r="K2859" s="257" t="s">
        <v>3280</v>
      </c>
      <c r="L2859" s="257" t="s">
        <v>4117</v>
      </c>
      <c r="M2859" s="257" t="s">
        <v>1236</v>
      </c>
      <c r="N2859" s="257" t="s">
        <v>4118</v>
      </c>
      <c r="O2859" s="257" t="s">
        <v>2868</v>
      </c>
      <c r="P2859" s="257" t="s">
        <v>6357</v>
      </c>
      <c r="Q2859" s="257" t="s">
        <v>6358</v>
      </c>
      <c r="R2859" s="257" t="s">
        <v>6359</v>
      </c>
      <c r="S2859" s="257" t="s">
        <v>2903</v>
      </c>
      <c r="T2859" s="257" t="s">
        <v>2834</v>
      </c>
      <c r="U2859" s="257" t="s">
        <v>4167</v>
      </c>
      <c r="V2859" s="257" t="s">
        <v>2640</v>
      </c>
      <c r="W2859" s="257" t="s">
        <v>156</v>
      </c>
      <c r="X2859" s="257" t="s">
        <v>2640</v>
      </c>
      <c r="Y2859" s="257" t="s">
        <v>148</v>
      </c>
      <c r="Z2859" s="257" t="s">
        <v>2640</v>
      </c>
      <c r="AA2859" s="257" t="s">
        <v>148</v>
      </c>
      <c r="AB2859" s="257" t="s">
        <v>2640</v>
      </c>
      <c r="AC2859" s="257" t="s">
        <v>2640</v>
      </c>
      <c r="AD2859" s="257" t="s">
        <v>3295</v>
      </c>
      <c r="AE2859" s="257" t="s">
        <v>3295</v>
      </c>
      <c r="AF2859" s="257" t="s">
        <v>3296</v>
      </c>
      <c r="AG2859" s="257" t="s">
        <v>3295</v>
      </c>
      <c r="AH2859" s="257" t="s">
        <v>3295</v>
      </c>
      <c r="AI2859" s="257" t="s">
        <v>3295</v>
      </c>
      <c r="AJ2859" s="257"/>
    </row>
    <row r="2860" spans="1:36" ht="129.6">
      <c r="A2860" s="256">
        <v>40234</v>
      </c>
      <c r="B2860" s="257" t="s">
        <v>2512</v>
      </c>
      <c r="C2860" s="258">
        <v>40246</v>
      </c>
      <c r="D2860" s="257">
        <v>4</v>
      </c>
      <c r="E2860" s="257" t="s">
        <v>2536</v>
      </c>
      <c r="F2860" s="257" t="s">
        <v>3121</v>
      </c>
      <c r="G2860" s="257" t="s">
        <v>3122</v>
      </c>
      <c r="H2860" s="260" t="s">
        <v>1232</v>
      </c>
      <c r="I2860" s="257" t="s">
        <v>3314</v>
      </c>
      <c r="J2860" s="84" t="s">
        <v>3315</v>
      </c>
      <c r="K2860" s="257" t="s">
        <v>3280</v>
      </c>
      <c r="L2860" s="257" t="s">
        <v>6294</v>
      </c>
      <c r="M2860" s="257" t="s">
        <v>1236</v>
      </c>
      <c r="N2860" s="257" t="s">
        <v>4118</v>
      </c>
      <c r="O2860" s="257" t="s">
        <v>2868</v>
      </c>
      <c r="P2860" s="257" t="s">
        <v>6360</v>
      </c>
      <c r="Q2860" s="257" t="s">
        <v>6361</v>
      </c>
      <c r="R2860" s="257" t="s">
        <v>148</v>
      </c>
      <c r="S2860" s="257" t="s">
        <v>2903</v>
      </c>
      <c r="T2860" s="257" t="s">
        <v>2857</v>
      </c>
      <c r="U2860" s="257" t="s">
        <v>4243</v>
      </c>
      <c r="V2860" s="257" t="s">
        <v>2639</v>
      </c>
      <c r="W2860" s="257" t="s">
        <v>148</v>
      </c>
      <c r="X2860" s="257" t="s">
        <v>2639</v>
      </c>
      <c r="Y2860" s="257" t="s">
        <v>2905</v>
      </c>
      <c r="Z2860" s="257" t="s">
        <v>2639</v>
      </c>
      <c r="AA2860" s="257" t="s">
        <v>2905</v>
      </c>
      <c r="AB2860" s="257" t="s">
        <v>2640</v>
      </c>
      <c r="AC2860" s="257" t="s">
        <v>2639</v>
      </c>
      <c r="AD2860" s="258">
        <v>40246</v>
      </c>
      <c r="AE2860" s="257">
        <v>0</v>
      </c>
      <c r="AF2860" s="257" t="s">
        <v>6362</v>
      </c>
      <c r="AG2860" s="258">
        <v>40294</v>
      </c>
      <c r="AH2860" s="257" t="s">
        <v>2633</v>
      </c>
      <c r="AI2860" s="257" t="s">
        <v>2638</v>
      </c>
      <c r="AJ2860" s="257"/>
    </row>
    <row r="2861" spans="1:36" ht="43.2">
      <c r="A2861" s="258">
        <v>40358</v>
      </c>
      <c r="B2861" s="257" t="s">
        <v>2515</v>
      </c>
      <c r="C2861" s="258">
        <v>40358</v>
      </c>
      <c r="D2861" s="257">
        <v>0</v>
      </c>
      <c r="E2861" s="257" t="s">
        <v>2609</v>
      </c>
      <c r="F2861" s="257" t="s">
        <v>3463</v>
      </c>
      <c r="G2861" s="257" t="s">
        <v>3464</v>
      </c>
      <c r="H2861" s="260" t="s">
        <v>1232</v>
      </c>
      <c r="I2861" s="257" t="s">
        <v>3465</v>
      </c>
      <c r="J2861" s="257" t="s">
        <v>3466</v>
      </c>
      <c r="K2861" s="257" t="s">
        <v>2619</v>
      </c>
      <c r="L2861" s="257" t="s">
        <v>6363</v>
      </c>
      <c r="M2861" s="257" t="s">
        <v>1242</v>
      </c>
      <c r="N2861" s="257" t="s">
        <v>2860</v>
      </c>
      <c r="O2861" s="257" t="s">
        <v>2869</v>
      </c>
      <c r="P2861" s="257" t="s">
        <v>6364</v>
      </c>
      <c r="Q2861" s="257" t="s">
        <v>3301</v>
      </c>
      <c r="R2861" s="257" t="s">
        <v>148</v>
      </c>
      <c r="S2861" s="257" t="s">
        <v>3402</v>
      </c>
      <c r="T2861" s="257" t="s">
        <v>3402</v>
      </c>
      <c r="U2861" s="257" t="s">
        <v>3999</v>
      </c>
      <c r="V2861" s="257" t="s">
        <v>148</v>
      </c>
      <c r="W2861" s="257" t="s">
        <v>148</v>
      </c>
      <c r="X2861" s="257" t="s">
        <v>148</v>
      </c>
      <c r="Y2861" s="257" t="s">
        <v>148</v>
      </c>
      <c r="Z2861" s="257" t="s">
        <v>148</v>
      </c>
      <c r="AA2861" s="257" t="s">
        <v>148</v>
      </c>
      <c r="AB2861" s="257" t="s">
        <v>148</v>
      </c>
      <c r="AC2861" s="257" t="s">
        <v>148</v>
      </c>
      <c r="AD2861" s="257" t="s">
        <v>148</v>
      </c>
      <c r="AE2861" s="257" t="s">
        <v>148</v>
      </c>
      <c r="AF2861" s="257" t="s">
        <v>148</v>
      </c>
      <c r="AG2861" s="257" t="s">
        <v>148</v>
      </c>
      <c r="AH2861" s="257" t="s">
        <v>148</v>
      </c>
      <c r="AI2861" s="257" t="s">
        <v>148</v>
      </c>
      <c r="AJ2861" s="257"/>
    </row>
    <row r="2862" spans="1:36" ht="43.2">
      <c r="A2862" s="258">
        <v>40358</v>
      </c>
      <c r="B2862" s="257" t="s">
        <v>2515</v>
      </c>
      <c r="C2862" s="258">
        <v>40358</v>
      </c>
      <c r="D2862" s="257">
        <v>0</v>
      </c>
      <c r="E2862" s="257" t="s">
        <v>2609</v>
      </c>
      <c r="F2862" s="257" t="s">
        <v>3463</v>
      </c>
      <c r="G2862" s="257" t="s">
        <v>3464</v>
      </c>
      <c r="H2862" s="260" t="s">
        <v>1232</v>
      </c>
      <c r="I2862" s="257" t="s">
        <v>3465</v>
      </c>
      <c r="J2862" s="257" t="s">
        <v>3466</v>
      </c>
      <c r="K2862" s="257" t="s">
        <v>2619</v>
      </c>
      <c r="L2862" s="257" t="s">
        <v>6363</v>
      </c>
      <c r="M2862" s="257" t="s">
        <v>1242</v>
      </c>
      <c r="N2862" s="257" t="s">
        <v>2860</v>
      </c>
      <c r="O2862" s="257" t="s">
        <v>2869</v>
      </c>
      <c r="P2862" s="257" t="s">
        <v>6365</v>
      </c>
      <c r="Q2862" s="257" t="s">
        <v>3301</v>
      </c>
      <c r="R2862" s="257" t="s">
        <v>148</v>
      </c>
      <c r="S2862" s="257" t="s">
        <v>3402</v>
      </c>
      <c r="T2862" s="257" t="s">
        <v>3402</v>
      </c>
      <c r="U2862" s="257" t="s">
        <v>3999</v>
      </c>
      <c r="V2862" s="257" t="s">
        <v>148</v>
      </c>
      <c r="W2862" s="257" t="s">
        <v>148</v>
      </c>
      <c r="X2862" s="257" t="s">
        <v>148</v>
      </c>
      <c r="Y2862" s="257" t="s">
        <v>148</v>
      </c>
      <c r="Z2862" s="257" t="s">
        <v>148</v>
      </c>
      <c r="AA2862" s="257" t="s">
        <v>148</v>
      </c>
      <c r="AB2862" s="257" t="s">
        <v>148</v>
      </c>
      <c r="AC2862" s="257" t="s">
        <v>148</v>
      </c>
      <c r="AD2862" s="257" t="s">
        <v>148</v>
      </c>
      <c r="AE2862" s="257" t="s">
        <v>148</v>
      </c>
      <c r="AF2862" s="257" t="s">
        <v>148</v>
      </c>
      <c r="AG2862" s="257" t="s">
        <v>148</v>
      </c>
      <c r="AH2862" s="257" t="s">
        <v>148</v>
      </c>
      <c r="AI2862" s="257" t="s">
        <v>148</v>
      </c>
      <c r="AJ2862" s="257"/>
    </row>
    <row r="2863" spans="1:36" ht="273.60000000000002">
      <c r="A2863" s="256">
        <v>40235</v>
      </c>
      <c r="B2863" s="257" t="s">
        <v>2512</v>
      </c>
      <c r="C2863" s="258">
        <v>40254</v>
      </c>
      <c r="D2863" s="257">
        <v>4</v>
      </c>
      <c r="E2863" s="259" t="s">
        <v>2570</v>
      </c>
      <c r="F2863" s="259" t="s">
        <v>3147</v>
      </c>
      <c r="G2863" s="259" t="s">
        <v>3148</v>
      </c>
      <c r="H2863" s="257" t="s">
        <v>1236</v>
      </c>
      <c r="I2863" s="257" t="s">
        <v>4159</v>
      </c>
      <c r="J2863" s="261" t="s">
        <v>4160</v>
      </c>
      <c r="K2863" s="257" t="s">
        <v>3280</v>
      </c>
      <c r="L2863" s="257" t="s">
        <v>6294</v>
      </c>
      <c r="M2863" s="257" t="s">
        <v>1236</v>
      </c>
      <c r="N2863" s="257" t="s">
        <v>4118</v>
      </c>
      <c r="O2863" s="257" t="s">
        <v>2868</v>
      </c>
      <c r="P2863" s="257" t="s">
        <v>6366</v>
      </c>
      <c r="Q2863" s="257" t="s">
        <v>6367</v>
      </c>
      <c r="R2863" s="257" t="s">
        <v>148</v>
      </c>
      <c r="S2863" s="257" t="s">
        <v>2903</v>
      </c>
      <c r="T2863" s="257" t="s">
        <v>6368</v>
      </c>
      <c r="U2863" s="257" t="s">
        <v>6369</v>
      </c>
      <c r="V2863" s="257" t="s">
        <v>2639</v>
      </c>
      <c r="W2863" s="257" t="s">
        <v>148</v>
      </c>
      <c r="X2863" s="257" t="s">
        <v>2640</v>
      </c>
      <c r="Y2863" s="257" t="s">
        <v>148</v>
      </c>
      <c r="Z2863" s="257" t="s">
        <v>2640</v>
      </c>
      <c r="AA2863" s="257" t="s">
        <v>148</v>
      </c>
      <c r="AB2863" s="257" t="s">
        <v>2640</v>
      </c>
      <c r="AC2863" s="257" t="s">
        <v>2640</v>
      </c>
      <c r="AD2863" s="257" t="s">
        <v>3295</v>
      </c>
      <c r="AE2863" s="257" t="s">
        <v>3295</v>
      </c>
      <c r="AF2863" s="257" t="s">
        <v>3296</v>
      </c>
      <c r="AG2863" s="257" t="s">
        <v>3295</v>
      </c>
      <c r="AH2863" s="257" t="s">
        <v>3295</v>
      </c>
      <c r="AI2863" s="257" t="s">
        <v>3295</v>
      </c>
      <c r="AJ2863" s="257"/>
    </row>
    <row r="2864" spans="1:36" ht="409.6">
      <c r="A2864" s="256">
        <v>40240</v>
      </c>
      <c r="B2864" s="257" t="s">
        <v>2517</v>
      </c>
      <c r="C2864" s="258">
        <v>40241</v>
      </c>
      <c r="D2864" s="257">
        <v>1</v>
      </c>
      <c r="E2864" s="257" t="s">
        <v>3474</v>
      </c>
      <c r="F2864" s="257" t="s">
        <v>3475</v>
      </c>
      <c r="G2864" s="257" t="s">
        <v>3476</v>
      </c>
      <c r="H2864" s="260" t="s">
        <v>1232</v>
      </c>
      <c r="I2864" s="257" t="s">
        <v>4509</v>
      </c>
      <c r="J2864" s="84" t="s">
        <v>4510</v>
      </c>
      <c r="K2864" s="257" t="s">
        <v>3280</v>
      </c>
      <c r="L2864" s="257" t="s">
        <v>4117</v>
      </c>
      <c r="M2864" s="257" t="s">
        <v>1236</v>
      </c>
      <c r="N2864" s="257" t="s">
        <v>4118</v>
      </c>
      <c r="O2864" s="257" t="s">
        <v>3299</v>
      </c>
      <c r="P2864" s="257" t="s">
        <v>6370</v>
      </c>
      <c r="Q2864" s="257" t="s">
        <v>6371</v>
      </c>
      <c r="R2864" s="257" t="s">
        <v>6372</v>
      </c>
      <c r="S2864" s="257" t="s">
        <v>2903</v>
      </c>
      <c r="T2864" s="257" t="s">
        <v>2841</v>
      </c>
      <c r="U2864" s="257" t="s">
        <v>6373</v>
      </c>
      <c r="V2864" s="257" t="s">
        <v>2639</v>
      </c>
      <c r="W2864" s="257" t="s">
        <v>148</v>
      </c>
      <c r="X2864" s="257" t="s">
        <v>2640</v>
      </c>
      <c r="Y2864" s="257" t="s">
        <v>148</v>
      </c>
      <c r="Z2864" s="257" t="s">
        <v>2640</v>
      </c>
      <c r="AA2864" s="257" t="s">
        <v>148</v>
      </c>
      <c r="AB2864" s="257" t="s">
        <v>2640</v>
      </c>
      <c r="AC2864" s="257" t="s">
        <v>2640</v>
      </c>
      <c r="AD2864" s="257" t="s">
        <v>3295</v>
      </c>
      <c r="AE2864" s="257" t="s">
        <v>3295</v>
      </c>
      <c r="AF2864" s="257" t="s">
        <v>3296</v>
      </c>
      <c r="AG2864" s="257" t="s">
        <v>3295</v>
      </c>
      <c r="AH2864" s="257" t="s">
        <v>3295</v>
      </c>
      <c r="AI2864" s="257" t="s">
        <v>3295</v>
      </c>
      <c r="AJ2864" s="257"/>
    </row>
    <row r="2865" spans="1:36" ht="316.8">
      <c r="A2865" s="256">
        <v>40242</v>
      </c>
      <c r="B2865" s="257" t="s">
        <v>2517</v>
      </c>
      <c r="C2865" s="258">
        <v>40247</v>
      </c>
      <c r="D2865" s="257">
        <v>3</v>
      </c>
      <c r="E2865" s="259" t="s">
        <v>3348</v>
      </c>
      <c r="F2865" s="259" t="s">
        <v>930</v>
      </c>
      <c r="G2865" s="259" t="s">
        <v>3349</v>
      </c>
      <c r="H2865" s="260" t="s">
        <v>1240</v>
      </c>
      <c r="I2865" s="257" t="s">
        <v>2788</v>
      </c>
      <c r="J2865" s="257" t="s">
        <v>808</v>
      </c>
      <c r="K2865" s="257" t="s">
        <v>3280</v>
      </c>
      <c r="L2865" s="257" t="s">
        <v>6294</v>
      </c>
      <c r="M2865" s="257" t="s">
        <v>1236</v>
      </c>
      <c r="N2865" s="257" t="s">
        <v>4118</v>
      </c>
      <c r="O2865" s="257" t="s">
        <v>2868</v>
      </c>
      <c r="P2865" s="257" t="s">
        <v>6374</v>
      </c>
      <c r="Q2865" s="257" t="s">
        <v>6375</v>
      </c>
      <c r="R2865" s="257" t="s">
        <v>148</v>
      </c>
      <c r="S2865" s="257" t="s">
        <v>2903</v>
      </c>
      <c r="T2865" s="257" t="s">
        <v>2904</v>
      </c>
      <c r="U2865" s="257" t="s">
        <v>4062</v>
      </c>
      <c r="V2865" s="257" t="s">
        <v>2639</v>
      </c>
      <c r="W2865" s="257" t="s">
        <v>148</v>
      </c>
      <c r="X2865" s="257" t="s">
        <v>2640</v>
      </c>
      <c r="Y2865" s="257" t="s">
        <v>148</v>
      </c>
      <c r="Z2865" s="257" t="s">
        <v>2639</v>
      </c>
      <c r="AA2865" s="257" t="s">
        <v>2904</v>
      </c>
      <c r="AB2865" s="257" t="s">
        <v>2640</v>
      </c>
      <c r="AC2865" s="257" t="s">
        <v>2640</v>
      </c>
      <c r="AD2865" s="257" t="s">
        <v>3295</v>
      </c>
      <c r="AE2865" s="257" t="s">
        <v>3295</v>
      </c>
      <c r="AF2865" s="257" t="s">
        <v>3296</v>
      </c>
      <c r="AG2865" s="257" t="s">
        <v>3295</v>
      </c>
      <c r="AH2865" s="257" t="s">
        <v>3295</v>
      </c>
      <c r="AI2865" s="257" t="s">
        <v>3295</v>
      </c>
      <c r="AJ2865" s="257"/>
    </row>
    <row r="2866" spans="1:36" ht="345.6">
      <c r="A2866" s="256">
        <v>40246</v>
      </c>
      <c r="B2866" s="257" t="s">
        <v>2517</v>
      </c>
      <c r="C2866" s="258">
        <v>40255</v>
      </c>
      <c r="D2866" s="257">
        <v>6</v>
      </c>
      <c r="E2866" s="259" t="s">
        <v>2554</v>
      </c>
      <c r="F2866" s="259" t="s">
        <v>3322</v>
      </c>
      <c r="G2866" s="259" t="s">
        <v>3323</v>
      </c>
      <c r="H2866" s="257" t="s">
        <v>1236</v>
      </c>
      <c r="I2866" s="257" t="s">
        <v>2805</v>
      </c>
      <c r="J2866" s="261" t="s">
        <v>795</v>
      </c>
      <c r="K2866" s="257" t="s">
        <v>3280</v>
      </c>
      <c r="L2866" s="257" t="s">
        <v>6294</v>
      </c>
      <c r="M2866" s="257" t="s">
        <v>1236</v>
      </c>
      <c r="N2866" s="257" t="s">
        <v>4118</v>
      </c>
      <c r="O2866" s="257" t="s">
        <v>2868</v>
      </c>
      <c r="P2866" s="257" t="s">
        <v>6376</v>
      </c>
      <c r="Q2866" s="257" t="s">
        <v>6377</v>
      </c>
      <c r="R2866" s="257" t="s">
        <v>6378</v>
      </c>
      <c r="S2866" s="257" t="s">
        <v>2903</v>
      </c>
      <c r="T2866" s="257" t="s">
        <v>2841</v>
      </c>
      <c r="U2866" s="257" t="s">
        <v>6379</v>
      </c>
      <c r="V2866" s="257" t="s">
        <v>2640</v>
      </c>
      <c r="W2866" s="257" t="s">
        <v>156</v>
      </c>
      <c r="X2866" s="257" t="s">
        <v>2639</v>
      </c>
      <c r="Y2866" s="257" t="s">
        <v>2845</v>
      </c>
      <c r="Z2866" s="257" t="s">
        <v>2639</v>
      </c>
      <c r="AA2866" s="257" t="s">
        <v>2845</v>
      </c>
      <c r="AB2866" s="257" t="s">
        <v>2640</v>
      </c>
      <c r="AC2866" s="257" t="s">
        <v>2639</v>
      </c>
      <c r="AD2866" s="258">
        <v>40266</v>
      </c>
      <c r="AE2866" s="257">
        <v>7</v>
      </c>
      <c r="AF2866" s="257" t="s">
        <v>6380</v>
      </c>
      <c r="AG2866" s="258">
        <v>40268</v>
      </c>
      <c r="AH2866" s="257" t="s">
        <v>2633</v>
      </c>
      <c r="AI2866" s="257" t="s">
        <v>2638</v>
      </c>
      <c r="AJ2866" s="257"/>
    </row>
    <row r="2867" spans="1:36" ht="72">
      <c r="A2867" s="256">
        <v>40248</v>
      </c>
      <c r="B2867" s="257" t="s">
        <v>2517</v>
      </c>
      <c r="C2867" s="258">
        <v>40259</v>
      </c>
      <c r="D2867" s="257">
        <v>6</v>
      </c>
      <c r="E2867" s="259" t="s">
        <v>2555</v>
      </c>
      <c r="F2867" s="257" t="s">
        <v>3213</v>
      </c>
      <c r="G2867" s="259" t="s">
        <v>3214</v>
      </c>
      <c r="H2867" s="260" t="s">
        <v>1232</v>
      </c>
      <c r="I2867" s="257" t="s">
        <v>3468</v>
      </c>
      <c r="J2867" s="257" t="s">
        <v>3469</v>
      </c>
      <c r="K2867" s="257" t="s">
        <v>3280</v>
      </c>
      <c r="L2867" s="257" t="s">
        <v>6294</v>
      </c>
      <c r="M2867" s="257" t="s">
        <v>1236</v>
      </c>
      <c r="N2867" s="257" t="s">
        <v>4118</v>
      </c>
      <c r="O2867" s="257" t="s">
        <v>2868</v>
      </c>
      <c r="P2867" s="257" t="s">
        <v>6381</v>
      </c>
      <c r="Q2867" s="257" t="s">
        <v>6382</v>
      </c>
      <c r="R2867" s="257" t="s">
        <v>148</v>
      </c>
      <c r="S2867" s="257" t="s">
        <v>2903</v>
      </c>
      <c r="T2867" s="257" t="s">
        <v>2857</v>
      </c>
      <c r="U2867" s="257" t="s">
        <v>6383</v>
      </c>
      <c r="V2867" s="257" t="s">
        <v>2639</v>
      </c>
      <c r="W2867" s="257" t="s">
        <v>148</v>
      </c>
      <c r="X2867" s="257" t="s">
        <v>2639</v>
      </c>
      <c r="Y2867" s="257" t="s">
        <v>2857</v>
      </c>
      <c r="Z2867" s="257" t="s">
        <v>2640</v>
      </c>
      <c r="AA2867" s="257" t="s">
        <v>148</v>
      </c>
      <c r="AB2867" s="257" t="s">
        <v>2640</v>
      </c>
      <c r="AC2867" s="257" t="s">
        <v>2640</v>
      </c>
      <c r="AD2867" s="257" t="s">
        <v>3295</v>
      </c>
      <c r="AE2867" s="257" t="s">
        <v>3295</v>
      </c>
      <c r="AF2867" s="257" t="s">
        <v>3296</v>
      </c>
      <c r="AG2867" s="257" t="s">
        <v>3295</v>
      </c>
      <c r="AH2867" s="257" t="s">
        <v>3295</v>
      </c>
      <c r="AI2867" s="257" t="s">
        <v>3295</v>
      </c>
      <c r="AJ2867" s="257"/>
    </row>
    <row r="2868" spans="1:36" ht="187.2">
      <c r="A2868" s="256">
        <v>40266</v>
      </c>
      <c r="B2868" s="257" t="s">
        <v>2517</v>
      </c>
      <c r="C2868" s="258">
        <v>40275</v>
      </c>
      <c r="D2868" s="257">
        <v>6</v>
      </c>
      <c r="E2868" s="259" t="s">
        <v>2570</v>
      </c>
      <c r="F2868" s="259" t="s">
        <v>3147</v>
      </c>
      <c r="G2868" s="259" t="s">
        <v>3148</v>
      </c>
      <c r="H2868" s="260" t="s">
        <v>1232</v>
      </c>
      <c r="I2868" s="257" t="s">
        <v>3307</v>
      </c>
      <c r="J2868" s="261" t="s">
        <v>3308</v>
      </c>
      <c r="K2868" s="257" t="s">
        <v>3280</v>
      </c>
      <c r="L2868" s="257" t="s">
        <v>6308</v>
      </c>
      <c r="M2868" s="257" t="s">
        <v>1236</v>
      </c>
      <c r="N2868" s="257" t="s">
        <v>4118</v>
      </c>
      <c r="O2868" s="257" t="s">
        <v>2868</v>
      </c>
      <c r="P2868" s="257" t="s">
        <v>6384</v>
      </c>
      <c r="Q2868" s="257" t="s">
        <v>6385</v>
      </c>
      <c r="R2868" s="257" t="s">
        <v>6386</v>
      </c>
      <c r="S2868" s="257" t="s">
        <v>3302</v>
      </c>
      <c r="T2868" s="257" t="s">
        <v>5316</v>
      </c>
      <c r="U2868" s="257" t="s">
        <v>6387</v>
      </c>
      <c r="V2868" s="257" t="s">
        <v>2639</v>
      </c>
      <c r="W2868" s="257" t="s">
        <v>148</v>
      </c>
      <c r="X2868" s="257" t="s">
        <v>2639</v>
      </c>
      <c r="Y2868" s="257" t="s">
        <v>2845</v>
      </c>
      <c r="Z2868" s="257" t="s">
        <v>2639</v>
      </c>
      <c r="AA2868" s="257" t="s">
        <v>2845</v>
      </c>
      <c r="AB2868" s="257" t="s">
        <v>2640</v>
      </c>
      <c r="AC2868" s="257" t="s">
        <v>2639</v>
      </c>
      <c r="AD2868" s="258">
        <v>40282</v>
      </c>
      <c r="AE2868" s="257">
        <v>5</v>
      </c>
      <c r="AF2868" s="257" t="s">
        <v>6388</v>
      </c>
      <c r="AG2868" s="258">
        <v>40282</v>
      </c>
      <c r="AH2868" s="257" t="s">
        <v>2633</v>
      </c>
      <c r="AI2868" s="257" t="s">
        <v>3295</v>
      </c>
      <c r="AJ2868" s="257"/>
    </row>
    <row r="2869" spans="1:36" ht="273.60000000000002">
      <c r="A2869" s="256">
        <v>40283</v>
      </c>
      <c r="B2869" s="257" t="s">
        <v>2509</v>
      </c>
      <c r="C2869" s="258">
        <v>40287</v>
      </c>
      <c r="D2869" s="257">
        <v>2</v>
      </c>
      <c r="E2869" s="259" t="s">
        <v>2570</v>
      </c>
      <c r="F2869" s="259" t="s">
        <v>3147</v>
      </c>
      <c r="G2869" s="259" t="s">
        <v>3148</v>
      </c>
      <c r="H2869" s="260" t="s">
        <v>1232</v>
      </c>
      <c r="I2869" s="257" t="s">
        <v>3307</v>
      </c>
      <c r="J2869" s="261" t="s">
        <v>3308</v>
      </c>
      <c r="K2869" s="257" t="s">
        <v>3280</v>
      </c>
      <c r="L2869" s="257" t="s">
        <v>6294</v>
      </c>
      <c r="M2869" s="257" t="s">
        <v>1236</v>
      </c>
      <c r="N2869" s="257" t="s">
        <v>4118</v>
      </c>
      <c r="O2869" s="257" t="s">
        <v>2868</v>
      </c>
      <c r="P2869" s="257" t="s">
        <v>6389</v>
      </c>
      <c r="Q2869" s="257" t="s">
        <v>6390</v>
      </c>
      <c r="R2869" s="257" t="s">
        <v>148</v>
      </c>
      <c r="S2869" s="257" t="s">
        <v>3302</v>
      </c>
      <c r="T2869" s="257" t="s">
        <v>2860</v>
      </c>
      <c r="U2869" s="257" t="s">
        <v>4421</v>
      </c>
      <c r="V2869" s="257" t="s">
        <v>2639</v>
      </c>
      <c r="W2869" s="257" t="s">
        <v>148</v>
      </c>
      <c r="X2869" s="257" t="s">
        <v>2640</v>
      </c>
      <c r="Y2869" s="257" t="s">
        <v>148</v>
      </c>
      <c r="Z2869" s="257" t="s">
        <v>2640</v>
      </c>
      <c r="AA2869" s="257" t="s">
        <v>148</v>
      </c>
      <c r="AB2869" s="257" t="s">
        <v>2640</v>
      </c>
      <c r="AC2869" s="257" t="s">
        <v>2639</v>
      </c>
      <c r="AD2869" s="258">
        <v>40288</v>
      </c>
      <c r="AE2869" s="257">
        <v>1</v>
      </c>
      <c r="AF2869" s="257" t="s">
        <v>6391</v>
      </c>
      <c r="AG2869" s="258">
        <v>40288</v>
      </c>
      <c r="AH2869" s="257" t="s">
        <v>2633</v>
      </c>
      <c r="AI2869" s="257" t="s">
        <v>2638</v>
      </c>
      <c r="AJ2869" s="257"/>
    </row>
    <row r="2870" spans="1:36" ht="100.8">
      <c r="A2870" s="256">
        <v>40284</v>
      </c>
      <c r="B2870" s="257" t="s">
        <v>2509</v>
      </c>
      <c r="C2870" s="258">
        <v>40289</v>
      </c>
      <c r="D2870" s="257">
        <v>2</v>
      </c>
      <c r="E2870" s="257" t="s">
        <v>2609</v>
      </c>
      <c r="F2870" s="257" t="s">
        <v>3463</v>
      </c>
      <c r="G2870" s="257" t="s">
        <v>3464</v>
      </c>
      <c r="H2870" s="260" t="s">
        <v>1232</v>
      </c>
      <c r="I2870" s="257" t="s">
        <v>3465</v>
      </c>
      <c r="J2870" s="257" t="s">
        <v>3466</v>
      </c>
      <c r="K2870" s="257" t="s">
        <v>3280</v>
      </c>
      <c r="L2870" s="257" t="s">
        <v>6294</v>
      </c>
      <c r="M2870" s="257" t="s">
        <v>1236</v>
      </c>
      <c r="N2870" s="257" t="s">
        <v>4118</v>
      </c>
      <c r="O2870" s="257" t="s">
        <v>3299</v>
      </c>
      <c r="P2870" s="257" t="s">
        <v>6392</v>
      </c>
      <c r="Q2870" s="257" t="s">
        <v>6393</v>
      </c>
      <c r="R2870" s="257" t="s">
        <v>6394</v>
      </c>
      <c r="S2870" s="257" t="s">
        <v>3302</v>
      </c>
      <c r="T2870" s="257" t="s">
        <v>4452</v>
      </c>
      <c r="U2870" s="257" t="s">
        <v>82</v>
      </c>
      <c r="V2870" s="257" t="s">
        <v>2639</v>
      </c>
      <c r="W2870" s="257" t="s">
        <v>148</v>
      </c>
      <c r="X2870" s="257" t="s">
        <v>148</v>
      </c>
      <c r="Y2870" s="257" t="s">
        <v>148</v>
      </c>
      <c r="Z2870" s="257" t="s">
        <v>148</v>
      </c>
      <c r="AA2870" s="257" t="s">
        <v>148</v>
      </c>
      <c r="AB2870" s="257" t="s">
        <v>2640</v>
      </c>
      <c r="AC2870" s="257" t="s">
        <v>2639</v>
      </c>
      <c r="AD2870" s="258">
        <v>40291</v>
      </c>
      <c r="AE2870" s="257">
        <v>2</v>
      </c>
      <c r="AF2870" s="257" t="s">
        <v>6395</v>
      </c>
      <c r="AG2870" s="258">
        <v>40291</v>
      </c>
      <c r="AH2870" s="257" t="s">
        <v>2633</v>
      </c>
      <c r="AI2870" s="257" t="s">
        <v>2638</v>
      </c>
      <c r="AJ2870" s="257"/>
    </row>
    <row r="2871" spans="1:36" ht="259.2">
      <c r="A2871" s="256">
        <v>40287</v>
      </c>
      <c r="B2871" s="257" t="s">
        <v>2509</v>
      </c>
      <c r="C2871" s="258">
        <v>40288</v>
      </c>
      <c r="D2871" s="257">
        <v>1</v>
      </c>
      <c r="E2871" s="259" t="s">
        <v>2561</v>
      </c>
      <c r="F2871" s="257" t="s">
        <v>3241</v>
      </c>
      <c r="G2871" s="259" t="s">
        <v>3242</v>
      </c>
      <c r="H2871" s="260" t="s">
        <v>1226</v>
      </c>
      <c r="I2871" s="257" t="s">
        <v>3808</v>
      </c>
      <c r="J2871" s="257" t="s">
        <v>3809</v>
      </c>
      <c r="K2871" s="257" t="s">
        <v>3280</v>
      </c>
      <c r="L2871" s="257" t="s">
        <v>4117</v>
      </c>
      <c r="M2871" s="257" t="s">
        <v>1236</v>
      </c>
      <c r="N2871" s="257" t="s">
        <v>4118</v>
      </c>
      <c r="O2871" s="257" t="s">
        <v>3299</v>
      </c>
      <c r="P2871" s="257" t="s">
        <v>6396</v>
      </c>
      <c r="Q2871" s="257" t="s">
        <v>6397</v>
      </c>
      <c r="R2871" s="257" t="s">
        <v>6398</v>
      </c>
      <c r="S2871" s="257" t="s">
        <v>3302</v>
      </c>
      <c r="T2871" s="257" t="s">
        <v>4452</v>
      </c>
      <c r="U2871" s="257" t="s">
        <v>6007</v>
      </c>
      <c r="V2871" s="257" t="s">
        <v>2639</v>
      </c>
      <c r="W2871" s="257" t="s">
        <v>148</v>
      </c>
      <c r="X2871" s="257" t="s">
        <v>148</v>
      </c>
      <c r="Y2871" s="257" t="s">
        <v>148</v>
      </c>
      <c r="Z2871" s="257" t="s">
        <v>148</v>
      </c>
      <c r="AA2871" s="257" t="s">
        <v>148</v>
      </c>
      <c r="AB2871" s="257" t="s">
        <v>148</v>
      </c>
      <c r="AC2871" s="257" t="s">
        <v>2639</v>
      </c>
      <c r="AD2871" s="258">
        <v>40289</v>
      </c>
      <c r="AE2871" s="257">
        <v>1</v>
      </c>
      <c r="AF2871" s="257" t="s">
        <v>6399</v>
      </c>
      <c r="AG2871" s="258">
        <v>40289</v>
      </c>
      <c r="AH2871" s="257" t="s">
        <v>2633</v>
      </c>
      <c r="AI2871" s="257" t="s">
        <v>2638</v>
      </c>
      <c r="AJ2871" s="257"/>
    </row>
    <row r="2872" spans="1:36" ht="86.4">
      <c r="A2872" s="256">
        <v>40287</v>
      </c>
      <c r="B2872" s="257" t="s">
        <v>2509</v>
      </c>
      <c r="C2872" s="258">
        <v>40289</v>
      </c>
      <c r="D2872" s="257">
        <v>2</v>
      </c>
      <c r="E2872" s="259" t="s">
        <v>2561</v>
      </c>
      <c r="F2872" s="257" t="s">
        <v>3241</v>
      </c>
      <c r="G2872" s="259" t="s">
        <v>3242</v>
      </c>
      <c r="H2872" s="260" t="s">
        <v>1226</v>
      </c>
      <c r="I2872" s="257" t="s">
        <v>3808</v>
      </c>
      <c r="J2872" s="257" t="s">
        <v>3809</v>
      </c>
      <c r="K2872" s="257" t="s">
        <v>3280</v>
      </c>
      <c r="L2872" s="257" t="s">
        <v>6294</v>
      </c>
      <c r="M2872" s="257" t="s">
        <v>1236</v>
      </c>
      <c r="N2872" s="257" t="s">
        <v>4118</v>
      </c>
      <c r="O2872" s="257" t="s">
        <v>3299</v>
      </c>
      <c r="P2872" s="257" t="s">
        <v>6400</v>
      </c>
      <c r="Q2872" s="257" t="s">
        <v>6401</v>
      </c>
      <c r="R2872" s="257" t="s">
        <v>148</v>
      </c>
      <c r="S2872" s="257" t="s">
        <v>3302</v>
      </c>
      <c r="T2872" s="257" t="s">
        <v>3367</v>
      </c>
      <c r="U2872" s="257" t="s">
        <v>6402</v>
      </c>
      <c r="V2872" s="257" t="s">
        <v>2639</v>
      </c>
      <c r="W2872" s="257" t="s">
        <v>148</v>
      </c>
      <c r="X2872" s="257" t="s">
        <v>148</v>
      </c>
      <c r="Y2872" s="257" t="s">
        <v>148</v>
      </c>
      <c r="Z2872" s="257" t="s">
        <v>148</v>
      </c>
      <c r="AA2872" s="257" t="s">
        <v>148</v>
      </c>
      <c r="AB2872" s="257" t="s">
        <v>148</v>
      </c>
      <c r="AC2872" s="257" t="s">
        <v>2639</v>
      </c>
      <c r="AD2872" s="258">
        <v>40291</v>
      </c>
      <c r="AE2872" s="257">
        <v>1</v>
      </c>
      <c r="AF2872" s="257" t="s">
        <v>6403</v>
      </c>
      <c r="AG2872" s="258">
        <v>40291</v>
      </c>
      <c r="AH2872" s="257" t="s">
        <v>2633</v>
      </c>
      <c r="AI2872" s="257" t="s">
        <v>2638</v>
      </c>
      <c r="AJ2872" s="257"/>
    </row>
    <row r="2873" spans="1:36" ht="244.8">
      <c r="A2873" s="256">
        <v>40291</v>
      </c>
      <c r="B2873" s="257" t="s">
        <v>2509</v>
      </c>
      <c r="C2873" s="258">
        <v>40294</v>
      </c>
      <c r="D2873" s="257">
        <v>1</v>
      </c>
      <c r="E2873" s="259" t="s">
        <v>2563</v>
      </c>
      <c r="F2873" s="257" t="s">
        <v>3270</v>
      </c>
      <c r="G2873" s="259" t="s">
        <v>3271</v>
      </c>
      <c r="H2873" s="260" t="s">
        <v>1240</v>
      </c>
      <c r="I2873" s="257" t="s">
        <v>4855</v>
      </c>
      <c r="J2873" s="257" t="s">
        <v>4856</v>
      </c>
      <c r="K2873" s="257" t="s">
        <v>3280</v>
      </c>
      <c r="L2873" s="257" t="s">
        <v>6294</v>
      </c>
      <c r="M2873" s="257" t="s">
        <v>1236</v>
      </c>
      <c r="N2873" s="257" t="s">
        <v>4118</v>
      </c>
      <c r="O2873" s="257" t="s">
        <v>2868</v>
      </c>
      <c r="P2873" s="257" t="s">
        <v>6404</v>
      </c>
      <c r="Q2873" s="257" t="s">
        <v>6405</v>
      </c>
      <c r="R2873" s="257" t="s">
        <v>6406</v>
      </c>
      <c r="S2873" s="257" t="s">
        <v>3302</v>
      </c>
      <c r="T2873" s="257" t="s">
        <v>4452</v>
      </c>
      <c r="U2873" s="257" t="s">
        <v>82</v>
      </c>
      <c r="V2873" s="257" t="s">
        <v>2639</v>
      </c>
      <c r="W2873" s="257" t="s">
        <v>148</v>
      </c>
      <c r="X2873" s="257" t="s">
        <v>2640</v>
      </c>
      <c r="Y2873" s="257" t="s">
        <v>148</v>
      </c>
      <c r="Z2873" s="257" t="s">
        <v>2640</v>
      </c>
      <c r="AA2873" s="257" t="s">
        <v>148</v>
      </c>
      <c r="AB2873" s="257" t="s">
        <v>2640</v>
      </c>
      <c r="AC2873" s="257" t="s">
        <v>2639</v>
      </c>
      <c r="AD2873" s="258">
        <v>40295</v>
      </c>
      <c r="AE2873" s="257">
        <v>1</v>
      </c>
      <c r="AF2873" s="257" t="s">
        <v>6407</v>
      </c>
      <c r="AG2873" s="258">
        <v>40295</v>
      </c>
      <c r="AH2873" s="257" t="s">
        <v>2633</v>
      </c>
      <c r="AI2873" s="257" t="s">
        <v>2638</v>
      </c>
      <c r="AJ2873" s="257"/>
    </row>
    <row r="2874" spans="1:36" ht="187.2">
      <c r="A2874" s="256">
        <v>40295</v>
      </c>
      <c r="B2874" s="257" t="s">
        <v>2509</v>
      </c>
      <c r="C2874" s="258">
        <v>40297</v>
      </c>
      <c r="D2874" s="257">
        <v>3</v>
      </c>
      <c r="E2874" s="257" t="s">
        <v>2560</v>
      </c>
      <c r="F2874" s="257" t="s">
        <v>3276</v>
      </c>
      <c r="G2874" s="257" t="s">
        <v>3277</v>
      </c>
      <c r="H2874" s="260" t="s">
        <v>1232</v>
      </c>
      <c r="I2874" s="257" t="s">
        <v>4318</v>
      </c>
      <c r="J2874" s="257" t="s">
        <v>4319</v>
      </c>
      <c r="K2874" s="257" t="s">
        <v>3280</v>
      </c>
      <c r="L2874" s="257" t="s">
        <v>6308</v>
      </c>
      <c r="M2874" s="257" t="s">
        <v>1236</v>
      </c>
      <c r="N2874" s="257" t="s">
        <v>4118</v>
      </c>
      <c r="O2874" s="257" t="s">
        <v>2868</v>
      </c>
      <c r="P2874" s="257" t="s">
        <v>6408</v>
      </c>
      <c r="Q2874" s="257" t="s">
        <v>6409</v>
      </c>
      <c r="R2874" s="257" t="s">
        <v>148</v>
      </c>
      <c r="S2874" s="257" t="s">
        <v>3302</v>
      </c>
      <c r="T2874" s="257" t="s">
        <v>4452</v>
      </c>
      <c r="U2874" s="257" t="s">
        <v>4421</v>
      </c>
      <c r="V2874" s="257" t="s">
        <v>2639</v>
      </c>
      <c r="W2874" s="257" t="s">
        <v>148</v>
      </c>
      <c r="X2874" s="257" t="s">
        <v>2640</v>
      </c>
      <c r="Y2874" s="257" t="s">
        <v>148</v>
      </c>
      <c r="Z2874" s="257" t="s">
        <v>2640</v>
      </c>
      <c r="AA2874" s="257" t="s">
        <v>148</v>
      </c>
      <c r="AB2874" s="257" t="s">
        <v>2640</v>
      </c>
      <c r="AC2874" s="257" t="s">
        <v>2640</v>
      </c>
      <c r="AD2874" s="257" t="s">
        <v>3295</v>
      </c>
      <c r="AE2874" s="257" t="s">
        <v>3295</v>
      </c>
      <c r="AF2874" s="257" t="s">
        <v>3296</v>
      </c>
      <c r="AG2874" s="257" t="s">
        <v>3295</v>
      </c>
      <c r="AH2874" s="257" t="s">
        <v>3295</v>
      </c>
      <c r="AI2874" s="257" t="s">
        <v>3295</v>
      </c>
      <c r="AJ2874" s="257"/>
    </row>
    <row r="2875" spans="1:36" ht="409.6">
      <c r="A2875" s="258">
        <v>40361</v>
      </c>
      <c r="B2875" s="257" t="s">
        <v>2514</v>
      </c>
      <c r="C2875" s="258">
        <v>40364</v>
      </c>
      <c r="D2875" s="257">
        <v>1</v>
      </c>
      <c r="E2875" s="257" t="s">
        <v>2536</v>
      </c>
      <c r="F2875" s="257" t="s">
        <v>3175</v>
      </c>
      <c r="G2875" s="257" t="s">
        <v>3176</v>
      </c>
      <c r="H2875" s="260" t="s">
        <v>1232</v>
      </c>
      <c r="I2875" s="257" t="s">
        <v>2783</v>
      </c>
      <c r="J2875" s="257" t="s">
        <v>353</v>
      </c>
      <c r="K2875" s="257" t="s">
        <v>3280</v>
      </c>
      <c r="L2875" s="257" t="s">
        <v>3512</v>
      </c>
      <c r="M2875" s="257" t="s">
        <v>1232</v>
      </c>
      <c r="N2875" s="257" t="s">
        <v>3513</v>
      </c>
      <c r="O2875" s="257" t="s">
        <v>2868</v>
      </c>
      <c r="P2875" s="257" t="s">
        <v>6410</v>
      </c>
      <c r="Q2875" s="257" t="s">
        <v>6411</v>
      </c>
      <c r="R2875" s="257" t="s">
        <v>6412</v>
      </c>
      <c r="S2875" s="257" t="s">
        <v>3291</v>
      </c>
      <c r="T2875" s="257" t="s">
        <v>2843</v>
      </c>
      <c r="U2875" s="257" t="s">
        <v>4046</v>
      </c>
      <c r="V2875" s="257" t="s">
        <v>2639</v>
      </c>
      <c r="W2875" s="257" t="s">
        <v>148</v>
      </c>
      <c r="X2875" s="257" t="s">
        <v>2640</v>
      </c>
      <c r="Y2875" s="257" t="s">
        <v>148</v>
      </c>
      <c r="Z2875" s="257" t="s">
        <v>2640</v>
      </c>
      <c r="AA2875" s="257" t="s">
        <v>148</v>
      </c>
      <c r="AB2875" s="257" t="s">
        <v>2640</v>
      </c>
      <c r="AC2875" s="257" t="s">
        <v>2640</v>
      </c>
      <c r="AD2875" s="257" t="s">
        <v>3295</v>
      </c>
      <c r="AE2875" s="257" t="s">
        <v>3295</v>
      </c>
      <c r="AF2875" s="257" t="s">
        <v>3639</v>
      </c>
      <c r="AG2875" s="257" t="s">
        <v>3295</v>
      </c>
      <c r="AH2875" s="257" t="s">
        <v>3295</v>
      </c>
      <c r="AI2875" s="257" t="s">
        <v>3295</v>
      </c>
      <c r="AJ2875" s="257"/>
    </row>
    <row r="2876" spans="1:36" ht="331.2">
      <c r="A2876" s="258">
        <v>40361</v>
      </c>
      <c r="B2876" s="257" t="s">
        <v>2514</v>
      </c>
      <c r="C2876" s="258">
        <v>40364</v>
      </c>
      <c r="D2876" s="257">
        <v>1</v>
      </c>
      <c r="E2876" s="257" t="s">
        <v>2536</v>
      </c>
      <c r="F2876" s="257" t="s">
        <v>3175</v>
      </c>
      <c r="G2876" s="257" t="s">
        <v>3176</v>
      </c>
      <c r="H2876" s="260" t="s">
        <v>1232</v>
      </c>
      <c r="I2876" s="257" t="s">
        <v>2783</v>
      </c>
      <c r="J2876" s="257" t="s">
        <v>353</v>
      </c>
      <c r="K2876" s="257" t="s">
        <v>3280</v>
      </c>
      <c r="L2876" s="257" t="s">
        <v>3512</v>
      </c>
      <c r="M2876" s="257" t="s">
        <v>1232</v>
      </c>
      <c r="N2876" s="257" t="s">
        <v>3513</v>
      </c>
      <c r="O2876" s="257" t="s">
        <v>2868</v>
      </c>
      <c r="P2876" s="257" t="s">
        <v>6413</v>
      </c>
      <c r="Q2876" s="257" t="s">
        <v>6414</v>
      </c>
      <c r="R2876" s="257" t="s">
        <v>6415</v>
      </c>
      <c r="S2876" s="257" t="s">
        <v>3291</v>
      </c>
      <c r="T2876" s="257" t="s">
        <v>2843</v>
      </c>
      <c r="U2876" s="257" t="s">
        <v>4942</v>
      </c>
      <c r="V2876" s="257" t="s">
        <v>2639</v>
      </c>
      <c r="W2876" s="257" t="s">
        <v>148</v>
      </c>
      <c r="X2876" s="257" t="s">
        <v>2640</v>
      </c>
      <c r="Y2876" s="257" t="s">
        <v>148</v>
      </c>
      <c r="Z2876" s="257" t="s">
        <v>2640</v>
      </c>
      <c r="AA2876" s="257" t="s">
        <v>148</v>
      </c>
      <c r="AB2876" s="257" t="s">
        <v>2640</v>
      </c>
      <c r="AC2876" s="257" t="s">
        <v>2640</v>
      </c>
      <c r="AD2876" s="257" t="s">
        <v>3295</v>
      </c>
      <c r="AE2876" s="257" t="s">
        <v>3295</v>
      </c>
      <c r="AF2876" s="257" t="s">
        <v>3639</v>
      </c>
      <c r="AG2876" s="257" t="s">
        <v>3295</v>
      </c>
      <c r="AH2876" s="257" t="s">
        <v>3295</v>
      </c>
      <c r="AI2876" s="257" t="s">
        <v>3295</v>
      </c>
      <c r="AJ2876" s="257"/>
    </row>
    <row r="2877" spans="1:36" ht="172.8">
      <c r="A2877" s="256">
        <v>40295</v>
      </c>
      <c r="B2877" s="257" t="s">
        <v>2509</v>
      </c>
      <c r="C2877" s="258">
        <v>40302</v>
      </c>
      <c r="D2877" s="257">
        <v>6</v>
      </c>
      <c r="E2877" s="259" t="s">
        <v>2538</v>
      </c>
      <c r="F2877" s="257" t="s">
        <v>3251</v>
      </c>
      <c r="G2877" s="259" t="s">
        <v>3253</v>
      </c>
      <c r="H2877" s="260" t="s">
        <v>1232</v>
      </c>
      <c r="I2877" s="257" t="s">
        <v>5321</v>
      </c>
      <c r="J2877" s="257" t="s">
        <v>5322</v>
      </c>
      <c r="K2877" s="257" t="s">
        <v>3280</v>
      </c>
      <c r="L2877" s="257" t="s">
        <v>4117</v>
      </c>
      <c r="M2877" s="257" t="s">
        <v>1236</v>
      </c>
      <c r="N2877" s="257" t="s">
        <v>4118</v>
      </c>
      <c r="O2877" s="257" t="s">
        <v>2868</v>
      </c>
      <c r="P2877" s="257" t="s">
        <v>6416</v>
      </c>
      <c r="Q2877" s="257" t="s">
        <v>6417</v>
      </c>
      <c r="R2877" s="257" t="s">
        <v>148</v>
      </c>
      <c r="S2877" s="257" t="s">
        <v>3302</v>
      </c>
      <c r="T2877" s="257" t="s">
        <v>2837</v>
      </c>
      <c r="U2877" s="257" t="s">
        <v>6418</v>
      </c>
      <c r="V2877" s="257" t="s">
        <v>2639</v>
      </c>
      <c r="W2877" s="257" t="s">
        <v>148</v>
      </c>
      <c r="X2877" s="257" t="s">
        <v>2639</v>
      </c>
      <c r="Y2877" s="257" t="s">
        <v>2837</v>
      </c>
      <c r="Z2877" s="257" t="s">
        <v>2639</v>
      </c>
      <c r="AA2877" s="257" t="s">
        <v>2837</v>
      </c>
      <c r="AB2877" s="257" t="s">
        <v>2640</v>
      </c>
      <c r="AC2877" s="257" t="s">
        <v>2640</v>
      </c>
      <c r="AD2877" s="257" t="s">
        <v>3295</v>
      </c>
      <c r="AE2877" s="257" t="s">
        <v>3295</v>
      </c>
      <c r="AF2877" s="257" t="s">
        <v>3296</v>
      </c>
      <c r="AG2877" s="257" t="s">
        <v>3295</v>
      </c>
      <c r="AH2877" s="257" t="s">
        <v>3295</v>
      </c>
      <c r="AI2877" s="257" t="s">
        <v>3295</v>
      </c>
      <c r="AJ2877" s="257"/>
    </row>
    <row r="2878" spans="1:36" ht="187.2">
      <c r="A2878" s="258">
        <v>40317</v>
      </c>
      <c r="B2878" s="257" t="s">
        <v>2516</v>
      </c>
      <c r="C2878" s="258">
        <v>40322</v>
      </c>
      <c r="D2878" s="257">
        <v>3</v>
      </c>
      <c r="E2878" s="259" t="s">
        <v>2538</v>
      </c>
      <c r="F2878" s="257" t="s">
        <v>3251</v>
      </c>
      <c r="G2878" s="259" t="s">
        <v>3253</v>
      </c>
      <c r="H2878" s="260" t="s">
        <v>1226</v>
      </c>
      <c r="I2878" s="257" t="s">
        <v>4470</v>
      </c>
      <c r="J2878" s="257" t="s">
        <v>4471</v>
      </c>
      <c r="K2878" s="257" t="s">
        <v>3280</v>
      </c>
      <c r="L2878" s="257" t="s">
        <v>6294</v>
      </c>
      <c r="M2878" s="257" t="s">
        <v>1236</v>
      </c>
      <c r="N2878" s="257" t="s">
        <v>4118</v>
      </c>
      <c r="O2878" s="257" t="s">
        <v>2868</v>
      </c>
      <c r="P2878" s="257" t="s">
        <v>6419</v>
      </c>
      <c r="Q2878" s="257" t="s">
        <v>6420</v>
      </c>
      <c r="R2878" s="257" t="s">
        <v>148</v>
      </c>
      <c r="S2878" s="257" t="s">
        <v>3302</v>
      </c>
      <c r="T2878" s="257" t="s">
        <v>3092</v>
      </c>
      <c r="U2878" s="257" t="s">
        <v>4474</v>
      </c>
      <c r="V2878" s="257" t="s">
        <v>2639</v>
      </c>
      <c r="W2878" s="257" t="s">
        <v>148</v>
      </c>
      <c r="X2878" s="257" t="s">
        <v>2639</v>
      </c>
      <c r="Y2878" s="257" t="s">
        <v>3103</v>
      </c>
      <c r="Z2878" s="257" t="s">
        <v>2640</v>
      </c>
      <c r="AA2878" s="257" t="s">
        <v>148</v>
      </c>
      <c r="AB2878" s="257" t="s">
        <v>2640</v>
      </c>
      <c r="AC2878" s="257" t="s">
        <v>2640</v>
      </c>
      <c r="AD2878" s="257" t="s">
        <v>3295</v>
      </c>
      <c r="AE2878" s="257" t="s">
        <v>3295</v>
      </c>
      <c r="AF2878" s="257" t="s">
        <v>3296</v>
      </c>
      <c r="AG2878" s="257" t="s">
        <v>3295</v>
      </c>
      <c r="AH2878" s="257" t="s">
        <v>3295</v>
      </c>
      <c r="AI2878" s="257" t="s">
        <v>3295</v>
      </c>
      <c r="AJ2878" s="257"/>
    </row>
    <row r="2879" spans="1:36" ht="129.6">
      <c r="A2879" s="258">
        <v>40320</v>
      </c>
      <c r="B2879" s="257" t="s">
        <v>2516</v>
      </c>
      <c r="C2879" s="258">
        <v>40322</v>
      </c>
      <c r="D2879" s="257">
        <v>2</v>
      </c>
      <c r="E2879" s="257" t="s">
        <v>2560</v>
      </c>
      <c r="F2879" s="257" t="s">
        <v>3276</v>
      </c>
      <c r="G2879" s="257" t="s">
        <v>3277</v>
      </c>
      <c r="H2879" s="260" t="s">
        <v>1232</v>
      </c>
      <c r="I2879" s="257" t="s">
        <v>4318</v>
      </c>
      <c r="J2879" s="257" t="s">
        <v>4319</v>
      </c>
      <c r="K2879" s="257" t="s">
        <v>3280</v>
      </c>
      <c r="L2879" s="257" t="s">
        <v>4117</v>
      </c>
      <c r="M2879" s="257" t="s">
        <v>1236</v>
      </c>
      <c r="N2879" s="257" t="s">
        <v>4118</v>
      </c>
      <c r="O2879" s="257" t="s">
        <v>2868</v>
      </c>
      <c r="P2879" s="257" t="s">
        <v>6421</v>
      </c>
      <c r="Q2879" s="257" t="s">
        <v>6422</v>
      </c>
      <c r="R2879" s="257" t="s">
        <v>6423</v>
      </c>
      <c r="S2879" s="257" t="s">
        <v>3302</v>
      </c>
      <c r="T2879" s="257" t="s">
        <v>2872</v>
      </c>
      <c r="U2879" s="257" t="s">
        <v>6424</v>
      </c>
      <c r="V2879" s="257" t="s">
        <v>2639</v>
      </c>
      <c r="W2879" s="257" t="s">
        <v>148</v>
      </c>
      <c r="X2879" s="257" t="s">
        <v>2639</v>
      </c>
      <c r="Y2879" s="257" t="s">
        <v>2872</v>
      </c>
      <c r="Z2879" s="257" t="s">
        <v>2640</v>
      </c>
      <c r="AA2879" s="257" t="s">
        <v>148</v>
      </c>
      <c r="AB2879" s="257" t="s">
        <v>2640</v>
      </c>
      <c r="AC2879" s="257" t="s">
        <v>2640</v>
      </c>
      <c r="AD2879" s="257" t="s">
        <v>3295</v>
      </c>
      <c r="AE2879" s="257" t="s">
        <v>3295</v>
      </c>
      <c r="AF2879" s="257" t="s">
        <v>3296</v>
      </c>
      <c r="AG2879" s="257" t="s">
        <v>3295</v>
      </c>
      <c r="AH2879" s="257" t="s">
        <v>3295</v>
      </c>
      <c r="AI2879" s="257" t="s">
        <v>3295</v>
      </c>
      <c r="AJ2879" s="257"/>
    </row>
    <row r="2880" spans="1:36" ht="230.4">
      <c r="A2880" s="258">
        <v>40338</v>
      </c>
      <c r="B2880" s="257" t="s">
        <v>2515</v>
      </c>
      <c r="C2880" s="258">
        <v>40342</v>
      </c>
      <c r="D2880" s="257">
        <v>3</v>
      </c>
      <c r="E2880" s="259" t="s">
        <v>2538</v>
      </c>
      <c r="F2880" s="257" t="s">
        <v>3251</v>
      </c>
      <c r="G2880" s="259" t="s">
        <v>3253</v>
      </c>
      <c r="H2880" s="260" t="s">
        <v>1232</v>
      </c>
      <c r="I2880" s="257" t="s">
        <v>5321</v>
      </c>
      <c r="J2880" s="257" t="s">
        <v>5322</v>
      </c>
      <c r="K2880" s="257" t="s">
        <v>3280</v>
      </c>
      <c r="L2880" s="257" t="s">
        <v>6294</v>
      </c>
      <c r="M2880" s="257" t="s">
        <v>1236</v>
      </c>
      <c r="N2880" s="257" t="s">
        <v>4118</v>
      </c>
      <c r="O2880" s="257" t="s">
        <v>2868</v>
      </c>
      <c r="P2880" s="257" t="s">
        <v>6425</v>
      </c>
      <c r="Q2880" s="257" t="s">
        <v>6426</v>
      </c>
      <c r="R2880" s="257" t="s">
        <v>148</v>
      </c>
      <c r="S2880" s="257" t="s">
        <v>3302</v>
      </c>
      <c r="T2880" s="257" t="s">
        <v>4452</v>
      </c>
      <c r="U2880" s="257" t="s">
        <v>6427</v>
      </c>
      <c r="V2880" s="257" t="s">
        <v>2639</v>
      </c>
      <c r="W2880" s="257" t="s">
        <v>148</v>
      </c>
      <c r="X2880" s="257" t="s">
        <v>2640</v>
      </c>
      <c r="Y2880" s="257" t="s">
        <v>148</v>
      </c>
      <c r="Z2880" s="257" t="s">
        <v>2639</v>
      </c>
      <c r="AA2880" s="257" t="s">
        <v>5107</v>
      </c>
      <c r="AB2880" s="257" t="s">
        <v>2640</v>
      </c>
      <c r="AC2880" s="257" t="s">
        <v>2640</v>
      </c>
      <c r="AD2880" s="257" t="s">
        <v>3295</v>
      </c>
      <c r="AE2880" s="257" t="s">
        <v>3295</v>
      </c>
      <c r="AF2880" s="257" t="s">
        <v>3296</v>
      </c>
      <c r="AG2880" s="257" t="s">
        <v>3295</v>
      </c>
      <c r="AH2880" s="257" t="s">
        <v>3295</v>
      </c>
      <c r="AI2880" s="257" t="s">
        <v>3295</v>
      </c>
      <c r="AJ2880" s="257"/>
    </row>
    <row r="2881" spans="1:36" ht="331.2">
      <c r="A2881" s="258">
        <v>40343</v>
      </c>
      <c r="B2881" s="257" t="s">
        <v>2515</v>
      </c>
      <c r="C2881" s="258">
        <v>40348</v>
      </c>
      <c r="D2881" s="257">
        <v>5</v>
      </c>
      <c r="E2881" s="257" t="s">
        <v>3474</v>
      </c>
      <c r="F2881" s="257" t="s">
        <v>3475</v>
      </c>
      <c r="G2881" s="257" t="s">
        <v>3476</v>
      </c>
      <c r="H2881" s="260" t="s">
        <v>1232</v>
      </c>
      <c r="I2881" s="257" t="s">
        <v>4509</v>
      </c>
      <c r="J2881" s="84" t="s">
        <v>4510</v>
      </c>
      <c r="K2881" s="257" t="s">
        <v>3280</v>
      </c>
      <c r="L2881" s="257" t="s">
        <v>6294</v>
      </c>
      <c r="M2881" s="257" t="s">
        <v>1236</v>
      </c>
      <c r="N2881" s="257" t="s">
        <v>4118</v>
      </c>
      <c r="O2881" s="257" t="s">
        <v>2868</v>
      </c>
      <c r="P2881" s="257" t="s">
        <v>6428</v>
      </c>
      <c r="Q2881" s="257" t="s">
        <v>6429</v>
      </c>
      <c r="R2881" s="261" t="s">
        <v>6430</v>
      </c>
      <c r="S2881" s="257" t="s">
        <v>3302</v>
      </c>
      <c r="T2881" s="257" t="s">
        <v>2905</v>
      </c>
      <c r="U2881" s="257" t="s">
        <v>6431</v>
      </c>
      <c r="V2881" s="257" t="s">
        <v>2639</v>
      </c>
      <c r="W2881" s="257" t="s">
        <v>148</v>
      </c>
      <c r="X2881" s="257" t="s">
        <v>2639</v>
      </c>
      <c r="Y2881" s="257" t="s">
        <v>2905</v>
      </c>
      <c r="Z2881" s="257" t="s">
        <v>2639</v>
      </c>
      <c r="AA2881" s="257" t="s">
        <v>2905</v>
      </c>
      <c r="AB2881" s="257" t="s">
        <v>2640</v>
      </c>
      <c r="AC2881" s="257" t="s">
        <v>2639</v>
      </c>
      <c r="AD2881" s="258">
        <v>40373</v>
      </c>
      <c r="AE2881" s="257">
        <v>30</v>
      </c>
      <c r="AF2881" s="257" t="s">
        <v>6432</v>
      </c>
      <c r="AG2881" s="257" t="s">
        <v>3295</v>
      </c>
      <c r="AH2881" s="257" t="s">
        <v>3295</v>
      </c>
      <c r="AI2881" s="257" t="s">
        <v>3295</v>
      </c>
      <c r="AJ2881" s="257"/>
    </row>
    <row r="2882" spans="1:36" ht="144">
      <c r="A2882" s="258">
        <v>40357</v>
      </c>
      <c r="B2882" s="257" t="s">
        <v>2515</v>
      </c>
      <c r="C2882" s="258">
        <v>40367</v>
      </c>
      <c r="D2882" s="257">
        <v>6</v>
      </c>
      <c r="E2882" s="259" t="s">
        <v>2559</v>
      </c>
      <c r="F2882" s="257" t="s">
        <v>3131</v>
      </c>
      <c r="G2882" s="259" t="s">
        <v>3132</v>
      </c>
      <c r="H2882" s="260" t="s">
        <v>1232</v>
      </c>
      <c r="I2882" s="257" t="s">
        <v>2777</v>
      </c>
      <c r="J2882" s="261" t="s">
        <v>171</v>
      </c>
      <c r="K2882" s="257" t="s">
        <v>3280</v>
      </c>
      <c r="L2882" s="257" t="s">
        <v>6294</v>
      </c>
      <c r="M2882" s="257" t="s">
        <v>1236</v>
      </c>
      <c r="N2882" s="257" t="s">
        <v>4118</v>
      </c>
      <c r="O2882" s="257" t="s">
        <v>2868</v>
      </c>
      <c r="P2882" s="257" t="s">
        <v>6433</v>
      </c>
      <c r="Q2882" s="257" t="s">
        <v>6434</v>
      </c>
      <c r="R2882" s="257" t="s">
        <v>148</v>
      </c>
      <c r="S2882" s="257" t="s">
        <v>3302</v>
      </c>
      <c r="T2882" s="257" t="s">
        <v>4328</v>
      </c>
      <c r="U2882" s="257" t="s">
        <v>6435</v>
      </c>
      <c r="V2882" s="257" t="s">
        <v>2639</v>
      </c>
      <c r="W2882" s="257" t="s">
        <v>148</v>
      </c>
      <c r="X2882" s="257" t="s">
        <v>2639</v>
      </c>
      <c r="Y2882" s="257" t="s">
        <v>2871</v>
      </c>
      <c r="Z2882" s="257" t="s">
        <v>2639</v>
      </c>
      <c r="AA2882" s="257" t="s">
        <v>2871</v>
      </c>
      <c r="AB2882" s="257" t="s">
        <v>2640</v>
      </c>
      <c r="AC2882" s="257" t="s">
        <v>2640</v>
      </c>
      <c r="AD2882" s="257" t="s">
        <v>3295</v>
      </c>
      <c r="AE2882" s="257" t="s">
        <v>3295</v>
      </c>
      <c r="AF2882" s="257" t="s">
        <v>3296</v>
      </c>
      <c r="AG2882" s="257" t="s">
        <v>3295</v>
      </c>
      <c r="AH2882" s="257" t="s">
        <v>3295</v>
      </c>
      <c r="AI2882" s="257" t="s">
        <v>3295</v>
      </c>
      <c r="AJ2882" s="257"/>
    </row>
    <row r="2883" spans="1:36" ht="345.6">
      <c r="A2883" s="258">
        <v>40366</v>
      </c>
      <c r="B2883" s="257" t="s">
        <v>2514</v>
      </c>
      <c r="C2883" s="258">
        <v>40367</v>
      </c>
      <c r="D2883" s="257">
        <v>1</v>
      </c>
      <c r="E2883" s="259" t="s">
        <v>2554</v>
      </c>
      <c r="F2883" s="259" t="s">
        <v>3322</v>
      </c>
      <c r="G2883" s="259" t="s">
        <v>3323</v>
      </c>
      <c r="H2883" s="260" t="s">
        <v>1232</v>
      </c>
      <c r="I2883" s="257" t="s">
        <v>3324</v>
      </c>
      <c r="J2883" s="257" t="s">
        <v>3325</v>
      </c>
      <c r="K2883" s="257" t="s">
        <v>3280</v>
      </c>
      <c r="L2883" s="257" t="s">
        <v>3512</v>
      </c>
      <c r="M2883" s="257" t="s">
        <v>1232</v>
      </c>
      <c r="N2883" s="257" t="s">
        <v>3513</v>
      </c>
      <c r="O2883" s="257" t="s">
        <v>3299</v>
      </c>
      <c r="P2883" s="257" t="s">
        <v>6436</v>
      </c>
      <c r="Q2883" s="257" t="s">
        <v>6437</v>
      </c>
      <c r="R2883" s="257" t="s">
        <v>6438</v>
      </c>
      <c r="S2883" s="257" t="s">
        <v>3291</v>
      </c>
      <c r="T2883" s="257" t="s">
        <v>2860</v>
      </c>
      <c r="U2883" s="257" t="s">
        <v>477</v>
      </c>
      <c r="V2883" s="257" t="s">
        <v>2639</v>
      </c>
      <c r="W2883" s="257" t="s">
        <v>148</v>
      </c>
      <c r="X2883" s="257" t="s">
        <v>2640</v>
      </c>
      <c r="Y2883" s="257" t="s">
        <v>148</v>
      </c>
      <c r="Z2883" s="257" t="s">
        <v>2640</v>
      </c>
      <c r="AA2883" s="257" t="s">
        <v>148</v>
      </c>
      <c r="AB2883" s="257" t="s">
        <v>2640</v>
      </c>
      <c r="AC2883" s="257" t="s">
        <v>2639</v>
      </c>
      <c r="AD2883" s="258">
        <v>40534</v>
      </c>
      <c r="AE2883" s="257">
        <v>2</v>
      </c>
      <c r="AF2883" s="257" t="s">
        <v>6439</v>
      </c>
      <c r="AG2883" s="257" t="s">
        <v>3295</v>
      </c>
      <c r="AH2883" s="257" t="s">
        <v>2633</v>
      </c>
      <c r="AI2883" s="257" t="s">
        <v>3295</v>
      </c>
      <c r="AJ2883" s="257"/>
    </row>
    <row r="2884" spans="1:36" ht="158.4">
      <c r="A2884" s="258">
        <v>40359</v>
      </c>
      <c r="B2884" s="257" t="s">
        <v>2515</v>
      </c>
      <c r="C2884" s="258">
        <v>40360</v>
      </c>
      <c r="D2884" s="257">
        <v>1</v>
      </c>
      <c r="E2884" s="259" t="s">
        <v>2538</v>
      </c>
      <c r="F2884" s="257" t="s">
        <v>3251</v>
      </c>
      <c r="G2884" s="259" t="s">
        <v>3253</v>
      </c>
      <c r="H2884" s="260" t="s">
        <v>1232</v>
      </c>
      <c r="I2884" s="257" t="s">
        <v>3884</v>
      </c>
      <c r="J2884" s="261" t="s">
        <v>183</v>
      </c>
      <c r="K2884" s="257" t="s">
        <v>3280</v>
      </c>
      <c r="L2884" s="257" t="s">
        <v>4117</v>
      </c>
      <c r="M2884" s="257" t="s">
        <v>1236</v>
      </c>
      <c r="N2884" s="257" t="s">
        <v>4118</v>
      </c>
      <c r="O2884" s="257" t="s">
        <v>2868</v>
      </c>
      <c r="P2884" s="257" t="s">
        <v>6440</v>
      </c>
      <c r="Q2884" s="257" t="s">
        <v>6441</v>
      </c>
      <c r="R2884" s="257" t="s">
        <v>6442</v>
      </c>
      <c r="S2884" s="257" t="s">
        <v>3302</v>
      </c>
      <c r="T2884" s="257" t="s">
        <v>2877</v>
      </c>
      <c r="U2884" s="257" t="s">
        <v>6443</v>
      </c>
      <c r="V2884" s="257" t="s">
        <v>2639</v>
      </c>
      <c r="W2884" s="257" t="s">
        <v>148</v>
      </c>
      <c r="X2884" s="257" t="s">
        <v>2639</v>
      </c>
      <c r="Y2884" s="257" t="s">
        <v>2877</v>
      </c>
      <c r="Z2884" s="257" t="s">
        <v>2640</v>
      </c>
      <c r="AA2884" s="257" t="s">
        <v>148</v>
      </c>
      <c r="AB2884" s="257" t="s">
        <v>2640</v>
      </c>
      <c r="AC2884" s="257" t="s">
        <v>2639</v>
      </c>
      <c r="AD2884" s="258">
        <v>40364</v>
      </c>
      <c r="AE2884" s="257">
        <v>0</v>
      </c>
      <c r="AF2884" s="257" t="s">
        <v>6444</v>
      </c>
      <c r="AG2884" s="258">
        <v>40364</v>
      </c>
      <c r="AH2884" s="257" t="s">
        <v>2633</v>
      </c>
      <c r="AI2884" s="257" t="s">
        <v>3295</v>
      </c>
      <c r="AJ2884" s="257"/>
    </row>
    <row r="2885" spans="1:36" ht="409.6">
      <c r="A2885" s="258">
        <v>40367</v>
      </c>
      <c r="B2885" s="257" t="s">
        <v>2514</v>
      </c>
      <c r="C2885" s="258">
        <v>40372</v>
      </c>
      <c r="D2885" s="257">
        <v>3</v>
      </c>
      <c r="E2885" s="257" t="s">
        <v>2536</v>
      </c>
      <c r="F2885" s="257" t="s">
        <v>3121</v>
      </c>
      <c r="G2885" s="257" t="s">
        <v>3122</v>
      </c>
      <c r="H2885" s="260" t="s">
        <v>1232</v>
      </c>
      <c r="I2885" s="257" t="s">
        <v>3314</v>
      </c>
      <c r="J2885" s="84" t="s">
        <v>3315</v>
      </c>
      <c r="K2885" s="257" t="s">
        <v>3280</v>
      </c>
      <c r="L2885" s="257" t="s">
        <v>3512</v>
      </c>
      <c r="M2885" s="257" t="s">
        <v>1232</v>
      </c>
      <c r="N2885" s="257" t="s">
        <v>3513</v>
      </c>
      <c r="O2885" s="257" t="s">
        <v>2868</v>
      </c>
      <c r="P2885" s="257" t="s">
        <v>6445</v>
      </c>
      <c r="Q2885" s="257" t="s">
        <v>6446</v>
      </c>
      <c r="R2885" s="257" t="s">
        <v>6447</v>
      </c>
      <c r="S2885" s="257" t="s">
        <v>3291</v>
      </c>
      <c r="T2885" s="257" t="s">
        <v>2899</v>
      </c>
      <c r="U2885" s="257" t="s">
        <v>5488</v>
      </c>
      <c r="V2885" s="257" t="s">
        <v>2639</v>
      </c>
      <c r="W2885" s="257" t="s">
        <v>148</v>
      </c>
      <c r="X2885" s="257" t="s">
        <v>2640</v>
      </c>
      <c r="Y2885" s="257" t="s">
        <v>148</v>
      </c>
      <c r="Z2885" s="257" t="s">
        <v>2640</v>
      </c>
      <c r="AA2885" s="257" t="s">
        <v>148</v>
      </c>
      <c r="AB2885" s="257" t="s">
        <v>2640</v>
      </c>
      <c r="AC2885" s="257" t="s">
        <v>2639</v>
      </c>
      <c r="AD2885" s="258">
        <v>40374</v>
      </c>
      <c r="AE2885" s="257">
        <v>1</v>
      </c>
      <c r="AF2885" s="257" t="s">
        <v>6448</v>
      </c>
      <c r="AG2885" s="258">
        <v>40374</v>
      </c>
      <c r="AH2885" s="257" t="s">
        <v>2633</v>
      </c>
      <c r="AI2885" s="257" t="s">
        <v>2638</v>
      </c>
      <c r="AJ2885" s="257"/>
    </row>
    <row r="2886" spans="1:36" ht="409.6">
      <c r="A2886" s="258">
        <v>40367</v>
      </c>
      <c r="B2886" s="257" t="s">
        <v>2514</v>
      </c>
      <c r="C2886" s="258">
        <v>40372</v>
      </c>
      <c r="D2886" s="257">
        <v>3</v>
      </c>
      <c r="E2886" s="257" t="s">
        <v>2536</v>
      </c>
      <c r="F2886" s="257" t="s">
        <v>3121</v>
      </c>
      <c r="G2886" s="257" t="s">
        <v>3122</v>
      </c>
      <c r="H2886" s="260" t="s">
        <v>1232</v>
      </c>
      <c r="I2886" s="257" t="s">
        <v>3314</v>
      </c>
      <c r="J2886" s="84" t="s">
        <v>3315</v>
      </c>
      <c r="K2886" s="257" t="s">
        <v>3280</v>
      </c>
      <c r="L2886" s="257" t="s">
        <v>3512</v>
      </c>
      <c r="M2886" s="257" t="s">
        <v>1232</v>
      </c>
      <c r="N2886" s="257" t="s">
        <v>3513</v>
      </c>
      <c r="O2886" s="257" t="s">
        <v>3299</v>
      </c>
      <c r="P2886" s="257" t="s">
        <v>6449</v>
      </c>
      <c r="Q2886" s="257" t="s">
        <v>6450</v>
      </c>
      <c r="R2886" s="257" t="s">
        <v>6451</v>
      </c>
      <c r="S2886" s="257" t="s">
        <v>3291</v>
      </c>
      <c r="T2886" s="257" t="s">
        <v>2899</v>
      </c>
      <c r="U2886" s="257" t="s">
        <v>3321</v>
      </c>
      <c r="V2886" s="257" t="s">
        <v>2640</v>
      </c>
      <c r="W2886" s="257" t="s">
        <v>156</v>
      </c>
      <c r="X2886" s="257" t="s">
        <v>2640</v>
      </c>
      <c r="Y2886" s="257" t="s">
        <v>148</v>
      </c>
      <c r="Z2886" s="257" t="s">
        <v>2640</v>
      </c>
      <c r="AA2886" s="257" t="s">
        <v>148</v>
      </c>
      <c r="AB2886" s="257" t="s">
        <v>2640</v>
      </c>
      <c r="AC2886" s="257" t="s">
        <v>2639</v>
      </c>
      <c r="AD2886" s="258">
        <v>40372</v>
      </c>
      <c r="AE2886" s="257">
        <v>1</v>
      </c>
      <c r="AF2886" s="257" t="s">
        <v>6452</v>
      </c>
      <c r="AG2886" s="258">
        <v>40373</v>
      </c>
      <c r="AH2886" s="257" t="s">
        <v>2633</v>
      </c>
      <c r="AI2886" s="257" t="s">
        <v>2638</v>
      </c>
      <c r="AJ2886" s="257"/>
    </row>
    <row r="2887" spans="1:36" ht="409.6">
      <c r="A2887" s="258">
        <v>40367</v>
      </c>
      <c r="B2887" s="257" t="s">
        <v>2514</v>
      </c>
      <c r="C2887" s="258">
        <v>40372</v>
      </c>
      <c r="D2887" s="257">
        <v>3</v>
      </c>
      <c r="E2887" s="259" t="s">
        <v>2544</v>
      </c>
      <c r="F2887" s="257" t="s">
        <v>3237</v>
      </c>
      <c r="G2887" s="259" t="s">
        <v>3238</v>
      </c>
      <c r="H2887" s="260" t="s">
        <v>1232</v>
      </c>
      <c r="I2887" s="257" t="s">
        <v>2798</v>
      </c>
      <c r="J2887" s="84" t="s">
        <v>145</v>
      </c>
      <c r="K2887" s="257" t="s">
        <v>3280</v>
      </c>
      <c r="L2887" s="257" t="s">
        <v>3512</v>
      </c>
      <c r="M2887" s="257" t="s">
        <v>1232</v>
      </c>
      <c r="N2887" s="257" t="s">
        <v>3513</v>
      </c>
      <c r="O2887" s="257" t="s">
        <v>2868</v>
      </c>
      <c r="P2887" s="257" t="s">
        <v>6453</v>
      </c>
      <c r="Q2887" s="257" t="s">
        <v>6454</v>
      </c>
      <c r="R2887" s="257" t="s">
        <v>148</v>
      </c>
      <c r="S2887" s="257" t="s">
        <v>3291</v>
      </c>
      <c r="T2887" s="257" t="s">
        <v>2899</v>
      </c>
      <c r="U2887" s="257" t="s">
        <v>4840</v>
      </c>
      <c r="V2887" s="257" t="s">
        <v>2639</v>
      </c>
      <c r="W2887" s="257" t="s">
        <v>148</v>
      </c>
      <c r="X2887" s="257" t="s">
        <v>2639</v>
      </c>
      <c r="Y2887" s="257" t="s">
        <v>2899</v>
      </c>
      <c r="Z2887" s="257" t="s">
        <v>2639</v>
      </c>
      <c r="AA2887" s="257" t="s">
        <v>2899</v>
      </c>
      <c r="AB2887" s="257" t="s">
        <v>2640</v>
      </c>
      <c r="AC2887" s="257" t="s">
        <v>2639</v>
      </c>
      <c r="AD2887" s="258">
        <v>40372</v>
      </c>
      <c r="AE2887" s="257">
        <v>1</v>
      </c>
      <c r="AF2887" s="257" t="s">
        <v>6455</v>
      </c>
      <c r="AG2887" s="258">
        <v>40372</v>
      </c>
      <c r="AH2887" s="257" t="s">
        <v>2633</v>
      </c>
      <c r="AI2887" s="257" t="s">
        <v>2638</v>
      </c>
      <c r="AJ2887" s="257"/>
    </row>
    <row r="2888" spans="1:36" ht="409.6">
      <c r="A2888" s="258">
        <v>40367</v>
      </c>
      <c r="B2888" s="257" t="s">
        <v>2514</v>
      </c>
      <c r="C2888" s="258">
        <v>40386</v>
      </c>
      <c r="D2888" s="257">
        <v>1</v>
      </c>
      <c r="E2888" s="257" t="s">
        <v>2536</v>
      </c>
      <c r="F2888" s="257" t="s">
        <v>3121</v>
      </c>
      <c r="G2888" s="257" t="s">
        <v>3122</v>
      </c>
      <c r="H2888" s="260" t="s">
        <v>1232</v>
      </c>
      <c r="I2888" s="257" t="s">
        <v>3314</v>
      </c>
      <c r="J2888" s="84" t="s">
        <v>3315</v>
      </c>
      <c r="K2888" s="257" t="s">
        <v>3280</v>
      </c>
      <c r="L2888" s="257" t="s">
        <v>3512</v>
      </c>
      <c r="M2888" s="257" t="s">
        <v>1232</v>
      </c>
      <c r="N2888" s="257" t="s">
        <v>3513</v>
      </c>
      <c r="O2888" s="257" t="s">
        <v>3299</v>
      </c>
      <c r="P2888" s="257" t="s">
        <v>6456</v>
      </c>
      <c r="Q2888" s="257" t="s">
        <v>6457</v>
      </c>
      <c r="R2888" s="257" t="s">
        <v>6458</v>
      </c>
      <c r="S2888" s="257" t="s">
        <v>3291</v>
      </c>
      <c r="T2888" s="257" t="s">
        <v>2860</v>
      </c>
      <c r="U2888" s="257" t="s">
        <v>477</v>
      </c>
      <c r="V2888" s="257" t="s">
        <v>2639</v>
      </c>
      <c r="W2888" s="257" t="s">
        <v>148</v>
      </c>
      <c r="X2888" s="257" t="s">
        <v>2640</v>
      </c>
      <c r="Y2888" s="257" t="s">
        <v>148</v>
      </c>
      <c r="Z2888" s="257" t="s">
        <v>2640</v>
      </c>
      <c r="AA2888" s="257" t="s">
        <v>148</v>
      </c>
      <c r="AB2888" s="257" t="s">
        <v>2640</v>
      </c>
      <c r="AC2888" s="257" t="s">
        <v>2640</v>
      </c>
      <c r="AD2888" s="257" t="s">
        <v>3295</v>
      </c>
      <c r="AE2888" s="257" t="s">
        <v>3295</v>
      </c>
      <c r="AF2888" s="257" t="s">
        <v>3639</v>
      </c>
      <c r="AG2888" s="257" t="s">
        <v>3295</v>
      </c>
      <c r="AH2888" s="257" t="s">
        <v>3295</v>
      </c>
      <c r="AI2888" s="257" t="s">
        <v>3295</v>
      </c>
      <c r="AJ2888" s="257"/>
    </row>
    <row r="2889" spans="1:36" ht="129.6">
      <c r="A2889" s="256">
        <v>40367</v>
      </c>
      <c r="B2889" s="257" t="s">
        <v>2514</v>
      </c>
      <c r="C2889" s="258">
        <v>40371</v>
      </c>
      <c r="D2889" s="257">
        <v>2</v>
      </c>
      <c r="E2889" s="257" t="s">
        <v>5069</v>
      </c>
      <c r="F2889" s="257" t="s">
        <v>5070</v>
      </c>
      <c r="G2889" s="257" t="s">
        <v>5071</v>
      </c>
      <c r="H2889" s="260" t="s">
        <v>1232</v>
      </c>
      <c r="I2889" s="257" t="s">
        <v>5072</v>
      </c>
      <c r="J2889" s="261" t="s">
        <v>5073</v>
      </c>
      <c r="K2889" s="257" t="s">
        <v>3280</v>
      </c>
      <c r="L2889" s="257" t="s">
        <v>3512</v>
      </c>
      <c r="M2889" s="257" t="s">
        <v>1232</v>
      </c>
      <c r="N2889" s="257" t="s">
        <v>3513</v>
      </c>
      <c r="O2889" s="257" t="s">
        <v>2868</v>
      </c>
      <c r="P2889" s="257" t="s">
        <v>6459</v>
      </c>
      <c r="Q2889" s="257" t="s">
        <v>6460</v>
      </c>
      <c r="R2889" s="257" t="s">
        <v>148</v>
      </c>
      <c r="S2889" s="257" t="s">
        <v>3302</v>
      </c>
      <c r="T2889" s="257" t="s">
        <v>2872</v>
      </c>
      <c r="U2889" s="257" t="s">
        <v>4478</v>
      </c>
      <c r="V2889" s="257" t="s">
        <v>2640</v>
      </c>
      <c r="W2889" s="257" t="s">
        <v>156</v>
      </c>
      <c r="X2889" s="257" t="s">
        <v>2639</v>
      </c>
      <c r="Y2889" s="257" t="s">
        <v>6461</v>
      </c>
      <c r="Z2889" s="257" t="s">
        <v>3294</v>
      </c>
      <c r="AA2889" s="257" t="s">
        <v>3295</v>
      </c>
      <c r="AB2889" s="257" t="s">
        <v>2640</v>
      </c>
      <c r="AC2889" s="257" t="s">
        <v>2640</v>
      </c>
      <c r="AD2889" s="257" t="s">
        <v>3295</v>
      </c>
      <c r="AE2889" s="257" t="s">
        <v>3295</v>
      </c>
      <c r="AF2889" s="257" t="s">
        <v>3639</v>
      </c>
      <c r="AG2889" s="257" t="s">
        <v>3295</v>
      </c>
      <c r="AH2889" s="257" t="s">
        <v>3295</v>
      </c>
      <c r="AI2889" s="257" t="s">
        <v>3295</v>
      </c>
      <c r="AJ2889" s="257"/>
    </row>
    <row r="2890" spans="1:36" ht="230.4">
      <c r="A2890" s="258">
        <v>40363</v>
      </c>
      <c r="B2890" s="257" t="s">
        <v>2514</v>
      </c>
      <c r="C2890" s="258">
        <v>40364</v>
      </c>
      <c r="D2890" s="257">
        <v>0</v>
      </c>
      <c r="E2890" s="259" t="s">
        <v>2561</v>
      </c>
      <c r="F2890" s="257" t="s">
        <v>3241</v>
      </c>
      <c r="G2890" s="259" t="s">
        <v>3242</v>
      </c>
      <c r="H2890" s="260" t="s">
        <v>1226</v>
      </c>
      <c r="I2890" s="257" t="s">
        <v>3808</v>
      </c>
      <c r="J2890" s="257" t="s">
        <v>3809</v>
      </c>
      <c r="K2890" s="257" t="s">
        <v>3280</v>
      </c>
      <c r="L2890" s="257" t="s">
        <v>4117</v>
      </c>
      <c r="M2890" s="257" t="s">
        <v>1236</v>
      </c>
      <c r="N2890" s="257" t="s">
        <v>4118</v>
      </c>
      <c r="O2890" s="257" t="s">
        <v>3299</v>
      </c>
      <c r="P2890" s="257" t="s">
        <v>6462</v>
      </c>
      <c r="Q2890" s="257" t="s">
        <v>6463</v>
      </c>
      <c r="R2890" s="257" t="s">
        <v>6464</v>
      </c>
      <c r="S2890" s="257" t="s">
        <v>3302</v>
      </c>
      <c r="T2890" s="257" t="s">
        <v>2872</v>
      </c>
      <c r="U2890" s="257" t="s">
        <v>6465</v>
      </c>
      <c r="V2890" s="257" t="s">
        <v>2640</v>
      </c>
      <c r="W2890" s="257" t="s">
        <v>6466</v>
      </c>
      <c r="X2890" s="257" t="s">
        <v>2640</v>
      </c>
      <c r="Y2890" s="257" t="s">
        <v>148</v>
      </c>
      <c r="Z2890" s="257" t="s">
        <v>2640</v>
      </c>
      <c r="AA2890" s="257" t="s">
        <v>148</v>
      </c>
      <c r="AB2890" s="257" t="s">
        <v>2640</v>
      </c>
      <c r="AC2890" s="257" t="s">
        <v>2640</v>
      </c>
      <c r="AD2890" s="257" t="s">
        <v>3295</v>
      </c>
      <c r="AE2890" s="257" t="s">
        <v>3295</v>
      </c>
      <c r="AF2890" s="257" t="s">
        <v>3639</v>
      </c>
      <c r="AG2890" s="257" t="s">
        <v>3295</v>
      </c>
      <c r="AH2890" s="257" t="s">
        <v>3295</v>
      </c>
      <c r="AI2890" s="257" t="s">
        <v>3295</v>
      </c>
      <c r="AJ2890" s="257"/>
    </row>
    <row r="2891" spans="1:36" ht="187.2">
      <c r="A2891" s="258">
        <v>40372</v>
      </c>
      <c r="B2891" s="257" t="s">
        <v>2514</v>
      </c>
      <c r="C2891" s="258">
        <v>40385</v>
      </c>
      <c r="D2891" s="257">
        <v>9</v>
      </c>
      <c r="E2891" s="257" t="s">
        <v>3474</v>
      </c>
      <c r="F2891" s="257" t="s">
        <v>3475</v>
      </c>
      <c r="G2891" s="257" t="s">
        <v>3476</v>
      </c>
      <c r="H2891" s="260" t="s">
        <v>1232</v>
      </c>
      <c r="I2891" s="257" t="s">
        <v>4509</v>
      </c>
      <c r="J2891" s="84" t="s">
        <v>4510</v>
      </c>
      <c r="K2891" s="257" t="s">
        <v>3280</v>
      </c>
      <c r="L2891" s="257" t="s">
        <v>4117</v>
      </c>
      <c r="M2891" s="257" t="s">
        <v>1236</v>
      </c>
      <c r="N2891" s="257" t="s">
        <v>4118</v>
      </c>
      <c r="O2891" s="257" t="s">
        <v>2868</v>
      </c>
      <c r="P2891" s="257" t="s">
        <v>6467</v>
      </c>
      <c r="Q2891" s="257" t="s">
        <v>6468</v>
      </c>
      <c r="R2891" s="257" t="s">
        <v>6469</v>
      </c>
      <c r="S2891" s="257" t="s">
        <v>3302</v>
      </c>
      <c r="T2891" s="257" t="s">
        <v>2872</v>
      </c>
      <c r="U2891" s="257" t="s">
        <v>4474</v>
      </c>
      <c r="V2891" s="257" t="s">
        <v>2639</v>
      </c>
      <c r="W2891" s="257" t="s">
        <v>148</v>
      </c>
      <c r="X2891" s="257" t="s">
        <v>2640</v>
      </c>
      <c r="Y2891" s="257" t="s">
        <v>148</v>
      </c>
      <c r="Z2891" s="257" t="s">
        <v>2640</v>
      </c>
      <c r="AA2891" s="257" t="s">
        <v>148</v>
      </c>
      <c r="AB2891" s="257" t="s">
        <v>2640</v>
      </c>
      <c r="AC2891" s="257" t="s">
        <v>2640</v>
      </c>
      <c r="AD2891" s="257" t="s">
        <v>3295</v>
      </c>
      <c r="AE2891" s="257" t="s">
        <v>3295</v>
      </c>
      <c r="AF2891" s="257" t="s">
        <v>3639</v>
      </c>
      <c r="AG2891" s="257" t="s">
        <v>3295</v>
      </c>
      <c r="AH2891" s="257" t="s">
        <v>3295</v>
      </c>
      <c r="AI2891" s="257" t="s">
        <v>3295</v>
      </c>
      <c r="AJ2891" s="257"/>
    </row>
    <row r="2892" spans="1:36" ht="409.6">
      <c r="A2892" s="258">
        <v>40368</v>
      </c>
      <c r="B2892" s="257" t="s">
        <v>2514</v>
      </c>
      <c r="C2892" s="258">
        <v>40379</v>
      </c>
      <c r="D2892" s="257">
        <v>3</v>
      </c>
      <c r="E2892" s="259" t="s">
        <v>2561</v>
      </c>
      <c r="F2892" s="257" t="s">
        <v>3241</v>
      </c>
      <c r="G2892" s="259" t="s">
        <v>3242</v>
      </c>
      <c r="H2892" s="260" t="s">
        <v>1226</v>
      </c>
      <c r="I2892" s="257" t="s">
        <v>3808</v>
      </c>
      <c r="J2892" s="257" t="s">
        <v>3809</v>
      </c>
      <c r="K2892" s="257" t="s">
        <v>3280</v>
      </c>
      <c r="L2892" s="257" t="s">
        <v>3512</v>
      </c>
      <c r="M2892" s="257" t="s">
        <v>1232</v>
      </c>
      <c r="N2892" s="257" t="s">
        <v>3513</v>
      </c>
      <c r="O2892" s="257" t="s">
        <v>3299</v>
      </c>
      <c r="P2892" s="257" t="s">
        <v>6470</v>
      </c>
      <c r="Q2892" s="257" t="s">
        <v>6471</v>
      </c>
      <c r="R2892" s="257" t="s">
        <v>6472</v>
      </c>
      <c r="S2892" s="257" t="s">
        <v>3291</v>
      </c>
      <c r="T2892" s="257" t="s">
        <v>2860</v>
      </c>
      <c r="U2892" s="257" t="s">
        <v>477</v>
      </c>
      <c r="V2892" s="257" t="s">
        <v>2640</v>
      </c>
      <c r="W2892" s="257" t="s">
        <v>6466</v>
      </c>
      <c r="X2892" s="257" t="s">
        <v>2640</v>
      </c>
      <c r="Y2892" s="257" t="s">
        <v>148</v>
      </c>
      <c r="Z2892" s="257" t="s">
        <v>2640</v>
      </c>
      <c r="AA2892" s="257" t="s">
        <v>148</v>
      </c>
      <c r="AB2892" s="257" t="s">
        <v>2640</v>
      </c>
      <c r="AC2892" s="257" t="s">
        <v>2639</v>
      </c>
      <c r="AD2892" s="258">
        <v>40387</v>
      </c>
      <c r="AE2892" s="257">
        <v>1</v>
      </c>
      <c r="AF2892" s="257" t="s">
        <v>6473</v>
      </c>
      <c r="AG2892" s="258">
        <v>40387</v>
      </c>
      <c r="AH2892" s="257" t="s">
        <v>2633</v>
      </c>
      <c r="AI2892" s="257" t="s">
        <v>2638</v>
      </c>
      <c r="AJ2892" s="257"/>
    </row>
    <row r="2893" spans="1:36" ht="115.2">
      <c r="A2893" s="258">
        <v>40369</v>
      </c>
      <c r="B2893" s="257" t="s">
        <v>2514</v>
      </c>
      <c r="C2893" s="258">
        <v>40371</v>
      </c>
      <c r="D2893" s="257">
        <v>0</v>
      </c>
      <c r="E2893" s="259" t="s">
        <v>2565</v>
      </c>
      <c r="F2893" s="257" t="s">
        <v>3251</v>
      </c>
      <c r="G2893" s="259" t="s">
        <v>3252</v>
      </c>
      <c r="H2893" s="260" t="s">
        <v>1232</v>
      </c>
      <c r="I2893" s="257" t="s">
        <v>4345</v>
      </c>
      <c r="J2893" s="257" t="s">
        <v>4346</v>
      </c>
      <c r="K2893" s="257" t="s">
        <v>3280</v>
      </c>
      <c r="L2893" s="257" t="s">
        <v>3512</v>
      </c>
      <c r="M2893" s="257" t="s">
        <v>1232</v>
      </c>
      <c r="N2893" s="257" t="s">
        <v>3513</v>
      </c>
      <c r="O2893" s="257" t="s">
        <v>2868</v>
      </c>
      <c r="P2893" s="257" t="s">
        <v>6474</v>
      </c>
      <c r="Q2893" s="257" t="s">
        <v>6475</v>
      </c>
      <c r="R2893" s="257" t="s">
        <v>148</v>
      </c>
      <c r="S2893" s="257" t="s">
        <v>3291</v>
      </c>
      <c r="T2893" s="257" t="s">
        <v>2860</v>
      </c>
      <c r="U2893" s="257" t="s">
        <v>5101</v>
      </c>
      <c r="V2893" s="257" t="s">
        <v>2640</v>
      </c>
      <c r="W2893" s="257" t="s">
        <v>156</v>
      </c>
      <c r="X2893" s="257" t="s">
        <v>2640</v>
      </c>
      <c r="Y2893" s="257" t="s">
        <v>148</v>
      </c>
      <c r="Z2893" s="257" t="s">
        <v>2640</v>
      </c>
      <c r="AA2893" s="257" t="s">
        <v>148</v>
      </c>
      <c r="AB2893" s="257" t="s">
        <v>2640</v>
      </c>
      <c r="AC2893" s="257" t="s">
        <v>2639</v>
      </c>
      <c r="AD2893" s="258">
        <v>40387</v>
      </c>
      <c r="AE2893" s="257">
        <v>13</v>
      </c>
      <c r="AF2893" s="257" t="s">
        <v>6476</v>
      </c>
      <c r="AG2893" s="258">
        <v>40387</v>
      </c>
      <c r="AH2893" s="257" t="s">
        <v>2633</v>
      </c>
      <c r="AI2893" s="257" t="s">
        <v>3295</v>
      </c>
      <c r="AJ2893" s="257"/>
    </row>
    <row r="2894" spans="1:36" ht="345.6">
      <c r="A2894" s="258">
        <v>40373</v>
      </c>
      <c r="B2894" s="257" t="s">
        <v>2514</v>
      </c>
      <c r="C2894" s="258">
        <v>40374</v>
      </c>
      <c r="D2894" s="257">
        <v>1</v>
      </c>
      <c r="E2894" s="259" t="s">
        <v>2525</v>
      </c>
      <c r="F2894" s="257" t="s">
        <v>3229</v>
      </c>
      <c r="G2894" s="259" t="s">
        <v>3230</v>
      </c>
      <c r="H2894" s="260" t="s">
        <v>1232</v>
      </c>
      <c r="I2894" s="257" t="s">
        <v>6477</v>
      </c>
      <c r="J2894" s="257" t="s">
        <v>6478</v>
      </c>
      <c r="K2894" s="257" t="s">
        <v>3280</v>
      </c>
      <c r="L2894" s="257" t="s">
        <v>6308</v>
      </c>
      <c r="M2894" s="257" t="s">
        <v>1236</v>
      </c>
      <c r="N2894" s="257" t="s">
        <v>4118</v>
      </c>
      <c r="O2894" s="257" t="s">
        <v>2868</v>
      </c>
      <c r="P2894" s="257" t="s">
        <v>6479</v>
      </c>
      <c r="Q2894" s="257" t="s">
        <v>6480</v>
      </c>
      <c r="R2894" s="257" t="s">
        <v>6481</v>
      </c>
      <c r="S2894" s="257" t="s">
        <v>3302</v>
      </c>
      <c r="T2894" s="257" t="s">
        <v>2877</v>
      </c>
      <c r="U2894" s="257" t="s">
        <v>6482</v>
      </c>
      <c r="V2894" s="257" t="s">
        <v>2639</v>
      </c>
      <c r="W2894" s="257" t="s">
        <v>148</v>
      </c>
      <c r="X2894" s="257" t="s">
        <v>2640</v>
      </c>
      <c r="Y2894" s="257" t="s">
        <v>148</v>
      </c>
      <c r="Z2894" s="257" t="s">
        <v>2640</v>
      </c>
      <c r="AA2894" s="257" t="s">
        <v>148</v>
      </c>
      <c r="AB2894" s="257" t="s">
        <v>2640</v>
      </c>
      <c r="AC2894" s="257" t="s">
        <v>2640</v>
      </c>
      <c r="AD2894" s="257" t="s">
        <v>3295</v>
      </c>
      <c r="AE2894" s="257" t="s">
        <v>3295</v>
      </c>
      <c r="AF2894" s="257" t="s">
        <v>3639</v>
      </c>
      <c r="AG2894" s="257" t="s">
        <v>3295</v>
      </c>
      <c r="AH2894" s="257" t="s">
        <v>3295</v>
      </c>
      <c r="AI2894" s="257" t="s">
        <v>3295</v>
      </c>
      <c r="AJ2894" s="257"/>
    </row>
    <row r="2895" spans="1:36" ht="302.39999999999998">
      <c r="A2895" s="258">
        <v>40372</v>
      </c>
      <c r="B2895" s="257" t="s">
        <v>2514</v>
      </c>
      <c r="C2895" s="258">
        <v>40373</v>
      </c>
      <c r="D2895" s="257">
        <v>1</v>
      </c>
      <c r="E2895" s="257" t="s">
        <v>3474</v>
      </c>
      <c r="F2895" s="257" t="s">
        <v>3475</v>
      </c>
      <c r="G2895" s="257" t="s">
        <v>3476</v>
      </c>
      <c r="H2895" s="260" t="s">
        <v>1232</v>
      </c>
      <c r="I2895" s="257" t="s">
        <v>4509</v>
      </c>
      <c r="J2895" s="84" t="s">
        <v>4510</v>
      </c>
      <c r="K2895" s="257" t="s">
        <v>3280</v>
      </c>
      <c r="L2895" s="257" t="s">
        <v>3512</v>
      </c>
      <c r="M2895" s="257" t="s">
        <v>1232</v>
      </c>
      <c r="N2895" s="257" t="s">
        <v>3513</v>
      </c>
      <c r="O2895" s="257" t="s">
        <v>2868</v>
      </c>
      <c r="P2895" s="257" t="s">
        <v>6483</v>
      </c>
      <c r="Q2895" s="257" t="s">
        <v>6484</v>
      </c>
      <c r="R2895" s="257" t="s">
        <v>6485</v>
      </c>
      <c r="S2895" s="257" t="s">
        <v>3291</v>
      </c>
      <c r="T2895" s="257" t="s">
        <v>2899</v>
      </c>
      <c r="U2895" s="257" t="s">
        <v>6435</v>
      </c>
      <c r="V2895" s="257" t="s">
        <v>2639</v>
      </c>
      <c r="W2895" s="257" t="s">
        <v>148</v>
      </c>
      <c r="X2895" s="257" t="s">
        <v>2639</v>
      </c>
      <c r="Y2895" s="257" t="s">
        <v>2899</v>
      </c>
      <c r="Z2895" s="257" t="s">
        <v>2639</v>
      </c>
      <c r="AA2895" s="257" t="s">
        <v>2870</v>
      </c>
      <c r="AB2895" s="257" t="s">
        <v>2640</v>
      </c>
      <c r="AC2895" s="257" t="s">
        <v>2639</v>
      </c>
      <c r="AD2895" s="258">
        <v>40374</v>
      </c>
      <c r="AE2895" s="257">
        <v>1</v>
      </c>
      <c r="AF2895" s="257" t="s">
        <v>6486</v>
      </c>
      <c r="AG2895" s="258">
        <v>40374</v>
      </c>
      <c r="AH2895" s="257" t="s">
        <v>2633</v>
      </c>
      <c r="AI2895" s="257" t="s">
        <v>2638</v>
      </c>
      <c r="AJ2895" s="257"/>
    </row>
    <row r="2896" spans="1:36" ht="187.2">
      <c r="A2896" s="258">
        <v>40378</v>
      </c>
      <c r="B2896" s="257" t="s">
        <v>2514</v>
      </c>
      <c r="C2896" s="258">
        <v>40385</v>
      </c>
      <c r="D2896" s="257">
        <v>5</v>
      </c>
      <c r="E2896" s="259" t="s">
        <v>2538</v>
      </c>
      <c r="F2896" s="259" t="s">
        <v>930</v>
      </c>
      <c r="G2896" s="259" t="s">
        <v>2627</v>
      </c>
      <c r="H2896" s="260" t="s">
        <v>1232</v>
      </c>
      <c r="I2896" s="257" t="s">
        <v>3884</v>
      </c>
      <c r="J2896" s="257" t="s">
        <v>183</v>
      </c>
      <c r="K2896" s="257" t="s">
        <v>3280</v>
      </c>
      <c r="L2896" s="257" t="s">
        <v>4117</v>
      </c>
      <c r="M2896" s="257" t="s">
        <v>1236</v>
      </c>
      <c r="N2896" s="257" t="s">
        <v>4118</v>
      </c>
      <c r="O2896" s="257" t="s">
        <v>2868</v>
      </c>
      <c r="P2896" s="257" t="s">
        <v>6487</v>
      </c>
      <c r="Q2896" s="257" t="s">
        <v>6488</v>
      </c>
      <c r="R2896" s="257" t="s">
        <v>6489</v>
      </c>
      <c r="S2896" s="257" t="s">
        <v>3302</v>
      </c>
      <c r="T2896" s="257" t="s">
        <v>2877</v>
      </c>
      <c r="U2896" s="257" t="s">
        <v>5135</v>
      </c>
      <c r="V2896" s="257" t="s">
        <v>2639</v>
      </c>
      <c r="W2896" s="257" t="s">
        <v>148</v>
      </c>
      <c r="X2896" s="257" t="s">
        <v>2640</v>
      </c>
      <c r="Y2896" s="257" t="s">
        <v>148</v>
      </c>
      <c r="Z2896" s="257" t="s">
        <v>2640</v>
      </c>
      <c r="AA2896" s="257" t="s">
        <v>148</v>
      </c>
      <c r="AB2896" s="257" t="s">
        <v>2640</v>
      </c>
      <c r="AC2896" s="257" t="s">
        <v>2639</v>
      </c>
      <c r="AD2896" s="258">
        <v>40385</v>
      </c>
      <c r="AE2896" s="257">
        <v>0</v>
      </c>
      <c r="AF2896" s="257" t="s">
        <v>6490</v>
      </c>
      <c r="AG2896" s="258">
        <v>40385</v>
      </c>
      <c r="AH2896" s="257" t="s">
        <v>2633</v>
      </c>
      <c r="AI2896" s="257" t="s">
        <v>2638</v>
      </c>
      <c r="AJ2896" s="257"/>
    </row>
    <row r="2897" spans="1:36" ht="244.8">
      <c r="A2897" s="258">
        <v>40372</v>
      </c>
      <c r="B2897" s="257" t="s">
        <v>2514</v>
      </c>
      <c r="C2897" s="258">
        <v>40372</v>
      </c>
      <c r="D2897" s="257">
        <v>0</v>
      </c>
      <c r="E2897" s="257" t="s">
        <v>3474</v>
      </c>
      <c r="F2897" s="257" t="s">
        <v>3475</v>
      </c>
      <c r="G2897" s="257" t="s">
        <v>3476</v>
      </c>
      <c r="H2897" s="260" t="s">
        <v>1232</v>
      </c>
      <c r="I2897" s="257" t="s">
        <v>4509</v>
      </c>
      <c r="J2897" s="84" t="s">
        <v>4510</v>
      </c>
      <c r="K2897" s="257" t="s">
        <v>3280</v>
      </c>
      <c r="L2897" s="257" t="s">
        <v>3512</v>
      </c>
      <c r="M2897" s="257" t="s">
        <v>1232</v>
      </c>
      <c r="N2897" s="257" t="s">
        <v>3513</v>
      </c>
      <c r="O2897" s="257" t="s">
        <v>2868</v>
      </c>
      <c r="P2897" s="257" t="s">
        <v>6491</v>
      </c>
      <c r="Q2897" s="257" t="s">
        <v>6492</v>
      </c>
      <c r="R2897" s="257" t="s">
        <v>6493</v>
      </c>
      <c r="S2897" s="257" t="s">
        <v>3291</v>
      </c>
      <c r="T2897" s="257" t="s">
        <v>2837</v>
      </c>
      <c r="U2897" s="257" t="s">
        <v>3311</v>
      </c>
      <c r="V2897" s="257" t="s">
        <v>2639</v>
      </c>
      <c r="W2897" s="257" t="s">
        <v>148</v>
      </c>
      <c r="X2897" s="257" t="s">
        <v>2640</v>
      </c>
      <c r="Y2897" s="257" t="s">
        <v>148</v>
      </c>
      <c r="Z2897" s="257" t="s">
        <v>2640</v>
      </c>
      <c r="AA2897" s="257" t="s">
        <v>148</v>
      </c>
      <c r="AB2897" s="257" t="s">
        <v>2640</v>
      </c>
      <c r="AC2897" s="257" t="s">
        <v>2639</v>
      </c>
      <c r="AD2897" s="258">
        <v>40374</v>
      </c>
      <c r="AE2897" s="257">
        <v>1</v>
      </c>
      <c r="AF2897" s="257" t="s">
        <v>6494</v>
      </c>
      <c r="AG2897" s="258">
        <v>40374</v>
      </c>
      <c r="AH2897" s="257" t="s">
        <v>2633</v>
      </c>
      <c r="AI2897" s="257" t="s">
        <v>2638</v>
      </c>
      <c r="AJ2897" s="257"/>
    </row>
    <row r="2898" spans="1:36" ht="129.6">
      <c r="A2898" s="258" t="s">
        <v>6495</v>
      </c>
      <c r="B2898" s="257" t="s">
        <v>2514</v>
      </c>
      <c r="C2898" s="258">
        <v>40396</v>
      </c>
      <c r="D2898" s="257">
        <v>3</v>
      </c>
      <c r="E2898" s="259" t="s">
        <v>2571</v>
      </c>
      <c r="F2898" s="259" t="s">
        <v>942</v>
      </c>
      <c r="G2898" s="259" t="s">
        <v>2629</v>
      </c>
      <c r="H2898" s="260" t="s">
        <v>1226</v>
      </c>
      <c r="I2898" s="257" t="s">
        <v>3605</v>
      </c>
      <c r="J2898" s="257" t="s">
        <v>3606</v>
      </c>
      <c r="K2898" s="257" t="s">
        <v>3280</v>
      </c>
      <c r="L2898" s="257" t="s">
        <v>6294</v>
      </c>
      <c r="M2898" s="257" t="s">
        <v>1236</v>
      </c>
      <c r="N2898" s="257" t="s">
        <v>4118</v>
      </c>
      <c r="O2898" s="257" t="s">
        <v>2868</v>
      </c>
      <c r="P2898" s="257" t="s">
        <v>6496</v>
      </c>
      <c r="Q2898" s="257" t="s">
        <v>6497</v>
      </c>
      <c r="R2898" s="257" t="s">
        <v>148</v>
      </c>
      <c r="S2898" s="257" t="s">
        <v>3302</v>
      </c>
      <c r="T2898" s="257" t="s">
        <v>4452</v>
      </c>
      <c r="U2898" s="257" t="s">
        <v>82</v>
      </c>
      <c r="V2898" s="257" t="s">
        <v>2639</v>
      </c>
      <c r="W2898" s="257" t="s">
        <v>148</v>
      </c>
      <c r="X2898" s="257" t="s">
        <v>2639</v>
      </c>
      <c r="Y2898" s="257" t="s">
        <v>6498</v>
      </c>
      <c r="Z2898" s="257" t="s">
        <v>2639</v>
      </c>
      <c r="AA2898" s="257" t="s">
        <v>6461</v>
      </c>
      <c r="AB2898" s="257" t="s">
        <v>2640</v>
      </c>
      <c r="AC2898" s="257" t="s">
        <v>2640</v>
      </c>
      <c r="AD2898" s="257" t="s">
        <v>3295</v>
      </c>
      <c r="AE2898" s="257" t="s">
        <v>3295</v>
      </c>
      <c r="AF2898" s="257" t="s">
        <v>3639</v>
      </c>
      <c r="AG2898" s="257" t="s">
        <v>3295</v>
      </c>
      <c r="AH2898" s="257" t="s">
        <v>3295</v>
      </c>
      <c r="AI2898" s="257" t="s">
        <v>3295</v>
      </c>
      <c r="AJ2898" s="257"/>
    </row>
    <row r="2899" spans="1:36" ht="172.8">
      <c r="A2899" s="258">
        <v>40372</v>
      </c>
      <c r="B2899" s="257" t="s">
        <v>2514</v>
      </c>
      <c r="C2899" s="258">
        <v>40372</v>
      </c>
      <c r="D2899" s="263">
        <v>0</v>
      </c>
      <c r="E2899" s="257" t="s">
        <v>3474</v>
      </c>
      <c r="F2899" s="257" t="s">
        <v>3475</v>
      </c>
      <c r="G2899" s="257" t="s">
        <v>3476</v>
      </c>
      <c r="H2899" s="260" t="s">
        <v>1232</v>
      </c>
      <c r="I2899" s="257" t="s">
        <v>4509</v>
      </c>
      <c r="J2899" s="84" t="s">
        <v>4510</v>
      </c>
      <c r="K2899" s="257" t="s">
        <v>3280</v>
      </c>
      <c r="L2899" s="257" t="s">
        <v>2691</v>
      </c>
      <c r="M2899" s="257" t="s">
        <v>1232</v>
      </c>
      <c r="N2899" s="257" t="s">
        <v>2905</v>
      </c>
      <c r="O2899" s="257" t="s">
        <v>2868</v>
      </c>
      <c r="P2899" s="257" t="s">
        <v>6499</v>
      </c>
      <c r="Q2899" s="257" t="s">
        <v>6500</v>
      </c>
      <c r="R2899" s="257" t="s">
        <v>148</v>
      </c>
      <c r="S2899" s="257" t="s">
        <v>3291</v>
      </c>
      <c r="T2899" s="257" t="s">
        <v>2905</v>
      </c>
      <c r="U2899" s="257" t="s">
        <v>6501</v>
      </c>
      <c r="V2899" s="257" t="s">
        <v>2639</v>
      </c>
      <c r="W2899" s="257" t="s">
        <v>148</v>
      </c>
      <c r="X2899" s="257" t="s">
        <v>2640</v>
      </c>
      <c r="Y2899" s="257" t="s">
        <v>148</v>
      </c>
      <c r="Z2899" s="257" t="s">
        <v>2640</v>
      </c>
      <c r="AA2899" s="257" t="s">
        <v>148</v>
      </c>
      <c r="AB2899" s="257" t="s">
        <v>2640</v>
      </c>
      <c r="AC2899" s="257" t="s">
        <v>2639</v>
      </c>
      <c r="AD2899" s="258">
        <v>40372</v>
      </c>
      <c r="AE2899" s="257">
        <v>1</v>
      </c>
      <c r="AF2899" s="257" t="s">
        <v>6502</v>
      </c>
      <c r="AG2899" s="258">
        <v>40373</v>
      </c>
      <c r="AH2899" s="257" t="s">
        <v>2633</v>
      </c>
      <c r="AI2899" s="257" t="s">
        <v>2638</v>
      </c>
      <c r="AJ2899" s="257"/>
    </row>
    <row r="2900" spans="1:36" ht="273.60000000000002">
      <c r="A2900" s="258">
        <v>40385</v>
      </c>
      <c r="B2900" s="257" t="s">
        <v>2514</v>
      </c>
      <c r="C2900" s="258">
        <v>40385</v>
      </c>
      <c r="D2900" s="257">
        <v>0</v>
      </c>
      <c r="E2900" s="259" t="s">
        <v>2525</v>
      </c>
      <c r="F2900" s="257" t="s">
        <v>3229</v>
      </c>
      <c r="G2900" s="259" t="s">
        <v>3230</v>
      </c>
      <c r="H2900" s="260" t="s">
        <v>1232</v>
      </c>
      <c r="I2900" s="257" t="s">
        <v>5376</v>
      </c>
      <c r="J2900" s="262" t="s">
        <v>5377</v>
      </c>
      <c r="K2900" s="257" t="s">
        <v>3280</v>
      </c>
      <c r="L2900" s="257" t="s">
        <v>4117</v>
      </c>
      <c r="M2900" s="257" t="s">
        <v>1236</v>
      </c>
      <c r="N2900" s="257" t="s">
        <v>4118</v>
      </c>
      <c r="O2900" s="257" t="s">
        <v>2868</v>
      </c>
      <c r="P2900" s="257" t="s">
        <v>6503</v>
      </c>
      <c r="Q2900" s="257" t="s">
        <v>6504</v>
      </c>
      <c r="R2900" s="257" t="s">
        <v>6505</v>
      </c>
      <c r="S2900" s="257" t="s">
        <v>3302</v>
      </c>
      <c r="T2900" s="257" t="s">
        <v>2897</v>
      </c>
      <c r="U2900" s="257" t="s">
        <v>6506</v>
      </c>
      <c r="V2900" s="257" t="s">
        <v>2639</v>
      </c>
      <c r="W2900" s="257" t="s">
        <v>148</v>
      </c>
      <c r="X2900" s="257" t="s">
        <v>2640</v>
      </c>
      <c r="Y2900" s="257" t="s">
        <v>148</v>
      </c>
      <c r="Z2900" s="257" t="s">
        <v>2640</v>
      </c>
      <c r="AA2900" s="257" t="s">
        <v>148</v>
      </c>
      <c r="AB2900" s="257" t="s">
        <v>2640</v>
      </c>
      <c r="AC2900" s="257" t="s">
        <v>2640</v>
      </c>
      <c r="AD2900" s="257" t="s">
        <v>3295</v>
      </c>
      <c r="AE2900" s="257" t="s">
        <v>3295</v>
      </c>
      <c r="AF2900" s="257" t="s">
        <v>3639</v>
      </c>
      <c r="AG2900" s="257" t="s">
        <v>3295</v>
      </c>
      <c r="AH2900" s="257" t="s">
        <v>3295</v>
      </c>
      <c r="AI2900" s="257" t="s">
        <v>3295</v>
      </c>
      <c r="AJ2900" s="257"/>
    </row>
    <row r="2901" spans="1:36" ht="230.4">
      <c r="A2901" s="258">
        <v>40387</v>
      </c>
      <c r="B2901" s="257" t="s">
        <v>2514</v>
      </c>
      <c r="C2901" s="258">
        <v>40395</v>
      </c>
      <c r="D2901" s="257">
        <v>5</v>
      </c>
      <c r="E2901" s="259" t="s">
        <v>2538</v>
      </c>
      <c r="F2901" s="257" t="s">
        <v>3251</v>
      </c>
      <c r="G2901" s="259" t="s">
        <v>3253</v>
      </c>
      <c r="H2901" s="260" t="s">
        <v>1232</v>
      </c>
      <c r="I2901" s="257" t="s">
        <v>5321</v>
      </c>
      <c r="J2901" s="257" t="s">
        <v>5322</v>
      </c>
      <c r="K2901" s="257" t="s">
        <v>3280</v>
      </c>
      <c r="L2901" s="257" t="s">
        <v>6308</v>
      </c>
      <c r="M2901" s="257" t="s">
        <v>1236</v>
      </c>
      <c r="N2901" s="257" t="s">
        <v>4118</v>
      </c>
      <c r="O2901" s="257" t="s">
        <v>2868</v>
      </c>
      <c r="P2901" s="257" t="s">
        <v>6507</v>
      </c>
      <c r="Q2901" s="257" t="s">
        <v>6508</v>
      </c>
      <c r="R2901" s="257" t="s">
        <v>148</v>
      </c>
      <c r="S2901" s="257" t="s">
        <v>3302</v>
      </c>
      <c r="T2901" s="257" t="s">
        <v>4452</v>
      </c>
      <c r="U2901" s="257" t="s">
        <v>6509</v>
      </c>
      <c r="V2901" s="257" t="s">
        <v>2639</v>
      </c>
      <c r="W2901" s="257" t="s">
        <v>148</v>
      </c>
      <c r="X2901" s="257" t="s">
        <v>2639</v>
      </c>
      <c r="Y2901" s="257" t="s">
        <v>6498</v>
      </c>
      <c r="Z2901" s="257" t="s">
        <v>2639</v>
      </c>
      <c r="AA2901" s="257" t="s">
        <v>6461</v>
      </c>
      <c r="AB2901" s="257" t="s">
        <v>2640</v>
      </c>
      <c r="AC2901" s="257" t="s">
        <v>2640</v>
      </c>
      <c r="AD2901" s="257" t="s">
        <v>3295</v>
      </c>
      <c r="AE2901" s="257" t="s">
        <v>3295</v>
      </c>
      <c r="AF2901" s="257" t="s">
        <v>3639</v>
      </c>
      <c r="AG2901" s="257" t="s">
        <v>3295</v>
      </c>
      <c r="AH2901" s="257" t="s">
        <v>3295</v>
      </c>
      <c r="AI2901" s="257" t="s">
        <v>3295</v>
      </c>
      <c r="AJ2901" s="257"/>
    </row>
    <row r="2902" spans="1:36" ht="409.6">
      <c r="A2902" s="258">
        <v>40372</v>
      </c>
      <c r="B2902" s="257" t="s">
        <v>2514</v>
      </c>
      <c r="C2902" s="258">
        <v>40379</v>
      </c>
      <c r="D2902" s="257">
        <v>3</v>
      </c>
      <c r="E2902" s="257" t="s">
        <v>2609</v>
      </c>
      <c r="F2902" s="257" t="s">
        <v>3463</v>
      </c>
      <c r="G2902" s="257" t="s">
        <v>3464</v>
      </c>
      <c r="H2902" s="260" t="s">
        <v>1232</v>
      </c>
      <c r="I2902" s="257" t="s">
        <v>3465</v>
      </c>
      <c r="J2902" s="257" t="s">
        <v>3466</v>
      </c>
      <c r="K2902" s="257" t="s">
        <v>3280</v>
      </c>
      <c r="L2902" s="257" t="s">
        <v>3512</v>
      </c>
      <c r="M2902" s="257" t="s">
        <v>1232</v>
      </c>
      <c r="N2902" s="257" t="s">
        <v>3513</v>
      </c>
      <c r="O2902" s="257" t="s">
        <v>2869</v>
      </c>
      <c r="P2902" s="257" t="s">
        <v>6510</v>
      </c>
      <c r="Q2902" s="257" t="s">
        <v>6511</v>
      </c>
      <c r="R2902" s="257" t="s">
        <v>6512</v>
      </c>
      <c r="S2902" s="257" t="s">
        <v>3291</v>
      </c>
      <c r="T2902" s="257" t="s">
        <v>2905</v>
      </c>
      <c r="U2902" s="257" t="s">
        <v>6513</v>
      </c>
      <c r="V2902" s="257" t="s">
        <v>2639</v>
      </c>
      <c r="W2902" s="257" t="s">
        <v>148</v>
      </c>
      <c r="X2902" s="257" t="s">
        <v>2640</v>
      </c>
      <c r="Y2902" s="257" t="s">
        <v>148</v>
      </c>
      <c r="Z2902" s="257" t="s">
        <v>2640</v>
      </c>
      <c r="AA2902" s="257" t="s">
        <v>148</v>
      </c>
      <c r="AB2902" s="257" t="s">
        <v>2640</v>
      </c>
      <c r="AC2902" s="257" t="s">
        <v>2639</v>
      </c>
      <c r="AD2902" s="258">
        <v>40380</v>
      </c>
      <c r="AE2902" s="257">
        <v>1</v>
      </c>
      <c r="AF2902" s="257" t="s">
        <v>6514</v>
      </c>
      <c r="AG2902" s="258">
        <v>40380</v>
      </c>
      <c r="AH2902" s="257" t="s">
        <v>2633</v>
      </c>
      <c r="AI2902" s="257" t="s">
        <v>2638</v>
      </c>
      <c r="AJ2902" s="257"/>
    </row>
    <row r="2903" spans="1:36" ht="230.4">
      <c r="A2903" s="258">
        <v>40372</v>
      </c>
      <c r="B2903" s="257" t="s">
        <v>2514</v>
      </c>
      <c r="C2903" s="258">
        <v>40372</v>
      </c>
      <c r="D2903" s="257">
        <v>0</v>
      </c>
      <c r="E2903" s="257" t="s">
        <v>2609</v>
      </c>
      <c r="F2903" s="257" t="s">
        <v>3463</v>
      </c>
      <c r="G2903" s="257" t="s">
        <v>3464</v>
      </c>
      <c r="H2903" s="260" t="s">
        <v>1232</v>
      </c>
      <c r="I2903" s="257" t="s">
        <v>3465</v>
      </c>
      <c r="J2903" s="257" t="s">
        <v>3466</v>
      </c>
      <c r="K2903" s="257" t="s">
        <v>3280</v>
      </c>
      <c r="L2903" s="257" t="s">
        <v>6055</v>
      </c>
      <c r="M2903" s="257" t="s">
        <v>2831</v>
      </c>
      <c r="N2903" s="257" t="s">
        <v>2905</v>
      </c>
      <c r="O2903" s="257" t="s">
        <v>3299</v>
      </c>
      <c r="P2903" s="257" t="s">
        <v>6056</v>
      </c>
      <c r="Q2903" s="257" t="s">
        <v>6515</v>
      </c>
      <c r="R2903" s="257" t="s">
        <v>148</v>
      </c>
      <c r="S2903" s="257" t="s">
        <v>3291</v>
      </c>
      <c r="T2903" s="257" t="s">
        <v>2905</v>
      </c>
      <c r="U2903" s="257" t="s">
        <v>6058</v>
      </c>
      <c r="V2903" s="257" t="s">
        <v>2639</v>
      </c>
      <c r="W2903" s="257" t="s">
        <v>148</v>
      </c>
      <c r="X2903" s="257" t="s">
        <v>2640</v>
      </c>
      <c r="Y2903" s="257" t="s">
        <v>148</v>
      </c>
      <c r="Z2903" s="257" t="s">
        <v>2640</v>
      </c>
      <c r="AA2903" s="257" t="s">
        <v>148</v>
      </c>
      <c r="AB2903" s="257" t="s">
        <v>2640</v>
      </c>
      <c r="AC2903" s="257" t="s">
        <v>2639</v>
      </c>
      <c r="AD2903" s="258">
        <v>40374</v>
      </c>
      <c r="AE2903" s="257">
        <v>2</v>
      </c>
      <c r="AF2903" s="257" t="s">
        <v>6516</v>
      </c>
      <c r="AG2903" s="258">
        <v>40374</v>
      </c>
      <c r="AH2903" s="257" t="s">
        <v>2633</v>
      </c>
      <c r="AI2903" s="257" t="s">
        <v>2638</v>
      </c>
      <c r="AJ2903" s="257"/>
    </row>
    <row r="2904" spans="1:36" ht="115.2">
      <c r="A2904" s="258">
        <v>40372</v>
      </c>
      <c r="B2904" s="257" t="s">
        <v>2514</v>
      </c>
      <c r="C2904" s="258">
        <v>40372</v>
      </c>
      <c r="D2904" s="257">
        <v>0</v>
      </c>
      <c r="E2904" s="257" t="s">
        <v>2560</v>
      </c>
      <c r="F2904" s="257" t="s">
        <v>3276</v>
      </c>
      <c r="G2904" s="257" t="s">
        <v>3277</v>
      </c>
      <c r="H2904" s="260" t="s">
        <v>1232</v>
      </c>
      <c r="I2904" s="257" t="s">
        <v>4318</v>
      </c>
      <c r="J2904" s="257" t="s">
        <v>4319</v>
      </c>
      <c r="K2904" s="257" t="s">
        <v>3280</v>
      </c>
      <c r="L2904" s="257" t="s">
        <v>3287</v>
      </c>
      <c r="M2904" s="257" t="s">
        <v>1232</v>
      </c>
      <c r="N2904" s="257" t="s">
        <v>3288</v>
      </c>
      <c r="O2904" s="257" t="s">
        <v>2868</v>
      </c>
      <c r="P2904" s="257" t="s">
        <v>6517</v>
      </c>
      <c r="Q2904" s="257" t="s">
        <v>6518</v>
      </c>
      <c r="R2904" s="257" t="s">
        <v>148</v>
      </c>
      <c r="S2904" s="257" t="s">
        <v>3291</v>
      </c>
      <c r="T2904" s="257" t="s">
        <v>2840</v>
      </c>
      <c r="U2904" s="257" t="s">
        <v>4474</v>
      </c>
      <c r="V2904" s="257" t="s">
        <v>2640</v>
      </c>
      <c r="W2904" s="257" t="s">
        <v>156</v>
      </c>
      <c r="X2904" s="257" t="s">
        <v>2640</v>
      </c>
      <c r="Y2904" s="257" t="s">
        <v>148</v>
      </c>
      <c r="Z2904" s="257" t="s">
        <v>2640</v>
      </c>
      <c r="AA2904" s="257" t="s">
        <v>148</v>
      </c>
      <c r="AB2904" s="257" t="s">
        <v>2640</v>
      </c>
      <c r="AC2904" s="257" t="s">
        <v>2640</v>
      </c>
      <c r="AD2904" s="257" t="s">
        <v>3295</v>
      </c>
      <c r="AE2904" s="257" t="s">
        <v>3295</v>
      </c>
      <c r="AF2904" s="257" t="s">
        <v>3639</v>
      </c>
      <c r="AG2904" s="257" t="s">
        <v>3295</v>
      </c>
      <c r="AH2904" s="257" t="s">
        <v>3295</v>
      </c>
      <c r="AI2904" s="257" t="s">
        <v>3295</v>
      </c>
      <c r="AJ2904" s="257"/>
    </row>
    <row r="2905" spans="1:36" ht="86.4">
      <c r="A2905" s="256">
        <v>40394</v>
      </c>
      <c r="B2905" s="257" t="s">
        <v>2510</v>
      </c>
      <c r="C2905" s="258">
        <v>40399</v>
      </c>
      <c r="D2905" s="257">
        <v>4</v>
      </c>
      <c r="E2905" s="257" t="s">
        <v>2609</v>
      </c>
      <c r="F2905" s="257" t="s">
        <v>3463</v>
      </c>
      <c r="G2905" s="257" t="s">
        <v>3464</v>
      </c>
      <c r="H2905" s="260" t="s">
        <v>1232</v>
      </c>
      <c r="I2905" s="257" t="s">
        <v>3465</v>
      </c>
      <c r="J2905" s="257" t="s">
        <v>3466</v>
      </c>
      <c r="K2905" s="257" t="s">
        <v>3280</v>
      </c>
      <c r="L2905" s="257" t="s">
        <v>6294</v>
      </c>
      <c r="M2905" s="257" t="s">
        <v>1236</v>
      </c>
      <c r="N2905" s="257" t="s">
        <v>4118</v>
      </c>
      <c r="O2905" s="257" t="s">
        <v>2868</v>
      </c>
      <c r="P2905" s="257" t="s">
        <v>6519</v>
      </c>
      <c r="Q2905" s="257" t="s">
        <v>6520</v>
      </c>
      <c r="R2905" s="257" t="s">
        <v>148</v>
      </c>
      <c r="S2905" s="257" t="s">
        <v>3302</v>
      </c>
      <c r="T2905" s="257" t="s">
        <v>2837</v>
      </c>
      <c r="U2905" s="257" t="s">
        <v>82</v>
      </c>
      <c r="V2905" s="257" t="s">
        <v>2639</v>
      </c>
      <c r="W2905" s="257" t="s">
        <v>148</v>
      </c>
      <c r="X2905" s="257" t="s">
        <v>2640</v>
      </c>
      <c r="Y2905" s="257" t="s">
        <v>148</v>
      </c>
      <c r="Z2905" s="257" t="s">
        <v>2640</v>
      </c>
      <c r="AA2905" s="257" t="s">
        <v>148</v>
      </c>
      <c r="AB2905" s="257" t="s">
        <v>2640</v>
      </c>
      <c r="AC2905" s="257" t="s">
        <v>2639</v>
      </c>
      <c r="AD2905" s="258">
        <v>40399</v>
      </c>
      <c r="AE2905" s="257">
        <v>0</v>
      </c>
      <c r="AF2905" s="257" t="s">
        <v>6521</v>
      </c>
      <c r="AG2905" s="258">
        <v>40399</v>
      </c>
      <c r="AH2905" s="257" t="s">
        <v>2633</v>
      </c>
      <c r="AI2905" s="257" t="s">
        <v>2638</v>
      </c>
      <c r="AJ2905" s="257"/>
    </row>
    <row r="2906" spans="1:36" ht="331.2">
      <c r="A2906" s="256">
        <v>40403</v>
      </c>
      <c r="B2906" s="257" t="s">
        <v>2510</v>
      </c>
      <c r="C2906" s="258">
        <v>40413</v>
      </c>
      <c r="D2906" s="257">
        <v>6</v>
      </c>
      <c r="E2906" s="257" t="s">
        <v>2536</v>
      </c>
      <c r="F2906" s="257" t="s">
        <v>3175</v>
      </c>
      <c r="G2906" s="257" t="s">
        <v>3176</v>
      </c>
      <c r="H2906" s="260" t="s">
        <v>1232</v>
      </c>
      <c r="I2906" s="257" t="s">
        <v>2783</v>
      </c>
      <c r="J2906" s="257" t="s">
        <v>353</v>
      </c>
      <c r="K2906" s="257" t="s">
        <v>3280</v>
      </c>
      <c r="L2906" s="257" t="s">
        <v>6294</v>
      </c>
      <c r="M2906" s="257" t="s">
        <v>1236</v>
      </c>
      <c r="N2906" s="257" t="s">
        <v>4118</v>
      </c>
      <c r="O2906" s="257" t="s">
        <v>3299</v>
      </c>
      <c r="P2906" s="257" t="s">
        <v>6522</v>
      </c>
      <c r="Q2906" s="257" t="s">
        <v>6523</v>
      </c>
      <c r="R2906" s="257" t="s">
        <v>148</v>
      </c>
      <c r="S2906" s="257" t="s">
        <v>3302</v>
      </c>
      <c r="T2906" s="257" t="s">
        <v>2843</v>
      </c>
      <c r="U2906" s="257" t="s">
        <v>4942</v>
      </c>
      <c r="V2906" s="257" t="s">
        <v>2639</v>
      </c>
      <c r="W2906" s="257" t="s">
        <v>148</v>
      </c>
      <c r="X2906" s="257" t="s">
        <v>148</v>
      </c>
      <c r="Y2906" s="257" t="s">
        <v>148</v>
      </c>
      <c r="Z2906" s="257" t="s">
        <v>148</v>
      </c>
      <c r="AA2906" s="257" t="s">
        <v>148</v>
      </c>
      <c r="AB2906" s="257" t="s">
        <v>2640</v>
      </c>
      <c r="AC2906" s="257" t="s">
        <v>2640</v>
      </c>
      <c r="AD2906" s="257" t="s">
        <v>3295</v>
      </c>
      <c r="AE2906" s="257" t="s">
        <v>3295</v>
      </c>
      <c r="AF2906" s="257" t="s">
        <v>3639</v>
      </c>
      <c r="AG2906" s="257" t="s">
        <v>3295</v>
      </c>
      <c r="AH2906" s="257" t="s">
        <v>3295</v>
      </c>
      <c r="AI2906" s="257" t="s">
        <v>3295</v>
      </c>
      <c r="AJ2906" s="257"/>
    </row>
    <row r="2907" spans="1:36" ht="201.6">
      <c r="A2907" s="258">
        <v>40373</v>
      </c>
      <c r="B2907" s="257" t="s">
        <v>2514</v>
      </c>
      <c r="C2907" s="258">
        <v>40374</v>
      </c>
      <c r="D2907" s="263">
        <v>1</v>
      </c>
      <c r="E2907" s="259" t="s">
        <v>2544</v>
      </c>
      <c r="F2907" s="257" t="s">
        <v>3237</v>
      </c>
      <c r="G2907" s="259" t="s">
        <v>3238</v>
      </c>
      <c r="H2907" s="260" t="s">
        <v>1232</v>
      </c>
      <c r="I2907" s="257" t="s">
        <v>2798</v>
      </c>
      <c r="J2907" s="84" t="s">
        <v>145</v>
      </c>
      <c r="K2907" s="257" t="s">
        <v>3280</v>
      </c>
      <c r="L2907" s="257" t="s">
        <v>2691</v>
      </c>
      <c r="M2907" s="257" t="s">
        <v>1232</v>
      </c>
      <c r="N2907" s="257" t="s">
        <v>2905</v>
      </c>
      <c r="O2907" s="257" t="s">
        <v>2868</v>
      </c>
      <c r="P2907" s="257" t="s">
        <v>6524</v>
      </c>
      <c r="Q2907" s="257" t="s">
        <v>6525</v>
      </c>
      <c r="R2907" s="262" t="s">
        <v>148</v>
      </c>
      <c r="S2907" s="257" t="s">
        <v>3291</v>
      </c>
      <c r="T2907" s="257" t="s">
        <v>2905</v>
      </c>
      <c r="U2907" s="257" t="s">
        <v>6007</v>
      </c>
      <c r="V2907" s="257" t="s">
        <v>2639</v>
      </c>
      <c r="W2907" s="257" t="s">
        <v>148</v>
      </c>
      <c r="X2907" s="257" t="s">
        <v>2640</v>
      </c>
      <c r="Y2907" s="257" t="s">
        <v>148</v>
      </c>
      <c r="Z2907" s="257" t="s">
        <v>2640</v>
      </c>
      <c r="AA2907" s="257" t="s">
        <v>148</v>
      </c>
      <c r="AB2907" s="257" t="s">
        <v>2640</v>
      </c>
      <c r="AC2907" s="257" t="s">
        <v>2640</v>
      </c>
      <c r="AD2907" s="257" t="s">
        <v>3295</v>
      </c>
      <c r="AE2907" s="257" t="s">
        <v>3295</v>
      </c>
      <c r="AF2907" s="257" t="s">
        <v>3639</v>
      </c>
      <c r="AG2907" s="257" t="s">
        <v>3295</v>
      </c>
      <c r="AH2907" s="257" t="s">
        <v>3295</v>
      </c>
      <c r="AI2907" s="257" t="s">
        <v>3295</v>
      </c>
      <c r="AJ2907" s="257"/>
    </row>
    <row r="2908" spans="1:36" ht="129.6">
      <c r="A2908" s="256">
        <v>40403</v>
      </c>
      <c r="B2908" s="257" t="s">
        <v>2510</v>
      </c>
      <c r="C2908" s="258">
        <v>40413</v>
      </c>
      <c r="D2908" s="257">
        <v>6</v>
      </c>
      <c r="E2908" s="257" t="s">
        <v>2536</v>
      </c>
      <c r="F2908" s="257" t="s">
        <v>3175</v>
      </c>
      <c r="G2908" s="257" t="s">
        <v>3176</v>
      </c>
      <c r="H2908" s="260" t="s">
        <v>1232</v>
      </c>
      <c r="I2908" s="257" t="s">
        <v>2783</v>
      </c>
      <c r="J2908" s="257" t="s">
        <v>353</v>
      </c>
      <c r="K2908" s="257" t="s">
        <v>3280</v>
      </c>
      <c r="L2908" s="257" t="s">
        <v>6294</v>
      </c>
      <c r="M2908" s="257" t="s">
        <v>1236</v>
      </c>
      <c r="N2908" s="257" t="s">
        <v>4118</v>
      </c>
      <c r="O2908" s="257" t="s">
        <v>3299</v>
      </c>
      <c r="P2908" s="257" t="s">
        <v>6526</v>
      </c>
      <c r="Q2908" s="257" t="s">
        <v>6527</v>
      </c>
      <c r="R2908" s="257" t="s">
        <v>148</v>
      </c>
      <c r="S2908" s="257" t="s">
        <v>3302</v>
      </c>
      <c r="T2908" s="257" t="s">
        <v>2843</v>
      </c>
      <c r="U2908" s="257" t="s">
        <v>4942</v>
      </c>
      <c r="V2908" s="257" t="s">
        <v>2639</v>
      </c>
      <c r="W2908" s="257" t="s">
        <v>148</v>
      </c>
      <c r="X2908" s="257" t="s">
        <v>148</v>
      </c>
      <c r="Y2908" s="257" t="s">
        <v>148</v>
      </c>
      <c r="Z2908" s="257" t="s">
        <v>148</v>
      </c>
      <c r="AA2908" s="257" t="s">
        <v>148</v>
      </c>
      <c r="AB2908" s="257" t="s">
        <v>2640</v>
      </c>
      <c r="AC2908" s="257" t="s">
        <v>2640</v>
      </c>
      <c r="AD2908" s="257" t="s">
        <v>3295</v>
      </c>
      <c r="AE2908" s="257" t="s">
        <v>3295</v>
      </c>
      <c r="AF2908" s="257" t="s">
        <v>3639</v>
      </c>
      <c r="AG2908" s="257" t="s">
        <v>3295</v>
      </c>
      <c r="AH2908" s="257" t="s">
        <v>3295</v>
      </c>
      <c r="AI2908" s="257" t="s">
        <v>3295</v>
      </c>
      <c r="AJ2908" s="257"/>
    </row>
    <row r="2909" spans="1:36" ht="172.8">
      <c r="A2909" s="258">
        <v>40374</v>
      </c>
      <c r="B2909" s="257" t="s">
        <v>2514</v>
      </c>
      <c r="C2909" s="258">
        <v>40374</v>
      </c>
      <c r="D2909" s="257">
        <v>0</v>
      </c>
      <c r="E2909" s="259" t="s">
        <v>2564</v>
      </c>
      <c r="F2909" s="259" t="s">
        <v>3219</v>
      </c>
      <c r="G2909" s="259" t="s">
        <v>3220</v>
      </c>
      <c r="H2909" s="260" t="s">
        <v>1226</v>
      </c>
      <c r="I2909" s="257" t="s">
        <v>6528</v>
      </c>
      <c r="J2909" s="257" t="s">
        <v>6529</v>
      </c>
      <c r="K2909" s="257" t="s">
        <v>3280</v>
      </c>
      <c r="L2909" s="257" t="s">
        <v>3512</v>
      </c>
      <c r="M2909" s="257" t="s">
        <v>1232</v>
      </c>
      <c r="N2909" s="257" t="s">
        <v>3513</v>
      </c>
      <c r="O2909" s="257" t="s">
        <v>3299</v>
      </c>
      <c r="P2909" s="257" t="s">
        <v>6530</v>
      </c>
      <c r="Q2909" s="257" t="s">
        <v>6531</v>
      </c>
      <c r="R2909" s="257" t="s">
        <v>6532</v>
      </c>
      <c r="S2909" s="257" t="s">
        <v>3291</v>
      </c>
      <c r="T2909" s="257" t="s">
        <v>2899</v>
      </c>
      <c r="U2909" s="257" t="s">
        <v>6533</v>
      </c>
      <c r="V2909" s="257" t="s">
        <v>2639</v>
      </c>
      <c r="W2909" s="257" t="s">
        <v>148</v>
      </c>
      <c r="X2909" s="257" t="s">
        <v>2640</v>
      </c>
      <c r="Y2909" s="257" t="s">
        <v>148</v>
      </c>
      <c r="Z2909" s="257" t="s">
        <v>2640</v>
      </c>
      <c r="AA2909" s="257" t="s">
        <v>148</v>
      </c>
      <c r="AB2909" s="257" t="s">
        <v>2640</v>
      </c>
      <c r="AC2909" s="257" t="s">
        <v>2640</v>
      </c>
      <c r="AD2909" s="257" t="s">
        <v>3295</v>
      </c>
      <c r="AE2909" s="257" t="s">
        <v>3295</v>
      </c>
      <c r="AF2909" s="257" t="s">
        <v>3639</v>
      </c>
      <c r="AG2909" s="257" t="s">
        <v>3295</v>
      </c>
      <c r="AH2909" s="257" t="s">
        <v>3295</v>
      </c>
      <c r="AI2909" s="257" t="s">
        <v>3295</v>
      </c>
      <c r="AJ2909" s="257"/>
    </row>
    <row r="2910" spans="1:36" ht="216">
      <c r="A2910" s="258">
        <v>40374</v>
      </c>
      <c r="B2910" s="257" t="s">
        <v>2514</v>
      </c>
      <c r="C2910" s="258">
        <v>40374</v>
      </c>
      <c r="D2910" s="257">
        <v>0</v>
      </c>
      <c r="E2910" s="259" t="s">
        <v>2522</v>
      </c>
      <c r="F2910" s="259" t="s">
        <v>3266</v>
      </c>
      <c r="G2910" s="259" t="s">
        <v>3267</v>
      </c>
      <c r="H2910" s="260" t="s">
        <v>1232</v>
      </c>
      <c r="I2910" s="257" t="s">
        <v>2775</v>
      </c>
      <c r="J2910" s="257" t="s">
        <v>631</v>
      </c>
      <c r="K2910" s="257" t="s">
        <v>3280</v>
      </c>
      <c r="L2910" s="257" t="s">
        <v>3512</v>
      </c>
      <c r="M2910" s="257" t="s">
        <v>1232</v>
      </c>
      <c r="N2910" s="257" t="s">
        <v>3513</v>
      </c>
      <c r="O2910" s="257" t="s">
        <v>2868</v>
      </c>
      <c r="P2910" s="257" t="s">
        <v>6534</v>
      </c>
      <c r="Q2910" s="257" t="s">
        <v>6535</v>
      </c>
      <c r="R2910" s="257" t="s">
        <v>148</v>
      </c>
      <c r="S2910" s="257" t="s">
        <v>3291</v>
      </c>
      <c r="T2910" s="257" t="s">
        <v>2899</v>
      </c>
      <c r="U2910" s="257" t="s">
        <v>6536</v>
      </c>
      <c r="V2910" s="257" t="s">
        <v>2639</v>
      </c>
      <c r="W2910" s="257" t="s">
        <v>148</v>
      </c>
      <c r="X2910" s="257" t="s">
        <v>2640</v>
      </c>
      <c r="Y2910" s="257" t="s">
        <v>148</v>
      </c>
      <c r="Z2910" s="257" t="s">
        <v>2640</v>
      </c>
      <c r="AA2910" s="257" t="s">
        <v>148</v>
      </c>
      <c r="AB2910" s="257" t="s">
        <v>2640</v>
      </c>
      <c r="AC2910" s="257" t="s">
        <v>2640</v>
      </c>
      <c r="AD2910" s="257" t="s">
        <v>3295</v>
      </c>
      <c r="AE2910" s="257" t="s">
        <v>3295</v>
      </c>
      <c r="AF2910" s="257" t="s">
        <v>3639</v>
      </c>
      <c r="AG2910" s="257" t="s">
        <v>3295</v>
      </c>
      <c r="AH2910" s="257" t="s">
        <v>3295</v>
      </c>
      <c r="AI2910" s="257" t="s">
        <v>3295</v>
      </c>
      <c r="AJ2910" s="257"/>
    </row>
    <row r="2911" spans="1:36" ht="100.8">
      <c r="A2911" s="258">
        <v>40374</v>
      </c>
      <c r="B2911" s="257" t="s">
        <v>2514</v>
      </c>
      <c r="C2911" s="258">
        <v>40374</v>
      </c>
      <c r="D2911" s="263">
        <v>0</v>
      </c>
      <c r="E2911" s="259" t="s">
        <v>2604</v>
      </c>
      <c r="F2911" s="257" t="s">
        <v>3585</v>
      </c>
      <c r="G2911" s="259" t="s">
        <v>3586</v>
      </c>
      <c r="H2911" s="260" t="s">
        <v>1232</v>
      </c>
      <c r="I2911" s="257" t="s">
        <v>3965</v>
      </c>
      <c r="J2911" s="261" t="s">
        <v>3979</v>
      </c>
      <c r="K2911" s="257" t="s">
        <v>3280</v>
      </c>
      <c r="L2911" s="257" t="s">
        <v>2691</v>
      </c>
      <c r="M2911" s="257" t="s">
        <v>1232</v>
      </c>
      <c r="N2911" s="257" t="s">
        <v>2905</v>
      </c>
      <c r="O2911" s="257" t="s">
        <v>3299</v>
      </c>
      <c r="P2911" s="257" t="s">
        <v>6537</v>
      </c>
      <c r="Q2911" s="257" t="s">
        <v>6538</v>
      </c>
      <c r="R2911" s="261" t="s">
        <v>148</v>
      </c>
      <c r="S2911" s="257" t="s">
        <v>3291</v>
      </c>
      <c r="T2911" s="257" t="s">
        <v>2905</v>
      </c>
      <c r="U2911" s="257" t="s">
        <v>6435</v>
      </c>
      <c r="V2911" s="257" t="s">
        <v>2639</v>
      </c>
      <c r="W2911" s="257" t="s">
        <v>148</v>
      </c>
      <c r="X2911" s="257" t="s">
        <v>2640</v>
      </c>
      <c r="Y2911" s="257" t="s">
        <v>148</v>
      </c>
      <c r="Z2911" s="257" t="s">
        <v>2640</v>
      </c>
      <c r="AA2911" s="257" t="s">
        <v>148</v>
      </c>
      <c r="AB2911" s="257" t="s">
        <v>2640</v>
      </c>
      <c r="AC2911" s="257" t="s">
        <v>2639</v>
      </c>
      <c r="AD2911" s="258">
        <v>40378</v>
      </c>
      <c r="AE2911" s="257">
        <v>2</v>
      </c>
      <c r="AF2911" s="257" t="s">
        <v>6539</v>
      </c>
      <c r="AG2911" s="258">
        <v>40378</v>
      </c>
      <c r="AH2911" s="257" t="s">
        <v>2633</v>
      </c>
      <c r="AI2911" s="257" t="s">
        <v>3295</v>
      </c>
      <c r="AJ2911" s="257"/>
    </row>
    <row r="2912" spans="1:36" ht="288">
      <c r="A2912" s="258">
        <v>40374</v>
      </c>
      <c r="B2912" s="257" t="s">
        <v>2514</v>
      </c>
      <c r="C2912" s="258">
        <v>40379</v>
      </c>
      <c r="D2912" s="257">
        <v>3</v>
      </c>
      <c r="E2912" s="257" t="s">
        <v>2609</v>
      </c>
      <c r="F2912" s="257" t="s">
        <v>3463</v>
      </c>
      <c r="G2912" s="257" t="s">
        <v>3464</v>
      </c>
      <c r="H2912" s="260" t="s">
        <v>1232</v>
      </c>
      <c r="I2912" s="257" t="s">
        <v>3465</v>
      </c>
      <c r="J2912" s="257" t="s">
        <v>3466</v>
      </c>
      <c r="K2912" s="257" t="s">
        <v>3280</v>
      </c>
      <c r="L2912" s="257" t="s">
        <v>3512</v>
      </c>
      <c r="M2912" s="257" t="s">
        <v>1232</v>
      </c>
      <c r="N2912" s="257" t="s">
        <v>3513</v>
      </c>
      <c r="O2912" s="257" t="s">
        <v>2869</v>
      </c>
      <c r="P2912" s="257" t="s">
        <v>6540</v>
      </c>
      <c r="Q2912" s="257" t="s">
        <v>6541</v>
      </c>
      <c r="R2912" s="257" t="s">
        <v>6542</v>
      </c>
      <c r="S2912" s="257" t="s">
        <v>3291</v>
      </c>
      <c r="T2912" s="257" t="s">
        <v>2860</v>
      </c>
      <c r="U2912" s="257" t="s">
        <v>3303</v>
      </c>
      <c r="V2912" s="257" t="s">
        <v>2639</v>
      </c>
      <c r="W2912" s="257" t="s">
        <v>148</v>
      </c>
      <c r="X2912" s="257" t="s">
        <v>2640</v>
      </c>
      <c r="Y2912" s="257" t="s">
        <v>148</v>
      </c>
      <c r="Z2912" s="257" t="s">
        <v>2640</v>
      </c>
      <c r="AA2912" s="257" t="s">
        <v>148</v>
      </c>
      <c r="AB2912" s="257" t="s">
        <v>2640</v>
      </c>
      <c r="AC2912" s="257" t="s">
        <v>2639</v>
      </c>
      <c r="AD2912" s="258">
        <v>40380</v>
      </c>
      <c r="AE2912" s="257">
        <v>1</v>
      </c>
      <c r="AF2912" s="257" t="s">
        <v>6543</v>
      </c>
      <c r="AG2912" s="258">
        <v>40380</v>
      </c>
      <c r="AH2912" s="257" t="s">
        <v>2633</v>
      </c>
      <c r="AI2912" s="257" t="s">
        <v>3295</v>
      </c>
      <c r="AJ2912" s="257"/>
    </row>
    <row r="2913" spans="1:36" ht="129.6">
      <c r="A2913" s="258">
        <v>40374</v>
      </c>
      <c r="B2913" s="257" t="s">
        <v>2514</v>
      </c>
      <c r="C2913" s="258">
        <v>40374</v>
      </c>
      <c r="D2913" s="263">
        <v>0</v>
      </c>
      <c r="E2913" s="257" t="s">
        <v>2609</v>
      </c>
      <c r="F2913" s="257" t="s">
        <v>3463</v>
      </c>
      <c r="G2913" s="257" t="s">
        <v>3464</v>
      </c>
      <c r="H2913" s="260" t="s">
        <v>1232</v>
      </c>
      <c r="I2913" s="257" t="s">
        <v>3465</v>
      </c>
      <c r="J2913" s="257" t="s">
        <v>3466</v>
      </c>
      <c r="K2913" s="257" t="s">
        <v>3280</v>
      </c>
      <c r="L2913" s="257" t="s">
        <v>4900</v>
      </c>
      <c r="M2913" s="257" t="s">
        <v>1232</v>
      </c>
      <c r="N2913" s="257" t="s">
        <v>2836</v>
      </c>
      <c r="O2913" s="257" t="s">
        <v>3299</v>
      </c>
      <c r="P2913" s="257" t="s">
        <v>6544</v>
      </c>
      <c r="Q2913" s="257" t="s">
        <v>6545</v>
      </c>
      <c r="R2913" s="257" t="s">
        <v>148</v>
      </c>
      <c r="S2913" s="257" t="s">
        <v>3291</v>
      </c>
      <c r="T2913" s="257" t="s">
        <v>2836</v>
      </c>
      <c r="U2913" s="257" t="s">
        <v>1141</v>
      </c>
      <c r="V2913" s="257" t="s">
        <v>2639</v>
      </c>
      <c r="W2913" s="257" t="s">
        <v>148</v>
      </c>
      <c r="X2913" s="257" t="s">
        <v>2640</v>
      </c>
      <c r="Y2913" s="257" t="s">
        <v>148</v>
      </c>
      <c r="Z2913" s="257" t="s">
        <v>2640</v>
      </c>
      <c r="AA2913" s="257" t="s">
        <v>148</v>
      </c>
      <c r="AB2913" s="257" t="s">
        <v>2640</v>
      </c>
      <c r="AC2913" s="257" t="s">
        <v>2639</v>
      </c>
      <c r="AD2913" s="258">
        <v>40379</v>
      </c>
      <c r="AE2913" s="257">
        <v>3</v>
      </c>
      <c r="AF2913" s="257" t="s">
        <v>6546</v>
      </c>
      <c r="AG2913" s="258">
        <v>40379</v>
      </c>
      <c r="AH2913" s="257" t="s">
        <v>2633</v>
      </c>
      <c r="AI2913" s="257" t="s">
        <v>3295</v>
      </c>
      <c r="AJ2913" s="257"/>
    </row>
    <row r="2914" spans="1:36" ht="57.6">
      <c r="A2914" s="256">
        <v>40410</v>
      </c>
      <c r="B2914" s="257" t="s">
        <v>2510</v>
      </c>
      <c r="C2914" s="258">
        <v>40413</v>
      </c>
      <c r="D2914" s="257">
        <v>1</v>
      </c>
      <c r="E2914" s="257" t="s">
        <v>2560</v>
      </c>
      <c r="F2914" s="257" t="s">
        <v>3276</v>
      </c>
      <c r="G2914" s="257" t="s">
        <v>3277</v>
      </c>
      <c r="H2914" s="260" t="s">
        <v>1232</v>
      </c>
      <c r="I2914" s="257" t="s">
        <v>4318</v>
      </c>
      <c r="J2914" s="257" t="s">
        <v>4319</v>
      </c>
      <c r="K2914" s="257" t="s">
        <v>3280</v>
      </c>
      <c r="L2914" s="257" t="s">
        <v>6294</v>
      </c>
      <c r="M2914" s="257" t="s">
        <v>1236</v>
      </c>
      <c r="N2914" s="257" t="s">
        <v>4118</v>
      </c>
      <c r="O2914" s="257" t="s">
        <v>3299</v>
      </c>
      <c r="P2914" s="257" t="s">
        <v>6547</v>
      </c>
      <c r="Q2914" s="257" t="s">
        <v>6548</v>
      </c>
      <c r="R2914" s="257" t="s">
        <v>148</v>
      </c>
      <c r="S2914" s="257" t="s">
        <v>3302</v>
      </c>
      <c r="T2914" s="257" t="s">
        <v>2837</v>
      </c>
      <c r="U2914" s="257" t="s">
        <v>82</v>
      </c>
      <c r="V2914" s="257" t="s">
        <v>2639</v>
      </c>
      <c r="W2914" s="257" t="s">
        <v>148</v>
      </c>
      <c r="X2914" s="257" t="s">
        <v>148</v>
      </c>
      <c r="Y2914" s="257" t="s">
        <v>148</v>
      </c>
      <c r="Z2914" s="257" t="s">
        <v>148</v>
      </c>
      <c r="AA2914" s="257" t="s">
        <v>148</v>
      </c>
      <c r="AB2914" s="257" t="s">
        <v>2640</v>
      </c>
      <c r="AC2914" s="257" t="s">
        <v>2640</v>
      </c>
      <c r="AD2914" s="257" t="s">
        <v>3295</v>
      </c>
      <c r="AE2914" s="257" t="s">
        <v>3295</v>
      </c>
      <c r="AF2914" s="257" t="s">
        <v>3639</v>
      </c>
      <c r="AG2914" s="257" t="s">
        <v>3295</v>
      </c>
      <c r="AH2914" s="257" t="s">
        <v>3295</v>
      </c>
      <c r="AI2914" s="257" t="s">
        <v>3295</v>
      </c>
      <c r="AJ2914" s="257"/>
    </row>
    <row r="2915" spans="1:36" ht="43.2">
      <c r="A2915" s="258">
        <v>40374</v>
      </c>
      <c r="B2915" s="257" t="s">
        <v>2514</v>
      </c>
      <c r="C2915" s="258">
        <v>40374</v>
      </c>
      <c r="D2915" s="257">
        <v>0</v>
      </c>
      <c r="E2915" s="259" t="s">
        <v>2564</v>
      </c>
      <c r="F2915" s="259" t="s">
        <v>3219</v>
      </c>
      <c r="G2915" s="259" t="s">
        <v>3220</v>
      </c>
      <c r="H2915" s="260" t="s">
        <v>1232</v>
      </c>
      <c r="I2915" s="257" t="s">
        <v>4266</v>
      </c>
      <c r="J2915" s="257" t="s">
        <v>4267</v>
      </c>
      <c r="K2915" s="257" t="s">
        <v>3359</v>
      </c>
      <c r="L2915" s="257" t="s">
        <v>3512</v>
      </c>
      <c r="M2915" s="257" t="s">
        <v>1232</v>
      </c>
      <c r="N2915" s="257" t="s">
        <v>3513</v>
      </c>
      <c r="O2915" s="257" t="s">
        <v>2868</v>
      </c>
      <c r="P2915" s="257" t="s">
        <v>6549</v>
      </c>
      <c r="Q2915" s="257" t="s">
        <v>6550</v>
      </c>
      <c r="R2915" s="257" t="s">
        <v>6551</v>
      </c>
      <c r="S2915" s="257" t="s">
        <v>3291</v>
      </c>
      <c r="T2915" s="257" t="s">
        <v>2899</v>
      </c>
      <c r="U2915" s="257" t="s">
        <v>4799</v>
      </c>
      <c r="V2915" s="257" t="s">
        <v>2639</v>
      </c>
      <c r="W2915" s="257" t="s">
        <v>148</v>
      </c>
      <c r="X2915" s="257" t="s">
        <v>2639</v>
      </c>
      <c r="Y2915" s="257" t="s">
        <v>6552</v>
      </c>
      <c r="Z2915" s="257" t="s">
        <v>2640</v>
      </c>
      <c r="AA2915" s="257" t="s">
        <v>148</v>
      </c>
      <c r="AB2915" s="257" t="s">
        <v>2640</v>
      </c>
      <c r="AC2915" s="257" t="s">
        <v>2639</v>
      </c>
      <c r="AD2915" s="258">
        <v>40374</v>
      </c>
      <c r="AE2915" s="257">
        <v>0</v>
      </c>
      <c r="AF2915" s="258" t="s">
        <v>6553</v>
      </c>
      <c r="AG2915" s="258">
        <v>40374</v>
      </c>
      <c r="AH2915" s="257" t="s">
        <v>2633</v>
      </c>
      <c r="AI2915" s="257" t="s">
        <v>3295</v>
      </c>
      <c r="AJ2915" s="257"/>
    </row>
    <row r="2916" spans="1:36" ht="115.2">
      <c r="A2916" s="258">
        <v>40374</v>
      </c>
      <c r="B2916" s="257" t="s">
        <v>2514</v>
      </c>
      <c r="C2916" s="258">
        <v>40374</v>
      </c>
      <c r="D2916" s="257">
        <v>0</v>
      </c>
      <c r="E2916" s="257" t="s">
        <v>2609</v>
      </c>
      <c r="F2916" s="257" t="s">
        <v>3463</v>
      </c>
      <c r="G2916" s="257" t="s">
        <v>3464</v>
      </c>
      <c r="H2916" s="260" t="s">
        <v>1232</v>
      </c>
      <c r="I2916" s="257" t="s">
        <v>3465</v>
      </c>
      <c r="J2916" s="257" t="s">
        <v>3466</v>
      </c>
      <c r="K2916" s="257" t="s">
        <v>3359</v>
      </c>
      <c r="L2916" s="257" t="s">
        <v>3512</v>
      </c>
      <c r="M2916" s="257" t="s">
        <v>1232</v>
      </c>
      <c r="N2916" s="257" t="s">
        <v>3513</v>
      </c>
      <c r="O2916" s="257" t="s">
        <v>2869</v>
      </c>
      <c r="P2916" s="257" t="s">
        <v>6554</v>
      </c>
      <c r="Q2916" s="257" t="s">
        <v>6555</v>
      </c>
      <c r="R2916" s="257" t="s">
        <v>6556</v>
      </c>
      <c r="S2916" s="257" t="s">
        <v>3291</v>
      </c>
      <c r="T2916" s="257" t="s">
        <v>3417</v>
      </c>
      <c r="U2916" s="257" t="s">
        <v>3303</v>
      </c>
      <c r="V2916" s="257" t="s">
        <v>2639</v>
      </c>
      <c r="W2916" s="257" t="s">
        <v>148</v>
      </c>
      <c r="X2916" s="257" t="s">
        <v>2640</v>
      </c>
      <c r="Y2916" s="257" t="s">
        <v>6557</v>
      </c>
      <c r="Z2916" s="257" t="s">
        <v>2640</v>
      </c>
      <c r="AA2916" s="257" t="s">
        <v>148</v>
      </c>
      <c r="AB2916" s="257" t="s">
        <v>2640</v>
      </c>
      <c r="AC2916" s="257" t="s">
        <v>2639</v>
      </c>
      <c r="AD2916" s="258">
        <v>40374</v>
      </c>
      <c r="AE2916" s="257">
        <v>0</v>
      </c>
      <c r="AF2916" s="258" t="s">
        <v>6553</v>
      </c>
      <c r="AG2916" s="258">
        <v>40374</v>
      </c>
      <c r="AH2916" s="257" t="s">
        <v>2633</v>
      </c>
      <c r="AI2916" s="257" t="s">
        <v>3295</v>
      </c>
      <c r="AJ2916" s="257"/>
    </row>
    <row r="2917" spans="1:36" ht="144">
      <c r="A2917" s="258">
        <v>40423</v>
      </c>
      <c r="B2917" s="257" t="s">
        <v>2520</v>
      </c>
      <c r="C2917" s="258">
        <v>40426</v>
      </c>
      <c r="D2917" s="257">
        <v>1</v>
      </c>
      <c r="E2917" s="259" t="s">
        <v>2523</v>
      </c>
      <c r="F2917" s="259" t="s">
        <v>3135</v>
      </c>
      <c r="G2917" s="259" t="s">
        <v>3136</v>
      </c>
      <c r="H2917" s="257" t="s">
        <v>1243</v>
      </c>
      <c r="I2917" s="257" t="s">
        <v>3767</v>
      </c>
      <c r="J2917" s="257" t="s">
        <v>3768</v>
      </c>
      <c r="K2917" s="257" t="s">
        <v>3280</v>
      </c>
      <c r="L2917" s="257" t="s">
        <v>6294</v>
      </c>
      <c r="M2917" s="257" t="s">
        <v>1236</v>
      </c>
      <c r="N2917" s="257" t="s">
        <v>4118</v>
      </c>
      <c r="O2917" s="257" t="s">
        <v>3299</v>
      </c>
      <c r="P2917" s="257" t="s">
        <v>6558</v>
      </c>
      <c r="Q2917" s="257" t="s">
        <v>6559</v>
      </c>
      <c r="R2917" s="257" t="s">
        <v>148</v>
      </c>
      <c r="S2917" s="257" t="s">
        <v>3302</v>
      </c>
      <c r="T2917" s="257" t="s">
        <v>2843</v>
      </c>
      <c r="U2917" s="257" t="s">
        <v>5919</v>
      </c>
      <c r="V2917" s="257" t="s">
        <v>2639</v>
      </c>
      <c r="W2917" s="257" t="s">
        <v>148</v>
      </c>
      <c r="X2917" s="257" t="s">
        <v>2640</v>
      </c>
      <c r="Y2917" s="257" t="s">
        <v>148</v>
      </c>
      <c r="Z2917" s="257" t="s">
        <v>2640</v>
      </c>
      <c r="AA2917" s="257" t="s">
        <v>148</v>
      </c>
      <c r="AB2917" s="257" t="s">
        <v>2640</v>
      </c>
      <c r="AC2917" s="257" t="s">
        <v>2640</v>
      </c>
      <c r="AD2917" s="257" t="s">
        <v>3295</v>
      </c>
      <c r="AE2917" s="257" t="s">
        <v>3295</v>
      </c>
      <c r="AF2917" s="257" t="s">
        <v>3639</v>
      </c>
      <c r="AG2917" s="257" t="s">
        <v>3295</v>
      </c>
      <c r="AH2917" s="257" t="s">
        <v>3295</v>
      </c>
      <c r="AI2917" s="257" t="s">
        <v>3295</v>
      </c>
      <c r="AJ2917" s="257"/>
    </row>
    <row r="2918" spans="1:36" ht="176.4">
      <c r="A2918" s="258">
        <v>40375</v>
      </c>
      <c r="B2918" s="257" t="s">
        <v>2514</v>
      </c>
      <c r="C2918" s="258">
        <v>40378</v>
      </c>
      <c r="D2918" s="257">
        <v>1</v>
      </c>
      <c r="E2918" s="259" t="s">
        <v>2543</v>
      </c>
      <c r="F2918" s="257" t="s">
        <v>3488</v>
      </c>
      <c r="G2918" s="259" t="s">
        <v>3489</v>
      </c>
      <c r="H2918" s="257" t="s">
        <v>2763</v>
      </c>
      <c r="I2918" s="257" t="s">
        <v>2776</v>
      </c>
      <c r="J2918" s="261" t="s">
        <v>4010</v>
      </c>
      <c r="K2918" s="257" t="s">
        <v>3280</v>
      </c>
      <c r="L2918" s="257" t="s">
        <v>2667</v>
      </c>
      <c r="M2918" s="257" t="s">
        <v>1228</v>
      </c>
      <c r="N2918" s="257" t="s">
        <v>3350</v>
      </c>
      <c r="O2918" s="257" t="s">
        <v>3299</v>
      </c>
      <c r="P2918" s="257" t="s">
        <v>6560</v>
      </c>
      <c r="Q2918" s="257" t="s">
        <v>6561</v>
      </c>
      <c r="R2918" s="257" t="s">
        <v>6562</v>
      </c>
      <c r="S2918" s="257" t="s">
        <v>2903</v>
      </c>
      <c r="T2918" s="257" t="s">
        <v>2857</v>
      </c>
      <c r="U2918" s="257" t="s">
        <v>3925</v>
      </c>
      <c r="V2918" s="257" t="s">
        <v>2639</v>
      </c>
      <c r="W2918" s="257" t="s">
        <v>148</v>
      </c>
      <c r="X2918" s="257" t="s">
        <v>2640</v>
      </c>
      <c r="Y2918" s="257" t="s">
        <v>148</v>
      </c>
      <c r="Z2918" s="257" t="s">
        <v>2640</v>
      </c>
      <c r="AA2918" s="257" t="s">
        <v>148</v>
      </c>
      <c r="AB2918" s="257" t="s">
        <v>2640</v>
      </c>
      <c r="AC2918" s="257" t="s">
        <v>2639</v>
      </c>
      <c r="AD2918" s="258">
        <v>40379</v>
      </c>
      <c r="AE2918" s="257">
        <v>0</v>
      </c>
      <c r="AF2918" s="257" t="s">
        <v>6563</v>
      </c>
      <c r="AG2918" s="258">
        <v>40379</v>
      </c>
      <c r="AH2918" s="257" t="s">
        <v>2633</v>
      </c>
      <c r="AI2918" s="257" t="s">
        <v>3295</v>
      </c>
      <c r="AJ2918" s="257"/>
    </row>
    <row r="2919" spans="1:36" ht="244.8">
      <c r="A2919" s="258">
        <v>40429</v>
      </c>
      <c r="B2919" s="257" t="s">
        <v>2520</v>
      </c>
      <c r="C2919" s="258">
        <v>40430</v>
      </c>
      <c r="D2919" s="257">
        <v>1</v>
      </c>
      <c r="E2919" s="257" t="s">
        <v>3474</v>
      </c>
      <c r="F2919" s="257" t="s">
        <v>3475</v>
      </c>
      <c r="G2919" s="257" t="s">
        <v>3476</v>
      </c>
      <c r="H2919" s="260" t="s">
        <v>1232</v>
      </c>
      <c r="I2919" s="257" t="s">
        <v>4509</v>
      </c>
      <c r="J2919" s="84" t="s">
        <v>4510</v>
      </c>
      <c r="K2919" s="257" t="s">
        <v>3280</v>
      </c>
      <c r="L2919" s="257" t="s">
        <v>4117</v>
      </c>
      <c r="M2919" s="257" t="s">
        <v>1236</v>
      </c>
      <c r="N2919" s="257" t="s">
        <v>4118</v>
      </c>
      <c r="O2919" s="257" t="s">
        <v>3299</v>
      </c>
      <c r="P2919" s="257" t="s">
        <v>6564</v>
      </c>
      <c r="Q2919" s="257" t="s">
        <v>6565</v>
      </c>
      <c r="R2919" s="257" t="s">
        <v>6423</v>
      </c>
      <c r="S2919" s="257" t="s">
        <v>3302</v>
      </c>
      <c r="T2919" s="257" t="s">
        <v>2899</v>
      </c>
      <c r="U2919" s="257" t="s">
        <v>5833</v>
      </c>
      <c r="V2919" s="257" t="s">
        <v>2640</v>
      </c>
      <c r="W2919" s="257" t="s">
        <v>6466</v>
      </c>
      <c r="X2919" s="257" t="s">
        <v>2640</v>
      </c>
      <c r="Y2919" s="257" t="s">
        <v>148</v>
      </c>
      <c r="Z2919" s="257" t="s">
        <v>2640</v>
      </c>
      <c r="AA2919" s="257" t="s">
        <v>148</v>
      </c>
      <c r="AB2919" s="257" t="s">
        <v>2640</v>
      </c>
      <c r="AC2919" s="257" t="s">
        <v>2639</v>
      </c>
      <c r="AD2919" s="258">
        <v>40431</v>
      </c>
      <c r="AE2919" s="257">
        <v>1</v>
      </c>
      <c r="AF2919" s="257" t="s">
        <v>6566</v>
      </c>
      <c r="AG2919" s="258">
        <v>40431</v>
      </c>
      <c r="AH2919" s="257" t="s">
        <v>2633</v>
      </c>
      <c r="AI2919" s="257" t="s">
        <v>2638</v>
      </c>
      <c r="AJ2919" s="257"/>
    </row>
    <row r="2920" spans="1:36" ht="216">
      <c r="A2920" s="258">
        <v>40444</v>
      </c>
      <c r="B2920" s="257" t="s">
        <v>2520</v>
      </c>
      <c r="C2920" s="258">
        <v>40448</v>
      </c>
      <c r="D2920" s="257">
        <v>2</v>
      </c>
      <c r="E2920" s="257" t="s">
        <v>2560</v>
      </c>
      <c r="F2920" s="257" t="s">
        <v>3276</v>
      </c>
      <c r="G2920" s="257" t="s">
        <v>3277</v>
      </c>
      <c r="H2920" s="260" t="s">
        <v>1232</v>
      </c>
      <c r="I2920" s="257" t="s">
        <v>4318</v>
      </c>
      <c r="J2920" s="257" t="s">
        <v>4319</v>
      </c>
      <c r="K2920" s="257" t="s">
        <v>3280</v>
      </c>
      <c r="L2920" s="257" t="s">
        <v>6294</v>
      </c>
      <c r="M2920" s="257" t="s">
        <v>1236</v>
      </c>
      <c r="N2920" s="257" t="s">
        <v>4118</v>
      </c>
      <c r="O2920" s="257" t="s">
        <v>2868</v>
      </c>
      <c r="P2920" s="257" t="s">
        <v>6567</v>
      </c>
      <c r="Q2920" s="257" t="s">
        <v>6568</v>
      </c>
      <c r="R2920" s="257" t="s">
        <v>6569</v>
      </c>
      <c r="S2920" s="257" t="s">
        <v>3302</v>
      </c>
      <c r="T2920" s="257" t="s">
        <v>2849</v>
      </c>
      <c r="U2920" s="257" t="s">
        <v>4537</v>
      </c>
      <c r="V2920" s="257" t="s">
        <v>2639</v>
      </c>
      <c r="W2920" s="257" t="s">
        <v>148</v>
      </c>
      <c r="X2920" s="257" t="s">
        <v>2639</v>
      </c>
      <c r="Y2920" s="257" t="s">
        <v>2849</v>
      </c>
      <c r="Z2920" s="257" t="s">
        <v>2639</v>
      </c>
      <c r="AA2920" s="257" t="s">
        <v>2849</v>
      </c>
      <c r="AB2920" s="257" t="s">
        <v>2640</v>
      </c>
      <c r="AC2920" s="257" t="s">
        <v>2640</v>
      </c>
      <c r="AD2920" s="257" t="s">
        <v>3295</v>
      </c>
      <c r="AE2920" s="257" t="s">
        <v>3295</v>
      </c>
      <c r="AF2920" s="257" t="s">
        <v>3639</v>
      </c>
      <c r="AG2920" s="257" t="s">
        <v>3295</v>
      </c>
      <c r="AH2920" s="257" t="s">
        <v>3295</v>
      </c>
      <c r="AI2920" s="257" t="s">
        <v>3295</v>
      </c>
      <c r="AJ2920" s="257"/>
    </row>
    <row r="2921" spans="1:36" ht="288">
      <c r="A2921" s="258">
        <v>40446</v>
      </c>
      <c r="B2921" s="257" t="s">
        <v>2520</v>
      </c>
      <c r="C2921" s="258">
        <v>40455</v>
      </c>
      <c r="D2921" s="257">
        <v>5</v>
      </c>
      <c r="E2921" s="259" t="s">
        <v>2561</v>
      </c>
      <c r="F2921" s="257" t="s">
        <v>3241</v>
      </c>
      <c r="G2921" s="259" t="s">
        <v>3242</v>
      </c>
      <c r="H2921" s="260" t="s">
        <v>1226</v>
      </c>
      <c r="I2921" s="257" t="s">
        <v>3808</v>
      </c>
      <c r="J2921" s="257" t="s">
        <v>3809</v>
      </c>
      <c r="K2921" s="257" t="s">
        <v>3280</v>
      </c>
      <c r="L2921" s="257" t="s">
        <v>6294</v>
      </c>
      <c r="M2921" s="257" t="s">
        <v>1236</v>
      </c>
      <c r="N2921" s="257" t="s">
        <v>4118</v>
      </c>
      <c r="O2921" s="257" t="s">
        <v>3299</v>
      </c>
      <c r="P2921" s="257" t="s">
        <v>6570</v>
      </c>
      <c r="Q2921" s="257" t="s">
        <v>6571</v>
      </c>
      <c r="R2921" s="257" t="s">
        <v>5138</v>
      </c>
      <c r="S2921" s="257" t="s">
        <v>3302</v>
      </c>
      <c r="T2921" s="257" t="s">
        <v>5107</v>
      </c>
      <c r="U2921" s="257" t="s">
        <v>6572</v>
      </c>
      <c r="V2921" s="257" t="s">
        <v>2639</v>
      </c>
      <c r="W2921" s="257" t="s">
        <v>148</v>
      </c>
      <c r="X2921" s="257" t="s">
        <v>148</v>
      </c>
      <c r="Y2921" s="257" t="s">
        <v>148</v>
      </c>
      <c r="Z2921" s="257" t="s">
        <v>148</v>
      </c>
      <c r="AA2921" s="257" t="s">
        <v>148</v>
      </c>
      <c r="AB2921" s="257" t="s">
        <v>2640</v>
      </c>
      <c r="AC2921" s="257" t="s">
        <v>2640</v>
      </c>
      <c r="AD2921" s="257" t="s">
        <v>3295</v>
      </c>
      <c r="AE2921" s="257" t="s">
        <v>3295</v>
      </c>
      <c r="AF2921" s="257" t="s">
        <v>3639</v>
      </c>
      <c r="AG2921" s="257" t="s">
        <v>3295</v>
      </c>
      <c r="AH2921" s="257" t="s">
        <v>3295</v>
      </c>
      <c r="AI2921" s="257" t="s">
        <v>3295</v>
      </c>
      <c r="AJ2921" s="257"/>
    </row>
    <row r="2922" spans="1:36" ht="302.39999999999998">
      <c r="A2922" s="258">
        <v>40449</v>
      </c>
      <c r="B2922" s="257" t="s">
        <v>2520</v>
      </c>
      <c r="C2922" s="258">
        <v>40455</v>
      </c>
      <c r="D2922" s="257">
        <v>4</v>
      </c>
      <c r="E2922" s="259" t="s">
        <v>2555</v>
      </c>
      <c r="F2922" s="257" t="s">
        <v>3213</v>
      </c>
      <c r="G2922" s="259" t="s">
        <v>3214</v>
      </c>
      <c r="H2922" s="260" t="s">
        <v>1232</v>
      </c>
      <c r="I2922" s="257" t="s">
        <v>3468</v>
      </c>
      <c r="J2922" s="257" t="s">
        <v>3469</v>
      </c>
      <c r="K2922" s="257" t="s">
        <v>3280</v>
      </c>
      <c r="L2922" s="257" t="s">
        <v>6294</v>
      </c>
      <c r="M2922" s="257" t="s">
        <v>1236</v>
      </c>
      <c r="N2922" s="257" t="s">
        <v>4118</v>
      </c>
      <c r="O2922" s="257" t="s">
        <v>2868</v>
      </c>
      <c r="P2922" s="257" t="s">
        <v>6573</v>
      </c>
      <c r="Q2922" s="257" t="s">
        <v>6574</v>
      </c>
      <c r="R2922" s="257" t="s">
        <v>148</v>
      </c>
      <c r="S2922" s="257" t="s">
        <v>3302</v>
      </c>
      <c r="T2922" s="257" t="s">
        <v>5316</v>
      </c>
      <c r="U2922" s="257" t="s">
        <v>6575</v>
      </c>
      <c r="V2922" s="257" t="s">
        <v>2639</v>
      </c>
      <c r="W2922" s="257" t="s">
        <v>148</v>
      </c>
      <c r="X2922" s="257" t="s">
        <v>2639</v>
      </c>
      <c r="Y2922" s="257" t="s">
        <v>2845</v>
      </c>
      <c r="Z2922" s="257" t="s">
        <v>2640</v>
      </c>
      <c r="AA2922" s="257" t="s">
        <v>148</v>
      </c>
      <c r="AB2922" s="257" t="s">
        <v>2640</v>
      </c>
      <c r="AC2922" s="257" t="s">
        <v>2640</v>
      </c>
      <c r="AD2922" s="257" t="s">
        <v>3295</v>
      </c>
      <c r="AE2922" s="257" t="s">
        <v>3295</v>
      </c>
      <c r="AF2922" s="257" t="s">
        <v>3639</v>
      </c>
      <c r="AG2922" s="257" t="s">
        <v>3295</v>
      </c>
      <c r="AH2922" s="257" t="s">
        <v>3295</v>
      </c>
      <c r="AI2922" s="257" t="s">
        <v>3295</v>
      </c>
      <c r="AJ2922" s="257"/>
    </row>
    <row r="2923" spans="1:36" ht="144">
      <c r="A2923" s="258" t="s">
        <v>6021</v>
      </c>
      <c r="B2923" s="257" t="s">
        <v>2519</v>
      </c>
      <c r="C2923" s="258">
        <v>40468</v>
      </c>
      <c r="D2923" s="257">
        <v>4</v>
      </c>
      <c r="E2923" s="259" t="s">
        <v>2555</v>
      </c>
      <c r="F2923" s="257" t="s">
        <v>3213</v>
      </c>
      <c r="G2923" s="259" t="s">
        <v>3214</v>
      </c>
      <c r="H2923" s="260" t="s">
        <v>1232</v>
      </c>
      <c r="I2923" s="257" t="s">
        <v>3468</v>
      </c>
      <c r="J2923" s="257" t="s">
        <v>3469</v>
      </c>
      <c r="K2923" s="257" t="s">
        <v>3280</v>
      </c>
      <c r="L2923" s="257" t="s">
        <v>6294</v>
      </c>
      <c r="M2923" s="257" t="s">
        <v>1236</v>
      </c>
      <c r="N2923" s="257" t="s">
        <v>4118</v>
      </c>
      <c r="O2923" s="257" t="s">
        <v>3299</v>
      </c>
      <c r="P2923" s="257" t="s">
        <v>6576</v>
      </c>
      <c r="Q2923" s="257" t="s">
        <v>6577</v>
      </c>
      <c r="R2923" s="257" t="s">
        <v>148</v>
      </c>
      <c r="S2923" s="257" t="s">
        <v>3302</v>
      </c>
      <c r="T2923" s="128" t="s">
        <v>4466</v>
      </c>
      <c r="U2923" s="257" t="s">
        <v>6578</v>
      </c>
      <c r="V2923" s="257" t="s">
        <v>2639</v>
      </c>
      <c r="W2923" s="257" t="s">
        <v>148</v>
      </c>
      <c r="X2923" s="257" t="s">
        <v>148</v>
      </c>
      <c r="Y2923" s="257" t="s">
        <v>148</v>
      </c>
      <c r="Z2923" s="257" t="s">
        <v>148</v>
      </c>
      <c r="AA2923" s="257" t="s">
        <v>148</v>
      </c>
      <c r="AB2923" s="257" t="s">
        <v>2640</v>
      </c>
      <c r="AC2923" s="257" t="s">
        <v>2640</v>
      </c>
      <c r="AD2923" s="257" t="s">
        <v>3295</v>
      </c>
      <c r="AE2923" s="257" t="s">
        <v>3295</v>
      </c>
      <c r="AF2923" s="257" t="s">
        <v>3639</v>
      </c>
      <c r="AG2923" s="257" t="s">
        <v>3295</v>
      </c>
      <c r="AH2923" s="257" t="s">
        <v>3295</v>
      </c>
      <c r="AI2923" s="257" t="s">
        <v>3295</v>
      </c>
      <c r="AJ2923" s="257"/>
    </row>
    <row r="2924" spans="1:36" ht="57.6">
      <c r="A2924" s="258">
        <v>40380</v>
      </c>
      <c r="B2924" s="257" t="s">
        <v>2514</v>
      </c>
      <c r="C2924" s="258">
        <v>40380</v>
      </c>
      <c r="D2924" s="263">
        <v>0</v>
      </c>
      <c r="E2924" s="257" t="s">
        <v>2527</v>
      </c>
      <c r="F2924" s="257" t="s">
        <v>3268</v>
      </c>
      <c r="G2924" s="257" t="s">
        <v>3269</v>
      </c>
      <c r="H2924" s="257" t="s">
        <v>2632</v>
      </c>
      <c r="I2924" s="257" t="s">
        <v>5368</v>
      </c>
      <c r="J2924" s="257" t="s">
        <v>6579</v>
      </c>
      <c r="K2924" s="257" t="s">
        <v>3280</v>
      </c>
      <c r="L2924" s="257" t="s">
        <v>3287</v>
      </c>
      <c r="M2924" s="257" t="s">
        <v>1232</v>
      </c>
      <c r="N2924" s="257" t="s">
        <v>3288</v>
      </c>
      <c r="O2924" s="257" t="s">
        <v>3299</v>
      </c>
      <c r="P2924" s="257" t="s">
        <v>6580</v>
      </c>
      <c r="Q2924" s="257" t="s">
        <v>6581</v>
      </c>
      <c r="R2924" s="257" t="s">
        <v>148</v>
      </c>
      <c r="S2924" s="257" t="s">
        <v>3291</v>
      </c>
      <c r="T2924" s="257" t="s">
        <v>2858</v>
      </c>
      <c r="U2924" s="257" t="s">
        <v>6582</v>
      </c>
      <c r="V2924" s="257" t="s">
        <v>2640</v>
      </c>
      <c r="W2924" s="257" t="s">
        <v>156</v>
      </c>
      <c r="X2924" s="257" t="s">
        <v>148</v>
      </c>
      <c r="Y2924" s="257" t="s">
        <v>148</v>
      </c>
      <c r="Z2924" s="257" t="s">
        <v>148</v>
      </c>
      <c r="AA2924" s="257" t="s">
        <v>148</v>
      </c>
      <c r="AB2924" s="257" t="s">
        <v>2639</v>
      </c>
      <c r="AC2924" s="257" t="s">
        <v>2640</v>
      </c>
      <c r="AD2924" s="257" t="s">
        <v>3295</v>
      </c>
      <c r="AE2924" s="257" t="s">
        <v>3295</v>
      </c>
      <c r="AF2924" s="257" t="s">
        <v>3639</v>
      </c>
      <c r="AG2924" s="257" t="s">
        <v>3295</v>
      </c>
      <c r="AH2924" s="257" t="s">
        <v>3295</v>
      </c>
      <c r="AI2924" s="257" t="s">
        <v>3295</v>
      </c>
      <c r="AJ2924" s="257"/>
    </row>
    <row r="2925" spans="1:36" ht="409.6">
      <c r="A2925" s="258">
        <v>40380</v>
      </c>
      <c r="B2925" s="257" t="s">
        <v>2514</v>
      </c>
      <c r="C2925" s="258">
        <v>40380</v>
      </c>
      <c r="D2925" s="257">
        <v>0</v>
      </c>
      <c r="E2925" s="259" t="s">
        <v>3499</v>
      </c>
      <c r="F2925" s="259" t="s">
        <v>3700</v>
      </c>
      <c r="G2925" s="259" t="s">
        <v>3701</v>
      </c>
      <c r="H2925" s="257" t="s">
        <v>2763</v>
      </c>
      <c r="I2925" s="257" t="s">
        <v>3702</v>
      </c>
      <c r="J2925" s="257" t="s">
        <v>3703</v>
      </c>
      <c r="K2925" s="257" t="s">
        <v>3280</v>
      </c>
      <c r="L2925" s="257" t="s">
        <v>2667</v>
      </c>
      <c r="M2925" s="257" t="s">
        <v>1228</v>
      </c>
      <c r="N2925" s="257" t="s">
        <v>3350</v>
      </c>
      <c r="O2925" s="257" t="s">
        <v>3299</v>
      </c>
      <c r="P2925" s="257" t="s">
        <v>6583</v>
      </c>
      <c r="Q2925" s="257" t="s">
        <v>6584</v>
      </c>
      <c r="R2925" s="257" t="s">
        <v>6585</v>
      </c>
      <c r="S2925" s="257" t="s">
        <v>2903</v>
      </c>
      <c r="T2925" s="257" t="s">
        <v>3421</v>
      </c>
      <c r="U2925" s="257" t="s">
        <v>3927</v>
      </c>
      <c r="V2925" s="257" t="s">
        <v>2639</v>
      </c>
      <c r="W2925" s="257" t="s">
        <v>148</v>
      </c>
      <c r="X2925" s="257" t="s">
        <v>2640</v>
      </c>
      <c r="Y2925" s="257" t="s">
        <v>148</v>
      </c>
      <c r="Z2925" s="257" t="s">
        <v>2640</v>
      </c>
      <c r="AA2925" s="257" t="s">
        <v>148</v>
      </c>
      <c r="AB2925" s="257" t="s">
        <v>2640</v>
      </c>
      <c r="AC2925" s="257" t="s">
        <v>2640</v>
      </c>
      <c r="AD2925" s="257" t="s">
        <v>3295</v>
      </c>
      <c r="AE2925" s="257" t="s">
        <v>3295</v>
      </c>
      <c r="AF2925" s="257" t="s">
        <v>3639</v>
      </c>
      <c r="AG2925" s="257" t="s">
        <v>3295</v>
      </c>
      <c r="AH2925" s="257" t="s">
        <v>3295</v>
      </c>
      <c r="AI2925" s="257" t="s">
        <v>3295</v>
      </c>
      <c r="AJ2925" s="257"/>
    </row>
    <row r="2926" spans="1:36" ht="100.8">
      <c r="A2926" s="258">
        <v>40468</v>
      </c>
      <c r="B2926" s="257" t="s">
        <v>2519</v>
      </c>
      <c r="C2926" s="258">
        <v>40478</v>
      </c>
      <c r="D2926" s="257">
        <v>7</v>
      </c>
      <c r="E2926" s="259" t="s">
        <v>2561</v>
      </c>
      <c r="F2926" s="257" t="s">
        <v>3241</v>
      </c>
      <c r="G2926" s="259" t="s">
        <v>3242</v>
      </c>
      <c r="H2926" s="260" t="s">
        <v>1226</v>
      </c>
      <c r="I2926" s="257" t="s">
        <v>3808</v>
      </c>
      <c r="J2926" s="257" t="s">
        <v>3809</v>
      </c>
      <c r="K2926" s="257" t="s">
        <v>3280</v>
      </c>
      <c r="L2926" s="257" t="s">
        <v>6294</v>
      </c>
      <c r="M2926" s="257" t="s">
        <v>1236</v>
      </c>
      <c r="N2926" s="257" t="s">
        <v>4118</v>
      </c>
      <c r="O2926" s="257" t="s">
        <v>3299</v>
      </c>
      <c r="P2926" s="257" t="s">
        <v>6586</v>
      </c>
      <c r="Q2926" s="257" t="s">
        <v>6587</v>
      </c>
      <c r="R2926" s="257" t="s">
        <v>148</v>
      </c>
      <c r="S2926" s="257" t="s">
        <v>3302</v>
      </c>
      <c r="T2926" s="257" t="s">
        <v>4118</v>
      </c>
      <c r="U2926" s="257" t="s">
        <v>6588</v>
      </c>
      <c r="V2926" s="257" t="s">
        <v>2639</v>
      </c>
      <c r="W2926" s="257" t="s">
        <v>148</v>
      </c>
      <c r="X2926" s="257" t="s">
        <v>148</v>
      </c>
      <c r="Y2926" s="257" t="s">
        <v>148</v>
      </c>
      <c r="Z2926" s="257" t="s">
        <v>148</v>
      </c>
      <c r="AA2926" s="257" t="s">
        <v>148</v>
      </c>
      <c r="AB2926" s="257" t="s">
        <v>2640</v>
      </c>
      <c r="AC2926" s="257" t="s">
        <v>2640</v>
      </c>
      <c r="AD2926" s="257" t="s">
        <v>3295</v>
      </c>
      <c r="AE2926" s="257" t="s">
        <v>3295</v>
      </c>
      <c r="AF2926" s="257" t="s">
        <v>3639</v>
      </c>
      <c r="AG2926" s="257" t="s">
        <v>3295</v>
      </c>
      <c r="AH2926" s="257" t="s">
        <v>3295</v>
      </c>
      <c r="AI2926" s="257" t="s">
        <v>3295</v>
      </c>
      <c r="AJ2926" s="257"/>
    </row>
    <row r="2927" spans="1:36" ht="409.6">
      <c r="A2927" s="258">
        <v>40380</v>
      </c>
      <c r="B2927" s="257" t="s">
        <v>2514</v>
      </c>
      <c r="C2927" s="258">
        <v>40381</v>
      </c>
      <c r="D2927" s="257">
        <v>1</v>
      </c>
      <c r="E2927" s="259" t="s">
        <v>2542</v>
      </c>
      <c r="F2927" s="257" t="s">
        <v>3205</v>
      </c>
      <c r="G2927" s="259" t="s">
        <v>3206</v>
      </c>
      <c r="H2927" s="257" t="s">
        <v>2763</v>
      </c>
      <c r="I2927" s="257" t="s">
        <v>5935</v>
      </c>
      <c r="J2927" s="257" t="s">
        <v>5936</v>
      </c>
      <c r="K2927" s="257" t="s">
        <v>3280</v>
      </c>
      <c r="L2927" s="257" t="s">
        <v>2667</v>
      </c>
      <c r="M2927" s="257" t="s">
        <v>1228</v>
      </c>
      <c r="N2927" s="257" t="s">
        <v>3350</v>
      </c>
      <c r="O2927" s="257" t="s">
        <v>2868</v>
      </c>
      <c r="P2927" s="257" t="s">
        <v>6589</v>
      </c>
      <c r="Q2927" s="257" t="s">
        <v>6590</v>
      </c>
      <c r="R2927" s="257" t="s">
        <v>6591</v>
      </c>
      <c r="S2927" s="257" t="s">
        <v>2903</v>
      </c>
      <c r="T2927" s="257" t="s">
        <v>2876</v>
      </c>
      <c r="U2927" s="257" t="s">
        <v>3930</v>
      </c>
      <c r="V2927" s="257" t="s">
        <v>2639</v>
      </c>
      <c r="W2927" s="257" t="s">
        <v>148</v>
      </c>
      <c r="X2927" s="257" t="s">
        <v>2640</v>
      </c>
      <c r="Y2927" s="257" t="s">
        <v>148</v>
      </c>
      <c r="Z2927" s="257" t="s">
        <v>2640</v>
      </c>
      <c r="AA2927" s="257" t="s">
        <v>148</v>
      </c>
      <c r="AB2927" s="257" t="s">
        <v>2640</v>
      </c>
      <c r="AC2927" s="257" t="s">
        <v>2640</v>
      </c>
      <c r="AD2927" s="257" t="s">
        <v>3295</v>
      </c>
      <c r="AE2927" s="257" t="s">
        <v>3295</v>
      </c>
      <c r="AF2927" s="257" t="s">
        <v>3639</v>
      </c>
      <c r="AG2927" s="257" t="s">
        <v>3295</v>
      </c>
      <c r="AH2927" s="257" t="s">
        <v>3295</v>
      </c>
      <c r="AI2927" s="257" t="s">
        <v>3295</v>
      </c>
      <c r="AJ2927" s="257"/>
    </row>
    <row r="2928" spans="1:36" ht="100.8">
      <c r="A2928" s="258">
        <v>40380</v>
      </c>
      <c r="B2928" s="257" t="s">
        <v>2514</v>
      </c>
      <c r="C2928" s="258">
        <v>40381</v>
      </c>
      <c r="D2928" s="257">
        <v>1</v>
      </c>
      <c r="E2928" s="259" t="s">
        <v>2542</v>
      </c>
      <c r="F2928" s="257" t="s">
        <v>3205</v>
      </c>
      <c r="G2928" s="259" t="s">
        <v>3206</v>
      </c>
      <c r="H2928" s="257" t="s">
        <v>2763</v>
      </c>
      <c r="I2928" s="257" t="s">
        <v>5935</v>
      </c>
      <c r="J2928" s="257" t="s">
        <v>5936</v>
      </c>
      <c r="K2928" s="257" t="s">
        <v>3280</v>
      </c>
      <c r="L2928" s="257" t="s">
        <v>3512</v>
      </c>
      <c r="M2928" s="257" t="s">
        <v>1232</v>
      </c>
      <c r="N2928" s="257" t="s">
        <v>3513</v>
      </c>
      <c r="O2928" s="257" t="s">
        <v>3299</v>
      </c>
      <c r="P2928" s="257" t="s">
        <v>6592</v>
      </c>
      <c r="Q2928" s="257" t="s">
        <v>6593</v>
      </c>
      <c r="R2928" s="257" t="s">
        <v>6594</v>
      </c>
      <c r="S2928" s="257" t="s">
        <v>3291</v>
      </c>
      <c r="T2928" s="257" t="s">
        <v>2860</v>
      </c>
      <c r="U2928" s="257" t="s">
        <v>6582</v>
      </c>
      <c r="V2928" s="257" t="s">
        <v>2639</v>
      </c>
      <c r="W2928" s="257" t="s">
        <v>148</v>
      </c>
      <c r="X2928" s="257" t="s">
        <v>2640</v>
      </c>
      <c r="Y2928" s="257" t="s">
        <v>148</v>
      </c>
      <c r="Z2928" s="257" t="s">
        <v>2640</v>
      </c>
      <c r="AA2928" s="257" t="s">
        <v>148</v>
      </c>
      <c r="AB2928" s="257" t="s">
        <v>2640</v>
      </c>
      <c r="AC2928" s="257" t="s">
        <v>2640</v>
      </c>
      <c r="AD2928" s="257" t="s">
        <v>3295</v>
      </c>
      <c r="AE2928" s="257" t="s">
        <v>3295</v>
      </c>
      <c r="AF2928" s="257" t="s">
        <v>3639</v>
      </c>
      <c r="AG2928" s="257" t="s">
        <v>3295</v>
      </c>
      <c r="AH2928" s="257" t="s">
        <v>3295</v>
      </c>
      <c r="AI2928" s="257" t="s">
        <v>3295</v>
      </c>
      <c r="AJ2928" s="257"/>
    </row>
    <row r="2929" spans="1:36" ht="316.8">
      <c r="A2929" s="258">
        <v>40380</v>
      </c>
      <c r="B2929" s="257" t="s">
        <v>2514</v>
      </c>
      <c r="C2929" s="258">
        <v>40386</v>
      </c>
      <c r="D2929" s="257">
        <v>4</v>
      </c>
      <c r="E2929" s="257" t="s">
        <v>2560</v>
      </c>
      <c r="F2929" s="257" t="s">
        <v>3276</v>
      </c>
      <c r="G2929" s="257" t="s">
        <v>3277</v>
      </c>
      <c r="H2929" s="260" t="s">
        <v>1232</v>
      </c>
      <c r="I2929" s="257" t="s">
        <v>4318</v>
      </c>
      <c r="J2929" s="257" t="s">
        <v>4319</v>
      </c>
      <c r="K2929" s="257" t="s">
        <v>3280</v>
      </c>
      <c r="L2929" s="257" t="s">
        <v>3512</v>
      </c>
      <c r="M2929" s="257" t="s">
        <v>1232</v>
      </c>
      <c r="N2929" s="257" t="s">
        <v>3513</v>
      </c>
      <c r="O2929" s="257" t="s">
        <v>2868</v>
      </c>
      <c r="P2929" s="257" t="s">
        <v>6595</v>
      </c>
      <c r="Q2929" s="257" t="s">
        <v>6596</v>
      </c>
      <c r="R2929" s="257" t="s">
        <v>6597</v>
      </c>
      <c r="S2929" s="257" t="s">
        <v>3291</v>
      </c>
      <c r="T2929" s="257" t="s">
        <v>2843</v>
      </c>
      <c r="U2929" s="257" t="s">
        <v>6598</v>
      </c>
      <c r="V2929" s="257" t="s">
        <v>2639</v>
      </c>
      <c r="W2929" s="257" t="s">
        <v>148</v>
      </c>
      <c r="X2929" s="257" t="s">
        <v>2640</v>
      </c>
      <c r="Y2929" s="257" t="s">
        <v>148</v>
      </c>
      <c r="Z2929" s="257" t="s">
        <v>2640</v>
      </c>
      <c r="AA2929" s="257" t="s">
        <v>148</v>
      </c>
      <c r="AB2929" s="257" t="s">
        <v>2640</v>
      </c>
      <c r="AC2929" s="257" t="s">
        <v>2640</v>
      </c>
      <c r="AD2929" s="257" t="s">
        <v>3295</v>
      </c>
      <c r="AE2929" s="257" t="s">
        <v>3295</v>
      </c>
      <c r="AF2929" s="257" t="s">
        <v>3639</v>
      </c>
      <c r="AG2929" s="257" t="s">
        <v>3295</v>
      </c>
      <c r="AH2929" s="257" t="s">
        <v>3295</v>
      </c>
      <c r="AI2929" s="257" t="s">
        <v>3295</v>
      </c>
      <c r="AJ2929" s="257"/>
    </row>
    <row r="2930" spans="1:36" ht="244.8">
      <c r="A2930" s="258">
        <v>40470</v>
      </c>
      <c r="B2930" s="257" t="s">
        <v>2519</v>
      </c>
      <c r="C2930" s="258">
        <v>40478</v>
      </c>
      <c r="D2930" s="257">
        <v>6</v>
      </c>
      <c r="E2930" s="257" t="s">
        <v>3474</v>
      </c>
      <c r="F2930" s="257" t="s">
        <v>3475</v>
      </c>
      <c r="G2930" s="257" t="s">
        <v>3476</v>
      </c>
      <c r="H2930" s="260" t="s">
        <v>1232</v>
      </c>
      <c r="I2930" s="257" t="s">
        <v>4509</v>
      </c>
      <c r="J2930" s="84" t="s">
        <v>4510</v>
      </c>
      <c r="K2930" s="257" t="s">
        <v>3280</v>
      </c>
      <c r="L2930" s="257" t="s">
        <v>6294</v>
      </c>
      <c r="M2930" s="257" t="s">
        <v>1236</v>
      </c>
      <c r="N2930" s="257" t="s">
        <v>4118</v>
      </c>
      <c r="O2930" s="257" t="s">
        <v>2868</v>
      </c>
      <c r="P2930" s="257" t="s">
        <v>6599</v>
      </c>
      <c r="Q2930" s="257" t="s">
        <v>6600</v>
      </c>
      <c r="R2930" s="257" t="s">
        <v>6601</v>
      </c>
      <c r="S2930" s="257" t="s">
        <v>3302</v>
      </c>
      <c r="T2930" s="257" t="s">
        <v>2872</v>
      </c>
      <c r="U2930" s="257" t="s">
        <v>5381</v>
      </c>
      <c r="V2930" s="257" t="s">
        <v>2639</v>
      </c>
      <c r="W2930" s="257" t="s">
        <v>148</v>
      </c>
      <c r="X2930" s="257" t="s">
        <v>2639</v>
      </c>
      <c r="Y2930" s="257" t="s">
        <v>2872</v>
      </c>
      <c r="Z2930" s="257" t="s">
        <v>2640</v>
      </c>
      <c r="AA2930" s="257" t="s">
        <v>148</v>
      </c>
      <c r="AB2930" s="257" t="s">
        <v>2640</v>
      </c>
      <c r="AC2930" s="257" t="s">
        <v>2640</v>
      </c>
      <c r="AD2930" s="257" t="s">
        <v>3295</v>
      </c>
      <c r="AE2930" s="257" t="s">
        <v>3295</v>
      </c>
      <c r="AF2930" s="257" t="s">
        <v>3639</v>
      </c>
      <c r="AG2930" s="257" t="s">
        <v>3295</v>
      </c>
      <c r="AH2930" s="257" t="s">
        <v>3295</v>
      </c>
      <c r="AI2930" s="257" t="s">
        <v>3295</v>
      </c>
      <c r="AJ2930" s="257"/>
    </row>
    <row r="2931" spans="1:36" ht="172.8">
      <c r="A2931" s="258">
        <v>40380</v>
      </c>
      <c r="B2931" s="257" t="s">
        <v>2514</v>
      </c>
      <c r="C2931" s="258">
        <v>40386</v>
      </c>
      <c r="D2931" s="257">
        <v>4</v>
      </c>
      <c r="E2931" s="259" t="s">
        <v>2604</v>
      </c>
      <c r="F2931" s="257" t="s">
        <v>3971</v>
      </c>
      <c r="G2931" s="259" t="s">
        <v>3972</v>
      </c>
      <c r="H2931" s="260" t="s">
        <v>1232</v>
      </c>
      <c r="I2931" s="257" t="s">
        <v>3976</v>
      </c>
      <c r="J2931" s="257" t="s">
        <v>3977</v>
      </c>
      <c r="K2931" s="257" t="s">
        <v>3280</v>
      </c>
      <c r="L2931" s="257" t="s">
        <v>3512</v>
      </c>
      <c r="M2931" s="257" t="s">
        <v>1232</v>
      </c>
      <c r="N2931" s="257" t="s">
        <v>3513</v>
      </c>
      <c r="O2931" s="257" t="s">
        <v>2868</v>
      </c>
      <c r="P2931" s="257" t="s">
        <v>6602</v>
      </c>
      <c r="Q2931" s="257" t="s">
        <v>6603</v>
      </c>
      <c r="R2931" s="257" t="s">
        <v>6604</v>
      </c>
      <c r="S2931" s="257" t="s">
        <v>3291</v>
      </c>
      <c r="T2931" s="257" t="s">
        <v>2843</v>
      </c>
      <c r="U2931" s="257" t="s">
        <v>6598</v>
      </c>
      <c r="V2931" s="257" t="s">
        <v>2639</v>
      </c>
      <c r="W2931" s="257" t="s">
        <v>148</v>
      </c>
      <c r="X2931" s="257" t="s">
        <v>2640</v>
      </c>
      <c r="Y2931" s="257" t="s">
        <v>148</v>
      </c>
      <c r="Z2931" s="257" t="s">
        <v>2640</v>
      </c>
      <c r="AA2931" s="257" t="s">
        <v>148</v>
      </c>
      <c r="AB2931" s="257" t="s">
        <v>2640</v>
      </c>
      <c r="AC2931" s="257" t="s">
        <v>2639</v>
      </c>
      <c r="AD2931" s="258">
        <v>40386</v>
      </c>
      <c r="AE2931" s="257">
        <v>0</v>
      </c>
      <c r="AF2931" s="257" t="s">
        <v>6605</v>
      </c>
      <c r="AG2931" s="258">
        <v>40386</v>
      </c>
      <c r="AH2931" s="257" t="s">
        <v>2633</v>
      </c>
      <c r="AI2931" s="257" t="s">
        <v>3295</v>
      </c>
      <c r="AJ2931" s="257"/>
    </row>
    <row r="2932" spans="1:36" ht="409.6">
      <c r="A2932" s="258">
        <v>40381</v>
      </c>
      <c r="B2932" s="257" t="s">
        <v>2514</v>
      </c>
      <c r="C2932" s="258">
        <v>40385</v>
      </c>
      <c r="D2932" s="257">
        <v>0</v>
      </c>
      <c r="E2932" s="259" t="s">
        <v>2561</v>
      </c>
      <c r="F2932" s="257" t="s">
        <v>3241</v>
      </c>
      <c r="G2932" s="259" t="s">
        <v>3242</v>
      </c>
      <c r="H2932" s="260" t="s">
        <v>1226</v>
      </c>
      <c r="I2932" s="257" t="s">
        <v>3808</v>
      </c>
      <c r="J2932" s="257" t="s">
        <v>3809</v>
      </c>
      <c r="K2932" s="257" t="s">
        <v>3280</v>
      </c>
      <c r="L2932" s="257" t="s">
        <v>6606</v>
      </c>
      <c r="M2932" s="257" t="s">
        <v>1232</v>
      </c>
      <c r="N2932" s="257" t="s">
        <v>6607</v>
      </c>
      <c r="O2932" s="257" t="s">
        <v>3299</v>
      </c>
      <c r="P2932" s="257" t="s">
        <v>6608</v>
      </c>
      <c r="Q2932" s="257" t="s">
        <v>6609</v>
      </c>
      <c r="R2932" s="257" t="s">
        <v>148</v>
      </c>
      <c r="S2932" s="257" t="s">
        <v>3291</v>
      </c>
      <c r="T2932" s="257" t="s">
        <v>2849</v>
      </c>
      <c r="U2932" s="257" t="s">
        <v>4537</v>
      </c>
      <c r="V2932" s="257" t="s">
        <v>2639</v>
      </c>
      <c r="W2932" s="257" t="s">
        <v>148</v>
      </c>
      <c r="X2932" s="257" t="s">
        <v>2640</v>
      </c>
      <c r="Y2932" s="257" t="s">
        <v>148</v>
      </c>
      <c r="Z2932" s="257" t="s">
        <v>2640</v>
      </c>
      <c r="AA2932" s="257" t="s">
        <v>148</v>
      </c>
      <c r="AB2932" s="257" t="s">
        <v>2640</v>
      </c>
      <c r="AC2932" s="257" t="s">
        <v>2639</v>
      </c>
      <c r="AD2932" s="258">
        <v>40387</v>
      </c>
      <c r="AE2932" s="257">
        <v>2</v>
      </c>
      <c r="AF2932" s="257" t="s">
        <v>6610</v>
      </c>
      <c r="AG2932" s="258">
        <v>40387</v>
      </c>
      <c r="AH2932" s="257" t="s">
        <v>2633</v>
      </c>
      <c r="AI2932" s="257" t="s">
        <v>2638</v>
      </c>
      <c r="AJ2932" s="257"/>
    </row>
    <row r="2933" spans="1:36" ht="72">
      <c r="A2933" s="258">
        <v>40471</v>
      </c>
      <c r="B2933" s="257" t="s">
        <v>2519</v>
      </c>
      <c r="C2933" s="258">
        <v>40478</v>
      </c>
      <c r="D2933" s="257">
        <v>4</v>
      </c>
      <c r="E2933" s="259" t="s">
        <v>2561</v>
      </c>
      <c r="F2933" s="257" t="s">
        <v>3241</v>
      </c>
      <c r="G2933" s="259" t="s">
        <v>3242</v>
      </c>
      <c r="H2933" s="260" t="s">
        <v>1226</v>
      </c>
      <c r="I2933" s="257" t="s">
        <v>3808</v>
      </c>
      <c r="J2933" s="257" t="s">
        <v>3809</v>
      </c>
      <c r="K2933" s="257" t="s">
        <v>3280</v>
      </c>
      <c r="L2933" s="257" t="s">
        <v>6294</v>
      </c>
      <c r="M2933" s="257" t="s">
        <v>1236</v>
      </c>
      <c r="N2933" s="257" t="s">
        <v>4118</v>
      </c>
      <c r="O2933" s="257" t="s">
        <v>3299</v>
      </c>
      <c r="P2933" s="257" t="s">
        <v>6611</v>
      </c>
      <c r="Q2933" s="257" t="s">
        <v>6612</v>
      </c>
      <c r="R2933" s="257" t="s">
        <v>148</v>
      </c>
      <c r="S2933" s="257" t="s">
        <v>3302</v>
      </c>
      <c r="T2933" s="257" t="s">
        <v>4118</v>
      </c>
      <c r="U2933" s="257" t="s">
        <v>6613</v>
      </c>
      <c r="V2933" s="257" t="s">
        <v>2639</v>
      </c>
      <c r="W2933" s="257" t="s">
        <v>148</v>
      </c>
      <c r="X2933" s="257" t="s">
        <v>148</v>
      </c>
      <c r="Y2933" s="257" t="s">
        <v>148</v>
      </c>
      <c r="Z2933" s="257" t="s">
        <v>148</v>
      </c>
      <c r="AA2933" s="257" t="s">
        <v>148</v>
      </c>
      <c r="AB2933" s="257" t="s">
        <v>2640</v>
      </c>
      <c r="AC2933" s="257" t="s">
        <v>2640</v>
      </c>
      <c r="AD2933" s="257" t="s">
        <v>3295</v>
      </c>
      <c r="AE2933" s="257" t="s">
        <v>3295</v>
      </c>
      <c r="AF2933" s="257" t="s">
        <v>3639</v>
      </c>
      <c r="AG2933" s="257" t="s">
        <v>3295</v>
      </c>
      <c r="AH2933" s="257" t="s">
        <v>3295</v>
      </c>
      <c r="AI2933" s="257" t="s">
        <v>3295</v>
      </c>
      <c r="AJ2933" s="257"/>
    </row>
    <row r="2934" spans="1:36" ht="172.8">
      <c r="A2934" s="258">
        <v>40478</v>
      </c>
      <c r="B2934" s="257" t="s">
        <v>2519</v>
      </c>
      <c r="C2934" s="258">
        <v>40478</v>
      </c>
      <c r="D2934" s="257">
        <v>0</v>
      </c>
      <c r="E2934" s="257" t="s">
        <v>2560</v>
      </c>
      <c r="F2934" s="257" t="s">
        <v>3276</v>
      </c>
      <c r="G2934" s="257" t="s">
        <v>3277</v>
      </c>
      <c r="H2934" s="260" t="s">
        <v>1232</v>
      </c>
      <c r="I2934" s="257" t="s">
        <v>4318</v>
      </c>
      <c r="J2934" s="257" t="s">
        <v>4319</v>
      </c>
      <c r="K2934" s="257" t="s">
        <v>3280</v>
      </c>
      <c r="L2934" s="257" t="s">
        <v>4117</v>
      </c>
      <c r="M2934" s="257" t="s">
        <v>1236</v>
      </c>
      <c r="N2934" s="257" t="s">
        <v>4118</v>
      </c>
      <c r="O2934" s="257" t="s">
        <v>3299</v>
      </c>
      <c r="P2934" s="257" t="s">
        <v>6614</v>
      </c>
      <c r="Q2934" s="257" t="s">
        <v>6615</v>
      </c>
      <c r="R2934" s="257" t="s">
        <v>6616</v>
      </c>
      <c r="S2934" s="257" t="s">
        <v>3302</v>
      </c>
      <c r="T2934" s="257" t="s">
        <v>4118</v>
      </c>
      <c r="U2934" s="257" t="s">
        <v>6617</v>
      </c>
      <c r="V2934" s="257" t="s">
        <v>2639</v>
      </c>
      <c r="W2934" s="257" t="s">
        <v>148</v>
      </c>
      <c r="X2934" s="257" t="s">
        <v>148</v>
      </c>
      <c r="Y2934" s="257" t="s">
        <v>148</v>
      </c>
      <c r="Z2934" s="257" t="s">
        <v>148</v>
      </c>
      <c r="AA2934" s="257" t="s">
        <v>148</v>
      </c>
      <c r="AB2934" s="257" t="s">
        <v>2640</v>
      </c>
      <c r="AC2934" s="257" t="s">
        <v>2640</v>
      </c>
      <c r="AD2934" s="257" t="s">
        <v>3295</v>
      </c>
      <c r="AE2934" s="257" t="s">
        <v>3295</v>
      </c>
      <c r="AF2934" s="257" t="s">
        <v>3639</v>
      </c>
      <c r="AG2934" s="257" t="s">
        <v>3295</v>
      </c>
      <c r="AH2934" s="257" t="s">
        <v>3295</v>
      </c>
      <c r="AI2934" s="257" t="s">
        <v>3295</v>
      </c>
      <c r="AJ2934" s="257"/>
    </row>
    <row r="2935" spans="1:36" ht="273.60000000000002">
      <c r="A2935" s="258">
        <v>40478</v>
      </c>
      <c r="B2935" s="257" t="s">
        <v>2519</v>
      </c>
      <c r="C2935" s="258">
        <v>40478</v>
      </c>
      <c r="D2935" s="257">
        <v>0</v>
      </c>
      <c r="E2935" s="257" t="s">
        <v>2560</v>
      </c>
      <c r="F2935" s="257" t="s">
        <v>3276</v>
      </c>
      <c r="G2935" s="257" t="s">
        <v>3277</v>
      </c>
      <c r="H2935" s="260" t="s">
        <v>1232</v>
      </c>
      <c r="I2935" s="257" t="s">
        <v>4318</v>
      </c>
      <c r="J2935" s="257" t="s">
        <v>4319</v>
      </c>
      <c r="K2935" s="257" t="s">
        <v>3280</v>
      </c>
      <c r="L2935" s="257" t="s">
        <v>6294</v>
      </c>
      <c r="M2935" s="257" t="s">
        <v>1236</v>
      </c>
      <c r="N2935" s="257" t="s">
        <v>4118</v>
      </c>
      <c r="O2935" s="257" t="s">
        <v>3299</v>
      </c>
      <c r="P2935" s="257" t="s">
        <v>6618</v>
      </c>
      <c r="Q2935" s="257" t="s">
        <v>6619</v>
      </c>
      <c r="R2935" s="257" t="s">
        <v>6616</v>
      </c>
      <c r="S2935" s="257" t="s">
        <v>3302</v>
      </c>
      <c r="T2935" s="257" t="s">
        <v>4118</v>
      </c>
      <c r="U2935" s="257" t="s">
        <v>6620</v>
      </c>
      <c r="V2935" s="257" t="s">
        <v>2639</v>
      </c>
      <c r="W2935" s="257" t="s">
        <v>148</v>
      </c>
      <c r="X2935" s="257" t="s">
        <v>148</v>
      </c>
      <c r="Y2935" s="257" t="s">
        <v>148</v>
      </c>
      <c r="Z2935" s="257" t="s">
        <v>148</v>
      </c>
      <c r="AA2935" s="257" t="s">
        <v>148</v>
      </c>
      <c r="AB2935" s="257" t="s">
        <v>2640</v>
      </c>
      <c r="AC2935" s="257" t="s">
        <v>2640</v>
      </c>
      <c r="AD2935" s="257" t="s">
        <v>3295</v>
      </c>
      <c r="AE2935" s="257" t="s">
        <v>3295</v>
      </c>
      <c r="AF2935" s="257" t="s">
        <v>3639</v>
      </c>
      <c r="AG2935" s="257" t="s">
        <v>3295</v>
      </c>
      <c r="AH2935" s="257" t="s">
        <v>3295</v>
      </c>
      <c r="AI2935" s="257" t="s">
        <v>3295</v>
      </c>
      <c r="AJ2935" s="257"/>
    </row>
    <row r="2936" spans="1:36" ht="129.6">
      <c r="A2936" s="258">
        <v>40385</v>
      </c>
      <c r="B2936" s="257" t="s">
        <v>2514</v>
      </c>
      <c r="C2936" s="258">
        <v>40386</v>
      </c>
      <c r="D2936" s="257">
        <v>1</v>
      </c>
      <c r="E2936" s="259" t="s">
        <v>2537</v>
      </c>
      <c r="F2936" s="257" t="s">
        <v>3225</v>
      </c>
      <c r="G2936" s="259" t="s">
        <v>3226</v>
      </c>
      <c r="H2936" s="260" t="s">
        <v>1232</v>
      </c>
      <c r="I2936" s="257" t="s">
        <v>3458</v>
      </c>
      <c r="J2936" s="257" t="s">
        <v>3459</v>
      </c>
      <c r="K2936" s="257" t="s">
        <v>3280</v>
      </c>
      <c r="L2936" s="257" t="s">
        <v>3512</v>
      </c>
      <c r="M2936" s="257" t="s">
        <v>1232</v>
      </c>
      <c r="N2936" s="257" t="s">
        <v>3513</v>
      </c>
      <c r="O2936" s="257" t="s">
        <v>2868</v>
      </c>
      <c r="P2936" s="257" t="s">
        <v>6621</v>
      </c>
      <c r="Q2936" s="257" t="s">
        <v>6622</v>
      </c>
      <c r="R2936" s="257" t="s">
        <v>6623</v>
      </c>
      <c r="S2936" s="257" t="s">
        <v>3291</v>
      </c>
      <c r="T2936" s="257" t="s">
        <v>2843</v>
      </c>
      <c r="U2936" s="257" t="s">
        <v>4942</v>
      </c>
      <c r="V2936" s="257" t="s">
        <v>2639</v>
      </c>
      <c r="W2936" s="257" t="s">
        <v>148</v>
      </c>
      <c r="X2936" s="257" t="s">
        <v>2640</v>
      </c>
      <c r="Y2936" s="257" t="s">
        <v>148</v>
      </c>
      <c r="Z2936" s="257" t="s">
        <v>2640</v>
      </c>
      <c r="AA2936" s="257" t="s">
        <v>148</v>
      </c>
      <c r="AB2936" s="257" t="s">
        <v>2640</v>
      </c>
      <c r="AC2936" s="257" t="s">
        <v>2640</v>
      </c>
      <c r="AD2936" s="257" t="s">
        <v>3295</v>
      </c>
      <c r="AE2936" s="257" t="s">
        <v>3295</v>
      </c>
      <c r="AF2936" s="257" t="s">
        <v>3639</v>
      </c>
      <c r="AG2936" s="257" t="s">
        <v>3295</v>
      </c>
      <c r="AH2936" s="257" t="s">
        <v>3295</v>
      </c>
      <c r="AI2936" s="257" t="s">
        <v>3295</v>
      </c>
      <c r="AJ2936" s="257"/>
    </row>
    <row r="2937" spans="1:36" ht="72">
      <c r="A2937" s="258">
        <v>40385</v>
      </c>
      <c r="B2937" s="257" t="s">
        <v>2514</v>
      </c>
      <c r="C2937" s="258">
        <v>40385</v>
      </c>
      <c r="D2937" s="257">
        <v>0</v>
      </c>
      <c r="E2937" s="259" t="s">
        <v>2537</v>
      </c>
      <c r="F2937" s="257" t="s">
        <v>3225</v>
      </c>
      <c r="G2937" s="259" t="s">
        <v>3226</v>
      </c>
      <c r="H2937" s="260" t="s">
        <v>1232</v>
      </c>
      <c r="I2937" s="257" t="s">
        <v>3458</v>
      </c>
      <c r="J2937" s="257" t="s">
        <v>3459</v>
      </c>
      <c r="K2937" s="257" t="s">
        <v>3280</v>
      </c>
      <c r="L2937" s="257" t="s">
        <v>2691</v>
      </c>
      <c r="M2937" s="257" t="s">
        <v>1232</v>
      </c>
      <c r="N2937" s="257" t="s">
        <v>2905</v>
      </c>
      <c r="O2937" s="257" t="s">
        <v>2868</v>
      </c>
      <c r="P2937" s="257" t="s">
        <v>6624</v>
      </c>
      <c r="Q2937" s="257" t="s">
        <v>6625</v>
      </c>
      <c r="R2937" s="257" t="s">
        <v>148</v>
      </c>
      <c r="S2937" s="257" t="s">
        <v>3291</v>
      </c>
      <c r="T2937" s="257" t="s">
        <v>2905</v>
      </c>
      <c r="U2937" s="257" t="s">
        <v>6626</v>
      </c>
      <c r="V2937" s="257" t="s">
        <v>2640</v>
      </c>
      <c r="W2937" s="257" t="s">
        <v>6466</v>
      </c>
      <c r="X2937" s="257" t="s">
        <v>2639</v>
      </c>
      <c r="Y2937" s="257" t="s">
        <v>2905</v>
      </c>
      <c r="Z2937" s="257" t="s">
        <v>3294</v>
      </c>
      <c r="AA2937" s="257" t="s">
        <v>3295</v>
      </c>
      <c r="AB2937" s="257" t="s">
        <v>2640</v>
      </c>
      <c r="AC2937" s="257" t="s">
        <v>2640</v>
      </c>
      <c r="AD2937" s="257" t="s">
        <v>3295</v>
      </c>
      <c r="AE2937" s="257" t="s">
        <v>3295</v>
      </c>
      <c r="AF2937" s="257" t="s">
        <v>3639</v>
      </c>
      <c r="AG2937" s="257" t="s">
        <v>3295</v>
      </c>
      <c r="AH2937" s="257" t="s">
        <v>3295</v>
      </c>
      <c r="AI2937" s="257" t="s">
        <v>3295</v>
      </c>
      <c r="AJ2937" s="257"/>
    </row>
    <row r="2938" spans="1:36" ht="409.6">
      <c r="A2938" s="258">
        <v>40385</v>
      </c>
      <c r="B2938" s="257" t="s">
        <v>2514</v>
      </c>
      <c r="C2938" s="258">
        <v>40385</v>
      </c>
      <c r="D2938" s="257">
        <v>0</v>
      </c>
      <c r="E2938" s="259" t="s">
        <v>2542</v>
      </c>
      <c r="F2938" s="257" t="s">
        <v>3157</v>
      </c>
      <c r="G2938" s="259" t="s">
        <v>3158</v>
      </c>
      <c r="H2938" s="257" t="s">
        <v>2763</v>
      </c>
      <c r="I2938" s="257" t="s">
        <v>6627</v>
      </c>
      <c r="J2938" s="261" t="s">
        <v>6628</v>
      </c>
      <c r="K2938" s="257" t="s">
        <v>3280</v>
      </c>
      <c r="L2938" s="257" t="s">
        <v>2667</v>
      </c>
      <c r="M2938" s="257" t="s">
        <v>1228</v>
      </c>
      <c r="N2938" s="257" t="s">
        <v>3350</v>
      </c>
      <c r="O2938" s="257" t="s">
        <v>2868</v>
      </c>
      <c r="P2938" s="257" t="s">
        <v>6629</v>
      </c>
      <c r="Q2938" s="257" t="s">
        <v>6630</v>
      </c>
      <c r="R2938" s="257" t="s">
        <v>6631</v>
      </c>
      <c r="S2938" s="257" t="s">
        <v>2903</v>
      </c>
      <c r="T2938" s="257" t="s">
        <v>2876</v>
      </c>
      <c r="U2938" s="257" t="s">
        <v>3934</v>
      </c>
      <c r="V2938" s="257" t="s">
        <v>2639</v>
      </c>
      <c r="W2938" s="257" t="s">
        <v>148</v>
      </c>
      <c r="X2938" s="257" t="s">
        <v>2640</v>
      </c>
      <c r="Y2938" s="257" t="s">
        <v>148</v>
      </c>
      <c r="Z2938" s="257" t="s">
        <v>2640</v>
      </c>
      <c r="AA2938" s="257" t="s">
        <v>148</v>
      </c>
      <c r="AB2938" s="257" t="s">
        <v>2640</v>
      </c>
      <c r="AC2938" s="257" t="s">
        <v>2640</v>
      </c>
      <c r="AD2938" s="257" t="s">
        <v>3295</v>
      </c>
      <c r="AE2938" s="257" t="s">
        <v>3295</v>
      </c>
      <c r="AF2938" s="257" t="s">
        <v>3639</v>
      </c>
      <c r="AG2938" s="257" t="s">
        <v>3295</v>
      </c>
      <c r="AH2938" s="257" t="s">
        <v>3295</v>
      </c>
      <c r="AI2938" s="257" t="s">
        <v>3295</v>
      </c>
      <c r="AJ2938" s="257"/>
    </row>
    <row r="2939" spans="1:36" ht="345.6">
      <c r="A2939" s="258">
        <v>40480</v>
      </c>
      <c r="B2939" s="257" t="s">
        <v>2519</v>
      </c>
      <c r="C2939" s="258">
        <v>40489</v>
      </c>
      <c r="D2939" s="257">
        <v>6</v>
      </c>
      <c r="E2939" s="259" t="s">
        <v>2562</v>
      </c>
      <c r="F2939" s="257" t="s">
        <v>3274</v>
      </c>
      <c r="G2939" s="259" t="s">
        <v>3275</v>
      </c>
      <c r="H2939" s="260" t="s">
        <v>1232</v>
      </c>
      <c r="I2939" s="257" t="s">
        <v>2794</v>
      </c>
      <c r="J2939" s="257" t="s">
        <v>766</v>
      </c>
      <c r="K2939" s="257" t="s">
        <v>3280</v>
      </c>
      <c r="L2939" s="257" t="s">
        <v>4117</v>
      </c>
      <c r="M2939" s="257" t="s">
        <v>1236</v>
      </c>
      <c r="N2939" s="257" t="s">
        <v>4118</v>
      </c>
      <c r="O2939" s="257" t="s">
        <v>2868</v>
      </c>
      <c r="P2939" s="257" t="s">
        <v>6632</v>
      </c>
      <c r="Q2939" s="257" t="s">
        <v>6633</v>
      </c>
      <c r="R2939" s="261" t="s">
        <v>6634</v>
      </c>
      <c r="S2939" s="257" t="s">
        <v>3302</v>
      </c>
      <c r="T2939" s="257" t="s">
        <v>4118</v>
      </c>
      <c r="U2939" s="257" t="s">
        <v>6635</v>
      </c>
      <c r="V2939" s="257" t="s">
        <v>2639</v>
      </c>
      <c r="W2939" s="257" t="s">
        <v>148</v>
      </c>
      <c r="X2939" s="257" t="s">
        <v>2639</v>
      </c>
      <c r="Y2939" s="257" t="s">
        <v>6636</v>
      </c>
      <c r="Z2939" s="257" t="s">
        <v>2639</v>
      </c>
      <c r="AA2939" s="257" t="s">
        <v>2908</v>
      </c>
      <c r="AB2939" s="257" t="s">
        <v>2640</v>
      </c>
      <c r="AC2939" s="257" t="s">
        <v>2639</v>
      </c>
      <c r="AD2939" s="258">
        <v>40490</v>
      </c>
      <c r="AE2939" s="257">
        <v>1</v>
      </c>
      <c r="AF2939" s="257" t="s">
        <v>6637</v>
      </c>
      <c r="AG2939" s="257" t="s">
        <v>3295</v>
      </c>
      <c r="AH2939" s="257" t="s">
        <v>3295</v>
      </c>
      <c r="AI2939" s="257" t="s">
        <v>3295</v>
      </c>
      <c r="AJ2939" s="257"/>
    </row>
    <row r="2940" spans="1:36" ht="244.8">
      <c r="A2940" s="258">
        <v>40491</v>
      </c>
      <c r="B2940" s="257" t="s">
        <v>2518</v>
      </c>
      <c r="C2940" s="258">
        <v>40492</v>
      </c>
      <c r="D2940" s="257">
        <v>1</v>
      </c>
      <c r="E2940" s="257" t="s">
        <v>2521</v>
      </c>
      <c r="F2940" s="257" t="s">
        <v>5126</v>
      </c>
      <c r="G2940" s="257" t="s">
        <v>5127</v>
      </c>
      <c r="H2940" s="260" t="s">
        <v>1226</v>
      </c>
      <c r="I2940" s="257" t="s">
        <v>5128</v>
      </c>
      <c r="J2940" s="257" t="s">
        <v>5129</v>
      </c>
      <c r="K2940" s="257" t="s">
        <v>3280</v>
      </c>
      <c r="L2940" s="257" t="s">
        <v>4117</v>
      </c>
      <c r="M2940" s="257" t="s">
        <v>1236</v>
      </c>
      <c r="N2940" s="257" t="s">
        <v>4118</v>
      </c>
      <c r="O2940" s="257" t="s">
        <v>2868</v>
      </c>
      <c r="P2940" s="257" t="s">
        <v>6638</v>
      </c>
      <c r="Q2940" s="257" t="s">
        <v>6639</v>
      </c>
      <c r="R2940" s="257" t="s">
        <v>148</v>
      </c>
      <c r="S2940" s="257" t="s">
        <v>3302</v>
      </c>
      <c r="T2940" s="257" t="s">
        <v>4118</v>
      </c>
      <c r="U2940" s="257" t="s">
        <v>6640</v>
      </c>
      <c r="V2940" s="257" t="s">
        <v>2639</v>
      </c>
      <c r="W2940" s="257" t="s">
        <v>148</v>
      </c>
      <c r="X2940" s="257" t="s">
        <v>2639</v>
      </c>
      <c r="Y2940" s="257" t="s">
        <v>2837</v>
      </c>
      <c r="Z2940" s="257" t="s">
        <v>2640</v>
      </c>
      <c r="AA2940" s="257" t="s">
        <v>148</v>
      </c>
      <c r="AB2940" s="257" t="s">
        <v>2640</v>
      </c>
      <c r="AC2940" s="257" t="s">
        <v>2639</v>
      </c>
      <c r="AD2940" s="258">
        <v>40494</v>
      </c>
      <c r="AE2940" s="257">
        <v>2</v>
      </c>
      <c r="AF2940" s="257" t="s">
        <v>3639</v>
      </c>
      <c r="AG2940" s="257" t="s">
        <v>3295</v>
      </c>
      <c r="AH2940" s="257" t="s">
        <v>3295</v>
      </c>
      <c r="AI2940" s="257" t="s">
        <v>3295</v>
      </c>
      <c r="AJ2940" s="257"/>
    </row>
    <row r="2941" spans="1:36" ht="172.8">
      <c r="A2941" s="258" t="s">
        <v>6641</v>
      </c>
      <c r="B2941" s="257" t="s">
        <v>2518</v>
      </c>
      <c r="C2941" s="258">
        <v>40528</v>
      </c>
      <c r="D2941" s="257">
        <v>1</v>
      </c>
      <c r="E2941" s="257" t="s">
        <v>4805</v>
      </c>
      <c r="F2941" s="259" t="s">
        <v>5540</v>
      </c>
      <c r="G2941" s="257" t="s">
        <v>5541</v>
      </c>
      <c r="H2941" s="260" t="s">
        <v>1232</v>
      </c>
      <c r="I2941" s="257" t="s">
        <v>5542</v>
      </c>
      <c r="J2941" s="84" t="s">
        <v>5543</v>
      </c>
      <c r="K2941" s="257" t="s">
        <v>3280</v>
      </c>
      <c r="L2941" s="257" t="s">
        <v>4117</v>
      </c>
      <c r="M2941" s="257" t="s">
        <v>1236</v>
      </c>
      <c r="N2941" s="257" t="s">
        <v>4118</v>
      </c>
      <c r="O2941" s="257" t="s">
        <v>2868</v>
      </c>
      <c r="P2941" s="257" t="s">
        <v>6642</v>
      </c>
      <c r="Q2941" s="257" t="s">
        <v>6643</v>
      </c>
      <c r="R2941" s="257" t="s">
        <v>6644</v>
      </c>
      <c r="S2941" s="257" t="s">
        <v>3302</v>
      </c>
      <c r="T2941" s="257" t="s">
        <v>2837</v>
      </c>
      <c r="U2941" s="257" t="s">
        <v>6645</v>
      </c>
      <c r="V2941" s="257" t="s">
        <v>2639</v>
      </c>
      <c r="W2941" s="257" t="s">
        <v>148</v>
      </c>
      <c r="X2941" s="257" t="s">
        <v>2639</v>
      </c>
      <c r="Y2941" s="257" t="s">
        <v>2837</v>
      </c>
      <c r="Z2941" s="257" t="s">
        <v>2639</v>
      </c>
      <c r="AA2941" s="257" t="s">
        <v>2837</v>
      </c>
      <c r="AB2941" s="257" t="s">
        <v>2640</v>
      </c>
      <c r="AC2941" s="257" t="s">
        <v>2640</v>
      </c>
      <c r="AD2941" s="257" t="s">
        <v>3295</v>
      </c>
      <c r="AE2941" s="257" t="s">
        <v>3295</v>
      </c>
      <c r="AF2941" s="257" t="s">
        <v>3639</v>
      </c>
      <c r="AG2941" s="257" t="s">
        <v>3295</v>
      </c>
      <c r="AH2941" s="257" t="s">
        <v>3295</v>
      </c>
      <c r="AI2941" s="257" t="s">
        <v>3295</v>
      </c>
      <c r="AJ2941" s="257"/>
    </row>
    <row r="2942" spans="1:36" ht="57.6">
      <c r="A2942" s="258">
        <v>40498</v>
      </c>
      <c r="B2942" s="257" t="s">
        <v>2518</v>
      </c>
      <c r="C2942" s="258">
        <v>40500</v>
      </c>
      <c r="D2942" s="257">
        <v>2</v>
      </c>
      <c r="E2942" s="257" t="s">
        <v>2609</v>
      </c>
      <c r="F2942" s="257" t="s">
        <v>3463</v>
      </c>
      <c r="G2942" s="257" t="s">
        <v>3464</v>
      </c>
      <c r="H2942" s="260" t="s">
        <v>1232</v>
      </c>
      <c r="I2942" s="257" t="s">
        <v>3465</v>
      </c>
      <c r="J2942" s="257" t="s">
        <v>3466</v>
      </c>
      <c r="K2942" s="257" t="s">
        <v>3280</v>
      </c>
      <c r="L2942" s="257" t="s">
        <v>4117</v>
      </c>
      <c r="M2942" s="257" t="s">
        <v>1236</v>
      </c>
      <c r="N2942" s="257" t="s">
        <v>4118</v>
      </c>
      <c r="O2942" s="257" t="s">
        <v>2868</v>
      </c>
      <c r="P2942" s="257" t="s">
        <v>6646</v>
      </c>
      <c r="Q2942" s="257" t="s">
        <v>6647</v>
      </c>
      <c r="R2942" s="257" t="s">
        <v>148</v>
      </c>
      <c r="S2942" s="257" t="s">
        <v>3302</v>
      </c>
      <c r="T2942" s="257" t="s">
        <v>2843</v>
      </c>
      <c r="U2942" s="257" t="s">
        <v>3321</v>
      </c>
      <c r="V2942" s="257" t="s">
        <v>2639</v>
      </c>
      <c r="W2942" s="257" t="s">
        <v>148</v>
      </c>
      <c r="X2942" s="257" t="s">
        <v>2639</v>
      </c>
      <c r="Y2942" s="257" t="s">
        <v>2843</v>
      </c>
      <c r="Z2942" s="257" t="s">
        <v>2640</v>
      </c>
      <c r="AA2942" s="257" t="s">
        <v>148</v>
      </c>
      <c r="AB2942" s="257" t="s">
        <v>2640</v>
      </c>
      <c r="AC2942" s="257" t="s">
        <v>2639</v>
      </c>
      <c r="AD2942" s="258">
        <v>40501</v>
      </c>
      <c r="AE2942" s="257">
        <v>1</v>
      </c>
      <c r="AF2942" s="257" t="s">
        <v>6648</v>
      </c>
      <c r="AG2942" s="258">
        <v>40501</v>
      </c>
      <c r="AH2942" s="257" t="s">
        <v>2633</v>
      </c>
      <c r="AI2942" s="257" t="s">
        <v>3295</v>
      </c>
      <c r="AJ2942" s="257"/>
    </row>
    <row r="2943" spans="1:36" ht="129.6">
      <c r="A2943" s="258">
        <v>40498</v>
      </c>
      <c r="B2943" s="257" t="s">
        <v>2518</v>
      </c>
      <c r="C2943" s="258">
        <v>40504</v>
      </c>
      <c r="D2943" s="257">
        <v>5</v>
      </c>
      <c r="E2943" s="259" t="s">
        <v>2538</v>
      </c>
      <c r="F2943" s="257" t="s">
        <v>3251</v>
      </c>
      <c r="G2943" s="259" t="s">
        <v>3253</v>
      </c>
      <c r="H2943" s="260" t="s">
        <v>1232</v>
      </c>
      <c r="I2943" s="257" t="s">
        <v>5321</v>
      </c>
      <c r="J2943" s="257" t="s">
        <v>5322</v>
      </c>
      <c r="K2943" s="257" t="s">
        <v>3280</v>
      </c>
      <c r="L2943" s="257" t="s">
        <v>6294</v>
      </c>
      <c r="M2943" s="257" t="s">
        <v>1236</v>
      </c>
      <c r="N2943" s="257" t="s">
        <v>4118</v>
      </c>
      <c r="O2943" s="257" t="s">
        <v>2868</v>
      </c>
      <c r="P2943" s="257" t="s">
        <v>6649</v>
      </c>
      <c r="Q2943" s="257" t="s">
        <v>6650</v>
      </c>
      <c r="R2943" s="257" t="s">
        <v>148</v>
      </c>
      <c r="S2943" s="257" t="s">
        <v>3302</v>
      </c>
      <c r="T2943" s="257" t="s">
        <v>4118</v>
      </c>
      <c r="U2943" s="257" t="s">
        <v>5744</v>
      </c>
      <c r="V2943" s="257" t="s">
        <v>2639</v>
      </c>
      <c r="W2943" s="257" t="s">
        <v>148</v>
      </c>
      <c r="X2943" s="257" t="s">
        <v>2640</v>
      </c>
      <c r="Y2943" s="257" t="s">
        <v>148</v>
      </c>
      <c r="Z2943" s="257" t="s">
        <v>2640</v>
      </c>
      <c r="AA2943" s="257" t="s">
        <v>148</v>
      </c>
      <c r="AB2943" s="257" t="s">
        <v>2640</v>
      </c>
      <c r="AC2943" s="257" t="s">
        <v>2640</v>
      </c>
      <c r="AD2943" s="257" t="s">
        <v>3295</v>
      </c>
      <c r="AE2943" s="257" t="s">
        <v>3295</v>
      </c>
      <c r="AF2943" s="257" t="s">
        <v>3639</v>
      </c>
      <c r="AG2943" s="257" t="s">
        <v>3295</v>
      </c>
      <c r="AH2943" s="257" t="s">
        <v>3295</v>
      </c>
      <c r="AI2943" s="257" t="s">
        <v>3295</v>
      </c>
      <c r="AJ2943" s="257"/>
    </row>
    <row r="2944" spans="1:36" ht="172.8">
      <c r="A2944" s="258">
        <v>40504</v>
      </c>
      <c r="B2944" s="257" t="s">
        <v>2518</v>
      </c>
      <c r="C2944" s="258">
        <v>40511</v>
      </c>
      <c r="D2944" s="257">
        <v>5</v>
      </c>
      <c r="E2944" s="259" t="s">
        <v>2561</v>
      </c>
      <c r="F2944" s="257" t="s">
        <v>3241</v>
      </c>
      <c r="G2944" s="259" t="s">
        <v>3242</v>
      </c>
      <c r="H2944" s="260" t="s">
        <v>1226</v>
      </c>
      <c r="I2944" s="257" t="s">
        <v>3808</v>
      </c>
      <c r="J2944" s="261" t="s">
        <v>3809</v>
      </c>
      <c r="K2944" s="257" t="s">
        <v>3280</v>
      </c>
      <c r="L2944" s="257" t="s">
        <v>6294</v>
      </c>
      <c r="M2944" s="257" t="s">
        <v>1236</v>
      </c>
      <c r="N2944" s="257" t="s">
        <v>4118</v>
      </c>
      <c r="O2944" s="257" t="s">
        <v>2868</v>
      </c>
      <c r="P2944" s="257" t="s">
        <v>6651</v>
      </c>
      <c r="Q2944" s="257" t="s">
        <v>6652</v>
      </c>
      <c r="R2944" s="257" t="s">
        <v>148</v>
      </c>
      <c r="S2944" s="257" t="s">
        <v>3302</v>
      </c>
      <c r="T2944" s="257" t="s">
        <v>2908</v>
      </c>
      <c r="U2944" s="257" t="s">
        <v>6653</v>
      </c>
      <c r="V2944" s="257" t="s">
        <v>2639</v>
      </c>
      <c r="W2944" s="257" t="s">
        <v>148</v>
      </c>
      <c r="X2944" s="257" t="s">
        <v>2639</v>
      </c>
      <c r="Y2944" s="257" t="s">
        <v>6636</v>
      </c>
      <c r="Z2944" s="257" t="s">
        <v>2640</v>
      </c>
      <c r="AA2944" s="257" t="s">
        <v>148</v>
      </c>
      <c r="AB2944" s="257" t="s">
        <v>2640</v>
      </c>
      <c r="AC2944" s="257" t="s">
        <v>2640</v>
      </c>
      <c r="AD2944" s="257" t="s">
        <v>3295</v>
      </c>
      <c r="AE2944" s="257" t="s">
        <v>3295</v>
      </c>
      <c r="AF2944" s="257" t="s">
        <v>3639</v>
      </c>
      <c r="AG2944" s="257" t="s">
        <v>3295</v>
      </c>
      <c r="AH2944" s="257" t="s">
        <v>3295</v>
      </c>
      <c r="AI2944" s="257" t="s">
        <v>3295</v>
      </c>
      <c r="AJ2944" s="257"/>
    </row>
    <row r="2945" spans="1:36" ht="57.6">
      <c r="A2945" s="258">
        <v>40526</v>
      </c>
      <c r="B2945" s="257" t="s">
        <v>2511</v>
      </c>
      <c r="C2945" s="258">
        <v>40528</v>
      </c>
      <c r="D2945" s="257">
        <v>2</v>
      </c>
      <c r="E2945" s="259" t="s">
        <v>2561</v>
      </c>
      <c r="F2945" s="257" t="s">
        <v>3241</v>
      </c>
      <c r="G2945" s="259" t="s">
        <v>3242</v>
      </c>
      <c r="H2945" s="260" t="s">
        <v>1226</v>
      </c>
      <c r="I2945" s="257" t="s">
        <v>3808</v>
      </c>
      <c r="J2945" s="261" t="s">
        <v>3809</v>
      </c>
      <c r="K2945" s="257" t="s">
        <v>3280</v>
      </c>
      <c r="L2945" s="257" t="s">
        <v>4117</v>
      </c>
      <c r="M2945" s="257" t="s">
        <v>1236</v>
      </c>
      <c r="N2945" s="257" t="s">
        <v>4118</v>
      </c>
      <c r="O2945" s="257" t="s">
        <v>3299</v>
      </c>
      <c r="P2945" s="257" t="s">
        <v>6654</v>
      </c>
      <c r="Q2945" s="257" t="s">
        <v>6655</v>
      </c>
      <c r="R2945" s="257" t="s">
        <v>6656</v>
      </c>
      <c r="S2945" s="257" t="s">
        <v>3302</v>
      </c>
      <c r="T2945" s="257" t="s">
        <v>2877</v>
      </c>
      <c r="U2945" s="257" t="s">
        <v>6657</v>
      </c>
      <c r="V2945" s="257" t="s">
        <v>2639</v>
      </c>
      <c r="W2945" s="257" t="s">
        <v>148</v>
      </c>
      <c r="X2945" s="257" t="s">
        <v>148</v>
      </c>
      <c r="Y2945" s="257" t="s">
        <v>148</v>
      </c>
      <c r="Z2945" s="257" t="s">
        <v>148</v>
      </c>
      <c r="AA2945" s="257" t="s">
        <v>148</v>
      </c>
      <c r="AB2945" s="257" t="s">
        <v>2640</v>
      </c>
      <c r="AC2945" s="257" t="s">
        <v>2639</v>
      </c>
      <c r="AD2945" s="258">
        <v>40529</v>
      </c>
      <c r="AE2945" s="257">
        <v>1</v>
      </c>
      <c r="AF2945" s="257" t="s">
        <v>6658</v>
      </c>
      <c r="AG2945" s="258">
        <v>40529</v>
      </c>
      <c r="AH2945" s="257" t="s">
        <v>2633</v>
      </c>
      <c r="AI2945" s="257" t="s">
        <v>2638</v>
      </c>
      <c r="AJ2945" s="257"/>
    </row>
    <row r="2946" spans="1:36" ht="244.8">
      <c r="A2946" s="258">
        <v>40387</v>
      </c>
      <c r="B2946" s="257" t="s">
        <v>2514</v>
      </c>
      <c r="C2946" s="258">
        <v>40388</v>
      </c>
      <c r="D2946" s="257">
        <v>1</v>
      </c>
      <c r="E2946" s="259" t="s">
        <v>2542</v>
      </c>
      <c r="F2946" s="257" t="s">
        <v>3157</v>
      </c>
      <c r="G2946" s="259" t="s">
        <v>3158</v>
      </c>
      <c r="H2946" s="260" t="s">
        <v>1232</v>
      </c>
      <c r="I2946" s="257" t="s">
        <v>3759</v>
      </c>
      <c r="J2946" s="262" t="s">
        <v>3760</v>
      </c>
      <c r="K2946" s="257" t="s">
        <v>3280</v>
      </c>
      <c r="L2946" s="257" t="s">
        <v>3512</v>
      </c>
      <c r="M2946" s="257" t="s">
        <v>1232</v>
      </c>
      <c r="N2946" s="257" t="s">
        <v>3513</v>
      </c>
      <c r="O2946" s="257" t="s">
        <v>3299</v>
      </c>
      <c r="P2946" s="257" t="s">
        <v>6659</v>
      </c>
      <c r="Q2946" s="137" t="s">
        <v>6660</v>
      </c>
      <c r="R2946" s="257" t="s">
        <v>6661</v>
      </c>
      <c r="S2946" s="257" t="s">
        <v>3291</v>
      </c>
      <c r="T2946" s="257" t="s">
        <v>2843</v>
      </c>
      <c r="U2946" s="257" t="s">
        <v>4205</v>
      </c>
      <c r="V2946" s="257" t="s">
        <v>2639</v>
      </c>
      <c r="W2946" s="257" t="s">
        <v>148</v>
      </c>
      <c r="X2946" s="257" t="s">
        <v>2640</v>
      </c>
      <c r="Y2946" s="257" t="s">
        <v>148</v>
      </c>
      <c r="Z2946" s="257" t="s">
        <v>2640</v>
      </c>
      <c r="AA2946" s="257" t="s">
        <v>148</v>
      </c>
      <c r="AB2946" s="257" t="s">
        <v>2640</v>
      </c>
      <c r="AC2946" s="257" t="s">
        <v>2640</v>
      </c>
      <c r="AD2946" s="257" t="s">
        <v>3295</v>
      </c>
      <c r="AE2946" s="257" t="s">
        <v>3295</v>
      </c>
      <c r="AF2946" s="257" t="s">
        <v>3639</v>
      </c>
      <c r="AG2946" s="257" t="s">
        <v>3295</v>
      </c>
      <c r="AH2946" s="257" t="s">
        <v>3295</v>
      </c>
      <c r="AI2946" s="257" t="s">
        <v>3295</v>
      </c>
      <c r="AJ2946" s="257"/>
    </row>
    <row r="2947" spans="1:36" ht="172.8">
      <c r="A2947" s="258" t="s">
        <v>6662</v>
      </c>
      <c r="B2947" s="257" t="s">
        <v>2511</v>
      </c>
      <c r="C2947" s="258">
        <v>40539</v>
      </c>
      <c r="D2947" s="257">
        <v>5</v>
      </c>
      <c r="E2947" s="259" t="s">
        <v>2544</v>
      </c>
      <c r="F2947" s="257" t="s">
        <v>3237</v>
      </c>
      <c r="G2947" s="259" t="s">
        <v>3238</v>
      </c>
      <c r="H2947" s="260" t="s">
        <v>1232</v>
      </c>
      <c r="I2947" s="257" t="s">
        <v>2798</v>
      </c>
      <c r="J2947" s="84" t="s">
        <v>145</v>
      </c>
      <c r="K2947" s="257" t="s">
        <v>3280</v>
      </c>
      <c r="L2947" s="257" t="s">
        <v>4117</v>
      </c>
      <c r="M2947" s="257" t="s">
        <v>1236</v>
      </c>
      <c r="N2947" s="257" t="s">
        <v>4118</v>
      </c>
      <c r="O2947" s="257" t="s">
        <v>2868</v>
      </c>
      <c r="P2947" s="257" t="s">
        <v>6663</v>
      </c>
      <c r="Q2947" s="257" t="s">
        <v>6664</v>
      </c>
      <c r="R2947" s="257" t="s">
        <v>148</v>
      </c>
      <c r="S2947" s="257" t="s">
        <v>3302</v>
      </c>
      <c r="T2947" s="257" t="s">
        <v>2837</v>
      </c>
      <c r="U2947" s="257" t="s">
        <v>4853</v>
      </c>
      <c r="V2947" s="257" t="s">
        <v>2639</v>
      </c>
      <c r="W2947" s="257" t="s">
        <v>148</v>
      </c>
      <c r="X2947" s="257" t="s">
        <v>2639</v>
      </c>
      <c r="Y2947" s="257" t="s">
        <v>2837</v>
      </c>
      <c r="Z2947" s="257" t="s">
        <v>2639</v>
      </c>
      <c r="AA2947" s="257" t="s">
        <v>2837</v>
      </c>
      <c r="AB2947" s="257" t="s">
        <v>2640</v>
      </c>
      <c r="AC2947" s="257" t="s">
        <v>2639</v>
      </c>
      <c r="AD2947" s="258">
        <v>40553</v>
      </c>
      <c r="AE2947" s="257">
        <v>9</v>
      </c>
      <c r="AF2947" s="257" t="s">
        <v>6665</v>
      </c>
      <c r="AG2947" s="257" t="s">
        <v>3295</v>
      </c>
      <c r="AH2947" s="257" t="s">
        <v>2634</v>
      </c>
      <c r="AI2947" s="257" t="s">
        <v>3295</v>
      </c>
      <c r="AJ2947" s="257"/>
    </row>
    <row r="2948" spans="1:36" ht="72">
      <c r="A2948" s="256">
        <v>40191</v>
      </c>
      <c r="B2948" s="257" t="s">
        <v>2513</v>
      </c>
      <c r="C2948" s="258">
        <v>40196</v>
      </c>
      <c r="D2948" s="263">
        <v>3</v>
      </c>
      <c r="E2948" s="259" t="s">
        <v>2544</v>
      </c>
      <c r="F2948" s="257" t="s">
        <v>3237</v>
      </c>
      <c r="G2948" s="259" t="s">
        <v>3238</v>
      </c>
      <c r="H2948" s="260" t="s">
        <v>1232</v>
      </c>
      <c r="I2948" s="257" t="s">
        <v>2798</v>
      </c>
      <c r="J2948" s="84" t="s">
        <v>145</v>
      </c>
      <c r="K2948" s="257" t="s">
        <v>3280</v>
      </c>
      <c r="L2948" s="128" t="s">
        <v>6666</v>
      </c>
      <c r="M2948" s="257" t="s">
        <v>1236</v>
      </c>
      <c r="N2948" s="128" t="s">
        <v>6667</v>
      </c>
      <c r="O2948" s="257" t="s">
        <v>2868</v>
      </c>
      <c r="P2948" s="257" t="s">
        <v>6668</v>
      </c>
      <c r="Q2948" s="257" t="s">
        <v>6669</v>
      </c>
      <c r="R2948" s="257" t="s">
        <v>6670</v>
      </c>
      <c r="S2948" s="257" t="s">
        <v>2903</v>
      </c>
      <c r="T2948" s="257" t="s">
        <v>2854</v>
      </c>
      <c r="U2948" s="257" t="s">
        <v>3386</v>
      </c>
      <c r="V2948" s="257" t="s">
        <v>2639</v>
      </c>
      <c r="W2948" s="257" t="s">
        <v>148</v>
      </c>
      <c r="X2948" s="257" t="s">
        <v>2640</v>
      </c>
      <c r="Y2948" s="257" t="s">
        <v>148</v>
      </c>
      <c r="Z2948" s="257" t="s">
        <v>2640</v>
      </c>
      <c r="AA2948" s="257" t="s">
        <v>148</v>
      </c>
      <c r="AB2948" s="257" t="s">
        <v>2640</v>
      </c>
      <c r="AC2948" s="257" t="s">
        <v>2640</v>
      </c>
      <c r="AD2948" s="257" t="s">
        <v>3295</v>
      </c>
      <c r="AE2948" s="257" t="s">
        <v>3295</v>
      </c>
      <c r="AF2948" s="257" t="s">
        <v>3296</v>
      </c>
      <c r="AG2948" s="257" t="s">
        <v>3295</v>
      </c>
      <c r="AH2948" s="257" t="s">
        <v>3295</v>
      </c>
      <c r="AI2948" s="257" t="s">
        <v>3295</v>
      </c>
      <c r="AJ2948" s="257"/>
    </row>
    <row r="2949" spans="1:36" ht="172.8">
      <c r="A2949" s="256">
        <v>40191</v>
      </c>
      <c r="B2949" s="257" t="s">
        <v>2513</v>
      </c>
      <c r="C2949" s="258">
        <v>40192</v>
      </c>
      <c r="D2949" s="257">
        <v>1</v>
      </c>
      <c r="E2949" s="259" t="s">
        <v>2544</v>
      </c>
      <c r="F2949" s="257" t="s">
        <v>3237</v>
      </c>
      <c r="G2949" s="259" t="s">
        <v>3238</v>
      </c>
      <c r="H2949" s="260" t="s">
        <v>1232</v>
      </c>
      <c r="I2949" s="257" t="s">
        <v>2798</v>
      </c>
      <c r="J2949" s="84" t="s">
        <v>145</v>
      </c>
      <c r="K2949" s="257" t="s">
        <v>3280</v>
      </c>
      <c r="L2949" s="128" t="s">
        <v>6671</v>
      </c>
      <c r="M2949" s="257" t="s">
        <v>1236</v>
      </c>
      <c r="N2949" s="128" t="s">
        <v>6672</v>
      </c>
      <c r="O2949" s="257" t="s">
        <v>3299</v>
      </c>
      <c r="P2949" s="257" t="s">
        <v>6673</v>
      </c>
      <c r="Q2949" s="257" t="s">
        <v>6674</v>
      </c>
      <c r="R2949" s="257" t="s">
        <v>6675</v>
      </c>
      <c r="S2949" s="257" t="s">
        <v>2903</v>
      </c>
      <c r="T2949" s="128" t="s">
        <v>6676</v>
      </c>
      <c r="U2949" s="257" t="s">
        <v>3386</v>
      </c>
      <c r="V2949" s="257" t="s">
        <v>2639</v>
      </c>
      <c r="W2949" s="257" t="s">
        <v>148</v>
      </c>
      <c r="X2949" s="257" t="s">
        <v>148</v>
      </c>
      <c r="Y2949" s="257" t="s">
        <v>148</v>
      </c>
      <c r="Z2949" s="257" t="s">
        <v>148</v>
      </c>
      <c r="AA2949" s="257" t="s">
        <v>148</v>
      </c>
      <c r="AB2949" s="257" t="s">
        <v>2640</v>
      </c>
      <c r="AC2949" s="257" t="s">
        <v>2639</v>
      </c>
      <c r="AD2949" s="258">
        <v>40196</v>
      </c>
      <c r="AE2949" s="257">
        <v>4</v>
      </c>
      <c r="AF2949" s="258" t="s">
        <v>6677</v>
      </c>
      <c r="AG2949" s="258">
        <v>40196</v>
      </c>
      <c r="AH2949" s="257" t="s">
        <v>2633</v>
      </c>
      <c r="AI2949" s="257" t="s">
        <v>2638</v>
      </c>
      <c r="AJ2949" s="257"/>
    </row>
    <row r="2950" spans="1:36" ht="57.6">
      <c r="A2950" s="258">
        <v>40450</v>
      </c>
      <c r="B2950" s="257" t="s">
        <v>2520</v>
      </c>
      <c r="C2950" s="258">
        <v>40450</v>
      </c>
      <c r="D2950" s="257">
        <v>0</v>
      </c>
      <c r="E2950" s="259" t="s">
        <v>2535</v>
      </c>
      <c r="F2950" s="257" t="s">
        <v>3565</v>
      </c>
      <c r="G2950" s="259" t="s">
        <v>3566</v>
      </c>
      <c r="H2950" s="260" t="s">
        <v>1232</v>
      </c>
      <c r="I2950" s="257" t="s">
        <v>2810</v>
      </c>
      <c r="J2950" s="257" t="s">
        <v>693</v>
      </c>
      <c r="K2950" s="257" t="s">
        <v>2619</v>
      </c>
      <c r="L2950" s="257" t="s">
        <v>6678</v>
      </c>
      <c r="M2950" s="257" t="s">
        <v>1236</v>
      </c>
      <c r="N2950" s="257" t="s">
        <v>2631</v>
      </c>
      <c r="O2950" s="257" t="s">
        <v>3299</v>
      </c>
      <c r="P2950" s="257" t="s">
        <v>6679</v>
      </c>
      <c r="Q2950" s="257" t="s">
        <v>3301</v>
      </c>
      <c r="R2950" s="257" t="s">
        <v>148</v>
      </c>
      <c r="S2950" s="257" t="s">
        <v>3302</v>
      </c>
      <c r="T2950" s="257" t="s">
        <v>2860</v>
      </c>
      <c r="U2950" s="257" t="s">
        <v>6635</v>
      </c>
      <c r="V2950" s="257" t="s">
        <v>148</v>
      </c>
      <c r="W2950" s="257" t="s">
        <v>148</v>
      </c>
      <c r="X2950" s="257" t="s">
        <v>148</v>
      </c>
      <c r="Y2950" s="257" t="s">
        <v>148</v>
      </c>
      <c r="Z2950" s="257" t="s">
        <v>148</v>
      </c>
      <c r="AA2950" s="257" t="s">
        <v>148</v>
      </c>
      <c r="AB2950" s="257" t="s">
        <v>148</v>
      </c>
      <c r="AC2950" s="257" t="s">
        <v>148</v>
      </c>
      <c r="AD2950" s="257" t="s">
        <v>148</v>
      </c>
      <c r="AE2950" s="257" t="s">
        <v>148</v>
      </c>
      <c r="AF2950" s="257" t="s">
        <v>148</v>
      </c>
      <c r="AG2950" s="257" t="s">
        <v>148</v>
      </c>
      <c r="AH2950" s="257" t="s">
        <v>148</v>
      </c>
      <c r="AI2950" s="257" t="s">
        <v>148</v>
      </c>
      <c r="AJ2950" s="257"/>
    </row>
    <row r="2951" spans="1:36" ht="28.8">
      <c r="A2951" s="258">
        <v>40450</v>
      </c>
      <c r="B2951" s="257" t="s">
        <v>2520</v>
      </c>
      <c r="C2951" s="258">
        <v>40450</v>
      </c>
      <c r="D2951" s="257">
        <v>0</v>
      </c>
      <c r="E2951" s="257" t="s">
        <v>2536</v>
      </c>
      <c r="F2951" s="257" t="s">
        <v>3121</v>
      </c>
      <c r="G2951" s="257" t="s">
        <v>3122</v>
      </c>
      <c r="H2951" s="257" t="s">
        <v>1243</v>
      </c>
      <c r="I2951" s="257" t="s">
        <v>6680</v>
      </c>
      <c r="J2951" s="84" t="s">
        <v>6681</v>
      </c>
      <c r="K2951" s="257" t="s">
        <v>2619</v>
      </c>
      <c r="L2951" s="257" t="s">
        <v>6678</v>
      </c>
      <c r="M2951" s="257" t="s">
        <v>1236</v>
      </c>
      <c r="N2951" s="257" t="s">
        <v>2631</v>
      </c>
      <c r="O2951" s="257" t="s">
        <v>3299</v>
      </c>
      <c r="P2951" s="257" t="s">
        <v>6682</v>
      </c>
      <c r="Q2951" s="257" t="s">
        <v>3301</v>
      </c>
      <c r="R2951" s="257" t="s">
        <v>148</v>
      </c>
      <c r="S2951" s="257" t="s">
        <v>3302</v>
      </c>
      <c r="T2951" s="257" t="s">
        <v>2860</v>
      </c>
      <c r="U2951" s="257" t="s">
        <v>6635</v>
      </c>
      <c r="V2951" s="257" t="s">
        <v>148</v>
      </c>
      <c r="W2951" s="257" t="s">
        <v>148</v>
      </c>
      <c r="X2951" s="257" t="s">
        <v>148</v>
      </c>
      <c r="Y2951" s="257" t="s">
        <v>148</v>
      </c>
      <c r="Z2951" s="257" t="s">
        <v>148</v>
      </c>
      <c r="AA2951" s="257" t="s">
        <v>148</v>
      </c>
      <c r="AB2951" s="257" t="s">
        <v>148</v>
      </c>
      <c r="AC2951" s="257" t="s">
        <v>148</v>
      </c>
      <c r="AD2951" s="257" t="s">
        <v>148</v>
      </c>
      <c r="AE2951" s="257" t="s">
        <v>148</v>
      </c>
      <c r="AF2951" s="257" t="s">
        <v>148</v>
      </c>
      <c r="AG2951" s="257" t="s">
        <v>148</v>
      </c>
      <c r="AH2951" s="257" t="s">
        <v>148</v>
      </c>
      <c r="AI2951" s="257" t="s">
        <v>148</v>
      </c>
      <c r="AJ2951" s="257"/>
    </row>
    <row r="2952" spans="1:36" ht="43.2">
      <c r="A2952" s="258">
        <v>40450</v>
      </c>
      <c r="B2952" s="257" t="s">
        <v>2520</v>
      </c>
      <c r="C2952" s="258">
        <v>40450</v>
      </c>
      <c r="D2952" s="257">
        <v>0</v>
      </c>
      <c r="E2952" s="257" t="s">
        <v>2536</v>
      </c>
      <c r="F2952" s="257" t="s">
        <v>3121</v>
      </c>
      <c r="G2952" s="257" t="s">
        <v>3122</v>
      </c>
      <c r="H2952" s="260" t="s">
        <v>1226</v>
      </c>
      <c r="I2952" s="257" t="s">
        <v>6683</v>
      </c>
      <c r="J2952" s="84" t="s">
        <v>6684</v>
      </c>
      <c r="K2952" s="257" t="s">
        <v>2619</v>
      </c>
      <c r="L2952" s="257" t="s">
        <v>6678</v>
      </c>
      <c r="M2952" s="257" t="s">
        <v>1236</v>
      </c>
      <c r="N2952" s="257" t="s">
        <v>2631</v>
      </c>
      <c r="O2952" s="257" t="s">
        <v>3299</v>
      </c>
      <c r="P2952" s="257" t="s">
        <v>6685</v>
      </c>
      <c r="Q2952" s="257" t="s">
        <v>3301</v>
      </c>
      <c r="R2952" s="257" t="s">
        <v>148</v>
      </c>
      <c r="S2952" s="257" t="s">
        <v>3302</v>
      </c>
      <c r="T2952" s="257" t="s">
        <v>2860</v>
      </c>
      <c r="U2952" s="257" t="s">
        <v>6635</v>
      </c>
      <c r="V2952" s="257" t="s">
        <v>148</v>
      </c>
      <c r="W2952" s="257" t="s">
        <v>148</v>
      </c>
      <c r="X2952" s="257" t="s">
        <v>148</v>
      </c>
      <c r="Y2952" s="257" t="s">
        <v>148</v>
      </c>
      <c r="Z2952" s="257" t="s">
        <v>148</v>
      </c>
      <c r="AA2952" s="257" t="s">
        <v>148</v>
      </c>
      <c r="AB2952" s="257" t="s">
        <v>148</v>
      </c>
      <c r="AC2952" s="257" t="s">
        <v>148</v>
      </c>
      <c r="AD2952" s="257" t="s">
        <v>148</v>
      </c>
      <c r="AE2952" s="257" t="s">
        <v>148</v>
      </c>
      <c r="AF2952" s="257" t="s">
        <v>148</v>
      </c>
      <c r="AG2952" s="257" t="s">
        <v>148</v>
      </c>
      <c r="AH2952" s="257" t="s">
        <v>148</v>
      </c>
      <c r="AI2952" s="257" t="s">
        <v>148</v>
      </c>
      <c r="AJ2952" s="257"/>
    </row>
    <row r="2953" spans="1:36" ht="43.2">
      <c r="A2953" s="258">
        <v>40450</v>
      </c>
      <c r="B2953" s="257" t="s">
        <v>2520</v>
      </c>
      <c r="C2953" s="258">
        <v>40450</v>
      </c>
      <c r="D2953" s="257">
        <v>0</v>
      </c>
      <c r="E2953" s="257" t="s">
        <v>2536</v>
      </c>
      <c r="F2953" s="257" t="s">
        <v>3175</v>
      </c>
      <c r="G2953" s="257" t="s">
        <v>3176</v>
      </c>
      <c r="H2953" s="260" t="s">
        <v>1226</v>
      </c>
      <c r="I2953" s="257" t="s">
        <v>3750</v>
      </c>
      <c r="J2953" s="257" t="s">
        <v>148</v>
      </c>
      <c r="K2953" s="257" t="s">
        <v>2619</v>
      </c>
      <c r="L2953" s="257" t="s">
        <v>6678</v>
      </c>
      <c r="M2953" s="257" t="s">
        <v>1236</v>
      </c>
      <c r="N2953" s="257" t="s">
        <v>2631</v>
      </c>
      <c r="O2953" s="257" t="s">
        <v>3299</v>
      </c>
      <c r="P2953" s="257" t="s">
        <v>6686</v>
      </c>
      <c r="Q2953" s="257" t="s">
        <v>3301</v>
      </c>
      <c r="R2953" s="257" t="s">
        <v>148</v>
      </c>
      <c r="S2953" s="257" t="s">
        <v>3302</v>
      </c>
      <c r="T2953" s="257" t="s">
        <v>2860</v>
      </c>
      <c r="U2953" s="257" t="s">
        <v>6635</v>
      </c>
      <c r="V2953" s="257" t="s">
        <v>148</v>
      </c>
      <c r="W2953" s="257" t="s">
        <v>148</v>
      </c>
      <c r="X2953" s="257" t="s">
        <v>148</v>
      </c>
      <c r="Y2953" s="257" t="s">
        <v>148</v>
      </c>
      <c r="Z2953" s="257" t="s">
        <v>148</v>
      </c>
      <c r="AA2953" s="257" t="s">
        <v>148</v>
      </c>
      <c r="AB2953" s="257" t="s">
        <v>148</v>
      </c>
      <c r="AC2953" s="257" t="s">
        <v>148</v>
      </c>
      <c r="AD2953" s="257" t="s">
        <v>148</v>
      </c>
      <c r="AE2953" s="257" t="s">
        <v>148</v>
      </c>
      <c r="AF2953" s="257" t="s">
        <v>148</v>
      </c>
      <c r="AG2953" s="257" t="s">
        <v>148</v>
      </c>
      <c r="AH2953" s="257" t="s">
        <v>148</v>
      </c>
      <c r="AI2953" s="257" t="s">
        <v>148</v>
      </c>
      <c r="AJ2953" s="257"/>
    </row>
    <row r="2954" spans="1:36" ht="43.2">
      <c r="A2954" s="258">
        <v>40378</v>
      </c>
      <c r="B2954" s="257" t="s">
        <v>2514</v>
      </c>
      <c r="C2954" s="258">
        <v>40378</v>
      </c>
      <c r="D2954" s="257">
        <v>0</v>
      </c>
      <c r="E2954" s="259" t="s">
        <v>2561</v>
      </c>
      <c r="F2954" s="257" t="s">
        <v>3241</v>
      </c>
      <c r="G2954" s="259" t="s">
        <v>3242</v>
      </c>
      <c r="H2954" s="257" t="s">
        <v>2763</v>
      </c>
      <c r="I2954" s="257" t="s">
        <v>3559</v>
      </c>
      <c r="J2954" s="257" t="s">
        <v>3560</v>
      </c>
      <c r="K2954" s="257" t="s">
        <v>3359</v>
      </c>
      <c r="L2954" s="257" t="s">
        <v>2667</v>
      </c>
      <c r="M2954" s="257" t="s">
        <v>1228</v>
      </c>
      <c r="N2954" s="257" t="s">
        <v>3350</v>
      </c>
      <c r="O2954" s="257" t="s">
        <v>3299</v>
      </c>
      <c r="P2954" s="257" t="s">
        <v>6687</v>
      </c>
      <c r="Q2954" s="257" t="s">
        <v>6688</v>
      </c>
      <c r="R2954" s="257" t="s">
        <v>148</v>
      </c>
      <c r="S2954" s="257" t="s">
        <v>2903</v>
      </c>
      <c r="T2954" s="262" t="s">
        <v>3396</v>
      </c>
      <c r="U2954" s="257" t="s">
        <v>6689</v>
      </c>
      <c r="V2954" s="257" t="s">
        <v>2639</v>
      </c>
      <c r="W2954" s="257" t="s">
        <v>148</v>
      </c>
      <c r="X2954" s="257" t="s">
        <v>2640</v>
      </c>
      <c r="Y2954" s="257" t="s">
        <v>148</v>
      </c>
      <c r="Z2954" s="257" t="s">
        <v>2640</v>
      </c>
      <c r="AA2954" s="257" t="s">
        <v>148</v>
      </c>
      <c r="AB2954" s="257" t="s">
        <v>148</v>
      </c>
      <c r="AC2954" s="257" t="s">
        <v>2639</v>
      </c>
      <c r="AD2954" s="258">
        <v>40381</v>
      </c>
      <c r="AE2954" s="257">
        <v>2</v>
      </c>
      <c r="AF2954" s="257" t="s">
        <v>6690</v>
      </c>
      <c r="AG2954" s="258">
        <v>40381</v>
      </c>
      <c r="AH2954" s="257" t="s">
        <v>2633</v>
      </c>
      <c r="AI2954" s="257" t="s">
        <v>2638</v>
      </c>
      <c r="AJ2954" s="257"/>
    </row>
    <row r="2955" spans="1:36" ht="129.6">
      <c r="A2955" s="258">
        <v>40381</v>
      </c>
      <c r="B2955" s="257" t="s">
        <v>2514</v>
      </c>
      <c r="C2955" s="258">
        <v>40381</v>
      </c>
      <c r="D2955" s="257">
        <v>0</v>
      </c>
      <c r="E2955" s="259" t="s">
        <v>2604</v>
      </c>
      <c r="F2955" s="257" t="s">
        <v>3971</v>
      </c>
      <c r="G2955" s="259" t="s">
        <v>3972</v>
      </c>
      <c r="H2955" s="257" t="s">
        <v>2763</v>
      </c>
      <c r="I2955" s="257" t="s">
        <v>3973</v>
      </c>
      <c r="J2955" s="257" t="s">
        <v>3974</v>
      </c>
      <c r="K2955" s="257" t="s">
        <v>3359</v>
      </c>
      <c r="L2955" s="257" t="s">
        <v>2667</v>
      </c>
      <c r="M2955" s="257" t="s">
        <v>1228</v>
      </c>
      <c r="N2955" s="257" t="s">
        <v>3350</v>
      </c>
      <c r="O2955" s="257" t="s">
        <v>3299</v>
      </c>
      <c r="P2955" s="257" t="s">
        <v>6691</v>
      </c>
      <c r="Q2955" s="257" t="s">
        <v>6692</v>
      </c>
      <c r="R2955" s="257" t="s">
        <v>6693</v>
      </c>
      <c r="S2955" s="257" t="s">
        <v>2903</v>
      </c>
      <c r="T2955" s="262" t="s">
        <v>3396</v>
      </c>
      <c r="U2955" s="257" t="s">
        <v>3613</v>
      </c>
      <c r="V2955" s="257" t="s">
        <v>2639</v>
      </c>
      <c r="W2955" s="257" t="s">
        <v>148</v>
      </c>
      <c r="X2955" s="257" t="s">
        <v>2640</v>
      </c>
      <c r="Y2955" s="257" t="s">
        <v>148</v>
      </c>
      <c r="Z2955" s="257" t="s">
        <v>2640</v>
      </c>
      <c r="AA2955" s="257" t="s">
        <v>148</v>
      </c>
      <c r="AB2955" s="257" t="s">
        <v>148</v>
      </c>
      <c r="AC2955" s="257" t="s">
        <v>2640</v>
      </c>
      <c r="AD2955" s="257" t="s">
        <v>3295</v>
      </c>
      <c r="AE2955" s="257" t="s">
        <v>3295</v>
      </c>
      <c r="AF2955" s="257" t="s">
        <v>3639</v>
      </c>
      <c r="AG2955" s="257" t="s">
        <v>3295</v>
      </c>
      <c r="AH2955" s="257" t="s">
        <v>3295</v>
      </c>
      <c r="AI2955" s="257" t="s">
        <v>3295</v>
      </c>
      <c r="AJ2955" s="257"/>
    </row>
    <row r="2956" spans="1:36" ht="129.6">
      <c r="A2956" s="258">
        <v>40381</v>
      </c>
      <c r="B2956" s="257" t="s">
        <v>2514</v>
      </c>
      <c r="C2956" s="258">
        <v>40381</v>
      </c>
      <c r="D2956" s="257">
        <v>0</v>
      </c>
      <c r="E2956" s="259" t="s">
        <v>2604</v>
      </c>
      <c r="F2956" s="257" t="s">
        <v>3971</v>
      </c>
      <c r="G2956" s="259" t="s">
        <v>3972</v>
      </c>
      <c r="H2956" s="257" t="s">
        <v>2763</v>
      </c>
      <c r="I2956" s="257" t="s">
        <v>3973</v>
      </c>
      <c r="J2956" s="257" t="s">
        <v>3974</v>
      </c>
      <c r="K2956" s="257" t="s">
        <v>3359</v>
      </c>
      <c r="L2956" s="257" t="s">
        <v>2667</v>
      </c>
      <c r="M2956" s="257" t="s">
        <v>1228</v>
      </c>
      <c r="N2956" s="257" t="s">
        <v>3350</v>
      </c>
      <c r="O2956" s="257" t="s">
        <v>3299</v>
      </c>
      <c r="P2956" s="257" t="s">
        <v>6694</v>
      </c>
      <c r="Q2956" s="257" t="s">
        <v>6695</v>
      </c>
      <c r="R2956" s="257" t="s">
        <v>6696</v>
      </c>
      <c r="S2956" s="257" t="s">
        <v>2903</v>
      </c>
      <c r="T2956" s="262" t="s">
        <v>3396</v>
      </c>
      <c r="U2956" s="257" t="s">
        <v>3613</v>
      </c>
      <c r="V2956" s="257" t="s">
        <v>2639</v>
      </c>
      <c r="W2956" s="257" t="s">
        <v>148</v>
      </c>
      <c r="X2956" s="257" t="s">
        <v>2640</v>
      </c>
      <c r="Y2956" s="257" t="s">
        <v>148</v>
      </c>
      <c r="Z2956" s="257" t="s">
        <v>2640</v>
      </c>
      <c r="AA2956" s="257" t="s">
        <v>148</v>
      </c>
      <c r="AB2956" s="257" t="s">
        <v>148</v>
      </c>
      <c r="AC2956" s="257" t="s">
        <v>2640</v>
      </c>
      <c r="AD2956" s="257" t="s">
        <v>3295</v>
      </c>
      <c r="AE2956" s="257" t="s">
        <v>3295</v>
      </c>
      <c r="AF2956" s="257" t="s">
        <v>3639</v>
      </c>
      <c r="AG2956" s="257" t="s">
        <v>3295</v>
      </c>
      <c r="AH2956" s="257" t="s">
        <v>3295</v>
      </c>
      <c r="AI2956" s="257" t="s">
        <v>3295</v>
      </c>
      <c r="AJ2956" s="257"/>
    </row>
    <row r="2957" spans="1:36" ht="129.6">
      <c r="A2957" s="258">
        <v>40381</v>
      </c>
      <c r="B2957" s="257" t="s">
        <v>2514</v>
      </c>
      <c r="C2957" s="258">
        <v>40381</v>
      </c>
      <c r="D2957" s="257">
        <v>0</v>
      </c>
      <c r="E2957" s="259" t="s">
        <v>2604</v>
      </c>
      <c r="F2957" s="257" t="s">
        <v>3971</v>
      </c>
      <c r="G2957" s="259" t="s">
        <v>3972</v>
      </c>
      <c r="H2957" s="257" t="s">
        <v>2763</v>
      </c>
      <c r="I2957" s="257" t="s">
        <v>3973</v>
      </c>
      <c r="J2957" s="257" t="s">
        <v>3974</v>
      </c>
      <c r="K2957" s="257" t="s">
        <v>3359</v>
      </c>
      <c r="L2957" s="257" t="s">
        <v>2667</v>
      </c>
      <c r="M2957" s="257" t="s">
        <v>1228</v>
      </c>
      <c r="N2957" s="257" t="s">
        <v>3350</v>
      </c>
      <c r="O2957" s="257" t="s">
        <v>3299</v>
      </c>
      <c r="P2957" s="257" t="s">
        <v>6697</v>
      </c>
      <c r="Q2957" s="257" t="s">
        <v>6698</v>
      </c>
      <c r="R2957" s="257" t="s">
        <v>6696</v>
      </c>
      <c r="S2957" s="257" t="s">
        <v>2903</v>
      </c>
      <c r="T2957" s="262" t="s">
        <v>3396</v>
      </c>
      <c r="U2957" s="257" t="s">
        <v>3613</v>
      </c>
      <c r="V2957" s="257" t="s">
        <v>2639</v>
      </c>
      <c r="W2957" s="257" t="s">
        <v>148</v>
      </c>
      <c r="X2957" s="257" t="s">
        <v>2640</v>
      </c>
      <c r="Y2957" s="257" t="s">
        <v>148</v>
      </c>
      <c r="Z2957" s="257" t="s">
        <v>2640</v>
      </c>
      <c r="AA2957" s="257" t="s">
        <v>148</v>
      </c>
      <c r="AB2957" s="257" t="s">
        <v>148</v>
      </c>
      <c r="AC2957" s="257" t="s">
        <v>2640</v>
      </c>
      <c r="AD2957" s="257" t="s">
        <v>3295</v>
      </c>
      <c r="AE2957" s="257" t="s">
        <v>3295</v>
      </c>
      <c r="AF2957" s="257" t="s">
        <v>3639</v>
      </c>
      <c r="AG2957" s="257" t="s">
        <v>3295</v>
      </c>
      <c r="AH2957" s="257" t="s">
        <v>3295</v>
      </c>
      <c r="AI2957" s="257" t="s">
        <v>3295</v>
      </c>
      <c r="AJ2957" s="257"/>
    </row>
    <row r="2958" spans="1:36" ht="158.4">
      <c r="A2958" s="258">
        <v>40381</v>
      </c>
      <c r="B2958" s="257" t="s">
        <v>2514</v>
      </c>
      <c r="C2958" s="258">
        <v>40381</v>
      </c>
      <c r="D2958" s="257">
        <v>0</v>
      </c>
      <c r="E2958" s="257" t="s">
        <v>2527</v>
      </c>
      <c r="F2958" s="257" t="s">
        <v>3268</v>
      </c>
      <c r="G2958" s="257" t="s">
        <v>3269</v>
      </c>
      <c r="H2958" s="260" t="s">
        <v>1232</v>
      </c>
      <c r="I2958" s="257" t="s">
        <v>4540</v>
      </c>
      <c r="J2958" s="261" t="s">
        <v>4541</v>
      </c>
      <c r="K2958" s="257" t="s">
        <v>3359</v>
      </c>
      <c r="L2958" s="257" t="s">
        <v>3512</v>
      </c>
      <c r="M2958" s="257" t="s">
        <v>1232</v>
      </c>
      <c r="N2958" s="257" t="s">
        <v>3513</v>
      </c>
      <c r="O2958" s="257" t="s">
        <v>3299</v>
      </c>
      <c r="P2958" s="257" t="s">
        <v>6699</v>
      </c>
      <c r="Q2958" s="257" t="s">
        <v>6700</v>
      </c>
      <c r="R2958" s="257" t="s">
        <v>6701</v>
      </c>
      <c r="S2958" s="257" t="s">
        <v>3291</v>
      </c>
      <c r="T2958" s="257" t="s">
        <v>2837</v>
      </c>
      <c r="U2958" s="257" t="s">
        <v>6702</v>
      </c>
      <c r="V2958" s="257" t="s">
        <v>2639</v>
      </c>
      <c r="W2958" s="257" t="s">
        <v>148</v>
      </c>
      <c r="X2958" s="257" t="s">
        <v>2640</v>
      </c>
      <c r="Y2958" s="257" t="s">
        <v>148</v>
      </c>
      <c r="Z2958" s="257" t="s">
        <v>2640</v>
      </c>
      <c r="AA2958" s="257" t="s">
        <v>148</v>
      </c>
      <c r="AB2958" s="257" t="s">
        <v>148</v>
      </c>
      <c r="AC2958" s="257" t="s">
        <v>2639</v>
      </c>
      <c r="AD2958" s="258">
        <v>40381</v>
      </c>
      <c r="AE2958" s="257">
        <v>0</v>
      </c>
      <c r="AF2958" s="258" t="s">
        <v>6553</v>
      </c>
      <c r="AG2958" s="258">
        <v>40381</v>
      </c>
      <c r="AH2958" s="257" t="s">
        <v>2633</v>
      </c>
      <c r="AI2958" s="257" t="s">
        <v>3295</v>
      </c>
      <c r="AJ2958" s="257"/>
    </row>
    <row r="2959" spans="1:36" ht="43.2">
      <c r="A2959" s="258">
        <v>40360</v>
      </c>
      <c r="B2959" s="257" t="s">
        <v>2514</v>
      </c>
      <c r="C2959" s="258">
        <v>40360</v>
      </c>
      <c r="D2959" s="257">
        <v>0</v>
      </c>
      <c r="E2959" s="259" t="s">
        <v>2610</v>
      </c>
      <c r="F2959" s="259" t="s">
        <v>3151</v>
      </c>
      <c r="G2959" s="259" t="s">
        <v>3152</v>
      </c>
      <c r="H2959" s="260" t="s">
        <v>1226</v>
      </c>
      <c r="I2959" s="257" t="s">
        <v>3874</v>
      </c>
      <c r="J2959" s="84" t="s">
        <v>3875</v>
      </c>
      <c r="K2959" s="257" t="s">
        <v>2619</v>
      </c>
      <c r="L2959" s="257" t="s">
        <v>6703</v>
      </c>
      <c r="M2959" s="257" t="s">
        <v>1232</v>
      </c>
      <c r="N2959" s="257" t="s">
        <v>2860</v>
      </c>
      <c r="O2959" s="257" t="s">
        <v>2868</v>
      </c>
      <c r="P2959" s="257" t="s">
        <v>6704</v>
      </c>
      <c r="Q2959" s="257" t="s">
        <v>3301</v>
      </c>
      <c r="R2959" s="257" t="s">
        <v>148</v>
      </c>
      <c r="S2959" s="257" t="s">
        <v>3291</v>
      </c>
      <c r="T2959" s="257" t="s">
        <v>2860</v>
      </c>
      <c r="U2959" s="257" t="s">
        <v>6705</v>
      </c>
      <c r="V2959" s="257" t="s">
        <v>148</v>
      </c>
      <c r="W2959" s="257" t="s">
        <v>148</v>
      </c>
      <c r="X2959" s="257" t="s">
        <v>148</v>
      </c>
      <c r="Y2959" s="257" t="s">
        <v>148</v>
      </c>
      <c r="Z2959" s="257" t="s">
        <v>148</v>
      </c>
      <c r="AA2959" s="257" t="s">
        <v>148</v>
      </c>
      <c r="AB2959" s="257" t="s">
        <v>148</v>
      </c>
      <c r="AC2959" s="257" t="s">
        <v>148</v>
      </c>
      <c r="AD2959" s="257" t="s">
        <v>148</v>
      </c>
      <c r="AE2959" s="257" t="s">
        <v>148</v>
      </c>
      <c r="AF2959" s="257" t="s">
        <v>148</v>
      </c>
      <c r="AG2959" s="257" t="s">
        <v>148</v>
      </c>
      <c r="AH2959" s="257" t="s">
        <v>148</v>
      </c>
      <c r="AI2959" s="257" t="s">
        <v>148</v>
      </c>
      <c r="AJ2959" s="257"/>
    </row>
    <row r="2960" spans="1:36" ht="43.2">
      <c r="A2960" s="258">
        <v>40360</v>
      </c>
      <c r="B2960" s="257" t="s">
        <v>2514</v>
      </c>
      <c r="C2960" s="258">
        <v>40360</v>
      </c>
      <c r="D2960" s="257">
        <v>0</v>
      </c>
      <c r="E2960" s="259" t="s">
        <v>2565</v>
      </c>
      <c r="F2960" s="257" t="s">
        <v>3251</v>
      </c>
      <c r="G2960" s="259" t="s">
        <v>3252</v>
      </c>
      <c r="H2960" s="260" t="s">
        <v>1226</v>
      </c>
      <c r="I2960" s="257" t="s">
        <v>4246</v>
      </c>
      <c r="J2960" s="261" t="s">
        <v>4247</v>
      </c>
      <c r="K2960" s="257" t="s">
        <v>2619</v>
      </c>
      <c r="L2960" s="257" t="s">
        <v>6703</v>
      </c>
      <c r="M2960" s="257" t="s">
        <v>1232</v>
      </c>
      <c r="N2960" s="257" t="s">
        <v>2860</v>
      </c>
      <c r="O2960" s="257" t="s">
        <v>3299</v>
      </c>
      <c r="P2960" s="257" t="s">
        <v>6706</v>
      </c>
      <c r="Q2960" s="257" t="s">
        <v>3301</v>
      </c>
      <c r="R2960" s="257" t="s">
        <v>148</v>
      </c>
      <c r="S2960" s="257" t="s">
        <v>3291</v>
      </c>
      <c r="T2960" s="257" t="s">
        <v>2860</v>
      </c>
      <c r="U2960" s="257" t="s">
        <v>6705</v>
      </c>
      <c r="V2960" s="257" t="s">
        <v>148</v>
      </c>
      <c r="W2960" s="257" t="s">
        <v>148</v>
      </c>
      <c r="X2960" s="257" t="s">
        <v>148</v>
      </c>
      <c r="Y2960" s="257" t="s">
        <v>148</v>
      </c>
      <c r="Z2960" s="257" t="s">
        <v>148</v>
      </c>
      <c r="AA2960" s="257" t="s">
        <v>148</v>
      </c>
      <c r="AB2960" s="257" t="s">
        <v>148</v>
      </c>
      <c r="AC2960" s="257" t="s">
        <v>148</v>
      </c>
      <c r="AD2960" s="257" t="s">
        <v>148</v>
      </c>
      <c r="AE2960" s="257" t="s">
        <v>148</v>
      </c>
      <c r="AF2960" s="257" t="s">
        <v>148</v>
      </c>
      <c r="AG2960" s="257" t="s">
        <v>148</v>
      </c>
      <c r="AH2960" s="257" t="s">
        <v>148</v>
      </c>
      <c r="AI2960" s="257" t="s">
        <v>148</v>
      </c>
      <c r="AJ2960" s="257"/>
    </row>
    <row r="2961" spans="1:36" ht="28.8">
      <c r="A2961" s="258">
        <v>40360</v>
      </c>
      <c r="B2961" s="257" t="s">
        <v>2514</v>
      </c>
      <c r="C2961" s="258">
        <v>40360</v>
      </c>
      <c r="D2961" s="257">
        <v>0</v>
      </c>
      <c r="E2961" s="259" t="s">
        <v>2565</v>
      </c>
      <c r="F2961" s="257" t="s">
        <v>3251</v>
      </c>
      <c r="G2961" s="259" t="s">
        <v>3252</v>
      </c>
      <c r="H2961" s="257" t="s">
        <v>2632</v>
      </c>
      <c r="I2961" s="257" t="s">
        <v>6707</v>
      </c>
      <c r="J2961" s="257" t="s">
        <v>148</v>
      </c>
      <c r="K2961" s="257" t="s">
        <v>2619</v>
      </c>
      <c r="L2961" s="257" t="s">
        <v>6703</v>
      </c>
      <c r="M2961" s="257" t="s">
        <v>1232</v>
      </c>
      <c r="N2961" s="257" t="s">
        <v>2860</v>
      </c>
      <c r="O2961" s="257" t="s">
        <v>3299</v>
      </c>
      <c r="P2961" s="257" t="s">
        <v>6708</v>
      </c>
      <c r="Q2961" s="257" t="s">
        <v>3301</v>
      </c>
      <c r="R2961" s="257" t="s">
        <v>148</v>
      </c>
      <c r="S2961" s="257" t="s">
        <v>3291</v>
      </c>
      <c r="T2961" s="257" t="s">
        <v>2860</v>
      </c>
      <c r="U2961" s="257" t="s">
        <v>6705</v>
      </c>
      <c r="V2961" s="257" t="s">
        <v>148</v>
      </c>
      <c r="W2961" s="257" t="s">
        <v>148</v>
      </c>
      <c r="X2961" s="257" t="s">
        <v>148</v>
      </c>
      <c r="Y2961" s="257" t="s">
        <v>148</v>
      </c>
      <c r="Z2961" s="257" t="s">
        <v>148</v>
      </c>
      <c r="AA2961" s="257" t="s">
        <v>148</v>
      </c>
      <c r="AB2961" s="257" t="s">
        <v>148</v>
      </c>
      <c r="AC2961" s="257" t="s">
        <v>148</v>
      </c>
      <c r="AD2961" s="257" t="s">
        <v>148</v>
      </c>
      <c r="AE2961" s="257" t="s">
        <v>148</v>
      </c>
      <c r="AF2961" s="257" t="s">
        <v>148</v>
      </c>
      <c r="AG2961" s="257" t="s">
        <v>148</v>
      </c>
      <c r="AH2961" s="257" t="s">
        <v>148</v>
      </c>
      <c r="AI2961" s="257" t="s">
        <v>148</v>
      </c>
      <c r="AJ2961" s="257"/>
    </row>
    <row r="2962" spans="1:36" ht="43.2">
      <c r="A2962" s="258">
        <v>40360</v>
      </c>
      <c r="B2962" s="257" t="s">
        <v>2514</v>
      </c>
      <c r="C2962" s="258">
        <v>40360</v>
      </c>
      <c r="D2962" s="257">
        <v>0</v>
      </c>
      <c r="E2962" s="259" t="s">
        <v>2610</v>
      </c>
      <c r="F2962" s="259" t="s">
        <v>3151</v>
      </c>
      <c r="G2962" s="259" t="s">
        <v>3152</v>
      </c>
      <c r="H2962" s="260" t="s">
        <v>1226</v>
      </c>
      <c r="I2962" s="257" t="s">
        <v>3837</v>
      </c>
      <c r="J2962" s="84" t="s">
        <v>3838</v>
      </c>
      <c r="K2962" s="257" t="s">
        <v>2619</v>
      </c>
      <c r="L2962" s="257" t="s">
        <v>6703</v>
      </c>
      <c r="M2962" s="257" t="s">
        <v>1232</v>
      </c>
      <c r="N2962" s="257" t="s">
        <v>2860</v>
      </c>
      <c r="O2962" s="257" t="s">
        <v>3299</v>
      </c>
      <c r="P2962" s="257" t="s">
        <v>6709</v>
      </c>
      <c r="Q2962" s="257" t="s">
        <v>3301</v>
      </c>
      <c r="R2962" s="257" t="s">
        <v>148</v>
      </c>
      <c r="S2962" s="257" t="s">
        <v>3291</v>
      </c>
      <c r="T2962" s="257" t="s">
        <v>2860</v>
      </c>
      <c r="U2962" s="257" t="s">
        <v>6705</v>
      </c>
      <c r="V2962" s="257" t="s">
        <v>148</v>
      </c>
      <c r="W2962" s="257" t="s">
        <v>148</v>
      </c>
      <c r="X2962" s="257" t="s">
        <v>148</v>
      </c>
      <c r="Y2962" s="257" t="s">
        <v>148</v>
      </c>
      <c r="Z2962" s="257" t="s">
        <v>148</v>
      </c>
      <c r="AA2962" s="257" t="s">
        <v>148</v>
      </c>
      <c r="AB2962" s="257" t="s">
        <v>148</v>
      </c>
      <c r="AC2962" s="257" t="s">
        <v>148</v>
      </c>
      <c r="AD2962" s="257" t="s">
        <v>148</v>
      </c>
      <c r="AE2962" s="257" t="s">
        <v>148</v>
      </c>
      <c r="AF2962" s="257" t="s">
        <v>148</v>
      </c>
      <c r="AG2962" s="257" t="s">
        <v>148</v>
      </c>
      <c r="AH2962" s="257" t="s">
        <v>148</v>
      </c>
      <c r="AI2962" s="257" t="s">
        <v>148</v>
      </c>
      <c r="AJ2962" s="257"/>
    </row>
    <row r="2963" spans="1:36" ht="43.2">
      <c r="A2963" s="258">
        <v>40360</v>
      </c>
      <c r="B2963" s="257" t="s">
        <v>2514</v>
      </c>
      <c r="C2963" s="258">
        <v>40360</v>
      </c>
      <c r="D2963" s="257">
        <v>0</v>
      </c>
      <c r="E2963" s="259" t="s">
        <v>2610</v>
      </c>
      <c r="F2963" s="259" t="s">
        <v>3151</v>
      </c>
      <c r="G2963" s="259" t="s">
        <v>3152</v>
      </c>
      <c r="H2963" s="260" t="s">
        <v>1226</v>
      </c>
      <c r="I2963" s="257" t="s">
        <v>3874</v>
      </c>
      <c r="J2963" s="84" t="s">
        <v>3875</v>
      </c>
      <c r="K2963" s="257" t="s">
        <v>2619</v>
      </c>
      <c r="L2963" s="257" t="s">
        <v>6703</v>
      </c>
      <c r="M2963" s="257" t="s">
        <v>1232</v>
      </c>
      <c r="N2963" s="257" t="s">
        <v>2860</v>
      </c>
      <c r="O2963" s="257" t="s">
        <v>3299</v>
      </c>
      <c r="P2963" s="257" t="s">
        <v>6710</v>
      </c>
      <c r="Q2963" s="257" t="s">
        <v>3301</v>
      </c>
      <c r="R2963" s="257" t="s">
        <v>148</v>
      </c>
      <c r="S2963" s="257" t="s">
        <v>3291</v>
      </c>
      <c r="T2963" s="257" t="s">
        <v>2860</v>
      </c>
      <c r="U2963" s="257" t="s">
        <v>6705</v>
      </c>
      <c r="V2963" s="257" t="s">
        <v>148</v>
      </c>
      <c r="W2963" s="257" t="s">
        <v>148</v>
      </c>
      <c r="X2963" s="257" t="s">
        <v>148</v>
      </c>
      <c r="Y2963" s="257" t="s">
        <v>148</v>
      </c>
      <c r="Z2963" s="257" t="s">
        <v>148</v>
      </c>
      <c r="AA2963" s="257" t="s">
        <v>148</v>
      </c>
      <c r="AB2963" s="257" t="s">
        <v>148</v>
      </c>
      <c r="AC2963" s="257" t="s">
        <v>148</v>
      </c>
      <c r="AD2963" s="257" t="s">
        <v>148</v>
      </c>
      <c r="AE2963" s="257" t="s">
        <v>148</v>
      </c>
      <c r="AF2963" s="257" t="s">
        <v>148</v>
      </c>
      <c r="AG2963" s="257" t="s">
        <v>148</v>
      </c>
      <c r="AH2963" s="257" t="s">
        <v>148</v>
      </c>
      <c r="AI2963" s="257" t="s">
        <v>148</v>
      </c>
      <c r="AJ2963" s="257"/>
    </row>
    <row r="2964" spans="1:36" ht="28.8">
      <c r="A2964" s="258">
        <v>40360</v>
      </c>
      <c r="B2964" s="257" t="s">
        <v>2514</v>
      </c>
      <c r="C2964" s="258">
        <v>40360</v>
      </c>
      <c r="D2964" s="257">
        <v>0</v>
      </c>
      <c r="E2964" s="259" t="s">
        <v>2610</v>
      </c>
      <c r="F2964" s="259" t="s">
        <v>3151</v>
      </c>
      <c r="G2964" s="259" t="s">
        <v>3152</v>
      </c>
      <c r="H2964" s="260" t="s">
        <v>2631</v>
      </c>
      <c r="I2964" s="260" t="s">
        <v>2631</v>
      </c>
      <c r="J2964" s="257" t="s">
        <v>148</v>
      </c>
      <c r="K2964" s="257" t="s">
        <v>2619</v>
      </c>
      <c r="L2964" s="257" t="s">
        <v>6703</v>
      </c>
      <c r="M2964" s="257" t="s">
        <v>1232</v>
      </c>
      <c r="N2964" s="257" t="s">
        <v>2860</v>
      </c>
      <c r="O2964" s="257" t="s">
        <v>3299</v>
      </c>
      <c r="P2964" s="257" t="s">
        <v>6711</v>
      </c>
      <c r="Q2964" s="257" t="s">
        <v>3301</v>
      </c>
      <c r="R2964" s="257" t="s">
        <v>148</v>
      </c>
      <c r="S2964" s="257" t="s">
        <v>3291</v>
      </c>
      <c r="T2964" s="257" t="s">
        <v>2860</v>
      </c>
      <c r="U2964" s="257" t="s">
        <v>6705</v>
      </c>
      <c r="V2964" s="257" t="s">
        <v>148</v>
      </c>
      <c r="W2964" s="257" t="s">
        <v>148</v>
      </c>
      <c r="X2964" s="257" t="s">
        <v>148</v>
      </c>
      <c r="Y2964" s="257" t="s">
        <v>148</v>
      </c>
      <c r="Z2964" s="257" t="s">
        <v>148</v>
      </c>
      <c r="AA2964" s="257" t="s">
        <v>148</v>
      </c>
      <c r="AB2964" s="257" t="s">
        <v>148</v>
      </c>
      <c r="AC2964" s="257" t="s">
        <v>148</v>
      </c>
      <c r="AD2964" s="257" t="s">
        <v>148</v>
      </c>
      <c r="AE2964" s="257" t="s">
        <v>148</v>
      </c>
      <c r="AF2964" s="257" t="s">
        <v>148</v>
      </c>
      <c r="AG2964" s="257" t="s">
        <v>148</v>
      </c>
      <c r="AH2964" s="257" t="s">
        <v>148</v>
      </c>
      <c r="AI2964" s="257" t="s">
        <v>148</v>
      </c>
      <c r="AJ2964" s="257"/>
    </row>
    <row r="2965" spans="1:36" ht="43.2">
      <c r="A2965" s="258">
        <v>40360</v>
      </c>
      <c r="B2965" s="257" t="s">
        <v>2514</v>
      </c>
      <c r="C2965" s="258">
        <v>40360</v>
      </c>
      <c r="D2965" s="257">
        <v>0</v>
      </c>
      <c r="E2965" s="259" t="s">
        <v>2610</v>
      </c>
      <c r="F2965" s="259" t="s">
        <v>3151</v>
      </c>
      <c r="G2965" s="259" t="s">
        <v>3152</v>
      </c>
      <c r="H2965" s="260" t="s">
        <v>1226</v>
      </c>
      <c r="I2965" s="257" t="s">
        <v>3837</v>
      </c>
      <c r="J2965" s="84" t="s">
        <v>3838</v>
      </c>
      <c r="K2965" s="257" t="s">
        <v>2619</v>
      </c>
      <c r="L2965" s="257" t="s">
        <v>6703</v>
      </c>
      <c r="M2965" s="257" t="s">
        <v>1232</v>
      </c>
      <c r="N2965" s="257" t="s">
        <v>2860</v>
      </c>
      <c r="O2965" s="257" t="s">
        <v>3299</v>
      </c>
      <c r="P2965" s="257" t="s">
        <v>6712</v>
      </c>
      <c r="Q2965" s="257" t="s">
        <v>3301</v>
      </c>
      <c r="R2965" s="257" t="s">
        <v>148</v>
      </c>
      <c r="S2965" s="257" t="s">
        <v>3291</v>
      </c>
      <c r="T2965" s="257" t="s">
        <v>2860</v>
      </c>
      <c r="U2965" s="257" t="s">
        <v>6705</v>
      </c>
      <c r="V2965" s="257" t="s">
        <v>148</v>
      </c>
      <c r="W2965" s="257" t="s">
        <v>148</v>
      </c>
      <c r="X2965" s="257" t="s">
        <v>148</v>
      </c>
      <c r="Y2965" s="257" t="s">
        <v>148</v>
      </c>
      <c r="Z2965" s="257" t="s">
        <v>148</v>
      </c>
      <c r="AA2965" s="257" t="s">
        <v>148</v>
      </c>
      <c r="AB2965" s="257" t="s">
        <v>148</v>
      </c>
      <c r="AC2965" s="257" t="s">
        <v>148</v>
      </c>
      <c r="AD2965" s="257" t="s">
        <v>148</v>
      </c>
      <c r="AE2965" s="257" t="s">
        <v>148</v>
      </c>
      <c r="AF2965" s="257" t="s">
        <v>148</v>
      </c>
      <c r="AG2965" s="257" t="s">
        <v>148</v>
      </c>
      <c r="AH2965" s="257" t="s">
        <v>148</v>
      </c>
      <c r="AI2965" s="257" t="s">
        <v>148</v>
      </c>
      <c r="AJ2965" s="257"/>
    </row>
    <row r="2966" spans="1:36" ht="28.8">
      <c r="A2966" s="258">
        <v>40360</v>
      </c>
      <c r="B2966" s="257" t="s">
        <v>2514</v>
      </c>
      <c r="C2966" s="258">
        <v>40360</v>
      </c>
      <c r="D2966" s="257">
        <v>0</v>
      </c>
      <c r="E2966" s="259" t="s">
        <v>2610</v>
      </c>
      <c r="F2966" s="259" t="s">
        <v>3151</v>
      </c>
      <c r="G2966" s="259" t="s">
        <v>3152</v>
      </c>
      <c r="H2966" s="260" t="s">
        <v>1232</v>
      </c>
      <c r="I2966" s="257" t="s">
        <v>6713</v>
      </c>
      <c r="J2966" s="84" t="s">
        <v>6714</v>
      </c>
      <c r="K2966" s="257" t="s">
        <v>2619</v>
      </c>
      <c r="L2966" s="257" t="s">
        <v>6703</v>
      </c>
      <c r="M2966" s="257" t="s">
        <v>1232</v>
      </c>
      <c r="N2966" s="257" t="s">
        <v>2860</v>
      </c>
      <c r="O2966" s="257" t="s">
        <v>2869</v>
      </c>
      <c r="P2966" s="257" t="s">
        <v>6715</v>
      </c>
      <c r="Q2966" s="257" t="s">
        <v>3301</v>
      </c>
      <c r="R2966" s="257" t="s">
        <v>148</v>
      </c>
      <c r="S2966" s="257" t="s">
        <v>3291</v>
      </c>
      <c r="T2966" s="257" t="s">
        <v>2860</v>
      </c>
      <c r="U2966" s="257" t="s">
        <v>6705</v>
      </c>
      <c r="V2966" s="257" t="s">
        <v>148</v>
      </c>
      <c r="W2966" s="257" t="s">
        <v>148</v>
      </c>
      <c r="X2966" s="257" t="s">
        <v>148</v>
      </c>
      <c r="Y2966" s="257" t="s">
        <v>148</v>
      </c>
      <c r="Z2966" s="257" t="s">
        <v>148</v>
      </c>
      <c r="AA2966" s="257" t="s">
        <v>148</v>
      </c>
      <c r="AB2966" s="257" t="s">
        <v>148</v>
      </c>
      <c r="AC2966" s="257" t="s">
        <v>148</v>
      </c>
      <c r="AD2966" s="257" t="s">
        <v>148</v>
      </c>
      <c r="AE2966" s="257" t="s">
        <v>148</v>
      </c>
      <c r="AF2966" s="257" t="s">
        <v>148</v>
      </c>
      <c r="AG2966" s="257" t="s">
        <v>148</v>
      </c>
      <c r="AH2966" s="257" t="s">
        <v>148</v>
      </c>
      <c r="AI2966" s="257" t="s">
        <v>148</v>
      </c>
      <c r="AJ2966" s="257"/>
    </row>
    <row r="2967" spans="1:36" ht="28.8">
      <c r="A2967" s="258">
        <v>40364</v>
      </c>
      <c r="B2967" s="257" t="s">
        <v>2514</v>
      </c>
      <c r="C2967" s="258">
        <v>40364</v>
      </c>
      <c r="D2967" s="257">
        <v>0</v>
      </c>
      <c r="E2967" s="259" t="s">
        <v>2525</v>
      </c>
      <c r="F2967" s="257" t="s">
        <v>3229</v>
      </c>
      <c r="G2967" s="259" t="s">
        <v>3230</v>
      </c>
      <c r="H2967" s="260" t="s">
        <v>2631</v>
      </c>
      <c r="I2967" s="260" t="s">
        <v>2631</v>
      </c>
      <c r="J2967" s="257" t="s">
        <v>148</v>
      </c>
      <c r="K2967" s="257" t="s">
        <v>2619</v>
      </c>
      <c r="L2967" s="257" t="s">
        <v>4357</v>
      </c>
      <c r="M2967" s="257" t="s">
        <v>1228</v>
      </c>
      <c r="N2967" s="257" t="s">
        <v>4358</v>
      </c>
      <c r="O2967" s="257" t="s">
        <v>3299</v>
      </c>
      <c r="P2967" s="257" t="s">
        <v>6716</v>
      </c>
      <c r="Q2967" s="257" t="s">
        <v>3301</v>
      </c>
      <c r="R2967" s="257" t="s">
        <v>148</v>
      </c>
      <c r="S2967" s="257" t="s">
        <v>2903</v>
      </c>
      <c r="T2967" s="257" t="s">
        <v>2860</v>
      </c>
      <c r="U2967" s="257" t="s">
        <v>3946</v>
      </c>
      <c r="V2967" s="257" t="s">
        <v>148</v>
      </c>
      <c r="W2967" s="257" t="s">
        <v>148</v>
      </c>
      <c r="X2967" s="257" t="s">
        <v>148</v>
      </c>
      <c r="Y2967" s="257" t="s">
        <v>148</v>
      </c>
      <c r="Z2967" s="257" t="s">
        <v>148</v>
      </c>
      <c r="AA2967" s="257" t="s">
        <v>148</v>
      </c>
      <c r="AB2967" s="257" t="s">
        <v>148</v>
      </c>
      <c r="AC2967" s="257" t="s">
        <v>148</v>
      </c>
      <c r="AD2967" s="257" t="s">
        <v>148</v>
      </c>
      <c r="AE2967" s="257" t="s">
        <v>148</v>
      </c>
      <c r="AF2967" s="257" t="s">
        <v>148</v>
      </c>
      <c r="AG2967" s="257" t="s">
        <v>148</v>
      </c>
      <c r="AH2967" s="257" t="s">
        <v>148</v>
      </c>
      <c r="AI2967" s="257" t="s">
        <v>148</v>
      </c>
      <c r="AJ2967" s="257"/>
    </row>
    <row r="2968" spans="1:36" ht="28.8">
      <c r="A2968" s="258">
        <v>40364</v>
      </c>
      <c r="B2968" s="257" t="s">
        <v>2514</v>
      </c>
      <c r="C2968" s="258">
        <v>40364</v>
      </c>
      <c r="D2968" s="257">
        <v>0</v>
      </c>
      <c r="E2968" s="259" t="s">
        <v>2525</v>
      </c>
      <c r="F2968" s="257" t="s">
        <v>3229</v>
      </c>
      <c r="G2968" s="259" t="s">
        <v>3230</v>
      </c>
      <c r="H2968" s="260" t="s">
        <v>2631</v>
      </c>
      <c r="I2968" s="260" t="s">
        <v>2631</v>
      </c>
      <c r="J2968" s="257" t="s">
        <v>148</v>
      </c>
      <c r="K2968" s="257" t="s">
        <v>2619</v>
      </c>
      <c r="L2968" s="257" t="s">
        <v>4357</v>
      </c>
      <c r="M2968" s="257" t="s">
        <v>1228</v>
      </c>
      <c r="N2968" s="257" t="s">
        <v>4358</v>
      </c>
      <c r="O2968" s="257" t="s">
        <v>3299</v>
      </c>
      <c r="P2968" s="257" t="s">
        <v>6717</v>
      </c>
      <c r="Q2968" s="257" t="s">
        <v>3301</v>
      </c>
      <c r="R2968" s="257" t="s">
        <v>148</v>
      </c>
      <c r="S2968" s="257" t="s">
        <v>2903</v>
      </c>
      <c r="T2968" s="257" t="s">
        <v>2860</v>
      </c>
      <c r="U2968" s="257" t="s">
        <v>3946</v>
      </c>
      <c r="V2968" s="257" t="s">
        <v>148</v>
      </c>
      <c r="W2968" s="257" t="s">
        <v>148</v>
      </c>
      <c r="X2968" s="257" t="s">
        <v>148</v>
      </c>
      <c r="Y2968" s="257" t="s">
        <v>148</v>
      </c>
      <c r="Z2968" s="257" t="s">
        <v>148</v>
      </c>
      <c r="AA2968" s="257" t="s">
        <v>148</v>
      </c>
      <c r="AB2968" s="257" t="s">
        <v>148</v>
      </c>
      <c r="AC2968" s="257" t="s">
        <v>148</v>
      </c>
      <c r="AD2968" s="257" t="s">
        <v>148</v>
      </c>
      <c r="AE2968" s="257" t="s">
        <v>148</v>
      </c>
      <c r="AF2968" s="257" t="s">
        <v>148</v>
      </c>
      <c r="AG2968" s="257" t="s">
        <v>148</v>
      </c>
      <c r="AH2968" s="257" t="s">
        <v>148</v>
      </c>
      <c r="AI2968" s="257" t="s">
        <v>148</v>
      </c>
      <c r="AJ2968" s="257"/>
    </row>
    <row r="2969" spans="1:36" ht="28.8">
      <c r="A2969" s="258">
        <v>40364</v>
      </c>
      <c r="B2969" s="257" t="s">
        <v>2514</v>
      </c>
      <c r="C2969" s="258">
        <v>40364</v>
      </c>
      <c r="D2969" s="257">
        <v>0</v>
      </c>
      <c r="E2969" s="259" t="s">
        <v>2525</v>
      </c>
      <c r="F2969" s="257" t="s">
        <v>3229</v>
      </c>
      <c r="G2969" s="259" t="s">
        <v>3230</v>
      </c>
      <c r="H2969" s="260" t="s">
        <v>2631</v>
      </c>
      <c r="I2969" s="260" t="s">
        <v>2631</v>
      </c>
      <c r="J2969" s="257" t="s">
        <v>148</v>
      </c>
      <c r="K2969" s="257" t="s">
        <v>2619</v>
      </c>
      <c r="L2969" s="257" t="s">
        <v>4357</v>
      </c>
      <c r="M2969" s="257" t="s">
        <v>1228</v>
      </c>
      <c r="N2969" s="257" t="s">
        <v>4358</v>
      </c>
      <c r="O2969" s="257" t="s">
        <v>3299</v>
      </c>
      <c r="P2969" s="257" t="s">
        <v>6718</v>
      </c>
      <c r="Q2969" s="257" t="s">
        <v>3301</v>
      </c>
      <c r="R2969" s="257" t="s">
        <v>148</v>
      </c>
      <c r="S2969" s="257" t="s">
        <v>2903</v>
      </c>
      <c r="T2969" s="257" t="s">
        <v>2860</v>
      </c>
      <c r="U2969" s="257" t="s">
        <v>3946</v>
      </c>
      <c r="V2969" s="257" t="s">
        <v>148</v>
      </c>
      <c r="W2969" s="257" t="s">
        <v>148</v>
      </c>
      <c r="X2969" s="257" t="s">
        <v>148</v>
      </c>
      <c r="Y2969" s="257" t="s">
        <v>148</v>
      </c>
      <c r="Z2969" s="257" t="s">
        <v>148</v>
      </c>
      <c r="AA2969" s="257" t="s">
        <v>148</v>
      </c>
      <c r="AB2969" s="257" t="s">
        <v>148</v>
      </c>
      <c r="AC2969" s="257" t="s">
        <v>148</v>
      </c>
      <c r="AD2969" s="257" t="s">
        <v>148</v>
      </c>
      <c r="AE2969" s="257" t="s">
        <v>148</v>
      </c>
      <c r="AF2969" s="257" t="s">
        <v>148</v>
      </c>
      <c r="AG2969" s="257" t="s">
        <v>148</v>
      </c>
      <c r="AH2969" s="257" t="s">
        <v>148</v>
      </c>
      <c r="AI2969" s="257" t="s">
        <v>148</v>
      </c>
      <c r="AJ2969" s="257"/>
    </row>
    <row r="2970" spans="1:36" ht="28.8">
      <c r="A2970" s="258">
        <v>40364</v>
      </c>
      <c r="B2970" s="257" t="s">
        <v>2514</v>
      </c>
      <c r="C2970" s="258">
        <v>40364</v>
      </c>
      <c r="D2970" s="257">
        <v>0</v>
      </c>
      <c r="E2970" s="259" t="s">
        <v>2525</v>
      </c>
      <c r="F2970" s="257" t="s">
        <v>3229</v>
      </c>
      <c r="G2970" s="259" t="s">
        <v>3230</v>
      </c>
      <c r="H2970" s="260" t="s">
        <v>2631</v>
      </c>
      <c r="I2970" s="260" t="s">
        <v>2631</v>
      </c>
      <c r="J2970" s="257" t="s">
        <v>148</v>
      </c>
      <c r="K2970" s="257" t="s">
        <v>2619</v>
      </c>
      <c r="L2970" s="257" t="s">
        <v>4357</v>
      </c>
      <c r="M2970" s="257" t="s">
        <v>1228</v>
      </c>
      <c r="N2970" s="257" t="s">
        <v>4358</v>
      </c>
      <c r="O2970" s="257" t="s">
        <v>3299</v>
      </c>
      <c r="P2970" s="257" t="s">
        <v>6719</v>
      </c>
      <c r="Q2970" s="257" t="s">
        <v>3301</v>
      </c>
      <c r="R2970" s="257" t="s">
        <v>148</v>
      </c>
      <c r="S2970" s="257" t="s">
        <v>2903</v>
      </c>
      <c r="T2970" s="257" t="s">
        <v>2860</v>
      </c>
      <c r="U2970" s="257" t="s">
        <v>3946</v>
      </c>
      <c r="V2970" s="257" t="s">
        <v>148</v>
      </c>
      <c r="W2970" s="257" t="s">
        <v>148</v>
      </c>
      <c r="X2970" s="257" t="s">
        <v>148</v>
      </c>
      <c r="Y2970" s="257" t="s">
        <v>148</v>
      </c>
      <c r="Z2970" s="257" t="s">
        <v>148</v>
      </c>
      <c r="AA2970" s="257" t="s">
        <v>148</v>
      </c>
      <c r="AB2970" s="257" t="s">
        <v>148</v>
      </c>
      <c r="AC2970" s="257" t="s">
        <v>148</v>
      </c>
      <c r="AD2970" s="257" t="s">
        <v>148</v>
      </c>
      <c r="AE2970" s="257" t="s">
        <v>148</v>
      </c>
      <c r="AF2970" s="257" t="s">
        <v>148</v>
      </c>
      <c r="AG2970" s="257" t="s">
        <v>148</v>
      </c>
      <c r="AH2970" s="257" t="s">
        <v>148</v>
      </c>
      <c r="AI2970" s="257" t="s">
        <v>148</v>
      </c>
      <c r="AJ2970" s="257"/>
    </row>
    <row r="2971" spans="1:36" ht="28.8">
      <c r="A2971" s="258">
        <v>40364</v>
      </c>
      <c r="B2971" s="257" t="s">
        <v>2514</v>
      </c>
      <c r="C2971" s="258">
        <v>40364</v>
      </c>
      <c r="D2971" s="257">
        <v>0</v>
      </c>
      <c r="E2971" s="259" t="s">
        <v>2525</v>
      </c>
      <c r="F2971" s="257" t="s">
        <v>3229</v>
      </c>
      <c r="G2971" s="259" t="s">
        <v>3230</v>
      </c>
      <c r="H2971" s="260" t="s">
        <v>2631</v>
      </c>
      <c r="I2971" s="260" t="s">
        <v>2631</v>
      </c>
      <c r="J2971" s="257" t="s">
        <v>148</v>
      </c>
      <c r="K2971" s="257" t="s">
        <v>2619</v>
      </c>
      <c r="L2971" s="257" t="s">
        <v>4357</v>
      </c>
      <c r="M2971" s="257" t="s">
        <v>1228</v>
      </c>
      <c r="N2971" s="257" t="s">
        <v>4358</v>
      </c>
      <c r="O2971" s="257" t="s">
        <v>3299</v>
      </c>
      <c r="P2971" s="257" t="s">
        <v>6720</v>
      </c>
      <c r="Q2971" s="257" t="s">
        <v>3301</v>
      </c>
      <c r="R2971" s="257" t="s">
        <v>148</v>
      </c>
      <c r="S2971" s="257" t="s">
        <v>2903</v>
      </c>
      <c r="T2971" s="257" t="s">
        <v>2860</v>
      </c>
      <c r="U2971" s="257" t="s">
        <v>3946</v>
      </c>
      <c r="V2971" s="257" t="s">
        <v>148</v>
      </c>
      <c r="W2971" s="257" t="s">
        <v>148</v>
      </c>
      <c r="X2971" s="257" t="s">
        <v>148</v>
      </c>
      <c r="Y2971" s="257" t="s">
        <v>148</v>
      </c>
      <c r="Z2971" s="257" t="s">
        <v>148</v>
      </c>
      <c r="AA2971" s="257" t="s">
        <v>148</v>
      </c>
      <c r="AB2971" s="257" t="s">
        <v>148</v>
      </c>
      <c r="AC2971" s="257" t="s">
        <v>148</v>
      </c>
      <c r="AD2971" s="257" t="s">
        <v>148</v>
      </c>
      <c r="AE2971" s="257" t="s">
        <v>148</v>
      </c>
      <c r="AF2971" s="257" t="s">
        <v>148</v>
      </c>
      <c r="AG2971" s="257" t="s">
        <v>148</v>
      </c>
      <c r="AH2971" s="257" t="s">
        <v>148</v>
      </c>
      <c r="AI2971" s="257" t="s">
        <v>148</v>
      </c>
      <c r="AJ2971" s="257"/>
    </row>
    <row r="2972" spans="1:36" ht="28.8">
      <c r="A2972" s="258">
        <v>40364</v>
      </c>
      <c r="B2972" s="257" t="s">
        <v>2514</v>
      </c>
      <c r="C2972" s="258">
        <v>40364</v>
      </c>
      <c r="D2972" s="257">
        <v>0</v>
      </c>
      <c r="E2972" s="259" t="s">
        <v>2525</v>
      </c>
      <c r="F2972" s="257" t="s">
        <v>3229</v>
      </c>
      <c r="G2972" s="259" t="s">
        <v>3230</v>
      </c>
      <c r="H2972" s="260" t="s">
        <v>2631</v>
      </c>
      <c r="I2972" s="260" t="s">
        <v>2631</v>
      </c>
      <c r="J2972" s="257" t="s">
        <v>148</v>
      </c>
      <c r="K2972" s="257" t="s">
        <v>2619</v>
      </c>
      <c r="L2972" s="257" t="s">
        <v>4357</v>
      </c>
      <c r="M2972" s="257" t="s">
        <v>1228</v>
      </c>
      <c r="N2972" s="257" t="s">
        <v>4358</v>
      </c>
      <c r="O2972" s="257" t="s">
        <v>3299</v>
      </c>
      <c r="P2972" s="257" t="s">
        <v>6721</v>
      </c>
      <c r="Q2972" s="257" t="s">
        <v>3301</v>
      </c>
      <c r="R2972" s="257" t="s">
        <v>148</v>
      </c>
      <c r="S2972" s="257" t="s">
        <v>2903</v>
      </c>
      <c r="T2972" s="257" t="s">
        <v>2860</v>
      </c>
      <c r="U2972" s="257" t="s">
        <v>3946</v>
      </c>
      <c r="V2972" s="257" t="s">
        <v>148</v>
      </c>
      <c r="W2972" s="257" t="s">
        <v>148</v>
      </c>
      <c r="X2972" s="257" t="s">
        <v>148</v>
      </c>
      <c r="Y2972" s="257" t="s">
        <v>148</v>
      </c>
      <c r="Z2972" s="257" t="s">
        <v>148</v>
      </c>
      <c r="AA2972" s="257" t="s">
        <v>148</v>
      </c>
      <c r="AB2972" s="257" t="s">
        <v>148</v>
      </c>
      <c r="AC2972" s="257" t="s">
        <v>148</v>
      </c>
      <c r="AD2972" s="257" t="s">
        <v>148</v>
      </c>
      <c r="AE2972" s="257" t="s">
        <v>148</v>
      </c>
      <c r="AF2972" s="257" t="s">
        <v>148</v>
      </c>
      <c r="AG2972" s="257" t="s">
        <v>148</v>
      </c>
      <c r="AH2972" s="257" t="s">
        <v>148</v>
      </c>
      <c r="AI2972" s="257" t="s">
        <v>148</v>
      </c>
      <c r="AJ2972" s="257"/>
    </row>
    <row r="2973" spans="1:36" ht="28.8">
      <c r="A2973" s="258">
        <v>40364</v>
      </c>
      <c r="B2973" s="257" t="s">
        <v>2514</v>
      </c>
      <c r="C2973" s="258">
        <v>40364</v>
      </c>
      <c r="D2973" s="257">
        <v>0</v>
      </c>
      <c r="E2973" s="259" t="s">
        <v>2563</v>
      </c>
      <c r="F2973" s="257" t="s">
        <v>3270</v>
      </c>
      <c r="G2973" s="259" t="s">
        <v>3271</v>
      </c>
      <c r="H2973" s="260" t="s">
        <v>2631</v>
      </c>
      <c r="I2973" s="260" t="s">
        <v>2631</v>
      </c>
      <c r="J2973" s="257" t="s">
        <v>148</v>
      </c>
      <c r="K2973" s="257" t="s">
        <v>2619</v>
      </c>
      <c r="L2973" s="257" t="s">
        <v>4357</v>
      </c>
      <c r="M2973" s="257" t="s">
        <v>1228</v>
      </c>
      <c r="N2973" s="257" t="s">
        <v>4358</v>
      </c>
      <c r="O2973" s="257" t="s">
        <v>3299</v>
      </c>
      <c r="P2973" s="257" t="s">
        <v>6722</v>
      </c>
      <c r="Q2973" s="257" t="s">
        <v>3301</v>
      </c>
      <c r="R2973" s="257" t="s">
        <v>148</v>
      </c>
      <c r="S2973" s="257" t="s">
        <v>2903</v>
      </c>
      <c r="T2973" s="257" t="s">
        <v>2860</v>
      </c>
      <c r="U2973" s="257" t="s">
        <v>3946</v>
      </c>
      <c r="V2973" s="257" t="s">
        <v>148</v>
      </c>
      <c r="W2973" s="257" t="s">
        <v>148</v>
      </c>
      <c r="X2973" s="257" t="s">
        <v>148</v>
      </c>
      <c r="Y2973" s="257" t="s">
        <v>148</v>
      </c>
      <c r="Z2973" s="257" t="s">
        <v>148</v>
      </c>
      <c r="AA2973" s="257" t="s">
        <v>148</v>
      </c>
      <c r="AB2973" s="257" t="s">
        <v>148</v>
      </c>
      <c r="AC2973" s="257" t="s">
        <v>148</v>
      </c>
      <c r="AD2973" s="257" t="s">
        <v>148</v>
      </c>
      <c r="AE2973" s="257" t="s">
        <v>148</v>
      </c>
      <c r="AF2973" s="257" t="s">
        <v>148</v>
      </c>
      <c r="AG2973" s="257" t="s">
        <v>148</v>
      </c>
      <c r="AH2973" s="257" t="s">
        <v>148</v>
      </c>
      <c r="AI2973" s="257" t="s">
        <v>148</v>
      </c>
      <c r="AJ2973" s="257"/>
    </row>
    <row r="2974" spans="1:36" ht="28.8">
      <c r="A2974" s="258">
        <v>40364</v>
      </c>
      <c r="B2974" s="257" t="s">
        <v>2514</v>
      </c>
      <c r="C2974" s="258">
        <v>40364</v>
      </c>
      <c r="D2974" s="257">
        <v>0</v>
      </c>
      <c r="E2974" s="259" t="s">
        <v>2563</v>
      </c>
      <c r="F2974" s="257" t="s">
        <v>3270</v>
      </c>
      <c r="G2974" s="259" t="s">
        <v>3271</v>
      </c>
      <c r="H2974" s="260" t="s">
        <v>2631</v>
      </c>
      <c r="I2974" s="260" t="s">
        <v>2631</v>
      </c>
      <c r="J2974" s="257" t="s">
        <v>148</v>
      </c>
      <c r="K2974" s="257" t="s">
        <v>2619</v>
      </c>
      <c r="L2974" s="257" t="s">
        <v>4357</v>
      </c>
      <c r="M2974" s="257" t="s">
        <v>1228</v>
      </c>
      <c r="N2974" s="257" t="s">
        <v>4358</v>
      </c>
      <c r="O2974" s="257" t="s">
        <v>3299</v>
      </c>
      <c r="P2974" s="257" t="s">
        <v>6723</v>
      </c>
      <c r="Q2974" s="257" t="s">
        <v>3301</v>
      </c>
      <c r="R2974" s="257" t="s">
        <v>148</v>
      </c>
      <c r="S2974" s="257" t="s">
        <v>2903</v>
      </c>
      <c r="T2974" s="257" t="s">
        <v>2860</v>
      </c>
      <c r="U2974" s="257" t="s">
        <v>3946</v>
      </c>
      <c r="V2974" s="257" t="s">
        <v>148</v>
      </c>
      <c r="W2974" s="257" t="s">
        <v>148</v>
      </c>
      <c r="X2974" s="257" t="s">
        <v>148</v>
      </c>
      <c r="Y2974" s="257" t="s">
        <v>148</v>
      </c>
      <c r="Z2974" s="257" t="s">
        <v>148</v>
      </c>
      <c r="AA2974" s="257" t="s">
        <v>148</v>
      </c>
      <c r="AB2974" s="257" t="s">
        <v>148</v>
      </c>
      <c r="AC2974" s="257" t="s">
        <v>148</v>
      </c>
      <c r="AD2974" s="257" t="s">
        <v>148</v>
      </c>
      <c r="AE2974" s="257" t="s">
        <v>148</v>
      </c>
      <c r="AF2974" s="257" t="s">
        <v>148</v>
      </c>
      <c r="AG2974" s="257" t="s">
        <v>148</v>
      </c>
      <c r="AH2974" s="257" t="s">
        <v>148</v>
      </c>
      <c r="AI2974" s="257" t="s">
        <v>148</v>
      </c>
      <c r="AJ2974" s="257"/>
    </row>
    <row r="2975" spans="1:36" ht="28.8">
      <c r="A2975" s="258">
        <v>40364</v>
      </c>
      <c r="B2975" s="257" t="s">
        <v>2514</v>
      </c>
      <c r="C2975" s="258">
        <v>40364</v>
      </c>
      <c r="D2975" s="257">
        <v>0</v>
      </c>
      <c r="E2975" s="259" t="s">
        <v>2538</v>
      </c>
      <c r="F2975" s="259" t="s">
        <v>930</v>
      </c>
      <c r="G2975" s="259" t="s">
        <v>2627</v>
      </c>
      <c r="H2975" s="260" t="s">
        <v>2631</v>
      </c>
      <c r="I2975" s="260" t="s">
        <v>2631</v>
      </c>
      <c r="J2975" s="257" t="s">
        <v>148</v>
      </c>
      <c r="K2975" s="257" t="s">
        <v>2619</v>
      </c>
      <c r="L2975" s="257" t="s">
        <v>4357</v>
      </c>
      <c r="M2975" s="257" t="s">
        <v>1228</v>
      </c>
      <c r="N2975" s="257" t="s">
        <v>4358</v>
      </c>
      <c r="O2975" s="257" t="s">
        <v>3299</v>
      </c>
      <c r="P2975" s="257" t="s">
        <v>6724</v>
      </c>
      <c r="Q2975" s="257" t="s">
        <v>3301</v>
      </c>
      <c r="R2975" s="257" t="s">
        <v>148</v>
      </c>
      <c r="S2975" s="257" t="s">
        <v>2903</v>
      </c>
      <c r="T2975" s="257" t="s">
        <v>2860</v>
      </c>
      <c r="U2975" s="257" t="s">
        <v>3946</v>
      </c>
      <c r="V2975" s="257" t="s">
        <v>148</v>
      </c>
      <c r="W2975" s="257" t="s">
        <v>148</v>
      </c>
      <c r="X2975" s="257" t="s">
        <v>148</v>
      </c>
      <c r="Y2975" s="257" t="s">
        <v>148</v>
      </c>
      <c r="Z2975" s="257" t="s">
        <v>148</v>
      </c>
      <c r="AA2975" s="257" t="s">
        <v>148</v>
      </c>
      <c r="AB2975" s="257" t="s">
        <v>148</v>
      </c>
      <c r="AC2975" s="257" t="s">
        <v>148</v>
      </c>
      <c r="AD2975" s="257" t="s">
        <v>148</v>
      </c>
      <c r="AE2975" s="257" t="s">
        <v>148</v>
      </c>
      <c r="AF2975" s="257" t="s">
        <v>148</v>
      </c>
      <c r="AG2975" s="257" t="s">
        <v>148</v>
      </c>
      <c r="AH2975" s="257" t="s">
        <v>148</v>
      </c>
      <c r="AI2975" s="257" t="s">
        <v>148</v>
      </c>
      <c r="AJ2975" s="257"/>
    </row>
    <row r="2976" spans="1:36" ht="28.8">
      <c r="A2976" s="258">
        <v>40364</v>
      </c>
      <c r="B2976" s="257" t="s">
        <v>2514</v>
      </c>
      <c r="C2976" s="258">
        <v>40364</v>
      </c>
      <c r="D2976" s="257">
        <v>0</v>
      </c>
      <c r="E2976" s="259" t="s">
        <v>2538</v>
      </c>
      <c r="F2976" s="259" t="s">
        <v>930</v>
      </c>
      <c r="G2976" s="259" t="s">
        <v>2627</v>
      </c>
      <c r="H2976" s="260" t="s">
        <v>2631</v>
      </c>
      <c r="I2976" s="260" t="s">
        <v>2631</v>
      </c>
      <c r="J2976" s="257" t="s">
        <v>148</v>
      </c>
      <c r="K2976" s="257" t="s">
        <v>2619</v>
      </c>
      <c r="L2976" s="257" t="s">
        <v>4357</v>
      </c>
      <c r="M2976" s="257" t="s">
        <v>1228</v>
      </c>
      <c r="N2976" s="257" t="s">
        <v>4358</v>
      </c>
      <c r="O2976" s="257" t="s">
        <v>3299</v>
      </c>
      <c r="P2976" s="257" t="s">
        <v>6725</v>
      </c>
      <c r="Q2976" s="257" t="s">
        <v>3301</v>
      </c>
      <c r="R2976" s="257" t="s">
        <v>148</v>
      </c>
      <c r="S2976" s="257" t="s">
        <v>2903</v>
      </c>
      <c r="T2976" s="257" t="s">
        <v>2860</v>
      </c>
      <c r="U2976" s="257" t="s">
        <v>3946</v>
      </c>
      <c r="V2976" s="257" t="s">
        <v>148</v>
      </c>
      <c r="W2976" s="257" t="s">
        <v>148</v>
      </c>
      <c r="X2976" s="257" t="s">
        <v>148</v>
      </c>
      <c r="Y2976" s="257" t="s">
        <v>148</v>
      </c>
      <c r="Z2976" s="257" t="s">
        <v>148</v>
      </c>
      <c r="AA2976" s="257" t="s">
        <v>148</v>
      </c>
      <c r="AB2976" s="257" t="s">
        <v>148</v>
      </c>
      <c r="AC2976" s="257" t="s">
        <v>148</v>
      </c>
      <c r="AD2976" s="257" t="s">
        <v>148</v>
      </c>
      <c r="AE2976" s="257" t="s">
        <v>148</v>
      </c>
      <c r="AF2976" s="257" t="s">
        <v>148</v>
      </c>
      <c r="AG2976" s="257" t="s">
        <v>148</v>
      </c>
      <c r="AH2976" s="257" t="s">
        <v>148</v>
      </c>
      <c r="AI2976" s="257" t="s">
        <v>148</v>
      </c>
      <c r="AJ2976" s="257"/>
    </row>
    <row r="2977" spans="1:36" ht="28.8">
      <c r="A2977" s="258">
        <v>40364</v>
      </c>
      <c r="B2977" s="257" t="s">
        <v>2514</v>
      </c>
      <c r="C2977" s="258">
        <v>40364</v>
      </c>
      <c r="D2977" s="257">
        <v>0</v>
      </c>
      <c r="E2977" s="259" t="s">
        <v>2568</v>
      </c>
      <c r="F2977" s="257" t="s">
        <v>3183</v>
      </c>
      <c r="G2977" s="259" t="s">
        <v>3184</v>
      </c>
      <c r="H2977" s="260" t="s">
        <v>2631</v>
      </c>
      <c r="I2977" s="260" t="s">
        <v>2631</v>
      </c>
      <c r="J2977" s="257" t="s">
        <v>148</v>
      </c>
      <c r="K2977" s="257" t="s">
        <v>2619</v>
      </c>
      <c r="L2977" s="257" t="s">
        <v>4357</v>
      </c>
      <c r="M2977" s="257" t="s">
        <v>1228</v>
      </c>
      <c r="N2977" s="257" t="s">
        <v>4358</v>
      </c>
      <c r="O2977" s="257" t="s">
        <v>3299</v>
      </c>
      <c r="P2977" s="257" t="s">
        <v>6726</v>
      </c>
      <c r="Q2977" s="257" t="s">
        <v>3301</v>
      </c>
      <c r="R2977" s="257" t="s">
        <v>148</v>
      </c>
      <c r="S2977" s="257" t="s">
        <v>2903</v>
      </c>
      <c r="T2977" s="257" t="s">
        <v>2860</v>
      </c>
      <c r="U2977" s="257" t="s">
        <v>3946</v>
      </c>
      <c r="V2977" s="257" t="s">
        <v>148</v>
      </c>
      <c r="W2977" s="257" t="s">
        <v>148</v>
      </c>
      <c r="X2977" s="257" t="s">
        <v>148</v>
      </c>
      <c r="Y2977" s="257" t="s">
        <v>148</v>
      </c>
      <c r="Z2977" s="257" t="s">
        <v>148</v>
      </c>
      <c r="AA2977" s="257" t="s">
        <v>148</v>
      </c>
      <c r="AB2977" s="257" t="s">
        <v>148</v>
      </c>
      <c r="AC2977" s="257" t="s">
        <v>148</v>
      </c>
      <c r="AD2977" s="257" t="s">
        <v>148</v>
      </c>
      <c r="AE2977" s="257" t="s">
        <v>148</v>
      </c>
      <c r="AF2977" s="257" t="s">
        <v>148</v>
      </c>
      <c r="AG2977" s="257" t="s">
        <v>148</v>
      </c>
      <c r="AH2977" s="257" t="s">
        <v>148</v>
      </c>
      <c r="AI2977" s="257" t="s">
        <v>148</v>
      </c>
      <c r="AJ2977" s="257"/>
    </row>
    <row r="2978" spans="1:36" ht="28.8">
      <c r="A2978" s="258">
        <v>40364</v>
      </c>
      <c r="B2978" s="257" t="s">
        <v>2514</v>
      </c>
      <c r="C2978" s="258">
        <v>40364</v>
      </c>
      <c r="D2978" s="257">
        <v>0</v>
      </c>
      <c r="E2978" s="259" t="s">
        <v>2543</v>
      </c>
      <c r="F2978" s="257" t="s">
        <v>3488</v>
      </c>
      <c r="G2978" s="259" t="s">
        <v>3489</v>
      </c>
      <c r="H2978" s="257" t="s">
        <v>1244</v>
      </c>
      <c r="I2978" s="257" t="s">
        <v>5040</v>
      </c>
      <c r="J2978" s="257" t="s">
        <v>148</v>
      </c>
      <c r="K2978" s="257" t="s">
        <v>2619</v>
      </c>
      <c r="L2978" s="257" t="s">
        <v>4357</v>
      </c>
      <c r="M2978" s="257" t="s">
        <v>1228</v>
      </c>
      <c r="N2978" s="257" t="s">
        <v>4358</v>
      </c>
      <c r="O2978" s="257" t="s">
        <v>3299</v>
      </c>
      <c r="P2978" s="257" t="s">
        <v>6727</v>
      </c>
      <c r="Q2978" s="257" t="s">
        <v>3301</v>
      </c>
      <c r="R2978" s="257" t="s">
        <v>148</v>
      </c>
      <c r="S2978" s="257" t="s">
        <v>2903</v>
      </c>
      <c r="T2978" s="257" t="s">
        <v>2860</v>
      </c>
      <c r="U2978" s="257" t="s">
        <v>3946</v>
      </c>
      <c r="V2978" s="257" t="s">
        <v>148</v>
      </c>
      <c r="W2978" s="257" t="s">
        <v>148</v>
      </c>
      <c r="X2978" s="257" t="s">
        <v>148</v>
      </c>
      <c r="Y2978" s="257" t="s">
        <v>148</v>
      </c>
      <c r="Z2978" s="257" t="s">
        <v>148</v>
      </c>
      <c r="AA2978" s="257" t="s">
        <v>148</v>
      </c>
      <c r="AB2978" s="257" t="s">
        <v>148</v>
      </c>
      <c r="AC2978" s="257" t="s">
        <v>148</v>
      </c>
      <c r="AD2978" s="257" t="s">
        <v>148</v>
      </c>
      <c r="AE2978" s="257" t="s">
        <v>148</v>
      </c>
      <c r="AF2978" s="257" t="s">
        <v>148</v>
      </c>
      <c r="AG2978" s="257" t="s">
        <v>148</v>
      </c>
      <c r="AH2978" s="257" t="s">
        <v>148</v>
      </c>
      <c r="AI2978" s="257" t="s">
        <v>148</v>
      </c>
      <c r="AJ2978" s="257"/>
    </row>
    <row r="2979" spans="1:36" ht="28.8">
      <c r="A2979" s="258">
        <v>40364</v>
      </c>
      <c r="B2979" s="257" t="s">
        <v>2514</v>
      </c>
      <c r="C2979" s="258">
        <v>40364</v>
      </c>
      <c r="D2979" s="257">
        <v>0</v>
      </c>
      <c r="E2979" s="259" t="s">
        <v>2543</v>
      </c>
      <c r="F2979" s="257" t="s">
        <v>3488</v>
      </c>
      <c r="G2979" s="259" t="s">
        <v>3489</v>
      </c>
      <c r="H2979" s="257" t="s">
        <v>1244</v>
      </c>
      <c r="I2979" s="257" t="s">
        <v>5040</v>
      </c>
      <c r="J2979" s="257" t="s">
        <v>148</v>
      </c>
      <c r="K2979" s="257" t="s">
        <v>2619</v>
      </c>
      <c r="L2979" s="257" t="s">
        <v>4357</v>
      </c>
      <c r="M2979" s="257" t="s">
        <v>1228</v>
      </c>
      <c r="N2979" s="257" t="s">
        <v>4358</v>
      </c>
      <c r="O2979" s="257" t="s">
        <v>3299</v>
      </c>
      <c r="P2979" s="257" t="s">
        <v>6728</v>
      </c>
      <c r="Q2979" s="257" t="s">
        <v>3301</v>
      </c>
      <c r="R2979" s="257" t="s">
        <v>148</v>
      </c>
      <c r="S2979" s="257" t="s">
        <v>2903</v>
      </c>
      <c r="T2979" s="257" t="s">
        <v>2860</v>
      </c>
      <c r="U2979" s="257" t="s">
        <v>3946</v>
      </c>
      <c r="V2979" s="257" t="s">
        <v>148</v>
      </c>
      <c r="W2979" s="257" t="s">
        <v>148</v>
      </c>
      <c r="X2979" s="257" t="s">
        <v>148</v>
      </c>
      <c r="Y2979" s="257" t="s">
        <v>148</v>
      </c>
      <c r="Z2979" s="257" t="s">
        <v>148</v>
      </c>
      <c r="AA2979" s="257" t="s">
        <v>148</v>
      </c>
      <c r="AB2979" s="257" t="s">
        <v>148</v>
      </c>
      <c r="AC2979" s="257" t="s">
        <v>148</v>
      </c>
      <c r="AD2979" s="257" t="s">
        <v>148</v>
      </c>
      <c r="AE2979" s="257" t="s">
        <v>148</v>
      </c>
      <c r="AF2979" s="257" t="s">
        <v>148</v>
      </c>
      <c r="AG2979" s="257" t="s">
        <v>148</v>
      </c>
      <c r="AH2979" s="257" t="s">
        <v>148</v>
      </c>
      <c r="AI2979" s="257" t="s">
        <v>148</v>
      </c>
      <c r="AJ2979" s="257"/>
    </row>
    <row r="2980" spans="1:36" ht="28.8">
      <c r="A2980" s="258">
        <v>40364</v>
      </c>
      <c r="B2980" s="257" t="s">
        <v>2514</v>
      </c>
      <c r="C2980" s="258">
        <v>40364</v>
      </c>
      <c r="D2980" s="257">
        <v>0</v>
      </c>
      <c r="E2980" s="259" t="s">
        <v>2604</v>
      </c>
      <c r="F2980" s="257" t="s">
        <v>3971</v>
      </c>
      <c r="G2980" s="259" t="s">
        <v>3972</v>
      </c>
      <c r="H2980" s="260" t="s">
        <v>2631</v>
      </c>
      <c r="I2980" s="260" t="s">
        <v>2631</v>
      </c>
      <c r="J2980" s="257" t="s">
        <v>148</v>
      </c>
      <c r="K2980" s="257" t="s">
        <v>2619</v>
      </c>
      <c r="L2980" s="257" t="s">
        <v>4357</v>
      </c>
      <c r="M2980" s="257" t="s">
        <v>1228</v>
      </c>
      <c r="N2980" s="257" t="s">
        <v>4358</v>
      </c>
      <c r="O2980" s="257" t="s">
        <v>3299</v>
      </c>
      <c r="P2980" s="257" t="s">
        <v>6729</v>
      </c>
      <c r="Q2980" s="257" t="s">
        <v>3301</v>
      </c>
      <c r="R2980" s="257" t="s">
        <v>148</v>
      </c>
      <c r="S2980" s="257" t="s">
        <v>2903</v>
      </c>
      <c r="T2980" s="257" t="s">
        <v>2860</v>
      </c>
      <c r="U2980" s="257" t="s">
        <v>3946</v>
      </c>
      <c r="V2980" s="257" t="s">
        <v>148</v>
      </c>
      <c r="W2980" s="257" t="s">
        <v>148</v>
      </c>
      <c r="X2980" s="257" t="s">
        <v>148</v>
      </c>
      <c r="Y2980" s="257" t="s">
        <v>148</v>
      </c>
      <c r="Z2980" s="257" t="s">
        <v>148</v>
      </c>
      <c r="AA2980" s="257" t="s">
        <v>148</v>
      </c>
      <c r="AB2980" s="257" t="s">
        <v>148</v>
      </c>
      <c r="AC2980" s="257" t="s">
        <v>148</v>
      </c>
      <c r="AD2980" s="257" t="s">
        <v>148</v>
      </c>
      <c r="AE2980" s="257" t="s">
        <v>148</v>
      </c>
      <c r="AF2980" s="257" t="s">
        <v>148</v>
      </c>
      <c r="AG2980" s="257" t="s">
        <v>148</v>
      </c>
      <c r="AH2980" s="257" t="s">
        <v>148</v>
      </c>
      <c r="AI2980" s="257" t="s">
        <v>148</v>
      </c>
      <c r="AJ2980" s="257"/>
    </row>
    <row r="2981" spans="1:36" ht="28.8">
      <c r="A2981" s="258">
        <v>40364</v>
      </c>
      <c r="B2981" s="257" t="s">
        <v>2514</v>
      </c>
      <c r="C2981" s="258">
        <v>40364</v>
      </c>
      <c r="D2981" s="257">
        <v>0</v>
      </c>
      <c r="E2981" s="259" t="s">
        <v>2547</v>
      </c>
      <c r="F2981" s="257" t="s">
        <v>3193</v>
      </c>
      <c r="G2981" s="259" t="s">
        <v>3194</v>
      </c>
      <c r="H2981" s="260" t="s">
        <v>2631</v>
      </c>
      <c r="I2981" s="260" t="s">
        <v>2631</v>
      </c>
      <c r="J2981" s="257" t="s">
        <v>148</v>
      </c>
      <c r="K2981" s="257" t="s">
        <v>2619</v>
      </c>
      <c r="L2981" s="257" t="s">
        <v>4357</v>
      </c>
      <c r="M2981" s="257" t="s">
        <v>1228</v>
      </c>
      <c r="N2981" s="257" t="s">
        <v>4358</v>
      </c>
      <c r="O2981" s="257" t="s">
        <v>3299</v>
      </c>
      <c r="P2981" s="257" t="s">
        <v>6730</v>
      </c>
      <c r="Q2981" s="257" t="s">
        <v>3301</v>
      </c>
      <c r="R2981" s="257" t="s">
        <v>148</v>
      </c>
      <c r="S2981" s="257" t="s">
        <v>2903</v>
      </c>
      <c r="T2981" s="257" t="s">
        <v>2860</v>
      </c>
      <c r="U2981" s="257" t="s">
        <v>3946</v>
      </c>
      <c r="V2981" s="257" t="s">
        <v>148</v>
      </c>
      <c r="W2981" s="257" t="s">
        <v>148</v>
      </c>
      <c r="X2981" s="257" t="s">
        <v>148</v>
      </c>
      <c r="Y2981" s="257" t="s">
        <v>148</v>
      </c>
      <c r="Z2981" s="257" t="s">
        <v>148</v>
      </c>
      <c r="AA2981" s="257" t="s">
        <v>148</v>
      </c>
      <c r="AB2981" s="257" t="s">
        <v>148</v>
      </c>
      <c r="AC2981" s="257" t="s">
        <v>148</v>
      </c>
      <c r="AD2981" s="257" t="s">
        <v>148</v>
      </c>
      <c r="AE2981" s="257" t="s">
        <v>148</v>
      </c>
      <c r="AF2981" s="257" t="s">
        <v>148</v>
      </c>
      <c r="AG2981" s="257" t="s">
        <v>148</v>
      </c>
      <c r="AH2981" s="257" t="s">
        <v>148</v>
      </c>
      <c r="AI2981" s="257" t="s">
        <v>148</v>
      </c>
      <c r="AJ2981" s="257"/>
    </row>
    <row r="2982" spans="1:36" ht="43.2">
      <c r="A2982" s="258">
        <v>40450</v>
      </c>
      <c r="B2982" s="257" t="s">
        <v>2520</v>
      </c>
      <c r="C2982" s="258">
        <v>40450</v>
      </c>
      <c r="D2982" s="257">
        <v>0</v>
      </c>
      <c r="E2982" s="257" t="s">
        <v>2536</v>
      </c>
      <c r="F2982" s="257" t="s">
        <v>3175</v>
      </c>
      <c r="G2982" s="257" t="s">
        <v>3176</v>
      </c>
      <c r="H2982" s="260" t="s">
        <v>1226</v>
      </c>
      <c r="I2982" s="257" t="s">
        <v>6731</v>
      </c>
      <c r="J2982" s="84" t="s">
        <v>6732</v>
      </c>
      <c r="K2982" s="257" t="s">
        <v>2619</v>
      </c>
      <c r="L2982" s="257" t="s">
        <v>6678</v>
      </c>
      <c r="M2982" s="257" t="s">
        <v>1236</v>
      </c>
      <c r="N2982" s="257" t="s">
        <v>2631</v>
      </c>
      <c r="O2982" s="257" t="s">
        <v>3299</v>
      </c>
      <c r="P2982" s="257" t="s">
        <v>6733</v>
      </c>
      <c r="Q2982" s="257" t="s">
        <v>3301</v>
      </c>
      <c r="R2982" s="257" t="s">
        <v>148</v>
      </c>
      <c r="S2982" s="257" t="s">
        <v>3302</v>
      </c>
      <c r="T2982" s="257" t="s">
        <v>2860</v>
      </c>
      <c r="U2982" s="257" t="s">
        <v>6635</v>
      </c>
      <c r="V2982" s="257" t="s">
        <v>148</v>
      </c>
      <c r="W2982" s="257" t="s">
        <v>148</v>
      </c>
      <c r="X2982" s="257" t="s">
        <v>148</v>
      </c>
      <c r="Y2982" s="257" t="s">
        <v>148</v>
      </c>
      <c r="Z2982" s="257" t="s">
        <v>148</v>
      </c>
      <c r="AA2982" s="257" t="s">
        <v>148</v>
      </c>
      <c r="AB2982" s="257" t="s">
        <v>148</v>
      </c>
      <c r="AC2982" s="257" t="s">
        <v>148</v>
      </c>
      <c r="AD2982" s="257" t="s">
        <v>148</v>
      </c>
      <c r="AE2982" s="257" t="s">
        <v>148</v>
      </c>
      <c r="AF2982" s="257" t="s">
        <v>148</v>
      </c>
      <c r="AG2982" s="257" t="s">
        <v>148</v>
      </c>
      <c r="AH2982" s="257" t="s">
        <v>148</v>
      </c>
      <c r="AI2982" s="257" t="s">
        <v>148</v>
      </c>
      <c r="AJ2982" s="257"/>
    </row>
    <row r="2983" spans="1:36" ht="43.2">
      <c r="A2983" s="258">
        <v>40450</v>
      </c>
      <c r="B2983" s="257" t="s">
        <v>2520</v>
      </c>
      <c r="C2983" s="258">
        <v>40450</v>
      </c>
      <c r="D2983" s="257">
        <v>0</v>
      </c>
      <c r="E2983" s="259" t="s">
        <v>2540</v>
      </c>
      <c r="F2983" s="257" t="s">
        <v>3177</v>
      </c>
      <c r="G2983" s="259" t="s">
        <v>3178</v>
      </c>
      <c r="H2983" s="260" t="s">
        <v>1226</v>
      </c>
      <c r="I2983" s="257" t="s">
        <v>4174</v>
      </c>
      <c r="J2983" s="257" t="s">
        <v>148</v>
      </c>
      <c r="K2983" s="257" t="s">
        <v>2619</v>
      </c>
      <c r="L2983" s="257" t="s">
        <v>6678</v>
      </c>
      <c r="M2983" s="257" t="s">
        <v>1236</v>
      </c>
      <c r="N2983" s="257" t="s">
        <v>2631</v>
      </c>
      <c r="O2983" s="257" t="s">
        <v>3299</v>
      </c>
      <c r="P2983" s="257" t="s">
        <v>6734</v>
      </c>
      <c r="Q2983" s="257" t="s">
        <v>3301</v>
      </c>
      <c r="R2983" s="257" t="s">
        <v>148</v>
      </c>
      <c r="S2983" s="257" t="s">
        <v>3302</v>
      </c>
      <c r="T2983" s="257" t="s">
        <v>2860</v>
      </c>
      <c r="U2983" s="257" t="s">
        <v>6635</v>
      </c>
      <c r="V2983" s="257" t="s">
        <v>148</v>
      </c>
      <c r="W2983" s="257" t="s">
        <v>148</v>
      </c>
      <c r="X2983" s="257" t="s">
        <v>148</v>
      </c>
      <c r="Y2983" s="257" t="s">
        <v>148</v>
      </c>
      <c r="Z2983" s="257" t="s">
        <v>148</v>
      </c>
      <c r="AA2983" s="257" t="s">
        <v>148</v>
      </c>
      <c r="AB2983" s="257" t="s">
        <v>148</v>
      </c>
      <c r="AC2983" s="257" t="s">
        <v>148</v>
      </c>
      <c r="AD2983" s="257" t="s">
        <v>148</v>
      </c>
      <c r="AE2983" s="257" t="s">
        <v>148</v>
      </c>
      <c r="AF2983" s="257" t="s">
        <v>148</v>
      </c>
      <c r="AG2983" s="257" t="s">
        <v>148</v>
      </c>
      <c r="AH2983" s="257" t="s">
        <v>148</v>
      </c>
      <c r="AI2983" s="257" t="s">
        <v>148</v>
      </c>
      <c r="AJ2983" s="257"/>
    </row>
    <row r="2984" spans="1:36" ht="43.2">
      <c r="A2984" s="258">
        <v>40450</v>
      </c>
      <c r="B2984" s="257" t="s">
        <v>2520</v>
      </c>
      <c r="C2984" s="258">
        <v>40450</v>
      </c>
      <c r="D2984" s="257">
        <v>0</v>
      </c>
      <c r="E2984" s="259" t="s">
        <v>2540</v>
      </c>
      <c r="F2984" s="257" t="s">
        <v>3177</v>
      </c>
      <c r="G2984" s="259" t="s">
        <v>3178</v>
      </c>
      <c r="H2984" s="260" t="s">
        <v>1226</v>
      </c>
      <c r="I2984" s="257" t="s">
        <v>6735</v>
      </c>
      <c r="J2984" s="84" t="s">
        <v>6736</v>
      </c>
      <c r="K2984" s="257" t="s">
        <v>2619</v>
      </c>
      <c r="L2984" s="257" t="s">
        <v>6678</v>
      </c>
      <c r="M2984" s="257" t="s">
        <v>1236</v>
      </c>
      <c r="N2984" s="257" t="s">
        <v>2631</v>
      </c>
      <c r="O2984" s="257" t="s">
        <v>3299</v>
      </c>
      <c r="P2984" s="257" t="s">
        <v>6737</v>
      </c>
      <c r="Q2984" s="257" t="s">
        <v>3301</v>
      </c>
      <c r="R2984" s="257" t="s">
        <v>148</v>
      </c>
      <c r="S2984" s="257" t="s">
        <v>3302</v>
      </c>
      <c r="T2984" s="257" t="s">
        <v>2860</v>
      </c>
      <c r="U2984" s="257" t="s">
        <v>6635</v>
      </c>
      <c r="V2984" s="257" t="s">
        <v>148</v>
      </c>
      <c r="W2984" s="257" t="s">
        <v>148</v>
      </c>
      <c r="X2984" s="257" t="s">
        <v>148</v>
      </c>
      <c r="Y2984" s="257" t="s">
        <v>148</v>
      </c>
      <c r="Z2984" s="257" t="s">
        <v>148</v>
      </c>
      <c r="AA2984" s="257" t="s">
        <v>148</v>
      </c>
      <c r="AB2984" s="257" t="s">
        <v>148</v>
      </c>
      <c r="AC2984" s="257" t="s">
        <v>148</v>
      </c>
      <c r="AD2984" s="257" t="s">
        <v>148</v>
      </c>
      <c r="AE2984" s="257" t="s">
        <v>148</v>
      </c>
      <c r="AF2984" s="257" t="s">
        <v>148</v>
      </c>
      <c r="AG2984" s="257" t="s">
        <v>148</v>
      </c>
      <c r="AH2984" s="257" t="s">
        <v>148</v>
      </c>
      <c r="AI2984" s="257" t="s">
        <v>148</v>
      </c>
      <c r="AJ2984" s="257"/>
    </row>
    <row r="2985" spans="1:36">
      <c r="A2985" s="258">
        <v>40450</v>
      </c>
      <c r="B2985" s="257" t="s">
        <v>2520</v>
      </c>
      <c r="C2985" s="258">
        <v>40450</v>
      </c>
      <c r="D2985" s="257">
        <v>0</v>
      </c>
      <c r="E2985" s="259" t="s">
        <v>2542</v>
      </c>
      <c r="F2985" s="257" t="s">
        <v>3157</v>
      </c>
      <c r="G2985" s="259" t="s">
        <v>3158</v>
      </c>
      <c r="H2985" s="260" t="s">
        <v>2631</v>
      </c>
      <c r="I2985" s="260" t="s">
        <v>2631</v>
      </c>
      <c r="J2985" s="257" t="s">
        <v>148</v>
      </c>
      <c r="K2985" s="257" t="s">
        <v>2619</v>
      </c>
      <c r="L2985" s="257" t="s">
        <v>6678</v>
      </c>
      <c r="M2985" s="257" t="s">
        <v>1236</v>
      </c>
      <c r="N2985" s="257" t="s">
        <v>2631</v>
      </c>
      <c r="O2985" s="257" t="s">
        <v>3299</v>
      </c>
      <c r="P2985" s="257" t="s">
        <v>6738</v>
      </c>
      <c r="Q2985" s="257" t="s">
        <v>3301</v>
      </c>
      <c r="R2985" s="257" t="s">
        <v>148</v>
      </c>
      <c r="S2985" s="257" t="s">
        <v>3302</v>
      </c>
      <c r="T2985" s="257" t="s">
        <v>2860</v>
      </c>
      <c r="U2985" s="257" t="s">
        <v>6635</v>
      </c>
      <c r="V2985" s="257" t="s">
        <v>148</v>
      </c>
      <c r="W2985" s="257" t="s">
        <v>148</v>
      </c>
      <c r="X2985" s="257" t="s">
        <v>148</v>
      </c>
      <c r="Y2985" s="257" t="s">
        <v>148</v>
      </c>
      <c r="Z2985" s="257" t="s">
        <v>148</v>
      </c>
      <c r="AA2985" s="257" t="s">
        <v>148</v>
      </c>
      <c r="AB2985" s="257" t="s">
        <v>148</v>
      </c>
      <c r="AC2985" s="257" t="s">
        <v>148</v>
      </c>
      <c r="AD2985" s="257" t="s">
        <v>148</v>
      </c>
      <c r="AE2985" s="257" t="s">
        <v>148</v>
      </c>
      <c r="AF2985" s="257" t="s">
        <v>148</v>
      </c>
      <c r="AG2985" s="257" t="s">
        <v>148</v>
      </c>
      <c r="AH2985" s="257" t="s">
        <v>148</v>
      </c>
      <c r="AI2985" s="257" t="s">
        <v>148</v>
      </c>
      <c r="AJ2985" s="257"/>
    </row>
    <row r="2986" spans="1:36" ht="43.2">
      <c r="A2986" s="258">
        <v>40450</v>
      </c>
      <c r="B2986" s="257" t="s">
        <v>2520</v>
      </c>
      <c r="C2986" s="258">
        <v>40450</v>
      </c>
      <c r="D2986" s="257">
        <v>0</v>
      </c>
      <c r="E2986" s="259" t="s">
        <v>2544</v>
      </c>
      <c r="F2986" s="257" t="s">
        <v>3209</v>
      </c>
      <c r="G2986" s="259" t="s">
        <v>3210</v>
      </c>
      <c r="H2986" s="260" t="s">
        <v>1226</v>
      </c>
      <c r="I2986" s="257" t="s">
        <v>4181</v>
      </c>
      <c r="J2986" s="84" t="s">
        <v>4182</v>
      </c>
      <c r="K2986" s="257" t="s">
        <v>2619</v>
      </c>
      <c r="L2986" s="257" t="s">
        <v>6678</v>
      </c>
      <c r="M2986" s="257" t="s">
        <v>1236</v>
      </c>
      <c r="N2986" s="257" t="s">
        <v>2631</v>
      </c>
      <c r="O2986" s="257" t="s">
        <v>3299</v>
      </c>
      <c r="P2986" s="257" t="s">
        <v>6739</v>
      </c>
      <c r="Q2986" s="257" t="s">
        <v>3301</v>
      </c>
      <c r="R2986" s="257" t="s">
        <v>148</v>
      </c>
      <c r="S2986" s="257" t="s">
        <v>3302</v>
      </c>
      <c r="T2986" s="257" t="s">
        <v>2860</v>
      </c>
      <c r="U2986" s="257" t="s">
        <v>6635</v>
      </c>
      <c r="V2986" s="257" t="s">
        <v>148</v>
      </c>
      <c r="W2986" s="257" t="s">
        <v>148</v>
      </c>
      <c r="X2986" s="257" t="s">
        <v>148</v>
      </c>
      <c r="Y2986" s="257" t="s">
        <v>148</v>
      </c>
      <c r="Z2986" s="257" t="s">
        <v>148</v>
      </c>
      <c r="AA2986" s="257" t="s">
        <v>148</v>
      </c>
      <c r="AB2986" s="257" t="s">
        <v>148</v>
      </c>
      <c r="AC2986" s="257" t="s">
        <v>148</v>
      </c>
      <c r="AD2986" s="257" t="s">
        <v>148</v>
      </c>
      <c r="AE2986" s="257" t="s">
        <v>148</v>
      </c>
      <c r="AF2986" s="257" t="s">
        <v>148</v>
      </c>
      <c r="AG2986" s="257" t="s">
        <v>148</v>
      </c>
      <c r="AH2986" s="257" t="s">
        <v>148</v>
      </c>
      <c r="AI2986" s="257" t="s">
        <v>148</v>
      </c>
      <c r="AJ2986" s="257"/>
    </row>
    <row r="2987" spans="1:36" ht="43.2">
      <c r="A2987" s="258">
        <v>40450</v>
      </c>
      <c r="B2987" s="257" t="s">
        <v>2520</v>
      </c>
      <c r="C2987" s="258">
        <v>40450</v>
      </c>
      <c r="D2987" s="257">
        <v>0</v>
      </c>
      <c r="E2987" s="259" t="s">
        <v>2544</v>
      </c>
      <c r="F2987" s="257" t="s">
        <v>3209</v>
      </c>
      <c r="G2987" s="259" t="s">
        <v>3210</v>
      </c>
      <c r="H2987" s="260" t="s">
        <v>1226</v>
      </c>
      <c r="I2987" s="257" t="s">
        <v>4181</v>
      </c>
      <c r="J2987" s="84" t="s">
        <v>4182</v>
      </c>
      <c r="K2987" s="257" t="s">
        <v>2619</v>
      </c>
      <c r="L2987" s="257" t="s">
        <v>6678</v>
      </c>
      <c r="M2987" s="257" t="s">
        <v>1236</v>
      </c>
      <c r="N2987" s="257" t="s">
        <v>2631</v>
      </c>
      <c r="O2987" s="257" t="s">
        <v>3299</v>
      </c>
      <c r="P2987" s="257" t="s">
        <v>6740</v>
      </c>
      <c r="Q2987" s="257" t="s">
        <v>3301</v>
      </c>
      <c r="R2987" s="257" t="s">
        <v>148</v>
      </c>
      <c r="S2987" s="257" t="s">
        <v>3302</v>
      </c>
      <c r="T2987" s="257" t="s">
        <v>2860</v>
      </c>
      <c r="U2987" s="257" t="s">
        <v>6635</v>
      </c>
      <c r="V2987" s="257" t="s">
        <v>148</v>
      </c>
      <c r="W2987" s="257" t="s">
        <v>148</v>
      </c>
      <c r="X2987" s="257" t="s">
        <v>148</v>
      </c>
      <c r="Y2987" s="257" t="s">
        <v>148</v>
      </c>
      <c r="Z2987" s="257" t="s">
        <v>148</v>
      </c>
      <c r="AA2987" s="257" t="s">
        <v>148</v>
      </c>
      <c r="AB2987" s="257" t="s">
        <v>148</v>
      </c>
      <c r="AC2987" s="257" t="s">
        <v>148</v>
      </c>
      <c r="AD2987" s="257" t="s">
        <v>148</v>
      </c>
      <c r="AE2987" s="257" t="s">
        <v>148</v>
      </c>
      <c r="AF2987" s="257" t="s">
        <v>148</v>
      </c>
      <c r="AG2987" s="257" t="s">
        <v>148</v>
      </c>
      <c r="AH2987" s="257" t="s">
        <v>148</v>
      </c>
      <c r="AI2987" s="257" t="s">
        <v>148</v>
      </c>
      <c r="AJ2987" s="257"/>
    </row>
    <row r="2988" spans="1:36" ht="43.2">
      <c r="A2988" s="258">
        <v>40450</v>
      </c>
      <c r="B2988" s="257" t="s">
        <v>2520</v>
      </c>
      <c r="C2988" s="258">
        <v>40450</v>
      </c>
      <c r="D2988" s="257">
        <v>0</v>
      </c>
      <c r="E2988" s="259" t="s">
        <v>2544</v>
      </c>
      <c r="F2988" s="257" t="s">
        <v>3209</v>
      </c>
      <c r="G2988" s="259" t="s">
        <v>3210</v>
      </c>
      <c r="H2988" s="260" t="s">
        <v>1226</v>
      </c>
      <c r="I2988" s="257" t="s">
        <v>4181</v>
      </c>
      <c r="J2988" s="84" t="s">
        <v>4182</v>
      </c>
      <c r="K2988" s="257" t="s">
        <v>2619</v>
      </c>
      <c r="L2988" s="257" t="s">
        <v>6678</v>
      </c>
      <c r="M2988" s="257" t="s">
        <v>1236</v>
      </c>
      <c r="N2988" s="257" t="s">
        <v>2631</v>
      </c>
      <c r="O2988" s="257" t="s">
        <v>3299</v>
      </c>
      <c r="P2988" s="257" t="s">
        <v>6741</v>
      </c>
      <c r="Q2988" s="257" t="s">
        <v>3301</v>
      </c>
      <c r="R2988" s="257" t="s">
        <v>148</v>
      </c>
      <c r="S2988" s="257" t="s">
        <v>3302</v>
      </c>
      <c r="T2988" s="257" t="s">
        <v>2860</v>
      </c>
      <c r="U2988" s="257" t="s">
        <v>6635</v>
      </c>
      <c r="V2988" s="257" t="s">
        <v>148</v>
      </c>
      <c r="W2988" s="257" t="s">
        <v>148</v>
      </c>
      <c r="X2988" s="257" t="s">
        <v>148</v>
      </c>
      <c r="Y2988" s="257" t="s">
        <v>148</v>
      </c>
      <c r="Z2988" s="257" t="s">
        <v>148</v>
      </c>
      <c r="AA2988" s="257" t="s">
        <v>148</v>
      </c>
      <c r="AB2988" s="257" t="s">
        <v>148</v>
      </c>
      <c r="AC2988" s="257" t="s">
        <v>148</v>
      </c>
      <c r="AD2988" s="257" t="s">
        <v>148</v>
      </c>
      <c r="AE2988" s="257" t="s">
        <v>148</v>
      </c>
      <c r="AF2988" s="257" t="s">
        <v>148</v>
      </c>
      <c r="AG2988" s="257" t="s">
        <v>148</v>
      </c>
      <c r="AH2988" s="257" t="s">
        <v>148</v>
      </c>
      <c r="AI2988" s="257" t="s">
        <v>148</v>
      </c>
      <c r="AJ2988" s="257"/>
    </row>
    <row r="2989" spans="1:36" ht="43.2">
      <c r="A2989" s="258">
        <v>40450</v>
      </c>
      <c r="B2989" s="257" t="s">
        <v>2520</v>
      </c>
      <c r="C2989" s="258">
        <v>40450</v>
      </c>
      <c r="D2989" s="257">
        <v>0</v>
      </c>
      <c r="E2989" s="257" t="s">
        <v>2609</v>
      </c>
      <c r="F2989" s="257" t="s">
        <v>3463</v>
      </c>
      <c r="G2989" s="257" t="s">
        <v>3464</v>
      </c>
      <c r="H2989" s="257" t="s">
        <v>1243</v>
      </c>
      <c r="I2989" s="257" t="s">
        <v>4995</v>
      </c>
      <c r="J2989" s="84" t="s">
        <v>4996</v>
      </c>
      <c r="K2989" s="257" t="s">
        <v>2619</v>
      </c>
      <c r="L2989" s="257" t="s">
        <v>6678</v>
      </c>
      <c r="M2989" s="257" t="s">
        <v>1236</v>
      </c>
      <c r="N2989" s="257" t="s">
        <v>2631</v>
      </c>
      <c r="O2989" s="257" t="s">
        <v>3299</v>
      </c>
      <c r="P2989" s="257" t="s">
        <v>6742</v>
      </c>
      <c r="Q2989" s="257" t="s">
        <v>3301</v>
      </c>
      <c r="R2989" s="257" t="s">
        <v>148</v>
      </c>
      <c r="S2989" s="257" t="s">
        <v>3302</v>
      </c>
      <c r="T2989" s="257" t="s">
        <v>2860</v>
      </c>
      <c r="U2989" s="257" t="s">
        <v>6635</v>
      </c>
      <c r="V2989" s="257" t="s">
        <v>148</v>
      </c>
      <c r="W2989" s="257" t="s">
        <v>148</v>
      </c>
      <c r="X2989" s="257" t="s">
        <v>148</v>
      </c>
      <c r="Y2989" s="257" t="s">
        <v>148</v>
      </c>
      <c r="Z2989" s="257" t="s">
        <v>148</v>
      </c>
      <c r="AA2989" s="257" t="s">
        <v>148</v>
      </c>
      <c r="AB2989" s="257" t="s">
        <v>148</v>
      </c>
      <c r="AC2989" s="257" t="s">
        <v>148</v>
      </c>
      <c r="AD2989" s="257" t="s">
        <v>148</v>
      </c>
      <c r="AE2989" s="257" t="s">
        <v>148</v>
      </c>
      <c r="AF2989" s="257" t="s">
        <v>148</v>
      </c>
      <c r="AG2989" s="257" t="s">
        <v>148</v>
      </c>
      <c r="AH2989" s="257" t="s">
        <v>148</v>
      </c>
      <c r="AI2989" s="257" t="s">
        <v>148</v>
      </c>
      <c r="AJ2989" s="257"/>
    </row>
    <row r="2990" spans="1:36" ht="43.2">
      <c r="A2990" s="258">
        <v>40450</v>
      </c>
      <c r="B2990" s="257" t="s">
        <v>2520</v>
      </c>
      <c r="C2990" s="258">
        <v>40450</v>
      </c>
      <c r="D2990" s="257">
        <v>0</v>
      </c>
      <c r="E2990" s="257" t="s">
        <v>2609</v>
      </c>
      <c r="F2990" s="257" t="s">
        <v>3463</v>
      </c>
      <c r="G2990" s="257" t="s">
        <v>3464</v>
      </c>
      <c r="H2990" s="260" t="s">
        <v>2631</v>
      </c>
      <c r="I2990" s="260" t="s">
        <v>2631</v>
      </c>
      <c r="J2990" s="257" t="s">
        <v>148</v>
      </c>
      <c r="K2990" s="257" t="s">
        <v>2619</v>
      </c>
      <c r="L2990" s="257" t="s">
        <v>6678</v>
      </c>
      <c r="M2990" s="257" t="s">
        <v>1236</v>
      </c>
      <c r="N2990" s="257" t="s">
        <v>2631</v>
      </c>
      <c r="O2990" s="257" t="s">
        <v>3299</v>
      </c>
      <c r="P2990" s="257" t="s">
        <v>6743</v>
      </c>
      <c r="Q2990" s="257" t="s">
        <v>3301</v>
      </c>
      <c r="R2990" s="257" t="s">
        <v>148</v>
      </c>
      <c r="S2990" s="257" t="s">
        <v>3302</v>
      </c>
      <c r="T2990" s="257" t="s">
        <v>6744</v>
      </c>
      <c r="U2990" s="257" t="s">
        <v>6635</v>
      </c>
      <c r="V2990" s="257" t="s">
        <v>148</v>
      </c>
      <c r="W2990" s="257" t="s">
        <v>148</v>
      </c>
      <c r="X2990" s="257" t="s">
        <v>148</v>
      </c>
      <c r="Y2990" s="257" t="s">
        <v>148</v>
      </c>
      <c r="Z2990" s="257" t="s">
        <v>148</v>
      </c>
      <c r="AA2990" s="257" t="s">
        <v>148</v>
      </c>
      <c r="AB2990" s="257" t="s">
        <v>148</v>
      </c>
      <c r="AC2990" s="257" t="s">
        <v>148</v>
      </c>
      <c r="AD2990" s="257" t="s">
        <v>148</v>
      </c>
      <c r="AE2990" s="257" t="s">
        <v>148</v>
      </c>
      <c r="AF2990" s="257" t="s">
        <v>148</v>
      </c>
      <c r="AG2990" s="257" t="s">
        <v>148</v>
      </c>
      <c r="AH2990" s="257" t="s">
        <v>148</v>
      </c>
      <c r="AI2990" s="257" t="s">
        <v>148</v>
      </c>
      <c r="AJ2990" s="257"/>
    </row>
    <row r="2991" spans="1:36" ht="28.8">
      <c r="A2991" s="258">
        <v>40450</v>
      </c>
      <c r="B2991" s="257" t="s">
        <v>2520</v>
      </c>
      <c r="C2991" s="258">
        <v>40450</v>
      </c>
      <c r="D2991" s="257">
        <v>0</v>
      </c>
      <c r="E2991" s="259" t="s">
        <v>2548</v>
      </c>
      <c r="F2991" s="259" t="s">
        <v>3247</v>
      </c>
      <c r="G2991" s="259" t="s">
        <v>3248</v>
      </c>
      <c r="H2991" s="260" t="s">
        <v>1232</v>
      </c>
      <c r="I2991" s="257" t="s">
        <v>3781</v>
      </c>
      <c r="J2991" s="257" t="s">
        <v>148</v>
      </c>
      <c r="K2991" s="257" t="s">
        <v>2619</v>
      </c>
      <c r="L2991" s="257" t="s">
        <v>6678</v>
      </c>
      <c r="M2991" s="257" t="s">
        <v>1236</v>
      </c>
      <c r="N2991" s="257" t="s">
        <v>2631</v>
      </c>
      <c r="O2991" s="257" t="s">
        <v>3299</v>
      </c>
      <c r="P2991" s="257" t="s">
        <v>6745</v>
      </c>
      <c r="Q2991" s="257" t="s">
        <v>3301</v>
      </c>
      <c r="R2991" s="257" t="s">
        <v>148</v>
      </c>
      <c r="S2991" s="257" t="s">
        <v>3302</v>
      </c>
      <c r="T2991" s="257" t="s">
        <v>2860</v>
      </c>
      <c r="U2991" s="257" t="s">
        <v>6635</v>
      </c>
      <c r="V2991" s="257" t="s">
        <v>148</v>
      </c>
      <c r="W2991" s="257" t="s">
        <v>148</v>
      </c>
      <c r="X2991" s="257" t="s">
        <v>148</v>
      </c>
      <c r="Y2991" s="257" t="s">
        <v>148</v>
      </c>
      <c r="Z2991" s="257" t="s">
        <v>148</v>
      </c>
      <c r="AA2991" s="257" t="s">
        <v>148</v>
      </c>
      <c r="AB2991" s="257" t="s">
        <v>148</v>
      </c>
      <c r="AC2991" s="257" t="s">
        <v>148</v>
      </c>
      <c r="AD2991" s="257" t="s">
        <v>148</v>
      </c>
      <c r="AE2991" s="257" t="s">
        <v>148</v>
      </c>
      <c r="AF2991" s="257" t="s">
        <v>148</v>
      </c>
      <c r="AG2991" s="257" t="s">
        <v>148</v>
      </c>
      <c r="AH2991" s="257" t="s">
        <v>148</v>
      </c>
      <c r="AI2991" s="257" t="s">
        <v>148</v>
      </c>
      <c r="AJ2991" s="257"/>
    </row>
    <row r="2992" spans="1:36" ht="43.2">
      <c r="A2992" s="258">
        <v>40450</v>
      </c>
      <c r="B2992" s="257" t="s">
        <v>2520</v>
      </c>
      <c r="C2992" s="258">
        <v>40450</v>
      </c>
      <c r="D2992" s="257">
        <v>0</v>
      </c>
      <c r="E2992" s="259" t="s">
        <v>2552</v>
      </c>
      <c r="F2992" s="257" t="s">
        <v>3931</v>
      </c>
      <c r="G2992" s="259" t="s">
        <v>3932</v>
      </c>
      <c r="H2992" s="260" t="s">
        <v>1226</v>
      </c>
      <c r="I2992" s="257" t="s">
        <v>4283</v>
      </c>
      <c r="J2992" s="261" t="s">
        <v>4732</v>
      </c>
      <c r="K2992" s="257" t="s">
        <v>2619</v>
      </c>
      <c r="L2992" s="257" t="s">
        <v>6678</v>
      </c>
      <c r="M2992" s="257" t="s">
        <v>1236</v>
      </c>
      <c r="N2992" s="257" t="s">
        <v>2631</v>
      </c>
      <c r="O2992" s="257" t="s">
        <v>3299</v>
      </c>
      <c r="P2992" s="257" t="s">
        <v>6746</v>
      </c>
      <c r="Q2992" s="257" t="s">
        <v>3301</v>
      </c>
      <c r="R2992" s="257" t="s">
        <v>148</v>
      </c>
      <c r="S2992" s="257" t="s">
        <v>3302</v>
      </c>
      <c r="T2992" s="257" t="s">
        <v>2860</v>
      </c>
      <c r="U2992" s="257" t="s">
        <v>6635</v>
      </c>
      <c r="V2992" s="257" t="s">
        <v>148</v>
      </c>
      <c r="W2992" s="257" t="s">
        <v>148</v>
      </c>
      <c r="X2992" s="257" t="s">
        <v>148</v>
      </c>
      <c r="Y2992" s="257" t="s">
        <v>148</v>
      </c>
      <c r="Z2992" s="257" t="s">
        <v>148</v>
      </c>
      <c r="AA2992" s="257" t="s">
        <v>148</v>
      </c>
      <c r="AB2992" s="257" t="s">
        <v>148</v>
      </c>
      <c r="AC2992" s="257" t="s">
        <v>148</v>
      </c>
      <c r="AD2992" s="257" t="s">
        <v>148</v>
      </c>
      <c r="AE2992" s="257" t="s">
        <v>148</v>
      </c>
      <c r="AF2992" s="257" t="s">
        <v>148</v>
      </c>
      <c r="AG2992" s="257" t="s">
        <v>148</v>
      </c>
      <c r="AH2992" s="257" t="s">
        <v>148</v>
      </c>
      <c r="AI2992" s="257" t="s">
        <v>148</v>
      </c>
      <c r="AJ2992" s="257"/>
    </row>
    <row r="2993" spans="1:36" ht="43.2">
      <c r="A2993" s="258">
        <v>40450</v>
      </c>
      <c r="B2993" s="257" t="s">
        <v>2520</v>
      </c>
      <c r="C2993" s="258">
        <v>40450</v>
      </c>
      <c r="D2993" s="257">
        <v>0</v>
      </c>
      <c r="E2993" s="257" t="s">
        <v>2553</v>
      </c>
      <c r="F2993" s="257" t="s">
        <v>3119</v>
      </c>
      <c r="G2993" s="257" t="s">
        <v>3120</v>
      </c>
      <c r="H2993" s="260" t="s">
        <v>1226</v>
      </c>
      <c r="I2993" s="257" t="s">
        <v>6747</v>
      </c>
      <c r="J2993" s="261" t="s">
        <v>6748</v>
      </c>
      <c r="K2993" s="257" t="s">
        <v>2619</v>
      </c>
      <c r="L2993" s="257" t="s">
        <v>6678</v>
      </c>
      <c r="M2993" s="257" t="s">
        <v>1236</v>
      </c>
      <c r="N2993" s="257" t="s">
        <v>2631</v>
      </c>
      <c r="O2993" s="257" t="s">
        <v>3299</v>
      </c>
      <c r="P2993" s="257" t="s">
        <v>6749</v>
      </c>
      <c r="Q2993" s="257" t="s">
        <v>3301</v>
      </c>
      <c r="R2993" s="257" t="s">
        <v>148</v>
      </c>
      <c r="S2993" s="257" t="s">
        <v>3302</v>
      </c>
      <c r="T2993" s="257" t="s">
        <v>2860</v>
      </c>
      <c r="U2993" s="257" t="s">
        <v>6635</v>
      </c>
      <c r="V2993" s="257" t="s">
        <v>148</v>
      </c>
      <c r="W2993" s="257" t="s">
        <v>148</v>
      </c>
      <c r="X2993" s="257" t="s">
        <v>148</v>
      </c>
      <c r="Y2993" s="257" t="s">
        <v>148</v>
      </c>
      <c r="Z2993" s="257" t="s">
        <v>148</v>
      </c>
      <c r="AA2993" s="257" t="s">
        <v>148</v>
      </c>
      <c r="AB2993" s="257" t="s">
        <v>148</v>
      </c>
      <c r="AC2993" s="257" t="s">
        <v>148</v>
      </c>
      <c r="AD2993" s="257" t="s">
        <v>148</v>
      </c>
      <c r="AE2993" s="257" t="s">
        <v>148</v>
      </c>
      <c r="AF2993" s="257" t="s">
        <v>148</v>
      </c>
      <c r="AG2993" s="257" t="s">
        <v>148</v>
      </c>
      <c r="AH2993" s="257" t="s">
        <v>148</v>
      </c>
      <c r="AI2993" s="257" t="s">
        <v>148</v>
      </c>
      <c r="AJ2993" s="257"/>
    </row>
    <row r="2994" spans="1:36" ht="100.8">
      <c r="A2994" s="256">
        <v>40204</v>
      </c>
      <c r="B2994" s="257" t="s">
        <v>2513</v>
      </c>
      <c r="C2994" s="258">
        <v>40204</v>
      </c>
      <c r="D2994" s="257">
        <v>3</v>
      </c>
      <c r="E2994" s="259" t="s">
        <v>2558</v>
      </c>
      <c r="F2994" s="257" t="s">
        <v>3115</v>
      </c>
      <c r="G2994" s="259" t="s">
        <v>3116</v>
      </c>
      <c r="H2994" s="260" t="s">
        <v>1226</v>
      </c>
      <c r="I2994" s="257" t="s">
        <v>6750</v>
      </c>
      <c r="J2994" s="257" t="s">
        <v>6751</v>
      </c>
      <c r="K2994" s="257" t="s">
        <v>3280</v>
      </c>
      <c r="L2994" s="257" t="s">
        <v>6752</v>
      </c>
      <c r="M2994" s="257" t="s">
        <v>1236</v>
      </c>
      <c r="N2994" s="257" t="s">
        <v>2850</v>
      </c>
      <c r="O2994" s="257" t="s">
        <v>2868</v>
      </c>
      <c r="P2994" s="257" t="s">
        <v>6753</v>
      </c>
      <c r="Q2994" s="257" t="s">
        <v>6754</v>
      </c>
      <c r="R2994" s="257" t="s">
        <v>6755</v>
      </c>
      <c r="S2994" s="257" t="s">
        <v>2903</v>
      </c>
      <c r="T2994" s="257" t="s">
        <v>3421</v>
      </c>
      <c r="U2994" s="257" t="s">
        <v>3428</v>
      </c>
      <c r="V2994" s="257" t="s">
        <v>2639</v>
      </c>
      <c r="W2994" s="257" t="s">
        <v>148</v>
      </c>
      <c r="X2994" s="257" t="s">
        <v>2639</v>
      </c>
      <c r="Y2994" s="257" t="s">
        <v>2913</v>
      </c>
      <c r="Z2994" s="257" t="s">
        <v>2639</v>
      </c>
      <c r="AA2994" s="257" t="s">
        <v>2850</v>
      </c>
      <c r="AB2994" s="257" t="s">
        <v>2640</v>
      </c>
      <c r="AC2994" s="257" t="s">
        <v>2640</v>
      </c>
      <c r="AD2994" s="257" t="s">
        <v>3295</v>
      </c>
      <c r="AE2994" s="257" t="s">
        <v>3295</v>
      </c>
      <c r="AF2994" s="257" t="s">
        <v>3296</v>
      </c>
      <c r="AG2994" s="257" t="s">
        <v>3295</v>
      </c>
      <c r="AH2994" s="257" t="s">
        <v>3295</v>
      </c>
      <c r="AI2994" s="257" t="s">
        <v>3295</v>
      </c>
      <c r="AJ2994" s="257"/>
    </row>
    <row r="2995" spans="1:36" ht="100.8">
      <c r="A2995" s="256">
        <v>40204</v>
      </c>
      <c r="B2995" s="257" t="s">
        <v>2513</v>
      </c>
      <c r="C2995" s="258">
        <v>40213</v>
      </c>
      <c r="D2995" s="257">
        <v>1</v>
      </c>
      <c r="E2995" s="259" t="s">
        <v>2555</v>
      </c>
      <c r="F2995" s="257" t="s">
        <v>3213</v>
      </c>
      <c r="G2995" s="259" t="s">
        <v>3214</v>
      </c>
      <c r="H2995" s="260" t="s">
        <v>1232</v>
      </c>
      <c r="I2995" s="128" t="s">
        <v>6756</v>
      </c>
      <c r="J2995" s="261" t="s">
        <v>6757</v>
      </c>
      <c r="K2995" s="257" t="s">
        <v>3280</v>
      </c>
      <c r="L2995" s="257" t="s">
        <v>6752</v>
      </c>
      <c r="M2995" s="257" t="s">
        <v>1236</v>
      </c>
      <c r="N2995" s="257" t="s">
        <v>2850</v>
      </c>
      <c r="O2995" s="257" t="s">
        <v>3299</v>
      </c>
      <c r="P2995" s="257" t="s">
        <v>6758</v>
      </c>
      <c r="Q2995" s="257" t="s">
        <v>6759</v>
      </c>
      <c r="R2995" s="257" t="s">
        <v>148</v>
      </c>
      <c r="S2995" s="257" t="s">
        <v>2903</v>
      </c>
      <c r="T2995" s="257" t="s">
        <v>2841</v>
      </c>
      <c r="U2995" s="257" t="s">
        <v>3428</v>
      </c>
      <c r="V2995" s="257" t="s">
        <v>2639</v>
      </c>
      <c r="W2995" s="257" t="s">
        <v>148</v>
      </c>
      <c r="X2995" s="257" t="s">
        <v>148</v>
      </c>
      <c r="Y2995" s="257" t="s">
        <v>148</v>
      </c>
      <c r="Z2995" s="257" t="s">
        <v>148</v>
      </c>
      <c r="AA2995" s="257" t="s">
        <v>148</v>
      </c>
      <c r="AB2995" s="257" t="s">
        <v>2640</v>
      </c>
      <c r="AC2995" s="257" t="s">
        <v>2640</v>
      </c>
      <c r="AD2995" s="257" t="s">
        <v>3295</v>
      </c>
      <c r="AE2995" s="257" t="s">
        <v>3295</v>
      </c>
      <c r="AF2995" s="257" t="s">
        <v>3296</v>
      </c>
      <c r="AG2995" s="257" t="s">
        <v>3295</v>
      </c>
      <c r="AH2995" s="257" t="s">
        <v>3295</v>
      </c>
      <c r="AI2995" s="257" t="s">
        <v>3295</v>
      </c>
      <c r="AJ2995" s="257"/>
    </row>
    <row r="2996" spans="1:36" ht="158.4">
      <c r="A2996" s="256">
        <v>40204</v>
      </c>
      <c r="B2996" s="257" t="s">
        <v>2513</v>
      </c>
      <c r="C2996" s="258">
        <v>40213</v>
      </c>
      <c r="D2996" s="257">
        <v>1</v>
      </c>
      <c r="E2996" s="259" t="s">
        <v>2530</v>
      </c>
      <c r="F2996" s="257" t="s">
        <v>3153</v>
      </c>
      <c r="G2996" s="259" t="s">
        <v>3154</v>
      </c>
      <c r="H2996" s="260" t="s">
        <v>1232</v>
      </c>
      <c r="I2996" s="257" t="s">
        <v>2765</v>
      </c>
      <c r="J2996" s="84" t="s">
        <v>600</v>
      </c>
      <c r="K2996" s="257" t="s">
        <v>3280</v>
      </c>
      <c r="L2996" s="257" t="s">
        <v>6752</v>
      </c>
      <c r="M2996" s="257" t="s">
        <v>1236</v>
      </c>
      <c r="N2996" s="257" t="s">
        <v>2850</v>
      </c>
      <c r="O2996" s="257" t="s">
        <v>2868</v>
      </c>
      <c r="P2996" s="257" t="s">
        <v>6760</v>
      </c>
      <c r="Q2996" s="257" t="s">
        <v>6761</v>
      </c>
      <c r="R2996" s="257" t="s">
        <v>148</v>
      </c>
      <c r="S2996" s="257" t="s">
        <v>2903</v>
      </c>
      <c r="T2996" s="257" t="s">
        <v>2876</v>
      </c>
      <c r="U2996" s="257" t="s">
        <v>6762</v>
      </c>
      <c r="V2996" s="257" t="s">
        <v>2640</v>
      </c>
      <c r="W2996" s="257" t="s">
        <v>156</v>
      </c>
      <c r="X2996" s="257" t="s">
        <v>2639</v>
      </c>
      <c r="Y2996" s="257" t="s">
        <v>2876</v>
      </c>
      <c r="Z2996" s="257" t="s">
        <v>2640</v>
      </c>
      <c r="AA2996" s="257" t="s">
        <v>148</v>
      </c>
      <c r="AB2996" s="257" t="s">
        <v>2640</v>
      </c>
      <c r="AC2996" s="257" t="s">
        <v>2639</v>
      </c>
      <c r="AD2996" s="258">
        <v>40214</v>
      </c>
      <c r="AE2996" s="257">
        <v>1</v>
      </c>
      <c r="AF2996" s="257" t="s">
        <v>6763</v>
      </c>
      <c r="AG2996" s="258">
        <v>40214</v>
      </c>
      <c r="AH2996" s="257" t="s">
        <v>2633</v>
      </c>
      <c r="AI2996" s="257" t="s">
        <v>3295</v>
      </c>
      <c r="AJ2996" s="257"/>
    </row>
    <row r="2997" spans="1:36" ht="57.6">
      <c r="A2997" s="256">
        <v>40205</v>
      </c>
      <c r="B2997" s="257" t="s">
        <v>2513</v>
      </c>
      <c r="C2997" s="258">
        <v>40213</v>
      </c>
      <c r="D2997" s="257">
        <v>0</v>
      </c>
      <c r="E2997" s="259" t="s">
        <v>2570</v>
      </c>
      <c r="F2997" s="259" t="s">
        <v>3147</v>
      </c>
      <c r="G2997" s="259" t="s">
        <v>3148</v>
      </c>
      <c r="H2997" s="260" t="s">
        <v>1232</v>
      </c>
      <c r="I2997" s="257" t="s">
        <v>3307</v>
      </c>
      <c r="J2997" s="261" t="s">
        <v>3308</v>
      </c>
      <c r="K2997" s="257" t="s">
        <v>3280</v>
      </c>
      <c r="L2997" s="257" t="s">
        <v>6752</v>
      </c>
      <c r="M2997" s="257" t="s">
        <v>1236</v>
      </c>
      <c r="N2997" s="257" t="s">
        <v>2850</v>
      </c>
      <c r="O2997" s="257" t="s">
        <v>2868</v>
      </c>
      <c r="P2997" s="257" t="s">
        <v>6764</v>
      </c>
      <c r="Q2997" s="257" t="s">
        <v>6765</v>
      </c>
      <c r="R2997" s="257" t="s">
        <v>148</v>
      </c>
      <c r="S2997" s="257" t="s">
        <v>2903</v>
      </c>
      <c r="T2997" s="257" t="s">
        <v>2857</v>
      </c>
      <c r="U2997" s="257" t="s">
        <v>3528</v>
      </c>
      <c r="V2997" s="257" t="s">
        <v>2639</v>
      </c>
      <c r="W2997" s="257" t="s">
        <v>148</v>
      </c>
      <c r="X2997" s="257" t="s">
        <v>2640</v>
      </c>
      <c r="Y2997" s="257" t="s">
        <v>148</v>
      </c>
      <c r="Z2997" s="257" t="s">
        <v>2640</v>
      </c>
      <c r="AA2997" s="257" t="s">
        <v>148</v>
      </c>
      <c r="AB2997" s="257" t="s">
        <v>2640</v>
      </c>
      <c r="AC2997" s="257" t="s">
        <v>2640</v>
      </c>
      <c r="AD2997" s="257" t="s">
        <v>3295</v>
      </c>
      <c r="AE2997" s="257" t="s">
        <v>3295</v>
      </c>
      <c r="AF2997" s="257" t="s">
        <v>3296</v>
      </c>
      <c r="AG2997" s="257" t="s">
        <v>3295</v>
      </c>
      <c r="AH2997" s="257" t="s">
        <v>3295</v>
      </c>
      <c r="AI2997" s="257" t="s">
        <v>3295</v>
      </c>
      <c r="AJ2997" s="257"/>
    </row>
    <row r="2998" spans="1:36" ht="129.6">
      <c r="A2998" s="256">
        <v>40228</v>
      </c>
      <c r="B2998" s="257" t="s">
        <v>2512</v>
      </c>
      <c r="C2998" s="258">
        <v>40230</v>
      </c>
      <c r="D2998" s="257">
        <v>1</v>
      </c>
      <c r="E2998" s="259" t="s">
        <v>2565</v>
      </c>
      <c r="F2998" s="257" t="s">
        <v>3251</v>
      </c>
      <c r="G2998" s="259" t="s">
        <v>3252</v>
      </c>
      <c r="H2998" s="260" t="s">
        <v>1226</v>
      </c>
      <c r="I2998" s="257" t="s">
        <v>4246</v>
      </c>
      <c r="J2998" s="261" t="s">
        <v>4247</v>
      </c>
      <c r="K2998" s="257" t="s">
        <v>3280</v>
      </c>
      <c r="L2998" s="257" t="s">
        <v>6752</v>
      </c>
      <c r="M2998" s="257" t="s">
        <v>1236</v>
      </c>
      <c r="N2998" s="257" t="s">
        <v>2850</v>
      </c>
      <c r="O2998" s="257" t="s">
        <v>2868</v>
      </c>
      <c r="P2998" s="257" t="s">
        <v>6766</v>
      </c>
      <c r="Q2998" s="257" t="s">
        <v>6767</v>
      </c>
      <c r="R2998" s="257" t="s">
        <v>148</v>
      </c>
      <c r="S2998" s="257" t="s">
        <v>2903</v>
      </c>
      <c r="T2998" s="257" t="s">
        <v>2834</v>
      </c>
      <c r="U2998" s="257" t="s">
        <v>4129</v>
      </c>
      <c r="V2998" s="257" t="s">
        <v>2639</v>
      </c>
      <c r="W2998" s="257" t="s">
        <v>148</v>
      </c>
      <c r="X2998" s="257" t="s">
        <v>2639</v>
      </c>
      <c r="Y2998" s="257" t="s">
        <v>2850</v>
      </c>
      <c r="Z2998" s="257" t="s">
        <v>2639</v>
      </c>
      <c r="AA2998" s="257" t="s">
        <v>2850</v>
      </c>
      <c r="AB2998" s="257" t="s">
        <v>2640</v>
      </c>
      <c r="AC2998" s="257" t="s">
        <v>2639</v>
      </c>
      <c r="AD2998" s="258">
        <v>40240</v>
      </c>
      <c r="AE2998" s="257">
        <v>7</v>
      </c>
      <c r="AF2998" s="257" t="s">
        <v>6768</v>
      </c>
      <c r="AG2998" s="258">
        <v>40240</v>
      </c>
      <c r="AH2998" s="257" t="s">
        <v>2633</v>
      </c>
      <c r="AI2998" s="257" t="s">
        <v>2638</v>
      </c>
      <c r="AJ2998" s="257"/>
    </row>
    <row r="2999" spans="1:36" ht="115.2">
      <c r="A2999" s="256">
        <v>40233</v>
      </c>
      <c r="B2999" s="257" t="s">
        <v>2512</v>
      </c>
      <c r="C2999" s="258">
        <v>40236</v>
      </c>
      <c r="D2999" s="257">
        <v>2</v>
      </c>
      <c r="E2999" s="259" t="s">
        <v>2552</v>
      </c>
      <c r="F2999" s="257" t="s">
        <v>3931</v>
      </c>
      <c r="G2999" s="259" t="s">
        <v>3932</v>
      </c>
      <c r="H2999" s="260" t="s">
        <v>1232</v>
      </c>
      <c r="I2999" s="257" t="s">
        <v>4147</v>
      </c>
      <c r="J2999" s="257" t="s">
        <v>775</v>
      </c>
      <c r="K2999" s="257" t="s">
        <v>3280</v>
      </c>
      <c r="L2999" s="257" t="s">
        <v>6752</v>
      </c>
      <c r="M2999" s="257" t="s">
        <v>1236</v>
      </c>
      <c r="N2999" s="257" t="s">
        <v>2850</v>
      </c>
      <c r="O2999" s="257" t="s">
        <v>2868</v>
      </c>
      <c r="P2999" s="257" t="s">
        <v>6769</v>
      </c>
      <c r="Q2999" s="257" t="s">
        <v>6770</v>
      </c>
      <c r="R2999" s="257" t="s">
        <v>148</v>
      </c>
      <c r="S2999" s="257" t="s">
        <v>2903</v>
      </c>
      <c r="T2999" s="257" t="s">
        <v>2834</v>
      </c>
      <c r="U2999" s="257" t="s">
        <v>4129</v>
      </c>
      <c r="V2999" s="257" t="s">
        <v>2639</v>
      </c>
      <c r="W2999" s="257" t="s">
        <v>148</v>
      </c>
      <c r="X2999" s="257" t="s">
        <v>2639</v>
      </c>
      <c r="Y2999" s="257" t="s">
        <v>2850</v>
      </c>
      <c r="Z2999" s="257" t="s">
        <v>2640</v>
      </c>
      <c r="AA2999" s="257" t="s">
        <v>148</v>
      </c>
      <c r="AB2999" s="257" t="s">
        <v>2640</v>
      </c>
      <c r="AC2999" s="257" t="s">
        <v>2639</v>
      </c>
      <c r="AD2999" s="258">
        <v>40238</v>
      </c>
      <c r="AE2999" s="257">
        <v>2</v>
      </c>
      <c r="AF2999" s="257" t="s">
        <v>6771</v>
      </c>
      <c r="AG2999" s="258">
        <v>40238</v>
      </c>
      <c r="AH2999" s="257" t="s">
        <v>2633</v>
      </c>
      <c r="AI2999" s="257" t="s">
        <v>2638</v>
      </c>
      <c r="AJ2999" s="257"/>
    </row>
    <row r="3000" spans="1:36" ht="201.6">
      <c r="A3000" s="256">
        <v>40247</v>
      </c>
      <c r="B3000" s="257" t="s">
        <v>2517</v>
      </c>
      <c r="C3000" s="258">
        <v>40259</v>
      </c>
      <c r="D3000" s="257">
        <v>7</v>
      </c>
      <c r="E3000" s="259" t="s">
        <v>2552</v>
      </c>
      <c r="F3000" s="259" t="s">
        <v>3197</v>
      </c>
      <c r="G3000" s="259" t="s">
        <v>3198</v>
      </c>
      <c r="H3000" s="260" t="s">
        <v>1232</v>
      </c>
      <c r="I3000" s="257" t="s">
        <v>4025</v>
      </c>
      <c r="J3000" s="261" t="s">
        <v>4026</v>
      </c>
      <c r="K3000" s="257" t="s">
        <v>3280</v>
      </c>
      <c r="L3000" s="257" t="s">
        <v>6752</v>
      </c>
      <c r="M3000" s="257" t="s">
        <v>1236</v>
      </c>
      <c r="N3000" s="257" t="s">
        <v>2850</v>
      </c>
      <c r="O3000" s="257" t="s">
        <v>2868</v>
      </c>
      <c r="P3000" s="257" t="s">
        <v>6772</v>
      </c>
      <c r="Q3000" s="257" t="s">
        <v>6773</v>
      </c>
      <c r="R3000" s="257" t="s">
        <v>148</v>
      </c>
      <c r="S3000" s="257" t="s">
        <v>2903</v>
      </c>
      <c r="T3000" s="262" t="s">
        <v>3396</v>
      </c>
      <c r="U3000" s="257" t="s">
        <v>6774</v>
      </c>
      <c r="V3000" s="257" t="s">
        <v>2639</v>
      </c>
      <c r="W3000" s="257" t="s">
        <v>148</v>
      </c>
      <c r="X3000" s="257" t="s">
        <v>2639</v>
      </c>
      <c r="Y3000" s="257" t="s">
        <v>2850</v>
      </c>
      <c r="Z3000" s="257" t="s">
        <v>2639</v>
      </c>
      <c r="AA3000" s="257" t="s">
        <v>2850</v>
      </c>
      <c r="AB3000" s="257" t="s">
        <v>2640</v>
      </c>
      <c r="AC3000" s="257" t="s">
        <v>2640</v>
      </c>
      <c r="AD3000" s="257" t="s">
        <v>3295</v>
      </c>
      <c r="AE3000" s="257" t="s">
        <v>3295</v>
      </c>
      <c r="AF3000" s="257" t="s">
        <v>3296</v>
      </c>
      <c r="AG3000" s="257" t="s">
        <v>3295</v>
      </c>
      <c r="AH3000" s="257" t="s">
        <v>3295</v>
      </c>
      <c r="AI3000" s="257" t="s">
        <v>3295</v>
      </c>
      <c r="AJ3000" s="257"/>
    </row>
    <row r="3001" spans="1:36" ht="86.4">
      <c r="A3001" s="256" t="s">
        <v>6775</v>
      </c>
      <c r="B3001" s="257" t="s">
        <v>2509</v>
      </c>
      <c r="C3001" s="258">
        <v>40294</v>
      </c>
      <c r="D3001" s="257">
        <v>2</v>
      </c>
      <c r="E3001" s="257" t="s">
        <v>2560</v>
      </c>
      <c r="F3001" s="257" t="s">
        <v>3276</v>
      </c>
      <c r="G3001" s="257" t="s">
        <v>3277</v>
      </c>
      <c r="H3001" s="260" t="s">
        <v>1232</v>
      </c>
      <c r="I3001" s="257" t="s">
        <v>4318</v>
      </c>
      <c r="J3001" s="257" t="s">
        <v>4319</v>
      </c>
      <c r="K3001" s="257" t="s">
        <v>3280</v>
      </c>
      <c r="L3001" s="257" t="s">
        <v>6752</v>
      </c>
      <c r="M3001" s="257" t="s">
        <v>1236</v>
      </c>
      <c r="N3001" s="257" t="s">
        <v>2850</v>
      </c>
      <c r="O3001" s="257" t="s">
        <v>2868</v>
      </c>
      <c r="P3001" s="257" t="s">
        <v>6776</v>
      </c>
      <c r="Q3001" s="257" t="s">
        <v>6777</v>
      </c>
      <c r="R3001" s="257" t="s">
        <v>148</v>
      </c>
      <c r="S3001" s="257" t="s">
        <v>3302</v>
      </c>
      <c r="T3001" s="257" t="s">
        <v>2836</v>
      </c>
      <c r="U3001" s="257" t="s">
        <v>3303</v>
      </c>
      <c r="V3001" s="257" t="s">
        <v>2639</v>
      </c>
      <c r="W3001" s="257" t="s">
        <v>148</v>
      </c>
      <c r="X3001" s="257" t="s">
        <v>2639</v>
      </c>
      <c r="Y3001" s="257" t="s">
        <v>2836</v>
      </c>
      <c r="Z3001" s="257" t="s">
        <v>2640</v>
      </c>
      <c r="AA3001" s="257" t="s">
        <v>148</v>
      </c>
      <c r="AB3001" s="257" t="s">
        <v>2640</v>
      </c>
      <c r="AC3001" s="257" t="s">
        <v>2639</v>
      </c>
      <c r="AD3001" s="258">
        <v>40295</v>
      </c>
      <c r="AE3001" s="257">
        <v>1</v>
      </c>
      <c r="AF3001" s="257" t="s">
        <v>6778</v>
      </c>
      <c r="AG3001" s="258">
        <v>40295</v>
      </c>
      <c r="AH3001" s="257" t="s">
        <v>2633</v>
      </c>
      <c r="AI3001" s="257" t="s">
        <v>2638</v>
      </c>
      <c r="AJ3001" s="257"/>
    </row>
    <row r="3002" spans="1:36" ht="115.2">
      <c r="A3002" s="258">
        <v>40306</v>
      </c>
      <c r="B3002" s="257" t="s">
        <v>2516</v>
      </c>
      <c r="C3002" s="258">
        <v>40308</v>
      </c>
      <c r="D3002" s="257">
        <v>2</v>
      </c>
      <c r="E3002" s="259" t="s">
        <v>2617</v>
      </c>
      <c r="F3002" s="257" t="s">
        <v>3272</v>
      </c>
      <c r="G3002" s="259" t="s">
        <v>3273</v>
      </c>
      <c r="H3002" s="260" t="s">
        <v>1232</v>
      </c>
      <c r="I3002" s="257" t="s">
        <v>4631</v>
      </c>
      <c r="J3002" s="262" t="s">
        <v>4632</v>
      </c>
      <c r="K3002" s="257" t="s">
        <v>3280</v>
      </c>
      <c r="L3002" s="257" t="s">
        <v>6752</v>
      </c>
      <c r="M3002" s="257" t="s">
        <v>1236</v>
      </c>
      <c r="N3002" s="257" t="s">
        <v>2850</v>
      </c>
      <c r="O3002" s="257" t="s">
        <v>2868</v>
      </c>
      <c r="P3002" s="257" t="s">
        <v>6779</v>
      </c>
      <c r="Q3002" s="257" t="s">
        <v>6780</v>
      </c>
      <c r="R3002" s="257" t="s">
        <v>148</v>
      </c>
      <c r="S3002" s="257" t="s">
        <v>3302</v>
      </c>
      <c r="T3002" s="257" t="s">
        <v>2850</v>
      </c>
      <c r="U3002" s="257" t="s">
        <v>6781</v>
      </c>
      <c r="V3002" s="257" t="s">
        <v>2640</v>
      </c>
      <c r="W3002" s="257" t="s">
        <v>156</v>
      </c>
      <c r="X3002" s="257" t="s">
        <v>2639</v>
      </c>
      <c r="Y3002" s="257" t="s">
        <v>2850</v>
      </c>
      <c r="Z3002" s="257" t="s">
        <v>2639</v>
      </c>
      <c r="AA3002" s="257" t="s">
        <v>2850</v>
      </c>
      <c r="AB3002" s="257" t="s">
        <v>2640</v>
      </c>
      <c r="AC3002" s="257" t="s">
        <v>2640</v>
      </c>
      <c r="AD3002" s="257" t="s">
        <v>3295</v>
      </c>
      <c r="AE3002" s="257" t="s">
        <v>3295</v>
      </c>
      <c r="AF3002" s="257" t="s">
        <v>3296</v>
      </c>
      <c r="AG3002" s="257" t="s">
        <v>3295</v>
      </c>
      <c r="AH3002" s="257" t="s">
        <v>3295</v>
      </c>
      <c r="AI3002" s="257" t="s">
        <v>3295</v>
      </c>
      <c r="AJ3002" s="257"/>
    </row>
    <row r="3003" spans="1:36" ht="43.2">
      <c r="A3003" s="258">
        <v>40339</v>
      </c>
      <c r="B3003" s="257" t="s">
        <v>2515</v>
      </c>
      <c r="C3003" s="258">
        <v>40339</v>
      </c>
      <c r="D3003" s="257">
        <v>0</v>
      </c>
      <c r="E3003" s="259" t="s">
        <v>2544</v>
      </c>
      <c r="F3003" s="257" t="s">
        <v>3209</v>
      </c>
      <c r="G3003" s="259" t="s">
        <v>3210</v>
      </c>
      <c r="H3003" s="260" t="s">
        <v>1226</v>
      </c>
      <c r="I3003" s="257" t="s">
        <v>4181</v>
      </c>
      <c r="J3003" s="84" t="s">
        <v>4182</v>
      </c>
      <c r="K3003" s="257" t="s">
        <v>2619</v>
      </c>
      <c r="L3003" s="257" t="s">
        <v>6752</v>
      </c>
      <c r="M3003" s="257" t="s">
        <v>1236</v>
      </c>
      <c r="N3003" s="257" t="s">
        <v>2850</v>
      </c>
      <c r="O3003" s="257" t="s">
        <v>3299</v>
      </c>
      <c r="P3003" s="257" t="s">
        <v>6782</v>
      </c>
      <c r="Q3003" s="257" t="s">
        <v>3301</v>
      </c>
      <c r="R3003" s="257" t="s">
        <v>148</v>
      </c>
      <c r="S3003" s="257" t="s">
        <v>3302</v>
      </c>
      <c r="T3003" s="257" t="s">
        <v>2836</v>
      </c>
      <c r="U3003" s="257" t="s">
        <v>6783</v>
      </c>
      <c r="V3003" s="257" t="s">
        <v>148</v>
      </c>
      <c r="W3003" s="257" t="s">
        <v>148</v>
      </c>
      <c r="X3003" s="257" t="s">
        <v>148</v>
      </c>
      <c r="Y3003" s="257" t="s">
        <v>148</v>
      </c>
      <c r="Z3003" s="257" t="s">
        <v>148</v>
      </c>
      <c r="AA3003" s="257" t="s">
        <v>148</v>
      </c>
      <c r="AB3003" s="257" t="s">
        <v>148</v>
      </c>
      <c r="AC3003" s="257" t="s">
        <v>148</v>
      </c>
      <c r="AD3003" s="257" t="s">
        <v>148</v>
      </c>
      <c r="AE3003" s="257" t="s">
        <v>148</v>
      </c>
      <c r="AF3003" s="257" t="s">
        <v>148</v>
      </c>
      <c r="AG3003" s="257" t="s">
        <v>148</v>
      </c>
      <c r="AH3003" s="257" t="s">
        <v>148</v>
      </c>
      <c r="AI3003" s="257" t="s">
        <v>148</v>
      </c>
      <c r="AJ3003" s="257"/>
    </row>
    <row r="3004" spans="1:36" ht="43.2">
      <c r="A3004" s="258">
        <v>40367</v>
      </c>
      <c r="B3004" s="257" t="s">
        <v>2514</v>
      </c>
      <c r="C3004" s="258">
        <v>40367</v>
      </c>
      <c r="D3004" s="257">
        <v>0</v>
      </c>
      <c r="E3004" s="259" t="s">
        <v>2523</v>
      </c>
      <c r="F3004" s="259" t="s">
        <v>3135</v>
      </c>
      <c r="G3004" s="259" t="s">
        <v>3136</v>
      </c>
      <c r="H3004" s="257" t="s">
        <v>1243</v>
      </c>
      <c r="I3004" s="257" t="s">
        <v>3767</v>
      </c>
      <c r="J3004" s="257" t="s">
        <v>3768</v>
      </c>
      <c r="K3004" s="257" t="s">
        <v>2619</v>
      </c>
      <c r="L3004" s="257" t="s">
        <v>6784</v>
      </c>
      <c r="M3004" s="257" t="s">
        <v>1232</v>
      </c>
      <c r="N3004" s="257" t="s">
        <v>2860</v>
      </c>
      <c r="O3004" s="257" t="s">
        <v>3299</v>
      </c>
      <c r="P3004" s="257" t="s">
        <v>6785</v>
      </c>
      <c r="Q3004" s="257" t="s">
        <v>3301</v>
      </c>
      <c r="R3004" s="257" t="s">
        <v>148</v>
      </c>
      <c r="S3004" s="257" t="s">
        <v>3291</v>
      </c>
      <c r="T3004" s="257" t="s">
        <v>2836</v>
      </c>
      <c r="U3004" s="257" t="s">
        <v>3303</v>
      </c>
      <c r="V3004" s="257" t="s">
        <v>148</v>
      </c>
      <c r="W3004" s="257" t="s">
        <v>148</v>
      </c>
      <c r="X3004" s="257" t="s">
        <v>148</v>
      </c>
      <c r="Y3004" s="257" t="s">
        <v>148</v>
      </c>
      <c r="Z3004" s="257" t="s">
        <v>148</v>
      </c>
      <c r="AA3004" s="257" t="s">
        <v>148</v>
      </c>
      <c r="AB3004" s="257" t="s">
        <v>148</v>
      </c>
      <c r="AC3004" s="257" t="s">
        <v>148</v>
      </c>
      <c r="AD3004" s="257" t="s">
        <v>148</v>
      </c>
      <c r="AE3004" s="257" t="s">
        <v>148</v>
      </c>
      <c r="AF3004" s="257" t="s">
        <v>148</v>
      </c>
      <c r="AG3004" s="257" t="s">
        <v>148</v>
      </c>
      <c r="AH3004" s="257" t="s">
        <v>148</v>
      </c>
      <c r="AI3004" s="257" t="s">
        <v>148</v>
      </c>
      <c r="AJ3004" s="257"/>
    </row>
    <row r="3005" spans="1:36" ht="43.2">
      <c r="A3005" s="258">
        <v>40367</v>
      </c>
      <c r="B3005" s="257" t="s">
        <v>2514</v>
      </c>
      <c r="C3005" s="258">
        <v>40367</v>
      </c>
      <c r="D3005" s="257">
        <v>0</v>
      </c>
      <c r="E3005" s="259" t="s">
        <v>2523</v>
      </c>
      <c r="F3005" s="259" t="s">
        <v>3135</v>
      </c>
      <c r="G3005" s="259" t="s">
        <v>3136</v>
      </c>
      <c r="H3005" s="257" t="s">
        <v>1243</v>
      </c>
      <c r="I3005" s="257" t="s">
        <v>3767</v>
      </c>
      <c r="J3005" s="257" t="s">
        <v>3768</v>
      </c>
      <c r="K3005" s="257" t="s">
        <v>2619</v>
      </c>
      <c r="L3005" s="257" t="s">
        <v>6784</v>
      </c>
      <c r="M3005" s="257" t="s">
        <v>1232</v>
      </c>
      <c r="N3005" s="257" t="s">
        <v>2860</v>
      </c>
      <c r="O3005" s="257" t="s">
        <v>3299</v>
      </c>
      <c r="P3005" s="257" t="s">
        <v>6786</v>
      </c>
      <c r="Q3005" s="257" t="s">
        <v>3301</v>
      </c>
      <c r="R3005" s="257" t="s">
        <v>148</v>
      </c>
      <c r="S3005" s="257" t="s">
        <v>3291</v>
      </c>
      <c r="T3005" s="257" t="s">
        <v>2836</v>
      </c>
      <c r="U3005" s="257" t="s">
        <v>3303</v>
      </c>
      <c r="V3005" s="257" t="s">
        <v>148</v>
      </c>
      <c r="W3005" s="257" t="s">
        <v>148</v>
      </c>
      <c r="X3005" s="257" t="s">
        <v>148</v>
      </c>
      <c r="Y3005" s="257" t="s">
        <v>148</v>
      </c>
      <c r="Z3005" s="257" t="s">
        <v>148</v>
      </c>
      <c r="AA3005" s="257" t="s">
        <v>148</v>
      </c>
      <c r="AB3005" s="257" t="s">
        <v>148</v>
      </c>
      <c r="AC3005" s="257" t="s">
        <v>148</v>
      </c>
      <c r="AD3005" s="257" t="s">
        <v>148</v>
      </c>
      <c r="AE3005" s="257" t="s">
        <v>148</v>
      </c>
      <c r="AF3005" s="257" t="s">
        <v>148</v>
      </c>
      <c r="AG3005" s="257" t="s">
        <v>148</v>
      </c>
      <c r="AH3005" s="257" t="s">
        <v>148</v>
      </c>
      <c r="AI3005" s="257" t="s">
        <v>148</v>
      </c>
      <c r="AJ3005" s="257"/>
    </row>
    <row r="3006" spans="1:36" ht="43.2">
      <c r="A3006" s="258">
        <v>40367</v>
      </c>
      <c r="B3006" s="257" t="s">
        <v>2514</v>
      </c>
      <c r="C3006" s="258">
        <v>40367</v>
      </c>
      <c r="D3006" s="257">
        <v>0</v>
      </c>
      <c r="E3006" s="259" t="s">
        <v>2565</v>
      </c>
      <c r="F3006" s="257" t="s">
        <v>3251</v>
      </c>
      <c r="G3006" s="259" t="s">
        <v>3252</v>
      </c>
      <c r="H3006" s="257" t="s">
        <v>1243</v>
      </c>
      <c r="I3006" s="257" t="s">
        <v>6787</v>
      </c>
      <c r="J3006" s="257" t="s">
        <v>148</v>
      </c>
      <c r="K3006" s="257" t="s">
        <v>2619</v>
      </c>
      <c r="L3006" s="257" t="s">
        <v>6784</v>
      </c>
      <c r="M3006" s="257" t="s">
        <v>1232</v>
      </c>
      <c r="N3006" s="257" t="s">
        <v>2860</v>
      </c>
      <c r="O3006" s="257" t="s">
        <v>3299</v>
      </c>
      <c r="P3006" s="257" t="s">
        <v>6788</v>
      </c>
      <c r="Q3006" s="257" t="s">
        <v>3301</v>
      </c>
      <c r="R3006" s="257" t="s">
        <v>148</v>
      </c>
      <c r="S3006" s="257" t="s">
        <v>3291</v>
      </c>
      <c r="T3006" s="257" t="s">
        <v>2836</v>
      </c>
      <c r="U3006" s="257" t="s">
        <v>3303</v>
      </c>
      <c r="V3006" s="257" t="s">
        <v>148</v>
      </c>
      <c r="W3006" s="257" t="s">
        <v>148</v>
      </c>
      <c r="X3006" s="257" t="s">
        <v>148</v>
      </c>
      <c r="Y3006" s="257" t="s">
        <v>148</v>
      </c>
      <c r="Z3006" s="257" t="s">
        <v>148</v>
      </c>
      <c r="AA3006" s="257" t="s">
        <v>148</v>
      </c>
      <c r="AB3006" s="257" t="s">
        <v>148</v>
      </c>
      <c r="AC3006" s="257" t="s">
        <v>148</v>
      </c>
      <c r="AD3006" s="257" t="s">
        <v>148</v>
      </c>
      <c r="AE3006" s="257" t="s">
        <v>148</v>
      </c>
      <c r="AF3006" s="257" t="s">
        <v>148</v>
      </c>
      <c r="AG3006" s="257" t="s">
        <v>148</v>
      </c>
      <c r="AH3006" s="257" t="s">
        <v>148</v>
      </c>
      <c r="AI3006" s="257" t="s">
        <v>148</v>
      </c>
      <c r="AJ3006" s="257"/>
    </row>
    <row r="3007" spans="1:36" ht="43.2">
      <c r="A3007" s="258">
        <v>40367</v>
      </c>
      <c r="B3007" s="257" t="s">
        <v>2514</v>
      </c>
      <c r="C3007" s="258">
        <v>40367</v>
      </c>
      <c r="D3007" s="257">
        <v>0</v>
      </c>
      <c r="E3007" s="257" t="s">
        <v>2536</v>
      </c>
      <c r="F3007" s="257" t="s">
        <v>3121</v>
      </c>
      <c r="G3007" s="257" t="s">
        <v>3122</v>
      </c>
      <c r="H3007" s="260" t="s">
        <v>1232</v>
      </c>
      <c r="I3007" s="257" t="s">
        <v>3314</v>
      </c>
      <c r="J3007" s="84" t="s">
        <v>3315</v>
      </c>
      <c r="K3007" s="257" t="s">
        <v>2619</v>
      </c>
      <c r="L3007" s="257" t="s">
        <v>6784</v>
      </c>
      <c r="M3007" s="257" t="s">
        <v>1232</v>
      </c>
      <c r="N3007" s="257" t="s">
        <v>2860</v>
      </c>
      <c r="O3007" s="257" t="s">
        <v>3299</v>
      </c>
      <c r="P3007" s="257" t="s">
        <v>6789</v>
      </c>
      <c r="Q3007" s="257" t="s">
        <v>3301</v>
      </c>
      <c r="R3007" s="257" t="s">
        <v>148</v>
      </c>
      <c r="S3007" s="257" t="s">
        <v>3291</v>
      </c>
      <c r="T3007" s="257" t="s">
        <v>2836</v>
      </c>
      <c r="U3007" s="257" t="s">
        <v>3303</v>
      </c>
      <c r="V3007" s="257" t="s">
        <v>148</v>
      </c>
      <c r="W3007" s="257" t="s">
        <v>148</v>
      </c>
      <c r="X3007" s="257" t="s">
        <v>148</v>
      </c>
      <c r="Y3007" s="257" t="s">
        <v>148</v>
      </c>
      <c r="Z3007" s="257" t="s">
        <v>148</v>
      </c>
      <c r="AA3007" s="257" t="s">
        <v>148</v>
      </c>
      <c r="AB3007" s="257" t="s">
        <v>148</v>
      </c>
      <c r="AC3007" s="257" t="s">
        <v>148</v>
      </c>
      <c r="AD3007" s="257" t="s">
        <v>148</v>
      </c>
      <c r="AE3007" s="257" t="s">
        <v>148</v>
      </c>
      <c r="AF3007" s="257" t="s">
        <v>148</v>
      </c>
      <c r="AG3007" s="257" t="s">
        <v>148</v>
      </c>
      <c r="AH3007" s="257" t="s">
        <v>148</v>
      </c>
      <c r="AI3007" s="257" t="s">
        <v>148</v>
      </c>
      <c r="AJ3007" s="257"/>
    </row>
    <row r="3008" spans="1:36" ht="43.2">
      <c r="A3008" s="258">
        <v>40367</v>
      </c>
      <c r="B3008" s="257" t="s">
        <v>2514</v>
      </c>
      <c r="C3008" s="258">
        <v>40367</v>
      </c>
      <c r="D3008" s="257">
        <v>0</v>
      </c>
      <c r="E3008" s="257" t="s">
        <v>2536</v>
      </c>
      <c r="F3008" s="257" t="s">
        <v>3121</v>
      </c>
      <c r="G3008" s="257" t="s">
        <v>3122</v>
      </c>
      <c r="H3008" s="260" t="s">
        <v>1232</v>
      </c>
      <c r="I3008" s="257" t="s">
        <v>3314</v>
      </c>
      <c r="J3008" s="84" t="s">
        <v>3315</v>
      </c>
      <c r="K3008" s="257" t="s">
        <v>2619</v>
      </c>
      <c r="L3008" s="257" t="s">
        <v>6784</v>
      </c>
      <c r="M3008" s="257" t="s">
        <v>1232</v>
      </c>
      <c r="N3008" s="257" t="s">
        <v>2860</v>
      </c>
      <c r="O3008" s="257" t="s">
        <v>2868</v>
      </c>
      <c r="P3008" s="257" t="s">
        <v>6790</v>
      </c>
      <c r="Q3008" s="257" t="s">
        <v>3301</v>
      </c>
      <c r="R3008" s="257" t="s">
        <v>148</v>
      </c>
      <c r="S3008" s="257" t="s">
        <v>3291</v>
      </c>
      <c r="T3008" s="257" t="s">
        <v>2836</v>
      </c>
      <c r="U3008" s="257" t="s">
        <v>3303</v>
      </c>
      <c r="V3008" s="257" t="s">
        <v>148</v>
      </c>
      <c r="W3008" s="257" t="s">
        <v>148</v>
      </c>
      <c r="X3008" s="257" t="s">
        <v>148</v>
      </c>
      <c r="Y3008" s="257" t="s">
        <v>148</v>
      </c>
      <c r="Z3008" s="257" t="s">
        <v>148</v>
      </c>
      <c r="AA3008" s="257" t="s">
        <v>148</v>
      </c>
      <c r="AB3008" s="257" t="s">
        <v>148</v>
      </c>
      <c r="AC3008" s="257" t="s">
        <v>148</v>
      </c>
      <c r="AD3008" s="257" t="s">
        <v>148</v>
      </c>
      <c r="AE3008" s="257" t="s">
        <v>148</v>
      </c>
      <c r="AF3008" s="257" t="s">
        <v>148</v>
      </c>
      <c r="AG3008" s="257" t="s">
        <v>148</v>
      </c>
      <c r="AH3008" s="257" t="s">
        <v>148</v>
      </c>
      <c r="AI3008" s="257" t="s">
        <v>148</v>
      </c>
      <c r="AJ3008" s="257"/>
    </row>
    <row r="3009" spans="1:36" ht="43.2">
      <c r="A3009" s="258">
        <v>40367</v>
      </c>
      <c r="B3009" s="257" t="s">
        <v>2514</v>
      </c>
      <c r="C3009" s="258">
        <v>40367</v>
      </c>
      <c r="D3009" s="257">
        <v>0</v>
      </c>
      <c r="E3009" s="257" t="s">
        <v>2536</v>
      </c>
      <c r="F3009" s="257" t="s">
        <v>3121</v>
      </c>
      <c r="G3009" s="257" t="s">
        <v>3122</v>
      </c>
      <c r="H3009" s="260" t="s">
        <v>1232</v>
      </c>
      <c r="I3009" s="257" t="s">
        <v>3314</v>
      </c>
      <c r="J3009" s="84" t="s">
        <v>3315</v>
      </c>
      <c r="K3009" s="257" t="s">
        <v>2619</v>
      </c>
      <c r="L3009" s="257" t="s">
        <v>6784</v>
      </c>
      <c r="M3009" s="257" t="s">
        <v>1232</v>
      </c>
      <c r="N3009" s="257" t="s">
        <v>2860</v>
      </c>
      <c r="O3009" s="257" t="s">
        <v>3299</v>
      </c>
      <c r="P3009" s="257" t="s">
        <v>6791</v>
      </c>
      <c r="Q3009" s="257" t="s">
        <v>3301</v>
      </c>
      <c r="R3009" s="257" t="s">
        <v>148</v>
      </c>
      <c r="S3009" s="257" t="s">
        <v>3291</v>
      </c>
      <c r="T3009" s="257" t="s">
        <v>2836</v>
      </c>
      <c r="U3009" s="257" t="s">
        <v>3303</v>
      </c>
      <c r="V3009" s="257" t="s">
        <v>148</v>
      </c>
      <c r="W3009" s="257" t="s">
        <v>148</v>
      </c>
      <c r="X3009" s="257" t="s">
        <v>148</v>
      </c>
      <c r="Y3009" s="257" t="s">
        <v>148</v>
      </c>
      <c r="Z3009" s="257" t="s">
        <v>148</v>
      </c>
      <c r="AA3009" s="257" t="s">
        <v>148</v>
      </c>
      <c r="AB3009" s="257" t="s">
        <v>148</v>
      </c>
      <c r="AC3009" s="257" t="s">
        <v>148</v>
      </c>
      <c r="AD3009" s="257" t="s">
        <v>148</v>
      </c>
      <c r="AE3009" s="257" t="s">
        <v>148</v>
      </c>
      <c r="AF3009" s="257" t="s">
        <v>148</v>
      </c>
      <c r="AG3009" s="257" t="s">
        <v>148</v>
      </c>
      <c r="AH3009" s="257" t="s">
        <v>148</v>
      </c>
      <c r="AI3009" s="257" t="s">
        <v>148</v>
      </c>
      <c r="AJ3009" s="257"/>
    </row>
    <row r="3010" spans="1:36" ht="43.2">
      <c r="A3010" s="258">
        <v>40367</v>
      </c>
      <c r="B3010" s="257" t="s">
        <v>2514</v>
      </c>
      <c r="C3010" s="258">
        <v>40367</v>
      </c>
      <c r="D3010" s="257">
        <v>0</v>
      </c>
      <c r="E3010" s="257" t="s">
        <v>2536</v>
      </c>
      <c r="F3010" s="257" t="s">
        <v>3121</v>
      </c>
      <c r="G3010" s="257" t="s">
        <v>3122</v>
      </c>
      <c r="H3010" s="257" t="s">
        <v>1243</v>
      </c>
      <c r="I3010" s="257" t="s">
        <v>6680</v>
      </c>
      <c r="J3010" s="84" t="s">
        <v>6681</v>
      </c>
      <c r="K3010" s="257" t="s">
        <v>2619</v>
      </c>
      <c r="L3010" s="257" t="s">
        <v>6784</v>
      </c>
      <c r="M3010" s="257" t="s">
        <v>1232</v>
      </c>
      <c r="N3010" s="257" t="s">
        <v>2860</v>
      </c>
      <c r="O3010" s="257" t="s">
        <v>3299</v>
      </c>
      <c r="P3010" s="257" t="s">
        <v>6792</v>
      </c>
      <c r="Q3010" s="257" t="s">
        <v>3301</v>
      </c>
      <c r="R3010" s="257" t="s">
        <v>148</v>
      </c>
      <c r="S3010" s="257" t="s">
        <v>3291</v>
      </c>
      <c r="T3010" s="257" t="s">
        <v>2836</v>
      </c>
      <c r="U3010" s="257" t="s">
        <v>3303</v>
      </c>
      <c r="V3010" s="257" t="s">
        <v>148</v>
      </c>
      <c r="W3010" s="257" t="s">
        <v>148</v>
      </c>
      <c r="X3010" s="257" t="s">
        <v>148</v>
      </c>
      <c r="Y3010" s="257" t="s">
        <v>148</v>
      </c>
      <c r="Z3010" s="257" t="s">
        <v>148</v>
      </c>
      <c r="AA3010" s="257" t="s">
        <v>148</v>
      </c>
      <c r="AB3010" s="257" t="s">
        <v>148</v>
      </c>
      <c r="AC3010" s="257" t="s">
        <v>148</v>
      </c>
      <c r="AD3010" s="257" t="s">
        <v>148</v>
      </c>
      <c r="AE3010" s="257" t="s">
        <v>148</v>
      </c>
      <c r="AF3010" s="257" t="s">
        <v>148</v>
      </c>
      <c r="AG3010" s="257" t="s">
        <v>148</v>
      </c>
      <c r="AH3010" s="257" t="s">
        <v>148</v>
      </c>
      <c r="AI3010" s="257" t="s">
        <v>148</v>
      </c>
      <c r="AJ3010" s="257"/>
    </row>
    <row r="3011" spans="1:36" ht="43.2">
      <c r="A3011" s="258">
        <v>40367</v>
      </c>
      <c r="B3011" s="257" t="s">
        <v>2514</v>
      </c>
      <c r="C3011" s="258">
        <v>40367</v>
      </c>
      <c r="D3011" s="257">
        <v>0</v>
      </c>
      <c r="E3011" s="259" t="s">
        <v>2610</v>
      </c>
      <c r="F3011" s="259" t="s">
        <v>3151</v>
      </c>
      <c r="G3011" s="259" t="s">
        <v>3152</v>
      </c>
      <c r="H3011" s="260" t="s">
        <v>2631</v>
      </c>
      <c r="I3011" s="260" t="s">
        <v>2631</v>
      </c>
      <c r="J3011" s="257" t="s">
        <v>148</v>
      </c>
      <c r="K3011" s="257" t="s">
        <v>2619</v>
      </c>
      <c r="L3011" s="257" t="s">
        <v>6784</v>
      </c>
      <c r="M3011" s="257" t="s">
        <v>1232</v>
      </c>
      <c r="N3011" s="257" t="s">
        <v>2860</v>
      </c>
      <c r="O3011" s="257" t="s">
        <v>3299</v>
      </c>
      <c r="P3011" s="257" t="s">
        <v>6793</v>
      </c>
      <c r="Q3011" s="257" t="s">
        <v>3301</v>
      </c>
      <c r="R3011" s="257" t="s">
        <v>148</v>
      </c>
      <c r="S3011" s="257" t="s">
        <v>3291</v>
      </c>
      <c r="T3011" s="257" t="s">
        <v>2836</v>
      </c>
      <c r="U3011" s="257" t="s">
        <v>3303</v>
      </c>
      <c r="V3011" s="257" t="s">
        <v>148</v>
      </c>
      <c r="W3011" s="257" t="s">
        <v>148</v>
      </c>
      <c r="X3011" s="257" t="s">
        <v>148</v>
      </c>
      <c r="Y3011" s="257" t="s">
        <v>148</v>
      </c>
      <c r="Z3011" s="257" t="s">
        <v>148</v>
      </c>
      <c r="AA3011" s="257" t="s">
        <v>148</v>
      </c>
      <c r="AB3011" s="257" t="s">
        <v>148</v>
      </c>
      <c r="AC3011" s="257" t="s">
        <v>148</v>
      </c>
      <c r="AD3011" s="257" t="s">
        <v>148</v>
      </c>
      <c r="AE3011" s="257" t="s">
        <v>148</v>
      </c>
      <c r="AF3011" s="257" t="s">
        <v>148</v>
      </c>
      <c r="AG3011" s="257" t="s">
        <v>148</v>
      </c>
      <c r="AH3011" s="257" t="s">
        <v>148</v>
      </c>
      <c r="AI3011" s="257" t="s">
        <v>148</v>
      </c>
      <c r="AJ3011" s="257"/>
    </row>
    <row r="3012" spans="1:36" ht="43.2">
      <c r="A3012" s="258">
        <v>40367</v>
      </c>
      <c r="B3012" s="257" t="s">
        <v>2514</v>
      </c>
      <c r="C3012" s="258">
        <v>40367</v>
      </c>
      <c r="D3012" s="257">
        <v>0</v>
      </c>
      <c r="E3012" s="259" t="s">
        <v>2610</v>
      </c>
      <c r="F3012" s="259" t="s">
        <v>3151</v>
      </c>
      <c r="G3012" s="259" t="s">
        <v>3152</v>
      </c>
      <c r="H3012" s="260" t="s">
        <v>1226</v>
      </c>
      <c r="I3012" s="257" t="s">
        <v>3837</v>
      </c>
      <c r="J3012" s="84" t="s">
        <v>3838</v>
      </c>
      <c r="K3012" s="257" t="s">
        <v>2619</v>
      </c>
      <c r="L3012" s="257" t="s">
        <v>6784</v>
      </c>
      <c r="M3012" s="257" t="s">
        <v>1232</v>
      </c>
      <c r="N3012" s="257" t="s">
        <v>2860</v>
      </c>
      <c r="O3012" s="257" t="s">
        <v>2869</v>
      </c>
      <c r="P3012" s="257" t="s">
        <v>6794</v>
      </c>
      <c r="Q3012" s="257" t="s">
        <v>3301</v>
      </c>
      <c r="R3012" s="257" t="s">
        <v>148</v>
      </c>
      <c r="S3012" s="257" t="s">
        <v>3291</v>
      </c>
      <c r="T3012" s="257" t="s">
        <v>2836</v>
      </c>
      <c r="U3012" s="257" t="s">
        <v>3303</v>
      </c>
      <c r="V3012" s="257" t="s">
        <v>148</v>
      </c>
      <c r="W3012" s="257" t="s">
        <v>148</v>
      </c>
      <c r="X3012" s="257" t="s">
        <v>148</v>
      </c>
      <c r="Y3012" s="257" t="s">
        <v>148</v>
      </c>
      <c r="Z3012" s="257" t="s">
        <v>148</v>
      </c>
      <c r="AA3012" s="257" t="s">
        <v>148</v>
      </c>
      <c r="AB3012" s="257" t="s">
        <v>148</v>
      </c>
      <c r="AC3012" s="257" t="s">
        <v>148</v>
      </c>
      <c r="AD3012" s="257" t="s">
        <v>148</v>
      </c>
      <c r="AE3012" s="257" t="s">
        <v>148</v>
      </c>
      <c r="AF3012" s="257" t="s">
        <v>148</v>
      </c>
      <c r="AG3012" s="257" t="s">
        <v>148</v>
      </c>
      <c r="AH3012" s="257" t="s">
        <v>148</v>
      </c>
      <c r="AI3012" s="257" t="s">
        <v>148</v>
      </c>
      <c r="AJ3012" s="257"/>
    </row>
    <row r="3013" spans="1:36" ht="43.2">
      <c r="A3013" s="258">
        <v>40367</v>
      </c>
      <c r="B3013" s="257" t="s">
        <v>2514</v>
      </c>
      <c r="C3013" s="258">
        <v>40367</v>
      </c>
      <c r="D3013" s="257">
        <v>0</v>
      </c>
      <c r="E3013" s="259" t="s">
        <v>2610</v>
      </c>
      <c r="F3013" s="259" t="s">
        <v>3151</v>
      </c>
      <c r="G3013" s="259" t="s">
        <v>3152</v>
      </c>
      <c r="H3013" s="260" t="s">
        <v>1226</v>
      </c>
      <c r="I3013" s="257" t="s">
        <v>3874</v>
      </c>
      <c r="J3013" s="84" t="s">
        <v>3875</v>
      </c>
      <c r="K3013" s="257" t="s">
        <v>2619</v>
      </c>
      <c r="L3013" s="257" t="s">
        <v>6784</v>
      </c>
      <c r="M3013" s="257" t="s">
        <v>1232</v>
      </c>
      <c r="N3013" s="257" t="s">
        <v>2860</v>
      </c>
      <c r="O3013" s="257" t="s">
        <v>2869</v>
      </c>
      <c r="P3013" s="257" t="s">
        <v>6795</v>
      </c>
      <c r="Q3013" s="257" t="s">
        <v>3301</v>
      </c>
      <c r="R3013" s="257" t="s">
        <v>148</v>
      </c>
      <c r="S3013" s="257" t="s">
        <v>3291</v>
      </c>
      <c r="T3013" s="257" t="s">
        <v>2836</v>
      </c>
      <c r="U3013" s="257" t="s">
        <v>3303</v>
      </c>
      <c r="V3013" s="257" t="s">
        <v>148</v>
      </c>
      <c r="W3013" s="257" t="s">
        <v>148</v>
      </c>
      <c r="X3013" s="257" t="s">
        <v>148</v>
      </c>
      <c r="Y3013" s="257" t="s">
        <v>148</v>
      </c>
      <c r="Z3013" s="257" t="s">
        <v>148</v>
      </c>
      <c r="AA3013" s="257" t="s">
        <v>148</v>
      </c>
      <c r="AB3013" s="257" t="s">
        <v>148</v>
      </c>
      <c r="AC3013" s="257" t="s">
        <v>148</v>
      </c>
      <c r="AD3013" s="257" t="s">
        <v>148</v>
      </c>
      <c r="AE3013" s="257" t="s">
        <v>148</v>
      </c>
      <c r="AF3013" s="257" t="s">
        <v>148</v>
      </c>
      <c r="AG3013" s="257" t="s">
        <v>148</v>
      </c>
      <c r="AH3013" s="257" t="s">
        <v>148</v>
      </c>
      <c r="AI3013" s="257" t="s">
        <v>148</v>
      </c>
      <c r="AJ3013" s="257"/>
    </row>
    <row r="3014" spans="1:36" ht="43.2">
      <c r="A3014" s="258">
        <v>40367</v>
      </c>
      <c r="B3014" s="257" t="s">
        <v>2514</v>
      </c>
      <c r="C3014" s="258">
        <v>40367</v>
      </c>
      <c r="D3014" s="257">
        <v>0</v>
      </c>
      <c r="E3014" s="259" t="s">
        <v>2610</v>
      </c>
      <c r="F3014" s="259" t="s">
        <v>3151</v>
      </c>
      <c r="G3014" s="259" t="s">
        <v>3152</v>
      </c>
      <c r="H3014" s="257" t="s">
        <v>1243</v>
      </c>
      <c r="I3014" s="257" t="s">
        <v>6796</v>
      </c>
      <c r="J3014" s="84" t="s">
        <v>6797</v>
      </c>
      <c r="K3014" s="257" t="s">
        <v>2619</v>
      </c>
      <c r="L3014" s="257" t="s">
        <v>6784</v>
      </c>
      <c r="M3014" s="257" t="s">
        <v>1232</v>
      </c>
      <c r="N3014" s="257" t="s">
        <v>2860</v>
      </c>
      <c r="O3014" s="257" t="s">
        <v>2869</v>
      </c>
      <c r="P3014" s="257" t="s">
        <v>6798</v>
      </c>
      <c r="Q3014" s="257" t="s">
        <v>3301</v>
      </c>
      <c r="R3014" s="257" t="s">
        <v>148</v>
      </c>
      <c r="S3014" s="257" t="s">
        <v>3291</v>
      </c>
      <c r="T3014" s="257" t="s">
        <v>2836</v>
      </c>
      <c r="U3014" s="257" t="s">
        <v>3303</v>
      </c>
      <c r="V3014" s="257" t="s">
        <v>148</v>
      </c>
      <c r="W3014" s="257" t="s">
        <v>148</v>
      </c>
      <c r="X3014" s="257" t="s">
        <v>148</v>
      </c>
      <c r="Y3014" s="257" t="s">
        <v>148</v>
      </c>
      <c r="Z3014" s="257" t="s">
        <v>148</v>
      </c>
      <c r="AA3014" s="257" t="s">
        <v>148</v>
      </c>
      <c r="AB3014" s="257" t="s">
        <v>148</v>
      </c>
      <c r="AC3014" s="257" t="s">
        <v>148</v>
      </c>
      <c r="AD3014" s="257" t="s">
        <v>148</v>
      </c>
      <c r="AE3014" s="257" t="s">
        <v>148</v>
      </c>
      <c r="AF3014" s="257" t="s">
        <v>148</v>
      </c>
      <c r="AG3014" s="257" t="s">
        <v>148</v>
      </c>
      <c r="AH3014" s="257" t="s">
        <v>148</v>
      </c>
      <c r="AI3014" s="257" t="s">
        <v>148</v>
      </c>
      <c r="AJ3014" s="257"/>
    </row>
    <row r="3015" spans="1:36" ht="43.2">
      <c r="A3015" s="258">
        <v>40371</v>
      </c>
      <c r="B3015" s="257" t="s">
        <v>2514</v>
      </c>
      <c r="C3015" s="258">
        <v>40371</v>
      </c>
      <c r="D3015" s="257">
        <v>0</v>
      </c>
      <c r="E3015" s="259" t="s">
        <v>2525</v>
      </c>
      <c r="F3015" s="257" t="s">
        <v>3229</v>
      </c>
      <c r="G3015" s="259" t="s">
        <v>3230</v>
      </c>
      <c r="H3015" s="260" t="s">
        <v>1226</v>
      </c>
      <c r="I3015" s="260" t="s">
        <v>2631</v>
      </c>
      <c r="J3015" s="257" t="s">
        <v>148</v>
      </c>
      <c r="K3015" s="257" t="s">
        <v>2619</v>
      </c>
      <c r="L3015" s="257" t="s">
        <v>3913</v>
      </c>
      <c r="M3015" s="257" t="s">
        <v>1228</v>
      </c>
      <c r="N3015" s="257" t="s">
        <v>3849</v>
      </c>
      <c r="O3015" s="257" t="s">
        <v>3299</v>
      </c>
      <c r="P3015" s="257" t="s">
        <v>6799</v>
      </c>
      <c r="Q3015" s="257" t="s">
        <v>3301</v>
      </c>
      <c r="R3015" s="257" t="s">
        <v>148</v>
      </c>
      <c r="S3015" s="257" t="s">
        <v>2903</v>
      </c>
      <c r="T3015" s="257" t="s">
        <v>2860</v>
      </c>
      <c r="U3015" s="257" t="s">
        <v>4008</v>
      </c>
      <c r="V3015" s="257" t="s">
        <v>148</v>
      </c>
      <c r="W3015" s="257" t="s">
        <v>148</v>
      </c>
      <c r="X3015" s="257" t="s">
        <v>148</v>
      </c>
      <c r="Y3015" s="257" t="s">
        <v>148</v>
      </c>
      <c r="Z3015" s="257" t="s">
        <v>148</v>
      </c>
      <c r="AA3015" s="257" t="s">
        <v>148</v>
      </c>
      <c r="AB3015" s="257" t="s">
        <v>148</v>
      </c>
      <c r="AC3015" s="257" t="s">
        <v>148</v>
      </c>
      <c r="AD3015" s="257" t="s">
        <v>148</v>
      </c>
      <c r="AE3015" s="257" t="s">
        <v>148</v>
      </c>
      <c r="AF3015" s="257" t="s">
        <v>148</v>
      </c>
      <c r="AG3015" s="257" t="s">
        <v>148</v>
      </c>
      <c r="AH3015" s="257" t="s">
        <v>148</v>
      </c>
      <c r="AI3015" s="257" t="s">
        <v>148</v>
      </c>
      <c r="AJ3015" s="257"/>
    </row>
    <row r="3016" spans="1:36" ht="28.8">
      <c r="A3016" s="258">
        <v>40371</v>
      </c>
      <c r="B3016" s="257" t="s">
        <v>2514</v>
      </c>
      <c r="C3016" s="258">
        <v>40371</v>
      </c>
      <c r="D3016" s="257">
        <v>0</v>
      </c>
      <c r="E3016" s="259" t="s">
        <v>2563</v>
      </c>
      <c r="F3016" s="257" t="s">
        <v>3270</v>
      </c>
      <c r="G3016" s="259" t="s">
        <v>3271</v>
      </c>
      <c r="H3016" s="257" t="s">
        <v>1225</v>
      </c>
      <c r="I3016" s="257" t="s">
        <v>5865</v>
      </c>
      <c r="J3016" s="257" t="s">
        <v>148</v>
      </c>
      <c r="K3016" s="257" t="s">
        <v>2619</v>
      </c>
      <c r="L3016" s="257" t="s">
        <v>3913</v>
      </c>
      <c r="M3016" s="257" t="s">
        <v>1228</v>
      </c>
      <c r="N3016" s="257" t="s">
        <v>3849</v>
      </c>
      <c r="O3016" s="257" t="s">
        <v>3299</v>
      </c>
      <c r="P3016" s="257" t="s">
        <v>6800</v>
      </c>
      <c r="Q3016" s="257" t="s">
        <v>3301</v>
      </c>
      <c r="R3016" s="257" t="s">
        <v>148</v>
      </c>
      <c r="S3016" s="257" t="s">
        <v>2903</v>
      </c>
      <c r="T3016" s="257" t="s">
        <v>2860</v>
      </c>
      <c r="U3016" s="257" t="s">
        <v>4008</v>
      </c>
      <c r="V3016" s="257" t="s">
        <v>148</v>
      </c>
      <c r="W3016" s="257" t="s">
        <v>148</v>
      </c>
      <c r="X3016" s="257" t="s">
        <v>148</v>
      </c>
      <c r="Y3016" s="257" t="s">
        <v>148</v>
      </c>
      <c r="Z3016" s="257" t="s">
        <v>148</v>
      </c>
      <c r="AA3016" s="257" t="s">
        <v>148</v>
      </c>
      <c r="AB3016" s="257" t="s">
        <v>148</v>
      </c>
      <c r="AC3016" s="257" t="s">
        <v>148</v>
      </c>
      <c r="AD3016" s="257" t="s">
        <v>148</v>
      </c>
      <c r="AE3016" s="257" t="s">
        <v>148</v>
      </c>
      <c r="AF3016" s="257" t="s">
        <v>148</v>
      </c>
      <c r="AG3016" s="257" t="s">
        <v>148</v>
      </c>
      <c r="AH3016" s="257" t="s">
        <v>148</v>
      </c>
      <c r="AI3016" s="257" t="s">
        <v>148</v>
      </c>
      <c r="AJ3016" s="257"/>
    </row>
    <row r="3017" spans="1:36" ht="28.8">
      <c r="A3017" s="258">
        <v>40371</v>
      </c>
      <c r="B3017" s="257" t="s">
        <v>2514</v>
      </c>
      <c r="C3017" s="258">
        <v>40371</v>
      </c>
      <c r="D3017" s="257">
        <v>0</v>
      </c>
      <c r="E3017" s="259" t="s">
        <v>2563</v>
      </c>
      <c r="F3017" s="257" t="s">
        <v>3270</v>
      </c>
      <c r="G3017" s="259" t="s">
        <v>3271</v>
      </c>
      <c r="H3017" s="257" t="s">
        <v>1225</v>
      </c>
      <c r="I3017" s="257" t="s">
        <v>5861</v>
      </c>
      <c r="J3017" s="257" t="s">
        <v>148</v>
      </c>
      <c r="K3017" s="257" t="s">
        <v>2619</v>
      </c>
      <c r="L3017" s="257" t="s">
        <v>3913</v>
      </c>
      <c r="M3017" s="257" t="s">
        <v>1228</v>
      </c>
      <c r="N3017" s="257" t="s">
        <v>3849</v>
      </c>
      <c r="O3017" s="257" t="s">
        <v>3299</v>
      </c>
      <c r="P3017" s="257" t="s">
        <v>6801</v>
      </c>
      <c r="Q3017" s="257" t="s">
        <v>3301</v>
      </c>
      <c r="R3017" s="257" t="s">
        <v>148</v>
      </c>
      <c r="S3017" s="257" t="s">
        <v>2903</v>
      </c>
      <c r="T3017" s="257" t="s">
        <v>2860</v>
      </c>
      <c r="U3017" s="257" t="s">
        <v>4008</v>
      </c>
      <c r="V3017" s="257" t="s">
        <v>148</v>
      </c>
      <c r="W3017" s="257" t="s">
        <v>148</v>
      </c>
      <c r="X3017" s="257" t="s">
        <v>148</v>
      </c>
      <c r="Y3017" s="257" t="s">
        <v>148</v>
      </c>
      <c r="Z3017" s="257" t="s">
        <v>148</v>
      </c>
      <c r="AA3017" s="257" t="s">
        <v>148</v>
      </c>
      <c r="AB3017" s="257" t="s">
        <v>148</v>
      </c>
      <c r="AC3017" s="257" t="s">
        <v>148</v>
      </c>
      <c r="AD3017" s="257" t="s">
        <v>148</v>
      </c>
      <c r="AE3017" s="257" t="s">
        <v>148</v>
      </c>
      <c r="AF3017" s="257" t="s">
        <v>148</v>
      </c>
      <c r="AG3017" s="257" t="s">
        <v>148</v>
      </c>
      <c r="AH3017" s="257" t="s">
        <v>148</v>
      </c>
      <c r="AI3017" s="257" t="s">
        <v>148</v>
      </c>
      <c r="AJ3017" s="257"/>
    </row>
    <row r="3018" spans="1:36" ht="43.2">
      <c r="A3018" s="258">
        <v>40371</v>
      </c>
      <c r="B3018" s="257" t="s">
        <v>2514</v>
      </c>
      <c r="C3018" s="258">
        <v>40371</v>
      </c>
      <c r="D3018" s="257">
        <v>0</v>
      </c>
      <c r="E3018" s="257" t="s">
        <v>2528</v>
      </c>
      <c r="F3018" s="257" t="s">
        <v>3231</v>
      </c>
      <c r="G3018" s="257" t="s">
        <v>3232</v>
      </c>
      <c r="H3018" s="260" t="s">
        <v>1226</v>
      </c>
      <c r="I3018" s="257" t="s">
        <v>6802</v>
      </c>
      <c r="J3018" s="84" t="s">
        <v>6803</v>
      </c>
      <c r="K3018" s="257" t="s">
        <v>2619</v>
      </c>
      <c r="L3018" s="257" t="s">
        <v>3913</v>
      </c>
      <c r="M3018" s="257" t="s">
        <v>1228</v>
      </c>
      <c r="N3018" s="257" t="s">
        <v>3849</v>
      </c>
      <c r="O3018" s="257" t="s">
        <v>2868</v>
      </c>
      <c r="P3018" s="257" t="s">
        <v>6804</v>
      </c>
      <c r="Q3018" s="257" t="s">
        <v>3301</v>
      </c>
      <c r="R3018" s="257" t="s">
        <v>148</v>
      </c>
      <c r="S3018" s="257" t="s">
        <v>2903</v>
      </c>
      <c r="T3018" s="257" t="s">
        <v>2860</v>
      </c>
      <c r="U3018" s="257" t="s">
        <v>4008</v>
      </c>
      <c r="V3018" s="257" t="s">
        <v>148</v>
      </c>
      <c r="W3018" s="257" t="s">
        <v>148</v>
      </c>
      <c r="X3018" s="257" t="s">
        <v>148</v>
      </c>
      <c r="Y3018" s="257" t="s">
        <v>148</v>
      </c>
      <c r="Z3018" s="257" t="s">
        <v>148</v>
      </c>
      <c r="AA3018" s="257" t="s">
        <v>148</v>
      </c>
      <c r="AB3018" s="257" t="s">
        <v>148</v>
      </c>
      <c r="AC3018" s="257" t="s">
        <v>148</v>
      </c>
      <c r="AD3018" s="257" t="s">
        <v>148</v>
      </c>
      <c r="AE3018" s="257" t="s">
        <v>148</v>
      </c>
      <c r="AF3018" s="257" t="s">
        <v>148</v>
      </c>
      <c r="AG3018" s="257" t="s">
        <v>148</v>
      </c>
      <c r="AH3018" s="257" t="s">
        <v>148</v>
      </c>
      <c r="AI3018" s="257" t="s">
        <v>148</v>
      </c>
      <c r="AJ3018" s="257"/>
    </row>
    <row r="3019" spans="1:36" ht="43.2">
      <c r="A3019" s="258">
        <v>40371</v>
      </c>
      <c r="B3019" s="257" t="s">
        <v>2514</v>
      </c>
      <c r="C3019" s="258">
        <v>40371</v>
      </c>
      <c r="D3019" s="257">
        <v>0</v>
      </c>
      <c r="E3019" s="257" t="s">
        <v>2528</v>
      </c>
      <c r="F3019" s="257" t="s">
        <v>3231</v>
      </c>
      <c r="G3019" s="257" t="s">
        <v>3232</v>
      </c>
      <c r="H3019" s="260" t="s">
        <v>1226</v>
      </c>
      <c r="I3019" s="257" t="s">
        <v>6802</v>
      </c>
      <c r="J3019" s="84" t="s">
        <v>6803</v>
      </c>
      <c r="K3019" s="257" t="s">
        <v>2619</v>
      </c>
      <c r="L3019" s="257" t="s">
        <v>3913</v>
      </c>
      <c r="M3019" s="257" t="s">
        <v>1228</v>
      </c>
      <c r="N3019" s="257" t="s">
        <v>3849</v>
      </c>
      <c r="O3019" s="257" t="s">
        <v>3299</v>
      </c>
      <c r="P3019" s="257" t="s">
        <v>6805</v>
      </c>
      <c r="Q3019" s="257" t="s">
        <v>3301</v>
      </c>
      <c r="R3019" s="257" t="s">
        <v>148</v>
      </c>
      <c r="S3019" s="257" t="s">
        <v>2903</v>
      </c>
      <c r="T3019" s="257" t="s">
        <v>2860</v>
      </c>
      <c r="U3019" s="257" t="s">
        <v>4008</v>
      </c>
      <c r="V3019" s="257" t="s">
        <v>148</v>
      </c>
      <c r="W3019" s="257" t="s">
        <v>148</v>
      </c>
      <c r="X3019" s="257" t="s">
        <v>148</v>
      </c>
      <c r="Y3019" s="257" t="s">
        <v>148</v>
      </c>
      <c r="Z3019" s="257" t="s">
        <v>148</v>
      </c>
      <c r="AA3019" s="257" t="s">
        <v>148</v>
      </c>
      <c r="AB3019" s="257" t="s">
        <v>148</v>
      </c>
      <c r="AC3019" s="257" t="s">
        <v>148</v>
      </c>
      <c r="AD3019" s="257" t="s">
        <v>148</v>
      </c>
      <c r="AE3019" s="257" t="s">
        <v>148</v>
      </c>
      <c r="AF3019" s="257" t="s">
        <v>148</v>
      </c>
      <c r="AG3019" s="257" t="s">
        <v>148</v>
      </c>
      <c r="AH3019" s="257" t="s">
        <v>148</v>
      </c>
      <c r="AI3019" s="257" t="s">
        <v>148</v>
      </c>
      <c r="AJ3019" s="257"/>
    </row>
    <row r="3020" spans="1:36" ht="28.8">
      <c r="A3020" s="258">
        <v>40371</v>
      </c>
      <c r="B3020" s="257" t="s">
        <v>2514</v>
      </c>
      <c r="C3020" s="258">
        <v>40371</v>
      </c>
      <c r="D3020" s="257">
        <v>0</v>
      </c>
      <c r="E3020" s="257" t="s">
        <v>2528</v>
      </c>
      <c r="F3020" s="257" t="s">
        <v>3231</v>
      </c>
      <c r="G3020" s="257" t="s">
        <v>3232</v>
      </c>
      <c r="H3020" s="260" t="s">
        <v>2631</v>
      </c>
      <c r="I3020" s="260" t="s">
        <v>2631</v>
      </c>
      <c r="J3020" s="257" t="s">
        <v>148</v>
      </c>
      <c r="K3020" s="257" t="s">
        <v>2619</v>
      </c>
      <c r="L3020" s="257" t="s">
        <v>3913</v>
      </c>
      <c r="M3020" s="257" t="s">
        <v>1228</v>
      </c>
      <c r="N3020" s="257" t="s">
        <v>3849</v>
      </c>
      <c r="O3020" s="257" t="s">
        <v>3299</v>
      </c>
      <c r="P3020" s="257" t="s">
        <v>6806</v>
      </c>
      <c r="Q3020" s="257" t="s">
        <v>3301</v>
      </c>
      <c r="R3020" s="257" t="s">
        <v>148</v>
      </c>
      <c r="S3020" s="257" t="s">
        <v>2903</v>
      </c>
      <c r="T3020" s="257" t="s">
        <v>2860</v>
      </c>
      <c r="U3020" s="257" t="s">
        <v>4008</v>
      </c>
      <c r="V3020" s="257" t="s">
        <v>148</v>
      </c>
      <c r="W3020" s="257" t="s">
        <v>148</v>
      </c>
      <c r="X3020" s="257" t="s">
        <v>148</v>
      </c>
      <c r="Y3020" s="257" t="s">
        <v>148</v>
      </c>
      <c r="Z3020" s="257" t="s">
        <v>148</v>
      </c>
      <c r="AA3020" s="257" t="s">
        <v>148</v>
      </c>
      <c r="AB3020" s="257" t="s">
        <v>148</v>
      </c>
      <c r="AC3020" s="257" t="s">
        <v>148</v>
      </c>
      <c r="AD3020" s="257" t="s">
        <v>148</v>
      </c>
      <c r="AE3020" s="257" t="s">
        <v>148</v>
      </c>
      <c r="AF3020" s="257" t="s">
        <v>148</v>
      </c>
      <c r="AG3020" s="257" t="s">
        <v>148</v>
      </c>
      <c r="AH3020" s="257" t="s">
        <v>148</v>
      </c>
      <c r="AI3020" s="257" t="s">
        <v>148</v>
      </c>
      <c r="AJ3020" s="257"/>
    </row>
    <row r="3021" spans="1:36" ht="28.8">
      <c r="A3021" s="258">
        <v>40371</v>
      </c>
      <c r="B3021" s="257" t="s">
        <v>2514</v>
      </c>
      <c r="C3021" s="258">
        <v>40371</v>
      </c>
      <c r="D3021" s="257">
        <v>0</v>
      </c>
      <c r="E3021" s="257" t="s">
        <v>2528</v>
      </c>
      <c r="F3021" s="257" t="s">
        <v>3231</v>
      </c>
      <c r="G3021" s="257" t="s">
        <v>3232</v>
      </c>
      <c r="H3021" s="260" t="s">
        <v>2631</v>
      </c>
      <c r="I3021" s="260" t="s">
        <v>2631</v>
      </c>
      <c r="J3021" s="257" t="s">
        <v>148</v>
      </c>
      <c r="K3021" s="257" t="s">
        <v>2619</v>
      </c>
      <c r="L3021" s="257" t="s">
        <v>3913</v>
      </c>
      <c r="M3021" s="257" t="s">
        <v>1228</v>
      </c>
      <c r="N3021" s="257" t="s">
        <v>3849</v>
      </c>
      <c r="O3021" s="257" t="s">
        <v>3299</v>
      </c>
      <c r="P3021" s="257" t="s">
        <v>6807</v>
      </c>
      <c r="Q3021" s="257" t="s">
        <v>3301</v>
      </c>
      <c r="R3021" s="257" t="s">
        <v>148</v>
      </c>
      <c r="S3021" s="257" t="s">
        <v>2903</v>
      </c>
      <c r="T3021" s="257" t="s">
        <v>2860</v>
      </c>
      <c r="U3021" s="257" t="s">
        <v>4008</v>
      </c>
      <c r="V3021" s="257" t="s">
        <v>148</v>
      </c>
      <c r="W3021" s="257" t="s">
        <v>148</v>
      </c>
      <c r="X3021" s="257" t="s">
        <v>148</v>
      </c>
      <c r="Y3021" s="257" t="s">
        <v>148</v>
      </c>
      <c r="Z3021" s="257" t="s">
        <v>148</v>
      </c>
      <c r="AA3021" s="257" t="s">
        <v>148</v>
      </c>
      <c r="AB3021" s="257" t="s">
        <v>148</v>
      </c>
      <c r="AC3021" s="257" t="s">
        <v>148</v>
      </c>
      <c r="AD3021" s="257" t="s">
        <v>148</v>
      </c>
      <c r="AE3021" s="257" t="s">
        <v>148</v>
      </c>
      <c r="AF3021" s="257" t="s">
        <v>148</v>
      </c>
      <c r="AG3021" s="257" t="s">
        <v>148</v>
      </c>
      <c r="AH3021" s="257" t="s">
        <v>148</v>
      </c>
      <c r="AI3021" s="257" t="s">
        <v>148</v>
      </c>
      <c r="AJ3021" s="257"/>
    </row>
    <row r="3022" spans="1:36" ht="28.8">
      <c r="A3022" s="258">
        <v>40371</v>
      </c>
      <c r="B3022" s="257" t="s">
        <v>2514</v>
      </c>
      <c r="C3022" s="258">
        <v>40371</v>
      </c>
      <c r="D3022" s="257">
        <v>0</v>
      </c>
      <c r="E3022" s="259" t="s">
        <v>2543</v>
      </c>
      <c r="F3022" s="257" t="s">
        <v>3488</v>
      </c>
      <c r="G3022" s="259" t="s">
        <v>3489</v>
      </c>
      <c r="H3022" s="257" t="s">
        <v>1225</v>
      </c>
      <c r="I3022" s="257" t="s">
        <v>5040</v>
      </c>
      <c r="J3022" s="257" t="s">
        <v>148</v>
      </c>
      <c r="K3022" s="257" t="s">
        <v>2619</v>
      </c>
      <c r="L3022" s="257" t="s">
        <v>3913</v>
      </c>
      <c r="M3022" s="257" t="s">
        <v>1228</v>
      </c>
      <c r="N3022" s="257" t="s">
        <v>3849</v>
      </c>
      <c r="O3022" s="257" t="s">
        <v>3299</v>
      </c>
      <c r="P3022" s="257" t="s">
        <v>6808</v>
      </c>
      <c r="Q3022" s="257" t="s">
        <v>3301</v>
      </c>
      <c r="R3022" s="257" t="s">
        <v>148</v>
      </c>
      <c r="S3022" s="257" t="s">
        <v>2903</v>
      </c>
      <c r="T3022" s="257" t="s">
        <v>2860</v>
      </c>
      <c r="U3022" s="257" t="s">
        <v>4008</v>
      </c>
      <c r="V3022" s="257" t="s">
        <v>148</v>
      </c>
      <c r="W3022" s="257" t="s">
        <v>148</v>
      </c>
      <c r="X3022" s="257" t="s">
        <v>148</v>
      </c>
      <c r="Y3022" s="257" t="s">
        <v>148</v>
      </c>
      <c r="Z3022" s="257" t="s">
        <v>148</v>
      </c>
      <c r="AA3022" s="257" t="s">
        <v>148</v>
      </c>
      <c r="AB3022" s="257" t="s">
        <v>148</v>
      </c>
      <c r="AC3022" s="257" t="s">
        <v>148</v>
      </c>
      <c r="AD3022" s="257" t="s">
        <v>148</v>
      </c>
      <c r="AE3022" s="257" t="s">
        <v>148</v>
      </c>
      <c r="AF3022" s="257" t="s">
        <v>148</v>
      </c>
      <c r="AG3022" s="257" t="s">
        <v>148</v>
      </c>
      <c r="AH3022" s="257" t="s">
        <v>148</v>
      </c>
      <c r="AI3022" s="257" t="s">
        <v>148</v>
      </c>
      <c r="AJ3022" s="257"/>
    </row>
    <row r="3023" spans="1:36" ht="28.8">
      <c r="A3023" s="258">
        <v>40371</v>
      </c>
      <c r="B3023" s="257" t="s">
        <v>2514</v>
      </c>
      <c r="C3023" s="258">
        <v>40371</v>
      </c>
      <c r="D3023" s="257">
        <v>0</v>
      </c>
      <c r="E3023" s="259" t="s">
        <v>2543</v>
      </c>
      <c r="F3023" s="257" t="s">
        <v>3488</v>
      </c>
      <c r="G3023" s="259" t="s">
        <v>3489</v>
      </c>
      <c r="H3023" s="257" t="s">
        <v>1225</v>
      </c>
      <c r="I3023" s="257" t="s">
        <v>5040</v>
      </c>
      <c r="J3023" s="257" t="s">
        <v>148</v>
      </c>
      <c r="K3023" s="257" t="s">
        <v>2619</v>
      </c>
      <c r="L3023" s="257" t="s">
        <v>3913</v>
      </c>
      <c r="M3023" s="257" t="s">
        <v>1228</v>
      </c>
      <c r="N3023" s="257" t="s">
        <v>3849</v>
      </c>
      <c r="O3023" s="257" t="s">
        <v>3299</v>
      </c>
      <c r="P3023" s="257" t="s">
        <v>6809</v>
      </c>
      <c r="Q3023" s="257" t="s">
        <v>3301</v>
      </c>
      <c r="R3023" s="257" t="s">
        <v>148</v>
      </c>
      <c r="S3023" s="257" t="s">
        <v>2903</v>
      </c>
      <c r="T3023" s="257" t="s">
        <v>2860</v>
      </c>
      <c r="U3023" s="257" t="s">
        <v>4008</v>
      </c>
      <c r="V3023" s="257" t="s">
        <v>148</v>
      </c>
      <c r="W3023" s="257" t="s">
        <v>148</v>
      </c>
      <c r="X3023" s="257" t="s">
        <v>148</v>
      </c>
      <c r="Y3023" s="257" t="s">
        <v>148</v>
      </c>
      <c r="Z3023" s="257" t="s">
        <v>148</v>
      </c>
      <c r="AA3023" s="257" t="s">
        <v>148</v>
      </c>
      <c r="AB3023" s="257" t="s">
        <v>148</v>
      </c>
      <c r="AC3023" s="257" t="s">
        <v>148</v>
      </c>
      <c r="AD3023" s="257" t="s">
        <v>148</v>
      </c>
      <c r="AE3023" s="257" t="s">
        <v>148</v>
      </c>
      <c r="AF3023" s="257" t="s">
        <v>148</v>
      </c>
      <c r="AG3023" s="257" t="s">
        <v>148</v>
      </c>
      <c r="AH3023" s="257" t="s">
        <v>148</v>
      </c>
      <c r="AI3023" s="257" t="s">
        <v>148</v>
      </c>
      <c r="AJ3023" s="257"/>
    </row>
    <row r="3024" spans="1:36" ht="28.8">
      <c r="A3024" s="258">
        <v>40371</v>
      </c>
      <c r="B3024" s="257" t="s">
        <v>2514</v>
      </c>
      <c r="C3024" s="258">
        <v>40371</v>
      </c>
      <c r="D3024" s="257">
        <v>0</v>
      </c>
      <c r="E3024" s="259" t="s">
        <v>2543</v>
      </c>
      <c r="F3024" s="257" t="s">
        <v>3488</v>
      </c>
      <c r="G3024" s="259" t="s">
        <v>3489</v>
      </c>
      <c r="H3024" s="257" t="s">
        <v>1225</v>
      </c>
      <c r="I3024" s="257" t="s">
        <v>5040</v>
      </c>
      <c r="J3024" s="257" t="s">
        <v>148</v>
      </c>
      <c r="K3024" s="257" t="s">
        <v>2619</v>
      </c>
      <c r="L3024" s="257" t="s">
        <v>3913</v>
      </c>
      <c r="M3024" s="257" t="s">
        <v>1228</v>
      </c>
      <c r="N3024" s="257" t="s">
        <v>3849</v>
      </c>
      <c r="O3024" s="257" t="s">
        <v>3299</v>
      </c>
      <c r="P3024" s="257" t="s">
        <v>6810</v>
      </c>
      <c r="Q3024" s="257" t="s">
        <v>3301</v>
      </c>
      <c r="R3024" s="257" t="s">
        <v>148</v>
      </c>
      <c r="S3024" s="257" t="s">
        <v>2903</v>
      </c>
      <c r="T3024" s="257" t="s">
        <v>2860</v>
      </c>
      <c r="U3024" s="257" t="s">
        <v>4008</v>
      </c>
      <c r="V3024" s="257" t="s">
        <v>148</v>
      </c>
      <c r="W3024" s="257" t="s">
        <v>148</v>
      </c>
      <c r="X3024" s="257" t="s">
        <v>148</v>
      </c>
      <c r="Y3024" s="257" t="s">
        <v>148</v>
      </c>
      <c r="Z3024" s="257" t="s">
        <v>148</v>
      </c>
      <c r="AA3024" s="257" t="s">
        <v>148</v>
      </c>
      <c r="AB3024" s="257" t="s">
        <v>148</v>
      </c>
      <c r="AC3024" s="257" t="s">
        <v>148</v>
      </c>
      <c r="AD3024" s="257" t="s">
        <v>148</v>
      </c>
      <c r="AE3024" s="257" t="s">
        <v>148</v>
      </c>
      <c r="AF3024" s="257" t="s">
        <v>148</v>
      </c>
      <c r="AG3024" s="257" t="s">
        <v>148</v>
      </c>
      <c r="AH3024" s="257" t="s">
        <v>148</v>
      </c>
      <c r="AI3024" s="257" t="s">
        <v>148</v>
      </c>
      <c r="AJ3024" s="257"/>
    </row>
    <row r="3025" spans="1:36" ht="28.8">
      <c r="A3025" s="258">
        <v>40371</v>
      </c>
      <c r="B3025" s="257" t="s">
        <v>2514</v>
      </c>
      <c r="C3025" s="258">
        <v>40371</v>
      </c>
      <c r="D3025" s="257">
        <v>0</v>
      </c>
      <c r="E3025" s="259" t="s">
        <v>2543</v>
      </c>
      <c r="F3025" s="257" t="s">
        <v>3488</v>
      </c>
      <c r="G3025" s="259" t="s">
        <v>3489</v>
      </c>
      <c r="H3025" s="257" t="s">
        <v>1225</v>
      </c>
      <c r="I3025" s="257" t="s">
        <v>5040</v>
      </c>
      <c r="J3025" s="257" t="s">
        <v>148</v>
      </c>
      <c r="K3025" s="257" t="s">
        <v>2619</v>
      </c>
      <c r="L3025" s="257" t="s">
        <v>3913</v>
      </c>
      <c r="M3025" s="257" t="s">
        <v>1228</v>
      </c>
      <c r="N3025" s="257" t="s">
        <v>3849</v>
      </c>
      <c r="O3025" s="257" t="s">
        <v>3299</v>
      </c>
      <c r="P3025" s="257" t="s">
        <v>6811</v>
      </c>
      <c r="Q3025" s="257" t="s">
        <v>3301</v>
      </c>
      <c r="R3025" s="257" t="s">
        <v>148</v>
      </c>
      <c r="S3025" s="257" t="s">
        <v>2903</v>
      </c>
      <c r="T3025" s="257" t="s">
        <v>2860</v>
      </c>
      <c r="U3025" s="257" t="s">
        <v>4008</v>
      </c>
      <c r="V3025" s="257" t="s">
        <v>148</v>
      </c>
      <c r="W3025" s="257" t="s">
        <v>148</v>
      </c>
      <c r="X3025" s="257" t="s">
        <v>148</v>
      </c>
      <c r="Y3025" s="257" t="s">
        <v>148</v>
      </c>
      <c r="Z3025" s="257" t="s">
        <v>148</v>
      </c>
      <c r="AA3025" s="257" t="s">
        <v>148</v>
      </c>
      <c r="AB3025" s="257" t="s">
        <v>148</v>
      </c>
      <c r="AC3025" s="257" t="s">
        <v>148</v>
      </c>
      <c r="AD3025" s="257" t="s">
        <v>148</v>
      </c>
      <c r="AE3025" s="257" t="s">
        <v>148</v>
      </c>
      <c r="AF3025" s="257" t="s">
        <v>148</v>
      </c>
      <c r="AG3025" s="257" t="s">
        <v>148</v>
      </c>
      <c r="AH3025" s="257" t="s">
        <v>148</v>
      </c>
      <c r="AI3025" s="257" t="s">
        <v>148</v>
      </c>
      <c r="AJ3025" s="257"/>
    </row>
    <row r="3026" spans="1:36" ht="28.8">
      <c r="A3026" s="258">
        <v>40371</v>
      </c>
      <c r="B3026" s="257" t="s">
        <v>2514</v>
      </c>
      <c r="C3026" s="258">
        <v>40371</v>
      </c>
      <c r="D3026" s="257">
        <v>0</v>
      </c>
      <c r="E3026" s="259" t="s">
        <v>2543</v>
      </c>
      <c r="F3026" s="257" t="s">
        <v>3488</v>
      </c>
      <c r="G3026" s="259" t="s">
        <v>3489</v>
      </c>
      <c r="H3026" s="257" t="s">
        <v>1225</v>
      </c>
      <c r="I3026" s="257" t="s">
        <v>5040</v>
      </c>
      <c r="J3026" s="257" t="s">
        <v>148</v>
      </c>
      <c r="K3026" s="257" t="s">
        <v>2619</v>
      </c>
      <c r="L3026" s="257" t="s">
        <v>3913</v>
      </c>
      <c r="M3026" s="257" t="s">
        <v>1228</v>
      </c>
      <c r="N3026" s="257" t="s">
        <v>3849</v>
      </c>
      <c r="O3026" s="257" t="s">
        <v>3299</v>
      </c>
      <c r="P3026" s="257" t="s">
        <v>6812</v>
      </c>
      <c r="Q3026" s="257" t="s">
        <v>3301</v>
      </c>
      <c r="R3026" s="257" t="s">
        <v>148</v>
      </c>
      <c r="S3026" s="257" t="s">
        <v>2903</v>
      </c>
      <c r="T3026" s="257" t="s">
        <v>2860</v>
      </c>
      <c r="U3026" s="257" t="s">
        <v>4008</v>
      </c>
      <c r="V3026" s="257" t="s">
        <v>148</v>
      </c>
      <c r="W3026" s="257" t="s">
        <v>148</v>
      </c>
      <c r="X3026" s="257" t="s">
        <v>148</v>
      </c>
      <c r="Y3026" s="257" t="s">
        <v>148</v>
      </c>
      <c r="Z3026" s="257" t="s">
        <v>148</v>
      </c>
      <c r="AA3026" s="257" t="s">
        <v>148</v>
      </c>
      <c r="AB3026" s="257" t="s">
        <v>148</v>
      </c>
      <c r="AC3026" s="257" t="s">
        <v>148</v>
      </c>
      <c r="AD3026" s="257" t="s">
        <v>148</v>
      </c>
      <c r="AE3026" s="257" t="s">
        <v>148</v>
      </c>
      <c r="AF3026" s="257" t="s">
        <v>148</v>
      </c>
      <c r="AG3026" s="257" t="s">
        <v>148</v>
      </c>
      <c r="AH3026" s="257" t="s">
        <v>148</v>
      </c>
      <c r="AI3026" s="257" t="s">
        <v>148</v>
      </c>
      <c r="AJ3026" s="257"/>
    </row>
    <row r="3027" spans="1:36" ht="28.8">
      <c r="A3027" s="258">
        <v>40371</v>
      </c>
      <c r="B3027" s="257" t="s">
        <v>2514</v>
      </c>
      <c r="C3027" s="258">
        <v>40371</v>
      </c>
      <c r="D3027" s="257">
        <v>0</v>
      </c>
      <c r="E3027" s="259" t="s">
        <v>2543</v>
      </c>
      <c r="F3027" s="257" t="s">
        <v>3488</v>
      </c>
      <c r="G3027" s="259" t="s">
        <v>3489</v>
      </c>
      <c r="H3027" s="257" t="s">
        <v>1225</v>
      </c>
      <c r="I3027" s="257" t="s">
        <v>5040</v>
      </c>
      <c r="J3027" s="257" t="s">
        <v>148</v>
      </c>
      <c r="K3027" s="257" t="s">
        <v>2619</v>
      </c>
      <c r="L3027" s="257" t="s">
        <v>3913</v>
      </c>
      <c r="M3027" s="257" t="s">
        <v>1228</v>
      </c>
      <c r="N3027" s="257" t="s">
        <v>3849</v>
      </c>
      <c r="O3027" s="257" t="s">
        <v>3299</v>
      </c>
      <c r="P3027" s="257" t="s">
        <v>6813</v>
      </c>
      <c r="Q3027" s="257" t="s">
        <v>3301</v>
      </c>
      <c r="R3027" s="257" t="s">
        <v>148</v>
      </c>
      <c r="S3027" s="257" t="s">
        <v>2903</v>
      </c>
      <c r="T3027" s="257" t="s">
        <v>2860</v>
      </c>
      <c r="U3027" s="257" t="s">
        <v>4008</v>
      </c>
      <c r="V3027" s="257" t="s">
        <v>148</v>
      </c>
      <c r="W3027" s="257" t="s">
        <v>148</v>
      </c>
      <c r="X3027" s="257" t="s">
        <v>148</v>
      </c>
      <c r="Y3027" s="257" t="s">
        <v>148</v>
      </c>
      <c r="Z3027" s="257" t="s">
        <v>148</v>
      </c>
      <c r="AA3027" s="257" t="s">
        <v>148</v>
      </c>
      <c r="AB3027" s="257" t="s">
        <v>148</v>
      </c>
      <c r="AC3027" s="257" t="s">
        <v>148</v>
      </c>
      <c r="AD3027" s="257" t="s">
        <v>148</v>
      </c>
      <c r="AE3027" s="257" t="s">
        <v>148</v>
      </c>
      <c r="AF3027" s="257" t="s">
        <v>148</v>
      </c>
      <c r="AG3027" s="257" t="s">
        <v>148</v>
      </c>
      <c r="AH3027" s="257" t="s">
        <v>148</v>
      </c>
      <c r="AI3027" s="257" t="s">
        <v>148</v>
      </c>
      <c r="AJ3027" s="257"/>
    </row>
    <row r="3028" spans="1:36" ht="28.8">
      <c r="A3028" s="258">
        <v>40371</v>
      </c>
      <c r="B3028" s="257" t="s">
        <v>2514</v>
      </c>
      <c r="C3028" s="258">
        <v>40371</v>
      </c>
      <c r="D3028" s="257">
        <v>0</v>
      </c>
      <c r="E3028" s="259" t="s">
        <v>2604</v>
      </c>
      <c r="F3028" s="257" t="s">
        <v>3971</v>
      </c>
      <c r="G3028" s="259" t="s">
        <v>3972</v>
      </c>
      <c r="H3028" s="257" t="s">
        <v>2632</v>
      </c>
      <c r="I3028" s="257" t="s">
        <v>6335</v>
      </c>
      <c r="J3028" s="84" t="s">
        <v>6336</v>
      </c>
      <c r="K3028" s="257" t="s">
        <v>2619</v>
      </c>
      <c r="L3028" s="257" t="s">
        <v>3913</v>
      </c>
      <c r="M3028" s="257" t="s">
        <v>1228</v>
      </c>
      <c r="N3028" s="257" t="s">
        <v>3849</v>
      </c>
      <c r="O3028" s="257" t="s">
        <v>3299</v>
      </c>
      <c r="P3028" s="257" t="s">
        <v>6814</v>
      </c>
      <c r="Q3028" s="257" t="s">
        <v>3301</v>
      </c>
      <c r="R3028" s="257" t="s">
        <v>148</v>
      </c>
      <c r="S3028" s="257" t="s">
        <v>2903</v>
      </c>
      <c r="T3028" s="257" t="s">
        <v>2860</v>
      </c>
      <c r="U3028" s="257" t="s">
        <v>4008</v>
      </c>
      <c r="V3028" s="257" t="s">
        <v>148</v>
      </c>
      <c r="W3028" s="257" t="s">
        <v>148</v>
      </c>
      <c r="X3028" s="257" t="s">
        <v>148</v>
      </c>
      <c r="Y3028" s="257" t="s">
        <v>148</v>
      </c>
      <c r="Z3028" s="257" t="s">
        <v>148</v>
      </c>
      <c r="AA3028" s="257" t="s">
        <v>148</v>
      </c>
      <c r="AB3028" s="257" t="s">
        <v>148</v>
      </c>
      <c r="AC3028" s="257" t="s">
        <v>148</v>
      </c>
      <c r="AD3028" s="257" t="s">
        <v>148</v>
      </c>
      <c r="AE3028" s="257" t="s">
        <v>148</v>
      </c>
      <c r="AF3028" s="257" t="s">
        <v>148</v>
      </c>
      <c r="AG3028" s="257" t="s">
        <v>148</v>
      </c>
      <c r="AH3028" s="257" t="s">
        <v>148</v>
      </c>
      <c r="AI3028" s="257" t="s">
        <v>148</v>
      </c>
      <c r="AJ3028" s="257"/>
    </row>
    <row r="3029" spans="1:36" ht="28.8">
      <c r="A3029" s="258">
        <v>40371</v>
      </c>
      <c r="B3029" s="257" t="s">
        <v>2514</v>
      </c>
      <c r="C3029" s="258">
        <v>40371</v>
      </c>
      <c r="D3029" s="257">
        <v>0</v>
      </c>
      <c r="E3029" s="259" t="s">
        <v>2606</v>
      </c>
      <c r="F3029" s="257" t="s">
        <v>3243</v>
      </c>
      <c r="G3029" s="259" t="s">
        <v>3244</v>
      </c>
      <c r="H3029" s="257" t="s">
        <v>1225</v>
      </c>
      <c r="I3029" s="257" t="s">
        <v>6815</v>
      </c>
      <c r="J3029" s="257" t="s">
        <v>148</v>
      </c>
      <c r="K3029" s="257" t="s">
        <v>2619</v>
      </c>
      <c r="L3029" s="257" t="s">
        <v>3913</v>
      </c>
      <c r="M3029" s="257" t="s">
        <v>1228</v>
      </c>
      <c r="N3029" s="257" t="s">
        <v>3849</v>
      </c>
      <c r="O3029" s="257" t="s">
        <v>3299</v>
      </c>
      <c r="P3029" s="257" t="s">
        <v>6816</v>
      </c>
      <c r="Q3029" s="257" t="s">
        <v>3301</v>
      </c>
      <c r="R3029" s="257" t="s">
        <v>148</v>
      </c>
      <c r="S3029" s="257" t="s">
        <v>2903</v>
      </c>
      <c r="T3029" s="257" t="s">
        <v>2860</v>
      </c>
      <c r="U3029" s="257" t="s">
        <v>4008</v>
      </c>
      <c r="V3029" s="257" t="s">
        <v>148</v>
      </c>
      <c r="W3029" s="257" t="s">
        <v>148</v>
      </c>
      <c r="X3029" s="257" t="s">
        <v>148</v>
      </c>
      <c r="Y3029" s="257" t="s">
        <v>148</v>
      </c>
      <c r="Z3029" s="257" t="s">
        <v>148</v>
      </c>
      <c r="AA3029" s="257" t="s">
        <v>148</v>
      </c>
      <c r="AB3029" s="257" t="s">
        <v>148</v>
      </c>
      <c r="AC3029" s="257" t="s">
        <v>148</v>
      </c>
      <c r="AD3029" s="257" t="s">
        <v>148</v>
      </c>
      <c r="AE3029" s="257" t="s">
        <v>148</v>
      </c>
      <c r="AF3029" s="257" t="s">
        <v>148</v>
      </c>
      <c r="AG3029" s="257" t="s">
        <v>148</v>
      </c>
      <c r="AH3029" s="257" t="s">
        <v>148</v>
      </c>
      <c r="AI3029" s="257" t="s">
        <v>148</v>
      </c>
      <c r="AJ3029" s="257"/>
    </row>
    <row r="3030" spans="1:36" ht="28.8">
      <c r="A3030" s="258">
        <v>40371</v>
      </c>
      <c r="B3030" s="257" t="s">
        <v>2514</v>
      </c>
      <c r="C3030" s="258">
        <v>40371</v>
      </c>
      <c r="D3030" s="257">
        <v>0</v>
      </c>
      <c r="E3030" s="259" t="s">
        <v>2606</v>
      </c>
      <c r="F3030" s="257" t="s">
        <v>3243</v>
      </c>
      <c r="G3030" s="259" t="s">
        <v>3244</v>
      </c>
      <c r="H3030" s="257" t="s">
        <v>1225</v>
      </c>
      <c r="I3030" s="257" t="s">
        <v>6815</v>
      </c>
      <c r="J3030" s="257" t="s">
        <v>148</v>
      </c>
      <c r="K3030" s="257" t="s">
        <v>2619</v>
      </c>
      <c r="L3030" s="257" t="s">
        <v>3913</v>
      </c>
      <c r="M3030" s="257" t="s">
        <v>1228</v>
      </c>
      <c r="N3030" s="257" t="s">
        <v>3849</v>
      </c>
      <c r="O3030" s="257" t="s">
        <v>3299</v>
      </c>
      <c r="P3030" s="257" t="s">
        <v>6817</v>
      </c>
      <c r="Q3030" s="257" t="s">
        <v>3301</v>
      </c>
      <c r="R3030" s="257" t="s">
        <v>148</v>
      </c>
      <c r="S3030" s="257" t="s">
        <v>2903</v>
      </c>
      <c r="T3030" s="257" t="s">
        <v>2860</v>
      </c>
      <c r="U3030" s="257" t="s">
        <v>4008</v>
      </c>
      <c r="V3030" s="257" t="s">
        <v>148</v>
      </c>
      <c r="W3030" s="257" t="s">
        <v>148</v>
      </c>
      <c r="X3030" s="257" t="s">
        <v>148</v>
      </c>
      <c r="Y3030" s="257" t="s">
        <v>148</v>
      </c>
      <c r="Z3030" s="257" t="s">
        <v>148</v>
      </c>
      <c r="AA3030" s="257" t="s">
        <v>148</v>
      </c>
      <c r="AB3030" s="257" t="s">
        <v>148</v>
      </c>
      <c r="AC3030" s="257" t="s">
        <v>148</v>
      </c>
      <c r="AD3030" s="257" t="s">
        <v>148</v>
      </c>
      <c r="AE3030" s="257" t="s">
        <v>148</v>
      </c>
      <c r="AF3030" s="257" t="s">
        <v>148</v>
      </c>
      <c r="AG3030" s="257" t="s">
        <v>148</v>
      </c>
      <c r="AH3030" s="257" t="s">
        <v>148</v>
      </c>
      <c r="AI3030" s="257" t="s">
        <v>148</v>
      </c>
      <c r="AJ3030" s="257"/>
    </row>
    <row r="3031" spans="1:36" ht="43.2">
      <c r="A3031" s="258">
        <v>40371</v>
      </c>
      <c r="B3031" s="257" t="s">
        <v>2514</v>
      </c>
      <c r="C3031" s="258">
        <v>40371</v>
      </c>
      <c r="D3031" s="257">
        <v>0</v>
      </c>
      <c r="E3031" s="257" t="s">
        <v>5069</v>
      </c>
      <c r="F3031" s="257" t="s">
        <v>5070</v>
      </c>
      <c r="G3031" s="257" t="s">
        <v>5071</v>
      </c>
      <c r="H3031" s="260" t="s">
        <v>1226</v>
      </c>
      <c r="I3031" s="257" t="s">
        <v>6818</v>
      </c>
      <c r="J3031" s="261" t="s">
        <v>6819</v>
      </c>
      <c r="K3031" s="257" t="s">
        <v>2619</v>
      </c>
      <c r="L3031" s="257" t="s">
        <v>3913</v>
      </c>
      <c r="M3031" s="257" t="s">
        <v>1228</v>
      </c>
      <c r="N3031" s="257" t="s">
        <v>3849</v>
      </c>
      <c r="O3031" s="257" t="s">
        <v>3299</v>
      </c>
      <c r="P3031" s="257" t="s">
        <v>6820</v>
      </c>
      <c r="Q3031" s="257" t="s">
        <v>3301</v>
      </c>
      <c r="R3031" s="257" t="s">
        <v>148</v>
      </c>
      <c r="S3031" s="257" t="s">
        <v>2903</v>
      </c>
      <c r="T3031" s="257" t="s">
        <v>2860</v>
      </c>
      <c r="U3031" s="257" t="s">
        <v>4008</v>
      </c>
      <c r="V3031" s="257" t="s">
        <v>148</v>
      </c>
      <c r="W3031" s="257" t="s">
        <v>148</v>
      </c>
      <c r="X3031" s="257" t="s">
        <v>148</v>
      </c>
      <c r="Y3031" s="257" t="s">
        <v>148</v>
      </c>
      <c r="Z3031" s="257" t="s">
        <v>148</v>
      </c>
      <c r="AA3031" s="257" t="s">
        <v>148</v>
      </c>
      <c r="AB3031" s="257" t="s">
        <v>148</v>
      </c>
      <c r="AC3031" s="257" t="s">
        <v>148</v>
      </c>
      <c r="AD3031" s="257" t="s">
        <v>148</v>
      </c>
      <c r="AE3031" s="257" t="s">
        <v>148</v>
      </c>
      <c r="AF3031" s="257" t="s">
        <v>148</v>
      </c>
      <c r="AG3031" s="257" t="s">
        <v>148</v>
      </c>
      <c r="AH3031" s="257" t="s">
        <v>148</v>
      </c>
      <c r="AI3031" s="257" t="s">
        <v>148</v>
      </c>
      <c r="AJ3031" s="257"/>
    </row>
    <row r="3032" spans="1:36" ht="28.8">
      <c r="A3032" s="258">
        <v>40371</v>
      </c>
      <c r="B3032" s="257" t="s">
        <v>2514</v>
      </c>
      <c r="C3032" s="258">
        <v>40371</v>
      </c>
      <c r="D3032" s="257">
        <v>0</v>
      </c>
      <c r="E3032" s="257" t="s">
        <v>5069</v>
      </c>
      <c r="F3032" s="257" t="s">
        <v>5070</v>
      </c>
      <c r="G3032" s="257" t="s">
        <v>5071</v>
      </c>
      <c r="H3032" s="260" t="s">
        <v>2631</v>
      </c>
      <c r="I3032" s="260" t="s">
        <v>2631</v>
      </c>
      <c r="J3032" s="257" t="s">
        <v>148</v>
      </c>
      <c r="K3032" s="257" t="s">
        <v>2619</v>
      </c>
      <c r="L3032" s="257" t="s">
        <v>3913</v>
      </c>
      <c r="M3032" s="257" t="s">
        <v>1228</v>
      </c>
      <c r="N3032" s="257" t="s">
        <v>3849</v>
      </c>
      <c r="O3032" s="257" t="s">
        <v>3299</v>
      </c>
      <c r="P3032" s="257" t="s">
        <v>6821</v>
      </c>
      <c r="Q3032" s="257" t="s">
        <v>3301</v>
      </c>
      <c r="R3032" s="257" t="s">
        <v>148</v>
      </c>
      <c r="S3032" s="257" t="s">
        <v>2903</v>
      </c>
      <c r="T3032" s="257" t="s">
        <v>2860</v>
      </c>
      <c r="U3032" s="257" t="s">
        <v>4008</v>
      </c>
      <c r="V3032" s="257" t="s">
        <v>148</v>
      </c>
      <c r="W3032" s="257" t="s">
        <v>148</v>
      </c>
      <c r="X3032" s="257" t="s">
        <v>148</v>
      </c>
      <c r="Y3032" s="257" t="s">
        <v>148</v>
      </c>
      <c r="Z3032" s="257" t="s">
        <v>148</v>
      </c>
      <c r="AA3032" s="257" t="s">
        <v>148</v>
      </c>
      <c r="AB3032" s="257" t="s">
        <v>148</v>
      </c>
      <c r="AC3032" s="257" t="s">
        <v>148</v>
      </c>
      <c r="AD3032" s="257" t="s">
        <v>148</v>
      </c>
      <c r="AE3032" s="257" t="s">
        <v>148</v>
      </c>
      <c r="AF3032" s="257" t="s">
        <v>148</v>
      </c>
      <c r="AG3032" s="257" t="s">
        <v>148</v>
      </c>
      <c r="AH3032" s="257" t="s">
        <v>148</v>
      </c>
      <c r="AI3032" s="257" t="s">
        <v>148</v>
      </c>
      <c r="AJ3032" s="257"/>
    </row>
    <row r="3033" spans="1:36" ht="43.2">
      <c r="A3033" s="258">
        <v>40371</v>
      </c>
      <c r="B3033" s="257" t="s">
        <v>2514</v>
      </c>
      <c r="C3033" s="258">
        <v>40371</v>
      </c>
      <c r="D3033" s="257">
        <v>0</v>
      </c>
      <c r="E3033" s="259" t="s">
        <v>2552</v>
      </c>
      <c r="F3033" s="257" t="s">
        <v>3931</v>
      </c>
      <c r="G3033" s="259" t="s">
        <v>3932</v>
      </c>
      <c r="H3033" s="260" t="s">
        <v>1226</v>
      </c>
      <c r="I3033" s="257" t="s">
        <v>3985</v>
      </c>
      <c r="J3033" s="261" t="s">
        <v>3986</v>
      </c>
      <c r="K3033" s="257" t="s">
        <v>2619</v>
      </c>
      <c r="L3033" s="257" t="s">
        <v>3913</v>
      </c>
      <c r="M3033" s="257" t="s">
        <v>1228</v>
      </c>
      <c r="N3033" s="257" t="s">
        <v>3849</v>
      </c>
      <c r="O3033" s="257" t="s">
        <v>3299</v>
      </c>
      <c r="P3033" s="257" t="s">
        <v>6822</v>
      </c>
      <c r="Q3033" s="257" t="s">
        <v>3301</v>
      </c>
      <c r="R3033" s="257" t="s">
        <v>148</v>
      </c>
      <c r="S3033" s="257" t="s">
        <v>2903</v>
      </c>
      <c r="T3033" s="257" t="s">
        <v>2860</v>
      </c>
      <c r="U3033" s="257" t="s">
        <v>4008</v>
      </c>
      <c r="V3033" s="257" t="s">
        <v>148</v>
      </c>
      <c r="W3033" s="257" t="s">
        <v>148</v>
      </c>
      <c r="X3033" s="257" t="s">
        <v>148</v>
      </c>
      <c r="Y3033" s="257" t="s">
        <v>148</v>
      </c>
      <c r="Z3033" s="257" t="s">
        <v>148</v>
      </c>
      <c r="AA3033" s="257" t="s">
        <v>148</v>
      </c>
      <c r="AB3033" s="257" t="s">
        <v>148</v>
      </c>
      <c r="AC3033" s="257" t="s">
        <v>148</v>
      </c>
      <c r="AD3033" s="257" t="s">
        <v>148</v>
      </c>
      <c r="AE3033" s="257" t="s">
        <v>148</v>
      </c>
      <c r="AF3033" s="257" t="s">
        <v>148</v>
      </c>
      <c r="AG3033" s="257" t="s">
        <v>148</v>
      </c>
      <c r="AH3033" s="257" t="s">
        <v>148</v>
      </c>
      <c r="AI3033" s="257" t="s">
        <v>148</v>
      </c>
      <c r="AJ3033" s="257"/>
    </row>
    <row r="3034" spans="1:36" ht="43.2">
      <c r="A3034" s="258">
        <v>40371</v>
      </c>
      <c r="B3034" s="257" t="s">
        <v>2514</v>
      </c>
      <c r="C3034" s="258">
        <v>40371</v>
      </c>
      <c r="D3034" s="257">
        <v>0</v>
      </c>
      <c r="E3034" s="259" t="s">
        <v>2552</v>
      </c>
      <c r="F3034" s="257" t="s">
        <v>3931</v>
      </c>
      <c r="G3034" s="259" t="s">
        <v>3932</v>
      </c>
      <c r="H3034" s="260" t="s">
        <v>1226</v>
      </c>
      <c r="I3034" s="257" t="s">
        <v>3985</v>
      </c>
      <c r="J3034" s="261" t="s">
        <v>3986</v>
      </c>
      <c r="K3034" s="257" t="s">
        <v>2619</v>
      </c>
      <c r="L3034" s="257" t="s">
        <v>3913</v>
      </c>
      <c r="M3034" s="257" t="s">
        <v>1228</v>
      </c>
      <c r="N3034" s="257" t="s">
        <v>3849</v>
      </c>
      <c r="O3034" s="257" t="s">
        <v>3299</v>
      </c>
      <c r="P3034" s="257" t="s">
        <v>6823</v>
      </c>
      <c r="Q3034" s="257" t="s">
        <v>3301</v>
      </c>
      <c r="R3034" s="257" t="s">
        <v>148</v>
      </c>
      <c r="S3034" s="257" t="s">
        <v>2903</v>
      </c>
      <c r="T3034" s="257" t="s">
        <v>2860</v>
      </c>
      <c r="U3034" s="257" t="s">
        <v>4008</v>
      </c>
      <c r="V3034" s="257" t="s">
        <v>148</v>
      </c>
      <c r="W3034" s="257" t="s">
        <v>148</v>
      </c>
      <c r="X3034" s="257" t="s">
        <v>148</v>
      </c>
      <c r="Y3034" s="257" t="s">
        <v>148</v>
      </c>
      <c r="Z3034" s="257" t="s">
        <v>148</v>
      </c>
      <c r="AA3034" s="257" t="s">
        <v>148</v>
      </c>
      <c r="AB3034" s="257" t="s">
        <v>148</v>
      </c>
      <c r="AC3034" s="257" t="s">
        <v>148</v>
      </c>
      <c r="AD3034" s="257" t="s">
        <v>148</v>
      </c>
      <c r="AE3034" s="257" t="s">
        <v>148</v>
      </c>
      <c r="AF3034" s="257" t="s">
        <v>148</v>
      </c>
      <c r="AG3034" s="257" t="s">
        <v>148</v>
      </c>
      <c r="AH3034" s="257" t="s">
        <v>148</v>
      </c>
      <c r="AI3034" s="257" t="s">
        <v>148</v>
      </c>
      <c r="AJ3034" s="257"/>
    </row>
    <row r="3035" spans="1:36" ht="28.8">
      <c r="A3035" s="258">
        <v>40372</v>
      </c>
      <c r="B3035" s="257" t="s">
        <v>2514</v>
      </c>
      <c r="C3035" s="258">
        <v>40372</v>
      </c>
      <c r="D3035" s="257">
        <v>0</v>
      </c>
      <c r="E3035" s="259" t="s">
        <v>2555</v>
      </c>
      <c r="F3035" s="257" t="s">
        <v>3213</v>
      </c>
      <c r="G3035" s="259" t="s">
        <v>3214</v>
      </c>
      <c r="H3035" s="260" t="s">
        <v>1232</v>
      </c>
      <c r="I3035" s="257" t="s">
        <v>3468</v>
      </c>
      <c r="J3035" s="257" t="s">
        <v>3469</v>
      </c>
      <c r="K3035" s="257" t="s">
        <v>2619</v>
      </c>
      <c r="L3035" s="257" t="s">
        <v>6606</v>
      </c>
      <c r="M3035" s="257" t="s">
        <v>1232</v>
      </c>
      <c r="N3035" s="257" t="s">
        <v>6607</v>
      </c>
      <c r="O3035" s="257" t="s">
        <v>3299</v>
      </c>
      <c r="P3035" s="257" t="s">
        <v>6824</v>
      </c>
      <c r="Q3035" s="257" t="s">
        <v>3301</v>
      </c>
      <c r="R3035" s="257" t="s">
        <v>148</v>
      </c>
      <c r="S3035" s="257" t="s">
        <v>3291</v>
      </c>
      <c r="T3035" s="257" t="s">
        <v>2860</v>
      </c>
      <c r="U3035" s="257" t="s">
        <v>6825</v>
      </c>
      <c r="V3035" s="257" t="s">
        <v>148</v>
      </c>
      <c r="W3035" s="257" t="s">
        <v>148</v>
      </c>
      <c r="X3035" s="257" t="s">
        <v>148</v>
      </c>
      <c r="Y3035" s="257" t="s">
        <v>148</v>
      </c>
      <c r="Z3035" s="257" t="s">
        <v>148</v>
      </c>
      <c r="AA3035" s="257" t="s">
        <v>148</v>
      </c>
      <c r="AB3035" s="257" t="s">
        <v>148</v>
      </c>
      <c r="AC3035" s="257" t="s">
        <v>148</v>
      </c>
      <c r="AD3035" s="257" t="s">
        <v>148</v>
      </c>
      <c r="AE3035" s="257" t="s">
        <v>148</v>
      </c>
      <c r="AF3035" s="257" t="s">
        <v>148</v>
      </c>
      <c r="AG3035" s="257" t="s">
        <v>148</v>
      </c>
      <c r="AH3035" s="257" t="s">
        <v>148</v>
      </c>
      <c r="AI3035" s="257" t="s">
        <v>148</v>
      </c>
      <c r="AJ3035" s="257"/>
    </row>
    <row r="3036" spans="1:36" ht="43.2">
      <c r="A3036" s="258">
        <v>40372</v>
      </c>
      <c r="B3036" s="257" t="s">
        <v>2514</v>
      </c>
      <c r="C3036" s="258">
        <v>40372</v>
      </c>
      <c r="D3036" s="257">
        <v>0</v>
      </c>
      <c r="E3036" s="259" t="s">
        <v>2525</v>
      </c>
      <c r="F3036" s="257" t="s">
        <v>3229</v>
      </c>
      <c r="G3036" s="259" t="s">
        <v>3230</v>
      </c>
      <c r="H3036" s="260" t="s">
        <v>1226</v>
      </c>
      <c r="I3036" s="257" t="s">
        <v>3753</v>
      </c>
      <c r="J3036" s="84" t="s">
        <v>3754</v>
      </c>
      <c r="K3036" s="257" t="s">
        <v>2619</v>
      </c>
      <c r="L3036" s="257" t="s">
        <v>6606</v>
      </c>
      <c r="M3036" s="257" t="s">
        <v>1232</v>
      </c>
      <c r="N3036" s="257" t="s">
        <v>6607</v>
      </c>
      <c r="O3036" s="257" t="s">
        <v>3299</v>
      </c>
      <c r="P3036" s="257" t="s">
        <v>6826</v>
      </c>
      <c r="Q3036" s="257" t="s">
        <v>3301</v>
      </c>
      <c r="R3036" s="257" t="s">
        <v>148</v>
      </c>
      <c r="S3036" s="257" t="s">
        <v>3291</v>
      </c>
      <c r="T3036" s="257" t="s">
        <v>2860</v>
      </c>
      <c r="U3036" s="257" t="s">
        <v>6825</v>
      </c>
      <c r="V3036" s="257" t="s">
        <v>148</v>
      </c>
      <c r="W3036" s="257" t="s">
        <v>148</v>
      </c>
      <c r="X3036" s="257" t="s">
        <v>148</v>
      </c>
      <c r="Y3036" s="257" t="s">
        <v>148</v>
      </c>
      <c r="Z3036" s="257" t="s">
        <v>148</v>
      </c>
      <c r="AA3036" s="257" t="s">
        <v>148</v>
      </c>
      <c r="AB3036" s="257" t="s">
        <v>148</v>
      </c>
      <c r="AC3036" s="257" t="s">
        <v>148</v>
      </c>
      <c r="AD3036" s="257" t="s">
        <v>148</v>
      </c>
      <c r="AE3036" s="257" t="s">
        <v>148</v>
      </c>
      <c r="AF3036" s="257" t="s">
        <v>148</v>
      </c>
      <c r="AG3036" s="257" t="s">
        <v>148</v>
      </c>
      <c r="AH3036" s="257" t="s">
        <v>148</v>
      </c>
      <c r="AI3036" s="257" t="s">
        <v>148</v>
      </c>
      <c r="AJ3036" s="257"/>
    </row>
    <row r="3037" spans="1:36" ht="28.8">
      <c r="A3037" s="258">
        <v>40372</v>
      </c>
      <c r="B3037" s="257" t="s">
        <v>2514</v>
      </c>
      <c r="C3037" s="258">
        <v>40372</v>
      </c>
      <c r="D3037" s="257">
        <v>0</v>
      </c>
      <c r="E3037" s="259" t="s">
        <v>2562</v>
      </c>
      <c r="F3037" s="257" t="s">
        <v>3274</v>
      </c>
      <c r="G3037" s="259" t="s">
        <v>3275</v>
      </c>
      <c r="H3037" s="260" t="s">
        <v>1232</v>
      </c>
      <c r="I3037" s="257" t="s">
        <v>2794</v>
      </c>
      <c r="J3037" s="257" t="s">
        <v>766</v>
      </c>
      <c r="K3037" s="257" t="s">
        <v>2619</v>
      </c>
      <c r="L3037" s="257" t="s">
        <v>6606</v>
      </c>
      <c r="M3037" s="257" t="s">
        <v>1232</v>
      </c>
      <c r="N3037" s="257" t="s">
        <v>6607</v>
      </c>
      <c r="O3037" s="257" t="s">
        <v>3299</v>
      </c>
      <c r="P3037" s="257" t="s">
        <v>6827</v>
      </c>
      <c r="Q3037" s="257" t="s">
        <v>3301</v>
      </c>
      <c r="R3037" s="257" t="s">
        <v>148</v>
      </c>
      <c r="S3037" s="257" t="s">
        <v>3291</v>
      </c>
      <c r="T3037" s="257" t="s">
        <v>2860</v>
      </c>
      <c r="U3037" s="257" t="s">
        <v>6825</v>
      </c>
      <c r="V3037" s="257" t="s">
        <v>148</v>
      </c>
      <c r="W3037" s="257" t="s">
        <v>148</v>
      </c>
      <c r="X3037" s="257" t="s">
        <v>148</v>
      </c>
      <c r="Y3037" s="257" t="s">
        <v>148</v>
      </c>
      <c r="Z3037" s="257" t="s">
        <v>148</v>
      </c>
      <c r="AA3037" s="257" t="s">
        <v>148</v>
      </c>
      <c r="AB3037" s="257" t="s">
        <v>148</v>
      </c>
      <c r="AC3037" s="257" t="s">
        <v>148</v>
      </c>
      <c r="AD3037" s="257" t="s">
        <v>148</v>
      </c>
      <c r="AE3037" s="257" t="s">
        <v>148</v>
      </c>
      <c r="AF3037" s="257" t="s">
        <v>148</v>
      </c>
      <c r="AG3037" s="257" t="s">
        <v>148</v>
      </c>
      <c r="AH3037" s="257" t="s">
        <v>148</v>
      </c>
      <c r="AI3037" s="257" t="s">
        <v>148</v>
      </c>
      <c r="AJ3037" s="257"/>
    </row>
    <row r="3038" spans="1:36" ht="28.8">
      <c r="A3038" s="258">
        <v>40372</v>
      </c>
      <c r="B3038" s="257" t="s">
        <v>2514</v>
      </c>
      <c r="C3038" s="258">
        <v>40372</v>
      </c>
      <c r="D3038" s="257">
        <v>0</v>
      </c>
      <c r="E3038" s="259" t="s">
        <v>2538</v>
      </c>
      <c r="F3038" s="259" t="s">
        <v>930</v>
      </c>
      <c r="G3038" s="259" t="s">
        <v>2627</v>
      </c>
      <c r="H3038" s="260" t="s">
        <v>1232</v>
      </c>
      <c r="I3038" s="257" t="s">
        <v>3884</v>
      </c>
      <c r="J3038" s="257" t="s">
        <v>183</v>
      </c>
      <c r="K3038" s="257" t="s">
        <v>2619</v>
      </c>
      <c r="L3038" s="257" t="s">
        <v>6606</v>
      </c>
      <c r="M3038" s="257" t="s">
        <v>1232</v>
      </c>
      <c r="N3038" s="257" t="s">
        <v>6607</v>
      </c>
      <c r="O3038" s="257" t="s">
        <v>3299</v>
      </c>
      <c r="P3038" s="257" t="s">
        <v>6828</v>
      </c>
      <c r="Q3038" s="257" t="s">
        <v>3301</v>
      </c>
      <c r="R3038" s="257" t="s">
        <v>148</v>
      </c>
      <c r="S3038" s="257" t="s">
        <v>3291</v>
      </c>
      <c r="T3038" s="257" t="s">
        <v>2860</v>
      </c>
      <c r="U3038" s="257" t="s">
        <v>6825</v>
      </c>
      <c r="V3038" s="257" t="s">
        <v>148</v>
      </c>
      <c r="W3038" s="257" t="s">
        <v>148</v>
      </c>
      <c r="X3038" s="257" t="s">
        <v>148</v>
      </c>
      <c r="Y3038" s="257" t="s">
        <v>148</v>
      </c>
      <c r="Z3038" s="257" t="s">
        <v>148</v>
      </c>
      <c r="AA3038" s="257" t="s">
        <v>148</v>
      </c>
      <c r="AB3038" s="257" t="s">
        <v>148</v>
      </c>
      <c r="AC3038" s="257" t="s">
        <v>148</v>
      </c>
      <c r="AD3038" s="257" t="s">
        <v>148</v>
      </c>
      <c r="AE3038" s="257" t="s">
        <v>148</v>
      </c>
      <c r="AF3038" s="257" t="s">
        <v>148</v>
      </c>
      <c r="AG3038" s="257" t="s">
        <v>148</v>
      </c>
      <c r="AH3038" s="257" t="s">
        <v>148</v>
      </c>
      <c r="AI3038" s="257" t="s">
        <v>148</v>
      </c>
      <c r="AJ3038" s="257"/>
    </row>
    <row r="3039" spans="1:36" ht="43.2">
      <c r="A3039" s="258">
        <v>40372</v>
      </c>
      <c r="B3039" s="257" t="s">
        <v>2514</v>
      </c>
      <c r="C3039" s="258">
        <v>40372</v>
      </c>
      <c r="D3039" s="257">
        <v>0</v>
      </c>
      <c r="E3039" s="259" t="s">
        <v>2544</v>
      </c>
      <c r="F3039" s="257" t="s">
        <v>3209</v>
      </c>
      <c r="G3039" s="259" t="s">
        <v>3210</v>
      </c>
      <c r="H3039" s="260" t="s">
        <v>1226</v>
      </c>
      <c r="I3039" s="257" t="s">
        <v>5148</v>
      </c>
      <c r="J3039" s="84" t="s">
        <v>5149</v>
      </c>
      <c r="K3039" s="257" t="s">
        <v>2619</v>
      </c>
      <c r="L3039" s="257" t="s">
        <v>6606</v>
      </c>
      <c r="M3039" s="257" t="s">
        <v>1232</v>
      </c>
      <c r="N3039" s="257" t="s">
        <v>6607</v>
      </c>
      <c r="O3039" s="257" t="s">
        <v>3299</v>
      </c>
      <c r="P3039" s="257" t="s">
        <v>6829</v>
      </c>
      <c r="Q3039" s="257" t="s">
        <v>3301</v>
      </c>
      <c r="R3039" s="257" t="s">
        <v>148</v>
      </c>
      <c r="S3039" s="257" t="s">
        <v>3291</v>
      </c>
      <c r="T3039" s="257" t="s">
        <v>2860</v>
      </c>
      <c r="U3039" s="257" t="s">
        <v>6825</v>
      </c>
      <c r="V3039" s="257" t="s">
        <v>148</v>
      </c>
      <c r="W3039" s="257" t="s">
        <v>148</v>
      </c>
      <c r="X3039" s="257" t="s">
        <v>148</v>
      </c>
      <c r="Y3039" s="257" t="s">
        <v>148</v>
      </c>
      <c r="Z3039" s="257" t="s">
        <v>148</v>
      </c>
      <c r="AA3039" s="257" t="s">
        <v>148</v>
      </c>
      <c r="AB3039" s="257" t="s">
        <v>148</v>
      </c>
      <c r="AC3039" s="257" t="s">
        <v>148</v>
      </c>
      <c r="AD3039" s="257" t="s">
        <v>148</v>
      </c>
      <c r="AE3039" s="257" t="s">
        <v>148</v>
      </c>
      <c r="AF3039" s="257" t="s">
        <v>148</v>
      </c>
      <c r="AG3039" s="257" t="s">
        <v>148</v>
      </c>
      <c r="AH3039" s="257" t="s">
        <v>148</v>
      </c>
      <c r="AI3039" s="257" t="s">
        <v>148</v>
      </c>
      <c r="AJ3039" s="257"/>
    </row>
    <row r="3040" spans="1:36" ht="43.2">
      <c r="A3040" s="258">
        <v>40372</v>
      </c>
      <c r="B3040" s="257" t="s">
        <v>2514</v>
      </c>
      <c r="C3040" s="258">
        <v>40372</v>
      </c>
      <c r="D3040" s="257">
        <v>0</v>
      </c>
      <c r="E3040" s="259" t="s">
        <v>2604</v>
      </c>
      <c r="F3040" s="257" t="s">
        <v>3585</v>
      </c>
      <c r="G3040" s="259" t="s">
        <v>3586</v>
      </c>
      <c r="H3040" s="260" t="s">
        <v>1226</v>
      </c>
      <c r="I3040" s="257" t="s">
        <v>3626</v>
      </c>
      <c r="J3040" s="84" t="s">
        <v>3627</v>
      </c>
      <c r="K3040" s="257" t="s">
        <v>2619</v>
      </c>
      <c r="L3040" s="257" t="s">
        <v>6606</v>
      </c>
      <c r="M3040" s="257" t="s">
        <v>1232</v>
      </c>
      <c r="N3040" s="257" t="s">
        <v>6607</v>
      </c>
      <c r="O3040" s="257" t="s">
        <v>3299</v>
      </c>
      <c r="P3040" s="257" t="s">
        <v>6830</v>
      </c>
      <c r="Q3040" s="257" t="s">
        <v>3301</v>
      </c>
      <c r="R3040" s="257" t="s">
        <v>148</v>
      </c>
      <c r="S3040" s="257" t="s">
        <v>3291</v>
      </c>
      <c r="T3040" s="257" t="s">
        <v>2860</v>
      </c>
      <c r="U3040" s="257" t="s">
        <v>6825</v>
      </c>
      <c r="V3040" s="257" t="s">
        <v>148</v>
      </c>
      <c r="W3040" s="257" t="s">
        <v>148</v>
      </c>
      <c r="X3040" s="257" t="s">
        <v>148</v>
      </c>
      <c r="Y3040" s="257" t="s">
        <v>148</v>
      </c>
      <c r="Z3040" s="257" t="s">
        <v>148</v>
      </c>
      <c r="AA3040" s="257" t="s">
        <v>148</v>
      </c>
      <c r="AB3040" s="257" t="s">
        <v>148</v>
      </c>
      <c r="AC3040" s="257" t="s">
        <v>148</v>
      </c>
      <c r="AD3040" s="257" t="s">
        <v>148</v>
      </c>
      <c r="AE3040" s="257" t="s">
        <v>148</v>
      </c>
      <c r="AF3040" s="257" t="s">
        <v>148</v>
      </c>
      <c r="AG3040" s="257" t="s">
        <v>148</v>
      </c>
      <c r="AH3040" s="257" t="s">
        <v>148</v>
      </c>
      <c r="AI3040" s="257" t="s">
        <v>148</v>
      </c>
      <c r="AJ3040" s="257"/>
    </row>
    <row r="3041" spans="1:36" ht="28.8">
      <c r="A3041" s="258">
        <v>40372</v>
      </c>
      <c r="B3041" s="257" t="s">
        <v>2514</v>
      </c>
      <c r="C3041" s="258">
        <v>40372</v>
      </c>
      <c r="D3041" s="257">
        <v>0</v>
      </c>
      <c r="E3041" s="257" t="s">
        <v>6831</v>
      </c>
      <c r="F3041" s="257" t="s">
        <v>6832</v>
      </c>
      <c r="G3041" s="257" t="s">
        <v>6833</v>
      </c>
      <c r="H3041" s="260" t="s">
        <v>1232</v>
      </c>
      <c r="I3041" s="257" t="s">
        <v>6834</v>
      </c>
      <c r="J3041" s="257" t="s">
        <v>148</v>
      </c>
      <c r="K3041" s="257" t="s">
        <v>2619</v>
      </c>
      <c r="L3041" s="257" t="s">
        <v>6606</v>
      </c>
      <c r="M3041" s="257" t="s">
        <v>1232</v>
      </c>
      <c r="N3041" s="257" t="s">
        <v>6607</v>
      </c>
      <c r="O3041" s="257" t="s">
        <v>3299</v>
      </c>
      <c r="P3041" s="257" t="s">
        <v>6835</v>
      </c>
      <c r="Q3041" s="257" t="s">
        <v>3301</v>
      </c>
      <c r="R3041" s="257" t="s">
        <v>148</v>
      </c>
      <c r="S3041" s="257" t="s">
        <v>3291</v>
      </c>
      <c r="T3041" s="257" t="s">
        <v>2860</v>
      </c>
      <c r="U3041" s="257" t="s">
        <v>6825</v>
      </c>
      <c r="V3041" s="257" t="s">
        <v>148</v>
      </c>
      <c r="W3041" s="257" t="s">
        <v>148</v>
      </c>
      <c r="X3041" s="257" t="s">
        <v>148</v>
      </c>
      <c r="Y3041" s="257" t="s">
        <v>148</v>
      </c>
      <c r="Z3041" s="257" t="s">
        <v>148</v>
      </c>
      <c r="AA3041" s="257" t="s">
        <v>148</v>
      </c>
      <c r="AB3041" s="257" t="s">
        <v>148</v>
      </c>
      <c r="AC3041" s="257" t="s">
        <v>148</v>
      </c>
      <c r="AD3041" s="257" t="s">
        <v>148</v>
      </c>
      <c r="AE3041" s="257" t="s">
        <v>148</v>
      </c>
      <c r="AF3041" s="257" t="s">
        <v>148</v>
      </c>
      <c r="AG3041" s="257" t="s">
        <v>148</v>
      </c>
      <c r="AH3041" s="257" t="s">
        <v>148</v>
      </c>
      <c r="AI3041" s="257" t="s">
        <v>148</v>
      </c>
      <c r="AJ3041" s="257"/>
    </row>
    <row r="3042" spans="1:36" ht="43.2">
      <c r="A3042" s="258">
        <v>40339</v>
      </c>
      <c r="B3042" s="257" t="s">
        <v>2515</v>
      </c>
      <c r="C3042" s="258">
        <v>40339</v>
      </c>
      <c r="D3042" s="257">
        <v>0</v>
      </c>
      <c r="E3042" s="259" t="s">
        <v>2544</v>
      </c>
      <c r="F3042" s="257" t="s">
        <v>3209</v>
      </c>
      <c r="G3042" s="259" t="s">
        <v>3210</v>
      </c>
      <c r="H3042" s="260" t="s">
        <v>1226</v>
      </c>
      <c r="I3042" s="257" t="s">
        <v>6836</v>
      </c>
      <c r="J3042" s="84" t="s">
        <v>6837</v>
      </c>
      <c r="K3042" s="257" t="s">
        <v>2619</v>
      </c>
      <c r="L3042" s="257" t="s">
        <v>6752</v>
      </c>
      <c r="M3042" s="257" t="s">
        <v>1236</v>
      </c>
      <c r="N3042" s="257" t="s">
        <v>2850</v>
      </c>
      <c r="O3042" s="257" t="s">
        <v>3299</v>
      </c>
      <c r="P3042" s="257" t="s">
        <v>6838</v>
      </c>
      <c r="Q3042" s="257" t="s">
        <v>3301</v>
      </c>
      <c r="R3042" s="257" t="s">
        <v>148</v>
      </c>
      <c r="S3042" s="257" t="s">
        <v>3302</v>
      </c>
      <c r="T3042" s="257" t="s">
        <v>2836</v>
      </c>
      <c r="U3042" s="257" t="s">
        <v>6783</v>
      </c>
      <c r="V3042" s="257" t="s">
        <v>148</v>
      </c>
      <c r="W3042" s="257" t="s">
        <v>148</v>
      </c>
      <c r="X3042" s="257" t="s">
        <v>148</v>
      </c>
      <c r="Y3042" s="257" t="s">
        <v>148</v>
      </c>
      <c r="Z3042" s="257" t="s">
        <v>148</v>
      </c>
      <c r="AA3042" s="257" t="s">
        <v>148</v>
      </c>
      <c r="AB3042" s="257" t="s">
        <v>148</v>
      </c>
      <c r="AC3042" s="257" t="s">
        <v>148</v>
      </c>
      <c r="AD3042" s="257" t="s">
        <v>148</v>
      </c>
      <c r="AE3042" s="257" t="s">
        <v>148</v>
      </c>
      <c r="AF3042" s="257" t="s">
        <v>148</v>
      </c>
      <c r="AG3042" s="257" t="s">
        <v>148</v>
      </c>
      <c r="AH3042" s="257" t="s">
        <v>148</v>
      </c>
      <c r="AI3042" s="257" t="s">
        <v>148</v>
      </c>
      <c r="AJ3042" s="257"/>
    </row>
    <row r="3043" spans="1:36" ht="43.2">
      <c r="A3043" s="258">
        <v>40339</v>
      </c>
      <c r="B3043" s="257" t="s">
        <v>2515</v>
      </c>
      <c r="C3043" s="258">
        <v>40339</v>
      </c>
      <c r="D3043" s="257">
        <v>0</v>
      </c>
      <c r="E3043" s="259" t="s">
        <v>2544</v>
      </c>
      <c r="F3043" s="257" t="s">
        <v>3209</v>
      </c>
      <c r="G3043" s="259" t="s">
        <v>3210</v>
      </c>
      <c r="H3043" s="260" t="s">
        <v>1226</v>
      </c>
      <c r="I3043" s="257" t="s">
        <v>4181</v>
      </c>
      <c r="J3043" s="84" t="s">
        <v>4182</v>
      </c>
      <c r="K3043" s="257" t="s">
        <v>2619</v>
      </c>
      <c r="L3043" s="257" t="s">
        <v>6752</v>
      </c>
      <c r="M3043" s="257" t="s">
        <v>1236</v>
      </c>
      <c r="N3043" s="257" t="s">
        <v>2850</v>
      </c>
      <c r="O3043" s="257" t="s">
        <v>3299</v>
      </c>
      <c r="P3043" s="257" t="s">
        <v>6839</v>
      </c>
      <c r="Q3043" s="257" t="s">
        <v>3301</v>
      </c>
      <c r="R3043" s="257" t="s">
        <v>148</v>
      </c>
      <c r="S3043" s="257" t="s">
        <v>3302</v>
      </c>
      <c r="T3043" s="257" t="s">
        <v>2836</v>
      </c>
      <c r="U3043" s="257" t="s">
        <v>6783</v>
      </c>
      <c r="V3043" s="257" t="s">
        <v>148</v>
      </c>
      <c r="W3043" s="257" t="s">
        <v>148</v>
      </c>
      <c r="X3043" s="257" t="s">
        <v>148</v>
      </c>
      <c r="Y3043" s="257" t="s">
        <v>148</v>
      </c>
      <c r="Z3043" s="257" t="s">
        <v>148</v>
      </c>
      <c r="AA3043" s="257" t="s">
        <v>148</v>
      </c>
      <c r="AB3043" s="257" t="s">
        <v>148</v>
      </c>
      <c r="AC3043" s="257" t="s">
        <v>148</v>
      </c>
      <c r="AD3043" s="257" t="s">
        <v>148</v>
      </c>
      <c r="AE3043" s="257" t="s">
        <v>148</v>
      </c>
      <c r="AF3043" s="257" t="s">
        <v>148</v>
      </c>
      <c r="AG3043" s="257" t="s">
        <v>148</v>
      </c>
      <c r="AH3043" s="257" t="s">
        <v>148</v>
      </c>
      <c r="AI3043" s="257" t="s">
        <v>148</v>
      </c>
      <c r="AJ3043" s="257"/>
    </row>
    <row r="3044" spans="1:36" ht="28.8">
      <c r="A3044" s="258">
        <v>40346</v>
      </c>
      <c r="B3044" s="257" t="s">
        <v>2515</v>
      </c>
      <c r="C3044" s="258">
        <v>40346</v>
      </c>
      <c r="D3044" s="257">
        <v>0</v>
      </c>
      <c r="E3044" s="259" t="s">
        <v>2523</v>
      </c>
      <c r="F3044" s="259" t="s">
        <v>3135</v>
      </c>
      <c r="G3044" s="259" t="s">
        <v>3136</v>
      </c>
      <c r="H3044" s="257" t="s">
        <v>1243</v>
      </c>
      <c r="I3044" s="257" t="s">
        <v>3767</v>
      </c>
      <c r="J3044" s="257" t="s">
        <v>3768</v>
      </c>
      <c r="K3044" s="257" t="s">
        <v>2619</v>
      </c>
      <c r="L3044" s="257" t="s">
        <v>6752</v>
      </c>
      <c r="M3044" s="257" t="s">
        <v>1236</v>
      </c>
      <c r="N3044" s="257" t="s">
        <v>2850</v>
      </c>
      <c r="O3044" s="257" t="s">
        <v>3299</v>
      </c>
      <c r="P3044" s="257" t="s">
        <v>6840</v>
      </c>
      <c r="Q3044" s="257" t="s">
        <v>3301</v>
      </c>
      <c r="R3044" s="257" t="s">
        <v>148</v>
      </c>
      <c r="S3044" s="257" t="s">
        <v>3302</v>
      </c>
      <c r="T3044" s="257" t="s">
        <v>2836</v>
      </c>
      <c r="U3044" s="257" t="s">
        <v>6841</v>
      </c>
      <c r="V3044" s="257" t="s">
        <v>148</v>
      </c>
      <c r="W3044" s="257" t="s">
        <v>148</v>
      </c>
      <c r="X3044" s="257" t="s">
        <v>148</v>
      </c>
      <c r="Y3044" s="257" t="s">
        <v>148</v>
      </c>
      <c r="Z3044" s="257" t="s">
        <v>148</v>
      </c>
      <c r="AA3044" s="257" t="s">
        <v>148</v>
      </c>
      <c r="AB3044" s="257" t="s">
        <v>148</v>
      </c>
      <c r="AC3044" s="257" t="s">
        <v>148</v>
      </c>
      <c r="AD3044" s="257" t="s">
        <v>148</v>
      </c>
      <c r="AE3044" s="257" t="s">
        <v>148</v>
      </c>
      <c r="AF3044" s="257" t="s">
        <v>148</v>
      </c>
      <c r="AG3044" s="257" t="s">
        <v>148</v>
      </c>
      <c r="AH3044" s="257" t="s">
        <v>148</v>
      </c>
      <c r="AI3044" s="257" t="s">
        <v>148</v>
      </c>
      <c r="AJ3044" s="257"/>
    </row>
    <row r="3045" spans="1:36" ht="28.8">
      <c r="A3045" s="258">
        <v>40346</v>
      </c>
      <c r="B3045" s="257" t="s">
        <v>2515</v>
      </c>
      <c r="C3045" s="258">
        <v>40346</v>
      </c>
      <c r="D3045" s="257">
        <v>0</v>
      </c>
      <c r="E3045" s="259" t="s">
        <v>2523</v>
      </c>
      <c r="F3045" s="259" t="s">
        <v>3135</v>
      </c>
      <c r="G3045" s="259" t="s">
        <v>3136</v>
      </c>
      <c r="H3045" s="257" t="s">
        <v>1243</v>
      </c>
      <c r="I3045" s="257" t="s">
        <v>3767</v>
      </c>
      <c r="J3045" s="257" t="s">
        <v>3768</v>
      </c>
      <c r="K3045" s="257" t="s">
        <v>2619</v>
      </c>
      <c r="L3045" s="257" t="s">
        <v>6752</v>
      </c>
      <c r="M3045" s="257" t="s">
        <v>1236</v>
      </c>
      <c r="N3045" s="257" t="s">
        <v>2850</v>
      </c>
      <c r="O3045" s="257" t="s">
        <v>3299</v>
      </c>
      <c r="P3045" s="257" t="s">
        <v>6842</v>
      </c>
      <c r="Q3045" s="257" t="s">
        <v>3301</v>
      </c>
      <c r="R3045" s="257" t="s">
        <v>148</v>
      </c>
      <c r="S3045" s="257" t="s">
        <v>3302</v>
      </c>
      <c r="T3045" s="257" t="s">
        <v>2836</v>
      </c>
      <c r="U3045" s="257" t="s">
        <v>6841</v>
      </c>
      <c r="V3045" s="257" t="s">
        <v>148</v>
      </c>
      <c r="W3045" s="257" t="s">
        <v>148</v>
      </c>
      <c r="X3045" s="257" t="s">
        <v>148</v>
      </c>
      <c r="Y3045" s="257" t="s">
        <v>148</v>
      </c>
      <c r="Z3045" s="257" t="s">
        <v>148</v>
      </c>
      <c r="AA3045" s="257" t="s">
        <v>148</v>
      </c>
      <c r="AB3045" s="257" t="s">
        <v>148</v>
      </c>
      <c r="AC3045" s="257" t="s">
        <v>148</v>
      </c>
      <c r="AD3045" s="257" t="s">
        <v>148</v>
      </c>
      <c r="AE3045" s="257" t="s">
        <v>148</v>
      </c>
      <c r="AF3045" s="257" t="s">
        <v>148</v>
      </c>
      <c r="AG3045" s="257" t="s">
        <v>148</v>
      </c>
      <c r="AH3045" s="257" t="s">
        <v>148</v>
      </c>
      <c r="AI3045" s="257" t="s">
        <v>148</v>
      </c>
      <c r="AJ3045" s="257"/>
    </row>
    <row r="3046" spans="1:36" ht="43.2">
      <c r="A3046" s="258">
        <v>40346</v>
      </c>
      <c r="B3046" s="257" t="s">
        <v>2515</v>
      </c>
      <c r="C3046" s="258">
        <v>40346</v>
      </c>
      <c r="D3046" s="257">
        <v>0</v>
      </c>
      <c r="E3046" s="259" t="s">
        <v>2523</v>
      </c>
      <c r="F3046" s="259" t="s">
        <v>3135</v>
      </c>
      <c r="G3046" s="259" t="s">
        <v>3136</v>
      </c>
      <c r="H3046" s="260" t="s">
        <v>1226</v>
      </c>
      <c r="I3046" s="257" t="s">
        <v>3692</v>
      </c>
      <c r="J3046" s="257" t="s">
        <v>3693</v>
      </c>
      <c r="K3046" s="257" t="s">
        <v>2619</v>
      </c>
      <c r="L3046" s="257" t="s">
        <v>6752</v>
      </c>
      <c r="M3046" s="257" t="s">
        <v>1236</v>
      </c>
      <c r="N3046" s="257" t="s">
        <v>2850</v>
      </c>
      <c r="O3046" s="257" t="s">
        <v>3299</v>
      </c>
      <c r="P3046" s="257" t="s">
        <v>6843</v>
      </c>
      <c r="Q3046" s="257" t="s">
        <v>3301</v>
      </c>
      <c r="R3046" s="257" t="s">
        <v>148</v>
      </c>
      <c r="S3046" s="257" t="s">
        <v>3302</v>
      </c>
      <c r="T3046" s="257" t="s">
        <v>2836</v>
      </c>
      <c r="U3046" s="257" t="s">
        <v>6841</v>
      </c>
      <c r="V3046" s="257" t="s">
        <v>148</v>
      </c>
      <c r="W3046" s="257" t="s">
        <v>148</v>
      </c>
      <c r="X3046" s="257" t="s">
        <v>148</v>
      </c>
      <c r="Y3046" s="257" t="s">
        <v>148</v>
      </c>
      <c r="Z3046" s="257" t="s">
        <v>148</v>
      </c>
      <c r="AA3046" s="257" t="s">
        <v>148</v>
      </c>
      <c r="AB3046" s="257" t="s">
        <v>148</v>
      </c>
      <c r="AC3046" s="257" t="s">
        <v>148</v>
      </c>
      <c r="AD3046" s="257" t="s">
        <v>148</v>
      </c>
      <c r="AE3046" s="257" t="s">
        <v>148</v>
      </c>
      <c r="AF3046" s="257" t="s">
        <v>148</v>
      </c>
      <c r="AG3046" s="257" t="s">
        <v>148</v>
      </c>
      <c r="AH3046" s="257" t="s">
        <v>148</v>
      </c>
      <c r="AI3046" s="257" t="s">
        <v>148</v>
      </c>
      <c r="AJ3046" s="257"/>
    </row>
    <row r="3047" spans="1:36" ht="28.8">
      <c r="A3047" s="258">
        <v>40346</v>
      </c>
      <c r="B3047" s="257" t="s">
        <v>2515</v>
      </c>
      <c r="C3047" s="258">
        <v>40346</v>
      </c>
      <c r="D3047" s="257">
        <v>0</v>
      </c>
      <c r="E3047" s="259" t="s">
        <v>2523</v>
      </c>
      <c r="F3047" s="259" t="s">
        <v>3135</v>
      </c>
      <c r="G3047" s="259" t="s">
        <v>3136</v>
      </c>
      <c r="H3047" s="257" t="s">
        <v>1243</v>
      </c>
      <c r="I3047" s="257" t="s">
        <v>3767</v>
      </c>
      <c r="J3047" s="257" t="s">
        <v>3768</v>
      </c>
      <c r="K3047" s="257" t="s">
        <v>2619</v>
      </c>
      <c r="L3047" s="257" t="s">
        <v>6752</v>
      </c>
      <c r="M3047" s="257" t="s">
        <v>1236</v>
      </c>
      <c r="N3047" s="257" t="s">
        <v>2850</v>
      </c>
      <c r="O3047" s="257" t="s">
        <v>3299</v>
      </c>
      <c r="P3047" s="257" t="s">
        <v>6844</v>
      </c>
      <c r="Q3047" s="257" t="s">
        <v>3301</v>
      </c>
      <c r="R3047" s="257" t="s">
        <v>148</v>
      </c>
      <c r="S3047" s="257" t="s">
        <v>3302</v>
      </c>
      <c r="T3047" s="257" t="s">
        <v>2836</v>
      </c>
      <c r="U3047" s="257" t="s">
        <v>6841</v>
      </c>
      <c r="V3047" s="257" t="s">
        <v>148</v>
      </c>
      <c r="W3047" s="257" t="s">
        <v>148</v>
      </c>
      <c r="X3047" s="257" t="s">
        <v>148</v>
      </c>
      <c r="Y3047" s="257" t="s">
        <v>148</v>
      </c>
      <c r="Z3047" s="257" t="s">
        <v>148</v>
      </c>
      <c r="AA3047" s="257" t="s">
        <v>148</v>
      </c>
      <c r="AB3047" s="257" t="s">
        <v>148</v>
      </c>
      <c r="AC3047" s="257" t="s">
        <v>148</v>
      </c>
      <c r="AD3047" s="257" t="s">
        <v>148</v>
      </c>
      <c r="AE3047" s="257" t="s">
        <v>148</v>
      </c>
      <c r="AF3047" s="257" t="s">
        <v>148</v>
      </c>
      <c r="AG3047" s="257" t="s">
        <v>148</v>
      </c>
      <c r="AH3047" s="257" t="s">
        <v>148</v>
      </c>
      <c r="AI3047" s="257" t="s">
        <v>148</v>
      </c>
      <c r="AJ3047" s="257"/>
    </row>
    <row r="3048" spans="1:36" ht="28.8">
      <c r="A3048" s="258">
        <v>40346</v>
      </c>
      <c r="B3048" s="257" t="s">
        <v>2515</v>
      </c>
      <c r="C3048" s="258">
        <v>40346</v>
      </c>
      <c r="D3048" s="257">
        <v>0</v>
      </c>
      <c r="E3048" s="259" t="s">
        <v>2523</v>
      </c>
      <c r="F3048" s="259" t="s">
        <v>3135</v>
      </c>
      <c r="G3048" s="259" t="s">
        <v>3136</v>
      </c>
      <c r="H3048" s="257" t="s">
        <v>1243</v>
      </c>
      <c r="I3048" s="260" t="s">
        <v>2631</v>
      </c>
      <c r="J3048" s="257" t="s">
        <v>148</v>
      </c>
      <c r="K3048" s="257" t="s">
        <v>2619</v>
      </c>
      <c r="L3048" s="257" t="s">
        <v>6752</v>
      </c>
      <c r="M3048" s="257" t="s">
        <v>1236</v>
      </c>
      <c r="N3048" s="257" t="s">
        <v>2850</v>
      </c>
      <c r="O3048" s="257" t="s">
        <v>3299</v>
      </c>
      <c r="P3048" s="257" t="s">
        <v>6845</v>
      </c>
      <c r="Q3048" s="257" t="s">
        <v>3301</v>
      </c>
      <c r="R3048" s="257" t="s">
        <v>148</v>
      </c>
      <c r="S3048" s="257" t="s">
        <v>3302</v>
      </c>
      <c r="T3048" s="257" t="s">
        <v>2836</v>
      </c>
      <c r="U3048" s="257" t="s">
        <v>6841</v>
      </c>
      <c r="V3048" s="257" t="s">
        <v>148</v>
      </c>
      <c r="W3048" s="257" t="s">
        <v>148</v>
      </c>
      <c r="X3048" s="257" t="s">
        <v>148</v>
      </c>
      <c r="Y3048" s="257" t="s">
        <v>148</v>
      </c>
      <c r="Z3048" s="257" t="s">
        <v>148</v>
      </c>
      <c r="AA3048" s="257" t="s">
        <v>148</v>
      </c>
      <c r="AB3048" s="257" t="s">
        <v>148</v>
      </c>
      <c r="AC3048" s="257" t="s">
        <v>148</v>
      </c>
      <c r="AD3048" s="257" t="s">
        <v>148</v>
      </c>
      <c r="AE3048" s="257" t="s">
        <v>148</v>
      </c>
      <c r="AF3048" s="257" t="s">
        <v>148</v>
      </c>
      <c r="AG3048" s="257" t="s">
        <v>148</v>
      </c>
      <c r="AH3048" s="257" t="s">
        <v>148</v>
      </c>
      <c r="AI3048" s="257" t="s">
        <v>148</v>
      </c>
      <c r="AJ3048" s="257"/>
    </row>
    <row r="3049" spans="1:36" ht="28.8">
      <c r="A3049" s="258">
        <v>40346</v>
      </c>
      <c r="B3049" s="257" t="s">
        <v>2515</v>
      </c>
      <c r="C3049" s="258">
        <v>40346</v>
      </c>
      <c r="D3049" s="257">
        <v>0</v>
      </c>
      <c r="E3049" s="259" t="s">
        <v>2523</v>
      </c>
      <c r="F3049" s="259" t="s">
        <v>3135</v>
      </c>
      <c r="G3049" s="259" t="s">
        <v>3136</v>
      </c>
      <c r="H3049" s="257" t="s">
        <v>1243</v>
      </c>
      <c r="I3049" s="260" t="s">
        <v>2631</v>
      </c>
      <c r="J3049" s="257" t="s">
        <v>148</v>
      </c>
      <c r="K3049" s="257" t="s">
        <v>2619</v>
      </c>
      <c r="L3049" s="257" t="s">
        <v>6752</v>
      </c>
      <c r="M3049" s="257" t="s">
        <v>1236</v>
      </c>
      <c r="N3049" s="257" t="s">
        <v>2850</v>
      </c>
      <c r="O3049" s="257" t="s">
        <v>3299</v>
      </c>
      <c r="P3049" s="257" t="s">
        <v>6846</v>
      </c>
      <c r="Q3049" s="257" t="s">
        <v>3301</v>
      </c>
      <c r="R3049" s="257" t="s">
        <v>148</v>
      </c>
      <c r="S3049" s="257" t="s">
        <v>3302</v>
      </c>
      <c r="T3049" s="257" t="s">
        <v>2836</v>
      </c>
      <c r="U3049" s="257" t="s">
        <v>6841</v>
      </c>
      <c r="V3049" s="257" t="s">
        <v>148</v>
      </c>
      <c r="W3049" s="257" t="s">
        <v>148</v>
      </c>
      <c r="X3049" s="257" t="s">
        <v>148</v>
      </c>
      <c r="Y3049" s="257" t="s">
        <v>148</v>
      </c>
      <c r="Z3049" s="257" t="s">
        <v>148</v>
      </c>
      <c r="AA3049" s="257" t="s">
        <v>148</v>
      </c>
      <c r="AB3049" s="257" t="s">
        <v>148</v>
      </c>
      <c r="AC3049" s="257" t="s">
        <v>148</v>
      </c>
      <c r="AD3049" s="257" t="s">
        <v>148</v>
      </c>
      <c r="AE3049" s="257" t="s">
        <v>148</v>
      </c>
      <c r="AF3049" s="257" t="s">
        <v>148</v>
      </c>
      <c r="AG3049" s="257" t="s">
        <v>148</v>
      </c>
      <c r="AH3049" s="257" t="s">
        <v>148</v>
      </c>
      <c r="AI3049" s="257" t="s">
        <v>148</v>
      </c>
      <c r="AJ3049" s="257"/>
    </row>
    <row r="3050" spans="1:36" ht="43.2">
      <c r="A3050" s="258">
        <v>40346</v>
      </c>
      <c r="B3050" s="257" t="s">
        <v>2515</v>
      </c>
      <c r="C3050" s="258">
        <v>40346</v>
      </c>
      <c r="D3050" s="257">
        <v>0</v>
      </c>
      <c r="E3050" s="259" t="s">
        <v>2544</v>
      </c>
      <c r="F3050" s="257" t="s">
        <v>3209</v>
      </c>
      <c r="G3050" s="259" t="s">
        <v>3210</v>
      </c>
      <c r="H3050" s="260" t="s">
        <v>1226</v>
      </c>
      <c r="I3050" s="257" t="s">
        <v>6847</v>
      </c>
      <c r="J3050" s="84" t="s">
        <v>6848</v>
      </c>
      <c r="K3050" s="257" t="s">
        <v>2619</v>
      </c>
      <c r="L3050" s="257" t="s">
        <v>6752</v>
      </c>
      <c r="M3050" s="257" t="s">
        <v>1236</v>
      </c>
      <c r="N3050" s="257" t="s">
        <v>2850</v>
      </c>
      <c r="O3050" s="257" t="s">
        <v>3299</v>
      </c>
      <c r="P3050" s="257" t="s">
        <v>6849</v>
      </c>
      <c r="Q3050" s="257" t="s">
        <v>3301</v>
      </c>
      <c r="R3050" s="257" t="s">
        <v>148</v>
      </c>
      <c r="S3050" s="257" t="s">
        <v>3302</v>
      </c>
      <c r="T3050" s="257" t="s">
        <v>2836</v>
      </c>
      <c r="U3050" s="257" t="s">
        <v>6841</v>
      </c>
      <c r="V3050" s="257" t="s">
        <v>148</v>
      </c>
      <c r="W3050" s="257" t="s">
        <v>148</v>
      </c>
      <c r="X3050" s="257" t="s">
        <v>148</v>
      </c>
      <c r="Y3050" s="257" t="s">
        <v>148</v>
      </c>
      <c r="Z3050" s="257" t="s">
        <v>148</v>
      </c>
      <c r="AA3050" s="257" t="s">
        <v>148</v>
      </c>
      <c r="AB3050" s="257" t="s">
        <v>148</v>
      </c>
      <c r="AC3050" s="257" t="s">
        <v>148</v>
      </c>
      <c r="AD3050" s="257" t="s">
        <v>148</v>
      </c>
      <c r="AE3050" s="257" t="s">
        <v>148</v>
      </c>
      <c r="AF3050" s="257" t="s">
        <v>148</v>
      </c>
      <c r="AG3050" s="257" t="s">
        <v>148</v>
      </c>
      <c r="AH3050" s="257" t="s">
        <v>148</v>
      </c>
      <c r="AI3050" s="257" t="s">
        <v>148</v>
      </c>
      <c r="AJ3050" s="257"/>
    </row>
    <row r="3051" spans="1:36" ht="43.2">
      <c r="A3051" s="258">
        <v>40346</v>
      </c>
      <c r="B3051" s="257" t="s">
        <v>2515</v>
      </c>
      <c r="C3051" s="258">
        <v>40346</v>
      </c>
      <c r="D3051" s="257">
        <v>0</v>
      </c>
      <c r="E3051" s="259" t="s">
        <v>2544</v>
      </c>
      <c r="F3051" s="257" t="s">
        <v>3209</v>
      </c>
      <c r="G3051" s="259" t="s">
        <v>3210</v>
      </c>
      <c r="H3051" s="260" t="s">
        <v>1226</v>
      </c>
      <c r="I3051" s="257" t="s">
        <v>4181</v>
      </c>
      <c r="J3051" s="84" t="s">
        <v>4182</v>
      </c>
      <c r="K3051" s="257" t="s">
        <v>2619</v>
      </c>
      <c r="L3051" s="257" t="s">
        <v>6752</v>
      </c>
      <c r="M3051" s="257" t="s">
        <v>1236</v>
      </c>
      <c r="N3051" s="257" t="s">
        <v>2850</v>
      </c>
      <c r="O3051" s="257" t="s">
        <v>3299</v>
      </c>
      <c r="P3051" s="257" t="s">
        <v>6850</v>
      </c>
      <c r="Q3051" s="257" t="s">
        <v>3301</v>
      </c>
      <c r="R3051" s="257" t="s">
        <v>148</v>
      </c>
      <c r="S3051" s="257" t="s">
        <v>3302</v>
      </c>
      <c r="T3051" s="257" t="s">
        <v>2836</v>
      </c>
      <c r="U3051" s="257" t="s">
        <v>6841</v>
      </c>
      <c r="V3051" s="257" t="s">
        <v>148</v>
      </c>
      <c r="W3051" s="257" t="s">
        <v>148</v>
      </c>
      <c r="X3051" s="257" t="s">
        <v>148</v>
      </c>
      <c r="Y3051" s="257" t="s">
        <v>148</v>
      </c>
      <c r="Z3051" s="257" t="s">
        <v>148</v>
      </c>
      <c r="AA3051" s="257" t="s">
        <v>148</v>
      </c>
      <c r="AB3051" s="257" t="s">
        <v>148</v>
      </c>
      <c r="AC3051" s="257" t="s">
        <v>148</v>
      </c>
      <c r="AD3051" s="257" t="s">
        <v>148</v>
      </c>
      <c r="AE3051" s="257" t="s">
        <v>148</v>
      </c>
      <c r="AF3051" s="257" t="s">
        <v>148</v>
      </c>
      <c r="AG3051" s="257" t="s">
        <v>148</v>
      </c>
      <c r="AH3051" s="257" t="s">
        <v>148</v>
      </c>
      <c r="AI3051" s="257" t="s">
        <v>148</v>
      </c>
      <c r="AJ3051" s="257"/>
    </row>
    <row r="3052" spans="1:36" ht="43.2">
      <c r="A3052" s="258">
        <v>40346</v>
      </c>
      <c r="B3052" s="257" t="s">
        <v>2515</v>
      </c>
      <c r="C3052" s="258">
        <v>40346</v>
      </c>
      <c r="D3052" s="257">
        <v>0</v>
      </c>
      <c r="E3052" s="259" t="s">
        <v>2544</v>
      </c>
      <c r="F3052" s="257" t="s">
        <v>3209</v>
      </c>
      <c r="G3052" s="259" t="s">
        <v>3210</v>
      </c>
      <c r="H3052" s="260" t="s">
        <v>1226</v>
      </c>
      <c r="I3052" s="257" t="s">
        <v>4181</v>
      </c>
      <c r="J3052" s="84" t="s">
        <v>4182</v>
      </c>
      <c r="K3052" s="257" t="s">
        <v>2619</v>
      </c>
      <c r="L3052" s="257" t="s">
        <v>6752</v>
      </c>
      <c r="M3052" s="257" t="s">
        <v>1236</v>
      </c>
      <c r="N3052" s="257" t="s">
        <v>2850</v>
      </c>
      <c r="O3052" s="257" t="s">
        <v>3299</v>
      </c>
      <c r="P3052" s="257" t="s">
        <v>6851</v>
      </c>
      <c r="Q3052" s="257" t="s">
        <v>3301</v>
      </c>
      <c r="R3052" s="257" t="s">
        <v>148</v>
      </c>
      <c r="S3052" s="257" t="s">
        <v>3302</v>
      </c>
      <c r="T3052" s="257" t="s">
        <v>2836</v>
      </c>
      <c r="U3052" s="257" t="s">
        <v>6841</v>
      </c>
      <c r="V3052" s="257" t="s">
        <v>148</v>
      </c>
      <c r="W3052" s="257" t="s">
        <v>148</v>
      </c>
      <c r="X3052" s="257" t="s">
        <v>148</v>
      </c>
      <c r="Y3052" s="257" t="s">
        <v>148</v>
      </c>
      <c r="Z3052" s="257" t="s">
        <v>148</v>
      </c>
      <c r="AA3052" s="257" t="s">
        <v>148</v>
      </c>
      <c r="AB3052" s="257" t="s">
        <v>148</v>
      </c>
      <c r="AC3052" s="257" t="s">
        <v>148</v>
      </c>
      <c r="AD3052" s="257" t="s">
        <v>148</v>
      </c>
      <c r="AE3052" s="257" t="s">
        <v>148</v>
      </c>
      <c r="AF3052" s="257" t="s">
        <v>148</v>
      </c>
      <c r="AG3052" s="257" t="s">
        <v>148</v>
      </c>
      <c r="AH3052" s="257" t="s">
        <v>148</v>
      </c>
      <c r="AI3052" s="257" t="s">
        <v>148</v>
      </c>
      <c r="AJ3052" s="257"/>
    </row>
    <row r="3053" spans="1:36" ht="43.2">
      <c r="A3053" s="258">
        <v>40368</v>
      </c>
      <c r="B3053" s="257" t="s">
        <v>2514</v>
      </c>
      <c r="C3053" s="258">
        <v>40371</v>
      </c>
      <c r="D3053" s="257">
        <v>1</v>
      </c>
      <c r="E3053" s="259" t="s">
        <v>2523</v>
      </c>
      <c r="F3053" s="259" t="s">
        <v>3135</v>
      </c>
      <c r="G3053" s="259" t="s">
        <v>3136</v>
      </c>
      <c r="H3053" s="257" t="s">
        <v>1243</v>
      </c>
      <c r="I3053" s="257" t="s">
        <v>3767</v>
      </c>
      <c r="J3053" s="257" t="s">
        <v>3768</v>
      </c>
      <c r="K3053" s="257" t="s">
        <v>3280</v>
      </c>
      <c r="L3053" s="257" t="s">
        <v>6752</v>
      </c>
      <c r="M3053" s="257" t="s">
        <v>1236</v>
      </c>
      <c r="N3053" s="257" t="s">
        <v>2850</v>
      </c>
      <c r="O3053" s="257" t="s">
        <v>2869</v>
      </c>
      <c r="P3053" s="257" t="s">
        <v>6852</v>
      </c>
      <c r="Q3053" s="257" t="s">
        <v>6853</v>
      </c>
      <c r="R3053" s="257" t="s">
        <v>148</v>
      </c>
      <c r="S3053" s="257" t="s">
        <v>3302</v>
      </c>
      <c r="T3053" s="257" t="s">
        <v>4452</v>
      </c>
      <c r="U3053" s="257" t="s">
        <v>6854</v>
      </c>
      <c r="V3053" s="257" t="s">
        <v>2639</v>
      </c>
      <c r="W3053" s="257" t="s">
        <v>148</v>
      </c>
      <c r="X3053" s="257" t="s">
        <v>2640</v>
      </c>
      <c r="Y3053" s="257" t="s">
        <v>148</v>
      </c>
      <c r="Z3053" s="257" t="s">
        <v>2640</v>
      </c>
      <c r="AA3053" s="257" t="s">
        <v>148</v>
      </c>
      <c r="AB3053" s="257" t="s">
        <v>2640</v>
      </c>
      <c r="AC3053" s="257" t="s">
        <v>2639</v>
      </c>
      <c r="AD3053" s="258">
        <v>40376</v>
      </c>
      <c r="AE3053" s="257">
        <v>4</v>
      </c>
      <c r="AF3053" s="257" t="s">
        <v>6855</v>
      </c>
      <c r="AG3053" s="258">
        <v>40376</v>
      </c>
      <c r="AH3053" s="257" t="s">
        <v>2633</v>
      </c>
      <c r="AI3053" s="257" t="s">
        <v>3295</v>
      </c>
      <c r="AJ3053" s="257"/>
    </row>
    <row r="3054" spans="1:36" ht="144">
      <c r="A3054" s="258" t="s">
        <v>6856</v>
      </c>
      <c r="B3054" s="257" t="s">
        <v>2514</v>
      </c>
      <c r="C3054" s="258">
        <v>40415</v>
      </c>
      <c r="D3054" s="257">
        <v>2</v>
      </c>
      <c r="E3054" s="259" t="s">
        <v>2538</v>
      </c>
      <c r="F3054" s="257" t="s">
        <v>3251</v>
      </c>
      <c r="G3054" s="259" t="s">
        <v>3253</v>
      </c>
      <c r="H3054" s="260" t="s">
        <v>1232</v>
      </c>
      <c r="I3054" s="257" t="s">
        <v>5321</v>
      </c>
      <c r="J3054" s="257" t="s">
        <v>5322</v>
      </c>
      <c r="K3054" s="257" t="s">
        <v>3280</v>
      </c>
      <c r="L3054" s="257" t="s">
        <v>6752</v>
      </c>
      <c r="M3054" s="257" t="s">
        <v>1236</v>
      </c>
      <c r="N3054" s="257" t="s">
        <v>2850</v>
      </c>
      <c r="O3054" s="257" t="s">
        <v>2868</v>
      </c>
      <c r="P3054" s="257" t="s">
        <v>6857</v>
      </c>
      <c r="Q3054" s="257" t="s">
        <v>6858</v>
      </c>
      <c r="R3054" s="257" t="s">
        <v>148</v>
      </c>
      <c r="S3054" s="257" t="s">
        <v>3302</v>
      </c>
      <c r="T3054" s="257" t="s">
        <v>4452</v>
      </c>
      <c r="U3054" s="257" t="s">
        <v>6859</v>
      </c>
      <c r="V3054" s="257" t="s">
        <v>2639</v>
      </c>
      <c r="W3054" s="257" t="s">
        <v>148</v>
      </c>
      <c r="X3054" s="257" t="s">
        <v>2639</v>
      </c>
      <c r="Y3054" s="257" t="s">
        <v>5107</v>
      </c>
      <c r="Z3054" s="257" t="s">
        <v>2639</v>
      </c>
      <c r="AA3054" s="257" t="s">
        <v>5107</v>
      </c>
      <c r="AB3054" s="257" t="s">
        <v>2640</v>
      </c>
      <c r="AC3054" s="257" t="s">
        <v>2640</v>
      </c>
      <c r="AD3054" s="257" t="s">
        <v>3295</v>
      </c>
      <c r="AE3054" s="257" t="s">
        <v>3295</v>
      </c>
      <c r="AF3054" s="257" t="s">
        <v>3639</v>
      </c>
      <c r="AG3054" s="257" t="s">
        <v>3295</v>
      </c>
      <c r="AH3054" s="257" t="s">
        <v>3295</v>
      </c>
      <c r="AI3054" s="257" t="s">
        <v>3295</v>
      </c>
      <c r="AJ3054" s="257"/>
    </row>
    <row r="3055" spans="1:36" ht="158.4">
      <c r="A3055" s="258">
        <v>40387</v>
      </c>
      <c r="B3055" s="257" t="s">
        <v>2514</v>
      </c>
      <c r="C3055" s="258">
        <v>40388</v>
      </c>
      <c r="D3055" s="257">
        <v>1</v>
      </c>
      <c r="E3055" s="259" t="s">
        <v>2538</v>
      </c>
      <c r="F3055" s="257" t="s">
        <v>3251</v>
      </c>
      <c r="G3055" s="259" t="s">
        <v>3253</v>
      </c>
      <c r="H3055" s="260" t="s">
        <v>1232</v>
      </c>
      <c r="I3055" s="257" t="s">
        <v>5321</v>
      </c>
      <c r="J3055" s="257" t="s">
        <v>5322</v>
      </c>
      <c r="K3055" s="257" t="s">
        <v>3280</v>
      </c>
      <c r="L3055" s="257" t="s">
        <v>6752</v>
      </c>
      <c r="M3055" s="257" t="s">
        <v>1236</v>
      </c>
      <c r="N3055" s="257" t="s">
        <v>2850</v>
      </c>
      <c r="O3055" s="257" t="s">
        <v>2868</v>
      </c>
      <c r="P3055" s="257" t="s">
        <v>6860</v>
      </c>
      <c r="Q3055" s="257" t="s">
        <v>6861</v>
      </c>
      <c r="R3055" s="257" t="s">
        <v>148</v>
      </c>
      <c r="S3055" s="257" t="s">
        <v>3302</v>
      </c>
      <c r="T3055" s="257" t="s">
        <v>2872</v>
      </c>
      <c r="U3055" s="257" t="s">
        <v>6862</v>
      </c>
      <c r="V3055" s="257" t="s">
        <v>2640</v>
      </c>
      <c r="W3055" s="257" t="s">
        <v>6466</v>
      </c>
      <c r="X3055" s="257" t="s">
        <v>2640</v>
      </c>
      <c r="Y3055" s="257" t="s">
        <v>148</v>
      </c>
      <c r="Z3055" s="257" t="s">
        <v>3294</v>
      </c>
      <c r="AA3055" s="257" t="s">
        <v>3295</v>
      </c>
      <c r="AB3055" s="257" t="s">
        <v>2640</v>
      </c>
      <c r="AC3055" s="257" t="s">
        <v>2640</v>
      </c>
      <c r="AD3055" s="257" t="s">
        <v>3295</v>
      </c>
      <c r="AE3055" s="257" t="s">
        <v>3295</v>
      </c>
      <c r="AF3055" s="257" t="s">
        <v>3639</v>
      </c>
      <c r="AG3055" s="257" t="s">
        <v>3295</v>
      </c>
      <c r="AH3055" s="257" t="s">
        <v>3295</v>
      </c>
      <c r="AI3055" s="257" t="s">
        <v>3295</v>
      </c>
      <c r="AJ3055" s="257"/>
    </row>
    <row r="3056" spans="1:36" ht="115.2">
      <c r="A3056" s="258">
        <v>40387</v>
      </c>
      <c r="B3056" s="257" t="s">
        <v>2514</v>
      </c>
      <c r="C3056" s="258">
        <v>40388</v>
      </c>
      <c r="D3056" s="257">
        <v>1</v>
      </c>
      <c r="E3056" s="259" t="s">
        <v>2523</v>
      </c>
      <c r="F3056" s="259" t="s">
        <v>3135</v>
      </c>
      <c r="G3056" s="259" t="s">
        <v>3136</v>
      </c>
      <c r="H3056" s="257" t="s">
        <v>1243</v>
      </c>
      <c r="I3056" s="257" t="s">
        <v>3767</v>
      </c>
      <c r="J3056" s="257" t="s">
        <v>3768</v>
      </c>
      <c r="K3056" s="257" t="s">
        <v>3280</v>
      </c>
      <c r="L3056" s="257" t="s">
        <v>6752</v>
      </c>
      <c r="M3056" s="257" t="s">
        <v>1236</v>
      </c>
      <c r="N3056" s="257" t="s">
        <v>2850</v>
      </c>
      <c r="O3056" s="257" t="s">
        <v>2868</v>
      </c>
      <c r="P3056" s="257" t="s">
        <v>6863</v>
      </c>
      <c r="Q3056" s="257" t="s">
        <v>6864</v>
      </c>
      <c r="R3056" s="257" t="s">
        <v>148</v>
      </c>
      <c r="S3056" s="257" t="s">
        <v>3302</v>
      </c>
      <c r="T3056" s="257" t="s">
        <v>2913</v>
      </c>
      <c r="U3056" s="257" t="s">
        <v>6781</v>
      </c>
      <c r="V3056" s="257" t="s">
        <v>2639</v>
      </c>
      <c r="W3056" s="257" t="s">
        <v>148</v>
      </c>
      <c r="X3056" s="257" t="s">
        <v>2639</v>
      </c>
      <c r="Y3056" s="257" t="s">
        <v>2850</v>
      </c>
      <c r="Z3056" s="257" t="s">
        <v>2639</v>
      </c>
      <c r="AA3056" s="257" t="s">
        <v>2850</v>
      </c>
      <c r="AB3056" s="257" t="s">
        <v>2640</v>
      </c>
      <c r="AC3056" s="257" t="s">
        <v>2639</v>
      </c>
      <c r="AD3056" s="258">
        <v>40394</v>
      </c>
      <c r="AE3056" s="257">
        <v>3</v>
      </c>
      <c r="AF3056" s="257" t="s">
        <v>6865</v>
      </c>
      <c r="AG3056" s="257" t="s">
        <v>3295</v>
      </c>
      <c r="AH3056" s="257" t="s">
        <v>3295</v>
      </c>
      <c r="AI3056" s="257" t="s">
        <v>3295</v>
      </c>
      <c r="AJ3056" s="257"/>
    </row>
    <row r="3057" spans="1:36" ht="28.8">
      <c r="A3057" s="258">
        <v>40381</v>
      </c>
      <c r="B3057" s="257" t="s">
        <v>2514</v>
      </c>
      <c r="C3057" s="258">
        <v>40381</v>
      </c>
      <c r="D3057" s="257">
        <v>0</v>
      </c>
      <c r="E3057" s="259" t="s">
        <v>2523</v>
      </c>
      <c r="F3057" s="259" t="s">
        <v>3135</v>
      </c>
      <c r="G3057" s="259" t="s">
        <v>3136</v>
      </c>
      <c r="H3057" s="260" t="s">
        <v>1232</v>
      </c>
      <c r="I3057" s="257" t="s">
        <v>6256</v>
      </c>
      <c r="J3057" s="257" t="s">
        <v>6257</v>
      </c>
      <c r="K3057" s="257" t="s">
        <v>2619</v>
      </c>
      <c r="L3057" s="257" t="s">
        <v>6752</v>
      </c>
      <c r="M3057" s="257" t="s">
        <v>1236</v>
      </c>
      <c r="N3057" s="257" t="s">
        <v>2850</v>
      </c>
      <c r="O3057" s="257" t="s">
        <v>3299</v>
      </c>
      <c r="P3057" s="257" t="s">
        <v>6866</v>
      </c>
      <c r="Q3057" s="257" t="s">
        <v>3301</v>
      </c>
      <c r="R3057" s="257" t="s">
        <v>148</v>
      </c>
      <c r="S3057" s="257" t="s">
        <v>3302</v>
      </c>
      <c r="T3057" s="257" t="s">
        <v>2850</v>
      </c>
      <c r="U3057" s="257" t="s">
        <v>3303</v>
      </c>
      <c r="V3057" s="257" t="s">
        <v>148</v>
      </c>
      <c r="W3057" s="257" t="s">
        <v>148</v>
      </c>
      <c r="X3057" s="257" t="s">
        <v>148</v>
      </c>
      <c r="Y3057" s="257" t="s">
        <v>148</v>
      </c>
      <c r="Z3057" s="257" t="s">
        <v>148</v>
      </c>
      <c r="AA3057" s="257" t="s">
        <v>148</v>
      </c>
      <c r="AB3057" s="257" t="s">
        <v>148</v>
      </c>
      <c r="AC3057" s="257" t="s">
        <v>148</v>
      </c>
      <c r="AD3057" s="257" t="s">
        <v>148</v>
      </c>
      <c r="AE3057" s="257" t="s">
        <v>148</v>
      </c>
      <c r="AF3057" s="257" t="s">
        <v>148</v>
      </c>
      <c r="AG3057" s="257" t="s">
        <v>148</v>
      </c>
      <c r="AH3057" s="257" t="s">
        <v>148</v>
      </c>
      <c r="AI3057" s="257" t="s">
        <v>148</v>
      </c>
      <c r="AJ3057" s="257"/>
    </row>
    <row r="3058" spans="1:36">
      <c r="A3058" s="258">
        <v>40381</v>
      </c>
      <c r="B3058" s="257" t="s">
        <v>2514</v>
      </c>
      <c r="C3058" s="258">
        <v>40381</v>
      </c>
      <c r="D3058" s="257">
        <v>0</v>
      </c>
      <c r="E3058" s="259" t="s">
        <v>2544</v>
      </c>
      <c r="F3058" s="257" t="s">
        <v>3209</v>
      </c>
      <c r="G3058" s="259" t="s">
        <v>3210</v>
      </c>
      <c r="H3058" s="260" t="s">
        <v>2631</v>
      </c>
      <c r="I3058" s="260" t="s">
        <v>2631</v>
      </c>
      <c r="J3058" s="257" t="s">
        <v>148</v>
      </c>
      <c r="K3058" s="257" t="s">
        <v>2619</v>
      </c>
      <c r="L3058" s="257" t="s">
        <v>6752</v>
      </c>
      <c r="M3058" s="257" t="s">
        <v>1236</v>
      </c>
      <c r="N3058" s="257" t="s">
        <v>2850</v>
      </c>
      <c r="O3058" s="257" t="s">
        <v>3299</v>
      </c>
      <c r="P3058" s="257" t="s">
        <v>6867</v>
      </c>
      <c r="Q3058" s="257" t="s">
        <v>3301</v>
      </c>
      <c r="R3058" s="257" t="s">
        <v>148</v>
      </c>
      <c r="S3058" s="257" t="s">
        <v>3302</v>
      </c>
      <c r="T3058" s="257" t="s">
        <v>2850</v>
      </c>
      <c r="U3058" s="257" t="s">
        <v>3303</v>
      </c>
      <c r="V3058" s="257" t="s">
        <v>148</v>
      </c>
      <c r="W3058" s="257" t="s">
        <v>148</v>
      </c>
      <c r="X3058" s="257" t="s">
        <v>148</v>
      </c>
      <c r="Y3058" s="257" t="s">
        <v>148</v>
      </c>
      <c r="Z3058" s="257" t="s">
        <v>148</v>
      </c>
      <c r="AA3058" s="257" t="s">
        <v>148</v>
      </c>
      <c r="AB3058" s="257" t="s">
        <v>148</v>
      </c>
      <c r="AC3058" s="257" t="s">
        <v>148</v>
      </c>
      <c r="AD3058" s="257" t="s">
        <v>148</v>
      </c>
      <c r="AE3058" s="257" t="s">
        <v>148</v>
      </c>
      <c r="AF3058" s="257" t="s">
        <v>148</v>
      </c>
      <c r="AG3058" s="257" t="s">
        <v>148</v>
      </c>
      <c r="AH3058" s="257" t="s">
        <v>148</v>
      </c>
      <c r="AI3058" s="257" t="s">
        <v>148</v>
      </c>
      <c r="AJ3058" s="257"/>
    </row>
    <row r="3059" spans="1:36" ht="28.8">
      <c r="A3059" s="258">
        <v>40381</v>
      </c>
      <c r="B3059" s="257" t="s">
        <v>2514</v>
      </c>
      <c r="C3059" s="258">
        <v>40381</v>
      </c>
      <c r="D3059" s="257">
        <v>0</v>
      </c>
      <c r="E3059" s="259" t="s">
        <v>2523</v>
      </c>
      <c r="F3059" s="259" t="s">
        <v>3135</v>
      </c>
      <c r="G3059" s="259" t="s">
        <v>3136</v>
      </c>
      <c r="H3059" s="257" t="s">
        <v>1243</v>
      </c>
      <c r="I3059" s="257" t="s">
        <v>3767</v>
      </c>
      <c r="J3059" s="257" t="s">
        <v>3768</v>
      </c>
      <c r="K3059" s="257" t="s">
        <v>2619</v>
      </c>
      <c r="L3059" s="257" t="s">
        <v>6752</v>
      </c>
      <c r="M3059" s="257" t="s">
        <v>1236</v>
      </c>
      <c r="N3059" s="257" t="s">
        <v>2850</v>
      </c>
      <c r="O3059" s="257" t="s">
        <v>3299</v>
      </c>
      <c r="P3059" s="257" t="s">
        <v>6868</v>
      </c>
      <c r="Q3059" s="257" t="s">
        <v>3301</v>
      </c>
      <c r="R3059" s="257" t="s">
        <v>148</v>
      </c>
      <c r="S3059" s="257" t="s">
        <v>3302</v>
      </c>
      <c r="T3059" s="257" t="s">
        <v>2850</v>
      </c>
      <c r="U3059" s="257" t="s">
        <v>3303</v>
      </c>
      <c r="V3059" s="257" t="s">
        <v>148</v>
      </c>
      <c r="W3059" s="257" t="s">
        <v>148</v>
      </c>
      <c r="X3059" s="257" t="s">
        <v>148</v>
      </c>
      <c r="Y3059" s="257" t="s">
        <v>148</v>
      </c>
      <c r="Z3059" s="257" t="s">
        <v>148</v>
      </c>
      <c r="AA3059" s="257" t="s">
        <v>148</v>
      </c>
      <c r="AB3059" s="257" t="s">
        <v>148</v>
      </c>
      <c r="AC3059" s="257" t="s">
        <v>148</v>
      </c>
      <c r="AD3059" s="257" t="s">
        <v>148</v>
      </c>
      <c r="AE3059" s="257" t="s">
        <v>148</v>
      </c>
      <c r="AF3059" s="257" t="s">
        <v>148</v>
      </c>
      <c r="AG3059" s="257" t="s">
        <v>148</v>
      </c>
      <c r="AH3059" s="257" t="s">
        <v>148</v>
      </c>
      <c r="AI3059" s="257" t="s">
        <v>148</v>
      </c>
      <c r="AJ3059" s="257"/>
    </row>
    <row r="3060" spans="1:36" ht="43.2">
      <c r="A3060" s="258">
        <v>40381</v>
      </c>
      <c r="B3060" s="257" t="s">
        <v>2514</v>
      </c>
      <c r="C3060" s="258">
        <v>40381</v>
      </c>
      <c r="D3060" s="257">
        <v>0</v>
      </c>
      <c r="E3060" s="259" t="s">
        <v>2544</v>
      </c>
      <c r="F3060" s="257" t="s">
        <v>3209</v>
      </c>
      <c r="G3060" s="259" t="s">
        <v>3210</v>
      </c>
      <c r="H3060" s="260" t="s">
        <v>1226</v>
      </c>
      <c r="I3060" s="257" t="s">
        <v>6869</v>
      </c>
      <c r="J3060" s="84" t="s">
        <v>6870</v>
      </c>
      <c r="K3060" s="257" t="s">
        <v>2619</v>
      </c>
      <c r="L3060" s="257" t="s">
        <v>6752</v>
      </c>
      <c r="M3060" s="257" t="s">
        <v>1236</v>
      </c>
      <c r="N3060" s="257" t="s">
        <v>2850</v>
      </c>
      <c r="O3060" s="257" t="s">
        <v>3299</v>
      </c>
      <c r="P3060" s="257" t="s">
        <v>6871</v>
      </c>
      <c r="Q3060" s="257" t="s">
        <v>3301</v>
      </c>
      <c r="R3060" s="257" t="s">
        <v>148</v>
      </c>
      <c r="S3060" s="257" t="s">
        <v>3302</v>
      </c>
      <c r="T3060" s="257" t="s">
        <v>2850</v>
      </c>
      <c r="U3060" s="257" t="s">
        <v>3303</v>
      </c>
      <c r="V3060" s="257" t="s">
        <v>148</v>
      </c>
      <c r="W3060" s="257" t="s">
        <v>148</v>
      </c>
      <c r="X3060" s="257" t="s">
        <v>148</v>
      </c>
      <c r="Y3060" s="257" t="s">
        <v>148</v>
      </c>
      <c r="Z3060" s="257" t="s">
        <v>148</v>
      </c>
      <c r="AA3060" s="257" t="s">
        <v>148</v>
      </c>
      <c r="AB3060" s="257" t="s">
        <v>148</v>
      </c>
      <c r="AC3060" s="257" t="s">
        <v>148</v>
      </c>
      <c r="AD3060" s="257" t="s">
        <v>148</v>
      </c>
      <c r="AE3060" s="257" t="s">
        <v>148</v>
      </c>
      <c r="AF3060" s="257" t="s">
        <v>148</v>
      </c>
      <c r="AG3060" s="257" t="s">
        <v>148</v>
      </c>
      <c r="AH3060" s="257" t="s">
        <v>148</v>
      </c>
      <c r="AI3060" s="257" t="s">
        <v>148</v>
      </c>
      <c r="AJ3060" s="257"/>
    </row>
    <row r="3061" spans="1:36" ht="43.2">
      <c r="A3061" s="258">
        <v>40381</v>
      </c>
      <c r="B3061" s="257" t="s">
        <v>2514</v>
      </c>
      <c r="C3061" s="258">
        <v>40381</v>
      </c>
      <c r="D3061" s="257">
        <v>0</v>
      </c>
      <c r="E3061" s="259" t="s">
        <v>2544</v>
      </c>
      <c r="F3061" s="257" t="s">
        <v>3209</v>
      </c>
      <c r="G3061" s="259" t="s">
        <v>3210</v>
      </c>
      <c r="H3061" s="260" t="s">
        <v>1226</v>
      </c>
      <c r="I3061" s="257" t="s">
        <v>6869</v>
      </c>
      <c r="J3061" s="84" t="s">
        <v>6870</v>
      </c>
      <c r="K3061" s="257" t="s">
        <v>2619</v>
      </c>
      <c r="L3061" s="257" t="s">
        <v>6752</v>
      </c>
      <c r="M3061" s="257" t="s">
        <v>1236</v>
      </c>
      <c r="N3061" s="257" t="s">
        <v>2850</v>
      </c>
      <c r="O3061" s="257" t="s">
        <v>3299</v>
      </c>
      <c r="P3061" s="257" t="s">
        <v>6872</v>
      </c>
      <c r="Q3061" s="257" t="s">
        <v>3301</v>
      </c>
      <c r="R3061" s="257" t="s">
        <v>148</v>
      </c>
      <c r="S3061" s="257" t="s">
        <v>3302</v>
      </c>
      <c r="T3061" s="257" t="s">
        <v>2850</v>
      </c>
      <c r="U3061" s="257" t="s">
        <v>3303</v>
      </c>
      <c r="V3061" s="257" t="s">
        <v>148</v>
      </c>
      <c r="W3061" s="257" t="s">
        <v>148</v>
      </c>
      <c r="X3061" s="257" t="s">
        <v>148</v>
      </c>
      <c r="Y3061" s="257" t="s">
        <v>148</v>
      </c>
      <c r="Z3061" s="257" t="s">
        <v>148</v>
      </c>
      <c r="AA3061" s="257" t="s">
        <v>148</v>
      </c>
      <c r="AB3061" s="257" t="s">
        <v>148</v>
      </c>
      <c r="AC3061" s="257" t="s">
        <v>148</v>
      </c>
      <c r="AD3061" s="257" t="s">
        <v>148</v>
      </c>
      <c r="AE3061" s="257" t="s">
        <v>148</v>
      </c>
      <c r="AF3061" s="257" t="s">
        <v>148</v>
      </c>
      <c r="AG3061" s="257" t="s">
        <v>148</v>
      </c>
      <c r="AH3061" s="257" t="s">
        <v>148</v>
      </c>
      <c r="AI3061" s="257" t="s">
        <v>148</v>
      </c>
      <c r="AJ3061" s="257"/>
    </row>
    <row r="3062" spans="1:36" ht="43.2">
      <c r="A3062" s="258">
        <v>40381</v>
      </c>
      <c r="B3062" s="257" t="s">
        <v>2514</v>
      </c>
      <c r="C3062" s="258">
        <v>40381</v>
      </c>
      <c r="D3062" s="257">
        <v>0</v>
      </c>
      <c r="E3062" s="259" t="s">
        <v>2544</v>
      </c>
      <c r="F3062" s="257" t="s">
        <v>3209</v>
      </c>
      <c r="G3062" s="259" t="s">
        <v>3210</v>
      </c>
      <c r="H3062" s="260" t="s">
        <v>1226</v>
      </c>
      <c r="I3062" s="257" t="s">
        <v>5148</v>
      </c>
      <c r="J3062" s="84" t="s">
        <v>5149</v>
      </c>
      <c r="K3062" s="257" t="s">
        <v>2619</v>
      </c>
      <c r="L3062" s="257" t="s">
        <v>6752</v>
      </c>
      <c r="M3062" s="257" t="s">
        <v>1236</v>
      </c>
      <c r="N3062" s="257" t="s">
        <v>2850</v>
      </c>
      <c r="O3062" s="257" t="s">
        <v>3299</v>
      </c>
      <c r="P3062" s="257" t="s">
        <v>6873</v>
      </c>
      <c r="Q3062" s="257" t="s">
        <v>3301</v>
      </c>
      <c r="R3062" s="257" t="s">
        <v>148</v>
      </c>
      <c r="S3062" s="257" t="s">
        <v>3302</v>
      </c>
      <c r="T3062" s="257" t="s">
        <v>2850</v>
      </c>
      <c r="U3062" s="257" t="s">
        <v>3303</v>
      </c>
      <c r="V3062" s="257" t="s">
        <v>148</v>
      </c>
      <c r="W3062" s="257" t="s">
        <v>148</v>
      </c>
      <c r="X3062" s="257" t="s">
        <v>148</v>
      </c>
      <c r="Y3062" s="257" t="s">
        <v>148</v>
      </c>
      <c r="Z3062" s="257" t="s">
        <v>148</v>
      </c>
      <c r="AA3062" s="257" t="s">
        <v>148</v>
      </c>
      <c r="AB3062" s="257" t="s">
        <v>148</v>
      </c>
      <c r="AC3062" s="257" t="s">
        <v>148</v>
      </c>
      <c r="AD3062" s="257" t="s">
        <v>148</v>
      </c>
      <c r="AE3062" s="257" t="s">
        <v>148</v>
      </c>
      <c r="AF3062" s="257" t="s">
        <v>148</v>
      </c>
      <c r="AG3062" s="257" t="s">
        <v>148</v>
      </c>
      <c r="AH3062" s="257" t="s">
        <v>148</v>
      </c>
      <c r="AI3062" s="257" t="s">
        <v>148</v>
      </c>
      <c r="AJ3062" s="257"/>
    </row>
    <row r="3063" spans="1:36" ht="43.2">
      <c r="A3063" s="258">
        <v>40381</v>
      </c>
      <c r="B3063" s="257" t="s">
        <v>2514</v>
      </c>
      <c r="C3063" s="258">
        <v>40381</v>
      </c>
      <c r="D3063" s="257">
        <v>0</v>
      </c>
      <c r="E3063" s="259" t="s">
        <v>2544</v>
      </c>
      <c r="F3063" s="257" t="s">
        <v>3209</v>
      </c>
      <c r="G3063" s="259" t="s">
        <v>3210</v>
      </c>
      <c r="H3063" s="260" t="s">
        <v>1226</v>
      </c>
      <c r="I3063" s="257" t="s">
        <v>6874</v>
      </c>
      <c r="J3063" s="84" t="s">
        <v>6875</v>
      </c>
      <c r="K3063" s="257" t="s">
        <v>2619</v>
      </c>
      <c r="L3063" s="257" t="s">
        <v>6752</v>
      </c>
      <c r="M3063" s="257" t="s">
        <v>1236</v>
      </c>
      <c r="N3063" s="257" t="s">
        <v>2850</v>
      </c>
      <c r="O3063" s="257" t="s">
        <v>3299</v>
      </c>
      <c r="P3063" s="257" t="s">
        <v>6876</v>
      </c>
      <c r="Q3063" s="257" t="s">
        <v>3301</v>
      </c>
      <c r="R3063" s="257" t="s">
        <v>148</v>
      </c>
      <c r="S3063" s="257" t="s">
        <v>3302</v>
      </c>
      <c r="T3063" s="257" t="s">
        <v>2850</v>
      </c>
      <c r="U3063" s="257" t="s">
        <v>3303</v>
      </c>
      <c r="V3063" s="257" t="s">
        <v>148</v>
      </c>
      <c r="W3063" s="257" t="s">
        <v>148</v>
      </c>
      <c r="X3063" s="257" t="s">
        <v>148</v>
      </c>
      <c r="Y3063" s="257" t="s">
        <v>148</v>
      </c>
      <c r="Z3063" s="257" t="s">
        <v>148</v>
      </c>
      <c r="AA3063" s="257" t="s">
        <v>148</v>
      </c>
      <c r="AB3063" s="257" t="s">
        <v>148</v>
      </c>
      <c r="AC3063" s="257" t="s">
        <v>148</v>
      </c>
      <c r="AD3063" s="257" t="s">
        <v>148</v>
      </c>
      <c r="AE3063" s="257" t="s">
        <v>148</v>
      </c>
      <c r="AF3063" s="257" t="s">
        <v>148</v>
      </c>
      <c r="AG3063" s="257" t="s">
        <v>148</v>
      </c>
      <c r="AH3063" s="257" t="s">
        <v>148</v>
      </c>
      <c r="AI3063" s="257" t="s">
        <v>148</v>
      </c>
      <c r="AJ3063" s="257"/>
    </row>
    <row r="3064" spans="1:36" ht="43.2">
      <c r="A3064" s="258">
        <v>40381</v>
      </c>
      <c r="B3064" s="257" t="s">
        <v>2514</v>
      </c>
      <c r="C3064" s="258">
        <v>40381</v>
      </c>
      <c r="D3064" s="257">
        <v>0</v>
      </c>
      <c r="E3064" s="259" t="s">
        <v>2544</v>
      </c>
      <c r="F3064" s="257" t="s">
        <v>3209</v>
      </c>
      <c r="G3064" s="259" t="s">
        <v>3210</v>
      </c>
      <c r="H3064" s="260" t="s">
        <v>1226</v>
      </c>
      <c r="I3064" s="257" t="s">
        <v>6847</v>
      </c>
      <c r="J3064" s="84" t="s">
        <v>6848</v>
      </c>
      <c r="K3064" s="257" t="s">
        <v>2619</v>
      </c>
      <c r="L3064" s="257" t="s">
        <v>6752</v>
      </c>
      <c r="M3064" s="257" t="s">
        <v>1236</v>
      </c>
      <c r="N3064" s="257" t="s">
        <v>2850</v>
      </c>
      <c r="O3064" s="257" t="s">
        <v>3299</v>
      </c>
      <c r="P3064" s="257" t="s">
        <v>6877</v>
      </c>
      <c r="Q3064" s="257" t="s">
        <v>3301</v>
      </c>
      <c r="R3064" s="257" t="s">
        <v>148</v>
      </c>
      <c r="S3064" s="257" t="s">
        <v>3302</v>
      </c>
      <c r="T3064" s="257" t="s">
        <v>2850</v>
      </c>
      <c r="U3064" s="257" t="s">
        <v>3303</v>
      </c>
      <c r="V3064" s="257" t="s">
        <v>148</v>
      </c>
      <c r="W3064" s="257" t="s">
        <v>148</v>
      </c>
      <c r="X3064" s="257" t="s">
        <v>148</v>
      </c>
      <c r="Y3064" s="257" t="s">
        <v>148</v>
      </c>
      <c r="Z3064" s="257" t="s">
        <v>148</v>
      </c>
      <c r="AA3064" s="257" t="s">
        <v>148</v>
      </c>
      <c r="AB3064" s="257" t="s">
        <v>148</v>
      </c>
      <c r="AC3064" s="257" t="s">
        <v>148</v>
      </c>
      <c r="AD3064" s="257" t="s">
        <v>148</v>
      </c>
      <c r="AE3064" s="257" t="s">
        <v>148</v>
      </c>
      <c r="AF3064" s="257" t="s">
        <v>148</v>
      </c>
      <c r="AG3064" s="257" t="s">
        <v>148</v>
      </c>
      <c r="AH3064" s="257" t="s">
        <v>148</v>
      </c>
      <c r="AI3064" s="257" t="s">
        <v>148</v>
      </c>
      <c r="AJ3064" s="257"/>
    </row>
    <row r="3065" spans="1:36" ht="43.2">
      <c r="A3065" s="258">
        <v>40381</v>
      </c>
      <c r="B3065" s="257" t="s">
        <v>2514</v>
      </c>
      <c r="C3065" s="258">
        <v>40381</v>
      </c>
      <c r="D3065" s="257">
        <v>0</v>
      </c>
      <c r="E3065" s="259" t="s">
        <v>2544</v>
      </c>
      <c r="F3065" s="257" t="s">
        <v>3209</v>
      </c>
      <c r="G3065" s="259" t="s">
        <v>3210</v>
      </c>
      <c r="H3065" s="260" t="s">
        <v>1226</v>
      </c>
      <c r="I3065" s="257" t="s">
        <v>6874</v>
      </c>
      <c r="J3065" s="84" t="s">
        <v>6875</v>
      </c>
      <c r="K3065" s="257" t="s">
        <v>2619</v>
      </c>
      <c r="L3065" s="257" t="s">
        <v>6752</v>
      </c>
      <c r="M3065" s="257" t="s">
        <v>1236</v>
      </c>
      <c r="N3065" s="257" t="s">
        <v>2850</v>
      </c>
      <c r="O3065" s="257" t="s">
        <v>3299</v>
      </c>
      <c r="P3065" s="257" t="s">
        <v>6878</v>
      </c>
      <c r="Q3065" s="257" t="s">
        <v>3301</v>
      </c>
      <c r="R3065" s="257" t="s">
        <v>148</v>
      </c>
      <c r="S3065" s="257" t="s">
        <v>3302</v>
      </c>
      <c r="T3065" s="257" t="s">
        <v>2850</v>
      </c>
      <c r="U3065" s="257" t="s">
        <v>3303</v>
      </c>
      <c r="V3065" s="257" t="s">
        <v>148</v>
      </c>
      <c r="W3065" s="257" t="s">
        <v>148</v>
      </c>
      <c r="X3065" s="257" t="s">
        <v>148</v>
      </c>
      <c r="Y3065" s="257" t="s">
        <v>148</v>
      </c>
      <c r="Z3065" s="257" t="s">
        <v>148</v>
      </c>
      <c r="AA3065" s="257" t="s">
        <v>148</v>
      </c>
      <c r="AB3065" s="257" t="s">
        <v>148</v>
      </c>
      <c r="AC3065" s="257" t="s">
        <v>148</v>
      </c>
      <c r="AD3065" s="257" t="s">
        <v>148</v>
      </c>
      <c r="AE3065" s="257" t="s">
        <v>148</v>
      </c>
      <c r="AF3065" s="257" t="s">
        <v>148</v>
      </c>
      <c r="AG3065" s="257" t="s">
        <v>148</v>
      </c>
      <c r="AH3065" s="257" t="s">
        <v>148</v>
      </c>
      <c r="AI3065" s="257" t="s">
        <v>148</v>
      </c>
      <c r="AJ3065" s="257"/>
    </row>
    <row r="3066" spans="1:36" ht="28.8">
      <c r="A3066" s="258">
        <v>40374</v>
      </c>
      <c r="B3066" s="257" t="s">
        <v>2514</v>
      </c>
      <c r="C3066" s="258">
        <v>40374</v>
      </c>
      <c r="D3066" s="257">
        <v>0</v>
      </c>
      <c r="E3066" s="259" t="s">
        <v>2522</v>
      </c>
      <c r="F3066" s="259" t="s">
        <v>3266</v>
      </c>
      <c r="G3066" s="259" t="s">
        <v>3267</v>
      </c>
      <c r="H3066" s="260" t="s">
        <v>1232</v>
      </c>
      <c r="I3066" s="257" t="s">
        <v>2775</v>
      </c>
      <c r="J3066" s="257" t="s">
        <v>631</v>
      </c>
      <c r="K3066" s="257" t="s">
        <v>2619</v>
      </c>
      <c r="L3066" s="257" t="s">
        <v>6879</v>
      </c>
      <c r="M3066" s="257" t="s">
        <v>1232</v>
      </c>
      <c r="N3066" s="257" t="s">
        <v>2860</v>
      </c>
      <c r="O3066" s="257" t="s">
        <v>3299</v>
      </c>
      <c r="P3066" s="257" t="s">
        <v>6880</v>
      </c>
      <c r="Q3066" s="257" t="s">
        <v>3301</v>
      </c>
      <c r="R3066" s="257" t="s">
        <v>148</v>
      </c>
      <c r="S3066" s="257" t="s">
        <v>3291</v>
      </c>
      <c r="T3066" s="257" t="s">
        <v>2860</v>
      </c>
      <c r="U3066" s="257" t="s">
        <v>3303</v>
      </c>
      <c r="V3066" s="257" t="s">
        <v>148</v>
      </c>
      <c r="W3066" s="257" t="s">
        <v>148</v>
      </c>
      <c r="X3066" s="257" t="s">
        <v>148</v>
      </c>
      <c r="Y3066" s="257" t="s">
        <v>148</v>
      </c>
      <c r="Z3066" s="257" t="s">
        <v>148</v>
      </c>
      <c r="AA3066" s="257" t="s">
        <v>148</v>
      </c>
      <c r="AB3066" s="257" t="s">
        <v>148</v>
      </c>
      <c r="AC3066" s="257" t="s">
        <v>148</v>
      </c>
      <c r="AD3066" s="257" t="s">
        <v>148</v>
      </c>
      <c r="AE3066" s="257" t="s">
        <v>148</v>
      </c>
      <c r="AF3066" s="257" t="s">
        <v>148</v>
      </c>
      <c r="AG3066" s="257" t="s">
        <v>148</v>
      </c>
      <c r="AH3066" s="257" t="s">
        <v>148</v>
      </c>
      <c r="AI3066" s="257" t="s">
        <v>148</v>
      </c>
      <c r="AJ3066" s="257"/>
    </row>
    <row r="3067" spans="1:36" ht="28.8">
      <c r="A3067" s="258">
        <v>40374</v>
      </c>
      <c r="B3067" s="257" t="s">
        <v>2514</v>
      </c>
      <c r="C3067" s="258">
        <v>40374</v>
      </c>
      <c r="D3067" s="257">
        <v>0</v>
      </c>
      <c r="E3067" s="259" t="s">
        <v>2522</v>
      </c>
      <c r="F3067" s="259" t="s">
        <v>3266</v>
      </c>
      <c r="G3067" s="259" t="s">
        <v>3267</v>
      </c>
      <c r="H3067" s="260" t="s">
        <v>2631</v>
      </c>
      <c r="I3067" s="260" t="s">
        <v>2631</v>
      </c>
      <c r="J3067" s="257" t="s">
        <v>148</v>
      </c>
      <c r="K3067" s="257" t="s">
        <v>2619</v>
      </c>
      <c r="L3067" s="257" t="s">
        <v>6879</v>
      </c>
      <c r="M3067" s="257" t="s">
        <v>1232</v>
      </c>
      <c r="N3067" s="257" t="s">
        <v>2860</v>
      </c>
      <c r="O3067" s="257" t="s">
        <v>3299</v>
      </c>
      <c r="P3067" s="257" t="s">
        <v>6881</v>
      </c>
      <c r="Q3067" s="257" t="s">
        <v>3301</v>
      </c>
      <c r="R3067" s="257" t="s">
        <v>148</v>
      </c>
      <c r="S3067" s="257" t="s">
        <v>3291</v>
      </c>
      <c r="T3067" s="257" t="s">
        <v>2860</v>
      </c>
      <c r="U3067" s="257" t="s">
        <v>3303</v>
      </c>
      <c r="V3067" s="257" t="s">
        <v>148</v>
      </c>
      <c r="W3067" s="257" t="s">
        <v>148</v>
      </c>
      <c r="X3067" s="257" t="s">
        <v>148</v>
      </c>
      <c r="Y3067" s="257" t="s">
        <v>148</v>
      </c>
      <c r="Z3067" s="257" t="s">
        <v>148</v>
      </c>
      <c r="AA3067" s="257" t="s">
        <v>148</v>
      </c>
      <c r="AB3067" s="257" t="s">
        <v>148</v>
      </c>
      <c r="AC3067" s="257" t="s">
        <v>148</v>
      </c>
      <c r="AD3067" s="257" t="s">
        <v>148</v>
      </c>
      <c r="AE3067" s="257" t="s">
        <v>148</v>
      </c>
      <c r="AF3067" s="257" t="s">
        <v>148</v>
      </c>
      <c r="AG3067" s="257" t="s">
        <v>148</v>
      </c>
      <c r="AH3067" s="257" t="s">
        <v>148</v>
      </c>
      <c r="AI3067" s="257" t="s">
        <v>148</v>
      </c>
      <c r="AJ3067" s="257"/>
    </row>
    <row r="3068" spans="1:36" ht="43.2">
      <c r="A3068" s="258">
        <v>40374</v>
      </c>
      <c r="B3068" s="257" t="s">
        <v>2514</v>
      </c>
      <c r="C3068" s="258">
        <v>40374</v>
      </c>
      <c r="D3068" s="257">
        <v>0</v>
      </c>
      <c r="E3068" s="259" t="s">
        <v>2561</v>
      </c>
      <c r="F3068" s="257" t="s">
        <v>3241</v>
      </c>
      <c r="G3068" s="259" t="s">
        <v>3242</v>
      </c>
      <c r="H3068" s="260" t="s">
        <v>1226</v>
      </c>
      <c r="I3068" s="257" t="s">
        <v>3808</v>
      </c>
      <c r="J3068" s="257" t="s">
        <v>3809</v>
      </c>
      <c r="K3068" s="257" t="s">
        <v>2619</v>
      </c>
      <c r="L3068" s="257" t="s">
        <v>6879</v>
      </c>
      <c r="M3068" s="257" t="s">
        <v>1232</v>
      </c>
      <c r="N3068" s="257" t="s">
        <v>2860</v>
      </c>
      <c r="O3068" s="257" t="s">
        <v>3299</v>
      </c>
      <c r="P3068" s="257" t="s">
        <v>6882</v>
      </c>
      <c r="Q3068" s="257" t="s">
        <v>3301</v>
      </c>
      <c r="R3068" s="257" t="s">
        <v>148</v>
      </c>
      <c r="S3068" s="257" t="s">
        <v>3291</v>
      </c>
      <c r="T3068" s="257" t="s">
        <v>2860</v>
      </c>
      <c r="U3068" s="257" t="s">
        <v>3303</v>
      </c>
      <c r="V3068" s="257" t="s">
        <v>148</v>
      </c>
      <c r="W3068" s="257" t="s">
        <v>148</v>
      </c>
      <c r="X3068" s="257" t="s">
        <v>148</v>
      </c>
      <c r="Y3068" s="257" t="s">
        <v>148</v>
      </c>
      <c r="Z3068" s="257" t="s">
        <v>148</v>
      </c>
      <c r="AA3068" s="257" t="s">
        <v>148</v>
      </c>
      <c r="AB3068" s="257" t="s">
        <v>148</v>
      </c>
      <c r="AC3068" s="257" t="s">
        <v>148</v>
      </c>
      <c r="AD3068" s="257" t="s">
        <v>148</v>
      </c>
      <c r="AE3068" s="257" t="s">
        <v>148</v>
      </c>
      <c r="AF3068" s="257" t="s">
        <v>148</v>
      </c>
      <c r="AG3068" s="257" t="s">
        <v>148</v>
      </c>
      <c r="AH3068" s="257" t="s">
        <v>148</v>
      </c>
      <c r="AI3068" s="257" t="s">
        <v>148</v>
      </c>
      <c r="AJ3068" s="257"/>
    </row>
    <row r="3069" spans="1:36" ht="43.2">
      <c r="A3069" s="258">
        <v>40374</v>
      </c>
      <c r="B3069" s="257" t="s">
        <v>2514</v>
      </c>
      <c r="C3069" s="258">
        <v>40374</v>
      </c>
      <c r="D3069" s="257">
        <v>0</v>
      </c>
      <c r="E3069" s="259" t="s">
        <v>2561</v>
      </c>
      <c r="F3069" s="257" t="s">
        <v>3241</v>
      </c>
      <c r="G3069" s="259" t="s">
        <v>3242</v>
      </c>
      <c r="H3069" s="260" t="s">
        <v>1226</v>
      </c>
      <c r="I3069" s="257" t="s">
        <v>6883</v>
      </c>
      <c r="J3069" s="257" t="s">
        <v>6884</v>
      </c>
      <c r="K3069" s="257" t="s">
        <v>2619</v>
      </c>
      <c r="L3069" s="257" t="s">
        <v>6879</v>
      </c>
      <c r="M3069" s="257" t="s">
        <v>1232</v>
      </c>
      <c r="N3069" s="257" t="s">
        <v>2860</v>
      </c>
      <c r="O3069" s="257" t="s">
        <v>3299</v>
      </c>
      <c r="P3069" s="257" t="s">
        <v>6885</v>
      </c>
      <c r="Q3069" s="257" t="s">
        <v>3301</v>
      </c>
      <c r="R3069" s="257" t="s">
        <v>148</v>
      </c>
      <c r="S3069" s="257" t="s">
        <v>3291</v>
      </c>
      <c r="T3069" s="257" t="s">
        <v>2860</v>
      </c>
      <c r="U3069" s="257" t="s">
        <v>3303</v>
      </c>
      <c r="V3069" s="257" t="s">
        <v>148</v>
      </c>
      <c r="W3069" s="257" t="s">
        <v>148</v>
      </c>
      <c r="X3069" s="257" t="s">
        <v>148</v>
      </c>
      <c r="Y3069" s="257" t="s">
        <v>148</v>
      </c>
      <c r="Z3069" s="257" t="s">
        <v>148</v>
      </c>
      <c r="AA3069" s="257" t="s">
        <v>148</v>
      </c>
      <c r="AB3069" s="257" t="s">
        <v>148</v>
      </c>
      <c r="AC3069" s="257" t="s">
        <v>148</v>
      </c>
      <c r="AD3069" s="257" t="s">
        <v>148</v>
      </c>
      <c r="AE3069" s="257" t="s">
        <v>148</v>
      </c>
      <c r="AF3069" s="257" t="s">
        <v>148</v>
      </c>
      <c r="AG3069" s="257" t="s">
        <v>148</v>
      </c>
      <c r="AH3069" s="257" t="s">
        <v>148</v>
      </c>
      <c r="AI3069" s="257" t="s">
        <v>148</v>
      </c>
      <c r="AJ3069" s="257"/>
    </row>
    <row r="3070" spans="1:36" ht="43.2">
      <c r="A3070" s="258">
        <v>40374</v>
      </c>
      <c r="B3070" s="257" t="s">
        <v>2514</v>
      </c>
      <c r="C3070" s="258">
        <v>40374</v>
      </c>
      <c r="D3070" s="257">
        <v>0</v>
      </c>
      <c r="E3070" s="257" t="s">
        <v>2528</v>
      </c>
      <c r="F3070" s="257" t="s">
        <v>3231</v>
      </c>
      <c r="G3070" s="257" t="s">
        <v>3232</v>
      </c>
      <c r="H3070" s="260" t="s">
        <v>1226</v>
      </c>
      <c r="I3070" s="257" t="s">
        <v>6802</v>
      </c>
      <c r="J3070" s="84" t="s">
        <v>6803</v>
      </c>
      <c r="K3070" s="257" t="s">
        <v>2619</v>
      </c>
      <c r="L3070" s="257" t="s">
        <v>6879</v>
      </c>
      <c r="M3070" s="257" t="s">
        <v>1232</v>
      </c>
      <c r="N3070" s="257" t="s">
        <v>2860</v>
      </c>
      <c r="O3070" s="257" t="s">
        <v>3299</v>
      </c>
      <c r="P3070" s="257" t="s">
        <v>6886</v>
      </c>
      <c r="Q3070" s="257" t="s">
        <v>3301</v>
      </c>
      <c r="R3070" s="257" t="s">
        <v>148</v>
      </c>
      <c r="S3070" s="257" t="s">
        <v>3291</v>
      </c>
      <c r="T3070" s="257" t="s">
        <v>2860</v>
      </c>
      <c r="U3070" s="257" t="s">
        <v>3303</v>
      </c>
      <c r="V3070" s="257" t="s">
        <v>148</v>
      </c>
      <c r="W3070" s="257" t="s">
        <v>148</v>
      </c>
      <c r="X3070" s="257" t="s">
        <v>148</v>
      </c>
      <c r="Y3070" s="257" t="s">
        <v>148</v>
      </c>
      <c r="Z3070" s="257" t="s">
        <v>148</v>
      </c>
      <c r="AA3070" s="257" t="s">
        <v>148</v>
      </c>
      <c r="AB3070" s="257" t="s">
        <v>148</v>
      </c>
      <c r="AC3070" s="257" t="s">
        <v>148</v>
      </c>
      <c r="AD3070" s="257" t="s">
        <v>148</v>
      </c>
      <c r="AE3070" s="257" t="s">
        <v>148</v>
      </c>
      <c r="AF3070" s="257" t="s">
        <v>148</v>
      </c>
      <c r="AG3070" s="257" t="s">
        <v>148</v>
      </c>
      <c r="AH3070" s="257" t="s">
        <v>148</v>
      </c>
      <c r="AI3070" s="257" t="s">
        <v>148</v>
      </c>
      <c r="AJ3070" s="257"/>
    </row>
    <row r="3071" spans="1:36" ht="43.2">
      <c r="A3071" s="258">
        <v>40374</v>
      </c>
      <c r="B3071" s="257" t="s">
        <v>2514</v>
      </c>
      <c r="C3071" s="258">
        <v>40374</v>
      </c>
      <c r="D3071" s="257">
        <v>0</v>
      </c>
      <c r="E3071" s="257" t="s">
        <v>2528</v>
      </c>
      <c r="F3071" s="257" t="s">
        <v>3231</v>
      </c>
      <c r="G3071" s="257" t="s">
        <v>3232</v>
      </c>
      <c r="H3071" s="260" t="s">
        <v>1226</v>
      </c>
      <c r="I3071" s="257" t="s">
        <v>6802</v>
      </c>
      <c r="J3071" s="84" t="s">
        <v>6803</v>
      </c>
      <c r="K3071" s="257" t="s">
        <v>2619</v>
      </c>
      <c r="L3071" s="257" t="s">
        <v>6879</v>
      </c>
      <c r="M3071" s="257" t="s">
        <v>1232</v>
      </c>
      <c r="N3071" s="257" t="s">
        <v>2860</v>
      </c>
      <c r="O3071" s="257" t="s">
        <v>3299</v>
      </c>
      <c r="P3071" s="257" t="s">
        <v>6887</v>
      </c>
      <c r="Q3071" s="257" t="s">
        <v>3301</v>
      </c>
      <c r="R3071" s="257" t="s">
        <v>148</v>
      </c>
      <c r="S3071" s="257" t="s">
        <v>3291</v>
      </c>
      <c r="T3071" s="257" t="s">
        <v>2860</v>
      </c>
      <c r="U3071" s="257" t="s">
        <v>3303</v>
      </c>
      <c r="V3071" s="257" t="s">
        <v>148</v>
      </c>
      <c r="W3071" s="257" t="s">
        <v>148</v>
      </c>
      <c r="X3071" s="257" t="s">
        <v>148</v>
      </c>
      <c r="Y3071" s="257" t="s">
        <v>148</v>
      </c>
      <c r="Z3071" s="257" t="s">
        <v>148</v>
      </c>
      <c r="AA3071" s="257" t="s">
        <v>148</v>
      </c>
      <c r="AB3071" s="257" t="s">
        <v>148</v>
      </c>
      <c r="AC3071" s="257" t="s">
        <v>148</v>
      </c>
      <c r="AD3071" s="257" t="s">
        <v>148</v>
      </c>
      <c r="AE3071" s="257" t="s">
        <v>148</v>
      </c>
      <c r="AF3071" s="257" t="s">
        <v>148</v>
      </c>
      <c r="AG3071" s="257" t="s">
        <v>148</v>
      </c>
      <c r="AH3071" s="257" t="s">
        <v>148</v>
      </c>
      <c r="AI3071" s="257" t="s">
        <v>148</v>
      </c>
      <c r="AJ3071" s="257"/>
    </row>
    <row r="3072" spans="1:36" ht="43.2">
      <c r="A3072" s="258">
        <v>40374</v>
      </c>
      <c r="B3072" s="257" t="s">
        <v>2514</v>
      </c>
      <c r="C3072" s="258">
        <v>40374</v>
      </c>
      <c r="D3072" s="257">
        <v>0</v>
      </c>
      <c r="E3072" s="257" t="s">
        <v>2528</v>
      </c>
      <c r="F3072" s="257" t="s">
        <v>3231</v>
      </c>
      <c r="G3072" s="257" t="s">
        <v>3232</v>
      </c>
      <c r="H3072" s="260" t="s">
        <v>1226</v>
      </c>
      <c r="I3072" s="257" t="s">
        <v>6802</v>
      </c>
      <c r="J3072" s="84" t="s">
        <v>6803</v>
      </c>
      <c r="K3072" s="257" t="s">
        <v>2619</v>
      </c>
      <c r="L3072" s="257" t="s">
        <v>6879</v>
      </c>
      <c r="M3072" s="257" t="s">
        <v>1232</v>
      </c>
      <c r="N3072" s="257" t="s">
        <v>2860</v>
      </c>
      <c r="O3072" s="257" t="s">
        <v>3299</v>
      </c>
      <c r="P3072" s="257" t="s">
        <v>6888</v>
      </c>
      <c r="Q3072" s="257" t="s">
        <v>3301</v>
      </c>
      <c r="R3072" s="257" t="s">
        <v>148</v>
      </c>
      <c r="S3072" s="257" t="s">
        <v>3291</v>
      </c>
      <c r="T3072" s="257" t="s">
        <v>2860</v>
      </c>
      <c r="U3072" s="257" t="s">
        <v>3303</v>
      </c>
      <c r="V3072" s="257" t="s">
        <v>148</v>
      </c>
      <c r="W3072" s="257" t="s">
        <v>148</v>
      </c>
      <c r="X3072" s="257" t="s">
        <v>148</v>
      </c>
      <c r="Y3072" s="257" t="s">
        <v>148</v>
      </c>
      <c r="Z3072" s="257" t="s">
        <v>148</v>
      </c>
      <c r="AA3072" s="257" t="s">
        <v>148</v>
      </c>
      <c r="AB3072" s="257" t="s">
        <v>148</v>
      </c>
      <c r="AC3072" s="257" t="s">
        <v>148</v>
      </c>
      <c r="AD3072" s="257" t="s">
        <v>148</v>
      </c>
      <c r="AE3072" s="257" t="s">
        <v>148</v>
      </c>
      <c r="AF3072" s="257" t="s">
        <v>148</v>
      </c>
      <c r="AG3072" s="257" t="s">
        <v>148</v>
      </c>
      <c r="AH3072" s="257" t="s">
        <v>148</v>
      </c>
      <c r="AI3072" s="257" t="s">
        <v>148</v>
      </c>
      <c r="AJ3072" s="257"/>
    </row>
    <row r="3073" spans="1:36" ht="28.8">
      <c r="A3073" s="258">
        <v>40374</v>
      </c>
      <c r="B3073" s="257" t="s">
        <v>2514</v>
      </c>
      <c r="C3073" s="258">
        <v>40374</v>
      </c>
      <c r="D3073" s="257">
        <v>0</v>
      </c>
      <c r="E3073" s="259" t="s">
        <v>2538</v>
      </c>
      <c r="F3073" s="259" t="s">
        <v>930</v>
      </c>
      <c r="G3073" s="259" t="s">
        <v>2627</v>
      </c>
      <c r="H3073" s="260" t="s">
        <v>1232</v>
      </c>
      <c r="I3073" s="257" t="s">
        <v>3884</v>
      </c>
      <c r="J3073" s="257" t="s">
        <v>183</v>
      </c>
      <c r="K3073" s="257" t="s">
        <v>2619</v>
      </c>
      <c r="L3073" s="257" t="s">
        <v>6879</v>
      </c>
      <c r="M3073" s="257" t="s">
        <v>1232</v>
      </c>
      <c r="N3073" s="257" t="s">
        <v>2860</v>
      </c>
      <c r="O3073" s="257" t="s">
        <v>3299</v>
      </c>
      <c r="P3073" s="257" t="s">
        <v>6889</v>
      </c>
      <c r="Q3073" s="257" t="s">
        <v>3301</v>
      </c>
      <c r="R3073" s="257" t="s">
        <v>148</v>
      </c>
      <c r="S3073" s="257" t="s">
        <v>3291</v>
      </c>
      <c r="T3073" s="257" t="s">
        <v>2860</v>
      </c>
      <c r="U3073" s="257" t="s">
        <v>3303</v>
      </c>
      <c r="V3073" s="257" t="s">
        <v>148</v>
      </c>
      <c r="W3073" s="257" t="s">
        <v>148</v>
      </c>
      <c r="X3073" s="257" t="s">
        <v>148</v>
      </c>
      <c r="Y3073" s="257" t="s">
        <v>148</v>
      </c>
      <c r="Z3073" s="257" t="s">
        <v>148</v>
      </c>
      <c r="AA3073" s="257" t="s">
        <v>148</v>
      </c>
      <c r="AB3073" s="257" t="s">
        <v>148</v>
      </c>
      <c r="AC3073" s="257" t="s">
        <v>148</v>
      </c>
      <c r="AD3073" s="257" t="s">
        <v>148</v>
      </c>
      <c r="AE3073" s="257" t="s">
        <v>148</v>
      </c>
      <c r="AF3073" s="257" t="s">
        <v>148</v>
      </c>
      <c r="AG3073" s="257" t="s">
        <v>148</v>
      </c>
      <c r="AH3073" s="257" t="s">
        <v>148</v>
      </c>
      <c r="AI3073" s="257" t="s">
        <v>148</v>
      </c>
      <c r="AJ3073" s="257"/>
    </row>
    <row r="3074" spans="1:36" ht="43.2">
      <c r="A3074" s="258">
        <v>40374</v>
      </c>
      <c r="B3074" s="257" t="s">
        <v>2514</v>
      </c>
      <c r="C3074" s="258">
        <v>40374</v>
      </c>
      <c r="D3074" s="257">
        <v>0</v>
      </c>
      <c r="E3074" s="259" t="s">
        <v>2540</v>
      </c>
      <c r="F3074" s="257" t="s">
        <v>3177</v>
      </c>
      <c r="G3074" s="259" t="s">
        <v>3178</v>
      </c>
      <c r="H3074" s="260" t="s">
        <v>1226</v>
      </c>
      <c r="I3074" s="257" t="s">
        <v>3962</v>
      </c>
      <c r="J3074" s="84" t="s">
        <v>3963</v>
      </c>
      <c r="K3074" s="257" t="s">
        <v>2619</v>
      </c>
      <c r="L3074" s="257" t="s">
        <v>6879</v>
      </c>
      <c r="M3074" s="257" t="s">
        <v>1232</v>
      </c>
      <c r="N3074" s="257" t="s">
        <v>2860</v>
      </c>
      <c r="O3074" s="257" t="s">
        <v>3299</v>
      </c>
      <c r="P3074" s="257" t="s">
        <v>6890</v>
      </c>
      <c r="Q3074" s="257" t="s">
        <v>3301</v>
      </c>
      <c r="R3074" s="257" t="s">
        <v>148</v>
      </c>
      <c r="S3074" s="257" t="s">
        <v>3291</v>
      </c>
      <c r="T3074" s="257" t="s">
        <v>2860</v>
      </c>
      <c r="U3074" s="257" t="s">
        <v>3303</v>
      </c>
      <c r="V3074" s="257" t="s">
        <v>148</v>
      </c>
      <c r="W3074" s="257" t="s">
        <v>148</v>
      </c>
      <c r="X3074" s="257" t="s">
        <v>148</v>
      </c>
      <c r="Y3074" s="257" t="s">
        <v>148</v>
      </c>
      <c r="Z3074" s="257" t="s">
        <v>148</v>
      </c>
      <c r="AA3074" s="257" t="s">
        <v>148</v>
      </c>
      <c r="AB3074" s="257" t="s">
        <v>148</v>
      </c>
      <c r="AC3074" s="257" t="s">
        <v>148</v>
      </c>
      <c r="AD3074" s="257" t="s">
        <v>148</v>
      </c>
      <c r="AE3074" s="257" t="s">
        <v>148</v>
      </c>
      <c r="AF3074" s="257" t="s">
        <v>148</v>
      </c>
      <c r="AG3074" s="257" t="s">
        <v>148</v>
      </c>
      <c r="AH3074" s="257" t="s">
        <v>148</v>
      </c>
      <c r="AI3074" s="257" t="s">
        <v>148</v>
      </c>
      <c r="AJ3074" s="257"/>
    </row>
    <row r="3075" spans="1:36" ht="43.2">
      <c r="A3075" s="258">
        <v>40374</v>
      </c>
      <c r="B3075" s="257" t="s">
        <v>2514</v>
      </c>
      <c r="C3075" s="258">
        <v>40374</v>
      </c>
      <c r="D3075" s="257">
        <v>0</v>
      </c>
      <c r="E3075" s="259" t="s">
        <v>2610</v>
      </c>
      <c r="F3075" s="259" t="s">
        <v>3151</v>
      </c>
      <c r="G3075" s="259" t="s">
        <v>3152</v>
      </c>
      <c r="H3075" s="260" t="s">
        <v>1226</v>
      </c>
      <c r="I3075" s="257" t="s">
        <v>3874</v>
      </c>
      <c r="J3075" s="84" t="s">
        <v>3875</v>
      </c>
      <c r="K3075" s="257" t="s">
        <v>2619</v>
      </c>
      <c r="L3075" s="257" t="s">
        <v>6879</v>
      </c>
      <c r="M3075" s="257" t="s">
        <v>1232</v>
      </c>
      <c r="N3075" s="257" t="s">
        <v>2860</v>
      </c>
      <c r="O3075" s="257" t="s">
        <v>3299</v>
      </c>
      <c r="P3075" s="257" t="s">
        <v>6891</v>
      </c>
      <c r="Q3075" s="257" t="s">
        <v>3301</v>
      </c>
      <c r="R3075" s="257" t="s">
        <v>148</v>
      </c>
      <c r="S3075" s="257" t="s">
        <v>3291</v>
      </c>
      <c r="T3075" s="257" t="s">
        <v>2860</v>
      </c>
      <c r="U3075" s="257" t="s">
        <v>3303</v>
      </c>
      <c r="V3075" s="257" t="s">
        <v>148</v>
      </c>
      <c r="W3075" s="257" t="s">
        <v>148</v>
      </c>
      <c r="X3075" s="257" t="s">
        <v>148</v>
      </c>
      <c r="Y3075" s="257" t="s">
        <v>148</v>
      </c>
      <c r="Z3075" s="257" t="s">
        <v>148</v>
      </c>
      <c r="AA3075" s="257" t="s">
        <v>148</v>
      </c>
      <c r="AB3075" s="257" t="s">
        <v>148</v>
      </c>
      <c r="AC3075" s="257" t="s">
        <v>148</v>
      </c>
      <c r="AD3075" s="257" t="s">
        <v>148</v>
      </c>
      <c r="AE3075" s="257" t="s">
        <v>148</v>
      </c>
      <c r="AF3075" s="257" t="s">
        <v>148</v>
      </c>
      <c r="AG3075" s="257" t="s">
        <v>148</v>
      </c>
      <c r="AH3075" s="257" t="s">
        <v>148</v>
      </c>
      <c r="AI3075" s="257" t="s">
        <v>148</v>
      </c>
      <c r="AJ3075" s="257"/>
    </row>
    <row r="3076" spans="1:36" ht="43.2">
      <c r="A3076" s="258">
        <v>40374</v>
      </c>
      <c r="B3076" s="257" t="s">
        <v>2514</v>
      </c>
      <c r="C3076" s="258">
        <v>40374</v>
      </c>
      <c r="D3076" s="257">
        <v>0</v>
      </c>
      <c r="E3076" s="259" t="s">
        <v>2610</v>
      </c>
      <c r="F3076" s="259" t="s">
        <v>3151</v>
      </c>
      <c r="G3076" s="259" t="s">
        <v>3152</v>
      </c>
      <c r="H3076" s="260" t="s">
        <v>1226</v>
      </c>
      <c r="I3076" s="257" t="s">
        <v>3837</v>
      </c>
      <c r="J3076" s="84" t="s">
        <v>3838</v>
      </c>
      <c r="K3076" s="257" t="s">
        <v>2619</v>
      </c>
      <c r="L3076" s="257" t="s">
        <v>6879</v>
      </c>
      <c r="M3076" s="257" t="s">
        <v>1232</v>
      </c>
      <c r="N3076" s="257" t="s">
        <v>2860</v>
      </c>
      <c r="O3076" s="257" t="s">
        <v>3299</v>
      </c>
      <c r="P3076" s="257" t="s">
        <v>6892</v>
      </c>
      <c r="Q3076" s="257" t="s">
        <v>3301</v>
      </c>
      <c r="R3076" s="257" t="s">
        <v>148</v>
      </c>
      <c r="S3076" s="257" t="s">
        <v>3291</v>
      </c>
      <c r="T3076" s="257" t="s">
        <v>2860</v>
      </c>
      <c r="U3076" s="257" t="s">
        <v>3303</v>
      </c>
      <c r="V3076" s="257" t="s">
        <v>148</v>
      </c>
      <c r="W3076" s="257" t="s">
        <v>148</v>
      </c>
      <c r="X3076" s="257" t="s">
        <v>148</v>
      </c>
      <c r="Y3076" s="257" t="s">
        <v>148</v>
      </c>
      <c r="Z3076" s="257" t="s">
        <v>148</v>
      </c>
      <c r="AA3076" s="257" t="s">
        <v>148</v>
      </c>
      <c r="AB3076" s="257" t="s">
        <v>148</v>
      </c>
      <c r="AC3076" s="257" t="s">
        <v>148</v>
      </c>
      <c r="AD3076" s="257" t="s">
        <v>148</v>
      </c>
      <c r="AE3076" s="257" t="s">
        <v>148</v>
      </c>
      <c r="AF3076" s="257" t="s">
        <v>148</v>
      </c>
      <c r="AG3076" s="257" t="s">
        <v>148</v>
      </c>
      <c r="AH3076" s="257" t="s">
        <v>148</v>
      </c>
      <c r="AI3076" s="257" t="s">
        <v>148</v>
      </c>
      <c r="AJ3076" s="257"/>
    </row>
    <row r="3077" spans="1:36" ht="43.2">
      <c r="A3077" s="258">
        <v>40374</v>
      </c>
      <c r="B3077" s="257" t="s">
        <v>2514</v>
      </c>
      <c r="C3077" s="258">
        <v>40374</v>
      </c>
      <c r="D3077" s="257">
        <v>0</v>
      </c>
      <c r="E3077" s="259" t="s">
        <v>2610</v>
      </c>
      <c r="F3077" s="259" t="s">
        <v>3151</v>
      </c>
      <c r="G3077" s="259" t="s">
        <v>3152</v>
      </c>
      <c r="H3077" s="260" t="s">
        <v>1226</v>
      </c>
      <c r="I3077" s="257" t="s">
        <v>3574</v>
      </c>
      <c r="J3077" s="84" t="s">
        <v>3575</v>
      </c>
      <c r="K3077" s="257" t="s">
        <v>2619</v>
      </c>
      <c r="L3077" s="257" t="s">
        <v>6879</v>
      </c>
      <c r="M3077" s="257" t="s">
        <v>1232</v>
      </c>
      <c r="N3077" s="257" t="s">
        <v>2860</v>
      </c>
      <c r="O3077" s="257" t="s">
        <v>3299</v>
      </c>
      <c r="P3077" s="257" t="s">
        <v>6893</v>
      </c>
      <c r="Q3077" s="257" t="s">
        <v>3301</v>
      </c>
      <c r="R3077" s="257" t="s">
        <v>148</v>
      </c>
      <c r="S3077" s="257" t="s">
        <v>3291</v>
      </c>
      <c r="T3077" s="257" t="s">
        <v>2860</v>
      </c>
      <c r="U3077" s="257" t="s">
        <v>3303</v>
      </c>
      <c r="V3077" s="257" t="s">
        <v>148</v>
      </c>
      <c r="W3077" s="257" t="s">
        <v>148</v>
      </c>
      <c r="X3077" s="257" t="s">
        <v>148</v>
      </c>
      <c r="Y3077" s="257" t="s">
        <v>148</v>
      </c>
      <c r="Z3077" s="257" t="s">
        <v>148</v>
      </c>
      <c r="AA3077" s="257" t="s">
        <v>148</v>
      </c>
      <c r="AB3077" s="257" t="s">
        <v>148</v>
      </c>
      <c r="AC3077" s="257" t="s">
        <v>148</v>
      </c>
      <c r="AD3077" s="257" t="s">
        <v>148</v>
      </c>
      <c r="AE3077" s="257" t="s">
        <v>148</v>
      </c>
      <c r="AF3077" s="257" t="s">
        <v>148</v>
      </c>
      <c r="AG3077" s="257" t="s">
        <v>148</v>
      </c>
      <c r="AH3077" s="257" t="s">
        <v>148</v>
      </c>
      <c r="AI3077" s="257" t="s">
        <v>148</v>
      </c>
      <c r="AJ3077" s="257"/>
    </row>
    <row r="3078" spans="1:36" ht="43.2">
      <c r="A3078" s="258">
        <v>40374</v>
      </c>
      <c r="B3078" s="257" t="s">
        <v>2514</v>
      </c>
      <c r="C3078" s="258">
        <v>40374</v>
      </c>
      <c r="D3078" s="257">
        <v>0</v>
      </c>
      <c r="E3078" s="259" t="s">
        <v>2552</v>
      </c>
      <c r="F3078" s="257" t="s">
        <v>3931</v>
      </c>
      <c r="G3078" s="259" t="s">
        <v>3932</v>
      </c>
      <c r="H3078" s="260" t="s">
        <v>1226</v>
      </c>
      <c r="I3078" s="257" t="s">
        <v>3985</v>
      </c>
      <c r="J3078" s="261" t="s">
        <v>3986</v>
      </c>
      <c r="K3078" s="257" t="s">
        <v>2619</v>
      </c>
      <c r="L3078" s="257" t="s">
        <v>6879</v>
      </c>
      <c r="M3078" s="257" t="s">
        <v>1232</v>
      </c>
      <c r="N3078" s="257" t="s">
        <v>2860</v>
      </c>
      <c r="O3078" s="257" t="s">
        <v>3299</v>
      </c>
      <c r="P3078" s="257" t="s">
        <v>6894</v>
      </c>
      <c r="Q3078" s="257" t="s">
        <v>3301</v>
      </c>
      <c r="R3078" s="257" t="s">
        <v>148</v>
      </c>
      <c r="S3078" s="257" t="s">
        <v>3291</v>
      </c>
      <c r="T3078" s="257" t="s">
        <v>2860</v>
      </c>
      <c r="U3078" s="257" t="s">
        <v>3303</v>
      </c>
      <c r="V3078" s="257" t="s">
        <v>148</v>
      </c>
      <c r="W3078" s="257" t="s">
        <v>148</v>
      </c>
      <c r="X3078" s="257" t="s">
        <v>148</v>
      </c>
      <c r="Y3078" s="257" t="s">
        <v>148</v>
      </c>
      <c r="Z3078" s="257" t="s">
        <v>148</v>
      </c>
      <c r="AA3078" s="257" t="s">
        <v>148</v>
      </c>
      <c r="AB3078" s="257" t="s">
        <v>148</v>
      </c>
      <c r="AC3078" s="257" t="s">
        <v>148</v>
      </c>
      <c r="AD3078" s="257" t="s">
        <v>148</v>
      </c>
      <c r="AE3078" s="257" t="s">
        <v>148</v>
      </c>
      <c r="AF3078" s="257" t="s">
        <v>148</v>
      </c>
      <c r="AG3078" s="257" t="s">
        <v>148</v>
      </c>
      <c r="AH3078" s="257" t="s">
        <v>148</v>
      </c>
      <c r="AI3078" s="257" t="s">
        <v>148</v>
      </c>
      <c r="AJ3078" s="257"/>
    </row>
    <row r="3079" spans="1:36" ht="43.2">
      <c r="A3079" s="258">
        <v>40374</v>
      </c>
      <c r="B3079" s="257" t="s">
        <v>2514</v>
      </c>
      <c r="C3079" s="258">
        <v>40374</v>
      </c>
      <c r="D3079" s="257">
        <v>0</v>
      </c>
      <c r="E3079" s="259" t="s">
        <v>2552</v>
      </c>
      <c r="F3079" s="257" t="s">
        <v>3931</v>
      </c>
      <c r="G3079" s="259" t="s">
        <v>3932</v>
      </c>
      <c r="H3079" s="260" t="s">
        <v>1226</v>
      </c>
      <c r="I3079" s="257" t="s">
        <v>3985</v>
      </c>
      <c r="J3079" s="261" t="s">
        <v>3986</v>
      </c>
      <c r="K3079" s="257" t="s">
        <v>2619</v>
      </c>
      <c r="L3079" s="257" t="s">
        <v>6879</v>
      </c>
      <c r="M3079" s="257" t="s">
        <v>1232</v>
      </c>
      <c r="N3079" s="257" t="s">
        <v>2860</v>
      </c>
      <c r="O3079" s="257" t="s">
        <v>3299</v>
      </c>
      <c r="P3079" s="257" t="s">
        <v>6895</v>
      </c>
      <c r="Q3079" s="257" t="s">
        <v>3301</v>
      </c>
      <c r="R3079" s="257" t="s">
        <v>148</v>
      </c>
      <c r="S3079" s="257" t="s">
        <v>3291</v>
      </c>
      <c r="T3079" s="257" t="s">
        <v>2860</v>
      </c>
      <c r="U3079" s="257" t="s">
        <v>3303</v>
      </c>
      <c r="V3079" s="257" t="s">
        <v>148</v>
      </c>
      <c r="W3079" s="257" t="s">
        <v>148</v>
      </c>
      <c r="X3079" s="257" t="s">
        <v>148</v>
      </c>
      <c r="Y3079" s="257" t="s">
        <v>148</v>
      </c>
      <c r="Z3079" s="257" t="s">
        <v>148</v>
      </c>
      <c r="AA3079" s="257" t="s">
        <v>148</v>
      </c>
      <c r="AB3079" s="257" t="s">
        <v>148</v>
      </c>
      <c r="AC3079" s="257" t="s">
        <v>148</v>
      </c>
      <c r="AD3079" s="257" t="s">
        <v>148</v>
      </c>
      <c r="AE3079" s="257" t="s">
        <v>148</v>
      </c>
      <c r="AF3079" s="257" t="s">
        <v>148</v>
      </c>
      <c r="AG3079" s="257" t="s">
        <v>148</v>
      </c>
      <c r="AH3079" s="257" t="s">
        <v>148</v>
      </c>
      <c r="AI3079" s="257" t="s">
        <v>148</v>
      </c>
      <c r="AJ3079" s="257"/>
    </row>
    <row r="3080" spans="1:36" ht="43.2">
      <c r="A3080" s="258">
        <v>40374</v>
      </c>
      <c r="B3080" s="257" t="s">
        <v>2514</v>
      </c>
      <c r="C3080" s="258">
        <v>40374</v>
      </c>
      <c r="D3080" s="257">
        <v>0</v>
      </c>
      <c r="E3080" s="259" t="s">
        <v>2552</v>
      </c>
      <c r="F3080" s="257" t="s">
        <v>3931</v>
      </c>
      <c r="G3080" s="259" t="s">
        <v>3932</v>
      </c>
      <c r="H3080" s="260" t="s">
        <v>1226</v>
      </c>
      <c r="I3080" s="257" t="s">
        <v>3985</v>
      </c>
      <c r="J3080" s="261" t="s">
        <v>3986</v>
      </c>
      <c r="K3080" s="257" t="s">
        <v>2619</v>
      </c>
      <c r="L3080" s="257" t="s">
        <v>6879</v>
      </c>
      <c r="M3080" s="257" t="s">
        <v>1232</v>
      </c>
      <c r="N3080" s="257" t="s">
        <v>2860</v>
      </c>
      <c r="O3080" s="257" t="s">
        <v>3299</v>
      </c>
      <c r="P3080" s="257" t="s">
        <v>6896</v>
      </c>
      <c r="Q3080" s="257" t="s">
        <v>3301</v>
      </c>
      <c r="R3080" s="257" t="s">
        <v>148</v>
      </c>
      <c r="S3080" s="257" t="s">
        <v>3291</v>
      </c>
      <c r="T3080" s="257" t="s">
        <v>2860</v>
      </c>
      <c r="U3080" s="257" t="s">
        <v>3303</v>
      </c>
      <c r="V3080" s="257" t="s">
        <v>148</v>
      </c>
      <c r="W3080" s="257" t="s">
        <v>148</v>
      </c>
      <c r="X3080" s="257" t="s">
        <v>148</v>
      </c>
      <c r="Y3080" s="257" t="s">
        <v>148</v>
      </c>
      <c r="Z3080" s="257" t="s">
        <v>148</v>
      </c>
      <c r="AA3080" s="257" t="s">
        <v>148</v>
      </c>
      <c r="AB3080" s="257" t="s">
        <v>148</v>
      </c>
      <c r="AC3080" s="257" t="s">
        <v>148</v>
      </c>
      <c r="AD3080" s="257" t="s">
        <v>148</v>
      </c>
      <c r="AE3080" s="257" t="s">
        <v>148</v>
      </c>
      <c r="AF3080" s="257" t="s">
        <v>148</v>
      </c>
      <c r="AG3080" s="257" t="s">
        <v>148</v>
      </c>
      <c r="AH3080" s="257" t="s">
        <v>148</v>
      </c>
      <c r="AI3080" s="257" t="s">
        <v>148</v>
      </c>
      <c r="AJ3080" s="257"/>
    </row>
    <row r="3081" spans="1:36" ht="28.8">
      <c r="A3081" s="258">
        <v>40378</v>
      </c>
      <c r="B3081" s="257" t="s">
        <v>2514</v>
      </c>
      <c r="C3081" s="258">
        <v>40378</v>
      </c>
      <c r="D3081" s="257">
        <v>0</v>
      </c>
      <c r="E3081" s="259" t="s">
        <v>2523</v>
      </c>
      <c r="F3081" s="259" t="s">
        <v>3135</v>
      </c>
      <c r="G3081" s="259" t="s">
        <v>3136</v>
      </c>
      <c r="H3081" s="257" t="s">
        <v>1243</v>
      </c>
      <c r="I3081" s="257" t="s">
        <v>3767</v>
      </c>
      <c r="J3081" s="257" t="s">
        <v>3768</v>
      </c>
      <c r="K3081" s="257" t="s">
        <v>2619</v>
      </c>
      <c r="L3081" s="257" t="s">
        <v>5176</v>
      </c>
      <c r="M3081" s="257" t="s">
        <v>1228</v>
      </c>
      <c r="N3081" s="257" t="s">
        <v>3849</v>
      </c>
      <c r="O3081" s="257" t="s">
        <v>3299</v>
      </c>
      <c r="P3081" s="257" t="s">
        <v>6897</v>
      </c>
      <c r="Q3081" s="257" t="s">
        <v>3301</v>
      </c>
      <c r="R3081" s="257" t="s">
        <v>148</v>
      </c>
      <c r="S3081" s="257" t="s">
        <v>2903</v>
      </c>
      <c r="T3081" s="257" t="s">
        <v>3401</v>
      </c>
      <c r="U3081" s="257" t="s">
        <v>4022</v>
      </c>
      <c r="V3081" s="257" t="s">
        <v>148</v>
      </c>
      <c r="W3081" s="257" t="s">
        <v>148</v>
      </c>
      <c r="X3081" s="257" t="s">
        <v>148</v>
      </c>
      <c r="Y3081" s="257" t="s">
        <v>148</v>
      </c>
      <c r="Z3081" s="257" t="s">
        <v>148</v>
      </c>
      <c r="AA3081" s="257" t="s">
        <v>148</v>
      </c>
      <c r="AB3081" s="257" t="s">
        <v>148</v>
      </c>
      <c r="AC3081" s="257" t="s">
        <v>148</v>
      </c>
      <c r="AD3081" s="257" t="s">
        <v>148</v>
      </c>
      <c r="AE3081" s="257" t="s">
        <v>148</v>
      </c>
      <c r="AF3081" s="257" t="s">
        <v>148</v>
      </c>
      <c r="AG3081" s="257" t="s">
        <v>148</v>
      </c>
      <c r="AH3081" s="257" t="s">
        <v>148</v>
      </c>
      <c r="AI3081" s="257" t="s">
        <v>148</v>
      </c>
      <c r="AJ3081" s="257"/>
    </row>
    <row r="3082" spans="1:36" ht="28.8">
      <c r="A3082" s="258">
        <v>40378</v>
      </c>
      <c r="B3082" s="257" t="s">
        <v>2514</v>
      </c>
      <c r="C3082" s="258">
        <v>40378</v>
      </c>
      <c r="D3082" s="257">
        <v>0</v>
      </c>
      <c r="E3082" s="259" t="s">
        <v>2523</v>
      </c>
      <c r="F3082" s="259" t="s">
        <v>3135</v>
      </c>
      <c r="G3082" s="259" t="s">
        <v>3136</v>
      </c>
      <c r="H3082" s="257" t="s">
        <v>1243</v>
      </c>
      <c r="I3082" s="257" t="s">
        <v>3767</v>
      </c>
      <c r="J3082" s="257" t="s">
        <v>3768</v>
      </c>
      <c r="K3082" s="257" t="s">
        <v>2619</v>
      </c>
      <c r="L3082" s="257" t="s">
        <v>5176</v>
      </c>
      <c r="M3082" s="257" t="s">
        <v>1228</v>
      </c>
      <c r="N3082" s="257" t="s">
        <v>3849</v>
      </c>
      <c r="O3082" s="257" t="s">
        <v>3299</v>
      </c>
      <c r="P3082" s="257" t="s">
        <v>6898</v>
      </c>
      <c r="Q3082" s="257" t="s">
        <v>3301</v>
      </c>
      <c r="R3082" s="257" t="s">
        <v>148</v>
      </c>
      <c r="S3082" s="257" t="s">
        <v>2903</v>
      </c>
      <c r="T3082" s="257" t="s">
        <v>3401</v>
      </c>
      <c r="U3082" s="257" t="s">
        <v>4022</v>
      </c>
      <c r="V3082" s="257" t="s">
        <v>148</v>
      </c>
      <c r="W3082" s="257" t="s">
        <v>148</v>
      </c>
      <c r="X3082" s="257" t="s">
        <v>148</v>
      </c>
      <c r="Y3082" s="257" t="s">
        <v>148</v>
      </c>
      <c r="Z3082" s="257" t="s">
        <v>148</v>
      </c>
      <c r="AA3082" s="257" t="s">
        <v>148</v>
      </c>
      <c r="AB3082" s="257" t="s">
        <v>148</v>
      </c>
      <c r="AC3082" s="257" t="s">
        <v>148</v>
      </c>
      <c r="AD3082" s="257" t="s">
        <v>148</v>
      </c>
      <c r="AE3082" s="257" t="s">
        <v>148</v>
      </c>
      <c r="AF3082" s="257" t="s">
        <v>148</v>
      </c>
      <c r="AG3082" s="257" t="s">
        <v>148</v>
      </c>
      <c r="AH3082" s="257" t="s">
        <v>148</v>
      </c>
      <c r="AI3082" s="257" t="s">
        <v>148</v>
      </c>
      <c r="AJ3082" s="257"/>
    </row>
    <row r="3083" spans="1:36" ht="28.8">
      <c r="A3083" s="258">
        <v>40378</v>
      </c>
      <c r="B3083" s="257" t="s">
        <v>2514</v>
      </c>
      <c r="C3083" s="258">
        <v>40378</v>
      </c>
      <c r="D3083" s="257">
        <v>0</v>
      </c>
      <c r="E3083" s="259" t="s">
        <v>2523</v>
      </c>
      <c r="F3083" s="259" t="s">
        <v>3135</v>
      </c>
      <c r="G3083" s="259" t="s">
        <v>3136</v>
      </c>
      <c r="H3083" s="260" t="s">
        <v>2631</v>
      </c>
      <c r="I3083" s="260" t="s">
        <v>2631</v>
      </c>
      <c r="J3083" s="257" t="s">
        <v>148</v>
      </c>
      <c r="K3083" s="257" t="s">
        <v>2619</v>
      </c>
      <c r="L3083" s="257" t="s">
        <v>5176</v>
      </c>
      <c r="M3083" s="257" t="s">
        <v>1228</v>
      </c>
      <c r="N3083" s="257" t="s">
        <v>3849</v>
      </c>
      <c r="O3083" s="257" t="s">
        <v>3299</v>
      </c>
      <c r="P3083" s="257" t="s">
        <v>6899</v>
      </c>
      <c r="Q3083" s="257" t="s">
        <v>3301</v>
      </c>
      <c r="R3083" s="257" t="s">
        <v>148</v>
      </c>
      <c r="S3083" s="257" t="s">
        <v>2903</v>
      </c>
      <c r="T3083" s="257" t="s">
        <v>3401</v>
      </c>
      <c r="U3083" s="257" t="s">
        <v>4022</v>
      </c>
      <c r="V3083" s="257" t="s">
        <v>148</v>
      </c>
      <c r="W3083" s="257" t="s">
        <v>148</v>
      </c>
      <c r="X3083" s="257" t="s">
        <v>148</v>
      </c>
      <c r="Y3083" s="257" t="s">
        <v>148</v>
      </c>
      <c r="Z3083" s="257" t="s">
        <v>148</v>
      </c>
      <c r="AA3083" s="257" t="s">
        <v>148</v>
      </c>
      <c r="AB3083" s="257" t="s">
        <v>148</v>
      </c>
      <c r="AC3083" s="257" t="s">
        <v>148</v>
      </c>
      <c r="AD3083" s="257" t="s">
        <v>148</v>
      </c>
      <c r="AE3083" s="257" t="s">
        <v>148</v>
      </c>
      <c r="AF3083" s="257" t="s">
        <v>148</v>
      </c>
      <c r="AG3083" s="257" t="s">
        <v>148</v>
      </c>
      <c r="AH3083" s="257" t="s">
        <v>148</v>
      </c>
      <c r="AI3083" s="257" t="s">
        <v>148</v>
      </c>
      <c r="AJ3083" s="257"/>
    </row>
    <row r="3084" spans="1:36" ht="28.8">
      <c r="A3084" s="258">
        <v>40378</v>
      </c>
      <c r="B3084" s="257" t="s">
        <v>2514</v>
      </c>
      <c r="C3084" s="258">
        <v>40378</v>
      </c>
      <c r="D3084" s="257">
        <v>0</v>
      </c>
      <c r="E3084" s="259" t="s">
        <v>2523</v>
      </c>
      <c r="F3084" s="259" t="s">
        <v>3135</v>
      </c>
      <c r="G3084" s="259" t="s">
        <v>3136</v>
      </c>
      <c r="H3084" s="260" t="s">
        <v>2631</v>
      </c>
      <c r="I3084" s="260" t="s">
        <v>2631</v>
      </c>
      <c r="J3084" s="257" t="s">
        <v>148</v>
      </c>
      <c r="K3084" s="257" t="s">
        <v>2619</v>
      </c>
      <c r="L3084" s="257" t="s">
        <v>5176</v>
      </c>
      <c r="M3084" s="257" t="s">
        <v>1228</v>
      </c>
      <c r="N3084" s="257" t="s">
        <v>3849</v>
      </c>
      <c r="O3084" s="257" t="s">
        <v>3299</v>
      </c>
      <c r="P3084" s="257" t="s">
        <v>6900</v>
      </c>
      <c r="Q3084" s="257" t="s">
        <v>3301</v>
      </c>
      <c r="R3084" s="257" t="s">
        <v>148</v>
      </c>
      <c r="S3084" s="257" t="s">
        <v>2903</v>
      </c>
      <c r="T3084" s="257" t="s">
        <v>3401</v>
      </c>
      <c r="U3084" s="257" t="s">
        <v>4022</v>
      </c>
      <c r="V3084" s="257" t="s">
        <v>148</v>
      </c>
      <c r="W3084" s="257" t="s">
        <v>148</v>
      </c>
      <c r="X3084" s="257" t="s">
        <v>148</v>
      </c>
      <c r="Y3084" s="257" t="s">
        <v>148</v>
      </c>
      <c r="Z3084" s="257" t="s">
        <v>148</v>
      </c>
      <c r="AA3084" s="257" t="s">
        <v>148</v>
      </c>
      <c r="AB3084" s="257" t="s">
        <v>148</v>
      </c>
      <c r="AC3084" s="257" t="s">
        <v>148</v>
      </c>
      <c r="AD3084" s="257" t="s">
        <v>148</v>
      </c>
      <c r="AE3084" s="257" t="s">
        <v>148</v>
      </c>
      <c r="AF3084" s="257" t="s">
        <v>148</v>
      </c>
      <c r="AG3084" s="257" t="s">
        <v>148</v>
      </c>
      <c r="AH3084" s="257" t="s">
        <v>148</v>
      </c>
      <c r="AI3084" s="257" t="s">
        <v>148</v>
      </c>
      <c r="AJ3084" s="257"/>
    </row>
    <row r="3085" spans="1:36" ht="28.8">
      <c r="A3085" s="258">
        <v>40378</v>
      </c>
      <c r="B3085" s="257" t="s">
        <v>2514</v>
      </c>
      <c r="C3085" s="258">
        <v>40378</v>
      </c>
      <c r="D3085" s="257">
        <v>0</v>
      </c>
      <c r="E3085" s="259" t="s">
        <v>2604</v>
      </c>
      <c r="F3085" s="257" t="s">
        <v>3971</v>
      </c>
      <c r="G3085" s="259" t="s">
        <v>3972</v>
      </c>
      <c r="H3085" s="257" t="s">
        <v>2763</v>
      </c>
      <c r="I3085" s="257" t="s">
        <v>3973</v>
      </c>
      <c r="J3085" s="257" t="s">
        <v>3974</v>
      </c>
      <c r="K3085" s="257" t="s">
        <v>2619</v>
      </c>
      <c r="L3085" s="257" t="s">
        <v>5176</v>
      </c>
      <c r="M3085" s="257" t="s">
        <v>1228</v>
      </c>
      <c r="N3085" s="257" t="s">
        <v>3849</v>
      </c>
      <c r="O3085" s="257" t="s">
        <v>3299</v>
      </c>
      <c r="P3085" s="257" t="s">
        <v>6901</v>
      </c>
      <c r="Q3085" s="257" t="s">
        <v>3301</v>
      </c>
      <c r="R3085" s="257" t="s">
        <v>148</v>
      </c>
      <c r="S3085" s="257" t="s">
        <v>2903</v>
      </c>
      <c r="T3085" s="257" t="s">
        <v>3401</v>
      </c>
      <c r="U3085" s="257" t="s">
        <v>4022</v>
      </c>
      <c r="V3085" s="257" t="s">
        <v>148</v>
      </c>
      <c r="W3085" s="257" t="s">
        <v>148</v>
      </c>
      <c r="X3085" s="257" t="s">
        <v>148</v>
      </c>
      <c r="Y3085" s="257" t="s">
        <v>148</v>
      </c>
      <c r="Z3085" s="257" t="s">
        <v>148</v>
      </c>
      <c r="AA3085" s="257" t="s">
        <v>148</v>
      </c>
      <c r="AB3085" s="257" t="s">
        <v>148</v>
      </c>
      <c r="AC3085" s="257" t="s">
        <v>148</v>
      </c>
      <c r="AD3085" s="257" t="s">
        <v>148</v>
      </c>
      <c r="AE3085" s="257" t="s">
        <v>148</v>
      </c>
      <c r="AF3085" s="257" t="s">
        <v>148</v>
      </c>
      <c r="AG3085" s="257" t="s">
        <v>148</v>
      </c>
      <c r="AH3085" s="257" t="s">
        <v>148</v>
      </c>
      <c r="AI3085" s="257" t="s">
        <v>148</v>
      </c>
      <c r="AJ3085" s="257"/>
    </row>
    <row r="3086" spans="1:36" ht="28.8">
      <c r="A3086" s="258">
        <v>40378</v>
      </c>
      <c r="B3086" s="257" t="s">
        <v>2514</v>
      </c>
      <c r="C3086" s="258">
        <v>40378</v>
      </c>
      <c r="D3086" s="257">
        <v>0</v>
      </c>
      <c r="E3086" s="259" t="s">
        <v>2604</v>
      </c>
      <c r="F3086" s="257" t="s">
        <v>3971</v>
      </c>
      <c r="G3086" s="259" t="s">
        <v>3972</v>
      </c>
      <c r="H3086" s="260" t="s">
        <v>2631</v>
      </c>
      <c r="I3086" s="260" t="s">
        <v>2631</v>
      </c>
      <c r="J3086" s="257" t="s">
        <v>148</v>
      </c>
      <c r="K3086" s="257" t="s">
        <v>2619</v>
      </c>
      <c r="L3086" s="257" t="s">
        <v>5176</v>
      </c>
      <c r="M3086" s="257" t="s">
        <v>1228</v>
      </c>
      <c r="N3086" s="257" t="s">
        <v>3849</v>
      </c>
      <c r="O3086" s="257" t="s">
        <v>3299</v>
      </c>
      <c r="P3086" s="257" t="s">
        <v>6902</v>
      </c>
      <c r="Q3086" s="257" t="s">
        <v>3301</v>
      </c>
      <c r="R3086" s="257" t="s">
        <v>148</v>
      </c>
      <c r="S3086" s="257" t="s">
        <v>2903</v>
      </c>
      <c r="T3086" s="257" t="s">
        <v>3401</v>
      </c>
      <c r="U3086" s="257" t="s">
        <v>4022</v>
      </c>
      <c r="V3086" s="257" t="s">
        <v>148</v>
      </c>
      <c r="W3086" s="257" t="s">
        <v>148</v>
      </c>
      <c r="X3086" s="257" t="s">
        <v>148</v>
      </c>
      <c r="Y3086" s="257" t="s">
        <v>148</v>
      </c>
      <c r="Z3086" s="257" t="s">
        <v>148</v>
      </c>
      <c r="AA3086" s="257" t="s">
        <v>148</v>
      </c>
      <c r="AB3086" s="257" t="s">
        <v>148</v>
      </c>
      <c r="AC3086" s="257" t="s">
        <v>148</v>
      </c>
      <c r="AD3086" s="257" t="s">
        <v>148</v>
      </c>
      <c r="AE3086" s="257" t="s">
        <v>148</v>
      </c>
      <c r="AF3086" s="257" t="s">
        <v>148</v>
      </c>
      <c r="AG3086" s="257" t="s">
        <v>148</v>
      </c>
      <c r="AH3086" s="257" t="s">
        <v>148</v>
      </c>
      <c r="AI3086" s="257" t="s">
        <v>148</v>
      </c>
      <c r="AJ3086" s="257"/>
    </row>
    <row r="3087" spans="1:36" ht="28.8">
      <c r="A3087" s="258">
        <v>40378</v>
      </c>
      <c r="B3087" s="257" t="s">
        <v>2514</v>
      </c>
      <c r="C3087" s="258">
        <v>40378</v>
      </c>
      <c r="D3087" s="257">
        <v>0</v>
      </c>
      <c r="E3087" s="259" t="s">
        <v>2604</v>
      </c>
      <c r="F3087" s="257" t="s">
        <v>3971</v>
      </c>
      <c r="G3087" s="259" t="s">
        <v>3972</v>
      </c>
      <c r="H3087" s="257" t="s">
        <v>2763</v>
      </c>
      <c r="I3087" s="257" t="s">
        <v>3973</v>
      </c>
      <c r="J3087" s="257" t="s">
        <v>3974</v>
      </c>
      <c r="K3087" s="257" t="s">
        <v>2619</v>
      </c>
      <c r="L3087" s="257" t="s">
        <v>5176</v>
      </c>
      <c r="M3087" s="257" t="s">
        <v>1228</v>
      </c>
      <c r="N3087" s="257" t="s">
        <v>3849</v>
      </c>
      <c r="O3087" s="257" t="s">
        <v>3299</v>
      </c>
      <c r="P3087" s="257" t="s">
        <v>6903</v>
      </c>
      <c r="Q3087" s="257" t="s">
        <v>3301</v>
      </c>
      <c r="R3087" s="257" t="s">
        <v>148</v>
      </c>
      <c r="S3087" s="257" t="s">
        <v>2903</v>
      </c>
      <c r="T3087" s="257" t="s">
        <v>3401</v>
      </c>
      <c r="U3087" s="257" t="s">
        <v>4022</v>
      </c>
      <c r="V3087" s="257" t="s">
        <v>148</v>
      </c>
      <c r="W3087" s="257" t="s">
        <v>148</v>
      </c>
      <c r="X3087" s="257" t="s">
        <v>148</v>
      </c>
      <c r="Y3087" s="257" t="s">
        <v>148</v>
      </c>
      <c r="Z3087" s="257" t="s">
        <v>148</v>
      </c>
      <c r="AA3087" s="257" t="s">
        <v>148</v>
      </c>
      <c r="AB3087" s="257" t="s">
        <v>148</v>
      </c>
      <c r="AC3087" s="257" t="s">
        <v>148</v>
      </c>
      <c r="AD3087" s="257" t="s">
        <v>148</v>
      </c>
      <c r="AE3087" s="257" t="s">
        <v>148</v>
      </c>
      <c r="AF3087" s="257" t="s">
        <v>148</v>
      </c>
      <c r="AG3087" s="257" t="s">
        <v>148</v>
      </c>
      <c r="AH3087" s="257" t="s">
        <v>148</v>
      </c>
      <c r="AI3087" s="257" t="s">
        <v>148</v>
      </c>
      <c r="AJ3087" s="257"/>
    </row>
    <row r="3088" spans="1:36" ht="28.8">
      <c r="A3088" s="258">
        <v>40378</v>
      </c>
      <c r="B3088" s="257" t="s">
        <v>2514</v>
      </c>
      <c r="C3088" s="258">
        <v>40378</v>
      </c>
      <c r="D3088" s="257">
        <v>0</v>
      </c>
      <c r="E3088" s="259" t="s">
        <v>2604</v>
      </c>
      <c r="F3088" s="257" t="s">
        <v>3971</v>
      </c>
      <c r="G3088" s="259" t="s">
        <v>3972</v>
      </c>
      <c r="H3088" s="260" t="s">
        <v>2631</v>
      </c>
      <c r="I3088" s="260" t="s">
        <v>2631</v>
      </c>
      <c r="J3088" s="257" t="s">
        <v>148</v>
      </c>
      <c r="K3088" s="257" t="s">
        <v>2619</v>
      </c>
      <c r="L3088" s="257" t="s">
        <v>5176</v>
      </c>
      <c r="M3088" s="257" t="s">
        <v>1228</v>
      </c>
      <c r="N3088" s="257" t="s">
        <v>3849</v>
      </c>
      <c r="O3088" s="257" t="s">
        <v>3299</v>
      </c>
      <c r="P3088" s="257" t="s">
        <v>6904</v>
      </c>
      <c r="Q3088" s="257" t="s">
        <v>3301</v>
      </c>
      <c r="R3088" s="257" t="s">
        <v>148</v>
      </c>
      <c r="S3088" s="257" t="s">
        <v>2903</v>
      </c>
      <c r="T3088" s="257" t="s">
        <v>3401</v>
      </c>
      <c r="U3088" s="257" t="s">
        <v>4022</v>
      </c>
      <c r="V3088" s="257" t="s">
        <v>148</v>
      </c>
      <c r="W3088" s="257" t="s">
        <v>148</v>
      </c>
      <c r="X3088" s="257" t="s">
        <v>148</v>
      </c>
      <c r="Y3088" s="257" t="s">
        <v>148</v>
      </c>
      <c r="Z3088" s="257" t="s">
        <v>148</v>
      </c>
      <c r="AA3088" s="257" t="s">
        <v>148</v>
      </c>
      <c r="AB3088" s="257" t="s">
        <v>148</v>
      </c>
      <c r="AC3088" s="257" t="s">
        <v>148</v>
      </c>
      <c r="AD3088" s="257" t="s">
        <v>148</v>
      </c>
      <c r="AE3088" s="257" t="s">
        <v>148</v>
      </c>
      <c r="AF3088" s="257" t="s">
        <v>148</v>
      </c>
      <c r="AG3088" s="257" t="s">
        <v>148</v>
      </c>
      <c r="AH3088" s="257" t="s">
        <v>148</v>
      </c>
      <c r="AI3088" s="257" t="s">
        <v>148</v>
      </c>
      <c r="AJ3088" s="257"/>
    </row>
    <row r="3089" spans="1:36" ht="28.8">
      <c r="A3089" s="258">
        <v>40378</v>
      </c>
      <c r="B3089" s="257" t="s">
        <v>2514</v>
      </c>
      <c r="C3089" s="258">
        <v>40378</v>
      </c>
      <c r="D3089" s="257">
        <v>0</v>
      </c>
      <c r="E3089" s="259" t="s">
        <v>2604</v>
      </c>
      <c r="F3089" s="257" t="s">
        <v>3971</v>
      </c>
      <c r="G3089" s="259" t="s">
        <v>3972</v>
      </c>
      <c r="H3089" s="257" t="s">
        <v>2763</v>
      </c>
      <c r="I3089" s="257" t="s">
        <v>3973</v>
      </c>
      <c r="J3089" s="257" t="s">
        <v>3974</v>
      </c>
      <c r="K3089" s="257" t="s">
        <v>2619</v>
      </c>
      <c r="L3089" s="257" t="s">
        <v>5176</v>
      </c>
      <c r="M3089" s="257" t="s">
        <v>1228</v>
      </c>
      <c r="N3089" s="257" t="s">
        <v>3849</v>
      </c>
      <c r="O3089" s="257" t="s">
        <v>3299</v>
      </c>
      <c r="P3089" s="257" t="s">
        <v>6905</v>
      </c>
      <c r="Q3089" s="257" t="s">
        <v>3301</v>
      </c>
      <c r="R3089" s="257" t="s">
        <v>148</v>
      </c>
      <c r="S3089" s="257" t="s">
        <v>2903</v>
      </c>
      <c r="T3089" s="257" t="s">
        <v>3401</v>
      </c>
      <c r="U3089" s="257" t="s">
        <v>4022</v>
      </c>
      <c r="V3089" s="257" t="s">
        <v>148</v>
      </c>
      <c r="W3089" s="257" t="s">
        <v>148</v>
      </c>
      <c r="X3089" s="257" t="s">
        <v>148</v>
      </c>
      <c r="Y3089" s="257" t="s">
        <v>148</v>
      </c>
      <c r="Z3089" s="257" t="s">
        <v>148</v>
      </c>
      <c r="AA3089" s="257" t="s">
        <v>148</v>
      </c>
      <c r="AB3089" s="257" t="s">
        <v>148</v>
      </c>
      <c r="AC3089" s="257" t="s">
        <v>148</v>
      </c>
      <c r="AD3089" s="257" t="s">
        <v>148</v>
      </c>
      <c r="AE3089" s="257" t="s">
        <v>148</v>
      </c>
      <c r="AF3089" s="257" t="s">
        <v>148</v>
      </c>
      <c r="AG3089" s="257" t="s">
        <v>148</v>
      </c>
      <c r="AH3089" s="257" t="s">
        <v>148</v>
      </c>
      <c r="AI3089" s="257" t="s">
        <v>148</v>
      </c>
      <c r="AJ3089" s="257"/>
    </row>
    <row r="3090" spans="1:36" ht="28.8">
      <c r="A3090" s="258">
        <v>40378</v>
      </c>
      <c r="B3090" s="257" t="s">
        <v>2514</v>
      </c>
      <c r="C3090" s="258">
        <v>40378</v>
      </c>
      <c r="D3090" s="257">
        <v>0</v>
      </c>
      <c r="E3090" s="259" t="s">
        <v>2604</v>
      </c>
      <c r="F3090" s="257" t="s">
        <v>3971</v>
      </c>
      <c r="G3090" s="259" t="s">
        <v>3972</v>
      </c>
      <c r="H3090" s="257" t="s">
        <v>2763</v>
      </c>
      <c r="I3090" s="257" t="s">
        <v>3973</v>
      </c>
      <c r="J3090" s="257" t="s">
        <v>3974</v>
      </c>
      <c r="K3090" s="257" t="s">
        <v>2619</v>
      </c>
      <c r="L3090" s="257" t="s">
        <v>5176</v>
      </c>
      <c r="M3090" s="257" t="s">
        <v>1228</v>
      </c>
      <c r="N3090" s="257" t="s">
        <v>3849</v>
      </c>
      <c r="O3090" s="257" t="s">
        <v>3299</v>
      </c>
      <c r="P3090" s="257" t="s">
        <v>6906</v>
      </c>
      <c r="Q3090" s="257" t="s">
        <v>3301</v>
      </c>
      <c r="R3090" s="257" t="s">
        <v>148</v>
      </c>
      <c r="S3090" s="257" t="s">
        <v>2903</v>
      </c>
      <c r="T3090" s="257" t="s">
        <v>3401</v>
      </c>
      <c r="U3090" s="257" t="s">
        <v>4022</v>
      </c>
      <c r="V3090" s="257" t="s">
        <v>148</v>
      </c>
      <c r="W3090" s="257" t="s">
        <v>148</v>
      </c>
      <c r="X3090" s="257" t="s">
        <v>148</v>
      </c>
      <c r="Y3090" s="257" t="s">
        <v>148</v>
      </c>
      <c r="Z3090" s="257" t="s">
        <v>148</v>
      </c>
      <c r="AA3090" s="257" t="s">
        <v>148</v>
      </c>
      <c r="AB3090" s="257" t="s">
        <v>148</v>
      </c>
      <c r="AC3090" s="257" t="s">
        <v>148</v>
      </c>
      <c r="AD3090" s="257" t="s">
        <v>148</v>
      </c>
      <c r="AE3090" s="257" t="s">
        <v>148</v>
      </c>
      <c r="AF3090" s="257" t="s">
        <v>148</v>
      </c>
      <c r="AG3090" s="257" t="s">
        <v>148</v>
      </c>
      <c r="AH3090" s="257" t="s">
        <v>148</v>
      </c>
      <c r="AI3090" s="257" t="s">
        <v>148</v>
      </c>
      <c r="AJ3090" s="257"/>
    </row>
    <row r="3091" spans="1:36" ht="43.2">
      <c r="A3091" s="258">
        <v>40378</v>
      </c>
      <c r="B3091" s="257" t="s">
        <v>2514</v>
      </c>
      <c r="C3091" s="258">
        <v>40378</v>
      </c>
      <c r="D3091" s="257">
        <v>0</v>
      </c>
      <c r="E3091" s="257" t="s">
        <v>2609</v>
      </c>
      <c r="F3091" s="257" t="s">
        <v>3463</v>
      </c>
      <c r="G3091" s="257" t="s">
        <v>3464</v>
      </c>
      <c r="H3091" s="260" t="s">
        <v>2631</v>
      </c>
      <c r="I3091" s="260" t="s">
        <v>2631</v>
      </c>
      <c r="J3091" s="257" t="s">
        <v>148</v>
      </c>
      <c r="K3091" s="257" t="s">
        <v>2619</v>
      </c>
      <c r="L3091" s="257" t="s">
        <v>5176</v>
      </c>
      <c r="M3091" s="257" t="s">
        <v>1228</v>
      </c>
      <c r="N3091" s="257" t="s">
        <v>3849</v>
      </c>
      <c r="O3091" s="257" t="s">
        <v>3299</v>
      </c>
      <c r="P3091" s="257" t="s">
        <v>6907</v>
      </c>
      <c r="Q3091" s="257" t="s">
        <v>3301</v>
      </c>
      <c r="R3091" s="257" t="s">
        <v>148</v>
      </c>
      <c r="S3091" s="257" t="s">
        <v>2903</v>
      </c>
      <c r="T3091" s="257" t="s">
        <v>3401</v>
      </c>
      <c r="U3091" s="257" t="s">
        <v>4022</v>
      </c>
      <c r="V3091" s="257" t="s">
        <v>148</v>
      </c>
      <c r="W3091" s="257" t="s">
        <v>148</v>
      </c>
      <c r="X3091" s="257" t="s">
        <v>148</v>
      </c>
      <c r="Y3091" s="257" t="s">
        <v>148</v>
      </c>
      <c r="Z3091" s="257" t="s">
        <v>148</v>
      </c>
      <c r="AA3091" s="257" t="s">
        <v>148</v>
      </c>
      <c r="AB3091" s="257" t="s">
        <v>148</v>
      </c>
      <c r="AC3091" s="257" t="s">
        <v>148</v>
      </c>
      <c r="AD3091" s="257" t="s">
        <v>148</v>
      </c>
      <c r="AE3091" s="257" t="s">
        <v>148</v>
      </c>
      <c r="AF3091" s="257" t="s">
        <v>148</v>
      </c>
      <c r="AG3091" s="257" t="s">
        <v>148</v>
      </c>
      <c r="AH3091" s="257" t="s">
        <v>148</v>
      </c>
      <c r="AI3091" s="257" t="s">
        <v>148</v>
      </c>
      <c r="AJ3091" s="257"/>
    </row>
    <row r="3092" spans="1:36" ht="72">
      <c r="A3092" s="258" t="s">
        <v>6908</v>
      </c>
      <c r="B3092" s="257" t="s">
        <v>2510</v>
      </c>
      <c r="C3092" s="258">
        <v>40424</v>
      </c>
      <c r="D3092" s="257">
        <v>2</v>
      </c>
      <c r="E3092" s="259" t="s">
        <v>2523</v>
      </c>
      <c r="F3092" s="259" t="s">
        <v>3135</v>
      </c>
      <c r="G3092" s="259" t="s">
        <v>3136</v>
      </c>
      <c r="H3092" s="257" t="s">
        <v>1243</v>
      </c>
      <c r="I3092" s="257" t="s">
        <v>3767</v>
      </c>
      <c r="J3092" s="257" t="s">
        <v>3768</v>
      </c>
      <c r="K3092" s="257" t="s">
        <v>3280</v>
      </c>
      <c r="L3092" s="257" t="s">
        <v>6752</v>
      </c>
      <c r="M3092" s="257" t="s">
        <v>1236</v>
      </c>
      <c r="N3092" s="257" t="s">
        <v>2850</v>
      </c>
      <c r="O3092" s="257" t="s">
        <v>2868</v>
      </c>
      <c r="P3092" s="257" t="s">
        <v>6909</v>
      </c>
      <c r="Q3092" s="257" t="s">
        <v>6910</v>
      </c>
      <c r="R3092" s="257" t="s">
        <v>148</v>
      </c>
      <c r="S3092" s="257" t="s">
        <v>3302</v>
      </c>
      <c r="T3092" s="257" t="s">
        <v>4328</v>
      </c>
      <c r="U3092" s="257" t="s">
        <v>6435</v>
      </c>
      <c r="V3092" s="257" t="s">
        <v>2639</v>
      </c>
      <c r="W3092" s="257" t="s">
        <v>148</v>
      </c>
      <c r="X3092" s="257" t="s">
        <v>2639</v>
      </c>
      <c r="Y3092" s="257" t="s">
        <v>4328</v>
      </c>
      <c r="Z3092" s="257" t="s">
        <v>2639</v>
      </c>
      <c r="AA3092" s="257" t="s">
        <v>2870</v>
      </c>
      <c r="AB3092" s="257" t="s">
        <v>2640</v>
      </c>
      <c r="AC3092" s="257" t="s">
        <v>2639</v>
      </c>
      <c r="AD3092" s="258">
        <v>40424</v>
      </c>
      <c r="AE3092" s="257">
        <v>0</v>
      </c>
      <c r="AF3092" s="257" t="s">
        <v>6911</v>
      </c>
      <c r="AG3092" s="258">
        <v>40424</v>
      </c>
      <c r="AH3092" s="257" t="s">
        <v>2633</v>
      </c>
      <c r="AI3092" s="257" t="s">
        <v>3295</v>
      </c>
      <c r="AJ3092" s="257"/>
    </row>
    <row r="3093" spans="1:36" ht="158.4">
      <c r="A3093" s="256">
        <v>40407</v>
      </c>
      <c r="B3093" s="257" t="s">
        <v>2510</v>
      </c>
      <c r="C3093" s="258">
        <v>40410</v>
      </c>
      <c r="D3093" s="257">
        <v>3</v>
      </c>
      <c r="E3093" s="259" t="s">
        <v>2570</v>
      </c>
      <c r="F3093" s="259" t="s">
        <v>3147</v>
      </c>
      <c r="G3093" s="259" t="s">
        <v>3148</v>
      </c>
      <c r="H3093" s="260" t="s">
        <v>1232</v>
      </c>
      <c r="I3093" s="257" t="s">
        <v>3307</v>
      </c>
      <c r="J3093" s="261" t="s">
        <v>3308</v>
      </c>
      <c r="K3093" s="257" t="s">
        <v>3280</v>
      </c>
      <c r="L3093" s="257" t="s">
        <v>6752</v>
      </c>
      <c r="M3093" s="257" t="s">
        <v>1236</v>
      </c>
      <c r="N3093" s="257" t="s">
        <v>2850</v>
      </c>
      <c r="O3093" s="257" t="s">
        <v>3299</v>
      </c>
      <c r="P3093" s="257" t="s">
        <v>6912</v>
      </c>
      <c r="Q3093" s="257" t="s">
        <v>6913</v>
      </c>
      <c r="R3093" s="257" t="s">
        <v>148</v>
      </c>
      <c r="S3093" s="257" t="s">
        <v>3302</v>
      </c>
      <c r="T3093" s="257" t="s">
        <v>2850</v>
      </c>
      <c r="U3093" s="257" t="s">
        <v>4968</v>
      </c>
      <c r="V3093" s="257" t="s">
        <v>2639</v>
      </c>
      <c r="W3093" s="257" t="s">
        <v>148</v>
      </c>
      <c r="X3093" s="257" t="s">
        <v>148</v>
      </c>
      <c r="Y3093" s="257" t="s">
        <v>148</v>
      </c>
      <c r="Z3093" s="257" t="s">
        <v>148</v>
      </c>
      <c r="AA3093" s="257" t="s">
        <v>148</v>
      </c>
      <c r="AB3093" s="257" t="s">
        <v>2640</v>
      </c>
      <c r="AC3093" s="257" t="s">
        <v>2639</v>
      </c>
      <c r="AD3093" s="258">
        <v>40412</v>
      </c>
      <c r="AE3093" s="257">
        <v>2</v>
      </c>
      <c r="AF3093" s="257" t="s">
        <v>6914</v>
      </c>
      <c r="AG3093" s="258">
        <v>40412</v>
      </c>
      <c r="AH3093" s="257" t="s">
        <v>2633</v>
      </c>
      <c r="AI3093" s="257" t="s">
        <v>3295</v>
      </c>
      <c r="AJ3093" s="257"/>
    </row>
    <row r="3094" spans="1:36" ht="144">
      <c r="A3094" s="256">
        <v>40409</v>
      </c>
      <c r="B3094" s="257" t="s">
        <v>2510</v>
      </c>
      <c r="C3094" s="258">
        <v>40412</v>
      </c>
      <c r="D3094" s="257">
        <v>2</v>
      </c>
      <c r="E3094" s="259" t="s">
        <v>2559</v>
      </c>
      <c r="F3094" s="257" t="s">
        <v>3131</v>
      </c>
      <c r="G3094" s="259" t="s">
        <v>3132</v>
      </c>
      <c r="H3094" s="260" t="s">
        <v>1232</v>
      </c>
      <c r="I3094" s="257" t="s">
        <v>2777</v>
      </c>
      <c r="J3094" s="261" t="s">
        <v>171</v>
      </c>
      <c r="K3094" s="257" t="s">
        <v>3280</v>
      </c>
      <c r="L3094" s="257" t="s">
        <v>6752</v>
      </c>
      <c r="M3094" s="257" t="s">
        <v>1236</v>
      </c>
      <c r="N3094" s="257" t="s">
        <v>2850</v>
      </c>
      <c r="O3094" s="257" t="s">
        <v>2868</v>
      </c>
      <c r="P3094" s="257" t="s">
        <v>6915</v>
      </c>
      <c r="Q3094" s="257" t="s">
        <v>6916</v>
      </c>
      <c r="R3094" s="257" t="s">
        <v>148</v>
      </c>
      <c r="S3094" s="257" t="s">
        <v>3302</v>
      </c>
      <c r="T3094" s="257" t="s">
        <v>2850</v>
      </c>
      <c r="U3094" s="257" t="s">
        <v>6917</v>
      </c>
      <c r="V3094" s="257" t="s">
        <v>2639</v>
      </c>
      <c r="W3094" s="257" t="s">
        <v>148</v>
      </c>
      <c r="X3094" s="257" t="s">
        <v>2639</v>
      </c>
      <c r="Y3094" s="257" t="s">
        <v>2850</v>
      </c>
      <c r="Z3094" s="257" t="s">
        <v>2640</v>
      </c>
      <c r="AA3094" s="257" t="s">
        <v>148</v>
      </c>
      <c r="AB3094" s="257" t="s">
        <v>2640</v>
      </c>
      <c r="AC3094" s="257" t="s">
        <v>2639</v>
      </c>
      <c r="AD3094" s="258">
        <v>40422</v>
      </c>
      <c r="AE3094" s="257">
        <v>7</v>
      </c>
      <c r="AF3094" s="257" t="s">
        <v>6918</v>
      </c>
      <c r="AG3094" s="257" t="s">
        <v>3295</v>
      </c>
      <c r="AH3094" s="257" t="s">
        <v>3295</v>
      </c>
      <c r="AI3094" s="257" t="s">
        <v>3295</v>
      </c>
      <c r="AJ3094" s="257"/>
    </row>
    <row r="3095" spans="1:36" ht="172.8">
      <c r="A3095" s="256">
        <v>40416</v>
      </c>
      <c r="B3095" s="257" t="s">
        <v>2510</v>
      </c>
      <c r="C3095" s="258">
        <v>40421</v>
      </c>
      <c r="D3095" s="257">
        <v>5</v>
      </c>
      <c r="E3095" s="257" t="s">
        <v>6831</v>
      </c>
      <c r="F3095" s="259" t="s">
        <v>6919</v>
      </c>
      <c r="G3095" s="257" t="s">
        <v>6920</v>
      </c>
      <c r="H3095" s="257" t="s">
        <v>1236</v>
      </c>
      <c r="I3095" s="257" t="s">
        <v>6921</v>
      </c>
      <c r="J3095" s="84" t="s">
        <v>6922</v>
      </c>
      <c r="K3095" s="257" t="s">
        <v>3280</v>
      </c>
      <c r="L3095" s="257" t="s">
        <v>6752</v>
      </c>
      <c r="M3095" s="257" t="s">
        <v>1236</v>
      </c>
      <c r="N3095" s="257" t="s">
        <v>2850</v>
      </c>
      <c r="O3095" s="257" t="s">
        <v>2868</v>
      </c>
      <c r="P3095" s="257" t="s">
        <v>6923</v>
      </c>
      <c r="Q3095" s="257" t="s">
        <v>6924</v>
      </c>
      <c r="R3095" s="257" t="s">
        <v>148</v>
      </c>
      <c r="S3095" s="257" t="s">
        <v>3302</v>
      </c>
      <c r="T3095" s="257" t="s">
        <v>2850</v>
      </c>
      <c r="U3095" s="257" t="s">
        <v>4968</v>
      </c>
      <c r="V3095" s="257" t="s">
        <v>2639</v>
      </c>
      <c r="W3095" s="257" t="s">
        <v>148</v>
      </c>
      <c r="X3095" s="257" t="s">
        <v>2639</v>
      </c>
      <c r="Y3095" s="257" t="s">
        <v>2850</v>
      </c>
      <c r="Z3095" s="257" t="s">
        <v>2640</v>
      </c>
      <c r="AA3095" s="257" t="s">
        <v>148</v>
      </c>
      <c r="AB3095" s="257" t="s">
        <v>2640</v>
      </c>
      <c r="AC3095" s="257" t="s">
        <v>2639</v>
      </c>
      <c r="AD3095" s="258">
        <v>40423</v>
      </c>
      <c r="AE3095" s="257">
        <v>1</v>
      </c>
      <c r="AF3095" s="257" t="s">
        <v>6925</v>
      </c>
      <c r="AG3095" s="258">
        <v>40423</v>
      </c>
      <c r="AH3095" s="257" t="s">
        <v>2633</v>
      </c>
      <c r="AI3095" s="257" t="s">
        <v>3295</v>
      </c>
      <c r="AJ3095" s="257"/>
    </row>
    <row r="3096" spans="1:36" ht="129.6">
      <c r="A3096" s="258">
        <v>40420</v>
      </c>
      <c r="B3096" s="257" t="s">
        <v>2510</v>
      </c>
      <c r="C3096" s="258">
        <v>40421</v>
      </c>
      <c r="D3096" s="257">
        <v>0</v>
      </c>
      <c r="E3096" s="259" t="s">
        <v>2565</v>
      </c>
      <c r="F3096" s="257" t="s">
        <v>3251</v>
      </c>
      <c r="G3096" s="259" t="s">
        <v>3252</v>
      </c>
      <c r="H3096" s="260" t="s">
        <v>1226</v>
      </c>
      <c r="I3096" s="257" t="s">
        <v>4246</v>
      </c>
      <c r="J3096" s="261" t="s">
        <v>4247</v>
      </c>
      <c r="K3096" s="257" t="s">
        <v>3280</v>
      </c>
      <c r="L3096" s="257" t="s">
        <v>6752</v>
      </c>
      <c r="M3096" s="257" t="s">
        <v>1236</v>
      </c>
      <c r="N3096" s="257" t="s">
        <v>2850</v>
      </c>
      <c r="O3096" s="257" t="s">
        <v>2868</v>
      </c>
      <c r="P3096" s="257" t="s">
        <v>6926</v>
      </c>
      <c r="Q3096" s="257" t="s">
        <v>6927</v>
      </c>
      <c r="R3096" s="257" t="s">
        <v>148</v>
      </c>
      <c r="S3096" s="257" t="s">
        <v>3302</v>
      </c>
      <c r="T3096" s="257" t="s">
        <v>2850</v>
      </c>
      <c r="U3096" s="257" t="s">
        <v>6781</v>
      </c>
      <c r="V3096" s="257" t="s">
        <v>2639</v>
      </c>
      <c r="W3096" s="257" t="s">
        <v>148</v>
      </c>
      <c r="X3096" s="257" t="s">
        <v>2639</v>
      </c>
      <c r="Y3096" s="257" t="s">
        <v>2913</v>
      </c>
      <c r="Z3096" s="257" t="s">
        <v>2639</v>
      </c>
      <c r="AA3096" s="257" t="s">
        <v>2850</v>
      </c>
      <c r="AB3096" s="257" t="s">
        <v>2639</v>
      </c>
      <c r="AC3096" s="257" t="s">
        <v>2640</v>
      </c>
      <c r="AD3096" s="257" t="s">
        <v>3295</v>
      </c>
      <c r="AE3096" s="257" t="s">
        <v>3295</v>
      </c>
      <c r="AF3096" s="257" t="s">
        <v>3639</v>
      </c>
      <c r="AG3096" s="257" t="s">
        <v>3295</v>
      </c>
      <c r="AH3096" s="257" t="s">
        <v>3295</v>
      </c>
      <c r="AI3096" s="257" t="s">
        <v>3295</v>
      </c>
      <c r="AJ3096" s="257"/>
    </row>
    <row r="3097" spans="1:36" ht="100.8">
      <c r="A3097" s="258">
        <v>40438</v>
      </c>
      <c r="B3097" s="257" t="s">
        <v>2520</v>
      </c>
      <c r="C3097" s="258">
        <v>40438</v>
      </c>
      <c r="D3097" s="257">
        <v>0</v>
      </c>
      <c r="E3097" s="259" t="s">
        <v>2559</v>
      </c>
      <c r="F3097" s="257" t="s">
        <v>3139</v>
      </c>
      <c r="G3097" s="259" t="s">
        <v>3140</v>
      </c>
      <c r="H3097" s="260" t="s">
        <v>1232</v>
      </c>
      <c r="I3097" s="257" t="s">
        <v>4549</v>
      </c>
      <c r="J3097" s="262" t="s">
        <v>4550</v>
      </c>
      <c r="K3097" s="257" t="s">
        <v>3280</v>
      </c>
      <c r="L3097" s="257" t="s">
        <v>6752</v>
      </c>
      <c r="M3097" s="257" t="s">
        <v>1236</v>
      </c>
      <c r="N3097" s="257" t="s">
        <v>2850</v>
      </c>
      <c r="O3097" s="257" t="s">
        <v>2868</v>
      </c>
      <c r="P3097" s="257" t="s">
        <v>6928</v>
      </c>
      <c r="Q3097" s="257" t="s">
        <v>6929</v>
      </c>
      <c r="R3097" s="257" t="s">
        <v>148</v>
      </c>
      <c r="S3097" s="257" t="s">
        <v>3302</v>
      </c>
      <c r="T3097" s="257" t="s">
        <v>2850</v>
      </c>
      <c r="U3097" s="257" t="s">
        <v>6930</v>
      </c>
      <c r="V3097" s="257" t="s">
        <v>2639</v>
      </c>
      <c r="W3097" s="257" t="s">
        <v>148</v>
      </c>
      <c r="X3097" s="257" t="s">
        <v>2639</v>
      </c>
      <c r="Y3097" s="257" t="s">
        <v>2850</v>
      </c>
      <c r="Z3097" s="257" t="s">
        <v>2639</v>
      </c>
      <c r="AA3097" s="257" t="s">
        <v>2850</v>
      </c>
      <c r="AB3097" s="257" t="s">
        <v>2640</v>
      </c>
      <c r="AC3097" s="257" t="s">
        <v>2639</v>
      </c>
      <c r="AD3097" s="258">
        <v>40443</v>
      </c>
      <c r="AE3097" s="257">
        <v>5</v>
      </c>
      <c r="AF3097" s="257" t="s">
        <v>6931</v>
      </c>
      <c r="AG3097" s="257" t="s">
        <v>3295</v>
      </c>
      <c r="AH3097" s="257" t="s">
        <v>2633</v>
      </c>
      <c r="AI3097" s="257" t="s">
        <v>3295</v>
      </c>
      <c r="AJ3097" s="257"/>
    </row>
    <row r="3098" spans="1:36" ht="28.8">
      <c r="A3098" s="258">
        <v>40423</v>
      </c>
      <c r="B3098" s="257" t="s">
        <v>2520</v>
      </c>
      <c r="C3098" s="258">
        <v>40423</v>
      </c>
      <c r="D3098" s="257">
        <v>0</v>
      </c>
      <c r="E3098" s="259" t="s">
        <v>2523</v>
      </c>
      <c r="F3098" s="259" t="s">
        <v>3135</v>
      </c>
      <c r="G3098" s="259" t="s">
        <v>3136</v>
      </c>
      <c r="H3098" s="257" t="s">
        <v>1243</v>
      </c>
      <c r="I3098" s="257" t="s">
        <v>3767</v>
      </c>
      <c r="J3098" s="257" t="s">
        <v>3768</v>
      </c>
      <c r="K3098" s="257" t="s">
        <v>2619</v>
      </c>
      <c r="L3098" s="257" t="s">
        <v>6752</v>
      </c>
      <c r="M3098" s="257" t="s">
        <v>1236</v>
      </c>
      <c r="N3098" s="257" t="s">
        <v>2850</v>
      </c>
      <c r="O3098" s="257" t="s">
        <v>3299</v>
      </c>
      <c r="P3098" s="257" t="s">
        <v>6932</v>
      </c>
      <c r="Q3098" s="257" t="s">
        <v>3301</v>
      </c>
      <c r="R3098" s="257" t="s">
        <v>148</v>
      </c>
      <c r="S3098" s="257" t="s">
        <v>3302</v>
      </c>
      <c r="T3098" s="257" t="s">
        <v>2836</v>
      </c>
      <c r="U3098" s="257" t="s">
        <v>5393</v>
      </c>
      <c r="V3098" s="257" t="s">
        <v>148</v>
      </c>
      <c r="W3098" s="257" t="s">
        <v>148</v>
      </c>
      <c r="X3098" s="257" t="s">
        <v>148</v>
      </c>
      <c r="Y3098" s="257" t="s">
        <v>148</v>
      </c>
      <c r="Z3098" s="257" t="s">
        <v>148</v>
      </c>
      <c r="AA3098" s="257" t="s">
        <v>148</v>
      </c>
      <c r="AB3098" s="257" t="s">
        <v>148</v>
      </c>
      <c r="AC3098" s="257" t="s">
        <v>148</v>
      </c>
      <c r="AD3098" s="257" t="s">
        <v>148</v>
      </c>
      <c r="AE3098" s="257" t="s">
        <v>148</v>
      </c>
      <c r="AF3098" s="257" t="s">
        <v>148</v>
      </c>
      <c r="AG3098" s="257" t="s">
        <v>148</v>
      </c>
      <c r="AH3098" s="257" t="s">
        <v>148</v>
      </c>
      <c r="AI3098" s="257" t="s">
        <v>148</v>
      </c>
      <c r="AJ3098" s="257"/>
    </row>
    <row r="3099" spans="1:36" ht="28.8">
      <c r="A3099" s="258">
        <v>40423</v>
      </c>
      <c r="B3099" s="257" t="s">
        <v>2520</v>
      </c>
      <c r="C3099" s="258">
        <v>40423</v>
      </c>
      <c r="D3099" s="257">
        <v>0</v>
      </c>
      <c r="E3099" s="259" t="s">
        <v>2523</v>
      </c>
      <c r="F3099" s="259" t="s">
        <v>3135</v>
      </c>
      <c r="G3099" s="259" t="s">
        <v>3136</v>
      </c>
      <c r="H3099" s="257" t="s">
        <v>1243</v>
      </c>
      <c r="I3099" s="257" t="s">
        <v>3767</v>
      </c>
      <c r="J3099" s="257" t="s">
        <v>3768</v>
      </c>
      <c r="K3099" s="257" t="s">
        <v>2619</v>
      </c>
      <c r="L3099" s="257" t="s">
        <v>6752</v>
      </c>
      <c r="M3099" s="257" t="s">
        <v>1236</v>
      </c>
      <c r="N3099" s="257" t="s">
        <v>2850</v>
      </c>
      <c r="O3099" s="257" t="s">
        <v>3299</v>
      </c>
      <c r="P3099" s="257" t="s">
        <v>6933</v>
      </c>
      <c r="Q3099" s="257" t="s">
        <v>3301</v>
      </c>
      <c r="R3099" s="257" t="s">
        <v>148</v>
      </c>
      <c r="S3099" s="257" t="s">
        <v>3302</v>
      </c>
      <c r="T3099" s="257" t="s">
        <v>2836</v>
      </c>
      <c r="U3099" s="257" t="s">
        <v>5393</v>
      </c>
      <c r="V3099" s="257" t="s">
        <v>148</v>
      </c>
      <c r="W3099" s="257" t="s">
        <v>148</v>
      </c>
      <c r="X3099" s="257" t="s">
        <v>148</v>
      </c>
      <c r="Y3099" s="257" t="s">
        <v>148</v>
      </c>
      <c r="Z3099" s="257" t="s">
        <v>148</v>
      </c>
      <c r="AA3099" s="257" t="s">
        <v>148</v>
      </c>
      <c r="AB3099" s="257" t="s">
        <v>148</v>
      </c>
      <c r="AC3099" s="257" t="s">
        <v>148</v>
      </c>
      <c r="AD3099" s="257" t="s">
        <v>148</v>
      </c>
      <c r="AE3099" s="257" t="s">
        <v>148</v>
      </c>
      <c r="AF3099" s="257" t="s">
        <v>148</v>
      </c>
      <c r="AG3099" s="257" t="s">
        <v>148</v>
      </c>
      <c r="AH3099" s="257" t="s">
        <v>148</v>
      </c>
      <c r="AI3099" s="257" t="s">
        <v>148</v>
      </c>
      <c r="AJ3099" s="257"/>
    </row>
    <row r="3100" spans="1:36" ht="28.8">
      <c r="A3100" s="258">
        <v>40423</v>
      </c>
      <c r="B3100" s="257" t="s">
        <v>2520</v>
      </c>
      <c r="C3100" s="258">
        <v>40423</v>
      </c>
      <c r="D3100" s="257">
        <v>0</v>
      </c>
      <c r="E3100" s="259" t="s">
        <v>2523</v>
      </c>
      <c r="F3100" s="259" t="s">
        <v>3135</v>
      </c>
      <c r="G3100" s="259" t="s">
        <v>3136</v>
      </c>
      <c r="H3100" s="257" t="s">
        <v>1243</v>
      </c>
      <c r="I3100" s="257" t="s">
        <v>3767</v>
      </c>
      <c r="J3100" s="257" t="s">
        <v>3768</v>
      </c>
      <c r="K3100" s="257" t="s">
        <v>2619</v>
      </c>
      <c r="L3100" s="257" t="s">
        <v>6752</v>
      </c>
      <c r="M3100" s="257" t="s">
        <v>1236</v>
      </c>
      <c r="N3100" s="257" t="s">
        <v>2850</v>
      </c>
      <c r="O3100" s="257" t="s">
        <v>3299</v>
      </c>
      <c r="P3100" s="257" t="s">
        <v>6934</v>
      </c>
      <c r="Q3100" s="257" t="s">
        <v>3301</v>
      </c>
      <c r="R3100" s="257" t="s">
        <v>148</v>
      </c>
      <c r="S3100" s="257" t="s">
        <v>3302</v>
      </c>
      <c r="T3100" s="257" t="s">
        <v>2836</v>
      </c>
      <c r="U3100" s="257" t="s">
        <v>5393</v>
      </c>
      <c r="V3100" s="257" t="s">
        <v>148</v>
      </c>
      <c r="W3100" s="257" t="s">
        <v>148</v>
      </c>
      <c r="X3100" s="257" t="s">
        <v>148</v>
      </c>
      <c r="Y3100" s="257" t="s">
        <v>148</v>
      </c>
      <c r="Z3100" s="257" t="s">
        <v>148</v>
      </c>
      <c r="AA3100" s="257" t="s">
        <v>148</v>
      </c>
      <c r="AB3100" s="257" t="s">
        <v>148</v>
      </c>
      <c r="AC3100" s="257" t="s">
        <v>148</v>
      </c>
      <c r="AD3100" s="257" t="s">
        <v>148</v>
      </c>
      <c r="AE3100" s="257" t="s">
        <v>148</v>
      </c>
      <c r="AF3100" s="257" t="s">
        <v>148</v>
      </c>
      <c r="AG3100" s="257" t="s">
        <v>148</v>
      </c>
      <c r="AH3100" s="257" t="s">
        <v>148</v>
      </c>
      <c r="AI3100" s="257" t="s">
        <v>148</v>
      </c>
      <c r="AJ3100" s="257"/>
    </row>
    <row r="3101" spans="1:36">
      <c r="A3101" s="258">
        <v>40430</v>
      </c>
      <c r="B3101" s="257" t="s">
        <v>2520</v>
      </c>
      <c r="C3101" s="258">
        <v>40430</v>
      </c>
      <c r="D3101" s="257">
        <v>0</v>
      </c>
      <c r="E3101" s="259" t="s">
        <v>2544</v>
      </c>
      <c r="F3101" s="257" t="s">
        <v>3209</v>
      </c>
      <c r="G3101" s="259" t="s">
        <v>3210</v>
      </c>
      <c r="H3101" s="260" t="s">
        <v>2631</v>
      </c>
      <c r="I3101" s="260" t="s">
        <v>2631</v>
      </c>
      <c r="J3101" s="257" t="s">
        <v>148</v>
      </c>
      <c r="K3101" s="257" t="s">
        <v>2619</v>
      </c>
      <c r="L3101" s="257" t="s">
        <v>6752</v>
      </c>
      <c r="M3101" s="257" t="s">
        <v>1236</v>
      </c>
      <c r="N3101" s="257" t="s">
        <v>2850</v>
      </c>
      <c r="O3101" s="257" t="s">
        <v>3299</v>
      </c>
      <c r="P3101" s="257" t="s">
        <v>6935</v>
      </c>
      <c r="Q3101" s="257" t="s">
        <v>3301</v>
      </c>
      <c r="R3101" s="257" t="s">
        <v>148</v>
      </c>
      <c r="S3101" s="257" t="s">
        <v>3302</v>
      </c>
      <c r="T3101" s="257" t="s">
        <v>2836</v>
      </c>
      <c r="U3101" s="257" t="s">
        <v>5393</v>
      </c>
      <c r="V3101" s="257" t="s">
        <v>148</v>
      </c>
      <c r="W3101" s="257" t="s">
        <v>148</v>
      </c>
      <c r="X3101" s="257" t="s">
        <v>148</v>
      </c>
      <c r="Y3101" s="257" t="s">
        <v>148</v>
      </c>
      <c r="Z3101" s="257" t="s">
        <v>148</v>
      </c>
      <c r="AA3101" s="257" t="s">
        <v>148</v>
      </c>
      <c r="AB3101" s="257" t="s">
        <v>148</v>
      </c>
      <c r="AC3101" s="257" t="s">
        <v>148</v>
      </c>
      <c r="AD3101" s="257" t="s">
        <v>148</v>
      </c>
      <c r="AE3101" s="257" t="s">
        <v>148</v>
      </c>
      <c r="AF3101" s="257" t="s">
        <v>148</v>
      </c>
      <c r="AG3101" s="257" t="s">
        <v>148</v>
      </c>
      <c r="AH3101" s="257" t="s">
        <v>148</v>
      </c>
      <c r="AI3101" s="257" t="s">
        <v>148</v>
      </c>
      <c r="AJ3101" s="257"/>
    </row>
    <row r="3102" spans="1:36">
      <c r="A3102" s="258">
        <v>40430</v>
      </c>
      <c r="B3102" s="257" t="s">
        <v>2520</v>
      </c>
      <c r="C3102" s="258">
        <v>40430</v>
      </c>
      <c r="D3102" s="257">
        <v>0</v>
      </c>
      <c r="E3102" s="259" t="s">
        <v>2544</v>
      </c>
      <c r="F3102" s="257" t="s">
        <v>3209</v>
      </c>
      <c r="G3102" s="259" t="s">
        <v>3210</v>
      </c>
      <c r="H3102" s="260" t="s">
        <v>2631</v>
      </c>
      <c r="I3102" s="260" t="s">
        <v>2631</v>
      </c>
      <c r="J3102" s="257" t="s">
        <v>148</v>
      </c>
      <c r="K3102" s="257" t="s">
        <v>2619</v>
      </c>
      <c r="L3102" s="257" t="s">
        <v>6752</v>
      </c>
      <c r="M3102" s="257" t="s">
        <v>1236</v>
      </c>
      <c r="N3102" s="257" t="s">
        <v>2850</v>
      </c>
      <c r="O3102" s="257" t="s">
        <v>3299</v>
      </c>
      <c r="P3102" s="257" t="s">
        <v>6936</v>
      </c>
      <c r="Q3102" s="257" t="s">
        <v>3301</v>
      </c>
      <c r="R3102" s="257" t="s">
        <v>148</v>
      </c>
      <c r="S3102" s="257" t="s">
        <v>3302</v>
      </c>
      <c r="T3102" s="257" t="s">
        <v>2836</v>
      </c>
      <c r="U3102" s="257" t="s">
        <v>5393</v>
      </c>
      <c r="V3102" s="257" t="s">
        <v>148</v>
      </c>
      <c r="W3102" s="257" t="s">
        <v>148</v>
      </c>
      <c r="X3102" s="257" t="s">
        <v>148</v>
      </c>
      <c r="Y3102" s="257" t="s">
        <v>148</v>
      </c>
      <c r="Z3102" s="257" t="s">
        <v>148</v>
      </c>
      <c r="AA3102" s="257" t="s">
        <v>148</v>
      </c>
      <c r="AB3102" s="257" t="s">
        <v>148</v>
      </c>
      <c r="AC3102" s="257" t="s">
        <v>148</v>
      </c>
      <c r="AD3102" s="257" t="s">
        <v>148</v>
      </c>
      <c r="AE3102" s="257" t="s">
        <v>148</v>
      </c>
      <c r="AF3102" s="257" t="s">
        <v>148</v>
      </c>
      <c r="AG3102" s="257" t="s">
        <v>148</v>
      </c>
      <c r="AH3102" s="257" t="s">
        <v>148</v>
      </c>
      <c r="AI3102" s="257" t="s">
        <v>148</v>
      </c>
      <c r="AJ3102" s="257"/>
    </row>
    <row r="3103" spans="1:36">
      <c r="A3103" s="258">
        <v>40430</v>
      </c>
      <c r="B3103" s="257" t="s">
        <v>2520</v>
      </c>
      <c r="C3103" s="258">
        <v>40430</v>
      </c>
      <c r="D3103" s="257">
        <v>0</v>
      </c>
      <c r="E3103" s="259" t="s">
        <v>2544</v>
      </c>
      <c r="F3103" s="257" t="s">
        <v>3209</v>
      </c>
      <c r="G3103" s="259" t="s">
        <v>3210</v>
      </c>
      <c r="H3103" s="260" t="s">
        <v>2631</v>
      </c>
      <c r="I3103" s="260" t="s">
        <v>2631</v>
      </c>
      <c r="J3103" s="257" t="s">
        <v>148</v>
      </c>
      <c r="K3103" s="257" t="s">
        <v>2619</v>
      </c>
      <c r="L3103" s="257" t="s">
        <v>6752</v>
      </c>
      <c r="M3103" s="257" t="s">
        <v>1236</v>
      </c>
      <c r="N3103" s="257" t="s">
        <v>2850</v>
      </c>
      <c r="O3103" s="257" t="s">
        <v>3299</v>
      </c>
      <c r="P3103" s="257" t="s">
        <v>6937</v>
      </c>
      <c r="Q3103" s="257" t="s">
        <v>3301</v>
      </c>
      <c r="R3103" s="257" t="s">
        <v>148</v>
      </c>
      <c r="S3103" s="257" t="s">
        <v>3302</v>
      </c>
      <c r="T3103" s="257" t="s">
        <v>2836</v>
      </c>
      <c r="U3103" s="257" t="s">
        <v>5393</v>
      </c>
      <c r="V3103" s="257" t="s">
        <v>148</v>
      </c>
      <c r="W3103" s="257" t="s">
        <v>148</v>
      </c>
      <c r="X3103" s="257" t="s">
        <v>148</v>
      </c>
      <c r="Y3103" s="257" t="s">
        <v>148</v>
      </c>
      <c r="Z3103" s="257" t="s">
        <v>148</v>
      </c>
      <c r="AA3103" s="257" t="s">
        <v>148</v>
      </c>
      <c r="AB3103" s="257" t="s">
        <v>148</v>
      </c>
      <c r="AC3103" s="257" t="s">
        <v>148</v>
      </c>
      <c r="AD3103" s="257" t="s">
        <v>148</v>
      </c>
      <c r="AE3103" s="257" t="s">
        <v>148</v>
      </c>
      <c r="AF3103" s="257" t="s">
        <v>148</v>
      </c>
      <c r="AG3103" s="257" t="s">
        <v>148</v>
      </c>
      <c r="AH3103" s="257" t="s">
        <v>148</v>
      </c>
      <c r="AI3103" s="257" t="s">
        <v>148</v>
      </c>
      <c r="AJ3103" s="257"/>
    </row>
    <row r="3104" spans="1:36">
      <c r="A3104" s="258">
        <v>40430</v>
      </c>
      <c r="B3104" s="257" t="s">
        <v>2520</v>
      </c>
      <c r="C3104" s="258">
        <v>40430</v>
      </c>
      <c r="D3104" s="257">
        <v>0</v>
      </c>
      <c r="E3104" s="259" t="s">
        <v>2544</v>
      </c>
      <c r="F3104" s="257" t="s">
        <v>3209</v>
      </c>
      <c r="G3104" s="259" t="s">
        <v>3210</v>
      </c>
      <c r="H3104" s="260" t="s">
        <v>2631</v>
      </c>
      <c r="I3104" s="260" t="s">
        <v>2631</v>
      </c>
      <c r="J3104" s="257" t="s">
        <v>148</v>
      </c>
      <c r="K3104" s="257" t="s">
        <v>2619</v>
      </c>
      <c r="L3104" s="257" t="s">
        <v>6752</v>
      </c>
      <c r="M3104" s="257" t="s">
        <v>1236</v>
      </c>
      <c r="N3104" s="257" t="s">
        <v>2850</v>
      </c>
      <c r="O3104" s="257" t="s">
        <v>3299</v>
      </c>
      <c r="P3104" s="257" t="s">
        <v>6938</v>
      </c>
      <c r="Q3104" s="257" t="s">
        <v>3301</v>
      </c>
      <c r="R3104" s="257" t="s">
        <v>148</v>
      </c>
      <c r="S3104" s="257" t="s">
        <v>3302</v>
      </c>
      <c r="T3104" s="257" t="s">
        <v>2836</v>
      </c>
      <c r="U3104" s="257" t="s">
        <v>5393</v>
      </c>
      <c r="V3104" s="257" t="s">
        <v>148</v>
      </c>
      <c r="W3104" s="257" t="s">
        <v>148</v>
      </c>
      <c r="X3104" s="257" t="s">
        <v>148</v>
      </c>
      <c r="Y3104" s="257" t="s">
        <v>148</v>
      </c>
      <c r="Z3104" s="257" t="s">
        <v>148</v>
      </c>
      <c r="AA3104" s="257" t="s">
        <v>148</v>
      </c>
      <c r="AB3104" s="257" t="s">
        <v>148</v>
      </c>
      <c r="AC3104" s="257" t="s">
        <v>148</v>
      </c>
      <c r="AD3104" s="257" t="s">
        <v>148</v>
      </c>
      <c r="AE3104" s="257" t="s">
        <v>148</v>
      </c>
      <c r="AF3104" s="257" t="s">
        <v>148</v>
      </c>
      <c r="AG3104" s="257" t="s">
        <v>148</v>
      </c>
      <c r="AH3104" s="257" t="s">
        <v>148</v>
      </c>
      <c r="AI3104" s="257" t="s">
        <v>148</v>
      </c>
      <c r="AJ3104" s="257"/>
    </row>
    <row r="3105" spans="1:36">
      <c r="A3105" s="258">
        <v>40430</v>
      </c>
      <c r="B3105" s="257" t="s">
        <v>2520</v>
      </c>
      <c r="C3105" s="258">
        <v>40430</v>
      </c>
      <c r="D3105" s="257">
        <v>0</v>
      </c>
      <c r="E3105" s="259" t="s">
        <v>2544</v>
      </c>
      <c r="F3105" s="257" t="s">
        <v>3209</v>
      </c>
      <c r="G3105" s="259" t="s">
        <v>3210</v>
      </c>
      <c r="H3105" s="260" t="s">
        <v>2631</v>
      </c>
      <c r="I3105" s="260" t="s">
        <v>2631</v>
      </c>
      <c r="J3105" s="257" t="s">
        <v>148</v>
      </c>
      <c r="K3105" s="257" t="s">
        <v>2619</v>
      </c>
      <c r="L3105" s="257" t="s">
        <v>6752</v>
      </c>
      <c r="M3105" s="257" t="s">
        <v>1236</v>
      </c>
      <c r="N3105" s="257" t="s">
        <v>2850</v>
      </c>
      <c r="O3105" s="257" t="s">
        <v>3299</v>
      </c>
      <c r="P3105" s="257" t="s">
        <v>6939</v>
      </c>
      <c r="Q3105" s="257" t="s">
        <v>3301</v>
      </c>
      <c r="R3105" s="257" t="s">
        <v>148</v>
      </c>
      <c r="S3105" s="257" t="s">
        <v>3302</v>
      </c>
      <c r="T3105" s="257" t="s">
        <v>2836</v>
      </c>
      <c r="U3105" s="257" t="s">
        <v>5393</v>
      </c>
      <c r="V3105" s="257" t="s">
        <v>148</v>
      </c>
      <c r="W3105" s="257" t="s">
        <v>148</v>
      </c>
      <c r="X3105" s="257" t="s">
        <v>148</v>
      </c>
      <c r="Y3105" s="257" t="s">
        <v>148</v>
      </c>
      <c r="Z3105" s="257" t="s">
        <v>148</v>
      </c>
      <c r="AA3105" s="257" t="s">
        <v>148</v>
      </c>
      <c r="AB3105" s="257" t="s">
        <v>148</v>
      </c>
      <c r="AC3105" s="257" t="s">
        <v>148</v>
      </c>
      <c r="AD3105" s="257" t="s">
        <v>148</v>
      </c>
      <c r="AE3105" s="257" t="s">
        <v>148</v>
      </c>
      <c r="AF3105" s="257" t="s">
        <v>148</v>
      </c>
      <c r="AG3105" s="257" t="s">
        <v>148</v>
      </c>
      <c r="AH3105" s="257" t="s">
        <v>148</v>
      </c>
      <c r="AI3105" s="257" t="s">
        <v>148</v>
      </c>
      <c r="AJ3105" s="257"/>
    </row>
    <row r="3106" spans="1:36">
      <c r="A3106" s="258">
        <v>40430</v>
      </c>
      <c r="B3106" s="257" t="s">
        <v>2520</v>
      </c>
      <c r="C3106" s="258">
        <v>40430</v>
      </c>
      <c r="D3106" s="257">
        <v>0</v>
      </c>
      <c r="E3106" s="259" t="s">
        <v>2544</v>
      </c>
      <c r="F3106" s="257" t="s">
        <v>3209</v>
      </c>
      <c r="G3106" s="259" t="s">
        <v>3210</v>
      </c>
      <c r="H3106" s="260" t="s">
        <v>2631</v>
      </c>
      <c r="I3106" s="260" t="s">
        <v>2631</v>
      </c>
      <c r="J3106" s="257" t="s">
        <v>148</v>
      </c>
      <c r="K3106" s="257" t="s">
        <v>2619</v>
      </c>
      <c r="L3106" s="257" t="s">
        <v>6752</v>
      </c>
      <c r="M3106" s="257" t="s">
        <v>1236</v>
      </c>
      <c r="N3106" s="257" t="s">
        <v>2850</v>
      </c>
      <c r="O3106" s="257" t="s">
        <v>3299</v>
      </c>
      <c r="P3106" s="257" t="s">
        <v>6940</v>
      </c>
      <c r="Q3106" s="257" t="s">
        <v>3301</v>
      </c>
      <c r="R3106" s="257" t="s">
        <v>148</v>
      </c>
      <c r="S3106" s="257" t="s">
        <v>3302</v>
      </c>
      <c r="T3106" s="257" t="s">
        <v>2836</v>
      </c>
      <c r="U3106" s="257" t="s">
        <v>5393</v>
      </c>
      <c r="V3106" s="257" t="s">
        <v>148</v>
      </c>
      <c r="W3106" s="257" t="s">
        <v>148</v>
      </c>
      <c r="X3106" s="257" t="s">
        <v>148</v>
      </c>
      <c r="Y3106" s="257" t="s">
        <v>148</v>
      </c>
      <c r="Z3106" s="257" t="s">
        <v>148</v>
      </c>
      <c r="AA3106" s="257" t="s">
        <v>148</v>
      </c>
      <c r="AB3106" s="257" t="s">
        <v>148</v>
      </c>
      <c r="AC3106" s="257" t="s">
        <v>148</v>
      </c>
      <c r="AD3106" s="257" t="s">
        <v>148</v>
      </c>
      <c r="AE3106" s="257" t="s">
        <v>148</v>
      </c>
      <c r="AF3106" s="257" t="s">
        <v>148</v>
      </c>
      <c r="AG3106" s="257" t="s">
        <v>148</v>
      </c>
      <c r="AH3106" s="257" t="s">
        <v>148</v>
      </c>
      <c r="AI3106" s="257" t="s">
        <v>148</v>
      </c>
      <c r="AJ3106" s="257"/>
    </row>
    <row r="3107" spans="1:36">
      <c r="A3107" s="258">
        <v>40430</v>
      </c>
      <c r="B3107" s="257" t="s">
        <v>2520</v>
      </c>
      <c r="C3107" s="258">
        <v>40430</v>
      </c>
      <c r="D3107" s="257">
        <v>0</v>
      </c>
      <c r="E3107" s="259" t="s">
        <v>2544</v>
      </c>
      <c r="F3107" s="257" t="s">
        <v>3209</v>
      </c>
      <c r="G3107" s="259" t="s">
        <v>3210</v>
      </c>
      <c r="H3107" s="260" t="s">
        <v>2631</v>
      </c>
      <c r="I3107" s="260" t="s">
        <v>2631</v>
      </c>
      <c r="J3107" s="257" t="s">
        <v>148</v>
      </c>
      <c r="K3107" s="257" t="s">
        <v>2619</v>
      </c>
      <c r="L3107" s="257" t="s">
        <v>6752</v>
      </c>
      <c r="M3107" s="257" t="s">
        <v>1236</v>
      </c>
      <c r="N3107" s="257" t="s">
        <v>2850</v>
      </c>
      <c r="O3107" s="257" t="s">
        <v>3299</v>
      </c>
      <c r="P3107" s="257" t="s">
        <v>6941</v>
      </c>
      <c r="Q3107" s="257" t="s">
        <v>3301</v>
      </c>
      <c r="R3107" s="257" t="s">
        <v>148</v>
      </c>
      <c r="S3107" s="257" t="s">
        <v>3302</v>
      </c>
      <c r="T3107" s="257" t="s">
        <v>2836</v>
      </c>
      <c r="U3107" s="257" t="s">
        <v>5393</v>
      </c>
      <c r="V3107" s="257" t="s">
        <v>148</v>
      </c>
      <c r="W3107" s="257" t="s">
        <v>148</v>
      </c>
      <c r="X3107" s="257" t="s">
        <v>148</v>
      </c>
      <c r="Y3107" s="257" t="s">
        <v>148</v>
      </c>
      <c r="Z3107" s="257" t="s">
        <v>148</v>
      </c>
      <c r="AA3107" s="257" t="s">
        <v>148</v>
      </c>
      <c r="AB3107" s="257" t="s">
        <v>148</v>
      </c>
      <c r="AC3107" s="257" t="s">
        <v>148</v>
      </c>
      <c r="AD3107" s="257" t="s">
        <v>148</v>
      </c>
      <c r="AE3107" s="257" t="s">
        <v>148</v>
      </c>
      <c r="AF3107" s="257" t="s">
        <v>148</v>
      </c>
      <c r="AG3107" s="257" t="s">
        <v>148</v>
      </c>
      <c r="AH3107" s="257" t="s">
        <v>148</v>
      </c>
      <c r="AI3107" s="257" t="s">
        <v>148</v>
      </c>
      <c r="AJ3107" s="257"/>
    </row>
    <row r="3108" spans="1:36" ht="43.2">
      <c r="A3108" s="258" t="s">
        <v>6942</v>
      </c>
      <c r="B3108" s="257" t="s">
        <v>2519</v>
      </c>
      <c r="C3108" s="257" t="s">
        <v>148</v>
      </c>
      <c r="D3108" s="257" t="s">
        <v>148</v>
      </c>
      <c r="E3108" s="259" t="s">
        <v>2610</v>
      </c>
      <c r="F3108" s="259" t="s">
        <v>3151</v>
      </c>
      <c r="G3108" s="259" t="s">
        <v>3152</v>
      </c>
      <c r="H3108" s="260" t="s">
        <v>1226</v>
      </c>
      <c r="I3108" s="257" t="s">
        <v>3879</v>
      </c>
      <c r="J3108" s="84" t="s">
        <v>3880</v>
      </c>
      <c r="K3108" s="257" t="s">
        <v>3280</v>
      </c>
      <c r="L3108" s="257" t="s">
        <v>3298</v>
      </c>
      <c r="M3108" s="257" t="s">
        <v>1236</v>
      </c>
      <c r="N3108" s="257" t="s">
        <v>2836</v>
      </c>
      <c r="O3108" s="257" t="s">
        <v>3299</v>
      </c>
      <c r="P3108" s="257" t="s">
        <v>4238</v>
      </c>
      <c r="Q3108" s="257"/>
      <c r="R3108" s="257" t="s">
        <v>148</v>
      </c>
      <c r="S3108" s="257" t="s">
        <v>3302</v>
      </c>
      <c r="T3108" s="257" t="s">
        <v>2836</v>
      </c>
      <c r="U3108" s="257" t="s">
        <v>6943</v>
      </c>
      <c r="V3108" s="257" t="s">
        <v>148</v>
      </c>
      <c r="W3108" s="257" t="s">
        <v>148</v>
      </c>
      <c r="X3108" s="257" t="s">
        <v>148</v>
      </c>
      <c r="Y3108" s="257" t="s">
        <v>148</v>
      </c>
      <c r="Z3108" s="257" t="s">
        <v>148</v>
      </c>
      <c r="AA3108" s="257" t="s">
        <v>148</v>
      </c>
      <c r="AB3108" s="257" t="s">
        <v>2640</v>
      </c>
      <c r="AC3108" s="257" t="s">
        <v>2640</v>
      </c>
      <c r="AD3108" s="257" t="s">
        <v>3295</v>
      </c>
      <c r="AE3108" s="257" t="s">
        <v>3295</v>
      </c>
      <c r="AF3108" s="257" t="s">
        <v>3639</v>
      </c>
      <c r="AG3108" s="257" t="s">
        <v>3295</v>
      </c>
      <c r="AH3108" s="257" t="s">
        <v>3295</v>
      </c>
      <c r="AI3108" s="257" t="s">
        <v>3295</v>
      </c>
      <c r="AJ3108" s="257"/>
    </row>
    <row r="3109" spans="1:36" ht="43.2">
      <c r="A3109" s="258" t="s">
        <v>6942</v>
      </c>
      <c r="B3109" s="257" t="s">
        <v>2519</v>
      </c>
      <c r="C3109" s="257" t="s">
        <v>148</v>
      </c>
      <c r="D3109" s="257" t="s">
        <v>148</v>
      </c>
      <c r="E3109" s="259" t="s">
        <v>2544</v>
      </c>
      <c r="F3109" s="257" t="s">
        <v>3209</v>
      </c>
      <c r="G3109" s="259" t="s">
        <v>3210</v>
      </c>
      <c r="H3109" s="260" t="s">
        <v>1226</v>
      </c>
      <c r="I3109" s="257" t="s">
        <v>4181</v>
      </c>
      <c r="J3109" s="84" t="s">
        <v>4182</v>
      </c>
      <c r="K3109" s="257" t="s">
        <v>3280</v>
      </c>
      <c r="L3109" s="257" t="s">
        <v>3298</v>
      </c>
      <c r="M3109" s="257" t="s">
        <v>1236</v>
      </c>
      <c r="N3109" s="257" t="s">
        <v>2836</v>
      </c>
      <c r="O3109" s="257" t="s">
        <v>3299</v>
      </c>
      <c r="P3109" s="257" t="s">
        <v>6944</v>
      </c>
      <c r="Q3109" s="257"/>
      <c r="R3109" s="257" t="s">
        <v>148</v>
      </c>
      <c r="S3109" s="257" t="s">
        <v>3302</v>
      </c>
      <c r="T3109" s="257" t="s">
        <v>2836</v>
      </c>
      <c r="U3109" s="257" t="s">
        <v>6945</v>
      </c>
      <c r="V3109" s="257" t="s">
        <v>148</v>
      </c>
      <c r="W3109" s="257" t="s">
        <v>148</v>
      </c>
      <c r="X3109" s="257" t="s">
        <v>148</v>
      </c>
      <c r="Y3109" s="257" t="s">
        <v>148</v>
      </c>
      <c r="Z3109" s="257" t="s">
        <v>148</v>
      </c>
      <c r="AA3109" s="257" t="s">
        <v>148</v>
      </c>
      <c r="AB3109" s="257" t="s">
        <v>2640</v>
      </c>
      <c r="AC3109" s="257" t="s">
        <v>2640</v>
      </c>
      <c r="AD3109" s="257" t="s">
        <v>3295</v>
      </c>
      <c r="AE3109" s="257" t="s">
        <v>3295</v>
      </c>
      <c r="AF3109" s="257" t="s">
        <v>3639</v>
      </c>
      <c r="AG3109" s="257" t="s">
        <v>3295</v>
      </c>
      <c r="AH3109" s="257" t="s">
        <v>3295</v>
      </c>
      <c r="AI3109" s="257" t="s">
        <v>3295</v>
      </c>
      <c r="AJ3109" s="257"/>
    </row>
    <row r="3110" spans="1:36" ht="28.8">
      <c r="A3110" s="258" t="s">
        <v>6942</v>
      </c>
      <c r="B3110" s="257" t="s">
        <v>2519</v>
      </c>
      <c r="C3110" s="257" t="s">
        <v>148</v>
      </c>
      <c r="D3110" s="257" t="s">
        <v>148</v>
      </c>
      <c r="E3110" s="259" t="s">
        <v>2523</v>
      </c>
      <c r="F3110" s="259" t="s">
        <v>3135</v>
      </c>
      <c r="G3110" s="259" t="s">
        <v>3136</v>
      </c>
      <c r="H3110" s="257" t="s">
        <v>1243</v>
      </c>
      <c r="I3110" s="257" t="s">
        <v>3767</v>
      </c>
      <c r="J3110" s="257" t="s">
        <v>3768</v>
      </c>
      <c r="K3110" s="257" t="s">
        <v>3280</v>
      </c>
      <c r="L3110" s="257" t="s">
        <v>3298</v>
      </c>
      <c r="M3110" s="257" t="s">
        <v>1236</v>
      </c>
      <c r="N3110" s="257" t="s">
        <v>2836</v>
      </c>
      <c r="O3110" s="257" t="s">
        <v>3299</v>
      </c>
      <c r="P3110" s="257" t="s">
        <v>6946</v>
      </c>
      <c r="Q3110" s="257"/>
      <c r="R3110" s="257" t="s">
        <v>148</v>
      </c>
      <c r="S3110" s="257" t="s">
        <v>3302</v>
      </c>
      <c r="T3110" s="257" t="s">
        <v>2836</v>
      </c>
      <c r="U3110" s="257" t="s">
        <v>4146</v>
      </c>
      <c r="V3110" s="257" t="s">
        <v>148</v>
      </c>
      <c r="W3110" s="257" t="s">
        <v>148</v>
      </c>
      <c r="X3110" s="257" t="s">
        <v>148</v>
      </c>
      <c r="Y3110" s="257" t="s">
        <v>148</v>
      </c>
      <c r="Z3110" s="257" t="s">
        <v>148</v>
      </c>
      <c r="AA3110" s="257" t="s">
        <v>148</v>
      </c>
      <c r="AB3110" s="257" t="s">
        <v>2640</v>
      </c>
      <c r="AC3110" s="257" t="s">
        <v>2640</v>
      </c>
      <c r="AD3110" s="257" t="s">
        <v>3295</v>
      </c>
      <c r="AE3110" s="257" t="s">
        <v>3295</v>
      </c>
      <c r="AF3110" s="257" t="s">
        <v>3639</v>
      </c>
      <c r="AG3110" s="257" t="s">
        <v>3295</v>
      </c>
      <c r="AH3110" s="257" t="s">
        <v>3295</v>
      </c>
      <c r="AI3110" s="257" t="s">
        <v>3295</v>
      </c>
      <c r="AJ3110" s="257"/>
    </row>
    <row r="3111" spans="1:36" ht="43.2">
      <c r="A3111" s="258" t="s">
        <v>6942</v>
      </c>
      <c r="B3111" s="257" t="s">
        <v>2519</v>
      </c>
      <c r="C3111" s="257" t="s">
        <v>148</v>
      </c>
      <c r="D3111" s="257" t="s">
        <v>148</v>
      </c>
      <c r="E3111" s="259" t="s">
        <v>2610</v>
      </c>
      <c r="F3111" s="259" t="s">
        <v>3151</v>
      </c>
      <c r="G3111" s="259" t="s">
        <v>3152</v>
      </c>
      <c r="H3111" s="260" t="s">
        <v>1226</v>
      </c>
      <c r="I3111" s="257" t="s">
        <v>3673</v>
      </c>
      <c r="J3111" s="84" t="s">
        <v>3674</v>
      </c>
      <c r="K3111" s="257" t="s">
        <v>3280</v>
      </c>
      <c r="L3111" s="257" t="s">
        <v>3298</v>
      </c>
      <c r="M3111" s="257" t="s">
        <v>1236</v>
      </c>
      <c r="N3111" s="257" t="s">
        <v>2836</v>
      </c>
      <c r="O3111" s="257" t="s">
        <v>3299</v>
      </c>
      <c r="P3111" s="257" t="s">
        <v>4239</v>
      </c>
      <c r="Q3111" s="257"/>
      <c r="R3111" s="257" t="s">
        <v>148</v>
      </c>
      <c r="S3111" s="257" t="s">
        <v>3302</v>
      </c>
      <c r="T3111" s="257" t="s">
        <v>2836</v>
      </c>
      <c r="U3111" s="257" t="s">
        <v>6947</v>
      </c>
      <c r="V3111" s="257" t="s">
        <v>148</v>
      </c>
      <c r="W3111" s="257" t="s">
        <v>148</v>
      </c>
      <c r="X3111" s="257" t="s">
        <v>148</v>
      </c>
      <c r="Y3111" s="257" t="s">
        <v>148</v>
      </c>
      <c r="Z3111" s="257" t="s">
        <v>148</v>
      </c>
      <c r="AA3111" s="257" t="s">
        <v>148</v>
      </c>
      <c r="AB3111" s="257" t="s">
        <v>2640</v>
      </c>
      <c r="AC3111" s="257" t="s">
        <v>2640</v>
      </c>
      <c r="AD3111" s="257" t="s">
        <v>3295</v>
      </c>
      <c r="AE3111" s="257" t="s">
        <v>3295</v>
      </c>
      <c r="AF3111" s="257" t="s">
        <v>3639</v>
      </c>
      <c r="AG3111" s="257" t="s">
        <v>3295</v>
      </c>
      <c r="AH3111" s="257" t="s">
        <v>3295</v>
      </c>
      <c r="AI3111" s="257" t="s">
        <v>3295</v>
      </c>
      <c r="AJ3111" s="257"/>
    </row>
    <row r="3112" spans="1:36" ht="28.8">
      <c r="A3112" s="258" t="s">
        <v>6942</v>
      </c>
      <c r="B3112" s="257" t="s">
        <v>2519</v>
      </c>
      <c r="C3112" s="257" t="s">
        <v>148</v>
      </c>
      <c r="D3112" s="257" t="s">
        <v>148</v>
      </c>
      <c r="E3112" s="259" t="s">
        <v>2552</v>
      </c>
      <c r="F3112" s="257" t="s">
        <v>3931</v>
      </c>
      <c r="G3112" s="259" t="s">
        <v>3932</v>
      </c>
      <c r="H3112" s="260" t="s">
        <v>1232</v>
      </c>
      <c r="I3112" s="257" t="s">
        <v>4025</v>
      </c>
      <c r="J3112" s="257" t="s">
        <v>4026</v>
      </c>
      <c r="K3112" s="257" t="s">
        <v>3280</v>
      </c>
      <c r="L3112" s="257" t="s">
        <v>3298</v>
      </c>
      <c r="M3112" s="257" t="s">
        <v>1236</v>
      </c>
      <c r="N3112" s="257" t="s">
        <v>2836</v>
      </c>
      <c r="O3112" s="257" t="s">
        <v>3299</v>
      </c>
      <c r="P3112" s="257" t="s">
        <v>6948</v>
      </c>
      <c r="Q3112" s="257"/>
      <c r="R3112" s="257" t="s">
        <v>148</v>
      </c>
      <c r="S3112" s="257" t="s">
        <v>3302</v>
      </c>
      <c r="T3112" s="257" t="s">
        <v>2836</v>
      </c>
      <c r="U3112" s="257" t="s">
        <v>6949</v>
      </c>
      <c r="V3112" s="257" t="s">
        <v>148</v>
      </c>
      <c r="W3112" s="257" t="s">
        <v>148</v>
      </c>
      <c r="X3112" s="257" t="s">
        <v>148</v>
      </c>
      <c r="Y3112" s="257" t="s">
        <v>148</v>
      </c>
      <c r="Z3112" s="257" t="s">
        <v>148</v>
      </c>
      <c r="AA3112" s="257" t="s">
        <v>148</v>
      </c>
      <c r="AB3112" s="257" t="s">
        <v>2640</v>
      </c>
      <c r="AC3112" s="257" t="s">
        <v>2640</v>
      </c>
      <c r="AD3112" s="257" t="s">
        <v>3295</v>
      </c>
      <c r="AE3112" s="257" t="s">
        <v>3295</v>
      </c>
      <c r="AF3112" s="257" t="s">
        <v>3639</v>
      </c>
      <c r="AG3112" s="257" t="s">
        <v>3295</v>
      </c>
      <c r="AH3112" s="257" t="s">
        <v>3295</v>
      </c>
      <c r="AI3112" s="257" t="s">
        <v>3295</v>
      </c>
      <c r="AJ3112" s="257"/>
    </row>
    <row r="3113" spans="1:36" ht="43.2">
      <c r="A3113" s="258" t="s">
        <v>6942</v>
      </c>
      <c r="B3113" s="257" t="s">
        <v>2519</v>
      </c>
      <c r="C3113" s="257" t="s">
        <v>148</v>
      </c>
      <c r="D3113" s="257" t="s">
        <v>148</v>
      </c>
      <c r="E3113" s="259" t="s">
        <v>2544</v>
      </c>
      <c r="F3113" s="257" t="s">
        <v>3209</v>
      </c>
      <c r="G3113" s="259" t="s">
        <v>3210</v>
      </c>
      <c r="H3113" s="260" t="s">
        <v>1226</v>
      </c>
      <c r="I3113" s="257" t="s">
        <v>4181</v>
      </c>
      <c r="J3113" s="84" t="s">
        <v>4182</v>
      </c>
      <c r="K3113" s="257" t="s">
        <v>3280</v>
      </c>
      <c r="L3113" s="257" t="s">
        <v>3298</v>
      </c>
      <c r="M3113" s="257" t="s">
        <v>1236</v>
      </c>
      <c r="N3113" s="257" t="s">
        <v>2836</v>
      </c>
      <c r="O3113" s="257" t="s">
        <v>3299</v>
      </c>
      <c r="P3113" s="257" t="s">
        <v>6950</v>
      </c>
      <c r="Q3113" s="257"/>
      <c r="R3113" s="257" t="s">
        <v>148</v>
      </c>
      <c r="S3113" s="257" t="s">
        <v>3302</v>
      </c>
      <c r="T3113" s="257" t="s">
        <v>2836</v>
      </c>
      <c r="U3113" s="257" t="s">
        <v>6951</v>
      </c>
      <c r="V3113" s="257" t="s">
        <v>148</v>
      </c>
      <c r="W3113" s="257" t="s">
        <v>148</v>
      </c>
      <c r="X3113" s="257" t="s">
        <v>148</v>
      </c>
      <c r="Y3113" s="257" t="s">
        <v>148</v>
      </c>
      <c r="Z3113" s="257" t="s">
        <v>148</v>
      </c>
      <c r="AA3113" s="257" t="s">
        <v>148</v>
      </c>
      <c r="AB3113" s="257" t="s">
        <v>2640</v>
      </c>
      <c r="AC3113" s="257" t="s">
        <v>2640</v>
      </c>
      <c r="AD3113" s="257" t="s">
        <v>3295</v>
      </c>
      <c r="AE3113" s="257" t="s">
        <v>3295</v>
      </c>
      <c r="AF3113" s="257" t="s">
        <v>3639</v>
      </c>
      <c r="AG3113" s="257" t="s">
        <v>3295</v>
      </c>
      <c r="AH3113" s="257" t="s">
        <v>3295</v>
      </c>
      <c r="AI3113" s="257" t="s">
        <v>3295</v>
      </c>
      <c r="AJ3113" s="257"/>
    </row>
    <row r="3114" spans="1:36" ht="100.8">
      <c r="A3114" s="258">
        <v>40476</v>
      </c>
      <c r="B3114" s="257" t="s">
        <v>2519</v>
      </c>
      <c r="C3114" s="258">
        <v>40479</v>
      </c>
      <c r="D3114" s="257">
        <v>3</v>
      </c>
      <c r="E3114" s="259" t="s">
        <v>2604</v>
      </c>
      <c r="F3114" s="269" t="s">
        <v>5228</v>
      </c>
      <c r="G3114" s="259" t="s">
        <v>5229</v>
      </c>
      <c r="H3114" s="257" t="s">
        <v>1236</v>
      </c>
      <c r="I3114" s="257" t="s">
        <v>5230</v>
      </c>
      <c r="J3114" s="261" t="s">
        <v>5231</v>
      </c>
      <c r="K3114" s="257" t="s">
        <v>3280</v>
      </c>
      <c r="L3114" s="257" t="s">
        <v>6752</v>
      </c>
      <c r="M3114" s="257" t="s">
        <v>1236</v>
      </c>
      <c r="N3114" s="257" t="s">
        <v>2850</v>
      </c>
      <c r="O3114" s="257" t="s">
        <v>2868</v>
      </c>
      <c r="P3114" s="257" t="s">
        <v>6952</v>
      </c>
      <c r="Q3114" s="257" t="s">
        <v>6953</v>
      </c>
      <c r="R3114" s="257" t="s">
        <v>148</v>
      </c>
      <c r="S3114" s="257" t="s">
        <v>3302</v>
      </c>
      <c r="T3114" s="257" t="s">
        <v>2850</v>
      </c>
      <c r="U3114" s="257" t="s">
        <v>6781</v>
      </c>
      <c r="V3114" s="257" t="s">
        <v>2639</v>
      </c>
      <c r="W3114" s="257" t="s">
        <v>148</v>
      </c>
      <c r="X3114" s="257" t="s">
        <v>2639</v>
      </c>
      <c r="Y3114" s="257" t="s">
        <v>2850</v>
      </c>
      <c r="Z3114" s="257" t="s">
        <v>2640</v>
      </c>
      <c r="AA3114" s="257" t="s">
        <v>148</v>
      </c>
      <c r="AB3114" s="257" t="s">
        <v>2640</v>
      </c>
      <c r="AC3114" s="257" t="s">
        <v>2640</v>
      </c>
      <c r="AD3114" s="257" t="s">
        <v>3295</v>
      </c>
      <c r="AE3114" s="257" t="s">
        <v>3295</v>
      </c>
      <c r="AF3114" s="257" t="s">
        <v>3639</v>
      </c>
      <c r="AG3114" s="257" t="s">
        <v>3295</v>
      </c>
      <c r="AH3114" s="257" t="s">
        <v>3295</v>
      </c>
      <c r="AI3114" s="257" t="s">
        <v>3295</v>
      </c>
      <c r="AJ3114" s="257"/>
    </row>
    <row r="3115" spans="1:36" ht="144">
      <c r="A3115" s="258">
        <v>40479</v>
      </c>
      <c r="B3115" s="257" t="s">
        <v>2519</v>
      </c>
      <c r="C3115" s="258">
        <v>40479</v>
      </c>
      <c r="D3115" s="257">
        <v>0</v>
      </c>
      <c r="E3115" s="257" t="s">
        <v>2536</v>
      </c>
      <c r="F3115" s="257" t="s">
        <v>3175</v>
      </c>
      <c r="G3115" s="257" t="s">
        <v>3176</v>
      </c>
      <c r="H3115" s="260" t="s">
        <v>1232</v>
      </c>
      <c r="I3115" s="257" t="s">
        <v>2783</v>
      </c>
      <c r="J3115" s="257" t="s">
        <v>353</v>
      </c>
      <c r="K3115" s="257" t="s">
        <v>3280</v>
      </c>
      <c r="L3115" s="257" t="s">
        <v>6752</v>
      </c>
      <c r="M3115" s="257" t="s">
        <v>1236</v>
      </c>
      <c r="N3115" s="257" t="s">
        <v>2850</v>
      </c>
      <c r="O3115" s="257" t="s">
        <v>2868</v>
      </c>
      <c r="P3115" s="257" t="s">
        <v>6954</v>
      </c>
      <c r="Q3115" s="257" t="s">
        <v>6955</v>
      </c>
      <c r="R3115" s="257" t="s">
        <v>148</v>
      </c>
      <c r="S3115" s="257" t="s">
        <v>3302</v>
      </c>
      <c r="T3115" s="257" t="s">
        <v>2850</v>
      </c>
      <c r="U3115" s="257" t="s">
        <v>3303</v>
      </c>
      <c r="V3115" s="257" t="s">
        <v>2639</v>
      </c>
      <c r="W3115" s="257" t="s">
        <v>148</v>
      </c>
      <c r="X3115" s="257" t="s">
        <v>2639</v>
      </c>
      <c r="Y3115" s="257" t="s">
        <v>2836</v>
      </c>
      <c r="Z3115" s="257" t="s">
        <v>3294</v>
      </c>
      <c r="AA3115" s="257" t="s">
        <v>3295</v>
      </c>
      <c r="AB3115" s="257" t="s">
        <v>2640</v>
      </c>
      <c r="AC3115" s="257" t="s">
        <v>2639</v>
      </c>
      <c r="AD3115" s="258">
        <v>40482</v>
      </c>
      <c r="AE3115" s="257">
        <v>2</v>
      </c>
      <c r="AF3115" s="257" t="s">
        <v>6956</v>
      </c>
      <c r="AG3115" s="257" t="s">
        <v>3295</v>
      </c>
      <c r="AH3115" s="257" t="s">
        <v>3295</v>
      </c>
      <c r="AI3115" s="257" t="s">
        <v>3295</v>
      </c>
      <c r="AJ3115" s="257"/>
    </row>
    <row r="3116" spans="1:36" ht="158.4">
      <c r="A3116" s="258">
        <v>40487</v>
      </c>
      <c r="B3116" s="257" t="s">
        <v>2518</v>
      </c>
      <c r="C3116" s="258">
        <v>40494</v>
      </c>
      <c r="D3116" s="257">
        <v>2</v>
      </c>
      <c r="E3116" s="259" t="s">
        <v>2538</v>
      </c>
      <c r="F3116" s="259" t="s">
        <v>930</v>
      </c>
      <c r="G3116" s="259" t="s">
        <v>2627</v>
      </c>
      <c r="H3116" s="260" t="s">
        <v>1232</v>
      </c>
      <c r="I3116" s="257" t="s">
        <v>3884</v>
      </c>
      <c r="J3116" s="257" t="s">
        <v>183</v>
      </c>
      <c r="K3116" s="257" t="s">
        <v>3280</v>
      </c>
      <c r="L3116" s="257" t="s">
        <v>6752</v>
      </c>
      <c r="M3116" s="257" t="s">
        <v>1236</v>
      </c>
      <c r="N3116" s="257" t="s">
        <v>2850</v>
      </c>
      <c r="O3116" s="257" t="s">
        <v>2868</v>
      </c>
      <c r="P3116" s="257" t="s">
        <v>6957</v>
      </c>
      <c r="Q3116" s="257" t="s">
        <v>6958</v>
      </c>
      <c r="R3116" s="257" t="s">
        <v>148</v>
      </c>
      <c r="S3116" s="257" t="s">
        <v>3302</v>
      </c>
      <c r="T3116" s="257" t="s">
        <v>2908</v>
      </c>
      <c r="U3116" s="257" t="s">
        <v>82</v>
      </c>
      <c r="V3116" s="257" t="s">
        <v>2640</v>
      </c>
      <c r="W3116" s="257" t="s">
        <v>156</v>
      </c>
      <c r="X3116" s="257" t="s">
        <v>2639</v>
      </c>
      <c r="Y3116" s="257" t="s">
        <v>2849</v>
      </c>
      <c r="Z3116" s="257" t="s">
        <v>3294</v>
      </c>
      <c r="AA3116" s="257" t="s">
        <v>3295</v>
      </c>
      <c r="AB3116" s="257" t="s">
        <v>2640</v>
      </c>
      <c r="AC3116" s="257" t="s">
        <v>2640</v>
      </c>
      <c r="AD3116" s="257" t="s">
        <v>3295</v>
      </c>
      <c r="AE3116" s="257" t="s">
        <v>3295</v>
      </c>
      <c r="AF3116" s="257" t="s">
        <v>3639</v>
      </c>
      <c r="AG3116" s="257" t="s">
        <v>3295</v>
      </c>
      <c r="AH3116" s="257" t="s">
        <v>3295</v>
      </c>
      <c r="AI3116" s="257" t="s">
        <v>3295</v>
      </c>
      <c r="AJ3116" s="257"/>
    </row>
    <row r="3117" spans="1:36" ht="115.2">
      <c r="A3117" s="258">
        <v>40498</v>
      </c>
      <c r="B3117" s="257" t="s">
        <v>2518</v>
      </c>
      <c r="C3117" s="258">
        <v>40500</v>
      </c>
      <c r="D3117" s="257">
        <v>2</v>
      </c>
      <c r="E3117" s="259" t="s">
        <v>2538</v>
      </c>
      <c r="F3117" s="259" t="s">
        <v>930</v>
      </c>
      <c r="G3117" s="259" t="s">
        <v>2627</v>
      </c>
      <c r="H3117" s="260" t="s">
        <v>1232</v>
      </c>
      <c r="I3117" s="257" t="s">
        <v>3884</v>
      </c>
      <c r="J3117" s="257" t="s">
        <v>183</v>
      </c>
      <c r="K3117" s="257" t="s">
        <v>3280</v>
      </c>
      <c r="L3117" s="257" t="s">
        <v>6752</v>
      </c>
      <c r="M3117" s="257" t="s">
        <v>1236</v>
      </c>
      <c r="N3117" s="257" t="s">
        <v>2850</v>
      </c>
      <c r="O3117" s="257" t="s">
        <v>2868</v>
      </c>
      <c r="P3117" s="257" t="s">
        <v>6959</v>
      </c>
      <c r="Q3117" s="257" t="s">
        <v>6960</v>
      </c>
      <c r="R3117" s="257" t="s">
        <v>148</v>
      </c>
      <c r="S3117" s="257" t="s">
        <v>3302</v>
      </c>
      <c r="T3117" s="257" t="s">
        <v>2836</v>
      </c>
      <c r="U3117" s="257" t="s">
        <v>3303</v>
      </c>
      <c r="V3117" s="257" t="s">
        <v>2639</v>
      </c>
      <c r="W3117" s="257" t="s">
        <v>148</v>
      </c>
      <c r="X3117" s="257" t="s">
        <v>2639</v>
      </c>
      <c r="Y3117" s="257" t="s">
        <v>2836</v>
      </c>
      <c r="Z3117" s="257" t="s">
        <v>2640</v>
      </c>
      <c r="AA3117" s="257" t="s">
        <v>148</v>
      </c>
      <c r="AB3117" s="257" t="s">
        <v>2640</v>
      </c>
      <c r="AC3117" s="257" t="s">
        <v>2639</v>
      </c>
      <c r="AD3117" s="258">
        <v>40501</v>
      </c>
      <c r="AE3117" s="257">
        <v>1</v>
      </c>
      <c r="AF3117" s="257" t="s">
        <v>6961</v>
      </c>
      <c r="AG3117" s="258">
        <v>40501</v>
      </c>
      <c r="AH3117" s="257" t="s">
        <v>2633</v>
      </c>
      <c r="AI3117" s="257" t="s">
        <v>2638</v>
      </c>
      <c r="AJ3117" s="257"/>
    </row>
    <row r="3118" spans="1:36" ht="144">
      <c r="A3118" s="258">
        <v>40498</v>
      </c>
      <c r="B3118" s="257" t="s">
        <v>2518</v>
      </c>
      <c r="C3118" s="258">
        <v>40554</v>
      </c>
      <c r="D3118" s="257">
        <v>30</v>
      </c>
      <c r="E3118" s="259" t="s">
        <v>2538</v>
      </c>
      <c r="F3118" s="257" t="s">
        <v>3251</v>
      </c>
      <c r="G3118" s="259" t="s">
        <v>3253</v>
      </c>
      <c r="H3118" s="260" t="s">
        <v>1232</v>
      </c>
      <c r="I3118" s="257" t="s">
        <v>5321</v>
      </c>
      <c r="J3118" s="257" t="s">
        <v>5322</v>
      </c>
      <c r="K3118" s="257" t="s">
        <v>3280</v>
      </c>
      <c r="L3118" s="257" t="s">
        <v>6752</v>
      </c>
      <c r="M3118" s="257" t="s">
        <v>1236</v>
      </c>
      <c r="N3118" s="257" t="s">
        <v>2850</v>
      </c>
      <c r="O3118" s="257" t="s">
        <v>2868</v>
      </c>
      <c r="P3118" s="257" t="s">
        <v>6962</v>
      </c>
      <c r="Q3118" s="257" t="s">
        <v>6963</v>
      </c>
      <c r="R3118" s="257" t="s">
        <v>148</v>
      </c>
      <c r="S3118" s="257" t="s">
        <v>3302</v>
      </c>
      <c r="T3118" s="257" t="s">
        <v>2872</v>
      </c>
      <c r="U3118" s="257" t="s">
        <v>4478</v>
      </c>
      <c r="V3118" s="257" t="s">
        <v>2640</v>
      </c>
      <c r="W3118" s="257" t="s">
        <v>6466</v>
      </c>
      <c r="X3118" s="257" t="s">
        <v>2640</v>
      </c>
      <c r="Y3118" s="257" t="s">
        <v>148</v>
      </c>
      <c r="Z3118" s="257" t="s">
        <v>3294</v>
      </c>
      <c r="AA3118" s="257" t="s">
        <v>3295</v>
      </c>
      <c r="AB3118" s="257" t="s">
        <v>2640</v>
      </c>
      <c r="AC3118" s="257" t="s">
        <v>2640</v>
      </c>
      <c r="AD3118" s="257" t="s">
        <v>3295</v>
      </c>
      <c r="AE3118" s="257" t="s">
        <v>3295</v>
      </c>
      <c r="AF3118" s="257" t="s">
        <v>3639</v>
      </c>
      <c r="AG3118" s="257" t="s">
        <v>3295</v>
      </c>
      <c r="AH3118" s="257" t="s">
        <v>3295</v>
      </c>
      <c r="AI3118" s="257" t="s">
        <v>3295</v>
      </c>
      <c r="AJ3118" s="257"/>
    </row>
    <row r="3119" spans="1:36" ht="72">
      <c r="A3119" s="258">
        <v>40517</v>
      </c>
      <c r="B3119" s="257" t="s">
        <v>2511</v>
      </c>
      <c r="C3119" s="258" t="s">
        <v>148</v>
      </c>
      <c r="D3119" s="257" t="s">
        <v>148</v>
      </c>
      <c r="E3119" s="259" t="s">
        <v>2604</v>
      </c>
      <c r="F3119" s="269" t="s">
        <v>5228</v>
      </c>
      <c r="G3119" s="259" t="s">
        <v>5229</v>
      </c>
      <c r="H3119" s="257" t="s">
        <v>1236</v>
      </c>
      <c r="I3119" s="257" t="s">
        <v>5230</v>
      </c>
      <c r="J3119" s="261" t="s">
        <v>5231</v>
      </c>
      <c r="K3119" s="257" t="s">
        <v>3280</v>
      </c>
      <c r="L3119" s="257" t="s">
        <v>6752</v>
      </c>
      <c r="M3119" s="257" t="s">
        <v>1236</v>
      </c>
      <c r="N3119" s="257" t="s">
        <v>2850</v>
      </c>
      <c r="O3119" s="257" t="s">
        <v>2868</v>
      </c>
      <c r="P3119" s="257" t="s">
        <v>6964</v>
      </c>
      <c r="Q3119" s="257"/>
      <c r="R3119" s="257" t="s">
        <v>148</v>
      </c>
      <c r="S3119" s="257" t="s">
        <v>3302</v>
      </c>
      <c r="T3119" s="257" t="s">
        <v>2850</v>
      </c>
      <c r="U3119" s="257" t="s">
        <v>6917</v>
      </c>
      <c r="V3119" s="257" t="s">
        <v>2640</v>
      </c>
      <c r="W3119" s="257" t="s">
        <v>6466</v>
      </c>
      <c r="X3119" s="257" t="s">
        <v>2640</v>
      </c>
      <c r="Y3119" s="257" t="s">
        <v>148</v>
      </c>
      <c r="Z3119" s="257" t="s">
        <v>3294</v>
      </c>
      <c r="AA3119" s="257" t="s">
        <v>3295</v>
      </c>
      <c r="AB3119" s="257" t="s">
        <v>2640</v>
      </c>
      <c r="AC3119" s="257" t="s">
        <v>2640</v>
      </c>
      <c r="AD3119" s="257" t="s">
        <v>3295</v>
      </c>
      <c r="AE3119" s="257" t="s">
        <v>3295</v>
      </c>
      <c r="AF3119" s="257" t="s">
        <v>3639</v>
      </c>
      <c r="AG3119" s="257" t="s">
        <v>3295</v>
      </c>
      <c r="AH3119" s="257" t="s">
        <v>3295</v>
      </c>
      <c r="AI3119" s="257" t="s">
        <v>3295</v>
      </c>
      <c r="AJ3119" s="257"/>
    </row>
    <row r="3120" spans="1:36" ht="28.8">
      <c r="A3120" s="258">
        <v>40359</v>
      </c>
      <c r="B3120" s="257" t="s">
        <v>2515</v>
      </c>
      <c r="C3120" s="258">
        <v>40359</v>
      </c>
      <c r="D3120" s="257">
        <v>0</v>
      </c>
      <c r="E3120" s="259" t="s">
        <v>2555</v>
      </c>
      <c r="F3120" s="257" t="s">
        <v>3213</v>
      </c>
      <c r="G3120" s="259" t="s">
        <v>3214</v>
      </c>
      <c r="H3120" s="260" t="s">
        <v>2631</v>
      </c>
      <c r="I3120" s="260" t="s">
        <v>2631</v>
      </c>
      <c r="J3120" s="257" t="s">
        <v>148</v>
      </c>
      <c r="K3120" s="257" t="s">
        <v>2619</v>
      </c>
      <c r="L3120" s="257" t="s">
        <v>6965</v>
      </c>
      <c r="M3120" s="257" t="s">
        <v>1236</v>
      </c>
      <c r="N3120" s="257" t="s">
        <v>3367</v>
      </c>
      <c r="O3120" s="257" t="s">
        <v>3299</v>
      </c>
      <c r="P3120" s="257" t="s">
        <v>6966</v>
      </c>
      <c r="Q3120" s="257" t="s">
        <v>3301</v>
      </c>
      <c r="R3120" s="257" t="s">
        <v>148</v>
      </c>
      <c r="S3120" s="257" t="s">
        <v>3302</v>
      </c>
      <c r="T3120" s="257" t="s">
        <v>3367</v>
      </c>
      <c r="U3120" s="257" t="s">
        <v>6967</v>
      </c>
      <c r="V3120" s="257" t="s">
        <v>148</v>
      </c>
      <c r="W3120" s="257" t="s">
        <v>148</v>
      </c>
      <c r="X3120" s="257" t="s">
        <v>148</v>
      </c>
      <c r="Y3120" s="257" t="s">
        <v>148</v>
      </c>
      <c r="Z3120" s="257" t="s">
        <v>148</v>
      </c>
      <c r="AA3120" s="257" t="s">
        <v>148</v>
      </c>
      <c r="AB3120" s="257" t="s">
        <v>148</v>
      </c>
      <c r="AC3120" s="257" t="s">
        <v>148</v>
      </c>
      <c r="AD3120" s="257" t="s">
        <v>148</v>
      </c>
      <c r="AE3120" s="257" t="s">
        <v>148</v>
      </c>
      <c r="AF3120" s="257" t="s">
        <v>148</v>
      </c>
      <c r="AG3120" s="257" t="s">
        <v>148</v>
      </c>
      <c r="AH3120" s="257" t="s">
        <v>148</v>
      </c>
      <c r="AI3120" s="257" t="s">
        <v>148</v>
      </c>
      <c r="AJ3120" s="257"/>
    </row>
    <row r="3121" spans="1:36" ht="43.2">
      <c r="A3121" s="258">
        <v>40359</v>
      </c>
      <c r="B3121" s="257" t="s">
        <v>2515</v>
      </c>
      <c r="C3121" s="258">
        <v>40359</v>
      </c>
      <c r="D3121" s="257">
        <v>0</v>
      </c>
      <c r="E3121" s="259" t="s">
        <v>2565</v>
      </c>
      <c r="F3121" s="257" t="s">
        <v>3251</v>
      </c>
      <c r="G3121" s="259" t="s">
        <v>3252</v>
      </c>
      <c r="H3121" s="260" t="s">
        <v>1226</v>
      </c>
      <c r="I3121" s="257" t="s">
        <v>5600</v>
      </c>
      <c r="J3121" s="257" t="s">
        <v>5601</v>
      </c>
      <c r="K3121" s="257" t="s">
        <v>2619</v>
      </c>
      <c r="L3121" s="257" t="s">
        <v>6965</v>
      </c>
      <c r="M3121" s="257" t="s">
        <v>1236</v>
      </c>
      <c r="N3121" s="257" t="s">
        <v>3367</v>
      </c>
      <c r="O3121" s="257" t="s">
        <v>2869</v>
      </c>
      <c r="P3121" s="257" t="s">
        <v>6968</v>
      </c>
      <c r="Q3121" s="257" t="s">
        <v>3301</v>
      </c>
      <c r="R3121" s="257" t="s">
        <v>148</v>
      </c>
      <c r="S3121" s="257" t="s">
        <v>3302</v>
      </c>
      <c r="T3121" s="257" t="s">
        <v>3367</v>
      </c>
      <c r="U3121" s="257" t="s">
        <v>6967</v>
      </c>
      <c r="V3121" s="257" t="s">
        <v>148</v>
      </c>
      <c r="W3121" s="257" t="s">
        <v>148</v>
      </c>
      <c r="X3121" s="257" t="s">
        <v>148</v>
      </c>
      <c r="Y3121" s="257" t="s">
        <v>148</v>
      </c>
      <c r="Z3121" s="257" t="s">
        <v>148</v>
      </c>
      <c r="AA3121" s="257" t="s">
        <v>148</v>
      </c>
      <c r="AB3121" s="257" t="s">
        <v>148</v>
      </c>
      <c r="AC3121" s="257" t="s">
        <v>148</v>
      </c>
      <c r="AD3121" s="257" t="s">
        <v>148</v>
      </c>
      <c r="AE3121" s="257" t="s">
        <v>148</v>
      </c>
      <c r="AF3121" s="257" t="s">
        <v>148</v>
      </c>
      <c r="AG3121" s="257" t="s">
        <v>148</v>
      </c>
      <c r="AH3121" s="257" t="s">
        <v>148</v>
      </c>
      <c r="AI3121" s="257" t="s">
        <v>148</v>
      </c>
      <c r="AJ3121" s="257"/>
    </row>
    <row r="3122" spans="1:36" ht="43.2">
      <c r="A3122" s="258">
        <v>40359</v>
      </c>
      <c r="B3122" s="257" t="s">
        <v>2515</v>
      </c>
      <c r="C3122" s="258">
        <v>40359</v>
      </c>
      <c r="D3122" s="257">
        <v>0</v>
      </c>
      <c r="E3122" s="259" t="s">
        <v>2565</v>
      </c>
      <c r="F3122" s="257" t="s">
        <v>3251</v>
      </c>
      <c r="G3122" s="259" t="s">
        <v>3252</v>
      </c>
      <c r="H3122" s="260" t="s">
        <v>1226</v>
      </c>
      <c r="I3122" s="257" t="s">
        <v>5653</v>
      </c>
      <c r="J3122" s="84" t="s">
        <v>5654</v>
      </c>
      <c r="K3122" s="257" t="s">
        <v>2619</v>
      </c>
      <c r="L3122" s="257" t="s">
        <v>6965</v>
      </c>
      <c r="M3122" s="257" t="s">
        <v>1236</v>
      </c>
      <c r="N3122" s="257" t="s">
        <v>3367</v>
      </c>
      <c r="O3122" s="257" t="s">
        <v>2869</v>
      </c>
      <c r="P3122" s="257" t="s">
        <v>6969</v>
      </c>
      <c r="Q3122" s="257" t="s">
        <v>3301</v>
      </c>
      <c r="R3122" s="257" t="s">
        <v>148</v>
      </c>
      <c r="S3122" s="257" t="s">
        <v>3302</v>
      </c>
      <c r="T3122" s="257" t="s">
        <v>3367</v>
      </c>
      <c r="U3122" s="257" t="s">
        <v>6967</v>
      </c>
      <c r="V3122" s="257" t="s">
        <v>148</v>
      </c>
      <c r="W3122" s="257" t="s">
        <v>148</v>
      </c>
      <c r="X3122" s="257" t="s">
        <v>148</v>
      </c>
      <c r="Y3122" s="257" t="s">
        <v>148</v>
      </c>
      <c r="Z3122" s="257" t="s">
        <v>148</v>
      </c>
      <c r="AA3122" s="257" t="s">
        <v>148</v>
      </c>
      <c r="AB3122" s="257" t="s">
        <v>148</v>
      </c>
      <c r="AC3122" s="257" t="s">
        <v>148</v>
      </c>
      <c r="AD3122" s="257" t="s">
        <v>148</v>
      </c>
      <c r="AE3122" s="257" t="s">
        <v>148</v>
      </c>
      <c r="AF3122" s="257" t="s">
        <v>148</v>
      </c>
      <c r="AG3122" s="257" t="s">
        <v>148</v>
      </c>
      <c r="AH3122" s="257" t="s">
        <v>148</v>
      </c>
      <c r="AI3122" s="257" t="s">
        <v>148</v>
      </c>
      <c r="AJ3122" s="257"/>
    </row>
    <row r="3123" spans="1:36" ht="28.8">
      <c r="A3123" s="258">
        <v>40359</v>
      </c>
      <c r="B3123" s="257" t="s">
        <v>2515</v>
      </c>
      <c r="C3123" s="258">
        <v>40359</v>
      </c>
      <c r="D3123" s="257">
        <v>0</v>
      </c>
      <c r="E3123" s="259" t="s">
        <v>2538</v>
      </c>
      <c r="F3123" s="259" t="s">
        <v>930</v>
      </c>
      <c r="G3123" s="259" t="s">
        <v>2627</v>
      </c>
      <c r="H3123" s="260" t="s">
        <v>1232</v>
      </c>
      <c r="I3123" s="257" t="s">
        <v>3884</v>
      </c>
      <c r="J3123" s="257" t="s">
        <v>183</v>
      </c>
      <c r="K3123" s="257" t="s">
        <v>2619</v>
      </c>
      <c r="L3123" s="257" t="s">
        <v>6965</v>
      </c>
      <c r="M3123" s="257" t="s">
        <v>1236</v>
      </c>
      <c r="N3123" s="257" t="s">
        <v>3367</v>
      </c>
      <c r="O3123" s="257" t="s">
        <v>2869</v>
      </c>
      <c r="P3123" s="257" t="s">
        <v>6970</v>
      </c>
      <c r="Q3123" s="257" t="s">
        <v>3301</v>
      </c>
      <c r="R3123" s="257" t="s">
        <v>148</v>
      </c>
      <c r="S3123" s="257" t="s">
        <v>3302</v>
      </c>
      <c r="T3123" s="257" t="s">
        <v>3367</v>
      </c>
      <c r="U3123" s="257" t="s">
        <v>6967</v>
      </c>
      <c r="V3123" s="257" t="s">
        <v>148</v>
      </c>
      <c r="W3123" s="257" t="s">
        <v>148</v>
      </c>
      <c r="X3123" s="257" t="s">
        <v>148</v>
      </c>
      <c r="Y3123" s="257" t="s">
        <v>148</v>
      </c>
      <c r="Z3123" s="257" t="s">
        <v>148</v>
      </c>
      <c r="AA3123" s="257" t="s">
        <v>148</v>
      </c>
      <c r="AB3123" s="257" t="s">
        <v>148</v>
      </c>
      <c r="AC3123" s="257" t="s">
        <v>148</v>
      </c>
      <c r="AD3123" s="257" t="s">
        <v>148</v>
      </c>
      <c r="AE3123" s="257" t="s">
        <v>148</v>
      </c>
      <c r="AF3123" s="257" t="s">
        <v>148</v>
      </c>
      <c r="AG3123" s="257" t="s">
        <v>148</v>
      </c>
      <c r="AH3123" s="257" t="s">
        <v>148</v>
      </c>
      <c r="AI3123" s="257" t="s">
        <v>148</v>
      </c>
      <c r="AJ3123" s="257"/>
    </row>
    <row r="3124" spans="1:36" ht="28.8">
      <c r="A3124" s="258">
        <v>40359</v>
      </c>
      <c r="B3124" s="257" t="s">
        <v>2515</v>
      </c>
      <c r="C3124" s="258">
        <v>40359</v>
      </c>
      <c r="D3124" s="257">
        <v>0</v>
      </c>
      <c r="E3124" s="257" t="s">
        <v>2539</v>
      </c>
      <c r="F3124" s="257" t="s">
        <v>3173</v>
      </c>
      <c r="G3124" s="257" t="s">
        <v>3174</v>
      </c>
      <c r="H3124" s="260" t="s">
        <v>1232</v>
      </c>
      <c r="I3124" s="257" t="s">
        <v>4693</v>
      </c>
      <c r="J3124" s="84" t="s">
        <v>4694</v>
      </c>
      <c r="K3124" s="257" t="s">
        <v>2619</v>
      </c>
      <c r="L3124" s="257" t="s">
        <v>6965</v>
      </c>
      <c r="M3124" s="257" t="s">
        <v>1236</v>
      </c>
      <c r="N3124" s="257" t="s">
        <v>3367</v>
      </c>
      <c r="O3124" s="257" t="s">
        <v>2869</v>
      </c>
      <c r="P3124" s="257" t="s">
        <v>6971</v>
      </c>
      <c r="Q3124" s="257" t="s">
        <v>3301</v>
      </c>
      <c r="R3124" s="257" t="s">
        <v>148</v>
      </c>
      <c r="S3124" s="257" t="s">
        <v>3302</v>
      </c>
      <c r="T3124" s="257" t="s">
        <v>3367</v>
      </c>
      <c r="U3124" s="257" t="s">
        <v>6967</v>
      </c>
      <c r="V3124" s="257" t="s">
        <v>148</v>
      </c>
      <c r="W3124" s="257" t="s">
        <v>148</v>
      </c>
      <c r="X3124" s="257" t="s">
        <v>148</v>
      </c>
      <c r="Y3124" s="257" t="s">
        <v>148</v>
      </c>
      <c r="Z3124" s="257" t="s">
        <v>148</v>
      </c>
      <c r="AA3124" s="257" t="s">
        <v>148</v>
      </c>
      <c r="AB3124" s="257" t="s">
        <v>148</v>
      </c>
      <c r="AC3124" s="257" t="s">
        <v>148</v>
      </c>
      <c r="AD3124" s="257" t="s">
        <v>148</v>
      </c>
      <c r="AE3124" s="257" t="s">
        <v>148</v>
      </c>
      <c r="AF3124" s="257" t="s">
        <v>148</v>
      </c>
      <c r="AG3124" s="257" t="s">
        <v>148</v>
      </c>
      <c r="AH3124" s="257" t="s">
        <v>148</v>
      </c>
      <c r="AI3124" s="257" t="s">
        <v>148</v>
      </c>
      <c r="AJ3124" s="257"/>
    </row>
    <row r="3125" spans="1:36" ht="28.8">
      <c r="A3125" s="258">
        <v>40359</v>
      </c>
      <c r="B3125" s="257" t="s">
        <v>2515</v>
      </c>
      <c r="C3125" s="258">
        <v>40359</v>
      </c>
      <c r="D3125" s="257">
        <v>0</v>
      </c>
      <c r="E3125" s="257" t="s">
        <v>2539</v>
      </c>
      <c r="F3125" s="257" t="s">
        <v>3173</v>
      </c>
      <c r="G3125" s="257" t="s">
        <v>3174</v>
      </c>
      <c r="H3125" s="260" t="s">
        <v>1232</v>
      </c>
      <c r="I3125" s="257" t="s">
        <v>4693</v>
      </c>
      <c r="J3125" s="84" t="s">
        <v>4694</v>
      </c>
      <c r="K3125" s="257" t="s">
        <v>2619</v>
      </c>
      <c r="L3125" s="257" t="s">
        <v>6965</v>
      </c>
      <c r="M3125" s="257" t="s">
        <v>1236</v>
      </c>
      <c r="N3125" s="257" t="s">
        <v>3367</v>
      </c>
      <c r="O3125" s="257" t="s">
        <v>2868</v>
      </c>
      <c r="P3125" s="257" t="s">
        <v>6972</v>
      </c>
      <c r="Q3125" s="257" t="s">
        <v>3301</v>
      </c>
      <c r="R3125" s="257" t="s">
        <v>148</v>
      </c>
      <c r="S3125" s="257" t="s">
        <v>3302</v>
      </c>
      <c r="T3125" s="257" t="s">
        <v>3367</v>
      </c>
      <c r="U3125" s="257" t="s">
        <v>6967</v>
      </c>
      <c r="V3125" s="257" t="s">
        <v>148</v>
      </c>
      <c r="W3125" s="257" t="s">
        <v>148</v>
      </c>
      <c r="X3125" s="257" t="s">
        <v>148</v>
      </c>
      <c r="Y3125" s="257" t="s">
        <v>148</v>
      </c>
      <c r="Z3125" s="257" t="s">
        <v>148</v>
      </c>
      <c r="AA3125" s="257" t="s">
        <v>148</v>
      </c>
      <c r="AB3125" s="257" t="s">
        <v>148</v>
      </c>
      <c r="AC3125" s="257" t="s">
        <v>148</v>
      </c>
      <c r="AD3125" s="257" t="s">
        <v>148</v>
      </c>
      <c r="AE3125" s="257" t="s">
        <v>148</v>
      </c>
      <c r="AF3125" s="257" t="s">
        <v>148</v>
      </c>
      <c r="AG3125" s="257" t="s">
        <v>148</v>
      </c>
      <c r="AH3125" s="257" t="s">
        <v>148</v>
      </c>
      <c r="AI3125" s="257" t="s">
        <v>148</v>
      </c>
      <c r="AJ3125" s="257"/>
    </row>
    <row r="3126" spans="1:36" ht="43.2">
      <c r="A3126" s="258">
        <v>40359</v>
      </c>
      <c r="B3126" s="257" t="s">
        <v>2515</v>
      </c>
      <c r="C3126" s="258">
        <v>40359</v>
      </c>
      <c r="D3126" s="257">
        <v>0</v>
      </c>
      <c r="E3126" s="259" t="s">
        <v>2540</v>
      </c>
      <c r="F3126" s="257" t="s">
        <v>3177</v>
      </c>
      <c r="G3126" s="259" t="s">
        <v>3178</v>
      </c>
      <c r="H3126" s="260" t="s">
        <v>1226</v>
      </c>
      <c r="I3126" s="257" t="s">
        <v>4174</v>
      </c>
      <c r="J3126" s="257" t="s">
        <v>148</v>
      </c>
      <c r="K3126" s="257" t="s">
        <v>2619</v>
      </c>
      <c r="L3126" s="257" t="s">
        <v>6965</v>
      </c>
      <c r="M3126" s="257" t="s">
        <v>1236</v>
      </c>
      <c r="N3126" s="257" t="s">
        <v>3367</v>
      </c>
      <c r="O3126" s="257" t="s">
        <v>3299</v>
      </c>
      <c r="P3126" s="257" t="s">
        <v>6973</v>
      </c>
      <c r="Q3126" s="257" t="s">
        <v>3301</v>
      </c>
      <c r="R3126" s="257" t="s">
        <v>148</v>
      </c>
      <c r="S3126" s="257" t="s">
        <v>3302</v>
      </c>
      <c r="T3126" s="257" t="s">
        <v>3367</v>
      </c>
      <c r="U3126" s="257" t="s">
        <v>6967</v>
      </c>
      <c r="V3126" s="257" t="s">
        <v>148</v>
      </c>
      <c r="W3126" s="257" t="s">
        <v>148</v>
      </c>
      <c r="X3126" s="257" t="s">
        <v>148</v>
      </c>
      <c r="Y3126" s="257" t="s">
        <v>148</v>
      </c>
      <c r="Z3126" s="257" t="s">
        <v>148</v>
      </c>
      <c r="AA3126" s="257" t="s">
        <v>148</v>
      </c>
      <c r="AB3126" s="257" t="s">
        <v>148</v>
      </c>
      <c r="AC3126" s="257" t="s">
        <v>148</v>
      </c>
      <c r="AD3126" s="257" t="s">
        <v>148</v>
      </c>
      <c r="AE3126" s="257" t="s">
        <v>148</v>
      </c>
      <c r="AF3126" s="257" t="s">
        <v>148</v>
      </c>
      <c r="AG3126" s="257" t="s">
        <v>148</v>
      </c>
      <c r="AH3126" s="257" t="s">
        <v>148</v>
      </c>
      <c r="AI3126" s="257" t="s">
        <v>148</v>
      </c>
      <c r="AJ3126" s="257"/>
    </row>
    <row r="3127" spans="1:36" ht="28.8">
      <c r="A3127" s="258">
        <v>40359</v>
      </c>
      <c r="B3127" s="257" t="s">
        <v>2515</v>
      </c>
      <c r="C3127" s="258">
        <v>40359</v>
      </c>
      <c r="D3127" s="257">
        <v>0</v>
      </c>
      <c r="E3127" s="259" t="s">
        <v>2540</v>
      </c>
      <c r="F3127" s="257" t="s">
        <v>3177</v>
      </c>
      <c r="G3127" s="259" t="s">
        <v>3178</v>
      </c>
      <c r="H3127" s="260" t="s">
        <v>2631</v>
      </c>
      <c r="I3127" s="260" t="s">
        <v>2631</v>
      </c>
      <c r="J3127" s="257" t="s">
        <v>148</v>
      </c>
      <c r="K3127" s="257" t="s">
        <v>2619</v>
      </c>
      <c r="L3127" s="257" t="s">
        <v>6965</v>
      </c>
      <c r="M3127" s="257" t="s">
        <v>1236</v>
      </c>
      <c r="N3127" s="257" t="s">
        <v>3367</v>
      </c>
      <c r="O3127" s="257" t="s">
        <v>3299</v>
      </c>
      <c r="P3127" s="257" t="s">
        <v>6974</v>
      </c>
      <c r="Q3127" s="257" t="s">
        <v>3301</v>
      </c>
      <c r="R3127" s="257" t="s">
        <v>148</v>
      </c>
      <c r="S3127" s="257" t="s">
        <v>3302</v>
      </c>
      <c r="T3127" s="257" t="s">
        <v>3367</v>
      </c>
      <c r="U3127" s="257" t="s">
        <v>6967</v>
      </c>
      <c r="V3127" s="257" t="s">
        <v>148</v>
      </c>
      <c r="W3127" s="257" t="s">
        <v>148</v>
      </c>
      <c r="X3127" s="257" t="s">
        <v>148</v>
      </c>
      <c r="Y3127" s="257" t="s">
        <v>148</v>
      </c>
      <c r="Z3127" s="257" t="s">
        <v>148</v>
      </c>
      <c r="AA3127" s="257" t="s">
        <v>148</v>
      </c>
      <c r="AB3127" s="257" t="s">
        <v>148</v>
      </c>
      <c r="AC3127" s="257" t="s">
        <v>148</v>
      </c>
      <c r="AD3127" s="257" t="s">
        <v>148</v>
      </c>
      <c r="AE3127" s="257" t="s">
        <v>148</v>
      </c>
      <c r="AF3127" s="257" t="s">
        <v>148</v>
      </c>
      <c r="AG3127" s="257" t="s">
        <v>148</v>
      </c>
      <c r="AH3127" s="257" t="s">
        <v>148</v>
      </c>
      <c r="AI3127" s="257" t="s">
        <v>148</v>
      </c>
      <c r="AJ3127" s="257"/>
    </row>
    <row r="3128" spans="1:36" ht="43.2">
      <c r="A3128" s="258">
        <v>40359</v>
      </c>
      <c r="B3128" s="257" t="s">
        <v>2515</v>
      </c>
      <c r="C3128" s="258">
        <v>40359</v>
      </c>
      <c r="D3128" s="257">
        <v>0</v>
      </c>
      <c r="E3128" s="259" t="s">
        <v>2604</v>
      </c>
      <c r="F3128" s="257" t="s">
        <v>3971</v>
      </c>
      <c r="G3128" s="259" t="s">
        <v>3972</v>
      </c>
      <c r="H3128" s="260" t="s">
        <v>1226</v>
      </c>
      <c r="I3128" s="257" t="s">
        <v>6975</v>
      </c>
      <c r="J3128" s="84" t="s">
        <v>6976</v>
      </c>
      <c r="K3128" s="257" t="s">
        <v>2619</v>
      </c>
      <c r="L3128" s="257" t="s">
        <v>6965</v>
      </c>
      <c r="M3128" s="257" t="s">
        <v>1236</v>
      </c>
      <c r="N3128" s="257" t="s">
        <v>3367</v>
      </c>
      <c r="O3128" s="257" t="s">
        <v>3299</v>
      </c>
      <c r="P3128" s="257" t="s">
        <v>6977</v>
      </c>
      <c r="Q3128" s="257" t="s">
        <v>3301</v>
      </c>
      <c r="R3128" s="257" t="s">
        <v>148</v>
      </c>
      <c r="S3128" s="257" t="s">
        <v>3302</v>
      </c>
      <c r="T3128" s="257" t="s">
        <v>3367</v>
      </c>
      <c r="U3128" s="257" t="s">
        <v>6967</v>
      </c>
      <c r="V3128" s="257" t="s">
        <v>148</v>
      </c>
      <c r="W3128" s="257" t="s">
        <v>148</v>
      </c>
      <c r="X3128" s="257" t="s">
        <v>148</v>
      </c>
      <c r="Y3128" s="257" t="s">
        <v>148</v>
      </c>
      <c r="Z3128" s="257" t="s">
        <v>148</v>
      </c>
      <c r="AA3128" s="257" t="s">
        <v>148</v>
      </c>
      <c r="AB3128" s="257" t="s">
        <v>148</v>
      </c>
      <c r="AC3128" s="257" t="s">
        <v>148</v>
      </c>
      <c r="AD3128" s="257" t="s">
        <v>148</v>
      </c>
      <c r="AE3128" s="257" t="s">
        <v>148</v>
      </c>
      <c r="AF3128" s="257" t="s">
        <v>148</v>
      </c>
      <c r="AG3128" s="257" t="s">
        <v>148</v>
      </c>
      <c r="AH3128" s="257" t="s">
        <v>148</v>
      </c>
      <c r="AI3128" s="257" t="s">
        <v>148</v>
      </c>
      <c r="AJ3128" s="257"/>
    </row>
    <row r="3129" spans="1:36" ht="28.8">
      <c r="A3129" s="258">
        <v>40359</v>
      </c>
      <c r="B3129" s="257" t="s">
        <v>2515</v>
      </c>
      <c r="C3129" s="258">
        <v>40359</v>
      </c>
      <c r="D3129" s="257">
        <v>0</v>
      </c>
      <c r="E3129" s="259" t="s">
        <v>2604</v>
      </c>
      <c r="F3129" s="257" t="s">
        <v>3971</v>
      </c>
      <c r="G3129" s="259" t="s">
        <v>3972</v>
      </c>
      <c r="H3129" s="260" t="s">
        <v>1232</v>
      </c>
      <c r="I3129" s="257" t="s">
        <v>3976</v>
      </c>
      <c r="J3129" s="84" t="s">
        <v>3977</v>
      </c>
      <c r="K3129" s="257" t="s">
        <v>2619</v>
      </c>
      <c r="L3129" s="257" t="s">
        <v>6965</v>
      </c>
      <c r="M3129" s="257" t="s">
        <v>1236</v>
      </c>
      <c r="N3129" s="257" t="s">
        <v>3367</v>
      </c>
      <c r="O3129" s="257" t="s">
        <v>3299</v>
      </c>
      <c r="P3129" s="257" t="s">
        <v>6978</v>
      </c>
      <c r="Q3129" s="257" t="s">
        <v>3301</v>
      </c>
      <c r="R3129" s="257" t="s">
        <v>148</v>
      </c>
      <c r="S3129" s="257" t="s">
        <v>3302</v>
      </c>
      <c r="T3129" s="257" t="s">
        <v>3367</v>
      </c>
      <c r="U3129" s="257" t="s">
        <v>6967</v>
      </c>
      <c r="V3129" s="257" t="s">
        <v>148</v>
      </c>
      <c r="W3129" s="257" t="s">
        <v>148</v>
      </c>
      <c r="X3129" s="257" t="s">
        <v>148</v>
      </c>
      <c r="Y3129" s="257" t="s">
        <v>148</v>
      </c>
      <c r="Z3129" s="257" t="s">
        <v>148</v>
      </c>
      <c r="AA3129" s="257" t="s">
        <v>148</v>
      </c>
      <c r="AB3129" s="257" t="s">
        <v>148</v>
      </c>
      <c r="AC3129" s="257" t="s">
        <v>148</v>
      </c>
      <c r="AD3129" s="257" t="s">
        <v>148</v>
      </c>
      <c r="AE3129" s="257" t="s">
        <v>148</v>
      </c>
      <c r="AF3129" s="257" t="s">
        <v>148</v>
      </c>
      <c r="AG3129" s="257" t="s">
        <v>148</v>
      </c>
      <c r="AH3129" s="257" t="s">
        <v>148</v>
      </c>
      <c r="AI3129" s="257" t="s">
        <v>148</v>
      </c>
      <c r="AJ3129" s="257"/>
    </row>
    <row r="3130" spans="1:36" ht="28.8">
      <c r="A3130" s="258">
        <v>40359</v>
      </c>
      <c r="B3130" s="257" t="s">
        <v>2515</v>
      </c>
      <c r="C3130" s="258">
        <v>40359</v>
      </c>
      <c r="D3130" s="257">
        <v>0</v>
      </c>
      <c r="E3130" s="257" t="s">
        <v>2608</v>
      </c>
      <c r="F3130" s="257" t="s">
        <v>3258</v>
      </c>
      <c r="G3130" s="257" t="s">
        <v>3259</v>
      </c>
      <c r="H3130" s="260" t="s">
        <v>1232</v>
      </c>
      <c r="I3130" s="257" t="s">
        <v>5406</v>
      </c>
      <c r="J3130" s="84" t="s">
        <v>5407</v>
      </c>
      <c r="K3130" s="257" t="s">
        <v>2619</v>
      </c>
      <c r="L3130" s="257" t="s">
        <v>6965</v>
      </c>
      <c r="M3130" s="257" t="s">
        <v>1236</v>
      </c>
      <c r="N3130" s="257" t="s">
        <v>3367</v>
      </c>
      <c r="O3130" s="257" t="s">
        <v>3299</v>
      </c>
      <c r="P3130" s="257" t="s">
        <v>6979</v>
      </c>
      <c r="Q3130" s="257" t="s">
        <v>3301</v>
      </c>
      <c r="R3130" s="257" t="s">
        <v>148</v>
      </c>
      <c r="S3130" s="257" t="s">
        <v>3302</v>
      </c>
      <c r="T3130" s="257" t="s">
        <v>3367</v>
      </c>
      <c r="U3130" s="257" t="s">
        <v>6967</v>
      </c>
      <c r="V3130" s="257" t="s">
        <v>148</v>
      </c>
      <c r="W3130" s="257" t="s">
        <v>148</v>
      </c>
      <c r="X3130" s="257" t="s">
        <v>148</v>
      </c>
      <c r="Y3130" s="257" t="s">
        <v>148</v>
      </c>
      <c r="Z3130" s="257" t="s">
        <v>148</v>
      </c>
      <c r="AA3130" s="257" t="s">
        <v>148</v>
      </c>
      <c r="AB3130" s="257" t="s">
        <v>148</v>
      </c>
      <c r="AC3130" s="257" t="s">
        <v>148</v>
      </c>
      <c r="AD3130" s="257" t="s">
        <v>148</v>
      </c>
      <c r="AE3130" s="257" t="s">
        <v>148</v>
      </c>
      <c r="AF3130" s="257" t="s">
        <v>148</v>
      </c>
      <c r="AG3130" s="257" t="s">
        <v>148</v>
      </c>
      <c r="AH3130" s="257" t="s">
        <v>148</v>
      </c>
      <c r="AI3130" s="257" t="s">
        <v>148</v>
      </c>
      <c r="AJ3130" s="257"/>
    </row>
    <row r="3131" spans="1:36" ht="28.8">
      <c r="A3131" s="258">
        <v>40359</v>
      </c>
      <c r="B3131" s="257" t="s">
        <v>2515</v>
      </c>
      <c r="C3131" s="258">
        <v>40359</v>
      </c>
      <c r="D3131" s="257">
        <v>0</v>
      </c>
      <c r="E3131" s="259" t="s">
        <v>2552</v>
      </c>
      <c r="F3131" s="257" t="s">
        <v>3931</v>
      </c>
      <c r="G3131" s="259" t="s">
        <v>3932</v>
      </c>
      <c r="H3131" s="260" t="s">
        <v>2631</v>
      </c>
      <c r="I3131" s="260" t="s">
        <v>2631</v>
      </c>
      <c r="J3131" s="257" t="s">
        <v>148</v>
      </c>
      <c r="K3131" s="257" t="s">
        <v>2619</v>
      </c>
      <c r="L3131" s="257" t="s">
        <v>6965</v>
      </c>
      <c r="M3131" s="257" t="s">
        <v>1236</v>
      </c>
      <c r="N3131" s="257" t="s">
        <v>3367</v>
      </c>
      <c r="O3131" s="257" t="s">
        <v>3299</v>
      </c>
      <c r="P3131" s="257" t="s">
        <v>6980</v>
      </c>
      <c r="Q3131" s="257" t="s">
        <v>3301</v>
      </c>
      <c r="R3131" s="257" t="s">
        <v>148</v>
      </c>
      <c r="S3131" s="257" t="s">
        <v>3302</v>
      </c>
      <c r="T3131" s="257" t="s">
        <v>3367</v>
      </c>
      <c r="U3131" s="257" t="s">
        <v>6967</v>
      </c>
      <c r="V3131" s="257" t="s">
        <v>148</v>
      </c>
      <c r="W3131" s="257" t="s">
        <v>148</v>
      </c>
      <c r="X3131" s="257" t="s">
        <v>148</v>
      </c>
      <c r="Y3131" s="257" t="s">
        <v>148</v>
      </c>
      <c r="Z3131" s="257" t="s">
        <v>148</v>
      </c>
      <c r="AA3131" s="257" t="s">
        <v>148</v>
      </c>
      <c r="AB3131" s="257" t="s">
        <v>148</v>
      </c>
      <c r="AC3131" s="257" t="s">
        <v>148</v>
      </c>
      <c r="AD3131" s="257" t="s">
        <v>148</v>
      </c>
      <c r="AE3131" s="257" t="s">
        <v>148</v>
      </c>
      <c r="AF3131" s="257" t="s">
        <v>148</v>
      </c>
      <c r="AG3131" s="257" t="s">
        <v>148</v>
      </c>
      <c r="AH3131" s="257" t="s">
        <v>148</v>
      </c>
      <c r="AI3131" s="257" t="s">
        <v>148</v>
      </c>
      <c r="AJ3131" s="257"/>
    </row>
    <row r="3132" spans="1:36" ht="28.8">
      <c r="A3132" s="258">
        <v>40381</v>
      </c>
      <c r="B3132" s="257" t="s">
        <v>2514</v>
      </c>
      <c r="C3132" s="258">
        <v>40381</v>
      </c>
      <c r="D3132" s="257">
        <v>0</v>
      </c>
      <c r="E3132" s="259" t="s">
        <v>2540</v>
      </c>
      <c r="F3132" s="257" t="s">
        <v>3177</v>
      </c>
      <c r="G3132" s="259" t="s">
        <v>3178</v>
      </c>
      <c r="H3132" s="257" t="s">
        <v>1236</v>
      </c>
      <c r="I3132" s="257" t="s">
        <v>3811</v>
      </c>
      <c r="J3132" s="257" t="s">
        <v>148</v>
      </c>
      <c r="K3132" s="257" t="s">
        <v>2619</v>
      </c>
      <c r="L3132" s="257" t="s">
        <v>6981</v>
      </c>
      <c r="M3132" s="257" t="s">
        <v>1232</v>
      </c>
      <c r="N3132" s="257" t="s">
        <v>2850</v>
      </c>
      <c r="O3132" s="257" t="s">
        <v>3299</v>
      </c>
      <c r="P3132" s="257" t="s">
        <v>6982</v>
      </c>
      <c r="Q3132" s="257" t="s">
        <v>3301</v>
      </c>
      <c r="R3132" s="257" t="s">
        <v>148</v>
      </c>
      <c r="S3132" s="257" t="s">
        <v>3291</v>
      </c>
      <c r="T3132" s="257" t="s">
        <v>2850</v>
      </c>
      <c r="U3132" s="257" t="s">
        <v>6983</v>
      </c>
      <c r="V3132" s="257" t="s">
        <v>148</v>
      </c>
      <c r="W3132" s="257" t="s">
        <v>148</v>
      </c>
      <c r="X3132" s="257" t="s">
        <v>148</v>
      </c>
      <c r="Y3132" s="257" t="s">
        <v>148</v>
      </c>
      <c r="Z3132" s="257" t="s">
        <v>148</v>
      </c>
      <c r="AA3132" s="257" t="s">
        <v>148</v>
      </c>
      <c r="AB3132" s="257" t="s">
        <v>148</v>
      </c>
      <c r="AC3132" s="257" t="s">
        <v>148</v>
      </c>
      <c r="AD3132" s="257" t="s">
        <v>148</v>
      </c>
      <c r="AE3132" s="257" t="s">
        <v>148</v>
      </c>
      <c r="AF3132" s="257" t="s">
        <v>148</v>
      </c>
      <c r="AG3132" s="257" t="s">
        <v>148</v>
      </c>
      <c r="AH3132" s="257" t="s">
        <v>148</v>
      </c>
      <c r="AI3132" s="257" t="s">
        <v>148</v>
      </c>
      <c r="AJ3132" s="257"/>
    </row>
    <row r="3133" spans="1:36" ht="43.2">
      <c r="A3133" s="258">
        <v>40381</v>
      </c>
      <c r="B3133" s="257" t="s">
        <v>2514</v>
      </c>
      <c r="C3133" s="258">
        <v>40381</v>
      </c>
      <c r="D3133" s="257">
        <v>0</v>
      </c>
      <c r="E3133" s="259" t="s">
        <v>2610</v>
      </c>
      <c r="F3133" s="259" t="s">
        <v>3151</v>
      </c>
      <c r="G3133" s="259" t="s">
        <v>3152</v>
      </c>
      <c r="H3133" s="260" t="s">
        <v>1226</v>
      </c>
      <c r="I3133" s="257" t="s">
        <v>3837</v>
      </c>
      <c r="J3133" s="84" t="s">
        <v>3838</v>
      </c>
      <c r="K3133" s="257" t="s">
        <v>2619</v>
      </c>
      <c r="L3133" s="257" t="s">
        <v>6981</v>
      </c>
      <c r="M3133" s="257" t="s">
        <v>1232</v>
      </c>
      <c r="N3133" s="257" t="s">
        <v>2850</v>
      </c>
      <c r="O3133" s="257" t="s">
        <v>3299</v>
      </c>
      <c r="P3133" s="257" t="s">
        <v>6984</v>
      </c>
      <c r="Q3133" s="257" t="s">
        <v>3301</v>
      </c>
      <c r="R3133" s="257" t="s">
        <v>148</v>
      </c>
      <c r="S3133" s="257" t="s">
        <v>3291</v>
      </c>
      <c r="T3133" s="257" t="s">
        <v>2850</v>
      </c>
      <c r="U3133" s="257" t="s">
        <v>6983</v>
      </c>
      <c r="V3133" s="257" t="s">
        <v>148</v>
      </c>
      <c r="W3133" s="257" t="s">
        <v>148</v>
      </c>
      <c r="X3133" s="257" t="s">
        <v>148</v>
      </c>
      <c r="Y3133" s="257" t="s">
        <v>148</v>
      </c>
      <c r="Z3133" s="257" t="s">
        <v>148</v>
      </c>
      <c r="AA3133" s="257" t="s">
        <v>148</v>
      </c>
      <c r="AB3133" s="257" t="s">
        <v>148</v>
      </c>
      <c r="AC3133" s="257" t="s">
        <v>148</v>
      </c>
      <c r="AD3133" s="257" t="s">
        <v>148</v>
      </c>
      <c r="AE3133" s="257" t="s">
        <v>148</v>
      </c>
      <c r="AF3133" s="257" t="s">
        <v>148</v>
      </c>
      <c r="AG3133" s="257" t="s">
        <v>148</v>
      </c>
      <c r="AH3133" s="257" t="s">
        <v>148</v>
      </c>
      <c r="AI3133" s="257" t="s">
        <v>148</v>
      </c>
      <c r="AJ3133" s="257"/>
    </row>
    <row r="3134" spans="1:36" ht="28.8">
      <c r="A3134" s="258">
        <v>40381</v>
      </c>
      <c r="B3134" s="257" t="s">
        <v>2514</v>
      </c>
      <c r="C3134" s="258">
        <v>40381</v>
      </c>
      <c r="D3134" s="257">
        <v>0</v>
      </c>
      <c r="E3134" s="257" t="s">
        <v>2557</v>
      </c>
      <c r="F3134" s="257" t="s">
        <v>3223</v>
      </c>
      <c r="G3134" s="257" t="s">
        <v>3224</v>
      </c>
      <c r="H3134" s="257" t="s">
        <v>1243</v>
      </c>
      <c r="I3134" s="257" t="s">
        <v>4143</v>
      </c>
      <c r="J3134" s="257" t="s">
        <v>4144</v>
      </c>
      <c r="K3134" s="257" t="s">
        <v>2619</v>
      </c>
      <c r="L3134" s="257" t="s">
        <v>6981</v>
      </c>
      <c r="M3134" s="257" t="s">
        <v>1232</v>
      </c>
      <c r="N3134" s="257" t="s">
        <v>2850</v>
      </c>
      <c r="O3134" s="257" t="s">
        <v>3299</v>
      </c>
      <c r="P3134" s="257" t="s">
        <v>6985</v>
      </c>
      <c r="Q3134" s="257" t="s">
        <v>3301</v>
      </c>
      <c r="R3134" s="257" t="s">
        <v>148</v>
      </c>
      <c r="S3134" s="257" t="s">
        <v>3291</v>
      </c>
      <c r="T3134" s="257" t="s">
        <v>2850</v>
      </c>
      <c r="U3134" s="257" t="s">
        <v>6983</v>
      </c>
      <c r="V3134" s="257" t="s">
        <v>148</v>
      </c>
      <c r="W3134" s="257" t="s">
        <v>148</v>
      </c>
      <c r="X3134" s="257" t="s">
        <v>148</v>
      </c>
      <c r="Y3134" s="257" t="s">
        <v>148</v>
      </c>
      <c r="Z3134" s="257" t="s">
        <v>148</v>
      </c>
      <c r="AA3134" s="257" t="s">
        <v>148</v>
      </c>
      <c r="AB3134" s="257" t="s">
        <v>148</v>
      </c>
      <c r="AC3134" s="257" t="s">
        <v>148</v>
      </c>
      <c r="AD3134" s="257" t="s">
        <v>148</v>
      </c>
      <c r="AE3134" s="257" t="s">
        <v>148</v>
      </c>
      <c r="AF3134" s="257" t="s">
        <v>148</v>
      </c>
      <c r="AG3134" s="257" t="s">
        <v>148</v>
      </c>
      <c r="AH3134" s="257" t="s">
        <v>148</v>
      </c>
      <c r="AI3134" s="257" t="s">
        <v>148</v>
      </c>
      <c r="AJ3134" s="257"/>
    </row>
    <row r="3135" spans="1:36" ht="28.8">
      <c r="A3135" s="258">
        <v>40381</v>
      </c>
      <c r="B3135" s="257" t="s">
        <v>2514</v>
      </c>
      <c r="C3135" s="258">
        <v>40381</v>
      </c>
      <c r="D3135" s="257">
        <v>0</v>
      </c>
      <c r="E3135" s="257" t="s">
        <v>2557</v>
      </c>
      <c r="F3135" s="257" t="s">
        <v>3223</v>
      </c>
      <c r="G3135" s="257" t="s">
        <v>3224</v>
      </c>
      <c r="H3135" s="257" t="s">
        <v>1243</v>
      </c>
      <c r="I3135" s="257" t="s">
        <v>3654</v>
      </c>
      <c r="J3135" s="257" t="s">
        <v>3655</v>
      </c>
      <c r="K3135" s="257" t="s">
        <v>2619</v>
      </c>
      <c r="L3135" s="257" t="s">
        <v>6981</v>
      </c>
      <c r="M3135" s="257" t="s">
        <v>1232</v>
      </c>
      <c r="N3135" s="257" t="s">
        <v>2850</v>
      </c>
      <c r="O3135" s="257" t="s">
        <v>3299</v>
      </c>
      <c r="P3135" s="257" t="s">
        <v>6986</v>
      </c>
      <c r="Q3135" s="257" t="s">
        <v>3301</v>
      </c>
      <c r="R3135" s="257" t="s">
        <v>148</v>
      </c>
      <c r="S3135" s="257" t="s">
        <v>3291</v>
      </c>
      <c r="T3135" s="257" t="s">
        <v>2850</v>
      </c>
      <c r="U3135" s="257" t="s">
        <v>6983</v>
      </c>
      <c r="V3135" s="257" t="s">
        <v>148</v>
      </c>
      <c r="W3135" s="257" t="s">
        <v>148</v>
      </c>
      <c r="X3135" s="257" t="s">
        <v>148</v>
      </c>
      <c r="Y3135" s="257" t="s">
        <v>148</v>
      </c>
      <c r="Z3135" s="257" t="s">
        <v>148</v>
      </c>
      <c r="AA3135" s="257" t="s">
        <v>148</v>
      </c>
      <c r="AB3135" s="257" t="s">
        <v>148</v>
      </c>
      <c r="AC3135" s="257" t="s">
        <v>148</v>
      </c>
      <c r="AD3135" s="257" t="s">
        <v>148</v>
      </c>
      <c r="AE3135" s="257" t="s">
        <v>148</v>
      </c>
      <c r="AF3135" s="257" t="s">
        <v>148</v>
      </c>
      <c r="AG3135" s="257" t="s">
        <v>148</v>
      </c>
      <c r="AH3135" s="257" t="s">
        <v>148</v>
      </c>
      <c r="AI3135" s="257" t="s">
        <v>148</v>
      </c>
      <c r="AJ3135" s="257"/>
    </row>
    <row r="3136" spans="1:36" ht="28.8">
      <c r="A3136" s="258">
        <v>40381</v>
      </c>
      <c r="B3136" s="257" t="s">
        <v>2514</v>
      </c>
      <c r="C3136" s="258">
        <v>40381</v>
      </c>
      <c r="D3136" s="257">
        <v>0</v>
      </c>
      <c r="E3136" s="259" t="s">
        <v>2523</v>
      </c>
      <c r="F3136" s="259" t="s">
        <v>3135</v>
      </c>
      <c r="G3136" s="259" t="s">
        <v>3136</v>
      </c>
      <c r="H3136" s="257" t="s">
        <v>1243</v>
      </c>
      <c r="I3136" s="257" t="s">
        <v>3767</v>
      </c>
      <c r="J3136" s="257" t="s">
        <v>3768</v>
      </c>
      <c r="K3136" s="257" t="s">
        <v>2619</v>
      </c>
      <c r="L3136" s="257" t="s">
        <v>6981</v>
      </c>
      <c r="M3136" s="257" t="s">
        <v>1232</v>
      </c>
      <c r="N3136" s="257" t="s">
        <v>2850</v>
      </c>
      <c r="O3136" s="257" t="s">
        <v>3299</v>
      </c>
      <c r="P3136" s="257" t="s">
        <v>6987</v>
      </c>
      <c r="Q3136" s="257" t="s">
        <v>3301</v>
      </c>
      <c r="R3136" s="257" t="s">
        <v>148</v>
      </c>
      <c r="S3136" s="257" t="s">
        <v>3291</v>
      </c>
      <c r="T3136" s="257" t="s">
        <v>2850</v>
      </c>
      <c r="U3136" s="257" t="s">
        <v>6983</v>
      </c>
      <c r="V3136" s="257" t="s">
        <v>148</v>
      </c>
      <c r="W3136" s="257" t="s">
        <v>148</v>
      </c>
      <c r="X3136" s="257" t="s">
        <v>148</v>
      </c>
      <c r="Y3136" s="257" t="s">
        <v>148</v>
      </c>
      <c r="Z3136" s="257" t="s">
        <v>148</v>
      </c>
      <c r="AA3136" s="257" t="s">
        <v>148</v>
      </c>
      <c r="AB3136" s="257" t="s">
        <v>148</v>
      </c>
      <c r="AC3136" s="257" t="s">
        <v>148</v>
      </c>
      <c r="AD3136" s="257" t="s">
        <v>148</v>
      </c>
      <c r="AE3136" s="257" t="s">
        <v>148</v>
      </c>
      <c r="AF3136" s="257" t="s">
        <v>148</v>
      </c>
      <c r="AG3136" s="257" t="s">
        <v>148</v>
      </c>
      <c r="AH3136" s="257" t="s">
        <v>148</v>
      </c>
      <c r="AI3136" s="257" t="s">
        <v>148</v>
      </c>
      <c r="AJ3136" s="257"/>
    </row>
    <row r="3137" spans="1:36" ht="43.2">
      <c r="A3137" s="258">
        <v>40381</v>
      </c>
      <c r="B3137" s="257" t="s">
        <v>2514</v>
      </c>
      <c r="C3137" s="258">
        <v>40381</v>
      </c>
      <c r="D3137" s="257">
        <v>0</v>
      </c>
      <c r="E3137" s="259" t="s">
        <v>2561</v>
      </c>
      <c r="F3137" s="257" t="s">
        <v>3241</v>
      </c>
      <c r="G3137" s="259" t="s">
        <v>3242</v>
      </c>
      <c r="H3137" s="260" t="s">
        <v>1226</v>
      </c>
      <c r="I3137" s="257" t="s">
        <v>6988</v>
      </c>
      <c r="J3137" s="257" t="s">
        <v>4675</v>
      </c>
      <c r="K3137" s="257" t="s">
        <v>2619</v>
      </c>
      <c r="L3137" s="257" t="s">
        <v>6981</v>
      </c>
      <c r="M3137" s="257" t="s">
        <v>1232</v>
      </c>
      <c r="N3137" s="257" t="s">
        <v>2850</v>
      </c>
      <c r="O3137" s="257" t="s">
        <v>3299</v>
      </c>
      <c r="P3137" s="257" t="s">
        <v>6989</v>
      </c>
      <c r="Q3137" s="257" t="s">
        <v>3301</v>
      </c>
      <c r="R3137" s="257" t="s">
        <v>148</v>
      </c>
      <c r="S3137" s="257" t="s">
        <v>3291</v>
      </c>
      <c r="T3137" s="257" t="s">
        <v>2850</v>
      </c>
      <c r="U3137" s="257" t="s">
        <v>6983</v>
      </c>
      <c r="V3137" s="257" t="s">
        <v>148</v>
      </c>
      <c r="W3137" s="257" t="s">
        <v>148</v>
      </c>
      <c r="X3137" s="257" t="s">
        <v>148</v>
      </c>
      <c r="Y3137" s="257" t="s">
        <v>148</v>
      </c>
      <c r="Z3137" s="257" t="s">
        <v>148</v>
      </c>
      <c r="AA3137" s="257" t="s">
        <v>148</v>
      </c>
      <c r="AB3137" s="257" t="s">
        <v>148</v>
      </c>
      <c r="AC3137" s="257" t="s">
        <v>148</v>
      </c>
      <c r="AD3137" s="257" t="s">
        <v>148</v>
      </c>
      <c r="AE3137" s="257" t="s">
        <v>148</v>
      </c>
      <c r="AF3137" s="257" t="s">
        <v>148</v>
      </c>
      <c r="AG3137" s="257" t="s">
        <v>148</v>
      </c>
      <c r="AH3137" s="257" t="s">
        <v>148</v>
      </c>
      <c r="AI3137" s="257" t="s">
        <v>148</v>
      </c>
      <c r="AJ3137" s="257"/>
    </row>
    <row r="3138" spans="1:36" ht="43.2">
      <c r="A3138" s="258">
        <v>40381</v>
      </c>
      <c r="B3138" s="257" t="s">
        <v>2514</v>
      </c>
      <c r="C3138" s="258">
        <v>40381</v>
      </c>
      <c r="D3138" s="257">
        <v>0</v>
      </c>
      <c r="E3138" s="259" t="s">
        <v>2561</v>
      </c>
      <c r="F3138" s="257" t="s">
        <v>3241</v>
      </c>
      <c r="G3138" s="259" t="s">
        <v>3242</v>
      </c>
      <c r="H3138" s="260" t="s">
        <v>1226</v>
      </c>
      <c r="I3138" s="257" t="s">
        <v>3808</v>
      </c>
      <c r="J3138" s="257" t="s">
        <v>3809</v>
      </c>
      <c r="K3138" s="257" t="s">
        <v>2619</v>
      </c>
      <c r="L3138" s="257" t="s">
        <v>6981</v>
      </c>
      <c r="M3138" s="257" t="s">
        <v>1232</v>
      </c>
      <c r="N3138" s="257" t="s">
        <v>2850</v>
      </c>
      <c r="O3138" s="257" t="s">
        <v>3299</v>
      </c>
      <c r="P3138" s="257" t="s">
        <v>6990</v>
      </c>
      <c r="Q3138" s="257" t="s">
        <v>3301</v>
      </c>
      <c r="R3138" s="257" t="s">
        <v>148</v>
      </c>
      <c r="S3138" s="257" t="s">
        <v>3291</v>
      </c>
      <c r="T3138" s="257" t="s">
        <v>2850</v>
      </c>
      <c r="U3138" s="257" t="s">
        <v>6983</v>
      </c>
      <c r="V3138" s="257" t="s">
        <v>148</v>
      </c>
      <c r="W3138" s="257" t="s">
        <v>148</v>
      </c>
      <c r="X3138" s="257" t="s">
        <v>148</v>
      </c>
      <c r="Y3138" s="257" t="s">
        <v>148</v>
      </c>
      <c r="Z3138" s="257" t="s">
        <v>148</v>
      </c>
      <c r="AA3138" s="257" t="s">
        <v>148</v>
      </c>
      <c r="AB3138" s="257" t="s">
        <v>148</v>
      </c>
      <c r="AC3138" s="257" t="s">
        <v>148</v>
      </c>
      <c r="AD3138" s="257" t="s">
        <v>148</v>
      </c>
      <c r="AE3138" s="257" t="s">
        <v>148</v>
      </c>
      <c r="AF3138" s="257" t="s">
        <v>148</v>
      </c>
      <c r="AG3138" s="257" t="s">
        <v>148</v>
      </c>
      <c r="AH3138" s="257" t="s">
        <v>148</v>
      </c>
      <c r="AI3138" s="257" t="s">
        <v>148</v>
      </c>
      <c r="AJ3138" s="257"/>
    </row>
    <row r="3139" spans="1:36" ht="43.2">
      <c r="A3139" s="258">
        <v>40381</v>
      </c>
      <c r="B3139" s="257" t="s">
        <v>2514</v>
      </c>
      <c r="C3139" s="258">
        <v>40381</v>
      </c>
      <c r="D3139" s="257">
        <v>0</v>
      </c>
      <c r="E3139" s="259" t="s">
        <v>2525</v>
      </c>
      <c r="F3139" s="257" t="s">
        <v>3229</v>
      </c>
      <c r="G3139" s="259" t="s">
        <v>3230</v>
      </c>
      <c r="H3139" s="260" t="s">
        <v>1226</v>
      </c>
      <c r="I3139" s="128" t="s">
        <v>6991</v>
      </c>
      <c r="J3139" s="257" t="s">
        <v>6992</v>
      </c>
      <c r="K3139" s="257" t="s">
        <v>2619</v>
      </c>
      <c r="L3139" s="257" t="s">
        <v>6981</v>
      </c>
      <c r="M3139" s="257" t="s">
        <v>1232</v>
      </c>
      <c r="N3139" s="257" t="s">
        <v>2850</v>
      </c>
      <c r="O3139" s="257" t="s">
        <v>3299</v>
      </c>
      <c r="P3139" s="257" t="s">
        <v>6993</v>
      </c>
      <c r="Q3139" s="257" t="s">
        <v>3301</v>
      </c>
      <c r="R3139" s="257" t="s">
        <v>148</v>
      </c>
      <c r="S3139" s="257" t="s">
        <v>3291</v>
      </c>
      <c r="T3139" s="257" t="s">
        <v>2850</v>
      </c>
      <c r="U3139" s="257" t="s">
        <v>6983</v>
      </c>
      <c r="V3139" s="257" t="s">
        <v>148</v>
      </c>
      <c r="W3139" s="257" t="s">
        <v>148</v>
      </c>
      <c r="X3139" s="257" t="s">
        <v>148</v>
      </c>
      <c r="Y3139" s="257" t="s">
        <v>148</v>
      </c>
      <c r="Z3139" s="257" t="s">
        <v>148</v>
      </c>
      <c r="AA3139" s="257" t="s">
        <v>148</v>
      </c>
      <c r="AB3139" s="257" t="s">
        <v>148</v>
      </c>
      <c r="AC3139" s="257" t="s">
        <v>148</v>
      </c>
      <c r="AD3139" s="257" t="s">
        <v>148</v>
      </c>
      <c r="AE3139" s="257" t="s">
        <v>148</v>
      </c>
      <c r="AF3139" s="257" t="s">
        <v>148</v>
      </c>
      <c r="AG3139" s="257" t="s">
        <v>148</v>
      </c>
      <c r="AH3139" s="257" t="s">
        <v>148</v>
      </c>
      <c r="AI3139" s="257" t="s">
        <v>148</v>
      </c>
      <c r="AJ3139" s="257"/>
    </row>
    <row r="3140" spans="1:36" ht="28.8">
      <c r="A3140" s="258">
        <v>40381</v>
      </c>
      <c r="B3140" s="257" t="s">
        <v>2514</v>
      </c>
      <c r="C3140" s="258">
        <v>40381</v>
      </c>
      <c r="D3140" s="257">
        <v>0</v>
      </c>
      <c r="E3140" s="257" t="s">
        <v>2536</v>
      </c>
      <c r="F3140" s="257" t="s">
        <v>3175</v>
      </c>
      <c r="G3140" s="257" t="s">
        <v>3176</v>
      </c>
      <c r="H3140" s="260" t="s">
        <v>1232</v>
      </c>
      <c r="I3140" s="257" t="s">
        <v>2783</v>
      </c>
      <c r="J3140" s="257" t="s">
        <v>353</v>
      </c>
      <c r="K3140" s="257" t="s">
        <v>2619</v>
      </c>
      <c r="L3140" s="257" t="s">
        <v>6981</v>
      </c>
      <c r="M3140" s="257" t="s">
        <v>1232</v>
      </c>
      <c r="N3140" s="257" t="s">
        <v>2850</v>
      </c>
      <c r="O3140" s="257" t="s">
        <v>3299</v>
      </c>
      <c r="P3140" s="257" t="s">
        <v>6994</v>
      </c>
      <c r="Q3140" s="257" t="s">
        <v>3301</v>
      </c>
      <c r="R3140" s="257" t="s">
        <v>148</v>
      </c>
      <c r="S3140" s="257" t="s">
        <v>3291</v>
      </c>
      <c r="T3140" s="257" t="s">
        <v>2850</v>
      </c>
      <c r="U3140" s="257" t="s">
        <v>6983</v>
      </c>
      <c r="V3140" s="257" t="s">
        <v>148</v>
      </c>
      <c r="W3140" s="257" t="s">
        <v>148</v>
      </c>
      <c r="X3140" s="257" t="s">
        <v>148</v>
      </c>
      <c r="Y3140" s="257" t="s">
        <v>148</v>
      </c>
      <c r="Z3140" s="257" t="s">
        <v>148</v>
      </c>
      <c r="AA3140" s="257" t="s">
        <v>148</v>
      </c>
      <c r="AB3140" s="257" t="s">
        <v>148</v>
      </c>
      <c r="AC3140" s="257" t="s">
        <v>148</v>
      </c>
      <c r="AD3140" s="257" t="s">
        <v>148</v>
      </c>
      <c r="AE3140" s="257" t="s">
        <v>148</v>
      </c>
      <c r="AF3140" s="257" t="s">
        <v>148</v>
      </c>
      <c r="AG3140" s="257" t="s">
        <v>148</v>
      </c>
      <c r="AH3140" s="257" t="s">
        <v>148</v>
      </c>
      <c r="AI3140" s="257" t="s">
        <v>148</v>
      </c>
      <c r="AJ3140" s="257"/>
    </row>
    <row r="3141" spans="1:36" ht="28.8">
      <c r="A3141" s="258">
        <v>40381</v>
      </c>
      <c r="B3141" s="257" t="s">
        <v>2514</v>
      </c>
      <c r="C3141" s="258">
        <v>40381</v>
      </c>
      <c r="D3141" s="257">
        <v>0</v>
      </c>
      <c r="E3141" s="259" t="s">
        <v>2540</v>
      </c>
      <c r="F3141" s="257" t="s">
        <v>3177</v>
      </c>
      <c r="G3141" s="259" t="s">
        <v>3178</v>
      </c>
      <c r="H3141" s="257" t="s">
        <v>1236</v>
      </c>
      <c r="I3141" s="257" t="s">
        <v>3811</v>
      </c>
      <c r="J3141" s="257" t="s">
        <v>148</v>
      </c>
      <c r="K3141" s="257" t="s">
        <v>2619</v>
      </c>
      <c r="L3141" s="257" t="s">
        <v>6981</v>
      </c>
      <c r="M3141" s="257" t="s">
        <v>1232</v>
      </c>
      <c r="N3141" s="257" t="s">
        <v>2850</v>
      </c>
      <c r="O3141" s="257" t="s">
        <v>3299</v>
      </c>
      <c r="P3141" s="257" t="s">
        <v>6995</v>
      </c>
      <c r="Q3141" s="257" t="s">
        <v>3301</v>
      </c>
      <c r="R3141" s="257" t="s">
        <v>148</v>
      </c>
      <c r="S3141" s="257" t="s">
        <v>3291</v>
      </c>
      <c r="T3141" s="257" t="s">
        <v>2850</v>
      </c>
      <c r="U3141" s="257" t="s">
        <v>6983</v>
      </c>
      <c r="V3141" s="257" t="s">
        <v>148</v>
      </c>
      <c r="W3141" s="257" t="s">
        <v>148</v>
      </c>
      <c r="X3141" s="257" t="s">
        <v>148</v>
      </c>
      <c r="Y3141" s="257" t="s">
        <v>148</v>
      </c>
      <c r="Z3141" s="257" t="s">
        <v>148</v>
      </c>
      <c r="AA3141" s="257" t="s">
        <v>148</v>
      </c>
      <c r="AB3141" s="257" t="s">
        <v>148</v>
      </c>
      <c r="AC3141" s="257" t="s">
        <v>148</v>
      </c>
      <c r="AD3141" s="257" t="s">
        <v>148</v>
      </c>
      <c r="AE3141" s="257" t="s">
        <v>148</v>
      </c>
      <c r="AF3141" s="257" t="s">
        <v>148</v>
      </c>
      <c r="AG3141" s="257" t="s">
        <v>148</v>
      </c>
      <c r="AH3141" s="257" t="s">
        <v>148</v>
      </c>
      <c r="AI3141" s="257" t="s">
        <v>148</v>
      </c>
      <c r="AJ3141" s="257"/>
    </row>
    <row r="3142" spans="1:36" ht="28.8">
      <c r="A3142" s="258">
        <v>40381</v>
      </c>
      <c r="B3142" s="257" t="s">
        <v>2514</v>
      </c>
      <c r="C3142" s="258">
        <v>40381</v>
      </c>
      <c r="D3142" s="257">
        <v>0</v>
      </c>
      <c r="E3142" s="259" t="s">
        <v>2544</v>
      </c>
      <c r="F3142" s="257" t="s">
        <v>3237</v>
      </c>
      <c r="G3142" s="259" t="s">
        <v>3238</v>
      </c>
      <c r="H3142" s="260" t="s">
        <v>1232</v>
      </c>
      <c r="I3142" s="257" t="s">
        <v>2798</v>
      </c>
      <c r="J3142" s="84" t="s">
        <v>145</v>
      </c>
      <c r="K3142" s="257" t="s">
        <v>2619</v>
      </c>
      <c r="L3142" s="257" t="s">
        <v>6981</v>
      </c>
      <c r="M3142" s="257" t="s">
        <v>1232</v>
      </c>
      <c r="N3142" s="257" t="s">
        <v>2850</v>
      </c>
      <c r="O3142" s="257" t="s">
        <v>3299</v>
      </c>
      <c r="P3142" s="257" t="s">
        <v>6996</v>
      </c>
      <c r="Q3142" s="257" t="s">
        <v>3301</v>
      </c>
      <c r="R3142" s="257" t="s">
        <v>148</v>
      </c>
      <c r="S3142" s="257" t="s">
        <v>3291</v>
      </c>
      <c r="T3142" s="257" t="s">
        <v>2850</v>
      </c>
      <c r="U3142" s="257" t="s">
        <v>6983</v>
      </c>
      <c r="V3142" s="257" t="s">
        <v>148</v>
      </c>
      <c r="W3142" s="257" t="s">
        <v>148</v>
      </c>
      <c r="X3142" s="257" t="s">
        <v>148</v>
      </c>
      <c r="Y3142" s="257" t="s">
        <v>148</v>
      </c>
      <c r="Z3142" s="257" t="s">
        <v>148</v>
      </c>
      <c r="AA3142" s="257" t="s">
        <v>148</v>
      </c>
      <c r="AB3142" s="257" t="s">
        <v>148</v>
      </c>
      <c r="AC3142" s="257" t="s">
        <v>148</v>
      </c>
      <c r="AD3142" s="257" t="s">
        <v>148</v>
      </c>
      <c r="AE3142" s="257" t="s">
        <v>148</v>
      </c>
      <c r="AF3142" s="257" t="s">
        <v>148</v>
      </c>
      <c r="AG3142" s="257" t="s">
        <v>148</v>
      </c>
      <c r="AH3142" s="257" t="s">
        <v>148</v>
      </c>
      <c r="AI3142" s="257" t="s">
        <v>148</v>
      </c>
      <c r="AJ3142" s="257"/>
    </row>
    <row r="3143" spans="1:36" ht="43.2">
      <c r="A3143" s="258">
        <v>40381</v>
      </c>
      <c r="B3143" s="257" t="s">
        <v>2514</v>
      </c>
      <c r="C3143" s="258">
        <v>40381</v>
      </c>
      <c r="D3143" s="257">
        <v>0</v>
      </c>
      <c r="E3143" s="257" t="s">
        <v>2609</v>
      </c>
      <c r="F3143" s="257" t="s">
        <v>3463</v>
      </c>
      <c r="G3143" s="257" t="s">
        <v>3464</v>
      </c>
      <c r="H3143" s="260" t="s">
        <v>1232</v>
      </c>
      <c r="I3143" s="257" t="s">
        <v>3465</v>
      </c>
      <c r="J3143" s="257" t="s">
        <v>3466</v>
      </c>
      <c r="K3143" s="257" t="s">
        <v>2619</v>
      </c>
      <c r="L3143" s="257" t="s">
        <v>6981</v>
      </c>
      <c r="M3143" s="257" t="s">
        <v>1232</v>
      </c>
      <c r="N3143" s="257" t="s">
        <v>2850</v>
      </c>
      <c r="O3143" s="257" t="s">
        <v>3299</v>
      </c>
      <c r="P3143" s="257" t="s">
        <v>6997</v>
      </c>
      <c r="Q3143" s="257" t="s">
        <v>3301</v>
      </c>
      <c r="R3143" s="257" t="s">
        <v>148</v>
      </c>
      <c r="S3143" s="257" t="s">
        <v>3291</v>
      </c>
      <c r="T3143" s="257" t="s">
        <v>2850</v>
      </c>
      <c r="U3143" s="257" t="s">
        <v>6983</v>
      </c>
      <c r="V3143" s="257" t="s">
        <v>148</v>
      </c>
      <c r="W3143" s="257" t="s">
        <v>148</v>
      </c>
      <c r="X3143" s="257" t="s">
        <v>148</v>
      </c>
      <c r="Y3143" s="257" t="s">
        <v>148</v>
      </c>
      <c r="Z3143" s="257" t="s">
        <v>148</v>
      </c>
      <c r="AA3143" s="257" t="s">
        <v>148</v>
      </c>
      <c r="AB3143" s="257" t="s">
        <v>148</v>
      </c>
      <c r="AC3143" s="257" t="s">
        <v>148</v>
      </c>
      <c r="AD3143" s="257" t="s">
        <v>148</v>
      </c>
      <c r="AE3143" s="257" t="s">
        <v>148</v>
      </c>
      <c r="AF3143" s="257" t="s">
        <v>148</v>
      </c>
      <c r="AG3143" s="257" t="s">
        <v>148</v>
      </c>
      <c r="AH3143" s="257" t="s">
        <v>148</v>
      </c>
      <c r="AI3143" s="257" t="s">
        <v>148</v>
      </c>
      <c r="AJ3143" s="257"/>
    </row>
    <row r="3144" spans="1:36" ht="28.8">
      <c r="A3144" s="258">
        <v>40381</v>
      </c>
      <c r="B3144" s="257" t="s">
        <v>2514</v>
      </c>
      <c r="C3144" s="258">
        <v>40381</v>
      </c>
      <c r="D3144" s="257">
        <v>0</v>
      </c>
      <c r="E3144" s="257" t="s">
        <v>4702</v>
      </c>
      <c r="F3144" s="257" t="s">
        <v>4703</v>
      </c>
      <c r="G3144" s="257" t="s">
        <v>4704</v>
      </c>
      <c r="H3144" s="260" t="s">
        <v>1232</v>
      </c>
      <c r="I3144" s="257" t="s">
        <v>4715</v>
      </c>
      <c r="J3144" s="84" t="s">
        <v>4716</v>
      </c>
      <c r="K3144" s="257" t="s">
        <v>2619</v>
      </c>
      <c r="L3144" s="257" t="s">
        <v>6981</v>
      </c>
      <c r="M3144" s="257" t="s">
        <v>1232</v>
      </c>
      <c r="N3144" s="257" t="s">
        <v>2850</v>
      </c>
      <c r="O3144" s="257" t="s">
        <v>3299</v>
      </c>
      <c r="P3144" s="257" t="s">
        <v>6998</v>
      </c>
      <c r="Q3144" s="257" t="s">
        <v>3301</v>
      </c>
      <c r="R3144" s="257" t="s">
        <v>148</v>
      </c>
      <c r="S3144" s="257" t="s">
        <v>3291</v>
      </c>
      <c r="T3144" s="257" t="s">
        <v>2850</v>
      </c>
      <c r="U3144" s="257" t="s">
        <v>6983</v>
      </c>
      <c r="V3144" s="257" t="s">
        <v>148</v>
      </c>
      <c r="W3144" s="257" t="s">
        <v>148</v>
      </c>
      <c r="X3144" s="257" t="s">
        <v>148</v>
      </c>
      <c r="Y3144" s="257" t="s">
        <v>148</v>
      </c>
      <c r="Z3144" s="257" t="s">
        <v>148</v>
      </c>
      <c r="AA3144" s="257" t="s">
        <v>148</v>
      </c>
      <c r="AB3144" s="257" t="s">
        <v>148</v>
      </c>
      <c r="AC3144" s="257" t="s">
        <v>148</v>
      </c>
      <c r="AD3144" s="257" t="s">
        <v>148</v>
      </c>
      <c r="AE3144" s="257" t="s">
        <v>148</v>
      </c>
      <c r="AF3144" s="257" t="s">
        <v>148</v>
      </c>
      <c r="AG3144" s="257" t="s">
        <v>148</v>
      </c>
      <c r="AH3144" s="257" t="s">
        <v>148</v>
      </c>
      <c r="AI3144" s="257" t="s">
        <v>148</v>
      </c>
      <c r="AJ3144" s="257"/>
    </row>
    <row r="3145" spans="1:36" ht="43.2">
      <c r="A3145" s="258">
        <v>40381</v>
      </c>
      <c r="B3145" s="257" t="s">
        <v>2514</v>
      </c>
      <c r="C3145" s="258">
        <v>40381</v>
      </c>
      <c r="D3145" s="257">
        <v>0</v>
      </c>
      <c r="E3145" s="259" t="s">
        <v>2610</v>
      </c>
      <c r="F3145" s="259" t="s">
        <v>3151</v>
      </c>
      <c r="G3145" s="259" t="s">
        <v>3152</v>
      </c>
      <c r="H3145" s="260" t="s">
        <v>1226</v>
      </c>
      <c r="I3145" s="257" t="s">
        <v>3837</v>
      </c>
      <c r="J3145" s="84" t="s">
        <v>3838</v>
      </c>
      <c r="K3145" s="257" t="s">
        <v>2619</v>
      </c>
      <c r="L3145" s="257" t="s">
        <v>6981</v>
      </c>
      <c r="M3145" s="257" t="s">
        <v>1232</v>
      </c>
      <c r="N3145" s="257" t="s">
        <v>2850</v>
      </c>
      <c r="O3145" s="257" t="s">
        <v>3299</v>
      </c>
      <c r="P3145" s="257" t="s">
        <v>6999</v>
      </c>
      <c r="Q3145" s="257" t="s">
        <v>3301</v>
      </c>
      <c r="R3145" s="257" t="s">
        <v>148</v>
      </c>
      <c r="S3145" s="257" t="s">
        <v>3291</v>
      </c>
      <c r="T3145" s="257" t="s">
        <v>2850</v>
      </c>
      <c r="U3145" s="257" t="s">
        <v>6983</v>
      </c>
      <c r="V3145" s="257" t="s">
        <v>148</v>
      </c>
      <c r="W3145" s="257" t="s">
        <v>148</v>
      </c>
      <c r="X3145" s="257" t="s">
        <v>148</v>
      </c>
      <c r="Y3145" s="257" t="s">
        <v>148</v>
      </c>
      <c r="Z3145" s="257" t="s">
        <v>148</v>
      </c>
      <c r="AA3145" s="257" t="s">
        <v>148</v>
      </c>
      <c r="AB3145" s="257" t="s">
        <v>148</v>
      </c>
      <c r="AC3145" s="257" t="s">
        <v>148</v>
      </c>
      <c r="AD3145" s="257" t="s">
        <v>148</v>
      </c>
      <c r="AE3145" s="257" t="s">
        <v>148</v>
      </c>
      <c r="AF3145" s="257" t="s">
        <v>148</v>
      </c>
      <c r="AG3145" s="257" t="s">
        <v>148</v>
      </c>
      <c r="AH3145" s="257" t="s">
        <v>148</v>
      </c>
      <c r="AI3145" s="257" t="s">
        <v>148</v>
      </c>
      <c r="AJ3145" s="257"/>
    </row>
    <row r="3146" spans="1:36" ht="43.2">
      <c r="A3146" s="258">
        <v>40381</v>
      </c>
      <c r="B3146" s="257" t="s">
        <v>2514</v>
      </c>
      <c r="C3146" s="258">
        <v>40381</v>
      </c>
      <c r="D3146" s="257">
        <v>0</v>
      </c>
      <c r="E3146" s="259" t="s">
        <v>2610</v>
      </c>
      <c r="F3146" s="259" t="s">
        <v>3151</v>
      </c>
      <c r="G3146" s="259" t="s">
        <v>3152</v>
      </c>
      <c r="H3146" s="260" t="s">
        <v>1226</v>
      </c>
      <c r="I3146" s="257" t="s">
        <v>3874</v>
      </c>
      <c r="J3146" s="84" t="s">
        <v>3875</v>
      </c>
      <c r="K3146" s="257" t="s">
        <v>2619</v>
      </c>
      <c r="L3146" s="257" t="s">
        <v>6981</v>
      </c>
      <c r="M3146" s="257" t="s">
        <v>1232</v>
      </c>
      <c r="N3146" s="257" t="s">
        <v>2850</v>
      </c>
      <c r="O3146" s="257" t="s">
        <v>3299</v>
      </c>
      <c r="P3146" s="257" t="s">
        <v>7000</v>
      </c>
      <c r="Q3146" s="257" t="s">
        <v>3301</v>
      </c>
      <c r="R3146" s="257" t="s">
        <v>148</v>
      </c>
      <c r="S3146" s="257" t="s">
        <v>3291</v>
      </c>
      <c r="T3146" s="257" t="s">
        <v>2850</v>
      </c>
      <c r="U3146" s="257" t="s">
        <v>6983</v>
      </c>
      <c r="V3146" s="257" t="s">
        <v>148</v>
      </c>
      <c r="W3146" s="257" t="s">
        <v>148</v>
      </c>
      <c r="X3146" s="257" t="s">
        <v>148</v>
      </c>
      <c r="Y3146" s="257" t="s">
        <v>148</v>
      </c>
      <c r="Z3146" s="257" t="s">
        <v>148</v>
      </c>
      <c r="AA3146" s="257" t="s">
        <v>148</v>
      </c>
      <c r="AB3146" s="257" t="s">
        <v>148</v>
      </c>
      <c r="AC3146" s="257" t="s">
        <v>148</v>
      </c>
      <c r="AD3146" s="257" t="s">
        <v>148</v>
      </c>
      <c r="AE3146" s="257" t="s">
        <v>148</v>
      </c>
      <c r="AF3146" s="257" t="s">
        <v>148</v>
      </c>
      <c r="AG3146" s="257" t="s">
        <v>148</v>
      </c>
      <c r="AH3146" s="257" t="s">
        <v>148</v>
      </c>
      <c r="AI3146" s="257" t="s">
        <v>148</v>
      </c>
      <c r="AJ3146" s="257"/>
    </row>
    <row r="3147" spans="1:36" ht="43.2">
      <c r="A3147" s="258">
        <v>40381</v>
      </c>
      <c r="B3147" s="257" t="s">
        <v>2514</v>
      </c>
      <c r="C3147" s="258">
        <v>40381</v>
      </c>
      <c r="D3147" s="257">
        <v>0</v>
      </c>
      <c r="E3147" s="259" t="s">
        <v>2610</v>
      </c>
      <c r="F3147" s="259" t="s">
        <v>3151</v>
      </c>
      <c r="G3147" s="259" t="s">
        <v>3152</v>
      </c>
      <c r="H3147" s="260" t="s">
        <v>1226</v>
      </c>
      <c r="I3147" s="257" t="s">
        <v>3673</v>
      </c>
      <c r="J3147" s="84" t="s">
        <v>3674</v>
      </c>
      <c r="K3147" s="257" t="s">
        <v>2619</v>
      </c>
      <c r="L3147" s="257" t="s">
        <v>6981</v>
      </c>
      <c r="M3147" s="257" t="s">
        <v>1232</v>
      </c>
      <c r="N3147" s="257" t="s">
        <v>2850</v>
      </c>
      <c r="O3147" s="257" t="s">
        <v>3299</v>
      </c>
      <c r="P3147" s="257" t="s">
        <v>7001</v>
      </c>
      <c r="Q3147" s="257" t="s">
        <v>3301</v>
      </c>
      <c r="R3147" s="257" t="s">
        <v>148</v>
      </c>
      <c r="S3147" s="257" t="s">
        <v>3291</v>
      </c>
      <c r="T3147" s="257" t="s">
        <v>2850</v>
      </c>
      <c r="U3147" s="257" t="s">
        <v>6983</v>
      </c>
      <c r="V3147" s="257" t="s">
        <v>148</v>
      </c>
      <c r="W3147" s="257" t="s">
        <v>148</v>
      </c>
      <c r="X3147" s="257" t="s">
        <v>148</v>
      </c>
      <c r="Y3147" s="257" t="s">
        <v>148</v>
      </c>
      <c r="Z3147" s="257" t="s">
        <v>148</v>
      </c>
      <c r="AA3147" s="257" t="s">
        <v>148</v>
      </c>
      <c r="AB3147" s="257" t="s">
        <v>148</v>
      </c>
      <c r="AC3147" s="257" t="s">
        <v>148</v>
      </c>
      <c r="AD3147" s="257" t="s">
        <v>148</v>
      </c>
      <c r="AE3147" s="257" t="s">
        <v>148</v>
      </c>
      <c r="AF3147" s="257" t="s">
        <v>148</v>
      </c>
      <c r="AG3147" s="257" t="s">
        <v>148</v>
      </c>
      <c r="AH3147" s="257" t="s">
        <v>148</v>
      </c>
      <c r="AI3147" s="257" t="s">
        <v>148</v>
      </c>
      <c r="AJ3147" s="257"/>
    </row>
    <row r="3148" spans="1:36" ht="43.2">
      <c r="A3148" s="258">
        <v>40381</v>
      </c>
      <c r="B3148" s="257" t="s">
        <v>2514</v>
      </c>
      <c r="C3148" s="258">
        <v>40381</v>
      </c>
      <c r="D3148" s="257">
        <v>0</v>
      </c>
      <c r="E3148" s="257" t="s">
        <v>2553</v>
      </c>
      <c r="F3148" s="257" t="s">
        <v>3203</v>
      </c>
      <c r="G3148" s="257" t="s">
        <v>3204</v>
      </c>
      <c r="H3148" s="260" t="s">
        <v>1226</v>
      </c>
      <c r="I3148" s="257" t="s">
        <v>3871</v>
      </c>
      <c r="J3148" s="261" t="s">
        <v>3872</v>
      </c>
      <c r="K3148" s="257" t="s">
        <v>2619</v>
      </c>
      <c r="L3148" s="257" t="s">
        <v>6981</v>
      </c>
      <c r="M3148" s="257" t="s">
        <v>1232</v>
      </c>
      <c r="N3148" s="257" t="s">
        <v>2850</v>
      </c>
      <c r="O3148" s="257" t="s">
        <v>3299</v>
      </c>
      <c r="P3148" s="257" t="s">
        <v>7002</v>
      </c>
      <c r="Q3148" s="257" t="s">
        <v>3301</v>
      </c>
      <c r="R3148" s="257" t="s">
        <v>148</v>
      </c>
      <c r="S3148" s="257" t="s">
        <v>3291</v>
      </c>
      <c r="T3148" s="257" t="s">
        <v>2850</v>
      </c>
      <c r="U3148" s="257" t="s">
        <v>6983</v>
      </c>
      <c r="V3148" s="257" t="s">
        <v>148</v>
      </c>
      <c r="W3148" s="257" t="s">
        <v>148</v>
      </c>
      <c r="X3148" s="257" t="s">
        <v>148</v>
      </c>
      <c r="Y3148" s="257" t="s">
        <v>148</v>
      </c>
      <c r="Z3148" s="257" t="s">
        <v>148</v>
      </c>
      <c r="AA3148" s="257" t="s">
        <v>148</v>
      </c>
      <c r="AB3148" s="257" t="s">
        <v>148</v>
      </c>
      <c r="AC3148" s="257" t="s">
        <v>148</v>
      </c>
      <c r="AD3148" s="257" t="s">
        <v>148</v>
      </c>
      <c r="AE3148" s="257" t="s">
        <v>148</v>
      </c>
      <c r="AF3148" s="257" t="s">
        <v>148</v>
      </c>
      <c r="AG3148" s="257" t="s">
        <v>148</v>
      </c>
      <c r="AH3148" s="257" t="s">
        <v>148</v>
      </c>
      <c r="AI3148" s="257" t="s">
        <v>148</v>
      </c>
      <c r="AJ3148" s="257"/>
    </row>
    <row r="3149" spans="1:36" ht="43.2">
      <c r="A3149" s="258">
        <v>40385</v>
      </c>
      <c r="B3149" s="257" t="s">
        <v>2514</v>
      </c>
      <c r="C3149" s="258">
        <v>40385</v>
      </c>
      <c r="D3149" s="257">
        <v>0</v>
      </c>
      <c r="E3149" s="257" t="s">
        <v>2528</v>
      </c>
      <c r="F3149" s="257" t="s">
        <v>3231</v>
      </c>
      <c r="G3149" s="257" t="s">
        <v>3232</v>
      </c>
      <c r="H3149" s="257" t="s">
        <v>1225</v>
      </c>
      <c r="I3149" s="257" t="s">
        <v>7003</v>
      </c>
      <c r="J3149" s="84" t="s">
        <v>7004</v>
      </c>
      <c r="K3149" s="257" t="s">
        <v>2619</v>
      </c>
      <c r="L3149" s="257" t="s">
        <v>7005</v>
      </c>
      <c r="M3149" s="257" t="s">
        <v>1228</v>
      </c>
      <c r="N3149" s="257" t="s">
        <v>3849</v>
      </c>
      <c r="O3149" s="257" t="s">
        <v>3299</v>
      </c>
      <c r="P3149" s="257" t="s">
        <v>7006</v>
      </c>
      <c r="Q3149" s="257" t="s">
        <v>3301</v>
      </c>
      <c r="R3149" s="257" t="s">
        <v>148</v>
      </c>
      <c r="S3149" s="257" t="s">
        <v>2903</v>
      </c>
      <c r="T3149" s="257" t="s">
        <v>3421</v>
      </c>
      <c r="U3149" s="257" t="s">
        <v>4040</v>
      </c>
      <c r="V3149" s="257" t="s">
        <v>148</v>
      </c>
      <c r="W3149" s="257" t="s">
        <v>148</v>
      </c>
      <c r="X3149" s="257" t="s">
        <v>148</v>
      </c>
      <c r="Y3149" s="257" t="s">
        <v>148</v>
      </c>
      <c r="Z3149" s="257" t="s">
        <v>148</v>
      </c>
      <c r="AA3149" s="257" t="s">
        <v>148</v>
      </c>
      <c r="AB3149" s="257" t="s">
        <v>148</v>
      </c>
      <c r="AC3149" s="257" t="s">
        <v>148</v>
      </c>
      <c r="AD3149" s="257" t="s">
        <v>148</v>
      </c>
      <c r="AE3149" s="257" t="s">
        <v>148</v>
      </c>
      <c r="AF3149" s="257" t="s">
        <v>148</v>
      </c>
      <c r="AG3149" s="257" t="s">
        <v>148</v>
      </c>
      <c r="AH3149" s="257" t="s">
        <v>148</v>
      </c>
      <c r="AI3149" s="257" t="s">
        <v>148</v>
      </c>
      <c r="AJ3149" s="257"/>
    </row>
    <row r="3150" spans="1:36" ht="43.2">
      <c r="A3150" s="258">
        <v>40385</v>
      </c>
      <c r="B3150" s="257" t="s">
        <v>2514</v>
      </c>
      <c r="C3150" s="258">
        <v>40385</v>
      </c>
      <c r="D3150" s="257">
        <v>0</v>
      </c>
      <c r="E3150" s="259" t="s">
        <v>2604</v>
      </c>
      <c r="F3150" s="257" t="s">
        <v>3971</v>
      </c>
      <c r="G3150" s="259" t="s">
        <v>3972</v>
      </c>
      <c r="H3150" s="257" t="s">
        <v>2763</v>
      </c>
      <c r="I3150" s="257" t="s">
        <v>3973</v>
      </c>
      <c r="J3150" s="257" t="s">
        <v>3974</v>
      </c>
      <c r="K3150" s="257" t="s">
        <v>2619</v>
      </c>
      <c r="L3150" s="257" t="s">
        <v>7005</v>
      </c>
      <c r="M3150" s="257" t="s">
        <v>1228</v>
      </c>
      <c r="N3150" s="257" t="s">
        <v>3849</v>
      </c>
      <c r="O3150" s="257" t="s">
        <v>3299</v>
      </c>
      <c r="P3150" s="257" t="s">
        <v>7007</v>
      </c>
      <c r="Q3150" s="257" t="s">
        <v>3301</v>
      </c>
      <c r="R3150" s="257" t="s">
        <v>148</v>
      </c>
      <c r="S3150" s="257" t="s">
        <v>2903</v>
      </c>
      <c r="T3150" s="257" t="s">
        <v>3421</v>
      </c>
      <c r="U3150" s="257" t="s">
        <v>4040</v>
      </c>
      <c r="V3150" s="257" t="s">
        <v>148</v>
      </c>
      <c r="W3150" s="257" t="s">
        <v>148</v>
      </c>
      <c r="X3150" s="257" t="s">
        <v>148</v>
      </c>
      <c r="Y3150" s="257" t="s">
        <v>148</v>
      </c>
      <c r="Z3150" s="257" t="s">
        <v>148</v>
      </c>
      <c r="AA3150" s="257" t="s">
        <v>148</v>
      </c>
      <c r="AB3150" s="257" t="s">
        <v>148</v>
      </c>
      <c r="AC3150" s="257" t="s">
        <v>148</v>
      </c>
      <c r="AD3150" s="257" t="s">
        <v>148</v>
      </c>
      <c r="AE3150" s="257" t="s">
        <v>148</v>
      </c>
      <c r="AF3150" s="257" t="s">
        <v>148</v>
      </c>
      <c r="AG3150" s="257" t="s">
        <v>148</v>
      </c>
      <c r="AH3150" s="257" t="s">
        <v>148</v>
      </c>
      <c r="AI3150" s="257" t="s">
        <v>148</v>
      </c>
      <c r="AJ3150" s="257"/>
    </row>
    <row r="3151" spans="1:36" ht="43.2">
      <c r="A3151" s="258">
        <v>40385</v>
      </c>
      <c r="B3151" s="257" t="s">
        <v>2514</v>
      </c>
      <c r="C3151" s="258">
        <v>40385</v>
      </c>
      <c r="D3151" s="257">
        <v>0</v>
      </c>
      <c r="E3151" s="259" t="s">
        <v>2606</v>
      </c>
      <c r="F3151" s="257" t="s">
        <v>3243</v>
      </c>
      <c r="G3151" s="259" t="s">
        <v>3244</v>
      </c>
      <c r="H3151" s="257" t="s">
        <v>2763</v>
      </c>
      <c r="I3151" s="257" t="s">
        <v>2795</v>
      </c>
      <c r="J3151" s="84" t="s">
        <v>383</v>
      </c>
      <c r="K3151" s="257" t="s">
        <v>2619</v>
      </c>
      <c r="L3151" s="257" t="s">
        <v>7005</v>
      </c>
      <c r="M3151" s="257" t="s">
        <v>1228</v>
      </c>
      <c r="N3151" s="257" t="s">
        <v>3849</v>
      </c>
      <c r="O3151" s="257" t="s">
        <v>3299</v>
      </c>
      <c r="P3151" s="257" t="s">
        <v>7008</v>
      </c>
      <c r="Q3151" s="257" t="s">
        <v>3301</v>
      </c>
      <c r="R3151" s="257" t="s">
        <v>148</v>
      </c>
      <c r="S3151" s="257" t="s">
        <v>2903</v>
      </c>
      <c r="T3151" s="257" t="s">
        <v>3421</v>
      </c>
      <c r="U3151" s="257" t="s">
        <v>4040</v>
      </c>
      <c r="V3151" s="257" t="s">
        <v>148</v>
      </c>
      <c r="W3151" s="257" t="s">
        <v>148</v>
      </c>
      <c r="X3151" s="257" t="s">
        <v>148</v>
      </c>
      <c r="Y3151" s="257" t="s">
        <v>148</v>
      </c>
      <c r="Z3151" s="257" t="s">
        <v>148</v>
      </c>
      <c r="AA3151" s="257" t="s">
        <v>148</v>
      </c>
      <c r="AB3151" s="257" t="s">
        <v>148</v>
      </c>
      <c r="AC3151" s="257" t="s">
        <v>148</v>
      </c>
      <c r="AD3151" s="257" t="s">
        <v>148</v>
      </c>
      <c r="AE3151" s="257" t="s">
        <v>148</v>
      </c>
      <c r="AF3151" s="257" t="s">
        <v>148</v>
      </c>
      <c r="AG3151" s="257" t="s">
        <v>148</v>
      </c>
      <c r="AH3151" s="257" t="s">
        <v>148</v>
      </c>
      <c r="AI3151" s="257" t="s">
        <v>148</v>
      </c>
      <c r="AJ3151" s="257"/>
    </row>
    <row r="3152" spans="1:36" ht="43.2">
      <c r="A3152" s="258">
        <v>40464</v>
      </c>
      <c r="B3152" s="257" t="s">
        <v>2519</v>
      </c>
      <c r="C3152" s="258">
        <v>40464</v>
      </c>
      <c r="D3152" s="257">
        <v>0</v>
      </c>
      <c r="E3152" s="257" t="s">
        <v>2553</v>
      </c>
      <c r="F3152" s="257" t="s">
        <v>3119</v>
      </c>
      <c r="G3152" s="257" t="s">
        <v>3120</v>
      </c>
      <c r="H3152" s="260" t="s">
        <v>2631</v>
      </c>
      <c r="I3152" s="260" t="s">
        <v>2631</v>
      </c>
      <c r="J3152" s="257" t="s">
        <v>148</v>
      </c>
      <c r="K3152" s="257" t="s">
        <v>2619</v>
      </c>
      <c r="L3152" s="257" t="s">
        <v>6965</v>
      </c>
      <c r="M3152" s="257" t="s">
        <v>1236</v>
      </c>
      <c r="N3152" s="257" t="s">
        <v>3367</v>
      </c>
      <c r="O3152" s="257" t="s">
        <v>3299</v>
      </c>
      <c r="P3152" s="257" t="s">
        <v>7009</v>
      </c>
      <c r="Q3152" s="257" t="s">
        <v>3301</v>
      </c>
      <c r="R3152" s="257" t="s">
        <v>148</v>
      </c>
      <c r="S3152" s="257" t="s">
        <v>3302</v>
      </c>
      <c r="T3152" s="257" t="s">
        <v>3367</v>
      </c>
      <c r="U3152" s="257" t="s">
        <v>7010</v>
      </c>
      <c r="V3152" s="257" t="s">
        <v>148</v>
      </c>
      <c r="W3152" s="257" t="s">
        <v>148</v>
      </c>
      <c r="X3152" s="257" t="s">
        <v>148</v>
      </c>
      <c r="Y3152" s="257" t="s">
        <v>148</v>
      </c>
      <c r="Z3152" s="257" t="s">
        <v>148</v>
      </c>
      <c r="AA3152" s="257" t="s">
        <v>148</v>
      </c>
      <c r="AB3152" s="257" t="s">
        <v>148</v>
      </c>
      <c r="AC3152" s="257" t="s">
        <v>148</v>
      </c>
      <c r="AD3152" s="257" t="s">
        <v>148</v>
      </c>
      <c r="AE3152" s="257" t="s">
        <v>148</v>
      </c>
      <c r="AF3152" s="257" t="s">
        <v>148</v>
      </c>
      <c r="AG3152" s="257" t="s">
        <v>148</v>
      </c>
      <c r="AH3152" s="257" t="s">
        <v>148</v>
      </c>
      <c r="AI3152" s="257" t="s">
        <v>148</v>
      </c>
      <c r="AJ3152" s="257"/>
    </row>
    <row r="3153" spans="1:36" ht="43.2">
      <c r="A3153" s="258">
        <v>40464</v>
      </c>
      <c r="B3153" s="257" t="s">
        <v>2519</v>
      </c>
      <c r="C3153" s="258">
        <v>40464</v>
      </c>
      <c r="D3153" s="257">
        <v>0</v>
      </c>
      <c r="E3153" s="257" t="s">
        <v>2553</v>
      </c>
      <c r="F3153" s="257" t="s">
        <v>3119</v>
      </c>
      <c r="G3153" s="257" t="s">
        <v>3120</v>
      </c>
      <c r="H3153" s="260" t="s">
        <v>1232</v>
      </c>
      <c r="I3153" s="257" t="s">
        <v>5274</v>
      </c>
      <c r="J3153" s="261" t="s">
        <v>5275</v>
      </c>
      <c r="K3153" s="257" t="s">
        <v>2619</v>
      </c>
      <c r="L3153" s="257" t="s">
        <v>6965</v>
      </c>
      <c r="M3153" s="257" t="s">
        <v>1236</v>
      </c>
      <c r="N3153" s="257" t="s">
        <v>3367</v>
      </c>
      <c r="O3153" s="257" t="s">
        <v>3299</v>
      </c>
      <c r="P3153" s="257" t="s">
        <v>7011</v>
      </c>
      <c r="Q3153" s="257" t="s">
        <v>3301</v>
      </c>
      <c r="R3153" s="257" t="s">
        <v>148</v>
      </c>
      <c r="S3153" s="257" t="s">
        <v>3302</v>
      </c>
      <c r="T3153" s="257" t="s">
        <v>3367</v>
      </c>
      <c r="U3153" s="257" t="s">
        <v>7010</v>
      </c>
      <c r="V3153" s="257" t="s">
        <v>148</v>
      </c>
      <c r="W3153" s="257" t="s">
        <v>148</v>
      </c>
      <c r="X3153" s="257" t="s">
        <v>148</v>
      </c>
      <c r="Y3153" s="257" t="s">
        <v>148</v>
      </c>
      <c r="Z3153" s="257" t="s">
        <v>148</v>
      </c>
      <c r="AA3153" s="257" t="s">
        <v>148</v>
      </c>
      <c r="AB3153" s="257" t="s">
        <v>148</v>
      </c>
      <c r="AC3153" s="257" t="s">
        <v>148</v>
      </c>
      <c r="AD3153" s="257" t="s">
        <v>148</v>
      </c>
      <c r="AE3153" s="257" t="s">
        <v>148</v>
      </c>
      <c r="AF3153" s="257" t="s">
        <v>148</v>
      </c>
      <c r="AG3153" s="257" t="s">
        <v>148</v>
      </c>
      <c r="AH3153" s="257" t="s">
        <v>148</v>
      </c>
      <c r="AI3153" s="257" t="s">
        <v>148</v>
      </c>
      <c r="AJ3153" s="257"/>
    </row>
    <row r="3154" spans="1:36" ht="43.2">
      <c r="A3154" s="258">
        <v>40464</v>
      </c>
      <c r="B3154" s="257" t="s">
        <v>2519</v>
      </c>
      <c r="C3154" s="258">
        <v>40464</v>
      </c>
      <c r="D3154" s="257">
        <v>0</v>
      </c>
      <c r="E3154" s="257" t="s">
        <v>2553</v>
      </c>
      <c r="F3154" s="257" t="s">
        <v>3119</v>
      </c>
      <c r="G3154" s="257" t="s">
        <v>3120</v>
      </c>
      <c r="H3154" s="260" t="s">
        <v>2631</v>
      </c>
      <c r="I3154" s="260" t="s">
        <v>2631</v>
      </c>
      <c r="J3154" s="257" t="s">
        <v>148</v>
      </c>
      <c r="K3154" s="257" t="s">
        <v>2619</v>
      </c>
      <c r="L3154" s="257" t="s">
        <v>6965</v>
      </c>
      <c r="M3154" s="257" t="s">
        <v>1236</v>
      </c>
      <c r="N3154" s="257" t="s">
        <v>3367</v>
      </c>
      <c r="O3154" s="257" t="s">
        <v>3299</v>
      </c>
      <c r="P3154" s="257" t="s">
        <v>7012</v>
      </c>
      <c r="Q3154" s="257" t="s">
        <v>3301</v>
      </c>
      <c r="R3154" s="257" t="s">
        <v>148</v>
      </c>
      <c r="S3154" s="257" t="s">
        <v>3302</v>
      </c>
      <c r="T3154" s="257" t="s">
        <v>3367</v>
      </c>
      <c r="U3154" s="257" t="s">
        <v>7010</v>
      </c>
      <c r="V3154" s="257" t="s">
        <v>148</v>
      </c>
      <c r="W3154" s="257" t="s">
        <v>148</v>
      </c>
      <c r="X3154" s="257" t="s">
        <v>148</v>
      </c>
      <c r="Y3154" s="257" t="s">
        <v>148</v>
      </c>
      <c r="Z3154" s="257" t="s">
        <v>148</v>
      </c>
      <c r="AA3154" s="257" t="s">
        <v>148</v>
      </c>
      <c r="AB3154" s="257" t="s">
        <v>148</v>
      </c>
      <c r="AC3154" s="257" t="s">
        <v>148</v>
      </c>
      <c r="AD3154" s="257" t="s">
        <v>148</v>
      </c>
      <c r="AE3154" s="257" t="s">
        <v>148</v>
      </c>
      <c r="AF3154" s="257" t="s">
        <v>148</v>
      </c>
      <c r="AG3154" s="257" t="s">
        <v>148</v>
      </c>
      <c r="AH3154" s="257" t="s">
        <v>148</v>
      </c>
      <c r="AI3154" s="257" t="s">
        <v>148</v>
      </c>
      <c r="AJ3154" s="257"/>
    </row>
    <row r="3155" spans="1:36" ht="43.2">
      <c r="A3155" s="258">
        <v>40464</v>
      </c>
      <c r="B3155" s="257" t="s">
        <v>2519</v>
      </c>
      <c r="C3155" s="258">
        <v>40464</v>
      </c>
      <c r="D3155" s="257">
        <v>0</v>
      </c>
      <c r="E3155" s="257" t="s">
        <v>2609</v>
      </c>
      <c r="F3155" s="257" t="s">
        <v>3463</v>
      </c>
      <c r="G3155" s="257" t="s">
        <v>3464</v>
      </c>
      <c r="H3155" s="257" t="s">
        <v>1243</v>
      </c>
      <c r="I3155" s="257" t="s">
        <v>4995</v>
      </c>
      <c r="J3155" s="84" t="s">
        <v>4996</v>
      </c>
      <c r="K3155" s="257" t="s">
        <v>2619</v>
      </c>
      <c r="L3155" s="257" t="s">
        <v>6965</v>
      </c>
      <c r="M3155" s="257" t="s">
        <v>1236</v>
      </c>
      <c r="N3155" s="257" t="s">
        <v>3367</v>
      </c>
      <c r="O3155" s="257" t="s">
        <v>2868</v>
      </c>
      <c r="P3155" s="257" t="s">
        <v>7013</v>
      </c>
      <c r="Q3155" s="257" t="s">
        <v>3301</v>
      </c>
      <c r="R3155" s="257" t="s">
        <v>148</v>
      </c>
      <c r="S3155" s="257" t="s">
        <v>3302</v>
      </c>
      <c r="T3155" s="257" t="s">
        <v>3367</v>
      </c>
      <c r="U3155" s="257" t="s">
        <v>7010</v>
      </c>
      <c r="V3155" s="257" t="s">
        <v>148</v>
      </c>
      <c r="W3155" s="257" t="s">
        <v>148</v>
      </c>
      <c r="X3155" s="257" t="s">
        <v>148</v>
      </c>
      <c r="Y3155" s="257" t="s">
        <v>148</v>
      </c>
      <c r="Z3155" s="257" t="s">
        <v>148</v>
      </c>
      <c r="AA3155" s="257" t="s">
        <v>148</v>
      </c>
      <c r="AB3155" s="257" t="s">
        <v>148</v>
      </c>
      <c r="AC3155" s="257" t="s">
        <v>148</v>
      </c>
      <c r="AD3155" s="257" t="s">
        <v>148</v>
      </c>
      <c r="AE3155" s="257" t="s">
        <v>148</v>
      </c>
      <c r="AF3155" s="257" t="s">
        <v>148</v>
      </c>
      <c r="AG3155" s="257" t="s">
        <v>148</v>
      </c>
      <c r="AH3155" s="257" t="s">
        <v>148</v>
      </c>
      <c r="AI3155" s="257" t="s">
        <v>148</v>
      </c>
      <c r="AJ3155" s="257"/>
    </row>
    <row r="3156" spans="1:36" ht="28.8">
      <c r="A3156" s="258">
        <v>40464</v>
      </c>
      <c r="B3156" s="257" t="s">
        <v>2519</v>
      </c>
      <c r="C3156" s="258">
        <v>40464</v>
      </c>
      <c r="D3156" s="257">
        <v>0</v>
      </c>
      <c r="E3156" s="257" t="s">
        <v>6831</v>
      </c>
      <c r="F3156" s="259" t="s">
        <v>6919</v>
      </c>
      <c r="G3156" s="257" t="s">
        <v>6920</v>
      </c>
      <c r="H3156" s="257" t="s">
        <v>1236</v>
      </c>
      <c r="I3156" s="257" t="s">
        <v>6921</v>
      </c>
      <c r="J3156" s="84" t="s">
        <v>6922</v>
      </c>
      <c r="K3156" s="257" t="s">
        <v>2619</v>
      </c>
      <c r="L3156" s="257" t="s">
        <v>6965</v>
      </c>
      <c r="M3156" s="257" t="s">
        <v>1236</v>
      </c>
      <c r="N3156" s="257" t="s">
        <v>3367</v>
      </c>
      <c r="O3156" s="257" t="s">
        <v>3299</v>
      </c>
      <c r="P3156" s="257" t="s">
        <v>7014</v>
      </c>
      <c r="Q3156" s="257" t="s">
        <v>3301</v>
      </c>
      <c r="R3156" s="257" t="s">
        <v>148</v>
      </c>
      <c r="S3156" s="257" t="s">
        <v>3302</v>
      </c>
      <c r="T3156" s="257" t="s">
        <v>3367</v>
      </c>
      <c r="U3156" s="257" t="s">
        <v>7010</v>
      </c>
      <c r="V3156" s="257" t="s">
        <v>148</v>
      </c>
      <c r="W3156" s="257" t="s">
        <v>148</v>
      </c>
      <c r="X3156" s="257" t="s">
        <v>148</v>
      </c>
      <c r="Y3156" s="257" t="s">
        <v>148</v>
      </c>
      <c r="Z3156" s="257" t="s">
        <v>148</v>
      </c>
      <c r="AA3156" s="257" t="s">
        <v>148</v>
      </c>
      <c r="AB3156" s="257" t="s">
        <v>148</v>
      </c>
      <c r="AC3156" s="257" t="s">
        <v>148</v>
      </c>
      <c r="AD3156" s="257" t="s">
        <v>148</v>
      </c>
      <c r="AE3156" s="257" t="s">
        <v>148</v>
      </c>
      <c r="AF3156" s="257" t="s">
        <v>148</v>
      </c>
      <c r="AG3156" s="257" t="s">
        <v>148</v>
      </c>
      <c r="AH3156" s="257" t="s">
        <v>148</v>
      </c>
      <c r="AI3156" s="257" t="s">
        <v>148</v>
      </c>
      <c r="AJ3156" s="257"/>
    </row>
    <row r="3157" spans="1:36" ht="43.2">
      <c r="A3157" s="258">
        <v>40464</v>
      </c>
      <c r="B3157" s="257" t="s">
        <v>2519</v>
      </c>
      <c r="C3157" s="258">
        <v>40464</v>
      </c>
      <c r="D3157" s="257">
        <v>0</v>
      </c>
      <c r="E3157" s="259" t="s">
        <v>2570</v>
      </c>
      <c r="F3157" s="259" t="s">
        <v>3147</v>
      </c>
      <c r="G3157" s="259" t="s">
        <v>3148</v>
      </c>
      <c r="H3157" s="260" t="s">
        <v>1226</v>
      </c>
      <c r="I3157" s="257" t="s">
        <v>7015</v>
      </c>
      <c r="J3157" s="257" t="s">
        <v>148</v>
      </c>
      <c r="K3157" s="257" t="s">
        <v>2619</v>
      </c>
      <c r="L3157" s="257" t="s">
        <v>6965</v>
      </c>
      <c r="M3157" s="257" t="s">
        <v>1236</v>
      </c>
      <c r="N3157" s="257" t="s">
        <v>3367</v>
      </c>
      <c r="O3157" s="257" t="s">
        <v>3299</v>
      </c>
      <c r="P3157" s="257" t="s">
        <v>7016</v>
      </c>
      <c r="Q3157" s="257" t="s">
        <v>3301</v>
      </c>
      <c r="R3157" s="257" t="s">
        <v>148</v>
      </c>
      <c r="S3157" s="257" t="s">
        <v>3302</v>
      </c>
      <c r="T3157" s="257" t="s">
        <v>3367</v>
      </c>
      <c r="U3157" s="257" t="s">
        <v>7010</v>
      </c>
      <c r="V3157" s="257" t="s">
        <v>148</v>
      </c>
      <c r="W3157" s="257" t="s">
        <v>148</v>
      </c>
      <c r="X3157" s="257" t="s">
        <v>148</v>
      </c>
      <c r="Y3157" s="257" t="s">
        <v>148</v>
      </c>
      <c r="Z3157" s="257" t="s">
        <v>148</v>
      </c>
      <c r="AA3157" s="257" t="s">
        <v>148</v>
      </c>
      <c r="AB3157" s="257" t="s">
        <v>148</v>
      </c>
      <c r="AC3157" s="257" t="s">
        <v>148</v>
      </c>
      <c r="AD3157" s="257" t="s">
        <v>148</v>
      </c>
      <c r="AE3157" s="257" t="s">
        <v>148</v>
      </c>
      <c r="AF3157" s="257" t="s">
        <v>148</v>
      </c>
      <c r="AG3157" s="257" t="s">
        <v>148</v>
      </c>
      <c r="AH3157" s="257" t="s">
        <v>148</v>
      </c>
      <c r="AI3157" s="257" t="s">
        <v>148</v>
      </c>
      <c r="AJ3157" s="257"/>
    </row>
    <row r="3158" spans="1:36" ht="28.8">
      <c r="A3158" s="258">
        <v>40464</v>
      </c>
      <c r="B3158" s="257" t="s">
        <v>2519</v>
      </c>
      <c r="C3158" s="258">
        <v>40464</v>
      </c>
      <c r="D3158" s="257">
        <v>0</v>
      </c>
      <c r="E3158" s="259" t="s">
        <v>2540</v>
      </c>
      <c r="F3158" s="257" t="s">
        <v>3177</v>
      </c>
      <c r="G3158" s="259" t="s">
        <v>3178</v>
      </c>
      <c r="H3158" s="257" t="s">
        <v>1236</v>
      </c>
      <c r="I3158" s="257" t="s">
        <v>3811</v>
      </c>
      <c r="J3158" s="257" t="s">
        <v>148</v>
      </c>
      <c r="K3158" s="257" t="s">
        <v>2619</v>
      </c>
      <c r="L3158" s="257" t="s">
        <v>6965</v>
      </c>
      <c r="M3158" s="257" t="s">
        <v>1236</v>
      </c>
      <c r="N3158" s="257" t="s">
        <v>3367</v>
      </c>
      <c r="O3158" s="257" t="s">
        <v>2869</v>
      </c>
      <c r="P3158" s="257" t="s">
        <v>7017</v>
      </c>
      <c r="Q3158" s="257" t="s">
        <v>3301</v>
      </c>
      <c r="R3158" s="257" t="s">
        <v>148</v>
      </c>
      <c r="S3158" s="257" t="s">
        <v>3302</v>
      </c>
      <c r="T3158" s="257" t="s">
        <v>3367</v>
      </c>
      <c r="U3158" s="257" t="s">
        <v>7010</v>
      </c>
      <c r="V3158" s="257" t="s">
        <v>148</v>
      </c>
      <c r="W3158" s="257" t="s">
        <v>148</v>
      </c>
      <c r="X3158" s="257" t="s">
        <v>148</v>
      </c>
      <c r="Y3158" s="257" t="s">
        <v>148</v>
      </c>
      <c r="Z3158" s="257" t="s">
        <v>148</v>
      </c>
      <c r="AA3158" s="257" t="s">
        <v>148</v>
      </c>
      <c r="AB3158" s="257" t="s">
        <v>148</v>
      </c>
      <c r="AC3158" s="257" t="s">
        <v>148</v>
      </c>
      <c r="AD3158" s="257" t="s">
        <v>148</v>
      </c>
      <c r="AE3158" s="257" t="s">
        <v>148</v>
      </c>
      <c r="AF3158" s="257" t="s">
        <v>148</v>
      </c>
      <c r="AG3158" s="257" t="s">
        <v>148</v>
      </c>
      <c r="AH3158" s="257" t="s">
        <v>148</v>
      </c>
      <c r="AI3158" s="257" t="s">
        <v>148</v>
      </c>
      <c r="AJ3158" s="257"/>
    </row>
    <row r="3159" spans="1:36" ht="28.8">
      <c r="A3159" s="258">
        <v>40464</v>
      </c>
      <c r="B3159" s="257" t="s">
        <v>2519</v>
      </c>
      <c r="C3159" s="258">
        <v>40464</v>
      </c>
      <c r="D3159" s="257">
        <v>0</v>
      </c>
      <c r="E3159" s="259" t="s">
        <v>2540</v>
      </c>
      <c r="F3159" s="257" t="s">
        <v>3177</v>
      </c>
      <c r="G3159" s="259" t="s">
        <v>3178</v>
      </c>
      <c r="H3159" s="257" t="s">
        <v>1236</v>
      </c>
      <c r="I3159" s="257" t="s">
        <v>3811</v>
      </c>
      <c r="J3159" s="257" t="s">
        <v>148</v>
      </c>
      <c r="K3159" s="257" t="s">
        <v>2619</v>
      </c>
      <c r="L3159" s="257" t="s">
        <v>6965</v>
      </c>
      <c r="M3159" s="257" t="s">
        <v>1236</v>
      </c>
      <c r="N3159" s="257" t="s">
        <v>3367</v>
      </c>
      <c r="O3159" s="257" t="s">
        <v>3299</v>
      </c>
      <c r="P3159" s="257" t="s">
        <v>7018</v>
      </c>
      <c r="Q3159" s="257" t="s">
        <v>3301</v>
      </c>
      <c r="R3159" s="257" t="s">
        <v>148</v>
      </c>
      <c r="S3159" s="257" t="s">
        <v>3302</v>
      </c>
      <c r="T3159" s="257" t="s">
        <v>3367</v>
      </c>
      <c r="U3159" s="257" t="s">
        <v>7010</v>
      </c>
      <c r="V3159" s="257" t="s">
        <v>148</v>
      </c>
      <c r="W3159" s="257" t="s">
        <v>148</v>
      </c>
      <c r="X3159" s="257" t="s">
        <v>148</v>
      </c>
      <c r="Y3159" s="257" t="s">
        <v>148</v>
      </c>
      <c r="Z3159" s="257" t="s">
        <v>148</v>
      </c>
      <c r="AA3159" s="257" t="s">
        <v>148</v>
      </c>
      <c r="AB3159" s="257" t="s">
        <v>148</v>
      </c>
      <c r="AC3159" s="257" t="s">
        <v>148</v>
      </c>
      <c r="AD3159" s="257" t="s">
        <v>148</v>
      </c>
      <c r="AE3159" s="257" t="s">
        <v>148</v>
      </c>
      <c r="AF3159" s="257" t="s">
        <v>148</v>
      </c>
      <c r="AG3159" s="257" t="s">
        <v>148</v>
      </c>
      <c r="AH3159" s="257" t="s">
        <v>148</v>
      </c>
      <c r="AI3159" s="257" t="s">
        <v>148</v>
      </c>
      <c r="AJ3159" s="257"/>
    </row>
    <row r="3160" spans="1:36" ht="28.8">
      <c r="A3160" s="258">
        <v>40464</v>
      </c>
      <c r="B3160" s="257" t="s">
        <v>2519</v>
      </c>
      <c r="C3160" s="258">
        <v>40464</v>
      </c>
      <c r="D3160" s="257">
        <v>0</v>
      </c>
      <c r="E3160" s="257" t="s">
        <v>2539</v>
      </c>
      <c r="F3160" s="257" t="s">
        <v>3173</v>
      </c>
      <c r="G3160" s="257" t="s">
        <v>3174</v>
      </c>
      <c r="H3160" s="257" t="s">
        <v>1243</v>
      </c>
      <c r="I3160" s="257" t="s">
        <v>6125</v>
      </c>
      <c r="J3160" s="84" t="s">
        <v>6126</v>
      </c>
      <c r="K3160" s="257" t="s">
        <v>2619</v>
      </c>
      <c r="L3160" s="257" t="s">
        <v>6965</v>
      </c>
      <c r="M3160" s="257" t="s">
        <v>1236</v>
      </c>
      <c r="N3160" s="257" t="s">
        <v>3367</v>
      </c>
      <c r="O3160" s="257" t="s">
        <v>3299</v>
      </c>
      <c r="P3160" s="257" t="s">
        <v>7019</v>
      </c>
      <c r="Q3160" s="257" t="s">
        <v>3301</v>
      </c>
      <c r="R3160" s="257" t="s">
        <v>148</v>
      </c>
      <c r="S3160" s="257" t="s">
        <v>3302</v>
      </c>
      <c r="T3160" s="257" t="s">
        <v>3367</v>
      </c>
      <c r="U3160" s="257" t="s">
        <v>7010</v>
      </c>
      <c r="V3160" s="257" t="s">
        <v>148</v>
      </c>
      <c r="W3160" s="257" t="s">
        <v>148</v>
      </c>
      <c r="X3160" s="257" t="s">
        <v>148</v>
      </c>
      <c r="Y3160" s="257" t="s">
        <v>148</v>
      </c>
      <c r="Z3160" s="257" t="s">
        <v>148</v>
      </c>
      <c r="AA3160" s="257" t="s">
        <v>148</v>
      </c>
      <c r="AB3160" s="257" t="s">
        <v>148</v>
      </c>
      <c r="AC3160" s="257" t="s">
        <v>148</v>
      </c>
      <c r="AD3160" s="257" t="s">
        <v>148</v>
      </c>
      <c r="AE3160" s="257" t="s">
        <v>148</v>
      </c>
      <c r="AF3160" s="257" t="s">
        <v>148</v>
      </c>
      <c r="AG3160" s="257" t="s">
        <v>148</v>
      </c>
      <c r="AH3160" s="257" t="s">
        <v>148</v>
      </c>
      <c r="AI3160" s="257" t="s">
        <v>148</v>
      </c>
      <c r="AJ3160" s="257"/>
    </row>
    <row r="3161" spans="1:36" ht="28.8">
      <c r="A3161" s="258">
        <v>40464</v>
      </c>
      <c r="B3161" s="257" t="s">
        <v>2519</v>
      </c>
      <c r="C3161" s="258">
        <v>40464</v>
      </c>
      <c r="D3161" s="257">
        <v>0</v>
      </c>
      <c r="E3161" s="257" t="s">
        <v>2536</v>
      </c>
      <c r="F3161" s="257" t="s">
        <v>3175</v>
      </c>
      <c r="G3161" s="257" t="s">
        <v>3176</v>
      </c>
      <c r="H3161" s="260" t="s">
        <v>1232</v>
      </c>
      <c r="I3161" s="257" t="s">
        <v>2783</v>
      </c>
      <c r="J3161" s="257" t="s">
        <v>353</v>
      </c>
      <c r="K3161" s="257" t="s">
        <v>2619</v>
      </c>
      <c r="L3161" s="257" t="s">
        <v>6965</v>
      </c>
      <c r="M3161" s="257" t="s">
        <v>1236</v>
      </c>
      <c r="N3161" s="257" t="s">
        <v>3367</v>
      </c>
      <c r="O3161" s="257" t="s">
        <v>3299</v>
      </c>
      <c r="P3161" s="257" t="s">
        <v>7020</v>
      </c>
      <c r="Q3161" s="257" t="s">
        <v>3301</v>
      </c>
      <c r="R3161" s="257" t="s">
        <v>148</v>
      </c>
      <c r="S3161" s="257" t="s">
        <v>3302</v>
      </c>
      <c r="T3161" s="257" t="s">
        <v>3367</v>
      </c>
      <c r="U3161" s="257" t="s">
        <v>7010</v>
      </c>
      <c r="V3161" s="257" t="s">
        <v>148</v>
      </c>
      <c r="W3161" s="257" t="s">
        <v>148</v>
      </c>
      <c r="X3161" s="257" t="s">
        <v>148</v>
      </c>
      <c r="Y3161" s="257" t="s">
        <v>148</v>
      </c>
      <c r="Z3161" s="257" t="s">
        <v>148</v>
      </c>
      <c r="AA3161" s="257" t="s">
        <v>148</v>
      </c>
      <c r="AB3161" s="257" t="s">
        <v>148</v>
      </c>
      <c r="AC3161" s="257" t="s">
        <v>148</v>
      </c>
      <c r="AD3161" s="257" t="s">
        <v>148</v>
      </c>
      <c r="AE3161" s="257" t="s">
        <v>148</v>
      </c>
      <c r="AF3161" s="257" t="s">
        <v>148</v>
      </c>
      <c r="AG3161" s="257" t="s">
        <v>148</v>
      </c>
      <c r="AH3161" s="257" t="s">
        <v>148</v>
      </c>
      <c r="AI3161" s="257" t="s">
        <v>148</v>
      </c>
      <c r="AJ3161" s="257"/>
    </row>
    <row r="3162" spans="1:36" ht="28.8">
      <c r="A3162" s="258">
        <v>40464</v>
      </c>
      <c r="B3162" s="257" t="s">
        <v>2519</v>
      </c>
      <c r="C3162" s="258">
        <v>40464</v>
      </c>
      <c r="D3162" s="257">
        <v>0</v>
      </c>
      <c r="E3162" s="257" t="s">
        <v>2536</v>
      </c>
      <c r="F3162" s="257" t="s">
        <v>3121</v>
      </c>
      <c r="G3162" s="257" t="s">
        <v>3122</v>
      </c>
      <c r="H3162" s="257" t="s">
        <v>2763</v>
      </c>
      <c r="I3162" s="257" t="s">
        <v>2793</v>
      </c>
      <c r="J3162" s="257" t="s">
        <v>391</v>
      </c>
      <c r="K3162" s="257" t="s">
        <v>2619</v>
      </c>
      <c r="L3162" s="257" t="s">
        <v>6965</v>
      </c>
      <c r="M3162" s="257" t="s">
        <v>1236</v>
      </c>
      <c r="N3162" s="257" t="s">
        <v>3367</v>
      </c>
      <c r="O3162" s="257" t="s">
        <v>3299</v>
      </c>
      <c r="P3162" s="257" t="s">
        <v>7021</v>
      </c>
      <c r="Q3162" s="257" t="s">
        <v>3301</v>
      </c>
      <c r="R3162" s="257" t="s">
        <v>148</v>
      </c>
      <c r="S3162" s="257" t="s">
        <v>3302</v>
      </c>
      <c r="T3162" s="257" t="s">
        <v>3367</v>
      </c>
      <c r="U3162" s="257" t="s">
        <v>7010</v>
      </c>
      <c r="V3162" s="257" t="s">
        <v>148</v>
      </c>
      <c r="W3162" s="257" t="s">
        <v>148</v>
      </c>
      <c r="X3162" s="257" t="s">
        <v>148</v>
      </c>
      <c r="Y3162" s="257" t="s">
        <v>148</v>
      </c>
      <c r="Z3162" s="257" t="s">
        <v>148</v>
      </c>
      <c r="AA3162" s="257" t="s">
        <v>148</v>
      </c>
      <c r="AB3162" s="257" t="s">
        <v>148</v>
      </c>
      <c r="AC3162" s="257" t="s">
        <v>148</v>
      </c>
      <c r="AD3162" s="257" t="s">
        <v>148</v>
      </c>
      <c r="AE3162" s="257" t="s">
        <v>148</v>
      </c>
      <c r="AF3162" s="257" t="s">
        <v>148</v>
      </c>
      <c r="AG3162" s="257" t="s">
        <v>148</v>
      </c>
      <c r="AH3162" s="257" t="s">
        <v>148</v>
      </c>
      <c r="AI3162" s="257" t="s">
        <v>148</v>
      </c>
      <c r="AJ3162" s="257"/>
    </row>
    <row r="3163" spans="1:36" ht="28.8">
      <c r="A3163" s="258">
        <v>40464</v>
      </c>
      <c r="B3163" s="257" t="s">
        <v>2519</v>
      </c>
      <c r="C3163" s="258">
        <v>40464</v>
      </c>
      <c r="D3163" s="257">
        <v>0</v>
      </c>
      <c r="E3163" s="257" t="s">
        <v>2536</v>
      </c>
      <c r="F3163" s="257" t="s">
        <v>3121</v>
      </c>
      <c r="G3163" s="257" t="s">
        <v>3122</v>
      </c>
      <c r="H3163" s="257" t="s">
        <v>2763</v>
      </c>
      <c r="I3163" s="257" t="s">
        <v>2793</v>
      </c>
      <c r="J3163" s="257" t="s">
        <v>391</v>
      </c>
      <c r="K3163" s="257" t="s">
        <v>2619</v>
      </c>
      <c r="L3163" s="257" t="s">
        <v>6965</v>
      </c>
      <c r="M3163" s="257" t="s">
        <v>1236</v>
      </c>
      <c r="N3163" s="257" t="s">
        <v>3367</v>
      </c>
      <c r="O3163" s="257" t="s">
        <v>3299</v>
      </c>
      <c r="P3163" s="257" t="s">
        <v>7022</v>
      </c>
      <c r="Q3163" s="257" t="s">
        <v>3301</v>
      </c>
      <c r="R3163" s="257" t="s">
        <v>148</v>
      </c>
      <c r="S3163" s="257" t="s">
        <v>3302</v>
      </c>
      <c r="T3163" s="257" t="s">
        <v>3367</v>
      </c>
      <c r="U3163" s="257" t="s">
        <v>7010</v>
      </c>
      <c r="V3163" s="257" t="s">
        <v>148</v>
      </c>
      <c r="W3163" s="257" t="s">
        <v>148</v>
      </c>
      <c r="X3163" s="257" t="s">
        <v>148</v>
      </c>
      <c r="Y3163" s="257" t="s">
        <v>148</v>
      </c>
      <c r="Z3163" s="257" t="s">
        <v>148</v>
      </c>
      <c r="AA3163" s="257" t="s">
        <v>148</v>
      </c>
      <c r="AB3163" s="257" t="s">
        <v>148</v>
      </c>
      <c r="AC3163" s="257" t="s">
        <v>148</v>
      </c>
      <c r="AD3163" s="257" t="s">
        <v>148</v>
      </c>
      <c r="AE3163" s="257" t="s">
        <v>148</v>
      </c>
      <c r="AF3163" s="257" t="s">
        <v>148</v>
      </c>
      <c r="AG3163" s="257" t="s">
        <v>148</v>
      </c>
      <c r="AH3163" s="257" t="s">
        <v>148</v>
      </c>
      <c r="AI3163" s="257" t="s">
        <v>148</v>
      </c>
      <c r="AJ3163" s="257"/>
    </row>
    <row r="3164" spans="1:36" ht="115.2">
      <c r="A3164" s="258" t="s">
        <v>7023</v>
      </c>
      <c r="B3164" s="257" t="s">
        <v>2518</v>
      </c>
      <c r="C3164" s="258">
        <v>40511</v>
      </c>
      <c r="D3164" s="257">
        <v>6</v>
      </c>
      <c r="E3164" s="259" t="s">
        <v>2561</v>
      </c>
      <c r="F3164" s="257" t="s">
        <v>3241</v>
      </c>
      <c r="G3164" s="259" t="s">
        <v>3242</v>
      </c>
      <c r="H3164" s="260" t="s">
        <v>1226</v>
      </c>
      <c r="I3164" s="257" t="s">
        <v>3808</v>
      </c>
      <c r="J3164" s="261" t="s">
        <v>3809</v>
      </c>
      <c r="K3164" s="257" t="s">
        <v>3280</v>
      </c>
      <c r="L3164" s="257" t="s">
        <v>6965</v>
      </c>
      <c r="M3164" s="257" t="s">
        <v>1236</v>
      </c>
      <c r="N3164" s="257" t="s">
        <v>3367</v>
      </c>
      <c r="O3164" s="257" t="s">
        <v>3299</v>
      </c>
      <c r="P3164" s="257" t="s">
        <v>7024</v>
      </c>
      <c r="Q3164" s="257" t="s">
        <v>7025</v>
      </c>
      <c r="R3164" s="257" t="s">
        <v>148</v>
      </c>
      <c r="S3164" s="257" t="s">
        <v>3302</v>
      </c>
      <c r="T3164" s="257" t="s">
        <v>3367</v>
      </c>
      <c r="U3164" s="257" t="s">
        <v>7026</v>
      </c>
      <c r="V3164" s="257" t="s">
        <v>2639</v>
      </c>
      <c r="W3164" s="257" t="s">
        <v>148</v>
      </c>
      <c r="X3164" s="257" t="s">
        <v>2639</v>
      </c>
      <c r="Y3164" s="257" t="s">
        <v>3367</v>
      </c>
      <c r="Z3164" s="257" t="s">
        <v>2639</v>
      </c>
      <c r="AA3164" s="257" t="s">
        <v>3367</v>
      </c>
      <c r="AB3164" s="257" t="s">
        <v>2640</v>
      </c>
      <c r="AC3164" s="257" t="s">
        <v>2640</v>
      </c>
      <c r="AD3164" s="257" t="s">
        <v>3295</v>
      </c>
      <c r="AE3164" s="257" t="s">
        <v>3295</v>
      </c>
      <c r="AF3164" s="257" t="s">
        <v>3639</v>
      </c>
      <c r="AG3164" s="257" t="s">
        <v>3295</v>
      </c>
      <c r="AH3164" s="257" t="s">
        <v>3295</v>
      </c>
      <c r="AI3164" s="257" t="s">
        <v>3295</v>
      </c>
      <c r="AJ3164" s="257"/>
    </row>
    <row r="3165" spans="1:36" ht="201.6">
      <c r="A3165" s="258" t="s">
        <v>7027</v>
      </c>
      <c r="B3165" s="257" t="s">
        <v>2515</v>
      </c>
      <c r="C3165" s="258">
        <v>40359</v>
      </c>
      <c r="D3165" s="257">
        <v>0</v>
      </c>
      <c r="E3165" s="259" t="s">
        <v>2570</v>
      </c>
      <c r="F3165" s="259" t="s">
        <v>3147</v>
      </c>
      <c r="G3165" s="259" t="s">
        <v>3148</v>
      </c>
      <c r="H3165" s="260" t="s">
        <v>1232</v>
      </c>
      <c r="I3165" s="257" t="s">
        <v>3307</v>
      </c>
      <c r="J3165" s="261" t="s">
        <v>3308</v>
      </c>
      <c r="K3165" s="257" t="s">
        <v>3280</v>
      </c>
      <c r="L3165" s="128" t="s">
        <v>7028</v>
      </c>
      <c r="M3165" s="257" t="s">
        <v>1236</v>
      </c>
      <c r="N3165" s="257" t="s">
        <v>3367</v>
      </c>
      <c r="O3165" s="257" t="s">
        <v>2868</v>
      </c>
      <c r="P3165" s="257" t="s">
        <v>7029</v>
      </c>
      <c r="Q3165" s="257" t="s">
        <v>7030</v>
      </c>
      <c r="R3165" s="257" t="s">
        <v>148</v>
      </c>
      <c r="S3165" s="257" t="s">
        <v>3302</v>
      </c>
      <c r="T3165" s="257" t="s">
        <v>3367</v>
      </c>
      <c r="U3165" s="257" t="s">
        <v>6402</v>
      </c>
      <c r="V3165" s="257" t="s">
        <v>2639</v>
      </c>
      <c r="W3165" s="257" t="s">
        <v>148</v>
      </c>
      <c r="X3165" s="257" t="s">
        <v>2639</v>
      </c>
      <c r="Y3165" s="257" t="s">
        <v>3367</v>
      </c>
      <c r="Z3165" s="257" t="s">
        <v>2640</v>
      </c>
      <c r="AA3165" s="257" t="s">
        <v>148</v>
      </c>
      <c r="AB3165" s="257" t="s">
        <v>2640</v>
      </c>
      <c r="AC3165" s="257" t="s">
        <v>2639</v>
      </c>
      <c r="AD3165" s="258">
        <v>40360</v>
      </c>
      <c r="AE3165" s="257">
        <v>1</v>
      </c>
      <c r="AF3165" s="257" t="s">
        <v>7031</v>
      </c>
      <c r="AG3165" s="258">
        <v>40360</v>
      </c>
      <c r="AH3165" s="257" t="s">
        <v>2633</v>
      </c>
      <c r="AI3165" s="257" t="s">
        <v>3295</v>
      </c>
      <c r="AJ3165" s="257"/>
    </row>
    <row r="3166" spans="1:36" ht="72">
      <c r="A3166" s="258">
        <v>40422</v>
      </c>
      <c r="B3166" s="257" t="s">
        <v>2520</v>
      </c>
      <c r="C3166" s="258">
        <v>40445</v>
      </c>
      <c r="D3166" s="257">
        <v>18</v>
      </c>
      <c r="E3166" s="257" t="s">
        <v>2609</v>
      </c>
      <c r="F3166" s="257" t="s">
        <v>3463</v>
      </c>
      <c r="G3166" s="257" t="s">
        <v>3464</v>
      </c>
      <c r="H3166" s="260" t="s">
        <v>1232</v>
      </c>
      <c r="I3166" s="257" t="s">
        <v>3465</v>
      </c>
      <c r="J3166" s="257" t="s">
        <v>3466</v>
      </c>
      <c r="K3166" s="257" t="s">
        <v>3280</v>
      </c>
      <c r="L3166" s="257" t="s">
        <v>6965</v>
      </c>
      <c r="M3166" s="257" t="s">
        <v>1236</v>
      </c>
      <c r="N3166" s="257" t="s">
        <v>3367</v>
      </c>
      <c r="O3166" s="257" t="s">
        <v>2868</v>
      </c>
      <c r="P3166" s="257" t="s">
        <v>7032</v>
      </c>
      <c r="Q3166" s="257" t="s">
        <v>7033</v>
      </c>
      <c r="R3166" s="257" t="s">
        <v>148</v>
      </c>
      <c r="S3166" s="257" t="s">
        <v>3302</v>
      </c>
      <c r="T3166" s="257" t="s">
        <v>3367</v>
      </c>
      <c r="U3166" s="257" t="s">
        <v>7034</v>
      </c>
      <c r="V3166" s="257" t="s">
        <v>2639</v>
      </c>
      <c r="W3166" s="257" t="s">
        <v>148</v>
      </c>
      <c r="X3166" s="257" t="s">
        <v>2639</v>
      </c>
      <c r="Y3166" s="257" t="s">
        <v>3367</v>
      </c>
      <c r="Z3166" s="257" t="s">
        <v>2640</v>
      </c>
      <c r="AA3166" s="257" t="s">
        <v>148</v>
      </c>
      <c r="AB3166" s="257" t="s">
        <v>2640</v>
      </c>
      <c r="AC3166" s="257" t="s">
        <v>2639</v>
      </c>
      <c r="AD3166" s="258">
        <v>40448</v>
      </c>
      <c r="AE3166" s="257">
        <v>3</v>
      </c>
      <c r="AF3166" s="257" t="s">
        <v>7035</v>
      </c>
      <c r="AG3166" s="258">
        <v>40448</v>
      </c>
      <c r="AH3166" s="257" t="s">
        <v>2633</v>
      </c>
      <c r="AI3166" s="257" t="s">
        <v>2638</v>
      </c>
      <c r="AJ3166" s="257"/>
    </row>
    <row r="3167" spans="1:36" ht="72">
      <c r="A3167" s="258">
        <v>40476</v>
      </c>
      <c r="B3167" s="257" t="s">
        <v>2519</v>
      </c>
      <c r="C3167" s="258">
        <v>40483</v>
      </c>
      <c r="D3167" s="257">
        <v>4</v>
      </c>
      <c r="E3167" s="259" t="s">
        <v>7036</v>
      </c>
      <c r="F3167" s="259" t="s">
        <v>7037</v>
      </c>
      <c r="G3167" s="259" t="s">
        <v>7038</v>
      </c>
      <c r="H3167" s="260" t="s">
        <v>1232</v>
      </c>
      <c r="I3167" s="257" t="s">
        <v>7039</v>
      </c>
      <c r="J3167" s="261" t="s">
        <v>7040</v>
      </c>
      <c r="K3167" s="257" t="s">
        <v>3280</v>
      </c>
      <c r="L3167" s="257" t="s">
        <v>6965</v>
      </c>
      <c r="M3167" s="257" t="s">
        <v>1236</v>
      </c>
      <c r="N3167" s="257" t="s">
        <v>3367</v>
      </c>
      <c r="O3167" s="257" t="s">
        <v>2868</v>
      </c>
      <c r="P3167" s="257" t="s">
        <v>7041</v>
      </c>
      <c r="Q3167" s="257" t="s">
        <v>7042</v>
      </c>
      <c r="R3167" s="257" t="s">
        <v>148</v>
      </c>
      <c r="S3167" s="257" t="s">
        <v>3302</v>
      </c>
      <c r="T3167" s="257" t="s">
        <v>3367</v>
      </c>
      <c r="U3167" s="257" t="s">
        <v>7043</v>
      </c>
      <c r="V3167" s="257" t="s">
        <v>2640</v>
      </c>
      <c r="W3167" s="257" t="s">
        <v>156</v>
      </c>
      <c r="X3167" s="257" t="s">
        <v>2639</v>
      </c>
      <c r="Y3167" s="257" t="s">
        <v>3367</v>
      </c>
      <c r="Z3167" s="257" t="s">
        <v>2640</v>
      </c>
      <c r="AA3167" s="257" t="s">
        <v>148</v>
      </c>
      <c r="AB3167" s="257" t="s">
        <v>2640</v>
      </c>
      <c r="AC3167" s="257" t="s">
        <v>2640</v>
      </c>
      <c r="AD3167" s="257" t="s">
        <v>3295</v>
      </c>
      <c r="AE3167" s="257" t="s">
        <v>3295</v>
      </c>
      <c r="AF3167" s="257" t="s">
        <v>3639</v>
      </c>
      <c r="AG3167" s="257" t="s">
        <v>3295</v>
      </c>
      <c r="AH3167" s="257" t="s">
        <v>3295</v>
      </c>
      <c r="AI3167" s="257" t="s">
        <v>3295</v>
      </c>
      <c r="AJ3167" s="257"/>
    </row>
    <row r="3168" spans="1:36" ht="43.2">
      <c r="A3168" s="258">
        <v>40232</v>
      </c>
      <c r="B3168" s="257" t="s">
        <v>2512</v>
      </c>
      <c r="C3168" s="258">
        <v>40232</v>
      </c>
      <c r="D3168" s="257">
        <v>0</v>
      </c>
      <c r="E3168" s="259" t="s">
        <v>2618</v>
      </c>
      <c r="F3168" s="259" t="s">
        <v>3215</v>
      </c>
      <c r="G3168" s="259" t="s">
        <v>3216</v>
      </c>
      <c r="H3168" s="260" t="s">
        <v>2631</v>
      </c>
      <c r="I3168" s="260" t="s">
        <v>2631</v>
      </c>
      <c r="J3168" s="257" t="s">
        <v>148</v>
      </c>
      <c r="K3168" s="257" t="s">
        <v>2619</v>
      </c>
      <c r="L3168" s="257" t="s">
        <v>7044</v>
      </c>
      <c r="M3168" s="257" t="s">
        <v>1236</v>
      </c>
      <c r="N3168" s="257" t="s">
        <v>2905</v>
      </c>
      <c r="O3168" s="257" t="s">
        <v>2869</v>
      </c>
      <c r="P3168" s="257" t="s">
        <v>7045</v>
      </c>
      <c r="Q3168" s="257" t="s">
        <v>3301</v>
      </c>
      <c r="R3168" s="257" t="s">
        <v>148</v>
      </c>
      <c r="S3168" s="257" t="s">
        <v>3302</v>
      </c>
      <c r="T3168" s="257" t="s">
        <v>2905</v>
      </c>
      <c r="U3168" s="257" t="s">
        <v>7046</v>
      </c>
      <c r="V3168" s="257" t="s">
        <v>148</v>
      </c>
      <c r="W3168" s="257" t="s">
        <v>148</v>
      </c>
      <c r="X3168" s="257" t="s">
        <v>148</v>
      </c>
      <c r="Y3168" s="257" t="s">
        <v>148</v>
      </c>
      <c r="Z3168" s="257" t="s">
        <v>148</v>
      </c>
      <c r="AA3168" s="257" t="s">
        <v>148</v>
      </c>
      <c r="AB3168" s="257" t="s">
        <v>148</v>
      </c>
      <c r="AC3168" s="257" t="s">
        <v>148</v>
      </c>
      <c r="AD3168" s="257" t="s">
        <v>148</v>
      </c>
      <c r="AE3168" s="257" t="s">
        <v>148</v>
      </c>
      <c r="AF3168" s="257" t="s">
        <v>148</v>
      </c>
      <c r="AG3168" s="257" t="s">
        <v>148</v>
      </c>
      <c r="AH3168" s="257" t="s">
        <v>148</v>
      </c>
      <c r="AI3168" s="257" t="s">
        <v>148</v>
      </c>
      <c r="AJ3168" s="257"/>
    </row>
    <row r="3169" spans="1:36" ht="28.8">
      <c r="A3169" s="258">
        <v>40232</v>
      </c>
      <c r="B3169" s="257" t="s">
        <v>2512</v>
      </c>
      <c r="C3169" s="258">
        <v>40232</v>
      </c>
      <c r="D3169" s="257">
        <v>0</v>
      </c>
      <c r="E3169" s="257" t="s">
        <v>2553</v>
      </c>
      <c r="F3169" s="257" t="s">
        <v>3203</v>
      </c>
      <c r="G3169" s="257" t="s">
        <v>3204</v>
      </c>
      <c r="H3169" s="260" t="s">
        <v>2631</v>
      </c>
      <c r="I3169" s="260" t="s">
        <v>2631</v>
      </c>
      <c r="J3169" s="257" t="s">
        <v>148</v>
      </c>
      <c r="K3169" s="257" t="s">
        <v>2619</v>
      </c>
      <c r="L3169" s="257" t="s">
        <v>7044</v>
      </c>
      <c r="M3169" s="257" t="s">
        <v>1236</v>
      </c>
      <c r="N3169" s="257" t="s">
        <v>2905</v>
      </c>
      <c r="O3169" s="257" t="s">
        <v>2869</v>
      </c>
      <c r="P3169" s="257" t="s">
        <v>7047</v>
      </c>
      <c r="Q3169" s="257" t="s">
        <v>3301</v>
      </c>
      <c r="R3169" s="257" t="s">
        <v>148</v>
      </c>
      <c r="S3169" s="257" t="s">
        <v>3302</v>
      </c>
      <c r="T3169" s="257" t="s">
        <v>2905</v>
      </c>
      <c r="U3169" s="257" t="s">
        <v>7046</v>
      </c>
      <c r="V3169" s="257" t="s">
        <v>148</v>
      </c>
      <c r="W3169" s="257" t="s">
        <v>148</v>
      </c>
      <c r="X3169" s="257" t="s">
        <v>148</v>
      </c>
      <c r="Y3169" s="257" t="s">
        <v>148</v>
      </c>
      <c r="Z3169" s="257" t="s">
        <v>148</v>
      </c>
      <c r="AA3169" s="257" t="s">
        <v>148</v>
      </c>
      <c r="AB3169" s="257" t="s">
        <v>148</v>
      </c>
      <c r="AC3169" s="257" t="s">
        <v>148</v>
      </c>
      <c r="AD3169" s="257" t="s">
        <v>148</v>
      </c>
      <c r="AE3169" s="257" t="s">
        <v>148</v>
      </c>
      <c r="AF3169" s="257" t="s">
        <v>148</v>
      </c>
      <c r="AG3169" s="257" t="s">
        <v>148</v>
      </c>
      <c r="AH3169" s="257" t="s">
        <v>148</v>
      </c>
      <c r="AI3169" s="257" t="s">
        <v>148</v>
      </c>
      <c r="AJ3169" s="257"/>
    </row>
    <row r="3170" spans="1:36" ht="43.2">
      <c r="A3170" s="258">
        <v>40232</v>
      </c>
      <c r="B3170" s="257" t="s">
        <v>2512</v>
      </c>
      <c r="C3170" s="258">
        <v>40232</v>
      </c>
      <c r="D3170" s="257">
        <v>0</v>
      </c>
      <c r="E3170" s="259" t="s">
        <v>2523</v>
      </c>
      <c r="F3170" s="259" t="s">
        <v>3135</v>
      </c>
      <c r="G3170" s="259" t="s">
        <v>3136</v>
      </c>
      <c r="H3170" s="257" t="s">
        <v>2632</v>
      </c>
      <c r="I3170" s="257" t="s">
        <v>3943</v>
      </c>
      <c r="J3170" s="257" t="s">
        <v>3944</v>
      </c>
      <c r="K3170" s="257" t="s">
        <v>2619</v>
      </c>
      <c r="L3170" s="257" t="s">
        <v>7044</v>
      </c>
      <c r="M3170" s="257" t="s">
        <v>1236</v>
      </c>
      <c r="N3170" s="257" t="s">
        <v>2905</v>
      </c>
      <c r="O3170" s="257" t="s">
        <v>2869</v>
      </c>
      <c r="P3170" s="257" t="s">
        <v>7048</v>
      </c>
      <c r="Q3170" s="257" t="s">
        <v>3301</v>
      </c>
      <c r="R3170" s="257" t="s">
        <v>148</v>
      </c>
      <c r="S3170" s="257" t="s">
        <v>3302</v>
      </c>
      <c r="T3170" s="257" t="s">
        <v>2905</v>
      </c>
      <c r="U3170" s="257" t="s">
        <v>7046</v>
      </c>
      <c r="V3170" s="257" t="s">
        <v>148</v>
      </c>
      <c r="W3170" s="257" t="s">
        <v>148</v>
      </c>
      <c r="X3170" s="257" t="s">
        <v>148</v>
      </c>
      <c r="Y3170" s="257" t="s">
        <v>148</v>
      </c>
      <c r="Z3170" s="257" t="s">
        <v>148</v>
      </c>
      <c r="AA3170" s="257" t="s">
        <v>148</v>
      </c>
      <c r="AB3170" s="257" t="s">
        <v>148</v>
      </c>
      <c r="AC3170" s="257" t="s">
        <v>148</v>
      </c>
      <c r="AD3170" s="257" t="s">
        <v>148</v>
      </c>
      <c r="AE3170" s="257" t="s">
        <v>148</v>
      </c>
      <c r="AF3170" s="257" t="s">
        <v>148</v>
      </c>
      <c r="AG3170" s="257" t="s">
        <v>148</v>
      </c>
      <c r="AH3170" s="257" t="s">
        <v>148</v>
      </c>
      <c r="AI3170" s="257" t="s">
        <v>148</v>
      </c>
      <c r="AJ3170" s="257"/>
    </row>
    <row r="3171" spans="1:36" ht="28.8">
      <c r="A3171" s="258">
        <v>40232</v>
      </c>
      <c r="B3171" s="257" t="s">
        <v>2512</v>
      </c>
      <c r="C3171" s="258">
        <v>40232</v>
      </c>
      <c r="D3171" s="257">
        <v>0</v>
      </c>
      <c r="E3171" s="259" t="s">
        <v>2614</v>
      </c>
      <c r="F3171" s="259" t="s">
        <v>3181</v>
      </c>
      <c r="G3171" s="259" t="s">
        <v>3182</v>
      </c>
      <c r="H3171" s="260" t="s">
        <v>1232</v>
      </c>
      <c r="I3171" s="257" t="s">
        <v>3647</v>
      </c>
      <c r="J3171" s="261" t="s">
        <v>3648</v>
      </c>
      <c r="K3171" s="257" t="s">
        <v>2619</v>
      </c>
      <c r="L3171" s="257" t="s">
        <v>7044</v>
      </c>
      <c r="M3171" s="257" t="s">
        <v>1236</v>
      </c>
      <c r="N3171" s="257" t="s">
        <v>2905</v>
      </c>
      <c r="O3171" s="257" t="s">
        <v>2869</v>
      </c>
      <c r="P3171" s="257" t="s">
        <v>7049</v>
      </c>
      <c r="Q3171" s="257" t="s">
        <v>3301</v>
      </c>
      <c r="R3171" s="257" t="s">
        <v>148</v>
      </c>
      <c r="S3171" s="257" t="s">
        <v>3302</v>
      </c>
      <c r="T3171" s="257" t="s">
        <v>2905</v>
      </c>
      <c r="U3171" s="257" t="s">
        <v>7046</v>
      </c>
      <c r="V3171" s="257" t="s">
        <v>148</v>
      </c>
      <c r="W3171" s="257" t="s">
        <v>148</v>
      </c>
      <c r="X3171" s="257" t="s">
        <v>148</v>
      </c>
      <c r="Y3171" s="257" t="s">
        <v>148</v>
      </c>
      <c r="Z3171" s="257" t="s">
        <v>148</v>
      </c>
      <c r="AA3171" s="257" t="s">
        <v>148</v>
      </c>
      <c r="AB3171" s="257" t="s">
        <v>148</v>
      </c>
      <c r="AC3171" s="257" t="s">
        <v>148</v>
      </c>
      <c r="AD3171" s="257" t="s">
        <v>148</v>
      </c>
      <c r="AE3171" s="257" t="s">
        <v>148</v>
      </c>
      <c r="AF3171" s="257" t="s">
        <v>148</v>
      </c>
      <c r="AG3171" s="257" t="s">
        <v>148</v>
      </c>
      <c r="AH3171" s="257" t="s">
        <v>148</v>
      </c>
      <c r="AI3171" s="257" t="s">
        <v>148</v>
      </c>
      <c r="AJ3171" s="257"/>
    </row>
    <row r="3172" spans="1:36" ht="28.8">
      <c r="A3172" s="258">
        <v>40232</v>
      </c>
      <c r="B3172" s="257" t="s">
        <v>2512</v>
      </c>
      <c r="C3172" s="258">
        <v>40232</v>
      </c>
      <c r="D3172" s="257">
        <v>0</v>
      </c>
      <c r="E3172" s="259" t="s">
        <v>2538</v>
      </c>
      <c r="F3172" s="259" t="s">
        <v>930</v>
      </c>
      <c r="G3172" s="259" t="s">
        <v>2627</v>
      </c>
      <c r="H3172" s="260" t="s">
        <v>1232</v>
      </c>
      <c r="I3172" s="257" t="s">
        <v>3884</v>
      </c>
      <c r="J3172" s="257" t="s">
        <v>183</v>
      </c>
      <c r="K3172" s="257" t="s">
        <v>2619</v>
      </c>
      <c r="L3172" s="257" t="s">
        <v>7044</v>
      </c>
      <c r="M3172" s="257" t="s">
        <v>1236</v>
      </c>
      <c r="N3172" s="257" t="s">
        <v>2905</v>
      </c>
      <c r="O3172" s="257" t="s">
        <v>2869</v>
      </c>
      <c r="P3172" s="257" t="s">
        <v>7050</v>
      </c>
      <c r="Q3172" s="257" t="s">
        <v>3301</v>
      </c>
      <c r="R3172" s="257" t="s">
        <v>148</v>
      </c>
      <c r="S3172" s="257" t="s">
        <v>3302</v>
      </c>
      <c r="T3172" s="257" t="s">
        <v>2905</v>
      </c>
      <c r="U3172" s="257" t="s">
        <v>7046</v>
      </c>
      <c r="V3172" s="257" t="s">
        <v>148</v>
      </c>
      <c r="W3172" s="257" t="s">
        <v>148</v>
      </c>
      <c r="X3172" s="257" t="s">
        <v>148</v>
      </c>
      <c r="Y3172" s="257" t="s">
        <v>148</v>
      </c>
      <c r="Z3172" s="257" t="s">
        <v>148</v>
      </c>
      <c r="AA3172" s="257" t="s">
        <v>148</v>
      </c>
      <c r="AB3172" s="257" t="s">
        <v>148</v>
      </c>
      <c r="AC3172" s="257" t="s">
        <v>148</v>
      </c>
      <c r="AD3172" s="257" t="s">
        <v>148</v>
      </c>
      <c r="AE3172" s="257" t="s">
        <v>148</v>
      </c>
      <c r="AF3172" s="257" t="s">
        <v>148</v>
      </c>
      <c r="AG3172" s="257" t="s">
        <v>148</v>
      </c>
      <c r="AH3172" s="257" t="s">
        <v>148</v>
      </c>
      <c r="AI3172" s="257" t="s">
        <v>148</v>
      </c>
      <c r="AJ3172" s="257"/>
    </row>
    <row r="3173" spans="1:36" ht="28.8">
      <c r="A3173" s="258">
        <v>40232</v>
      </c>
      <c r="B3173" s="257" t="s">
        <v>2512</v>
      </c>
      <c r="C3173" s="258">
        <v>40232</v>
      </c>
      <c r="D3173" s="257">
        <v>0</v>
      </c>
      <c r="E3173" s="259" t="s">
        <v>2561</v>
      </c>
      <c r="F3173" s="257" t="s">
        <v>3241</v>
      </c>
      <c r="G3173" s="259" t="s">
        <v>3242</v>
      </c>
      <c r="H3173" s="257" t="s">
        <v>2763</v>
      </c>
      <c r="I3173" s="257" t="s">
        <v>3559</v>
      </c>
      <c r="J3173" s="257" t="s">
        <v>3560</v>
      </c>
      <c r="K3173" s="257" t="s">
        <v>2619</v>
      </c>
      <c r="L3173" s="257" t="s">
        <v>7044</v>
      </c>
      <c r="M3173" s="257" t="s">
        <v>1236</v>
      </c>
      <c r="N3173" s="257" t="s">
        <v>2905</v>
      </c>
      <c r="O3173" s="257" t="s">
        <v>2869</v>
      </c>
      <c r="P3173" s="257" t="s">
        <v>7051</v>
      </c>
      <c r="Q3173" s="257" t="s">
        <v>3301</v>
      </c>
      <c r="R3173" s="257" t="s">
        <v>148</v>
      </c>
      <c r="S3173" s="257" t="s">
        <v>3302</v>
      </c>
      <c r="T3173" s="257" t="s">
        <v>2905</v>
      </c>
      <c r="U3173" s="257" t="s">
        <v>7046</v>
      </c>
      <c r="V3173" s="257" t="s">
        <v>148</v>
      </c>
      <c r="W3173" s="257" t="s">
        <v>148</v>
      </c>
      <c r="X3173" s="257" t="s">
        <v>148</v>
      </c>
      <c r="Y3173" s="257" t="s">
        <v>148</v>
      </c>
      <c r="Z3173" s="257" t="s">
        <v>148</v>
      </c>
      <c r="AA3173" s="257" t="s">
        <v>148</v>
      </c>
      <c r="AB3173" s="257" t="s">
        <v>148</v>
      </c>
      <c r="AC3173" s="257" t="s">
        <v>148</v>
      </c>
      <c r="AD3173" s="257" t="s">
        <v>148</v>
      </c>
      <c r="AE3173" s="257" t="s">
        <v>148</v>
      </c>
      <c r="AF3173" s="257" t="s">
        <v>148</v>
      </c>
      <c r="AG3173" s="257" t="s">
        <v>148</v>
      </c>
      <c r="AH3173" s="257" t="s">
        <v>148</v>
      </c>
      <c r="AI3173" s="257" t="s">
        <v>148</v>
      </c>
      <c r="AJ3173" s="257"/>
    </row>
    <row r="3174" spans="1:36" ht="28.8">
      <c r="A3174" s="258">
        <v>40232</v>
      </c>
      <c r="B3174" s="257" t="s">
        <v>2512</v>
      </c>
      <c r="C3174" s="258">
        <v>40232</v>
      </c>
      <c r="D3174" s="257">
        <v>0</v>
      </c>
      <c r="E3174" s="259" t="s">
        <v>2606</v>
      </c>
      <c r="F3174" s="257" t="s">
        <v>3243</v>
      </c>
      <c r="G3174" s="259" t="s">
        <v>3244</v>
      </c>
      <c r="H3174" s="257" t="s">
        <v>1243</v>
      </c>
      <c r="I3174" s="257" t="s">
        <v>3569</v>
      </c>
      <c r="J3174" s="84" t="s">
        <v>3570</v>
      </c>
      <c r="K3174" s="257" t="s">
        <v>2619</v>
      </c>
      <c r="L3174" s="257" t="s">
        <v>7044</v>
      </c>
      <c r="M3174" s="257" t="s">
        <v>1236</v>
      </c>
      <c r="N3174" s="257" t="s">
        <v>2905</v>
      </c>
      <c r="O3174" s="257" t="s">
        <v>2869</v>
      </c>
      <c r="P3174" s="257" t="s">
        <v>7052</v>
      </c>
      <c r="Q3174" s="257" t="s">
        <v>3301</v>
      </c>
      <c r="R3174" s="257" t="s">
        <v>148</v>
      </c>
      <c r="S3174" s="257" t="s">
        <v>3302</v>
      </c>
      <c r="T3174" s="257" t="s">
        <v>2905</v>
      </c>
      <c r="U3174" s="257" t="s">
        <v>7046</v>
      </c>
      <c r="V3174" s="257" t="s">
        <v>148</v>
      </c>
      <c r="W3174" s="257" t="s">
        <v>148</v>
      </c>
      <c r="X3174" s="257" t="s">
        <v>148</v>
      </c>
      <c r="Y3174" s="257" t="s">
        <v>148</v>
      </c>
      <c r="Z3174" s="257" t="s">
        <v>148</v>
      </c>
      <c r="AA3174" s="257" t="s">
        <v>148</v>
      </c>
      <c r="AB3174" s="257" t="s">
        <v>148</v>
      </c>
      <c r="AC3174" s="257" t="s">
        <v>148</v>
      </c>
      <c r="AD3174" s="257" t="s">
        <v>148</v>
      </c>
      <c r="AE3174" s="257" t="s">
        <v>148</v>
      </c>
      <c r="AF3174" s="257" t="s">
        <v>148</v>
      </c>
      <c r="AG3174" s="257" t="s">
        <v>148</v>
      </c>
      <c r="AH3174" s="257" t="s">
        <v>148</v>
      </c>
      <c r="AI3174" s="257" t="s">
        <v>148</v>
      </c>
      <c r="AJ3174" s="257"/>
    </row>
    <row r="3175" spans="1:36" ht="28.8">
      <c r="A3175" s="258">
        <v>40232</v>
      </c>
      <c r="B3175" s="257" t="s">
        <v>2512</v>
      </c>
      <c r="C3175" s="258">
        <v>40232</v>
      </c>
      <c r="D3175" s="257">
        <v>0</v>
      </c>
      <c r="E3175" s="259" t="s">
        <v>2618</v>
      </c>
      <c r="F3175" s="259" t="s">
        <v>3215</v>
      </c>
      <c r="G3175" s="259" t="s">
        <v>3216</v>
      </c>
      <c r="H3175" s="260" t="s">
        <v>2631</v>
      </c>
      <c r="I3175" s="260" t="s">
        <v>2631</v>
      </c>
      <c r="J3175" s="257" t="s">
        <v>148</v>
      </c>
      <c r="K3175" s="257" t="s">
        <v>2619</v>
      </c>
      <c r="L3175" s="257" t="s">
        <v>7044</v>
      </c>
      <c r="M3175" s="257" t="s">
        <v>1236</v>
      </c>
      <c r="N3175" s="257" t="s">
        <v>2905</v>
      </c>
      <c r="O3175" s="257" t="s">
        <v>2869</v>
      </c>
      <c r="P3175" s="257" t="s">
        <v>7053</v>
      </c>
      <c r="Q3175" s="257" t="s">
        <v>3301</v>
      </c>
      <c r="R3175" s="257" t="s">
        <v>148</v>
      </c>
      <c r="S3175" s="257" t="s">
        <v>3302</v>
      </c>
      <c r="T3175" s="257" t="s">
        <v>2905</v>
      </c>
      <c r="U3175" s="257" t="s">
        <v>7046</v>
      </c>
      <c r="V3175" s="257" t="s">
        <v>148</v>
      </c>
      <c r="W3175" s="257" t="s">
        <v>148</v>
      </c>
      <c r="X3175" s="257" t="s">
        <v>148</v>
      </c>
      <c r="Y3175" s="257" t="s">
        <v>148</v>
      </c>
      <c r="Z3175" s="257" t="s">
        <v>148</v>
      </c>
      <c r="AA3175" s="257" t="s">
        <v>148</v>
      </c>
      <c r="AB3175" s="257" t="s">
        <v>148</v>
      </c>
      <c r="AC3175" s="257" t="s">
        <v>148</v>
      </c>
      <c r="AD3175" s="257" t="s">
        <v>148</v>
      </c>
      <c r="AE3175" s="257" t="s">
        <v>148</v>
      </c>
      <c r="AF3175" s="257" t="s">
        <v>148</v>
      </c>
      <c r="AG3175" s="257" t="s">
        <v>148</v>
      </c>
      <c r="AH3175" s="257" t="s">
        <v>148</v>
      </c>
      <c r="AI3175" s="257" t="s">
        <v>148</v>
      </c>
      <c r="AJ3175" s="257"/>
    </row>
    <row r="3176" spans="1:36" ht="28.8">
      <c r="A3176" s="258">
        <v>40232</v>
      </c>
      <c r="B3176" s="257" t="s">
        <v>2512</v>
      </c>
      <c r="C3176" s="258">
        <v>40232</v>
      </c>
      <c r="D3176" s="257">
        <v>0</v>
      </c>
      <c r="E3176" s="259" t="s">
        <v>2618</v>
      </c>
      <c r="F3176" s="259" t="s">
        <v>3215</v>
      </c>
      <c r="G3176" s="259" t="s">
        <v>3216</v>
      </c>
      <c r="H3176" s="260" t="s">
        <v>2631</v>
      </c>
      <c r="I3176" s="260" t="s">
        <v>2631</v>
      </c>
      <c r="J3176" s="257" t="s">
        <v>148</v>
      </c>
      <c r="K3176" s="257" t="s">
        <v>2619</v>
      </c>
      <c r="L3176" s="257" t="s">
        <v>7044</v>
      </c>
      <c r="M3176" s="257" t="s">
        <v>1236</v>
      </c>
      <c r="N3176" s="257" t="s">
        <v>2905</v>
      </c>
      <c r="O3176" s="257" t="s">
        <v>2869</v>
      </c>
      <c r="P3176" s="257" t="s">
        <v>7054</v>
      </c>
      <c r="Q3176" s="257" t="s">
        <v>3301</v>
      </c>
      <c r="R3176" s="257" t="s">
        <v>148</v>
      </c>
      <c r="S3176" s="257" t="s">
        <v>3302</v>
      </c>
      <c r="T3176" s="257" t="s">
        <v>2905</v>
      </c>
      <c r="U3176" s="257" t="s">
        <v>7046</v>
      </c>
      <c r="V3176" s="257" t="s">
        <v>148</v>
      </c>
      <c r="W3176" s="257" t="s">
        <v>148</v>
      </c>
      <c r="X3176" s="257" t="s">
        <v>148</v>
      </c>
      <c r="Y3176" s="257" t="s">
        <v>148</v>
      </c>
      <c r="Z3176" s="257" t="s">
        <v>148</v>
      </c>
      <c r="AA3176" s="257" t="s">
        <v>148</v>
      </c>
      <c r="AB3176" s="257" t="s">
        <v>148</v>
      </c>
      <c r="AC3176" s="257" t="s">
        <v>148</v>
      </c>
      <c r="AD3176" s="257" t="s">
        <v>148</v>
      </c>
      <c r="AE3176" s="257" t="s">
        <v>148</v>
      </c>
      <c r="AF3176" s="257" t="s">
        <v>148</v>
      </c>
      <c r="AG3176" s="257" t="s">
        <v>148</v>
      </c>
      <c r="AH3176" s="257" t="s">
        <v>148</v>
      </c>
      <c r="AI3176" s="257" t="s">
        <v>148</v>
      </c>
      <c r="AJ3176" s="257"/>
    </row>
    <row r="3177" spans="1:36" ht="28.8">
      <c r="A3177" s="258">
        <v>40232</v>
      </c>
      <c r="B3177" s="257" t="s">
        <v>2512</v>
      </c>
      <c r="C3177" s="258">
        <v>40232</v>
      </c>
      <c r="D3177" s="257">
        <v>0</v>
      </c>
      <c r="E3177" s="259" t="s">
        <v>2525</v>
      </c>
      <c r="F3177" s="257" t="s">
        <v>3229</v>
      </c>
      <c r="G3177" s="259" t="s">
        <v>3230</v>
      </c>
      <c r="H3177" s="257" t="s">
        <v>1243</v>
      </c>
      <c r="I3177" s="257" t="s">
        <v>3753</v>
      </c>
      <c r="J3177" s="84" t="s">
        <v>3754</v>
      </c>
      <c r="K3177" s="257" t="s">
        <v>2619</v>
      </c>
      <c r="L3177" s="257" t="s">
        <v>7044</v>
      </c>
      <c r="M3177" s="257" t="s">
        <v>1236</v>
      </c>
      <c r="N3177" s="257" t="s">
        <v>2905</v>
      </c>
      <c r="O3177" s="257" t="s">
        <v>2869</v>
      </c>
      <c r="P3177" s="257" t="s">
        <v>7055</v>
      </c>
      <c r="Q3177" s="257" t="s">
        <v>3301</v>
      </c>
      <c r="R3177" s="257" t="s">
        <v>148</v>
      </c>
      <c r="S3177" s="257" t="s">
        <v>3302</v>
      </c>
      <c r="T3177" s="257" t="s">
        <v>2905</v>
      </c>
      <c r="U3177" s="257" t="s">
        <v>7046</v>
      </c>
      <c r="V3177" s="257" t="s">
        <v>148</v>
      </c>
      <c r="W3177" s="257" t="s">
        <v>148</v>
      </c>
      <c r="X3177" s="257" t="s">
        <v>148</v>
      </c>
      <c r="Y3177" s="257" t="s">
        <v>148</v>
      </c>
      <c r="Z3177" s="257" t="s">
        <v>148</v>
      </c>
      <c r="AA3177" s="257" t="s">
        <v>148</v>
      </c>
      <c r="AB3177" s="257" t="s">
        <v>148</v>
      </c>
      <c r="AC3177" s="257" t="s">
        <v>148</v>
      </c>
      <c r="AD3177" s="257" t="s">
        <v>148</v>
      </c>
      <c r="AE3177" s="257" t="s">
        <v>148</v>
      </c>
      <c r="AF3177" s="257" t="s">
        <v>148</v>
      </c>
      <c r="AG3177" s="257" t="s">
        <v>148</v>
      </c>
      <c r="AH3177" s="257" t="s">
        <v>148</v>
      </c>
      <c r="AI3177" s="257" t="s">
        <v>148</v>
      </c>
      <c r="AJ3177" s="257"/>
    </row>
    <row r="3178" spans="1:36" ht="28.8">
      <c r="A3178" s="258">
        <v>40232</v>
      </c>
      <c r="B3178" s="257" t="s">
        <v>2512</v>
      </c>
      <c r="C3178" s="258">
        <v>40232</v>
      </c>
      <c r="D3178" s="257">
        <v>0</v>
      </c>
      <c r="E3178" s="259" t="s">
        <v>2552</v>
      </c>
      <c r="F3178" s="257" t="s">
        <v>3931</v>
      </c>
      <c r="G3178" s="259" t="s">
        <v>3932</v>
      </c>
      <c r="H3178" s="260" t="s">
        <v>1232</v>
      </c>
      <c r="I3178" s="260" t="s">
        <v>2631</v>
      </c>
      <c r="J3178" s="257" t="s">
        <v>148</v>
      </c>
      <c r="K3178" s="257" t="s">
        <v>2619</v>
      </c>
      <c r="L3178" s="257" t="s">
        <v>7044</v>
      </c>
      <c r="M3178" s="257" t="s">
        <v>1236</v>
      </c>
      <c r="N3178" s="257" t="s">
        <v>2905</v>
      </c>
      <c r="O3178" s="257" t="s">
        <v>2869</v>
      </c>
      <c r="P3178" s="257" t="s">
        <v>7056</v>
      </c>
      <c r="Q3178" s="257" t="s">
        <v>3301</v>
      </c>
      <c r="R3178" s="257" t="s">
        <v>148</v>
      </c>
      <c r="S3178" s="257" t="s">
        <v>3302</v>
      </c>
      <c r="T3178" s="257" t="s">
        <v>2905</v>
      </c>
      <c r="U3178" s="257" t="s">
        <v>7046</v>
      </c>
      <c r="V3178" s="257" t="s">
        <v>148</v>
      </c>
      <c r="W3178" s="257" t="s">
        <v>148</v>
      </c>
      <c r="X3178" s="257" t="s">
        <v>148</v>
      </c>
      <c r="Y3178" s="257" t="s">
        <v>148</v>
      </c>
      <c r="Z3178" s="257" t="s">
        <v>148</v>
      </c>
      <c r="AA3178" s="257" t="s">
        <v>148</v>
      </c>
      <c r="AB3178" s="257" t="s">
        <v>148</v>
      </c>
      <c r="AC3178" s="257" t="s">
        <v>148</v>
      </c>
      <c r="AD3178" s="257" t="s">
        <v>148</v>
      </c>
      <c r="AE3178" s="257" t="s">
        <v>148</v>
      </c>
      <c r="AF3178" s="257" t="s">
        <v>148</v>
      </c>
      <c r="AG3178" s="257" t="s">
        <v>148</v>
      </c>
      <c r="AH3178" s="257" t="s">
        <v>148</v>
      </c>
      <c r="AI3178" s="257" t="s">
        <v>148</v>
      </c>
      <c r="AJ3178" s="257"/>
    </row>
    <row r="3179" spans="1:36" ht="28.8">
      <c r="A3179" s="258">
        <v>40232</v>
      </c>
      <c r="B3179" s="257" t="s">
        <v>2512</v>
      </c>
      <c r="C3179" s="258">
        <v>40232</v>
      </c>
      <c r="D3179" s="257">
        <v>0</v>
      </c>
      <c r="E3179" s="259" t="s">
        <v>2618</v>
      </c>
      <c r="F3179" s="259" t="s">
        <v>3215</v>
      </c>
      <c r="G3179" s="259" t="s">
        <v>3216</v>
      </c>
      <c r="H3179" s="260" t="s">
        <v>1232</v>
      </c>
      <c r="I3179" s="257" t="s">
        <v>5777</v>
      </c>
      <c r="J3179" s="261" t="s">
        <v>5778</v>
      </c>
      <c r="K3179" s="257" t="s">
        <v>2619</v>
      </c>
      <c r="L3179" s="257" t="s">
        <v>7044</v>
      </c>
      <c r="M3179" s="257" t="s">
        <v>1236</v>
      </c>
      <c r="N3179" s="257" t="s">
        <v>2905</v>
      </c>
      <c r="O3179" s="257" t="s">
        <v>2869</v>
      </c>
      <c r="P3179" s="257" t="s">
        <v>7057</v>
      </c>
      <c r="Q3179" s="257" t="s">
        <v>3301</v>
      </c>
      <c r="R3179" s="257" t="s">
        <v>148</v>
      </c>
      <c r="S3179" s="257" t="s">
        <v>3302</v>
      </c>
      <c r="T3179" s="257" t="s">
        <v>2905</v>
      </c>
      <c r="U3179" s="257" t="s">
        <v>7046</v>
      </c>
      <c r="V3179" s="257" t="s">
        <v>148</v>
      </c>
      <c r="W3179" s="257" t="s">
        <v>148</v>
      </c>
      <c r="X3179" s="257" t="s">
        <v>148</v>
      </c>
      <c r="Y3179" s="257" t="s">
        <v>148</v>
      </c>
      <c r="Z3179" s="257" t="s">
        <v>148</v>
      </c>
      <c r="AA3179" s="257" t="s">
        <v>148</v>
      </c>
      <c r="AB3179" s="257" t="s">
        <v>148</v>
      </c>
      <c r="AC3179" s="257" t="s">
        <v>148</v>
      </c>
      <c r="AD3179" s="257" t="s">
        <v>148</v>
      </c>
      <c r="AE3179" s="257" t="s">
        <v>148</v>
      </c>
      <c r="AF3179" s="257" t="s">
        <v>148</v>
      </c>
      <c r="AG3179" s="257" t="s">
        <v>148</v>
      </c>
      <c r="AH3179" s="257" t="s">
        <v>148</v>
      </c>
      <c r="AI3179" s="257" t="s">
        <v>148</v>
      </c>
      <c r="AJ3179" s="257"/>
    </row>
    <row r="3180" spans="1:36" ht="28.8">
      <c r="A3180" s="258">
        <v>40232</v>
      </c>
      <c r="B3180" s="257" t="s">
        <v>2512</v>
      </c>
      <c r="C3180" s="258">
        <v>40232</v>
      </c>
      <c r="D3180" s="257">
        <v>0</v>
      </c>
      <c r="E3180" s="259" t="s">
        <v>2538</v>
      </c>
      <c r="F3180" s="259" t="s">
        <v>930</v>
      </c>
      <c r="G3180" s="259" t="s">
        <v>2627</v>
      </c>
      <c r="H3180" s="260" t="s">
        <v>2631</v>
      </c>
      <c r="I3180" s="260" t="s">
        <v>2631</v>
      </c>
      <c r="J3180" s="257" t="s">
        <v>148</v>
      </c>
      <c r="K3180" s="257" t="s">
        <v>2619</v>
      </c>
      <c r="L3180" s="257" t="s">
        <v>7044</v>
      </c>
      <c r="M3180" s="257" t="s">
        <v>1236</v>
      </c>
      <c r="N3180" s="257" t="s">
        <v>2905</v>
      </c>
      <c r="O3180" s="257" t="s">
        <v>2869</v>
      </c>
      <c r="P3180" s="257" t="s">
        <v>7058</v>
      </c>
      <c r="Q3180" s="257" t="s">
        <v>3301</v>
      </c>
      <c r="R3180" s="257" t="s">
        <v>148</v>
      </c>
      <c r="S3180" s="257" t="s">
        <v>3302</v>
      </c>
      <c r="T3180" s="257" t="s">
        <v>2905</v>
      </c>
      <c r="U3180" s="257" t="s">
        <v>7046</v>
      </c>
      <c r="V3180" s="257" t="s">
        <v>148</v>
      </c>
      <c r="W3180" s="257" t="s">
        <v>148</v>
      </c>
      <c r="X3180" s="257" t="s">
        <v>148</v>
      </c>
      <c r="Y3180" s="257" t="s">
        <v>148</v>
      </c>
      <c r="Z3180" s="257" t="s">
        <v>148</v>
      </c>
      <c r="AA3180" s="257" t="s">
        <v>148</v>
      </c>
      <c r="AB3180" s="257" t="s">
        <v>148</v>
      </c>
      <c r="AC3180" s="257" t="s">
        <v>148</v>
      </c>
      <c r="AD3180" s="257" t="s">
        <v>148</v>
      </c>
      <c r="AE3180" s="257" t="s">
        <v>148</v>
      </c>
      <c r="AF3180" s="257" t="s">
        <v>148</v>
      </c>
      <c r="AG3180" s="257" t="s">
        <v>148</v>
      </c>
      <c r="AH3180" s="257" t="s">
        <v>148</v>
      </c>
      <c r="AI3180" s="257" t="s">
        <v>148</v>
      </c>
      <c r="AJ3180" s="257"/>
    </row>
    <row r="3181" spans="1:36" ht="43.2">
      <c r="A3181" s="258">
        <v>40239</v>
      </c>
      <c r="B3181" s="257" t="s">
        <v>2517</v>
      </c>
      <c r="C3181" s="258">
        <v>40239</v>
      </c>
      <c r="D3181" s="257">
        <v>0</v>
      </c>
      <c r="E3181" s="259" t="s">
        <v>2558</v>
      </c>
      <c r="F3181" s="257" t="s">
        <v>3115</v>
      </c>
      <c r="G3181" s="259" t="s">
        <v>3116</v>
      </c>
      <c r="H3181" s="260" t="s">
        <v>1226</v>
      </c>
      <c r="I3181" s="257" t="s">
        <v>5172</v>
      </c>
      <c r="J3181" s="257" t="s">
        <v>285</v>
      </c>
      <c r="K3181" s="257" t="s">
        <v>2619</v>
      </c>
      <c r="L3181" s="257" t="s">
        <v>7059</v>
      </c>
      <c r="M3181" s="257" t="s">
        <v>1236</v>
      </c>
      <c r="N3181" s="257" t="s">
        <v>2905</v>
      </c>
      <c r="O3181" s="257" t="s">
        <v>3299</v>
      </c>
      <c r="P3181" s="257" t="s">
        <v>7060</v>
      </c>
      <c r="Q3181" s="257" t="s">
        <v>3301</v>
      </c>
      <c r="R3181" s="257" t="s">
        <v>148</v>
      </c>
      <c r="S3181" s="257" t="s">
        <v>2903</v>
      </c>
      <c r="T3181" s="257" t="s">
        <v>2860</v>
      </c>
      <c r="U3181" s="257" t="s">
        <v>4129</v>
      </c>
      <c r="V3181" s="257" t="s">
        <v>148</v>
      </c>
      <c r="W3181" s="257" t="s">
        <v>148</v>
      </c>
      <c r="X3181" s="257" t="s">
        <v>148</v>
      </c>
      <c r="Y3181" s="257" t="s">
        <v>148</v>
      </c>
      <c r="Z3181" s="257" t="s">
        <v>148</v>
      </c>
      <c r="AA3181" s="257" t="s">
        <v>148</v>
      </c>
      <c r="AB3181" s="257" t="s">
        <v>148</v>
      </c>
      <c r="AC3181" s="257" t="s">
        <v>148</v>
      </c>
      <c r="AD3181" s="257" t="s">
        <v>148</v>
      </c>
      <c r="AE3181" s="257" t="s">
        <v>148</v>
      </c>
      <c r="AF3181" s="257" t="s">
        <v>148</v>
      </c>
      <c r="AG3181" s="257" t="s">
        <v>148</v>
      </c>
      <c r="AH3181" s="257" t="s">
        <v>148</v>
      </c>
      <c r="AI3181" s="257" t="s">
        <v>148</v>
      </c>
      <c r="AJ3181" s="257" t="s">
        <v>148</v>
      </c>
    </row>
    <row r="3182" spans="1:36" ht="28.8">
      <c r="A3182" s="258">
        <v>40239</v>
      </c>
      <c r="B3182" s="257" t="s">
        <v>2517</v>
      </c>
      <c r="C3182" s="258">
        <v>40239</v>
      </c>
      <c r="D3182" s="257">
        <v>0</v>
      </c>
      <c r="E3182" s="259" t="s">
        <v>3499</v>
      </c>
      <c r="F3182" s="259" t="s">
        <v>3125</v>
      </c>
      <c r="G3182" s="259" t="s">
        <v>3500</v>
      </c>
      <c r="H3182" s="260" t="s">
        <v>1232</v>
      </c>
      <c r="I3182" s="260" t="s">
        <v>2631</v>
      </c>
      <c r="J3182" s="257" t="s">
        <v>148</v>
      </c>
      <c r="K3182" s="257" t="s">
        <v>2619</v>
      </c>
      <c r="L3182" s="257" t="s">
        <v>7059</v>
      </c>
      <c r="M3182" s="257" t="s">
        <v>1236</v>
      </c>
      <c r="N3182" s="257" t="s">
        <v>2905</v>
      </c>
      <c r="O3182" s="257" t="s">
        <v>3299</v>
      </c>
      <c r="P3182" s="257" t="s">
        <v>7061</v>
      </c>
      <c r="Q3182" s="257" t="s">
        <v>3301</v>
      </c>
      <c r="R3182" s="257" t="s">
        <v>148</v>
      </c>
      <c r="S3182" s="257" t="s">
        <v>2903</v>
      </c>
      <c r="T3182" s="257" t="s">
        <v>2860</v>
      </c>
      <c r="U3182" s="257" t="s">
        <v>4129</v>
      </c>
      <c r="V3182" s="257" t="s">
        <v>148</v>
      </c>
      <c r="W3182" s="257" t="s">
        <v>148</v>
      </c>
      <c r="X3182" s="257" t="s">
        <v>148</v>
      </c>
      <c r="Y3182" s="257" t="s">
        <v>148</v>
      </c>
      <c r="Z3182" s="257" t="s">
        <v>148</v>
      </c>
      <c r="AA3182" s="257" t="s">
        <v>148</v>
      </c>
      <c r="AB3182" s="257" t="s">
        <v>148</v>
      </c>
      <c r="AC3182" s="257" t="s">
        <v>148</v>
      </c>
      <c r="AD3182" s="257" t="s">
        <v>148</v>
      </c>
      <c r="AE3182" s="257" t="s">
        <v>148</v>
      </c>
      <c r="AF3182" s="257" t="s">
        <v>148</v>
      </c>
      <c r="AG3182" s="257" t="s">
        <v>148</v>
      </c>
      <c r="AH3182" s="257" t="s">
        <v>148</v>
      </c>
      <c r="AI3182" s="257" t="s">
        <v>148</v>
      </c>
      <c r="AJ3182" s="257" t="s">
        <v>148</v>
      </c>
    </row>
    <row r="3183" spans="1:36" ht="43.2">
      <c r="A3183" s="258">
        <v>40388</v>
      </c>
      <c r="B3183" s="257" t="s">
        <v>2514</v>
      </c>
      <c r="C3183" s="258">
        <v>40388</v>
      </c>
      <c r="D3183" s="257">
        <v>0</v>
      </c>
      <c r="E3183" s="259" t="s">
        <v>2561</v>
      </c>
      <c r="F3183" s="257" t="s">
        <v>3241</v>
      </c>
      <c r="G3183" s="259" t="s">
        <v>3242</v>
      </c>
      <c r="H3183" s="260" t="s">
        <v>1226</v>
      </c>
      <c r="I3183" s="257" t="s">
        <v>3808</v>
      </c>
      <c r="J3183" s="257" t="s">
        <v>3809</v>
      </c>
      <c r="K3183" s="257" t="s">
        <v>2619</v>
      </c>
      <c r="L3183" s="257" t="s">
        <v>7062</v>
      </c>
      <c r="M3183" s="257" t="s">
        <v>1232</v>
      </c>
      <c r="N3183" s="257" t="s">
        <v>3344</v>
      </c>
      <c r="O3183" s="257" t="s">
        <v>3299</v>
      </c>
      <c r="P3183" s="257" t="s">
        <v>7063</v>
      </c>
      <c r="Q3183" s="257" t="s">
        <v>3301</v>
      </c>
      <c r="R3183" s="257" t="s">
        <v>148</v>
      </c>
      <c r="S3183" s="257" t="s">
        <v>3291</v>
      </c>
      <c r="T3183" s="257" t="s">
        <v>3344</v>
      </c>
      <c r="U3183" s="257" t="s">
        <v>7064</v>
      </c>
      <c r="V3183" s="257" t="s">
        <v>148</v>
      </c>
      <c r="W3183" s="257" t="s">
        <v>148</v>
      </c>
      <c r="X3183" s="257" t="s">
        <v>148</v>
      </c>
      <c r="Y3183" s="257" t="s">
        <v>148</v>
      </c>
      <c r="Z3183" s="257" t="s">
        <v>148</v>
      </c>
      <c r="AA3183" s="257" t="s">
        <v>148</v>
      </c>
      <c r="AB3183" s="257" t="s">
        <v>148</v>
      </c>
      <c r="AC3183" s="257" t="s">
        <v>148</v>
      </c>
      <c r="AD3183" s="257" t="s">
        <v>148</v>
      </c>
      <c r="AE3183" s="257" t="s">
        <v>148</v>
      </c>
      <c r="AF3183" s="257" t="s">
        <v>148</v>
      </c>
      <c r="AG3183" s="257" t="s">
        <v>148</v>
      </c>
      <c r="AH3183" s="257" t="s">
        <v>148</v>
      </c>
      <c r="AI3183" s="257" t="s">
        <v>148</v>
      </c>
      <c r="AJ3183" s="257"/>
    </row>
    <row r="3184" spans="1:36" ht="28.8">
      <c r="A3184" s="258">
        <v>40388</v>
      </c>
      <c r="B3184" s="257" t="s">
        <v>2514</v>
      </c>
      <c r="C3184" s="258">
        <v>40388</v>
      </c>
      <c r="D3184" s="257">
        <v>0</v>
      </c>
      <c r="E3184" s="259" t="s">
        <v>2565</v>
      </c>
      <c r="F3184" s="257" t="s">
        <v>3251</v>
      </c>
      <c r="G3184" s="259" t="s">
        <v>3252</v>
      </c>
      <c r="H3184" s="257" t="s">
        <v>2632</v>
      </c>
      <c r="I3184" s="257" t="s">
        <v>6117</v>
      </c>
      <c r="J3184" s="257" t="s">
        <v>148</v>
      </c>
      <c r="K3184" s="257" t="s">
        <v>2619</v>
      </c>
      <c r="L3184" s="257" t="s">
        <v>7062</v>
      </c>
      <c r="M3184" s="257" t="s">
        <v>1232</v>
      </c>
      <c r="N3184" s="257" t="s">
        <v>3344</v>
      </c>
      <c r="O3184" s="257" t="s">
        <v>3299</v>
      </c>
      <c r="P3184" s="257" t="s">
        <v>7065</v>
      </c>
      <c r="Q3184" s="257" t="s">
        <v>3301</v>
      </c>
      <c r="R3184" s="257" t="s">
        <v>148</v>
      </c>
      <c r="S3184" s="257" t="s">
        <v>3291</v>
      </c>
      <c r="T3184" s="257" t="s">
        <v>3344</v>
      </c>
      <c r="U3184" s="257" t="s">
        <v>7064</v>
      </c>
      <c r="V3184" s="257" t="s">
        <v>148</v>
      </c>
      <c r="W3184" s="257" t="s">
        <v>148</v>
      </c>
      <c r="X3184" s="257" t="s">
        <v>148</v>
      </c>
      <c r="Y3184" s="257" t="s">
        <v>148</v>
      </c>
      <c r="Z3184" s="257" t="s">
        <v>148</v>
      </c>
      <c r="AA3184" s="257" t="s">
        <v>148</v>
      </c>
      <c r="AB3184" s="257" t="s">
        <v>148</v>
      </c>
      <c r="AC3184" s="257" t="s">
        <v>148</v>
      </c>
      <c r="AD3184" s="257" t="s">
        <v>148</v>
      </c>
      <c r="AE3184" s="257" t="s">
        <v>148</v>
      </c>
      <c r="AF3184" s="257" t="s">
        <v>148</v>
      </c>
      <c r="AG3184" s="257" t="s">
        <v>148</v>
      </c>
      <c r="AH3184" s="257" t="s">
        <v>148</v>
      </c>
      <c r="AI3184" s="257" t="s">
        <v>148</v>
      </c>
      <c r="AJ3184" s="257"/>
    </row>
    <row r="3185" spans="1:36" ht="28.8">
      <c r="A3185" s="258">
        <v>40388</v>
      </c>
      <c r="B3185" s="257" t="s">
        <v>2514</v>
      </c>
      <c r="C3185" s="258">
        <v>40388</v>
      </c>
      <c r="D3185" s="257">
        <v>0</v>
      </c>
      <c r="E3185" s="259" t="s">
        <v>2563</v>
      </c>
      <c r="F3185" s="257" t="s">
        <v>3270</v>
      </c>
      <c r="G3185" s="259" t="s">
        <v>3271</v>
      </c>
      <c r="H3185" s="257" t="s">
        <v>1243</v>
      </c>
      <c r="I3185" s="257" t="s">
        <v>5418</v>
      </c>
      <c r="J3185" s="257" t="s">
        <v>148</v>
      </c>
      <c r="K3185" s="257" t="s">
        <v>2619</v>
      </c>
      <c r="L3185" s="257" t="s">
        <v>7062</v>
      </c>
      <c r="M3185" s="257" t="s">
        <v>1232</v>
      </c>
      <c r="N3185" s="257" t="s">
        <v>3344</v>
      </c>
      <c r="O3185" s="257" t="s">
        <v>3299</v>
      </c>
      <c r="P3185" s="257" t="s">
        <v>7066</v>
      </c>
      <c r="Q3185" s="257" t="s">
        <v>3301</v>
      </c>
      <c r="R3185" s="257" t="s">
        <v>148</v>
      </c>
      <c r="S3185" s="257" t="s">
        <v>3291</v>
      </c>
      <c r="T3185" s="257" t="s">
        <v>3344</v>
      </c>
      <c r="U3185" s="257" t="s">
        <v>7064</v>
      </c>
      <c r="V3185" s="257" t="s">
        <v>148</v>
      </c>
      <c r="W3185" s="257" t="s">
        <v>148</v>
      </c>
      <c r="X3185" s="257" t="s">
        <v>148</v>
      </c>
      <c r="Y3185" s="257" t="s">
        <v>148</v>
      </c>
      <c r="Z3185" s="257" t="s">
        <v>148</v>
      </c>
      <c r="AA3185" s="257" t="s">
        <v>148</v>
      </c>
      <c r="AB3185" s="257" t="s">
        <v>148</v>
      </c>
      <c r="AC3185" s="257" t="s">
        <v>148</v>
      </c>
      <c r="AD3185" s="257" t="s">
        <v>148</v>
      </c>
      <c r="AE3185" s="257" t="s">
        <v>148</v>
      </c>
      <c r="AF3185" s="257" t="s">
        <v>148</v>
      </c>
      <c r="AG3185" s="257" t="s">
        <v>148</v>
      </c>
      <c r="AH3185" s="257" t="s">
        <v>148</v>
      </c>
      <c r="AI3185" s="257" t="s">
        <v>148</v>
      </c>
      <c r="AJ3185" s="257"/>
    </row>
    <row r="3186" spans="1:36" ht="28.8">
      <c r="A3186" s="258">
        <v>40388</v>
      </c>
      <c r="B3186" s="257" t="s">
        <v>2514</v>
      </c>
      <c r="C3186" s="258">
        <v>40388</v>
      </c>
      <c r="D3186" s="257">
        <v>0</v>
      </c>
      <c r="E3186" s="259" t="s">
        <v>2563</v>
      </c>
      <c r="F3186" s="257" t="s">
        <v>3270</v>
      </c>
      <c r="G3186" s="259" t="s">
        <v>3271</v>
      </c>
      <c r="H3186" s="257" t="s">
        <v>1243</v>
      </c>
      <c r="I3186" s="257" t="s">
        <v>5416</v>
      </c>
      <c r="J3186" s="257" t="s">
        <v>148</v>
      </c>
      <c r="K3186" s="257" t="s">
        <v>2619</v>
      </c>
      <c r="L3186" s="257" t="s">
        <v>7062</v>
      </c>
      <c r="M3186" s="257" t="s">
        <v>1232</v>
      </c>
      <c r="N3186" s="257" t="s">
        <v>3344</v>
      </c>
      <c r="O3186" s="257" t="s">
        <v>3299</v>
      </c>
      <c r="P3186" s="257" t="s">
        <v>7067</v>
      </c>
      <c r="Q3186" s="257" t="s">
        <v>3301</v>
      </c>
      <c r="R3186" s="257" t="s">
        <v>148</v>
      </c>
      <c r="S3186" s="257" t="s">
        <v>3291</v>
      </c>
      <c r="T3186" s="257" t="s">
        <v>3344</v>
      </c>
      <c r="U3186" s="257" t="s">
        <v>7064</v>
      </c>
      <c r="V3186" s="257" t="s">
        <v>148</v>
      </c>
      <c r="W3186" s="257" t="s">
        <v>148</v>
      </c>
      <c r="X3186" s="257" t="s">
        <v>148</v>
      </c>
      <c r="Y3186" s="257" t="s">
        <v>148</v>
      </c>
      <c r="Z3186" s="257" t="s">
        <v>148</v>
      </c>
      <c r="AA3186" s="257" t="s">
        <v>148</v>
      </c>
      <c r="AB3186" s="257" t="s">
        <v>148</v>
      </c>
      <c r="AC3186" s="257" t="s">
        <v>148</v>
      </c>
      <c r="AD3186" s="257" t="s">
        <v>148</v>
      </c>
      <c r="AE3186" s="257" t="s">
        <v>148</v>
      </c>
      <c r="AF3186" s="257" t="s">
        <v>148</v>
      </c>
      <c r="AG3186" s="257" t="s">
        <v>148</v>
      </c>
      <c r="AH3186" s="257" t="s">
        <v>148</v>
      </c>
      <c r="AI3186" s="257" t="s">
        <v>148</v>
      </c>
      <c r="AJ3186" s="257"/>
    </row>
    <row r="3187" spans="1:36" ht="43.2">
      <c r="A3187" s="258">
        <v>40388</v>
      </c>
      <c r="B3187" s="257" t="s">
        <v>2514</v>
      </c>
      <c r="C3187" s="258">
        <v>40388</v>
      </c>
      <c r="D3187" s="257">
        <v>0</v>
      </c>
      <c r="E3187" s="259" t="s">
        <v>2561</v>
      </c>
      <c r="F3187" s="257" t="s">
        <v>3241</v>
      </c>
      <c r="G3187" s="259" t="s">
        <v>3242</v>
      </c>
      <c r="H3187" s="260" t="s">
        <v>1226</v>
      </c>
      <c r="I3187" s="257" t="s">
        <v>3808</v>
      </c>
      <c r="J3187" s="257" t="s">
        <v>3809</v>
      </c>
      <c r="K3187" s="257" t="s">
        <v>2619</v>
      </c>
      <c r="L3187" s="257" t="s">
        <v>7062</v>
      </c>
      <c r="M3187" s="257" t="s">
        <v>1232</v>
      </c>
      <c r="N3187" s="257" t="s">
        <v>3344</v>
      </c>
      <c r="O3187" s="257" t="s">
        <v>3299</v>
      </c>
      <c r="P3187" s="257" t="s">
        <v>7068</v>
      </c>
      <c r="Q3187" s="257" t="s">
        <v>3301</v>
      </c>
      <c r="R3187" s="257" t="s">
        <v>148</v>
      </c>
      <c r="S3187" s="257" t="s">
        <v>3291</v>
      </c>
      <c r="T3187" s="257" t="s">
        <v>3344</v>
      </c>
      <c r="U3187" s="257" t="s">
        <v>7064</v>
      </c>
      <c r="V3187" s="257" t="s">
        <v>148</v>
      </c>
      <c r="W3187" s="257" t="s">
        <v>148</v>
      </c>
      <c r="X3187" s="257" t="s">
        <v>148</v>
      </c>
      <c r="Y3187" s="257" t="s">
        <v>148</v>
      </c>
      <c r="Z3187" s="257" t="s">
        <v>148</v>
      </c>
      <c r="AA3187" s="257" t="s">
        <v>148</v>
      </c>
      <c r="AB3187" s="257" t="s">
        <v>148</v>
      </c>
      <c r="AC3187" s="257" t="s">
        <v>148</v>
      </c>
      <c r="AD3187" s="257" t="s">
        <v>148</v>
      </c>
      <c r="AE3187" s="257" t="s">
        <v>148</v>
      </c>
      <c r="AF3187" s="257" t="s">
        <v>148</v>
      </c>
      <c r="AG3187" s="257" t="s">
        <v>148</v>
      </c>
      <c r="AH3187" s="257" t="s">
        <v>148</v>
      </c>
      <c r="AI3187" s="257" t="s">
        <v>148</v>
      </c>
      <c r="AJ3187" s="257"/>
    </row>
    <row r="3188" spans="1:36" ht="57.6">
      <c r="A3188" s="258">
        <v>40388</v>
      </c>
      <c r="B3188" s="257" t="s">
        <v>2514</v>
      </c>
      <c r="C3188" s="258">
        <v>40388</v>
      </c>
      <c r="D3188" s="257">
        <v>0</v>
      </c>
      <c r="E3188" s="259" t="s">
        <v>2570</v>
      </c>
      <c r="F3188" s="259" t="s">
        <v>3147</v>
      </c>
      <c r="G3188" s="259" t="s">
        <v>3148</v>
      </c>
      <c r="H3188" s="260" t="s">
        <v>1232</v>
      </c>
      <c r="I3188" s="257" t="s">
        <v>3307</v>
      </c>
      <c r="J3188" s="261" t="s">
        <v>3308</v>
      </c>
      <c r="K3188" s="257" t="s">
        <v>2619</v>
      </c>
      <c r="L3188" s="257" t="s">
        <v>7062</v>
      </c>
      <c r="M3188" s="257" t="s">
        <v>1232</v>
      </c>
      <c r="N3188" s="257" t="s">
        <v>3344</v>
      </c>
      <c r="O3188" s="257" t="s">
        <v>3299</v>
      </c>
      <c r="P3188" s="257" t="s">
        <v>7069</v>
      </c>
      <c r="Q3188" s="257" t="s">
        <v>3301</v>
      </c>
      <c r="R3188" s="257" t="s">
        <v>148</v>
      </c>
      <c r="S3188" s="257" t="s">
        <v>3291</v>
      </c>
      <c r="T3188" s="257" t="s">
        <v>3344</v>
      </c>
      <c r="U3188" s="257" t="s">
        <v>7064</v>
      </c>
      <c r="V3188" s="257" t="s">
        <v>148</v>
      </c>
      <c r="W3188" s="257" t="s">
        <v>148</v>
      </c>
      <c r="X3188" s="257" t="s">
        <v>148</v>
      </c>
      <c r="Y3188" s="257" t="s">
        <v>148</v>
      </c>
      <c r="Z3188" s="257" t="s">
        <v>148</v>
      </c>
      <c r="AA3188" s="257" t="s">
        <v>148</v>
      </c>
      <c r="AB3188" s="257" t="s">
        <v>148</v>
      </c>
      <c r="AC3188" s="257" t="s">
        <v>148</v>
      </c>
      <c r="AD3188" s="257" t="s">
        <v>148</v>
      </c>
      <c r="AE3188" s="257" t="s">
        <v>148</v>
      </c>
      <c r="AF3188" s="257" t="s">
        <v>148</v>
      </c>
      <c r="AG3188" s="257" t="s">
        <v>148</v>
      </c>
      <c r="AH3188" s="257" t="s">
        <v>148</v>
      </c>
      <c r="AI3188" s="257" t="s">
        <v>148</v>
      </c>
      <c r="AJ3188" s="257"/>
    </row>
    <row r="3189" spans="1:36" ht="57.6">
      <c r="A3189" s="258">
        <v>40246</v>
      </c>
      <c r="B3189" s="257" t="s">
        <v>2517</v>
      </c>
      <c r="C3189" s="258">
        <v>40246</v>
      </c>
      <c r="D3189" s="257">
        <v>0</v>
      </c>
      <c r="E3189" s="259" t="s">
        <v>2544</v>
      </c>
      <c r="F3189" s="257" t="s">
        <v>3237</v>
      </c>
      <c r="G3189" s="259" t="s">
        <v>3238</v>
      </c>
      <c r="H3189" s="260" t="s">
        <v>1232</v>
      </c>
      <c r="I3189" s="257" t="s">
        <v>2798</v>
      </c>
      <c r="J3189" s="84" t="s">
        <v>145</v>
      </c>
      <c r="K3189" s="257" t="s">
        <v>2619</v>
      </c>
      <c r="L3189" s="257" t="s">
        <v>7059</v>
      </c>
      <c r="M3189" s="257" t="s">
        <v>1236</v>
      </c>
      <c r="N3189" s="257" t="s">
        <v>2905</v>
      </c>
      <c r="O3189" s="257" t="s">
        <v>3299</v>
      </c>
      <c r="P3189" s="257" t="s">
        <v>7070</v>
      </c>
      <c r="Q3189" s="257" t="s">
        <v>3301</v>
      </c>
      <c r="R3189" s="257" t="s">
        <v>148</v>
      </c>
      <c r="S3189" s="257" t="s">
        <v>3302</v>
      </c>
      <c r="T3189" s="257" t="s">
        <v>2905</v>
      </c>
      <c r="U3189" s="257" t="s">
        <v>7071</v>
      </c>
      <c r="V3189" s="257" t="s">
        <v>148</v>
      </c>
      <c r="W3189" s="257" t="s">
        <v>148</v>
      </c>
      <c r="X3189" s="257" t="s">
        <v>148</v>
      </c>
      <c r="Y3189" s="257" t="s">
        <v>148</v>
      </c>
      <c r="Z3189" s="257" t="s">
        <v>148</v>
      </c>
      <c r="AA3189" s="257" t="s">
        <v>148</v>
      </c>
      <c r="AB3189" s="257" t="s">
        <v>148</v>
      </c>
      <c r="AC3189" s="257" t="s">
        <v>148</v>
      </c>
      <c r="AD3189" s="257" t="s">
        <v>148</v>
      </c>
      <c r="AE3189" s="257" t="s">
        <v>148</v>
      </c>
      <c r="AF3189" s="257" t="s">
        <v>148</v>
      </c>
      <c r="AG3189" s="257" t="s">
        <v>148</v>
      </c>
      <c r="AH3189" s="257" t="s">
        <v>148</v>
      </c>
      <c r="AI3189" s="257" t="s">
        <v>148</v>
      </c>
      <c r="AJ3189" s="257" t="s">
        <v>148</v>
      </c>
    </row>
    <row r="3190" spans="1:36" ht="409.6">
      <c r="A3190" s="256">
        <v>40393</v>
      </c>
      <c r="B3190" s="257" t="s">
        <v>2510</v>
      </c>
      <c r="C3190" s="258">
        <v>40395</v>
      </c>
      <c r="D3190" s="257">
        <v>2</v>
      </c>
      <c r="E3190" s="259" t="s">
        <v>2565</v>
      </c>
      <c r="F3190" s="257" t="s">
        <v>3251</v>
      </c>
      <c r="G3190" s="259" t="s">
        <v>3252</v>
      </c>
      <c r="H3190" s="260" t="s">
        <v>1232</v>
      </c>
      <c r="I3190" s="257" t="s">
        <v>4345</v>
      </c>
      <c r="J3190" s="257" t="s">
        <v>4346</v>
      </c>
      <c r="K3190" s="257" t="s">
        <v>3280</v>
      </c>
      <c r="L3190" s="257" t="s">
        <v>3512</v>
      </c>
      <c r="M3190" s="257" t="s">
        <v>1232</v>
      </c>
      <c r="N3190" s="257" t="s">
        <v>3513</v>
      </c>
      <c r="O3190" s="257" t="s">
        <v>2868</v>
      </c>
      <c r="P3190" s="257" t="s">
        <v>7072</v>
      </c>
      <c r="Q3190" s="257" t="s">
        <v>7073</v>
      </c>
      <c r="R3190" s="257" t="s">
        <v>5078</v>
      </c>
      <c r="S3190" s="257" t="s">
        <v>3291</v>
      </c>
      <c r="T3190" s="257" t="s">
        <v>2843</v>
      </c>
      <c r="U3190" s="257" t="s">
        <v>4942</v>
      </c>
      <c r="V3190" s="257" t="s">
        <v>2639</v>
      </c>
      <c r="W3190" s="257" t="s">
        <v>148</v>
      </c>
      <c r="X3190" s="257" t="s">
        <v>2639</v>
      </c>
      <c r="Y3190" s="257" t="s">
        <v>2843</v>
      </c>
      <c r="Z3190" s="257" t="s">
        <v>2640</v>
      </c>
      <c r="AA3190" s="257" t="s">
        <v>148</v>
      </c>
      <c r="AB3190" s="257" t="s">
        <v>2640</v>
      </c>
      <c r="AC3190" s="257" t="s">
        <v>2639</v>
      </c>
      <c r="AD3190" s="258">
        <v>40396</v>
      </c>
      <c r="AE3190" s="257">
        <v>0</v>
      </c>
      <c r="AF3190" s="257" t="s">
        <v>7074</v>
      </c>
      <c r="AG3190" s="258">
        <v>40396</v>
      </c>
      <c r="AH3190" s="257" t="s">
        <v>2633</v>
      </c>
      <c r="AI3190" s="257" t="s">
        <v>2638</v>
      </c>
      <c r="AJ3190" s="257"/>
    </row>
    <row r="3191" spans="1:36" ht="409.6">
      <c r="A3191" s="256">
        <v>40393</v>
      </c>
      <c r="B3191" s="257" t="s">
        <v>2510</v>
      </c>
      <c r="C3191" s="258">
        <v>40395</v>
      </c>
      <c r="D3191" s="257">
        <v>2</v>
      </c>
      <c r="E3191" s="259" t="s">
        <v>2565</v>
      </c>
      <c r="F3191" s="257" t="s">
        <v>3251</v>
      </c>
      <c r="G3191" s="259" t="s">
        <v>3252</v>
      </c>
      <c r="H3191" s="260" t="s">
        <v>1232</v>
      </c>
      <c r="I3191" s="257" t="s">
        <v>4345</v>
      </c>
      <c r="J3191" s="257" t="s">
        <v>4346</v>
      </c>
      <c r="K3191" s="257" t="s">
        <v>3280</v>
      </c>
      <c r="L3191" s="257" t="s">
        <v>3512</v>
      </c>
      <c r="M3191" s="257" t="s">
        <v>1232</v>
      </c>
      <c r="N3191" s="257" t="s">
        <v>3513</v>
      </c>
      <c r="O3191" s="257" t="s">
        <v>2868</v>
      </c>
      <c r="P3191" s="257" t="s">
        <v>7072</v>
      </c>
      <c r="Q3191" s="257" t="s">
        <v>7075</v>
      </c>
      <c r="R3191" s="257" t="s">
        <v>5078</v>
      </c>
      <c r="S3191" s="257" t="s">
        <v>3291</v>
      </c>
      <c r="T3191" s="257" t="s">
        <v>2843</v>
      </c>
      <c r="U3191" s="257" t="s">
        <v>4942</v>
      </c>
      <c r="V3191" s="257" t="s">
        <v>2639</v>
      </c>
      <c r="W3191" s="257" t="s">
        <v>148</v>
      </c>
      <c r="X3191" s="257" t="s">
        <v>2639</v>
      </c>
      <c r="Y3191" s="257" t="s">
        <v>2843</v>
      </c>
      <c r="Z3191" s="257" t="s">
        <v>2639</v>
      </c>
      <c r="AA3191" s="257" t="s">
        <v>2843</v>
      </c>
      <c r="AB3191" s="257" t="s">
        <v>2640</v>
      </c>
      <c r="AC3191" s="257" t="s">
        <v>2640</v>
      </c>
      <c r="AD3191" s="257" t="s">
        <v>3295</v>
      </c>
      <c r="AE3191" s="257" t="s">
        <v>3295</v>
      </c>
      <c r="AF3191" s="257" t="s">
        <v>3639</v>
      </c>
      <c r="AG3191" s="257" t="s">
        <v>3295</v>
      </c>
      <c r="AH3191" s="257" t="s">
        <v>3295</v>
      </c>
      <c r="AI3191" s="257" t="s">
        <v>3295</v>
      </c>
      <c r="AJ3191" s="257"/>
    </row>
    <row r="3192" spans="1:36" ht="409.6">
      <c r="A3192" s="256">
        <v>40394</v>
      </c>
      <c r="B3192" s="257" t="s">
        <v>2510</v>
      </c>
      <c r="C3192" s="258">
        <v>40396</v>
      </c>
      <c r="D3192" s="257">
        <v>2</v>
      </c>
      <c r="E3192" s="259" t="s">
        <v>2570</v>
      </c>
      <c r="F3192" s="259" t="s">
        <v>3147</v>
      </c>
      <c r="G3192" s="259" t="s">
        <v>3148</v>
      </c>
      <c r="H3192" s="260" t="s">
        <v>1232</v>
      </c>
      <c r="I3192" s="257" t="s">
        <v>3307</v>
      </c>
      <c r="J3192" s="261" t="s">
        <v>3308</v>
      </c>
      <c r="K3192" s="257" t="s">
        <v>3280</v>
      </c>
      <c r="L3192" s="257" t="s">
        <v>3512</v>
      </c>
      <c r="M3192" s="257" t="s">
        <v>1232</v>
      </c>
      <c r="N3192" s="257" t="s">
        <v>3513</v>
      </c>
      <c r="O3192" s="257" t="s">
        <v>2868</v>
      </c>
      <c r="P3192" s="257" t="s">
        <v>7076</v>
      </c>
      <c r="Q3192" s="257" t="s">
        <v>7077</v>
      </c>
      <c r="R3192" s="257" t="s">
        <v>7078</v>
      </c>
      <c r="S3192" s="257" t="s">
        <v>3291</v>
      </c>
      <c r="T3192" s="257" t="s">
        <v>2899</v>
      </c>
      <c r="U3192" s="257" t="s">
        <v>4050</v>
      </c>
      <c r="V3192" s="257" t="s">
        <v>2639</v>
      </c>
      <c r="W3192" s="257" t="s">
        <v>148</v>
      </c>
      <c r="X3192" s="257" t="s">
        <v>2640</v>
      </c>
      <c r="Y3192" s="257" t="s">
        <v>148</v>
      </c>
      <c r="Z3192" s="257" t="s">
        <v>2640</v>
      </c>
      <c r="AA3192" s="257" t="s">
        <v>148</v>
      </c>
      <c r="AB3192" s="257" t="s">
        <v>2640</v>
      </c>
      <c r="AC3192" s="257" t="s">
        <v>2640</v>
      </c>
      <c r="AD3192" s="257" t="s">
        <v>3295</v>
      </c>
      <c r="AE3192" s="257" t="s">
        <v>3295</v>
      </c>
      <c r="AF3192" s="257" t="s">
        <v>3639</v>
      </c>
      <c r="AG3192" s="257" t="s">
        <v>3295</v>
      </c>
      <c r="AH3192" s="257" t="s">
        <v>3295</v>
      </c>
      <c r="AI3192" s="257" t="s">
        <v>3295</v>
      </c>
      <c r="AJ3192" s="257"/>
    </row>
    <row r="3193" spans="1:36" ht="388.8">
      <c r="A3193" s="256">
        <v>40394</v>
      </c>
      <c r="B3193" s="257" t="s">
        <v>2510</v>
      </c>
      <c r="C3193" s="258">
        <v>40396</v>
      </c>
      <c r="D3193" s="257">
        <v>2</v>
      </c>
      <c r="E3193" s="259" t="s">
        <v>2570</v>
      </c>
      <c r="F3193" s="259" t="s">
        <v>3147</v>
      </c>
      <c r="G3193" s="259" t="s">
        <v>3148</v>
      </c>
      <c r="H3193" s="260" t="s">
        <v>1232</v>
      </c>
      <c r="I3193" s="257" t="s">
        <v>3307</v>
      </c>
      <c r="J3193" s="261" t="s">
        <v>3308</v>
      </c>
      <c r="K3193" s="257" t="s">
        <v>3280</v>
      </c>
      <c r="L3193" s="257" t="s">
        <v>3512</v>
      </c>
      <c r="M3193" s="257" t="s">
        <v>1232</v>
      </c>
      <c r="N3193" s="257" t="s">
        <v>3513</v>
      </c>
      <c r="O3193" s="257" t="s">
        <v>2868</v>
      </c>
      <c r="P3193" s="257" t="s">
        <v>7079</v>
      </c>
      <c r="Q3193" s="257" t="s">
        <v>7080</v>
      </c>
      <c r="R3193" s="257" t="s">
        <v>7081</v>
      </c>
      <c r="S3193" s="257" t="s">
        <v>3291</v>
      </c>
      <c r="T3193" s="257" t="s">
        <v>2843</v>
      </c>
      <c r="U3193" s="257" t="s">
        <v>4894</v>
      </c>
      <c r="V3193" s="257" t="s">
        <v>2639</v>
      </c>
      <c r="W3193" s="257" t="s">
        <v>148</v>
      </c>
      <c r="X3193" s="257" t="s">
        <v>2639</v>
      </c>
      <c r="Y3193" s="257" t="s">
        <v>2843</v>
      </c>
      <c r="Z3193" s="257" t="s">
        <v>2639</v>
      </c>
      <c r="AA3193" s="257" t="s">
        <v>2843</v>
      </c>
      <c r="AB3193" s="257" t="s">
        <v>2640</v>
      </c>
      <c r="AC3193" s="257" t="s">
        <v>2640</v>
      </c>
      <c r="AD3193" s="257" t="s">
        <v>3295</v>
      </c>
      <c r="AE3193" s="257" t="s">
        <v>3295</v>
      </c>
      <c r="AF3193" s="257" t="s">
        <v>3639</v>
      </c>
      <c r="AG3193" s="257" t="s">
        <v>3295</v>
      </c>
      <c r="AH3193" s="257" t="s">
        <v>3295</v>
      </c>
      <c r="AI3193" s="257" t="s">
        <v>3295</v>
      </c>
      <c r="AJ3193" s="257"/>
    </row>
    <row r="3194" spans="1:36" ht="57.6">
      <c r="A3194" s="258">
        <v>40246</v>
      </c>
      <c r="B3194" s="257" t="s">
        <v>2517</v>
      </c>
      <c r="C3194" s="258">
        <v>40246</v>
      </c>
      <c r="D3194" s="257">
        <v>0</v>
      </c>
      <c r="E3194" s="259" t="s">
        <v>2614</v>
      </c>
      <c r="F3194" s="259" t="s">
        <v>3181</v>
      </c>
      <c r="G3194" s="259" t="s">
        <v>3182</v>
      </c>
      <c r="H3194" s="257" t="s">
        <v>2632</v>
      </c>
      <c r="I3194" s="257" t="s">
        <v>4690</v>
      </c>
      <c r="J3194" s="257" t="s">
        <v>148</v>
      </c>
      <c r="K3194" s="257" t="s">
        <v>2619</v>
      </c>
      <c r="L3194" s="257" t="s">
        <v>7059</v>
      </c>
      <c r="M3194" s="257" t="s">
        <v>1236</v>
      </c>
      <c r="N3194" s="257" t="s">
        <v>2905</v>
      </c>
      <c r="O3194" s="257" t="s">
        <v>3299</v>
      </c>
      <c r="P3194" s="257" t="s">
        <v>7082</v>
      </c>
      <c r="Q3194" s="257" t="s">
        <v>3301</v>
      </c>
      <c r="R3194" s="257" t="s">
        <v>148</v>
      </c>
      <c r="S3194" s="257" t="s">
        <v>3302</v>
      </c>
      <c r="T3194" s="257" t="s">
        <v>2905</v>
      </c>
      <c r="U3194" s="257" t="s">
        <v>7071</v>
      </c>
      <c r="V3194" s="257" t="s">
        <v>148</v>
      </c>
      <c r="W3194" s="257" t="s">
        <v>148</v>
      </c>
      <c r="X3194" s="257" t="s">
        <v>148</v>
      </c>
      <c r="Y3194" s="257" t="s">
        <v>148</v>
      </c>
      <c r="Z3194" s="257" t="s">
        <v>148</v>
      </c>
      <c r="AA3194" s="257" t="s">
        <v>148</v>
      </c>
      <c r="AB3194" s="257" t="s">
        <v>148</v>
      </c>
      <c r="AC3194" s="257" t="s">
        <v>148</v>
      </c>
      <c r="AD3194" s="257" t="s">
        <v>148</v>
      </c>
      <c r="AE3194" s="257" t="s">
        <v>148</v>
      </c>
      <c r="AF3194" s="257" t="s">
        <v>148</v>
      </c>
      <c r="AG3194" s="257" t="s">
        <v>148</v>
      </c>
      <c r="AH3194" s="257" t="s">
        <v>148</v>
      </c>
      <c r="AI3194" s="257" t="s">
        <v>148</v>
      </c>
      <c r="AJ3194" s="257" t="s">
        <v>148</v>
      </c>
    </row>
    <row r="3195" spans="1:36" ht="57.6">
      <c r="A3195" s="258">
        <v>40246</v>
      </c>
      <c r="B3195" s="257" t="s">
        <v>2517</v>
      </c>
      <c r="C3195" s="258">
        <v>40246</v>
      </c>
      <c r="D3195" s="257">
        <v>0</v>
      </c>
      <c r="E3195" s="259" t="s">
        <v>2544</v>
      </c>
      <c r="F3195" s="257" t="s">
        <v>3237</v>
      </c>
      <c r="G3195" s="259" t="s">
        <v>3238</v>
      </c>
      <c r="H3195" s="260" t="s">
        <v>1232</v>
      </c>
      <c r="I3195" s="257" t="s">
        <v>2798</v>
      </c>
      <c r="J3195" s="84" t="s">
        <v>145</v>
      </c>
      <c r="K3195" s="257" t="s">
        <v>2619</v>
      </c>
      <c r="L3195" s="257" t="s">
        <v>7059</v>
      </c>
      <c r="M3195" s="257" t="s">
        <v>1236</v>
      </c>
      <c r="N3195" s="257" t="s">
        <v>2905</v>
      </c>
      <c r="O3195" s="257" t="s">
        <v>3299</v>
      </c>
      <c r="P3195" s="257" t="s">
        <v>7083</v>
      </c>
      <c r="Q3195" s="257" t="s">
        <v>3301</v>
      </c>
      <c r="R3195" s="257" t="s">
        <v>148</v>
      </c>
      <c r="S3195" s="257" t="s">
        <v>3302</v>
      </c>
      <c r="T3195" s="257" t="s">
        <v>2905</v>
      </c>
      <c r="U3195" s="257" t="s">
        <v>7071</v>
      </c>
      <c r="V3195" s="257" t="s">
        <v>148</v>
      </c>
      <c r="W3195" s="257" t="s">
        <v>148</v>
      </c>
      <c r="X3195" s="257" t="s">
        <v>148</v>
      </c>
      <c r="Y3195" s="257" t="s">
        <v>148</v>
      </c>
      <c r="Z3195" s="257" t="s">
        <v>148</v>
      </c>
      <c r="AA3195" s="257" t="s">
        <v>148</v>
      </c>
      <c r="AB3195" s="257" t="s">
        <v>148</v>
      </c>
      <c r="AC3195" s="257" t="s">
        <v>148</v>
      </c>
      <c r="AD3195" s="257" t="s">
        <v>148</v>
      </c>
      <c r="AE3195" s="257" t="s">
        <v>148</v>
      </c>
      <c r="AF3195" s="257" t="s">
        <v>148</v>
      </c>
      <c r="AG3195" s="257" t="s">
        <v>148</v>
      </c>
      <c r="AH3195" s="257" t="s">
        <v>148</v>
      </c>
      <c r="AI3195" s="257" t="s">
        <v>148</v>
      </c>
      <c r="AJ3195" s="257" t="s">
        <v>148</v>
      </c>
    </row>
    <row r="3196" spans="1:36" ht="57.6">
      <c r="A3196" s="258">
        <v>40246</v>
      </c>
      <c r="B3196" s="257" t="s">
        <v>2517</v>
      </c>
      <c r="C3196" s="258">
        <v>40246</v>
      </c>
      <c r="D3196" s="257">
        <v>0</v>
      </c>
      <c r="E3196" s="259" t="s">
        <v>2561</v>
      </c>
      <c r="F3196" s="257" t="s">
        <v>3241</v>
      </c>
      <c r="G3196" s="259" t="s">
        <v>3242</v>
      </c>
      <c r="H3196" s="257" t="s">
        <v>1243</v>
      </c>
      <c r="I3196" s="257" t="s">
        <v>4261</v>
      </c>
      <c r="J3196" s="257" t="s">
        <v>148</v>
      </c>
      <c r="K3196" s="257" t="s">
        <v>2619</v>
      </c>
      <c r="L3196" s="257" t="s">
        <v>7059</v>
      </c>
      <c r="M3196" s="257" t="s">
        <v>1236</v>
      </c>
      <c r="N3196" s="257" t="s">
        <v>2905</v>
      </c>
      <c r="O3196" s="257" t="s">
        <v>3299</v>
      </c>
      <c r="P3196" s="257" t="s">
        <v>7084</v>
      </c>
      <c r="Q3196" s="257" t="s">
        <v>3301</v>
      </c>
      <c r="R3196" s="257" t="s">
        <v>148</v>
      </c>
      <c r="S3196" s="257" t="s">
        <v>3302</v>
      </c>
      <c r="T3196" s="257" t="s">
        <v>2905</v>
      </c>
      <c r="U3196" s="257" t="s">
        <v>7071</v>
      </c>
      <c r="V3196" s="257" t="s">
        <v>148</v>
      </c>
      <c r="W3196" s="257" t="s">
        <v>148</v>
      </c>
      <c r="X3196" s="257" t="s">
        <v>148</v>
      </c>
      <c r="Y3196" s="257" t="s">
        <v>148</v>
      </c>
      <c r="Z3196" s="257" t="s">
        <v>148</v>
      </c>
      <c r="AA3196" s="257" t="s">
        <v>148</v>
      </c>
      <c r="AB3196" s="257" t="s">
        <v>148</v>
      </c>
      <c r="AC3196" s="257" t="s">
        <v>148</v>
      </c>
      <c r="AD3196" s="257" t="s">
        <v>148</v>
      </c>
      <c r="AE3196" s="257" t="s">
        <v>148</v>
      </c>
      <c r="AF3196" s="257" t="s">
        <v>148</v>
      </c>
      <c r="AG3196" s="257" t="s">
        <v>148</v>
      </c>
      <c r="AH3196" s="257" t="s">
        <v>148</v>
      </c>
      <c r="AI3196" s="257" t="s">
        <v>148</v>
      </c>
      <c r="AJ3196" s="257" t="s">
        <v>148</v>
      </c>
    </row>
    <row r="3197" spans="1:36" ht="409.6">
      <c r="A3197" s="258">
        <v>40394</v>
      </c>
      <c r="B3197" s="257" t="s">
        <v>2510</v>
      </c>
      <c r="C3197" s="258">
        <v>40394</v>
      </c>
      <c r="D3197" s="257">
        <v>0</v>
      </c>
      <c r="E3197" s="259" t="s">
        <v>2542</v>
      </c>
      <c r="F3197" s="257" t="s">
        <v>3157</v>
      </c>
      <c r="G3197" s="259" t="s">
        <v>3158</v>
      </c>
      <c r="H3197" s="260" t="s">
        <v>1232</v>
      </c>
      <c r="I3197" s="257" t="s">
        <v>3759</v>
      </c>
      <c r="J3197" s="262" t="s">
        <v>3760</v>
      </c>
      <c r="K3197" s="257" t="s">
        <v>3280</v>
      </c>
      <c r="L3197" s="257" t="s">
        <v>3512</v>
      </c>
      <c r="M3197" s="257" t="s">
        <v>1232</v>
      </c>
      <c r="N3197" s="257" t="s">
        <v>3513</v>
      </c>
      <c r="O3197" s="257" t="s">
        <v>3299</v>
      </c>
      <c r="P3197" s="257" t="s">
        <v>7085</v>
      </c>
      <c r="Q3197" s="257" t="s">
        <v>7086</v>
      </c>
      <c r="R3197" s="257" t="s">
        <v>7087</v>
      </c>
      <c r="S3197" s="257" t="s">
        <v>3291</v>
      </c>
      <c r="T3197" s="257" t="s">
        <v>2905</v>
      </c>
      <c r="U3197" s="257" t="s">
        <v>7088</v>
      </c>
      <c r="V3197" s="257" t="s">
        <v>2639</v>
      </c>
      <c r="W3197" s="257" t="s">
        <v>148</v>
      </c>
      <c r="X3197" s="257" t="s">
        <v>148</v>
      </c>
      <c r="Y3197" s="257" t="s">
        <v>148</v>
      </c>
      <c r="Z3197" s="257" t="s">
        <v>148</v>
      </c>
      <c r="AA3197" s="257" t="s">
        <v>148</v>
      </c>
      <c r="AB3197" s="257" t="s">
        <v>2640</v>
      </c>
      <c r="AC3197" s="257" t="s">
        <v>2640</v>
      </c>
      <c r="AD3197" s="257" t="s">
        <v>3295</v>
      </c>
      <c r="AE3197" s="257" t="s">
        <v>3295</v>
      </c>
      <c r="AF3197" s="257" t="s">
        <v>3639</v>
      </c>
      <c r="AG3197" s="257" t="s">
        <v>3295</v>
      </c>
      <c r="AH3197" s="257" t="s">
        <v>3295</v>
      </c>
      <c r="AI3197" s="257" t="s">
        <v>3295</v>
      </c>
      <c r="AJ3197" s="257"/>
    </row>
    <row r="3198" spans="1:36" ht="374.4">
      <c r="A3198" s="258">
        <v>40394</v>
      </c>
      <c r="B3198" s="257" t="s">
        <v>2510</v>
      </c>
      <c r="C3198" s="258">
        <v>40395</v>
      </c>
      <c r="D3198" s="257">
        <v>1</v>
      </c>
      <c r="E3198" s="259" t="s">
        <v>2542</v>
      </c>
      <c r="F3198" s="257" t="s">
        <v>3157</v>
      </c>
      <c r="G3198" s="259" t="s">
        <v>3158</v>
      </c>
      <c r="H3198" s="260" t="s">
        <v>1232</v>
      </c>
      <c r="I3198" s="257" t="s">
        <v>3759</v>
      </c>
      <c r="J3198" s="262" t="s">
        <v>3760</v>
      </c>
      <c r="K3198" s="257" t="s">
        <v>3280</v>
      </c>
      <c r="L3198" s="257" t="s">
        <v>3512</v>
      </c>
      <c r="M3198" s="257" t="s">
        <v>1232</v>
      </c>
      <c r="N3198" s="257" t="s">
        <v>3513</v>
      </c>
      <c r="O3198" s="257" t="s">
        <v>3299</v>
      </c>
      <c r="P3198" s="257" t="s">
        <v>7089</v>
      </c>
      <c r="Q3198" s="257" t="s">
        <v>7090</v>
      </c>
      <c r="R3198" s="257" t="s">
        <v>7091</v>
      </c>
      <c r="S3198" s="257" t="s">
        <v>3291</v>
      </c>
      <c r="T3198" s="257" t="s">
        <v>3417</v>
      </c>
      <c r="U3198" s="257" t="s">
        <v>7092</v>
      </c>
      <c r="V3198" s="257" t="s">
        <v>2639</v>
      </c>
      <c r="W3198" s="257" t="s">
        <v>148</v>
      </c>
      <c r="X3198" s="257" t="s">
        <v>148</v>
      </c>
      <c r="Y3198" s="257" t="s">
        <v>148</v>
      </c>
      <c r="Z3198" s="257" t="s">
        <v>148</v>
      </c>
      <c r="AA3198" s="257" t="s">
        <v>148</v>
      </c>
      <c r="AB3198" s="257" t="s">
        <v>2640</v>
      </c>
      <c r="AC3198" s="257" t="s">
        <v>2640</v>
      </c>
      <c r="AD3198" s="257" t="s">
        <v>3295</v>
      </c>
      <c r="AE3198" s="257" t="s">
        <v>3295</v>
      </c>
      <c r="AF3198" s="257" t="s">
        <v>3639</v>
      </c>
      <c r="AG3198" s="257" t="s">
        <v>3295</v>
      </c>
      <c r="AH3198" s="257" t="s">
        <v>3295</v>
      </c>
      <c r="AI3198" s="257" t="s">
        <v>3295</v>
      </c>
      <c r="AJ3198" s="257"/>
    </row>
    <row r="3199" spans="1:36" ht="57.6">
      <c r="A3199" s="258">
        <v>40246</v>
      </c>
      <c r="B3199" s="257" t="s">
        <v>2517</v>
      </c>
      <c r="C3199" s="258">
        <v>40246</v>
      </c>
      <c r="D3199" s="257">
        <v>0</v>
      </c>
      <c r="E3199" s="259" t="s">
        <v>2544</v>
      </c>
      <c r="F3199" s="257" t="s">
        <v>3237</v>
      </c>
      <c r="G3199" s="259" t="s">
        <v>3238</v>
      </c>
      <c r="H3199" s="260" t="s">
        <v>1232</v>
      </c>
      <c r="I3199" s="257" t="s">
        <v>2798</v>
      </c>
      <c r="J3199" s="84" t="s">
        <v>145</v>
      </c>
      <c r="K3199" s="257" t="s">
        <v>2619</v>
      </c>
      <c r="L3199" s="257" t="s">
        <v>7059</v>
      </c>
      <c r="M3199" s="257" t="s">
        <v>1236</v>
      </c>
      <c r="N3199" s="257" t="s">
        <v>2905</v>
      </c>
      <c r="O3199" s="257" t="s">
        <v>3299</v>
      </c>
      <c r="P3199" s="257" t="s">
        <v>7093</v>
      </c>
      <c r="Q3199" s="257" t="s">
        <v>3301</v>
      </c>
      <c r="R3199" s="257" t="s">
        <v>148</v>
      </c>
      <c r="S3199" s="257" t="s">
        <v>3302</v>
      </c>
      <c r="T3199" s="257" t="s">
        <v>2905</v>
      </c>
      <c r="U3199" s="257" t="s">
        <v>7071</v>
      </c>
      <c r="V3199" s="257" t="s">
        <v>148</v>
      </c>
      <c r="W3199" s="257" t="s">
        <v>148</v>
      </c>
      <c r="X3199" s="257" t="s">
        <v>148</v>
      </c>
      <c r="Y3199" s="257" t="s">
        <v>148</v>
      </c>
      <c r="Z3199" s="257" t="s">
        <v>148</v>
      </c>
      <c r="AA3199" s="257" t="s">
        <v>148</v>
      </c>
      <c r="AB3199" s="257" t="s">
        <v>148</v>
      </c>
      <c r="AC3199" s="257" t="s">
        <v>148</v>
      </c>
      <c r="AD3199" s="257" t="s">
        <v>148</v>
      </c>
      <c r="AE3199" s="257" t="s">
        <v>148</v>
      </c>
      <c r="AF3199" s="257" t="s">
        <v>148</v>
      </c>
      <c r="AG3199" s="257" t="s">
        <v>148</v>
      </c>
      <c r="AH3199" s="257" t="s">
        <v>148</v>
      </c>
      <c r="AI3199" s="257" t="s">
        <v>148</v>
      </c>
      <c r="AJ3199" s="257" t="s">
        <v>148</v>
      </c>
    </row>
    <row r="3200" spans="1:36" ht="316.8">
      <c r="A3200" s="256">
        <v>40394</v>
      </c>
      <c r="B3200" s="257" t="s">
        <v>2510</v>
      </c>
      <c r="C3200" s="258">
        <v>40395</v>
      </c>
      <c r="D3200" s="257">
        <v>1</v>
      </c>
      <c r="E3200" s="259" t="s">
        <v>2523</v>
      </c>
      <c r="F3200" s="259" t="s">
        <v>3135</v>
      </c>
      <c r="G3200" s="259" t="s">
        <v>3136</v>
      </c>
      <c r="H3200" s="257" t="s">
        <v>1243</v>
      </c>
      <c r="I3200" s="257" t="s">
        <v>3767</v>
      </c>
      <c r="J3200" s="257" t="s">
        <v>3768</v>
      </c>
      <c r="K3200" s="257" t="s">
        <v>3280</v>
      </c>
      <c r="L3200" s="257" t="s">
        <v>2667</v>
      </c>
      <c r="M3200" s="257" t="s">
        <v>1228</v>
      </c>
      <c r="N3200" s="257" t="s">
        <v>3350</v>
      </c>
      <c r="O3200" s="257" t="s">
        <v>3299</v>
      </c>
      <c r="P3200" s="257" t="s">
        <v>7094</v>
      </c>
      <c r="Q3200" s="257" t="s">
        <v>7095</v>
      </c>
      <c r="R3200" s="257" t="s">
        <v>7096</v>
      </c>
      <c r="S3200" s="257" t="s">
        <v>2903</v>
      </c>
      <c r="T3200" s="262" t="s">
        <v>3396</v>
      </c>
      <c r="U3200" s="257" t="s">
        <v>6689</v>
      </c>
      <c r="V3200" s="257" t="s">
        <v>2639</v>
      </c>
      <c r="W3200" s="257" t="s">
        <v>148</v>
      </c>
      <c r="X3200" s="257" t="s">
        <v>148</v>
      </c>
      <c r="Y3200" s="257" t="s">
        <v>148</v>
      </c>
      <c r="Z3200" s="257" t="s">
        <v>148</v>
      </c>
      <c r="AA3200" s="257" t="s">
        <v>148</v>
      </c>
      <c r="AB3200" s="257" t="s">
        <v>2640</v>
      </c>
      <c r="AC3200" s="257" t="s">
        <v>2640</v>
      </c>
      <c r="AD3200" s="257" t="s">
        <v>3295</v>
      </c>
      <c r="AE3200" s="257" t="s">
        <v>3295</v>
      </c>
      <c r="AF3200" s="257" t="s">
        <v>3639</v>
      </c>
      <c r="AG3200" s="257" t="s">
        <v>3295</v>
      </c>
      <c r="AH3200" s="257" t="s">
        <v>3295</v>
      </c>
      <c r="AI3200" s="257" t="s">
        <v>3295</v>
      </c>
      <c r="AJ3200" s="257"/>
    </row>
    <row r="3201" spans="1:36" ht="57.6">
      <c r="A3201" s="258">
        <v>40246</v>
      </c>
      <c r="B3201" s="257" t="s">
        <v>2517</v>
      </c>
      <c r="C3201" s="258">
        <v>40246</v>
      </c>
      <c r="D3201" s="257">
        <v>0</v>
      </c>
      <c r="E3201" s="259" t="s">
        <v>2614</v>
      </c>
      <c r="F3201" s="259" t="s">
        <v>3181</v>
      </c>
      <c r="G3201" s="259" t="s">
        <v>3182</v>
      </c>
      <c r="H3201" s="257" t="s">
        <v>2632</v>
      </c>
      <c r="I3201" s="257" t="s">
        <v>4690</v>
      </c>
      <c r="J3201" s="257" t="s">
        <v>148</v>
      </c>
      <c r="K3201" s="257" t="s">
        <v>2619</v>
      </c>
      <c r="L3201" s="257" t="s">
        <v>7059</v>
      </c>
      <c r="M3201" s="257" t="s">
        <v>1236</v>
      </c>
      <c r="N3201" s="257" t="s">
        <v>2905</v>
      </c>
      <c r="O3201" s="257" t="s">
        <v>3299</v>
      </c>
      <c r="P3201" s="257" t="s">
        <v>7097</v>
      </c>
      <c r="Q3201" s="257" t="s">
        <v>3301</v>
      </c>
      <c r="R3201" s="257" t="s">
        <v>148</v>
      </c>
      <c r="S3201" s="257" t="s">
        <v>3302</v>
      </c>
      <c r="T3201" s="257" t="s">
        <v>2905</v>
      </c>
      <c r="U3201" s="257" t="s">
        <v>7071</v>
      </c>
      <c r="V3201" s="257" t="s">
        <v>148</v>
      </c>
      <c r="W3201" s="257" t="s">
        <v>148</v>
      </c>
      <c r="X3201" s="257" t="s">
        <v>148</v>
      </c>
      <c r="Y3201" s="257" t="s">
        <v>148</v>
      </c>
      <c r="Z3201" s="257" t="s">
        <v>148</v>
      </c>
      <c r="AA3201" s="257" t="s">
        <v>148</v>
      </c>
      <c r="AB3201" s="257" t="s">
        <v>148</v>
      </c>
      <c r="AC3201" s="257" t="s">
        <v>148</v>
      </c>
      <c r="AD3201" s="257" t="s">
        <v>148</v>
      </c>
      <c r="AE3201" s="257" t="s">
        <v>148</v>
      </c>
      <c r="AF3201" s="257" t="s">
        <v>148</v>
      </c>
      <c r="AG3201" s="257" t="s">
        <v>148</v>
      </c>
      <c r="AH3201" s="257" t="s">
        <v>148</v>
      </c>
      <c r="AI3201" s="257" t="s">
        <v>148</v>
      </c>
      <c r="AJ3201" s="257" t="s">
        <v>148</v>
      </c>
    </row>
    <row r="3202" spans="1:36" ht="57.6">
      <c r="A3202" s="258">
        <v>40246</v>
      </c>
      <c r="B3202" s="257" t="s">
        <v>2517</v>
      </c>
      <c r="C3202" s="258">
        <v>40246</v>
      </c>
      <c r="D3202" s="257">
        <v>0</v>
      </c>
      <c r="E3202" s="259" t="s">
        <v>2544</v>
      </c>
      <c r="F3202" s="257" t="s">
        <v>3237</v>
      </c>
      <c r="G3202" s="259" t="s">
        <v>3238</v>
      </c>
      <c r="H3202" s="260" t="s">
        <v>1232</v>
      </c>
      <c r="I3202" s="257" t="s">
        <v>2798</v>
      </c>
      <c r="J3202" s="84" t="s">
        <v>145</v>
      </c>
      <c r="K3202" s="257" t="s">
        <v>2619</v>
      </c>
      <c r="L3202" s="257" t="s">
        <v>7059</v>
      </c>
      <c r="M3202" s="257" t="s">
        <v>1236</v>
      </c>
      <c r="N3202" s="257" t="s">
        <v>2905</v>
      </c>
      <c r="O3202" s="257" t="s">
        <v>3299</v>
      </c>
      <c r="P3202" s="257" t="s">
        <v>7098</v>
      </c>
      <c r="Q3202" s="257" t="s">
        <v>3301</v>
      </c>
      <c r="R3202" s="257" t="s">
        <v>148</v>
      </c>
      <c r="S3202" s="257" t="s">
        <v>3302</v>
      </c>
      <c r="T3202" s="257" t="s">
        <v>2905</v>
      </c>
      <c r="U3202" s="257" t="s">
        <v>7071</v>
      </c>
      <c r="V3202" s="257" t="s">
        <v>148</v>
      </c>
      <c r="W3202" s="257" t="s">
        <v>148</v>
      </c>
      <c r="X3202" s="257" t="s">
        <v>148</v>
      </c>
      <c r="Y3202" s="257" t="s">
        <v>148</v>
      </c>
      <c r="Z3202" s="257" t="s">
        <v>148</v>
      </c>
      <c r="AA3202" s="257" t="s">
        <v>148</v>
      </c>
      <c r="AB3202" s="257" t="s">
        <v>148</v>
      </c>
      <c r="AC3202" s="257" t="s">
        <v>148</v>
      </c>
      <c r="AD3202" s="257" t="s">
        <v>148</v>
      </c>
      <c r="AE3202" s="257" t="s">
        <v>148</v>
      </c>
      <c r="AF3202" s="257" t="s">
        <v>148</v>
      </c>
      <c r="AG3202" s="257" t="s">
        <v>148</v>
      </c>
      <c r="AH3202" s="257" t="s">
        <v>148</v>
      </c>
      <c r="AI3202" s="257" t="s">
        <v>148</v>
      </c>
      <c r="AJ3202" s="257" t="s">
        <v>148</v>
      </c>
    </row>
    <row r="3203" spans="1:36" ht="28.8">
      <c r="A3203" s="258">
        <v>40260</v>
      </c>
      <c r="B3203" s="257" t="s">
        <v>2517</v>
      </c>
      <c r="C3203" s="258">
        <v>40260</v>
      </c>
      <c r="D3203" s="257">
        <v>0</v>
      </c>
      <c r="E3203" s="259" t="s">
        <v>2525</v>
      </c>
      <c r="F3203" s="257" t="s">
        <v>3229</v>
      </c>
      <c r="G3203" s="259" t="s">
        <v>3230</v>
      </c>
      <c r="H3203" s="257" t="s">
        <v>1243</v>
      </c>
      <c r="I3203" s="257" t="s">
        <v>7099</v>
      </c>
      <c r="J3203" s="257" t="s">
        <v>148</v>
      </c>
      <c r="K3203" s="257" t="s">
        <v>2619</v>
      </c>
      <c r="L3203" s="257" t="s">
        <v>7100</v>
      </c>
      <c r="M3203" s="257" t="s">
        <v>1236</v>
      </c>
      <c r="N3203" s="257" t="s">
        <v>2905</v>
      </c>
      <c r="O3203" s="257" t="s">
        <v>3299</v>
      </c>
      <c r="P3203" s="257" t="s">
        <v>7101</v>
      </c>
      <c r="Q3203" s="257" t="s">
        <v>3301</v>
      </c>
      <c r="R3203" s="257" t="s">
        <v>148</v>
      </c>
      <c r="S3203" s="257" t="s">
        <v>3302</v>
      </c>
      <c r="T3203" s="257" t="s">
        <v>2859</v>
      </c>
      <c r="U3203" s="257" t="s">
        <v>7088</v>
      </c>
      <c r="V3203" s="257" t="s">
        <v>148</v>
      </c>
      <c r="W3203" s="257" t="s">
        <v>148</v>
      </c>
      <c r="X3203" s="257" t="s">
        <v>148</v>
      </c>
      <c r="Y3203" s="257" t="s">
        <v>148</v>
      </c>
      <c r="Z3203" s="257" t="s">
        <v>148</v>
      </c>
      <c r="AA3203" s="257" t="s">
        <v>148</v>
      </c>
      <c r="AB3203" s="257" t="s">
        <v>148</v>
      </c>
      <c r="AC3203" s="257" t="s">
        <v>148</v>
      </c>
      <c r="AD3203" s="257" t="s">
        <v>148</v>
      </c>
      <c r="AE3203" s="257" t="s">
        <v>148</v>
      </c>
      <c r="AF3203" s="257" t="s">
        <v>148</v>
      </c>
      <c r="AG3203" s="257" t="s">
        <v>148</v>
      </c>
      <c r="AH3203" s="257" t="s">
        <v>148</v>
      </c>
      <c r="AI3203" s="257" t="s">
        <v>148</v>
      </c>
      <c r="AJ3203" s="257" t="s">
        <v>148</v>
      </c>
    </row>
    <row r="3204" spans="1:36" ht="100.8">
      <c r="A3204" s="256">
        <v>40395</v>
      </c>
      <c r="B3204" s="257" t="s">
        <v>2510</v>
      </c>
      <c r="C3204" s="258">
        <v>40395</v>
      </c>
      <c r="D3204" s="257">
        <v>0</v>
      </c>
      <c r="E3204" s="259" t="s">
        <v>2570</v>
      </c>
      <c r="F3204" s="259" t="s">
        <v>3147</v>
      </c>
      <c r="G3204" s="259" t="s">
        <v>3148</v>
      </c>
      <c r="H3204" s="260" t="s">
        <v>1232</v>
      </c>
      <c r="I3204" s="257" t="s">
        <v>3307</v>
      </c>
      <c r="J3204" s="261" t="s">
        <v>3308</v>
      </c>
      <c r="K3204" s="257" t="s">
        <v>3280</v>
      </c>
      <c r="L3204" s="257" t="s">
        <v>2667</v>
      </c>
      <c r="M3204" s="257" t="s">
        <v>1228</v>
      </c>
      <c r="N3204" s="257" t="s">
        <v>3350</v>
      </c>
      <c r="O3204" s="257" t="s">
        <v>3299</v>
      </c>
      <c r="P3204" s="257" t="s">
        <v>7102</v>
      </c>
      <c r="Q3204" s="257" t="s">
        <v>7103</v>
      </c>
      <c r="R3204" s="257" t="s">
        <v>7104</v>
      </c>
      <c r="S3204" s="257" t="s">
        <v>2903</v>
      </c>
      <c r="T3204" s="262" t="s">
        <v>3396</v>
      </c>
      <c r="U3204" s="257" t="s">
        <v>4048</v>
      </c>
      <c r="V3204" s="257" t="s">
        <v>2639</v>
      </c>
      <c r="W3204" s="257" t="s">
        <v>148</v>
      </c>
      <c r="X3204" s="257" t="s">
        <v>148</v>
      </c>
      <c r="Y3204" s="257" t="s">
        <v>148</v>
      </c>
      <c r="Z3204" s="257" t="s">
        <v>148</v>
      </c>
      <c r="AA3204" s="257" t="s">
        <v>148</v>
      </c>
      <c r="AB3204" s="257" t="s">
        <v>2640</v>
      </c>
      <c r="AC3204" s="257" t="s">
        <v>2640</v>
      </c>
      <c r="AD3204" s="257" t="s">
        <v>3295</v>
      </c>
      <c r="AE3204" s="257" t="s">
        <v>3295</v>
      </c>
      <c r="AF3204" s="257" t="s">
        <v>3639</v>
      </c>
      <c r="AG3204" s="257" t="s">
        <v>3295</v>
      </c>
      <c r="AH3204" s="257" t="s">
        <v>3295</v>
      </c>
      <c r="AI3204" s="257" t="s">
        <v>3295</v>
      </c>
      <c r="AJ3204" s="257"/>
    </row>
    <row r="3205" spans="1:36" ht="43.2">
      <c r="A3205" s="258">
        <v>40260</v>
      </c>
      <c r="B3205" s="257" t="s">
        <v>2517</v>
      </c>
      <c r="C3205" s="258">
        <v>40260</v>
      </c>
      <c r="D3205" s="257">
        <v>0</v>
      </c>
      <c r="E3205" s="257" t="s">
        <v>2609</v>
      </c>
      <c r="F3205" s="257" t="s">
        <v>3463</v>
      </c>
      <c r="G3205" s="257" t="s">
        <v>3464</v>
      </c>
      <c r="H3205" s="257" t="s">
        <v>1243</v>
      </c>
      <c r="I3205" s="257" t="s">
        <v>7105</v>
      </c>
      <c r="J3205" s="257" t="s">
        <v>148</v>
      </c>
      <c r="K3205" s="257" t="s">
        <v>2619</v>
      </c>
      <c r="L3205" s="257" t="s">
        <v>7100</v>
      </c>
      <c r="M3205" s="257" t="s">
        <v>1236</v>
      </c>
      <c r="N3205" s="257" t="s">
        <v>2905</v>
      </c>
      <c r="O3205" s="257" t="s">
        <v>3299</v>
      </c>
      <c r="P3205" s="257" t="s">
        <v>7106</v>
      </c>
      <c r="Q3205" s="257" t="s">
        <v>3301</v>
      </c>
      <c r="R3205" s="257" t="s">
        <v>148</v>
      </c>
      <c r="S3205" s="257" t="s">
        <v>3302</v>
      </c>
      <c r="T3205" s="257" t="s">
        <v>2859</v>
      </c>
      <c r="U3205" s="257" t="s">
        <v>7088</v>
      </c>
      <c r="V3205" s="257" t="s">
        <v>148</v>
      </c>
      <c r="W3205" s="257" t="s">
        <v>148</v>
      </c>
      <c r="X3205" s="257" t="s">
        <v>148</v>
      </c>
      <c r="Y3205" s="257" t="s">
        <v>148</v>
      </c>
      <c r="Z3205" s="257" t="s">
        <v>148</v>
      </c>
      <c r="AA3205" s="257" t="s">
        <v>148</v>
      </c>
      <c r="AB3205" s="257" t="s">
        <v>148</v>
      </c>
      <c r="AC3205" s="257" t="s">
        <v>148</v>
      </c>
      <c r="AD3205" s="257" t="s">
        <v>148</v>
      </c>
      <c r="AE3205" s="257" t="s">
        <v>148</v>
      </c>
      <c r="AF3205" s="257" t="s">
        <v>148</v>
      </c>
      <c r="AG3205" s="257" t="s">
        <v>148</v>
      </c>
      <c r="AH3205" s="257" t="s">
        <v>148</v>
      </c>
      <c r="AI3205" s="257" t="s">
        <v>148</v>
      </c>
      <c r="AJ3205" s="257" t="s">
        <v>148</v>
      </c>
    </row>
    <row r="3206" spans="1:36" ht="187.2">
      <c r="A3206" s="256">
        <v>40395</v>
      </c>
      <c r="B3206" s="257" t="s">
        <v>2510</v>
      </c>
      <c r="C3206" s="258">
        <v>40396</v>
      </c>
      <c r="D3206" s="257">
        <v>1</v>
      </c>
      <c r="E3206" s="259" t="s">
        <v>2565</v>
      </c>
      <c r="F3206" s="257" t="s">
        <v>3251</v>
      </c>
      <c r="G3206" s="259" t="s">
        <v>3252</v>
      </c>
      <c r="H3206" s="260" t="s">
        <v>1232</v>
      </c>
      <c r="I3206" s="257" t="s">
        <v>4345</v>
      </c>
      <c r="J3206" s="257" t="s">
        <v>4346</v>
      </c>
      <c r="K3206" s="257" t="s">
        <v>3280</v>
      </c>
      <c r="L3206" s="257" t="s">
        <v>2691</v>
      </c>
      <c r="M3206" s="257" t="s">
        <v>1232</v>
      </c>
      <c r="N3206" s="257" t="s">
        <v>2905</v>
      </c>
      <c r="O3206" s="257" t="s">
        <v>2868</v>
      </c>
      <c r="P3206" s="257" t="s">
        <v>7107</v>
      </c>
      <c r="Q3206" s="257" t="s">
        <v>7108</v>
      </c>
      <c r="R3206" s="257" t="s">
        <v>148</v>
      </c>
      <c r="S3206" s="257" t="s">
        <v>3291</v>
      </c>
      <c r="T3206" s="257" t="s">
        <v>2905</v>
      </c>
      <c r="U3206" s="257" t="s">
        <v>6435</v>
      </c>
      <c r="V3206" s="257" t="s">
        <v>2639</v>
      </c>
      <c r="W3206" s="257" t="s">
        <v>148</v>
      </c>
      <c r="X3206" s="257" t="s">
        <v>2640</v>
      </c>
      <c r="Y3206" s="257" t="s">
        <v>148</v>
      </c>
      <c r="Z3206" s="257" t="s">
        <v>2640</v>
      </c>
      <c r="AA3206" s="257" t="s">
        <v>148</v>
      </c>
      <c r="AB3206" s="257" t="s">
        <v>2640</v>
      </c>
      <c r="AC3206" s="257" t="s">
        <v>2639</v>
      </c>
      <c r="AD3206" s="258">
        <v>40396</v>
      </c>
      <c r="AE3206" s="257">
        <v>0</v>
      </c>
      <c r="AF3206" s="257" t="s">
        <v>7109</v>
      </c>
      <c r="AG3206" s="258">
        <v>40396</v>
      </c>
      <c r="AH3206" s="257" t="s">
        <v>2633</v>
      </c>
      <c r="AI3206" s="257" t="s">
        <v>3295</v>
      </c>
      <c r="AJ3206" s="257"/>
    </row>
    <row r="3207" spans="1:36" ht="144">
      <c r="A3207" s="256">
        <v>40395</v>
      </c>
      <c r="B3207" s="257" t="s">
        <v>2510</v>
      </c>
      <c r="C3207" s="258">
        <v>40396</v>
      </c>
      <c r="D3207" s="257">
        <v>1</v>
      </c>
      <c r="E3207" s="257" t="s">
        <v>2609</v>
      </c>
      <c r="F3207" s="257" t="s">
        <v>3463</v>
      </c>
      <c r="G3207" s="257" t="s">
        <v>3464</v>
      </c>
      <c r="H3207" s="260" t="s">
        <v>1232</v>
      </c>
      <c r="I3207" s="257" t="s">
        <v>3465</v>
      </c>
      <c r="J3207" s="257" t="s">
        <v>3466</v>
      </c>
      <c r="K3207" s="257" t="s">
        <v>3280</v>
      </c>
      <c r="L3207" s="257" t="s">
        <v>3416</v>
      </c>
      <c r="M3207" s="257" t="s">
        <v>1232</v>
      </c>
      <c r="N3207" s="257" t="s">
        <v>3417</v>
      </c>
      <c r="O3207" s="257" t="s">
        <v>2869</v>
      </c>
      <c r="P3207" s="257" t="s">
        <v>7110</v>
      </c>
      <c r="Q3207" s="257" t="s">
        <v>7111</v>
      </c>
      <c r="R3207" s="257" t="s">
        <v>7112</v>
      </c>
      <c r="S3207" s="257" t="s">
        <v>3291</v>
      </c>
      <c r="T3207" s="257" t="s">
        <v>3417</v>
      </c>
      <c r="U3207" s="257" t="s">
        <v>7113</v>
      </c>
      <c r="V3207" s="257" t="s">
        <v>2639</v>
      </c>
      <c r="W3207" s="257" t="s">
        <v>148</v>
      </c>
      <c r="X3207" s="257" t="s">
        <v>148</v>
      </c>
      <c r="Y3207" s="257" t="s">
        <v>148</v>
      </c>
      <c r="Z3207" s="257" t="s">
        <v>148</v>
      </c>
      <c r="AA3207" s="257" t="s">
        <v>148</v>
      </c>
      <c r="AB3207" s="257" t="s">
        <v>2640</v>
      </c>
      <c r="AC3207" s="257" t="s">
        <v>2639</v>
      </c>
      <c r="AD3207" s="258">
        <v>40399</v>
      </c>
      <c r="AE3207" s="257">
        <v>2</v>
      </c>
      <c r="AF3207" s="257" t="s">
        <v>7114</v>
      </c>
      <c r="AG3207" s="258">
        <v>40399</v>
      </c>
      <c r="AH3207" s="257" t="s">
        <v>2633</v>
      </c>
      <c r="AI3207" s="257" t="s">
        <v>2638</v>
      </c>
      <c r="AJ3207" s="257"/>
    </row>
    <row r="3208" spans="1:36" ht="57.6">
      <c r="A3208" s="256">
        <v>40395</v>
      </c>
      <c r="B3208" s="257" t="s">
        <v>2510</v>
      </c>
      <c r="C3208" s="258">
        <v>40396</v>
      </c>
      <c r="D3208" s="257">
        <v>1</v>
      </c>
      <c r="E3208" s="257" t="s">
        <v>2609</v>
      </c>
      <c r="F3208" s="257" t="s">
        <v>3463</v>
      </c>
      <c r="G3208" s="257" t="s">
        <v>3464</v>
      </c>
      <c r="H3208" s="260" t="s">
        <v>1232</v>
      </c>
      <c r="I3208" s="257" t="s">
        <v>3465</v>
      </c>
      <c r="J3208" s="257" t="s">
        <v>3466</v>
      </c>
      <c r="K3208" s="257" t="s">
        <v>3280</v>
      </c>
      <c r="L3208" s="257" t="s">
        <v>3416</v>
      </c>
      <c r="M3208" s="257" t="s">
        <v>1232</v>
      </c>
      <c r="N3208" s="257" t="s">
        <v>3417</v>
      </c>
      <c r="O3208" s="257" t="s">
        <v>2869</v>
      </c>
      <c r="P3208" s="257" t="s">
        <v>7115</v>
      </c>
      <c r="Q3208" s="257" t="s">
        <v>7116</v>
      </c>
      <c r="R3208" s="261" t="s">
        <v>7117</v>
      </c>
      <c r="S3208" s="257" t="s">
        <v>3291</v>
      </c>
      <c r="T3208" s="257" t="s">
        <v>2905</v>
      </c>
      <c r="U3208" s="257" t="s">
        <v>7118</v>
      </c>
      <c r="V3208" s="257" t="s">
        <v>2639</v>
      </c>
      <c r="W3208" s="257" t="s">
        <v>148</v>
      </c>
      <c r="X3208" s="257" t="s">
        <v>148</v>
      </c>
      <c r="Y3208" s="257" t="s">
        <v>148</v>
      </c>
      <c r="Z3208" s="257" t="s">
        <v>148</v>
      </c>
      <c r="AA3208" s="257" t="s">
        <v>148</v>
      </c>
      <c r="AB3208" s="257" t="s">
        <v>2640</v>
      </c>
      <c r="AC3208" s="257" t="s">
        <v>2639</v>
      </c>
      <c r="AD3208" s="258">
        <v>40399</v>
      </c>
      <c r="AE3208" s="257">
        <v>3</v>
      </c>
      <c r="AF3208" s="257" t="s">
        <v>7119</v>
      </c>
      <c r="AG3208" s="258">
        <v>40399</v>
      </c>
      <c r="AH3208" s="257" t="s">
        <v>2633</v>
      </c>
      <c r="AI3208" s="257" t="s">
        <v>2638</v>
      </c>
      <c r="AJ3208" s="257"/>
    </row>
    <row r="3209" spans="1:36" ht="144">
      <c r="A3209" s="256">
        <v>40395</v>
      </c>
      <c r="B3209" s="257" t="s">
        <v>2510</v>
      </c>
      <c r="C3209" s="258">
        <v>40396</v>
      </c>
      <c r="D3209" s="257">
        <v>1</v>
      </c>
      <c r="E3209" s="259" t="s">
        <v>2565</v>
      </c>
      <c r="F3209" s="257" t="s">
        <v>3251</v>
      </c>
      <c r="G3209" s="259" t="s">
        <v>3252</v>
      </c>
      <c r="H3209" s="260" t="s">
        <v>1232</v>
      </c>
      <c r="I3209" s="257" t="s">
        <v>4345</v>
      </c>
      <c r="J3209" s="257" t="s">
        <v>4346</v>
      </c>
      <c r="K3209" s="257" t="s">
        <v>3280</v>
      </c>
      <c r="L3209" s="257" t="s">
        <v>2691</v>
      </c>
      <c r="M3209" s="257" t="s">
        <v>1232</v>
      </c>
      <c r="N3209" s="257" t="s">
        <v>2905</v>
      </c>
      <c r="O3209" s="257" t="s">
        <v>2868</v>
      </c>
      <c r="P3209" s="257" t="s">
        <v>7107</v>
      </c>
      <c r="Q3209" s="257" t="s">
        <v>7120</v>
      </c>
      <c r="R3209" s="257" t="s">
        <v>4967</v>
      </c>
      <c r="S3209" s="257" t="s">
        <v>3291</v>
      </c>
      <c r="T3209" s="257" t="s">
        <v>2905</v>
      </c>
      <c r="U3209" s="257" t="s">
        <v>6435</v>
      </c>
      <c r="V3209" s="257" t="s">
        <v>2639</v>
      </c>
      <c r="W3209" s="257" t="s">
        <v>148</v>
      </c>
      <c r="X3209" s="257" t="s">
        <v>2639</v>
      </c>
      <c r="Y3209" s="257" t="s">
        <v>2905</v>
      </c>
      <c r="Z3209" s="257" t="s">
        <v>2640</v>
      </c>
      <c r="AA3209" s="257" t="s">
        <v>148</v>
      </c>
      <c r="AB3209" s="257" t="s">
        <v>2640</v>
      </c>
      <c r="AC3209" s="257" t="s">
        <v>2639</v>
      </c>
      <c r="AD3209" s="258">
        <v>40396</v>
      </c>
      <c r="AE3209" s="257">
        <v>1</v>
      </c>
      <c r="AF3209" s="257" t="s">
        <v>7109</v>
      </c>
      <c r="AG3209" s="258">
        <v>40396</v>
      </c>
      <c r="AH3209" s="257" t="s">
        <v>2633</v>
      </c>
      <c r="AI3209" s="257" t="s">
        <v>2638</v>
      </c>
      <c r="AJ3209" s="257"/>
    </row>
    <row r="3210" spans="1:36" ht="43.2">
      <c r="A3210" s="258">
        <v>40260</v>
      </c>
      <c r="B3210" s="257" t="s">
        <v>2517</v>
      </c>
      <c r="C3210" s="258">
        <v>40260</v>
      </c>
      <c r="D3210" s="257">
        <v>0</v>
      </c>
      <c r="E3210" s="259" t="s">
        <v>2535</v>
      </c>
      <c r="F3210" s="257" t="s">
        <v>3565</v>
      </c>
      <c r="G3210" s="259" t="s">
        <v>3566</v>
      </c>
      <c r="H3210" s="260" t="s">
        <v>1226</v>
      </c>
      <c r="I3210" s="257" t="s">
        <v>7121</v>
      </c>
      <c r="J3210" s="84" t="s">
        <v>7122</v>
      </c>
      <c r="K3210" s="257" t="s">
        <v>2619</v>
      </c>
      <c r="L3210" s="257" t="s">
        <v>7100</v>
      </c>
      <c r="M3210" s="257" t="s">
        <v>1236</v>
      </c>
      <c r="N3210" s="257" t="s">
        <v>2905</v>
      </c>
      <c r="O3210" s="257" t="s">
        <v>3299</v>
      </c>
      <c r="P3210" s="257" t="s">
        <v>7123</v>
      </c>
      <c r="Q3210" s="257" t="s">
        <v>3301</v>
      </c>
      <c r="R3210" s="257" t="s">
        <v>148</v>
      </c>
      <c r="S3210" s="257" t="s">
        <v>3302</v>
      </c>
      <c r="T3210" s="257" t="s">
        <v>2859</v>
      </c>
      <c r="U3210" s="257" t="s">
        <v>7088</v>
      </c>
      <c r="V3210" s="257" t="s">
        <v>148</v>
      </c>
      <c r="W3210" s="257" t="s">
        <v>148</v>
      </c>
      <c r="X3210" s="257" t="s">
        <v>148</v>
      </c>
      <c r="Y3210" s="257" t="s">
        <v>148</v>
      </c>
      <c r="Z3210" s="257" t="s">
        <v>148</v>
      </c>
      <c r="AA3210" s="257" t="s">
        <v>148</v>
      </c>
      <c r="AB3210" s="257" t="s">
        <v>148</v>
      </c>
      <c r="AC3210" s="257" t="s">
        <v>148</v>
      </c>
      <c r="AD3210" s="257" t="s">
        <v>148</v>
      </c>
      <c r="AE3210" s="257" t="s">
        <v>148</v>
      </c>
      <c r="AF3210" s="257" t="s">
        <v>148</v>
      </c>
      <c r="AG3210" s="257" t="s">
        <v>148</v>
      </c>
      <c r="AH3210" s="257" t="s">
        <v>148</v>
      </c>
      <c r="AI3210" s="257" t="s">
        <v>148</v>
      </c>
      <c r="AJ3210" s="257" t="s">
        <v>148</v>
      </c>
    </row>
    <row r="3211" spans="1:36" ht="409.6">
      <c r="A3211" s="256">
        <v>40396</v>
      </c>
      <c r="B3211" s="257" t="s">
        <v>2510</v>
      </c>
      <c r="C3211" s="258">
        <v>40310</v>
      </c>
      <c r="D3211" s="257">
        <v>4</v>
      </c>
      <c r="E3211" s="257" t="s">
        <v>2608</v>
      </c>
      <c r="F3211" s="257" t="s">
        <v>3211</v>
      </c>
      <c r="G3211" s="257" t="s">
        <v>3212</v>
      </c>
      <c r="H3211" s="260" t="s">
        <v>1232</v>
      </c>
      <c r="I3211" s="257" t="s">
        <v>2820</v>
      </c>
      <c r="J3211" s="84" t="s">
        <v>4240</v>
      </c>
      <c r="K3211" s="257" t="s">
        <v>3280</v>
      </c>
      <c r="L3211" s="257" t="s">
        <v>3512</v>
      </c>
      <c r="M3211" s="257" t="s">
        <v>1232</v>
      </c>
      <c r="N3211" s="257" t="s">
        <v>3513</v>
      </c>
      <c r="O3211" s="257" t="s">
        <v>2868</v>
      </c>
      <c r="P3211" s="257" t="s">
        <v>7124</v>
      </c>
      <c r="Q3211" s="257" t="s">
        <v>7125</v>
      </c>
      <c r="R3211" s="257" t="s">
        <v>148</v>
      </c>
      <c r="S3211" s="257" t="s">
        <v>3291</v>
      </c>
      <c r="T3211" s="257" t="s">
        <v>2843</v>
      </c>
      <c r="U3211" s="257" t="s">
        <v>4054</v>
      </c>
      <c r="V3211" s="257" t="s">
        <v>2639</v>
      </c>
      <c r="W3211" s="257" t="s">
        <v>148</v>
      </c>
      <c r="X3211" s="257" t="s">
        <v>2640</v>
      </c>
      <c r="Y3211" s="257" t="s">
        <v>148</v>
      </c>
      <c r="Z3211" s="257" t="s">
        <v>2640</v>
      </c>
      <c r="AA3211" s="257" t="s">
        <v>148</v>
      </c>
      <c r="AB3211" s="257" t="s">
        <v>2640</v>
      </c>
      <c r="AC3211" s="257" t="s">
        <v>2639</v>
      </c>
      <c r="AD3211" s="258">
        <v>40404</v>
      </c>
      <c r="AE3211" s="257">
        <v>2</v>
      </c>
      <c r="AF3211" s="257" t="s">
        <v>7126</v>
      </c>
      <c r="AG3211" s="258">
        <v>40404</v>
      </c>
      <c r="AH3211" s="257" t="s">
        <v>2633</v>
      </c>
      <c r="AI3211" s="257" t="s">
        <v>2638</v>
      </c>
      <c r="AJ3211" s="257"/>
    </row>
    <row r="3212" spans="1:36" ht="28.8">
      <c r="A3212" s="258">
        <v>40260</v>
      </c>
      <c r="B3212" s="257" t="s">
        <v>2517</v>
      </c>
      <c r="C3212" s="258">
        <v>40260</v>
      </c>
      <c r="D3212" s="257">
        <v>0</v>
      </c>
      <c r="E3212" s="259" t="s">
        <v>2525</v>
      </c>
      <c r="F3212" s="257" t="s">
        <v>3229</v>
      </c>
      <c r="G3212" s="259" t="s">
        <v>3230</v>
      </c>
      <c r="H3212" s="257" t="s">
        <v>1243</v>
      </c>
      <c r="I3212" s="257" t="s">
        <v>7099</v>
      </c>
      <c r="J3212" s="257" t="s">
        <v>148</v>
      </c>
      <c r="K3212" s="257" t="s">
        <v>2619</v>
      </c>
      <c r="L3212" s="257" t="s">
        <v>7100</v>
      </c>
      <c r="M3212" s="257" t="s">
        <v>1236</v>
      </c>
      <c r="N3212" s="257" t="s">
        <v>2905</v>
      </c>
      <c r="O3212" s="257" t="s">
        <v>3299</v>
      </c>
      <c r="P3212" s="257" t="s">
        <v>7127</v>
      </c>
      <c r="Q3212" s="257" t="s">
        <v>3301</v>
      </c>
      <c r="R3212" s="257" t="s">
        <v>148</v>
      </c>
      <c r="S3212" s="257" t="s">
        <v>3302</v>
      </c>
      <c r="T3212" s="257" t="s">
        <v>2859</v>
      </c>
      <c r="U3212" s="257" t="s">
        <v>7088</v>
      </c>
      <c r="V3212" s="257" t="s">
        <v>148</v>
      </c>
      <c r="W3212" s="257" t="s">
        <v>148</v>
      </c>
      <c r="X3212" s="257" t="s">
        <v>148</v>
      </c>
      <c r="Y3212" s="257" t="s">
        <v>148</v>
      </c>
      <c r="Z3212" s="257" t="s">
        <v>148</v>
      </c>
      <c r="AA3212" s="257" t="s">
        <v>148</v>
      </c>
      <c r="AB3212" s="257" t="s">
        <v>148</v>
      </c>
      <c r="AC3212" s="257" t="s">
        <v>148</v>
      </c>
      <c r="AD3212" s="257" t="s">
        <v>148</v>
      </c>
      <c r="AE3212" s="257" t="s">
        <v>148</v>
      </c>
      <c r="AF3212" s="257" t="s">
        <v>148</v>
      </c>
      <c r="AG3212" s="257" t="s">
        <v>148</v>
      </c>
      <c r="AH3212" s="257" t="s">
        <v>148</v>
      </c>
      <c r="AI3212" s="257" t="s">
        <v>148</v>
      </c>
      <c r="AJ3212" s="257" t="s">
        <v>148</v>
      </c>
    </row>
    <row r="3213" spans="1:36" ht="331.2">
      <c r="A3213" s="256">
        <v>40399</v>
      </c>
      <c r="B3213" s="257" t="s">
        <v>2510</v>
      </c>
      <c r="C3213" s="258">
        <v>40399</v>
      </c>
      <c r="D3213" s="257">
        <v>0</v>
      </c>
      <c r="E3213" s="259" t="s">
        <v>2542</v>
      </c>
      <c r="F3213" s="257" t="s">
        <v>3205</v>
      </c>
      <c r="G3213" s="259" t="s">
        <v>3206</v>
      </c>
      <c r="H3213" s="257" t="s">
        <v>2763</v>
      </c>
      <c r="I3213" s="257" t="s">
        <v>5935</v>
      </c>
      <c r="J3213" s="257" t="s">
        <v>5936</v>
      </c>
      <c r="K3213" s="257" t="s">
        <v>3280</v>
      </c>
      <c r="L3213" s="257" t="s">
        <v>2667</v>
      </c>
      <c r="M3213" s="257" t="s">
        <v>1228</v>
      </c>
      <c r="N3213" s="257" t="s">
        <v>3350</v>
      </c>
      <c r="O3213" s="257" t="s">
        <v>2868</v>
      </c>
      <c r="P3213" s="257" t="s">
        <v>7128</v>
      </c>
      <c r="Q3213" s="257" t="s">
        <v>7129</v>
      </c>
      <c r="R3213" s="257" t="s">
        <v>7130</v>
      </c>
      <c r="S3213" s="257" t="s">
        <v>2903</v>
      </c>
      <c r="T3213" s="257" t="s">
        <v>2876</v>
      </c>
      <c r="U3213" s="257" t="s">
        <v>4050</v>
      </c>
      <c r="V3213" s="257" t="s">
        <v>2639</v>
      </c>
      <c r="W3213" s="257" t="s">
        <v>148</v>
      </c>
      <c r="X3213" s="257" t="s">
        <v>2640</v>
      </c>
      <c r="Y3213" s="257" t="s">
        <v>148</v>
      </c>
      <c r="Z3213" s="257" t="s">
        <v>2640</v>
      </c>
      <c r="AA3213" s="257" t="s">
        <v>148</v>
      </c>
      <c r="AB3213" s="257" t="s">
        <v>2640</v>
      </c>
      <c r="AC3213" s="257" t="s">
        <v>2640</v>
      </c>
      <c r="AD3213" s="257" t="s">
        <v>3295</v>
      </c>
      <c r="AE3213" s="257" t="s">
        <v>3295</v>
      </c>
      <c r="AF3213" s="257" t="s">
        <v>3639</v>
      </c>
      <c r="AG3213" s="257" t="s">
        <v>3295</v>
      </c>
      <c r="AH3213" s="257" t="s">
        <v>3295</v>
      </c>
      <c r="AI3213" s="257" t="s">
        <v>3295</v>
      </c>
      <c r="AJ3213" s="257"/>
    </row>
    <row r="3214" spans="1:36" ht="316.8">
      <c r="A3214" s="256">
        <v>40399</v>
      </c>
      <c r="B3214" s="257" t="s">
        <v>2510</v>
      </c>
      <c r="C3214" s="258">
        <v>40402</v>
      </c>
      <c r="D3214" s="257">
        <v>3</v>
      </c>
      <c r="E3214" s="259" t="s">
        <v>2559</v>
      </c>
      <c r="F3214" s="257" t="s">
        <v>3139</v>
      </c>
      <c r="G3214" s="259" t="s">
        <v>3140</v>
      </c>
      <c r="H3214" s="260" t="s">
        <v>1232</v>
      </c>
      <c r="I3214" s="257" t="s">
        <v>4549</v>
      </c>
      <c r="J3214" s="262" t="s">
        <v>4550</v>
      </c>
      <c r="K3214" s="257" t="s">
        <v>3280</v>
      </c>
      <c r="L3214" s="257" t="s">
        <v>3512</v>
      </c>
      <c r="M3214" s="257" t="s">
        <v>1232</v>
      </c>
      <c r="N3214" s="257" t="s">
        <v>3513</v>
      </c>
      <c r="O3214" s="257" t="s">
        <v>2868</v>
      </c>
      <c r="P3214" s="257" t="s">
        <v>7131</v>
      </c>
      <c r="Q3214" s="257" t="s">
        <v>7132</v>
      </c>
      <c r="R3214" s="257" t="s">
        <v>7133</v>
      </c>
      <c r="S3214" s="257" t="s">
        <v>3291</v>
      </c>
      <c r="T3214" s="257" t="s">
        <v>2899</v>
      </c>
      <c r="U3214" s="257" t="s">
        <v>7134</v>
      </c>
      <c r="V3214" s="257" t="s">
        <v>2639</v>
      </c>
      <c r="W3214" s="257" t="s">
        <v>148</v>
      </c>
      <c r="X3214" s="257" t="s">
        <v>2639</v>
      </c>
      <c r="Y3214" s="257" t="s">
        <v>2905</v>
      </c>
      <c r="Z3214" s="257" t="s">
        <v>2640</v>
      </c>
      <c r="AA3214" s="257" t="s">
        <v>148</v>
      </c>
      <c r="AB3214" s="257" t="s">
        <v>2640</v>
      </c>
      <c r="AC3214" s="257" t="s">
        <v>2639</v>
      </c>
      <c r="AD3214" s="258">
        <v>40403</v>
      </c>
      <c r="AE3214" s="257">
        <v>1</v>
      </c>
      <c r="AF3214" s="257" t="s">
        <v>7135</v>
      </c>
      <c r="AG3214" s="258">
        <v>40403</v>
      </c>
      <c r="AH3214" s="257" t="s">
        <v>2633</v>
      </c>
      <c r="AI3214" s="257" t="s">
        <v>2638</v>
      </c>
      <c r="AJ3214" s="257"/>
    </row>
    <row r="3215" spans="1:36" ht="43.2">
      <c r="A3215" s="258">
        <v>40260</v>
      </c>
      <c r="B3215" s="257" t="s">
        <v>2517</v>
      </c>
      <c r="C3215" s="258">
        <v>40260</v>
      </c>
      <c r="D3215" s="257">
        <v>0</v>
      </c>
      <c r="E3215" s="259" t="s">
        <v>3348</v>
      </c>
      <c r="F3215" s="259" t="s">
        <v>930</v>
      </c>
      <c r="G3215" s="259" t="s">
        <v>3349</v>
      </c>
      <c r="H3215" s="260" t="s">
        <v>1226</v>
      </c>
      <c r="I3215" s="257" t="s">
        <v>3591</v>
      </c>
      <c r="J3215" s="261" t="s">
        <v>3592</v>
      </c>
      <c r="K3215" s="257" t="s">
        <v>2619</v>
      </c>
      <c r="L3215" s="257" t="s">
        <v>7100</v>
      </c>
      <c r="M3215" s="257" t="s">
        <v>1236</v>
      </c>
      <c r="N3215" s="257" t="s">
        <v>2905</v>
      </c>
      <c r="O3215" s="257" t="s">
        <v>3299</v>
      </c>
      <c r="P3215" s="257" t="s">
        <v>7136</v>
      </c>
      <c r="Q3215" s="257" t="s">
        <v>3301</v>
      </c>
      <c r="R3215" s="257" t="s">
        <v>148</v>
      </c>
      <c r="S3215" s="257" t="s">
        <v>3302</v>
      </c>
      <c r="T3215" s="257" t="s">
        <v>2859</v>
      </c>
      <c r="U3215" s="257" t="s">
        <v>7088</v>
      </c>
      <c r="V3215" s="257" t="s">
        <v>148</v>
      </c>
      <c r="W3215" s="257" t="s">
        <v>148</v>
      </c>
      <c r="X3215" s="257" t="s">
        <v>148</v>
      </c>
      <c r="Y3215" s="257" t="s">
        <v>148</v>
      </c>
      <c r="Z3215" s="257" t="s">
        <v>148</v>
      </c>
      <c r="AA3215" s="257" t="s">
        <v>148</v>
      </c>
      <c r="AB3215" s="257" t="s">
        <v>148</v>
      </c>
      <c r="AC3215" s="257" t="s">
        <v>148</v>
      </c>
      <c r="AD3215" s="257" t="s">
        <v>148</v>
      </c>
      <c r="AE3215" s="257" t="s">
        <v>148</v>
      </c>
      <c r="AF3215" s="257" t="s">
        <v>148</v>
      </c>
      <c r="AG3215" s="257" t="s">
        <v>148</v>
      </c>
      <c r="AH3215" s="257" t="s">
        <v>148</v>
      </c>
      <c r="AI3215" s="257" t="s">
        <v>148</v>
      </c>
      <c r="AJ3215" s="257" t="s">
        <v>148</v>
      </c>
    </row>
    <row r="3216" spans="1:36" ht="43.2">
      <c r="A3216" s="258">
        <v>40260</v>
      </c>
      <c r="B3216" s="257" t="s">
        <v>2517</v>
      </c>
      <c r="C3216" s="258">
        <v>40260</v>
      </c>
      <c r="D3216" s="257">
        <v>0</v>
      </c>
      <c r="E3216" s="259" t="s">
        <v>2614</v>
      </c>
      <c r="F3216" s="259" t="s">
        <v>3181</v>
      </c>
      <c r="G3216" s="259" t="s">
        <v>3182</v>
      </c>
      <c r="H3216" s="260" t="s">
        <v>1226</v>
      </c>
      <c r="I3216" s="257" t="s">
        <v>7137</v>
      </c>
      <c r="J3216" s="261" t="s">
        <v>7138</v>
      </c>
      <c r="K3216" s="257" t="s">
        <v>2619</v>
      </c>
      <c r="L3216" s="257" t="s">
        <v>7100</v>
      </c>
      <c r="M3216" s="257" t="s">
        <v>1236</v>
      </c>
      <c r="N3216" s="257" t="s">
        <v>2905</v>
      </c>
      <c r="O3216" s="257" t="s">
        <v>3299</v>
      </c>
      <c r="P3216" s="257" t="s">
        <v>7139</v>
      </c>
      <c r="Q3216" s="257" t="s">
        <v>3301</v>
      </c>
      <c r="R3216" s="257" t="s">
        <v>148</v>
      </c>
      <c r="S3216" s="257" t="s">
        <v>3302</v>
      </c>
      <c r="T3216" s="257" t="s">
        <v>2859</v>
      </c>
      <c r="U3216" s="257" t="s">
        <v>7088</v>
      </c>
      <c r="V3216" s="257" t="s">
        <v>148</v>
      </c>
      <c r="W3216" s="257" t="s">
        <v>148</v>
      </c>
      <c r="X3216" s="257" t="s">
        <v>148</v>
      </c>
      <c r="Y3216" s="257" t="s">
        <v>148</v>
      </c>
      <c r="Z3216" s="257" t="s">
        <v>148</v>
      </c>
      <c r="AA3216" s="257" t="s">
        <v>148</v>
      </c>
      <c r="AB3216" s="257" t="s">
        <v>148</v>
      </c>
      <c r="AC3216" s="257" t="s">
        <v>148</v>
      </c>
      <c r="AD3216" s="257" t="s">
        <v>148</v>
      </c>
      <c r="AE3216" s="257" t="s">
        <v>148</v>
      </c>
      <c r="AF3216" s="257" t="s">
        <v>148</v>
      </c>
      <c r="AG3216" s="257" t="s">
        <v>148</v>
      </c>
      <c r="AH3216" s="257" t="s">
        <v>148</v>
      </c>
      <c r="AI3216" s="257" t="s">
        <v>148</v>
      </c>
      <c r="AJ3216" s="257" t="s">
        <v>148</v>
      </c>
    </row>
    <row r="3217" spans="1:36" ht="201.6">
      <c r="A3217" s="256">
        <v>40400</v>
      </c>
      <c r="B3217" s="257" t="s">
        <v>2510</v>
      </c>
      <c r="C3217" s="258">
        <v>40402</v>
      </c>
      <c r="D3217" s="257">
        <v>2</v>
      </c>
      <c r="E3217" s="259" t="s">
        <v>2543</v>
      </c>
      <c r="F3217" s="257" t="s">
        <v>3488</v>
      </c>
      <c r="G3217" s="259" t="s">
        <v>3489</v>
      </c>
      <c r="H3217" s="257" t="s">
        <v>2763</v>
      </c>
      <c r="I3217" s="257" t="s">
        <v>2776</v>
      </c>
      <c r="J3217" s="261" t="s">
        <v>4010</v>
      </c>
      <c r="K3217" s="257" t="s">
        <v>3280</v>
      </c>
      <c r="L3217" s="257" t="s">
        <v>3512</v>
      </c>
      <c r="M3217" s="257" t="s">
        <v>1232</v>
      </c>
      <c r="N3217" s="257" t="s">
        <v>3513</v>
      </c>
      <c r="O3217" s="257" t="s">
        <v>3299</v>
      </c>
      <c r="P3217" s="257" t="s">
        <v>7140</v>
      </c>
      <c r="Q3217" s="257" t="s">
        <v>7141</v>
      </c>
      <c r="R3217" s="257" t="s">
        <v>7142</v>
      </c>
      <c r="S3217" s="257" t="s">
        <v>3291</v>
      </c>
      <c r="T3217" s="257" t="s">
        <v>2899</v>
      </c>
      <c r="U3217" s="257" t="s">
        <v>4050</v>
      </c>
      <c r="V3217" s="257" t="s">
        <v>2639</v>
      </c>
      <c r="W3217" s="257" t="s">
        <v>148</v>
      </c>
      <c r="X3217" s="257" t="s">
        <v>148</v>
      </c>
      <c r="Y3217" s="257" t="s">
        <v>148</v>
      </c>
      <c r="Z3217" s="257" t="s">
        <v>148</v>
      </c>
      <c r="AA3217" s="257" t="s">
        <v>148</v>
      </c>
      <c r="AB3217" s="257" t="s">
        <v>2640</v>
      </c>
      <c r="AC3217" s="257" t="s">
        <v>2639</v>
      </c>
      <c r="AD3217" s="258">
        <v>40406</v>
      </c>
      <c r="AE3217" s="257">
        <v>2</v>
      </c>
      <c r="AF3217" s="257" t="s">
        <v>7143</v>
      </c>
      <c r="AG3217" s="258">
        <v>40406</v>
      </c>
      <c r="AH3217" s="257" t="s">
        <v>2633</v>
      </c>
      <c r="AI3217" s="257" t="s">
        <v>2638</v>
      </c>
      <c r="AJ3217" s="257"/>
    </row>
    <row r="3218" spans="1:36" ht="28.8">
      <c r="A3218" s="258">
        <v>40260</v>
      </c>
      <c r="B3218" s="257" t="s">
        <v>2517</v>
      </c>
      <c r="C3218" s="258">
        <v>40260</v>
      </c>
      <c r="D3218" s="257">
        <v>0</v>
      </c>
      <c r="E3218" s="259" t="s">
        <v>2559</v>
      </c>
      <c r="F3218" s="257" t="s">
        <v>3139</v>
      </c>
      <c r="G3218" s="259" t="s">
        <v>3140</v>
      </c>
      <c r="H3218" s="257" t="s">
        <v>1243</v>
      </c>
      <c r="I3218" s="257" t="s">
        <v>5581</v>
      </c>
      <c r="J3218" s="257" t="s">
        <v>5582</v>
      </c>
      <c r="K3218" s="257" t="s">
        <v>2619</v>
      </c>
      <c r="L3218" s="257" t="s">
        <v>7100</v>
      </c>
      <c r="M3218" s="257" t="s">
        <v>1236</v>
      </c>
      <c r="N3218" s="257" t="s">
        <v>2905</v>
      </c>
      <c r="O3218" s="257" t="s">
        <v>2869</v>
      </c>
      <c r="P3218" s="257" t="s">
        <v>7144</v>
      </c>
      <c r="Q3218" s="257" t="s">
        <v>3301</v>
      </c>
      <c r="R3218" s="257" t="s">
        <v>148</v>
      </c>
      <c r="S3218" s="257" t="s">
        <v>3302</v>
      </c>
      <c r="T3218" s="257" t="s">
        <v>2859</v>
      </c>
      <c r="U3218" s="257" t="s">
        <v>7088</v>
      </c>
      <c r="V3218" s="257" t="s">
        <v>148</v>
      </c>
      <c r="W3218" s="257" t="s">
        <v>148</v>
      </c>
      <c r="X3218" s="257" t="s">
        <v>148</v>
      </c>
      <c r="Y3218" s="257" t="s">
        <v>148</v>
      </c>
      <c r="Z3218" s="257" t="s">
        <v>148</v>
      </c>
      <c r="AA3218" s="257" t="s">
        <v>148</v>
      </c>
      <c r="AB3218" s="257" t="s">
        <v>148</v>
      </c>
      <c r="AC3218" s="257" t="s">
        <v>148</v>
      </c>
      <c r="AD3218" s="257" t="s">
        <v>148</v>
      </c>
      <c r="AE3218" s="257" t="s">
        <v>148</v>
      </c>
      <c r="AF3218" s="257" t="s">
        <v>148</v>
      </c>
      <c r="AG3218" s="257" t="s">
        <v>148</v>
      </c>
      <c r="AH3218" s="257" t="s">
        <v>148</v>
      </c>
      <c r="AI3218" s="257" t="s">
        <v>148</v>
      </c>
      <c r="AJ3218" s="257" t="s">
        <v>148</v>
      </c>
    </row>
    <row r="3219" spans="1:36" ht="28.8">
      <c r="A3219" s="258">
        <v>40260</v>
      </c>
      <c r="B3219" s="257" t="s">
        <v>2517</v>
      </c>
      <c r="C3219" s="258">
        <v>40260</v>
      </c>
      <c r="D3219" s="257">
        <v>0</v>
      </c>
      <c r="E3219" s="259" t="s">
        <v>2525</v>
      </c>
      <c r="F3219" s="257" t="s">
        <v>3229</v>
      </c>
      <c r="G3219" s="259" t="s">
        <v>3230</v>
      </c>
      <c r="H3219" s="257" t="s">
        <v>1243</v>
      </c>
      <c r="I3219" s="257" t="s">
        <v>7099</v>
      </c>
      <c r="J3219" s="257" t="s">
        <v>148</v>
      </c>
      <c r="K3219" s="257" t="s">
        <v>2619</v>
      </c>
      <c r="L3219" s="257" t="s">
        <v>7100</v>
      </c>
      <c r="M3219" s="257" t="s">
        <v>1236</v>
      </c>
      <c r="N3219" s="257" t="s">
        <v>2905</v>
      </c>
      <c r="O3219" s="257" t="s">
        <v>2869</v>
      </c>
      <c r="P3219" s="257" t="s">
        <v>7145</v>
      </c>
      <c r="Q3219" s="257" t="s">
        <v>3301</v>
      </c>
      <c r="R3219" s="257" t="s">
        <v>148</v>
      </c>
      <c r="S3219" s="257" t="s">
        <v>3302</v>
      </c>
      <c r="T3219" s="257" t="s">
        <v>2859</v>
      </c>
      <c r="U3219" s="257" t="s">
        <v>7088</v>
      </c>
      <c r="V3219" s="257" t="s">
        <v>148</v>
      </c>
      <c r="W3219" s="257" t="s">
        <v>148</v>
      </c>
      <c r="X3219" s="257" t="s">
        <v>148</v>
      </c>
      <c r="Y3219" s="257" t="s">
        <v>148</v>
      </c>
      <c r="Z3219" s="257" t="s">
        <v>148</v>
      </c>
      <c r="AA3219" s="257" t="s">
        <v>148</v>
      </c>
      <c r="AB3219" s="257" t="s">
        <v>148</v>
      </c>
      <c r="AC3219" s="257" t="s">
        <v>148</v>
      </c>
      <c r="AD3219" s="257" t="s">
        <v>148</v>
      </c>
      <c r="AE3219" s="257" t="s">
        <v>148</v>
      </c>
      <c r="AF3219" s="257" t="s">
        <v>148</v>
      </c>
      <c r="AG3219" s="257" t="s">
        <v>148</v>
      </c>
      <c r="AH3219" s="257" t="s">
        <v>148</v>
      </c>
      <c r="AI3219" s="257" t="s">
        <v>148</v>
      </c>
      <c r="AJ3219" s="257" t="s">
        <v>148</v>
      </c>
    </row>
    <row r="3220" spans="1:36" ht="28.8">
      <c r="A3220" s="258">
        <v>40260</v>
      </c>
      <c r="B3220" s="257" t="s">
        <v>2517</v>
      </c>
      <c r="C3220" s="258">
        <v>40260</v>
      </c>
      <c r="D3220" s="257">
        <v>0</v>
      </c>
      <c r="E3220" s="259" t="s">
        <v>3348</v>
      </c>
      <c r="F3220" s="259" t="s">
        <v>930</v>
      </c>
      <c r="G3220" s="259" t="s">
        <v>3349</v>
      </c>
      <c r="H3220" s="257" t="s">
        <v>1243</v>
      </c>
      <c r="I3220" s="257" t="s">
        <v>3368</v>
      </c>
      <c r="J3220" s="262" t="s">
        <v>3369</v>
      </c>
      <c r="K3220" s="257" t="s">
        <v>2619</v>
      </c>
      <c r="L3220" s="257" t="s">
        <v>7100</v>
      </c>
      <c r="M3220" s="257" t="s">
        <v>1236</v>
      </c>
      <c r="N3220" s="257" t="s">
        <v>2905</v>
      </c>
      <c r="O3220" s="257" t="s">
        <v>2869</v>
      </c>
      <c r="P3220" s="257" t="s">
        <v>7146</v>
      </c>
      <c r="Q3220" s="257" t="s">
        <v>3301</v>
      </c>
      <c r="R3220" s="257" t="s">
        <v>148</v>
      </c>
      <c r="S3220" s="257" t="s">
        <v>3302</v>
      </c>
      <c r="T3220" s="257" t="s">
        <v>2859</v>
      </c>
      <c r="U3220" s="257" t="s">
        <v>7088</v>
      </c>
      <c r="V3220" s="257" t="s">
        <v>148</v>
      </c>
      <c r="W3220" s="257" t="s">
        <v>148</v>
      </c>
      <c r="X3220" s="257" t="s">
        <v>148</v>
      </c>
      <c r="Y3220" s="257" t="s">
        <v>148</v>
      </c>
      <c r="Z3220" s="257" t="s">
        <v>148</v>
      </c>
      <c r="AA3220" s="257" t="s">
        <v>148</v>
      </c>
      <c r="AB3220" s="257" t="s">
        <v>148</v>
      </c>
      <c r="AC3220" s="257" t="s">
        <v>148</v>
      </c>
      <c r="AD3220" s="257" t="s">
        <v>148</v>
      </c>
      <c r="AE3220" s="257" t="s">
        <v>148</v>
      </c>
      <c r="AF3220" s="257" t="s">
        <v>148</v>
      </c>
      <c r="AG3220" s="257" t="s">
        <v>148</v>
      </c>
      <c r="AH3220" s="257" t="s">
        <v>148</v>
      </c>
      <c r="AI3220" s="257" t="s">
        <v>148</v>
      </c>
      <c r="AJ3220" s="257" t="s">
        <v>148</v>
      </c>
    </row>
    <row r="3221" spans="1:36" ht="28.8">
      <c r="A3221" s="258">
        <v>40260</v>
      </c>
      <c r="B3221" s="257" t="s">
        <v>2517</v>
      </c>
      <c r="C3221" s="258">
        <v>40260</v>
      </c>
      <c r="D3221" s="257">
        <v>0</v>
      </c>
      <c r="E3221" s="259" t="s">
        <v>2559</v>
      </c>
      <c r="F3221" s="257" t="s">
        <v>3139</v>
      </c>
      <c r="G3221" s="259" t="s">
        <v>3140</v>
      </c>
      <c r="H3221" s="260" t="s">
        <v>1232</v>
      </c>
      <c r="I3221" s="257" t="s">
        <v>4549</v>
      </c>
      <c r="J3221" s="262" t="s">
        <v>4550</v>
      </c>
      <c r="K3221" s="257" t="s">
        <v>2619</v>
      </c>
      <c r="L3221" s="257" t="s">
        <v>7100</v>
      </c>
      <c r="M3221" s="257" t="s">
        <v>1236</v>
      </c>
      <c r="N3221" s="257" t="s">
        <v>2905</v>
      </c>
      <c r="O3221" s="257" t="s">
        <v>3299</v>
      </c>
      <c r="P3221" s="257" t="s">
        <v>7147</v>
      </c>
      <c r="Q3221" s="257" t="s">
        <v>3301</v>
      </c>
      <c r="R3221" s="257" t="s">
        <v>148</v>
      </c>
      <c r="S3221" s="257" t="s">
        <v>3302</v>
      </c>
      <c r="T3221" s="257" t="s">
        <v>2859</v>
      </c>
      <c r="U3221" s="257" t="s">
        <v>7088</v>
      </c>
      <c r="V3221" s="257" t="s">
        <v>148</v>
      </c>
      <c r="W3221" s="257" t="s">
        <v>148</v>
      </c>
      <c r="X3221" s="257" t="s">
        <v>148</v>
      </c>
      <c r="Y3221" s="257" t="s">
        <v>148</v>
      </c>
      <c r="Z3221" s="257" t="s">
        <v>148</v>
      </c>
      <c r="AA3221" s="257" t="s">
        <v>148</v>
      </c>
      <c r="AB3221" s="257" t="s">
        <v>148</v>
      </c>
      <c r="AC3221" s="257" t="s">
        <v>148</v>
      </c>
      <c r="AD3221" s="257" t="s">
        <v>148</v>
      </c>
      <c r="AE3221" s="257" t="s">
        <v>148</v>
      </c>
      <c r="AF3221" s="257" t="s">
        <v>148</v>
      </c>
      <c r="AG3221" s="257" t="s">
        <v>148</v>
      </c>
      <c r="AH3221" s="257" t="s">
        <v>148</v>
      </c>
      <c r="AI3221" s="257" t="s">
        <v>148</v>
      </c>
      <c r="AJ3221" s="257" t="s">
        <v>148</v>
      </c>
    </row>
    <row r="3222" spans="1:36" ht="86.4">
      <c r="A3222" s="256">
        <v>40402</v>
      </c>
      <c r="B3222" s="257" t="s">
        <v>2510</v>
      </c>
      <c r="C3222" s="258">
        <v>40403</v>
      </c>
      <c r="D3222" s="257">
        <v>1</v>
      </c>
      <c r="E3222" s="259" t="s">
        <v>2537</v>
      </c>
      <c r="F3222" s="257" t="s">
        <v>3225</v>
      </c>
      <c r="G3222" s="259" t="s">
        <v>3226</v>
      </c>
      <c r="H3222" s="260" t="s">
        <v>1232</v>
      </c>
      <c r="I3222" s="257" t="s">
        <v>3458</v>
      </c>
      <c r="J3222" s="257" t="s">
        <v>3459</v>
      </c>
      <c r="K3222" s="257" t="s">
        <v>3280</v>
      </c>
      <c r="L3222" s="257" t="s">
        <v>2691</v>
      </c>
      <c r="M3222" s="257" t="s">
        <v>1232</v>
      </c>
      <c r="N3222" s="257" t="s">
        <v>2905</v>
      </c>
      <c r="O3222" s="257" t="s">
        <v>3299</v>
      </c>
      <c r="P3222" s="257" t="s">
        <v>7148</v>
      </c>
      <c r="Q3222" s="257" t="s">
        <v>7149</v>
      </c>
      <c r="R3222" s="257" t="s">
        <v>148</v>
      </c>
      <c r="S3222" s="257" t="s">
        <v>3291</v>
      </c>
      <c r="T3222" s="257" t="s">
        <v>2905</v>
      </c>
      <c r="U3222" s="257" t="s">
        <v>5094</v>
      </c>
      <c r="V3222" s="257" t="s">
        <v>2639</v>
      </c>
      <c r="W3222" s="257" t="s">
        <v>148</v>
      </c>
      <c r="X3222" s="257" t="s">
        <v>148</v>
      </c>
      <c r="Y3222" s="257" t="s">
        <v>148</v>
      </c>
      <c r="Z3222" s="257" t="s">
        <v>148</v>
      </c>
      <c r="AA3222" s="257" t="s">
        <v>148</v>
      </c>
      <c r="AB3222" s="257" t="s">
        <v>2640</v>
      </c>
      <c r="AC3222" s="257" t="s">
        <v>2640</v>
      </c>
      <c r="AD3222" s="257" t="s">
        <v>3295</v>
      </c>
      <c r="AE3222" s="257" t="s">
        <v>3295</v>
      </c>
      <c r="AF3222" s="257" t="s">
        <v>3639</v>
      </c>
      <c r="AG3222" s="257" t="s">
        <v>3295</v>
      </c>
      <c r="AH3222" s="257" t="s">
        <v>3295</v>
      </c>
      <c r="AI3222" s="257" t="s">
        <v>3295</v>
      </c>
      <c r="AJ3222" s="257"/>
    </row>
    <row r="3223" spans="1:36" ht="57.6">
      <c r="A3223" s="256">
        <v>40402</v>
      </c>
      <c r="B3223" s="257" t="s">
        <v>2510</v>
      </c>
      <c r="C3223" s="258">
        <v>40402</v>
      </c>
      <c r="D3223" s="257">
        <v>0</v>
      </c>
      <c r="E3223" s="257" t="s">
        <v>2560</v>
      </c>
      <c r="F3223" s="257" t="s">
        <v>3276</v>
      </c>
      <c r="G3223" s="257" t="s">
        <v>3277</v>
      </c>
      <c r="H3223" s="260" t="s">
        <v>1232</v>
      </c>
      <c r="I3223" s="257" t="s">
        <v>4318</v>
      </c>
      <c r="J3223" s="257" t="s">
        <v>4319</v>
      </c>
      <c r="K3223" s="257" t="s">
        <v>3280</v>
      </c>
      <c r="L3223" s="257" t="s">
        <v>3287</v>
      </c>
      <c r="M3223" s="257" t="s">
        <v>1232</v>
      </c>
      <c r="N3223" s="257" t="s">
        <v>3288</v>
      </c>
      <c r="O3223" s="257" t="s">
        <v>2868</v>
      </c>
      <c r="P3223" s="257" t="s">
        <v>7150</v>
      </c>
      <c r="Q3223" s="257" t="s">
        <v>7151</v>
      </c>
      <c r="R3223" s="257" t="s">
        <v>148</v>
      </c>
      <c r="S3223" s="257" t="s">
        <v>3291</v>
      </c>
      <c r="T3223" s="257" t="s">
        <v>2840</v>
      </c>
      <c r="U3223" s="257" t="s">
        <v>7152</v>
      </c>
      <c r="V3223" s="257" t="s">
        <v>2640</v>
      </c>
      <c r="W3223" s="257" t="s">
        <v>156</v>
      </c>
      <c r="X3223" s="257" t="s">
        <v>2640</v>
      </c>
      <c r="Y3223" s="257" t="s">
        <v>148</v>
      </c>
      <c r="Z3223" s="257" t="s">
        <v>2640</v>
      </c>
      <c r="AA3223" s="257" t="s">
        <v>148</v>
      </c>
      <c r="AB3223" s="257" t="s">
        <v>2640</v>
      </c>
      <c r="AC3223" s="257" t="s">
        <v>2640</v>
      </c>
      <c r="AD3223" s="257" t="s">
        <v>3295</v>
      </c>
      <c r="AE3223" s="257" t="s">
        <v>3295</v>
      </c>
      <c r="AF3223" s="257" t="s">
        <v>3639</v>
      </c>
      <c r="AG3223" s="257" t="s">
        <v>3295</v>
      </c>
      <c r="AH3223" s="257" t="s">
        <v>3295</v>
      </c>
      <c r="AI3223" s="257" t="s">
        <v>3295</v>
      </c>
      <c r="AJ3223" s="257"/>
    </row>
    <row r="3224" spans="1:36" ht="43.2">
      <c r="A3224" s="258">
        <v>40260</v>
      </c>
      <c r="B3224" s="257" t="s">
        <v>2517</v>
      </c>
      <c r="C3224" s="258">
        <v>40260</v>
      </c>
      <c r="D3224" s="257">
        <v>0</v>
      </c>
      <c r="E3224" s="259" t="s">
        <v>2544</v>
      </c>
      <c r="F3224" s="257" t="s">
        <v>3209</v>
      </c>
      <c r="G3224" s="259" t="s">
        <v>3210</v>
      </c>
      <c r="H3224" s="260" t="s">
        <v>1226</v>
      </c>
      <c r="I3224" s="257" t="s">
        <v>4181</v>
      </c>
      <c r="J3224" s="84" t="s">
        <v>4182</v>
      </c>
      <c r="K3224" s="257" t="s">
        <v>2619</v>
      </c>
      <c r="L3224" s="257" t="s">
        <v>7100</v>
      </c>
      <c r="M3224" s="257" t="s">
        <v>1236</v>
      </c>
      <c r="N3224" s="257" t="s">
        <v>2905</v>
      </c>
      <c r="O3224" s="257" t="s">
        <v>3299</v>
      </c>
      <c r="P3224" s="257" t="s">
        <v>7153</v>
      </c>
      <c r="Q3224" s="257" t="s">
        <v>3301</v>
      </c>
      <c r="R3224" s="257" t="s">
        <v>148</v>
      </c>
      <c r="S3224" s="257" t="s">
        <v>3302</v>
      </c>
      <c r="T3224" s="257" t="s">
        <v>2859</v>
      </c>
      <c r="U3224" s="257" t="s">
        <v>7088</v>
      </c>
      <c r="V3224" s="257" t="s">
        <v>148</v>
      </c>
      <c r="W3224" s="257" t="s">
        <v>148</v>
      </c>
      <c r="X3224" s="257" t="s">
        <v>148</v>
      </c>
      <c r="Y3224" s="257" t="s">
        <v>148</v>
      </c>
      <c r="Z3224" s="257" t="s">
        <v>148</v>
      </c>
      <c r="AA3224" s="257" t="s">
        <v>148</v>
      </c>
      <c r="AB3224" s="257" t="s">
        <v>148</v>
      </c>
      <c r="AC3224" s="257" t="s">
        <v>148</v>
      </c>
      <c r="AD3224" s="257" t="s">
        <v>148</v>
      </c>
      <c r="AE3224" s="257" t="s">
        <v>148</v>
      </c>
      <c r="AF3224" s="257" t="s">
        <v>148</v>
      </c>
      <c r="AG3224" s="257" t="s">
        <v>148</v>
      </c>
      <c r="AH3224" s="257" t="s">
        <v>148</v>
      </c>
      <c r="AI3224" s="257" t="s">
        <v>148</v>
      </c>
      <c r="AJ3224" s="257" t="s">
        <v>148</v>
      </c>
    </row>
    <row r="3225" spans="1:36" ht="316.8">
      <c r="A3225" s="256">
        <v>40403</v>
      </c>
      <c r="B3225" s="257" t="s">
        <v>2510</v>
      </c>
      <c r="C3225" s="258">
        <v>40407</v>
      </c>
      <c r="D3225" s="257">
        <v>2</v>
      </c>
      <c r="E3225" s="259" t="s">
        <v>2523</v>
      </c>
      <c r="F3225" s="259" t="s">
        <v>3135</v>
      </c>
      <c r="G3225" s="259" t="s">
        <v>3136</v>
      </c>
      <c r="H3225" s="260" t="s">
        <v>1226</v>
      </c>
      <c r="I3225" s="257" t="s">
        <v>3413</v>
      </c>
      <c r="J3225" s="257" t="s">
        <v>3414</v>
      </c>
      <c r="K3225" s="257" t="s">
        <v>3280</v>
      </c>
      <c r="L3225" s="257" t="s">
        <v>3512</v>
      </c>
      <c r="M3225" s="257" t="s">
        <v>1232</v>
      </c>
      <c r="N3225" s="257" t="s">
        <v>3513</v>
      </c>
      <c r="O3225" s="257" t="s">
        <v>2868</v>
      </c>
      <c r="P3225" s="257" t="s">
        <v>7154</v>
      </c>
      <c r="Q3225" s="257" t="s">
        <v>7155</v>
      </c>
      <c r="R3225" s="257" t="s">
        <v>7156</v>
      </c>
      <c r="S3225" s="257" t="s">
        <v>3291</v>
      </c>
      <c r="T3225" s="257" t="s">
        <v>2899</v>
      </c>
      <c r="U3225" s="257" t="s">
        <v>7157</v>
      </c>
      <c r="V3225" s="257" t="s">
        <v>2639</v>
      </c>
      <c r="W3225" s="257" t="s">
        <v>148</v>
      </c>
      <c r="X3225" s="257" t="s">
        <v>2640</v>
      </c>
      <c r="Y3225" s="257" t="s">
        <v>148</v>
      </c>
      <c r="Z3225" s="257" t="s">
        <v>2640</v>
      </c>
      <c r="AA3225" s="257" t="s">
        <v>148</v>
      </c>
      <c r="AB3225" s="257" t="s">
        <v>2640</v>
      </c>
      <c r="AC3225" s="257" t="s">
        <v>2640</v>
      </c>
      <c r="AD3225" s="257" t="s">
        <v>3295</v>
      </c>
      <c r="AE3225" s="257" t="s">
        <v>3295</v>
      </c>
      <c r="AF3225" s="257" t="s">
        <v>3639</v>
      </c>
      <c r="AG3225" s="257" t="s">
        <v>3295</v>
      </c>
      <c r="AH3225" s="257" t="s">
        <v>3295</v>
      </c>
      <c r="AI3225" s="257" t="s">
        <v>3295</v>
      </c>
      <c r="AJ3225" s="257"/>
    </row>
    <row r="3226" spans="1:36" ht="72">
      <c r="A3226" s="256">
        <v>40403</v>
      </c>
      <c r="B3226" s="257" t="s">
        <v>2510</v>
      </c>
      <c r="C3226" s="258">
        <v>40406</v>
      </c>
      <c r="D3226" s="257">
        <v>2</v>
      </c>
      <c r="E3226" s="259" t="s">
        <v>2523</v>
      </c>
      <c r="F3226" s="259" t="s">
        <v>3135</v>
      </c>
      <c r="G3226" s="259" t="s">
        <v>3136</v>
      </c>
      <c r="H3226" s="260" t="s">
        <v>1226</v>
      </c>
      <c r="I3226" s="257" t="s">
        <v>3413</v>
      </c>
      <c r="J3226" s="257" t="s">
        <v>3414</v>
      </c>
      <c r="K3226" s="257" t="s">
        <v>3280</v>
      </c>
      <c r="L3226" s="257" t="s">
        <v>3287</v>
      </c>
      <c r="M3226" s="257" t="s">
        <v>1232</v>
      </c>
      <c r="N3226" s="257" t="s">
        <v>3288</v>
      </c>
      <c r="O3226" s="257" t="s">
        <v>2868</v>
      </c>
      <c r="P3226" s="257" t="s">
        <v>7158</v>
      </c>
      <c r="Q3226" s="257" t="s">
        <v>7159</v>
      </c>
      <c r="R3226" s="257" t="s">
        <v>148</v>
      </c>
      <c r="S3226" s="257" t="s">
        <v>3291</v>
      </c>
      <c r="T3226" s="257" t="s">
        <v>2905</v>
      </c>
      <c r="U3226" s="257" t="s">
        <v>3336</v>
      </c>
      <c r="V3226" s="257" t="s">
        <v>2640</v>
      </c>
      <c r="W3226" s="257" t="s">
        <v>156</v>
      </c>
      <c r="X3226" s="257" t="s">
        <v>2639</v>
      </c>
      <c r="Y3226" s="257" t="s">
        <v>2905</v>
      </c>
      <c r="Z3226" s="257" t="s">
        <v>2640</v>
      </c>
      <c r="AA3226" s="257" t="s">
        <v>148</v>
      </c>
      <c r="AB3226" s="257" t="s">
        <v>2640</v>
      </c>
      <c r="AC3226" s="257" t="s">
        <v>2640</v>
      </c>
      <c r="AD3226" s="257" t="s">
        <v>3295</v>
      </c>
      <c r="AE3226" s="257" t="s">
        <v>3295</v>
      </c>
      <c r="AF3226" s="257" t="s">
        <v>3639</v>
      </c>
      <c r="AG3226" s="257" t="s">
        <v>3295</v>
      </c>
      <c r="AH3226" s="257" t="s">
        <v>3295</v>
      </c>
      <c r="AI3226" s="257" t="s">
        <v>3295</v>
      </c>
      <c r="AJ3226" s="257"/>
    </row>
    <row r="3227" spans="1:36" ht="302.39999999999998">
      <c r="A3227" s="256">
        <v>40403</v>
      </c>
      <c r="B3227" s="257" t="s">
        <v>2510</v>
      </c>
      <c r="C3227" s="258">
        <v>40407</v>
      </c>
      <c r="D3227" s="257">
        <v>2</v>
      </c>
      <c r="E3227" s="259" t="s">
        <v>2523</v>
      </c>
      <c r="F3227" s="259" t="s">
        <v>3135</v>
      </c>
      <c r="G3227" s="259" t="s">
        <v>3136</v>
      </c>
      <c r="H3227" s="260" t="s">
        <v>1226</v>
      </c>
      <c r="I3227" s="257" t="s">
        <v>3413</v>
      </c>
      <c r="J3227" s="257" t="s">
        <v>3414</v>
      </c>
      <c r="K3227" s="257" t="s">
        <v>3280</v>
      </c>
      <c r="L3227" s="257" t="s">
        <v>3512</v>
      </c>
      <c r="M3227" s="257" t="s">
        <v>1232</v>
      </c>
      <c r="N3227" s="257" t="s">
        <v>3513</v>
      </c>
      <c r="O3227" s="257" t="s">
        <v>2868</v>
      </c>
      <c r="P3227" s="257" t="s">
        <v>7160</v>
      </c>
      <c r="Q3227" s="257" t="s">
        <v>7161</v>
      </c>
      <c r="R3227" s="257" t="s">
        <v>7162</v>
      </c>
      <c r="S3227" s="257" t="s">
        <v>3291</v>
      </c>
      <c r="T3227" s="257" t="s">
        <v>2843</v>
      </c>
      <c r="U3227" s="257" t="s">
        <v>4724</v>
      </c>
      <c r="V3227" s="257" t="s">
        <v>2639</v>
      </c>
      <c r="W3227" s="257" t="s">
        <v>148</v>
      </c>
      <c r="X3227" s="257" t="s">
        <v>2639</v>
      </c>
      <c r="Y3227" s="257" t="s">
        <v>2843</v>
      </c>
      <c r="Z3227" s="257" t="s">
        <v>2639</v>
      </c>
      <c r="AA3227" s="257" t="s">
        <v>2843</v>
      </c>
      <c r="AB3227" s="257" t="s">
        <v>2640</v>
      </c>
      <c r="AC3227" s="257" t="s">
        <v>2640</v>
      </c>
      <c r="AD3227" s="257" t="s">
        <v>3295</v>
      </c>
      <c r="AE3227" s="257" t="s">
        <v>3295</v>
      </c>
      <c r="AF3227" s="257" t="s">
        <v>3639</v>
      </c>
      <c r="AG3227" s="257" t="s">
        <v>3295</v>
      </c>
      <c r="AH3227" s="257" t="s">
        <v>3295</v>
      </c>
      <c r="AI3227" s="257" t="s">
        <v>3295</v>
      </c>
      <c r="AJ3227" s="257"/>
    </row>
    <row r="3228" spans="1:36" ht="28.8">
      <c r="A3228" s="258">
        <v>40260</v>
      </c>
      <c r="B3228" s="257" t="s">
        <v>2517</v>
      </c>
      <c r="C3228" s="258">
        <v>40260</v>
      </c>
      <c r="D3228" s="257">
        <v>0</v>
      </c>
      <c r="E3228" s="259" t="s">
        <v>2559</v>
      </c>
      <c r="F3228" s="257" t="s">
        <v>3139</v>
      </c>
      <c r="G3228" s="259" t="s">
        <v>3140</v>
      </c>
      <c r="H3228" s="260" t="s">
        <v>1232</v>
      </c>
      <c r="I3228" s="257" t="s">
        <v>4549</v>
      </c>
      <c r="J3228" s="262" t="s">
        <v>4550</v>
      </c>
      <c r="K3228" s="257" t="s">
        <v>2619</v>
      </c>
      <c r="L3228" s="257" t="s">
        <v>7100</v>
      </c>
      <c r="M3228" s="257" t="s">
        <v>1236</v>
      </c>
      <c r="N3228" s="257" t="s">
        <v>2905</v>
      </c>
      <c r="O3228" s="257" t="s">
        <v>3299</v>
      </c>
      <c r="P3228" s="257" t="s">
        <v>7163</v>
      </c>
      <c r="Q3228" s="257" t="s">
        <v>3301</v>
      </c>
      <c r="R3228" s="257" t="s">
        <v>148</v>
      </c>
      <c r="S3228" s="257" t="s">
        <v>3302</v>
      </c>
      <c r="T3228" s="257" t="s">
        <v>2859</v>
      </c>
      <c r="U3228" s="257" t="s">
        <v>7088</v>
      </c>
      <c r="V3228" s="257" t="s">
        <v>148</v>
      </c>
      <c r="W3228" s="257" t="s">
        <v>148</v>
      </c>
      <c r="X3228" s="257" t="s">
        <v>148</v>
      </c>
      <c r="Y3228" s="257" t="s">
        <v>148</v>
      </c>
      <c r="Z3228" s="257" t="s">
        <v>148</v>
      </c>
      <c r="AA3228" s="257" t="s">
        <v>148</v>
      </c>
      <c r="AB3228" s="257" t="s">
        <v>148</v>
      </c>
      <c r="AC3228" s="257" t="s">
        <v>148</v>
      </c>
      <c r="AD3228" s="257" t="s">
        <v>148</v>
      </c>
      <c r="AE3228" s="257" t="s">
        <v>148</v>
      </c>
      <c r="AF3228" s="257" t="s">
        <v>148</v>
      </c>
      <c r="AG3228" s="257" t="s">
        <v>148</v>
      </c>
      <c r="AH3228" s="257" t="s">
        <v>148</v>
      </c>
      <c r="AI3228" s="257" t="s">
        <v>148</v>
      </c>
      <c r="AJ3228" s="257" t="s">
        <v>148</v>
      </c>
    </row>
    <row r="3229" spans="1:36" ht="28.8">
      <c r="A3229" s="258">
        <v>40260</v>
      </c>
      <c r="B3229" s="257" t="s">
        <v>2517</v>
      </c>
      <c r="C3229" s="258">
        <v>40260</v>
      </c>
      <c r="D3229" s="257">
        <v>0</v>
      </c>
      <c r="E3229" s="259" t="s">
        <v>2614</v>
      </c>
      <c r="F3229" s="259" t="s">
        <v>3181</v>
      </c>
      <c r="G3229" s="259" t="s">
        <v>3182</v>
      </c>
      <c r="H3229" s="260" t="s">
        <v>1232</v>
      </c>
      <c r="I3229" s="257" t="s">
        <v>3647</v>
      </c>
      <c r="J3229" s="261" t="s">
        <v>3648</v>
      </c>
      <c r="K3229" s="257" t="s">
        <v>2619</v>
      </c>
      <c r="L3229" s="257" t="s">
        <v>7100</v>
      </c>
      <c r="M3229" s="257" t="s">
        <v>1236</v>
      </c>
      <c r="N3229" s="257" t="s">
        <v>2905</v>
      </c>
      <c r="O3229" s="257" t="s">
        <v>3299</v>
      </c>
      <c r="P3229" s="257" t="s">
        <v>7164</v>
      </c>
      <c r="Q3229" s="257" t="s">
        <v>3301</v>
      </c>
      <c r="R3229" s="257" t="s">
        <v>148</v>
      </c>
      <c r="S3229" s="257" t="s">
        <v>3302</v>
      </c>
      <c r="T3229" s="257" t="s">
        <v>2859</v>
      </c>
      <c r="U3229" s="257" t="s">
        <v>7088</v>
      </c>
      <c r="V3229" s="257" t="s">
        <v>148</v>
      </c>
      <c r="W3229" s="257" t="s">
        <v>148</v>
      </c>
      <c r="X3229" s="257" t="s">
        <v>148</v>
      </c>
      <c r="Y3229" s="257" t="s">
        <v>148</v>
      </c>
      <c r="Z3229" s="257" t="s">
        <v>148</v>
      </c>
      <c r="AA3229" s="257" t="s">
        <v>148</v>
      </c>
      <c r="AB3229" s="257" t="s">
        <v>148</v>
      </c>
      <c r="AC3229" s="257" t="s">
        <v>148</v>
      </c>
      <c r="AD3229" s="257" t="s">
        <v>148</v>
      </c>
      <c r="AE3229" s="257" t="s">
        <v>148</v>
      </c>
      <c r="AF3229" s="257" t="s">
        <v>148</v>
      </c>
      <c r="AG3229" s="257" t="s">
        <v>148</v>
      </c>
      <c r="AH3229" s="257" t="s">
        <v>148</v>
      </c>
      <c r="AI3229" s="257" t="s">
        <v>148</v>
      </c>
      <c r="AJ3229" s="257" t="s">
        <v>148</v>
      </c>
    </row>
    <row r="3230" spans="1:36" ht="28.8">
      <c r="A3230" s="258">
        <v>40260</v>
      </c>
      <c r="B3230" s="257" t="s">
        <v>2517</v>
      </c>
      <c r="C3230" s="258">
        <v>40260</v>
      </c>
      <c r="D3230" s="257">
        <v>0</v>
      </c>
      <c r="E3230" s="259" t="s">
        <v>2525</v>
      </c>
      <c r="F3230" s="257" t="s">
        <v>3229</v>
      </c>
      <c r="G3230" s="259" t="s">
        <v>3230</v>
      </c>
      <c r="H3230" s="257" t="s">
        <v>1243</v>
      </c>
      <c r="I3230" s="257" t="s">
        <v>7099</v>
      </c>
      <c r="J3230" s="257" t="s">
        <v>148</v>
      </c>
      <c r="K3230" s="257" t="s">
        <v>2619</v>
      </c>
      <c r="L3230" s="257" t="s">
        <v>7100</v>
      </c>
      <c r="M3230" s="257" t="s">
        <v>1236</v>
      </c>
      <c r="N3230" s="257" t="s">
        <v>2905</v>
      </c>
      <c r="O3230" s="257" t="s">
        <v>3299</v>
      </c>
      <c r="P3230" s="257" t="s">
        <v>7165</v>
      </c>
      <c r="Q3230" s="257" t="s">
        <v>3301</v>
      </c>
      <c r="R3230" s="257" t="s">
        <v>148</v>
      </c>
      <c r="S3230" s="257" t="s">
        <v>3302</v>
      </c>
      <c r="T3230" s="257" t="s">
        <v>2859</v>
      </c>
      <c r="U3230" s="257" t="s">
        <v>7088</v>
      </c>
      <c r="V3230" s="257" t="s">
        <v>148</v>
      </c>
      <c r="W3230" s="257" t="s">
        <v>148</v>
      </c>
      <c r="X3230" s="257" t="s">
        <v>148</v>
      </c>
      <c r="Y3230" s="257" t="s">
        <v>148</v>
      </c>
      <c r="Z3230" s="257" t="s">
        <v>148</v>
      </c>
      <c r="AA3230" s="257" t="s">
        <v>148</v>
      </c>
      <c r="AB3230" s="257" t="s">
        <v>148</v>
      </c>
      <c r="AC3230" s="257" t="s">
        <v>148</v>
      </c>
      <c r="AD3230" s="257" t="s">
        <v>148</v>
      </c>
      <c r="AE3230" s="257" t="s">
        <v>148</v>
      </c>
      <c r="AF3230" s="257" t="s">
        <v>148</v>
      </c>
      <c r="AG3230" s="257" t="s">
        <v>148</v>
      </c>
      <c r="AH3230" s="257" t="s">
        <v>148</v>
      </c>
      <c r="AI3230" s="257" t="s">
        <v>148</v>
      </c>
      <c r="AJ3230" s="257" t="s">
        <v>148</v>
      </c>
    </row>
    <row r="3231" spans="1:36" ht="288">
      <c r="A3231" s="256">
        <v>40403</v>
      </c>
      <c r="B3231" s="257" t="s">
        <v>2510</v>
      </c>
      <c r="C3231" s="258">
        <v>40406</v>
      </c>
      <c r="D3231" s="257">
        <v>1</v>
      </c>
      <c r="E3231" s="257" t="s">
        <v>2536</v>
      </c>
      <c r="F3231" s="257" t="s">
        <v>3175</v>
      </c>
      <c r="G3231" s="257" t="s">
        <v>3176</v>
      </c>
      <c r="H3231" s="260" t="s">
        <v>1232</v>
      </c>
      <c r="I3231" s="257" t="s">
        <v>2783</v>
      </c>
      <c r="J3231" s="257" t="s">
        <v>353</v>
      </c>
      <c r="K3231" s="257" t="s">
        <v>3280</v>
      </c>
      <c r="L3231" s="257" t="s">
        <v>7166</v>
      </c>
      <c r="M3231" s="257" t="s">
        <v>1232</v>
      </c>
      <c r="N3231" s="257" t="s">
        <v>3562</v>
      </c>
      <c r="O3231" s="257" t="s">
        <v>3299</v>
      </c>
      <c r="P3231" s="257" t="s">
        <v>7167</v>
      </c>
      <c r="Q3231" s="257" t="s">
        <v>7168</v>
      </c>
      <c r="R3231" s="257" t="s">
        <v>7169</v>
      </c>
      <c r="S3231" s="257" t="s">
        <v>3291</v>
      </c>
      <c r="T3231" s="257" t="s">
        <v>2899</v>
      </c>
      <c r="U3231" s="257" t="s">
        <v>5816</v>
      </c>
      <c r="V3231" s="257" t="s">
        <v>2639</v>
      </c>
      <c r="W3231" s="257" t="s">
        <v>148</v>
      </c>
      <c r="X3231" s="257" t="s">
        <v>148</v>
      </c>
      <c r="Y3231" s="257" t="s">
        <v>148</v>
      </c>
      <c r="Z3231" s="257" t="s">
        <v>148</v>
      </c>
      <c r="AA3231" s="257" t="s">
        <v>148</v>
      </c>
      <c r="AB3231" s="257" t="s">
        <v>2640</v>
      </c>
      <c r="AC3231" s="257" t="s">
        <v>2640</v>
      </c>
      <c r="AD3231" s="257" t="s">
        <v>3295</v>
      </c>
      <c r="AE3231" s="257" t="s">
        <v>3295</v>
      </c>
      <c r="AF3231" s="257" t="s">
        <v>3639</v>
      </c>
      <c r="AG3231" s="257" t="s">
        <v>3295</v>
      </c>
      <c r="AH3231" s="257" t="s">
        <v>3295</v>
      </c>
      <c r="AI3231" s="257" t="s">
        <v>3295</v>
      </c>
      <c r="AJ3231" s="257"/>
    </row>
    <row r="3232" spans="1:36" ht="28.8">
      <c r="A3232" s="258">
        <v>40260</v>
      </c>
      <c r="B3232" s="257" t="s">
        <v>2517</v>
      </c>
      <c r="C3232" s="258">
        <v>40260</v>
      </c>
      <c r="D3232" s="257">
        <v>0</v>
      </c>
      <c r="E3232" s="259" t="s">
        <v>2614</v>
      </c>
      <c r="F3232" s="259" t="s">
        <v>3181</v>
      </c>
      <c r="G3232" s="259" t="s">
        <v>3182</v>
      </c>
      <c r="H3232" s="260" t="s">
        <v>1232</v>
      </c>
      <c r="I3232" s="257" t="s">
        <v>3647</v>
      </c>
      <c r="J3232" s="261" t="s">
        <v>3648</v>
      </c>
      <c r="K3232" s="257" t="s">
        <v>2619</v>
      </c>
      <c r="L3232" s="257" t="s">
        <v>7100</v>
      </c>
      <c r="M3232" s="257" t="s">
        <v>1236</v>
      </c>
      <c r="N3232" s="257" t="s">
        <v>2905</v>
      </c>
      <c r="O3232" s="257" t="s">
        <v>3299</v>
      </c>
      <c r="P3232" s="257" t="s">
        <v>7170</v>
      </c>
      <c r="Q3232" s="257" t="s">
        <v>3301</v>
      </c>
      <c r="R3232" s="257" t="s">
        <v>148</v>
      </c>
      <c r="S3232" s="257" t="s">
        <v>3302</v>
      </c>
      <c r="T3232" s="257" t="s">
        <v>2859</v>
      </c>
      <c r="U3232" s="257" t="s">
        <v>7088</v>
      </c>
      <c r="V3232" s="257" t="s">
        <v>148</v>
      </c>
      <c r="W3232" s="257" t="s">
        <v>148</v>
      </c>
      <c r="X3232" s="257" t="s">
        <v>148</v>
      </c>
      <c r="Y3232" s="257" t="s">
        <v>148</v>
      </c>
      <c r="Z3232" s="257" t="s">
        <v>148</v>
      </c>
      <c r="AA3232" s="257" t="s">
        <v>148</v>
      </c>
      <c r="AB3232" s="257" t="s">
        <v>148</v>
      </c>
      <c r="AC3232" s="257" t="s">
        <v>148</v>
      </c>
      <c r="AD3232" s="257" t="s">
        <v>148</v>
      </c>
      <c r="AE3232" s="257" t="s">
        <v>148</v>
      </c>
      <c r="AF3232" s="257" t="s">
        <v>148</v>
      </c>
      <c r="AG3232" s="257" t="s">
        <v>148</v>
      </c>
      <c r="AH3232" s="257" t="s">
        <v>148</v>
      </c>
      <c r="AI3232" s="257" t="s">
        <v>148</v>
      </c>
      <c r="AJ3232" s="257" t="s">
        <v>148</v>
      </c>
    </row>
    <row r="3233" spans="1:36" ht="403.2">
      <c r="A3233" s="256">
        <v>40404</v>
      </c>
      <c r="B3233" s="257" t="s">
        <v>2510</v>
      </c>
      <c r="C3233" s="258">
        <v>40406</v>
      </c>
      <c r="D3233" s="257">
        <v>1</v>
      </c>
      <c r="E3233" s="259" t="s">
        <v>2559</v>
      </c>
      <c r="F3233" s="257" t="s">
        <v>3139</v>
      </c>
      <c r="G3233" s="259" t="s">
        <v>3140</v>
      </c>
      <c r="H3233" s="257" t="s">
        <v>2763</v>
      </c>
      <c r="I3233" s="257" t="s">
        <v>4768</v>
      </c>
      <c r="J3233" s="257" t="s">
        <v>4769</v>
      </c>
      <c r="K3233" s="257" t="s">
        <v>3280</v>
      </c>
      <c r="L3233" s="257" t="s">
        <v>2667</v>
      </c>
      <c r="M3233" s="257" t="s">
        <v>1228</v>
      </c>
      <c r="N3233" s="257" t="s">
        <v>3350</v>
      </c>
      <c r="O3233" s="257" t="s">
        <v>2868</v>
      </c>
      <c r="P3233" s="257" t="s">
        <v>7171</v>
      </c>
      <c r="Q3233" s="257" t="s">
        <v>7172</v>
      </c>
      <c r="R3233" s="257" t="s">
        <v>7173</v>
      </c>
      <c r="S3233" s="257" t="s">
        <v>2903</v>
      </c>
      <c r="T3233" s="262" t="s">
        <v>3396</v>
      </c>
      <c r="U3233" s="257" t="s">
        <v>4052</v>
      </c>
      <c r="V3233" s="257" t="s">
        <v>2639</v>
      </c>
      <c r="W3233" s="257" t="s">
        <v>148</v>
      </c>
      <c r="X3233" s="257" t="s">
        <v>2639</v>
      </c>
      <c r="Y3233" s="262" t="s">
        <v>7174</v>
      </c>
      <c r="Z3233" s="257" t="s">
        <v>2639</v>
      </c>
      <c r="AA3233" s="262" t="s">
        <v>3396</v>
      </c>
      <c r="AB3233" s="257" t="s">
        <v>2640</v>
      </c>
      <c r="AC3233" s="257" t="s">
        <v>2639</v>
      </c>
      <c r="AD3233" s="258">
        <v>40409</v>
      </c>
      <c r="AE3233" s="257">
        <v>2</v>
      </c>
      <c r="AF3233" s="257" t="s">
        <v>7175</v>
      </c>
      <c r="AG3233" s="258">
        <v>40409</v>
      </c>
      <c r="AH3233" s="257" t="s">
        <v>2633</v>
      </c>
      <c r="AI3233" s="257" t="s">
        <v>2638</v>
      </c>
      <c r="AJ3233" s="257"/>
    </row>
    <row r="3234" spans="1:36" ht="230.4">
      <c r="A3234" s="256" t="s">
        <v>7176</v>
      </c>
      <c r="B3234" s="257" t="s">
        <v>2510</v>
      </c>
      <c r="C3234" s="258">
        <v>40423</v>
      </c>
      <c r="D3234" s="257">
        <v>2</v>
      </c>
      <c r="E3234" s="259" t="s">
        <v>2561</v>
      </c>
      <c r="F3234" s="257" t="s">
        <v>3241</v>
      </c>
      <c r="G3234" s="259" t="s">
        <v>3242</v>
      </c>
      <c r="H3234" s="260" t="s">
        <v>1226</v>
      </c>
      <c r="I3234" s="257" t="s">
        <v>3808</v>
      </c>
      <c r="J3234" s="257" t="s">
        <v>3809</v>
      </c>
      <c r="K3234" s="257" t="s">
        <v>3280</v>
      </c>
      <c r="L3234" s="257" t="s">
        <v>3512</v>
      </c>
      <c r="M3234" s="257" t="s">
        <v>1232</v>
      </c>
      <c r="N3234" s="257" t="s">
        <v>3513</v>
      </c>
      <c r="O3234" s="257" t="s">
        <v>3299</v>
      </c>
      <c r="P3234" s="257" t="s">
        <v>7177</v>
      </c>
      <c r="Q3234" s="257" t="s">
        <v>7178</v>
      </c>
      <c r="R3234" s="257" t="s">
        <v>7179</v>
      </c>
      <c r="S3234" s="257" t="s">
        <v>3291</v>
      </c>
      <c r="T3234" s="257" t="s">
        <v>2899</v>
      </c>
      <c r="U3234" s="257" t="s">
        <v>3321</v>
      </c>
      <c r="V3234" s="257" t="s">
        <v>2639</v>
      </c>
      <c r="W3234" s="257" t="s">
        <v>148</v>
      </c>
      <c r="X3234" s="257" t="s">
        <v>148</v>
      </c>
      <c r="Y3234" s="257" t="s">
        <v>148</v>
      </c>
      <c r="Z3234" s="257" t="s">
        <v>148</v>
      </c>
      <c r="AA3234" s="257" t="s">
        <v>148</v>
      </c>
      <c r="AB3234" s="257" t="s">
        <v>2640</v>
      </c>
      <c r="AC3234" s="257" t="s">
        <v>2640</v>
      </c>
      <c r="AD3234" s="257" t="s">
        <v>3295</v>
      </c>
      <c r="AE3234" s="257" t="s">
        <v>3295</v>
      </c>
      <c r="AF3234" s="257" t="s">
        <v>3639</v>
      </c>
      <c r="AG3234" s="257" t="s">
        <v>3295</v>
      </c>
      <c r="AH3234" s="257" t="s">
        <v>3295</v>
      </c>
      <c r="AI3234" s="257" t="s">
        <v>3295</v>
      </c>
      <c r="AJ3234" s="257"/>
    </row>
    <row r="3235" spans="1:36" ht="28.8">
      <c r="A3235" s="258">
        <v>40260</v>
      </c>
      <c r="B3235" s="257" t="s">
        <v>2517</v>
      </c>
      <c r="C3235" s="258">
        <v>40260</v>
      </c>
      <c r="D3235" s="257">
        <v>0</v>
      </c>
      <c r="E3235" s="259" t="s">
        <v>2614</v>
      </c>
      <c r="F3235" s="259" t="s">
        <v>3181</v>
      </c>
      <c r="G3235" s="259" t="s">
        <v>3182</v>
      </c>
      <c r="H3235" s="260" t="s">
        <v>1232</v>
      </c>
      <c r="I3235" s="257" t="s">
        <v>3647</v>
      </c>
      <c r="J3235" s="261" t="s">
        <v>3648</v>
      </c>
      <c r="K3235" s="257" t="s">
        <v>2619</v>
      </c>
      <c r="L3235" s="257" t="s">
        <v>7100</v>
      </c>
      <c r="M3235" s="257" t="s">
        <v>1236</v>
      </c>
      <c r="N3235" s="257" t="s">
        <v>2905</v>
      </c>
      <c r="O3235" s="257" t="s">
        <v>2869</v>
      </c>
      <c r="P3235" s="257" t="s">
        <v>7180</v>
      </c>
      <c r="Q3235" s="257" t="s">
        <v>3301</v>
      </c>
      <c r="R3235" s="257" t="s">
        <v>148</v>
      </c>
      <c r="S3235" s="257" t="s">
        <v>3302</v>
      </c>
      <c r="T3235" s="257" t="s">
        <v>2859</v>
      </c>
      <c r="U3235" s="257" t="s">
        <v>7088</v>
      </c>
      <c r="V3235" s="257" t="s">
        <v>148</v>
      </c>
      <c r="W3235" s="257" t="s">
        <v>148</v>
      </c>
      <c r="X3235" s="257" t="s">
        <v>148</v>
      </c>
      <c r="Y3235" s="257" t="s">
        <v>148</v>
      </c>
      <c r="Z3235" s="257" t="s">
        <v>148</v>
      </c>
      <c r="AA3235" s="257" t="s">
        <v>148</v>
      </c>
      <c r="AB3235" s="257" t="s">
        <v>148</v>
      </c>
      <c r="AC3235" s="257" t="s">
        <v>148</v>
      </c>
      <c r="AD3235" s="257" t="s">
        <v>148</v>
      </c>
      <c r="AE3235" s="257" t="s">
        <v>148</v>
      </c>
      <c r="AF3235" s="257" t="s">
        <v>148</v>
      </c>
      <c r="AG3235" s="257" t="s">
        <v>148</v>
      </c>
      <c r="AH3235" s="257" t="s">
        <v>148</v>
      </c>
      <c r="AI3235" s="257" t="s">
        <v>148</v>
      </c>
      <c r="AJ3235" s="257" t="s">
        <v>148</v>
      </c>
    </row>
    <row r="3236" spans="1:36" ht="409.6">
      <c r="A3236" s="256">
        <v>40406</v>
      </c>
      <c r="B3236" s="257" t="s">
        <v>2510</v>
      </c>
      <c r="C3236" s="258">
        <v>40407</v>
      </c>
      <c r="D3236" s="257">
        <v>1</v>
      </c>
      <c r="E3236" s="259" t="s">
        <v>2561</v>
      </c>
      <c r="F3236" s="257" t="s">
        <v>3241</v>
      </c>
      <c r="G3236" s="259" t="s">
        <v>3242</v>
      </c>
      <c r="H3236" s="260" t="s">
        <v>1226</v>
      </c>
      <c r="I3236" s="257" t="s">
        <v>3808</v>
      </c>
      <c r="J3236" s="257" t="s">
        <v>3809</v>
      </c>
      <c r="K3236" s="257" t="s">
        <v>3280</v>
      </c>
      <c r="L3236" s="257" t="s">
        <v>2667</v>
      </c>
      <c r="M3236" s="257" t="s">
        <v>1228</v>
      </c>
      <c r="N3236" s="257" t="s">
        <v>3350</v>
      </c>
      <c r="O3236" s="257" t="s">
        <v>3299</v>
      </c>
      <c r="P3236" s="257" t="s">
        <v>7181</v>
      </c>
      <c r="Q3236" s="257" t="s">
        <v>7182</v>
      </c>
      <c r="R3236" s="257" t="s">
        <v>7183</v>
      </c>
      <c r="S3236" s="257" t="s">
        <v>2903</v>
      </c>
      <c r="T3236" s="257" t="s">
        <v>2841</v>
      </c>
      <c r="U3236" s="257" t="s">
        <v>3373</v>
      </c>
      <c r="V3236" s="257" t="s">
        <v>2639</v>
      </c>
      <c r="W3236" s="257" t="s">
        <v>148</v>
      </c>
      <c r="X3236" s="257" t="s">
        <v>148</v>
      </c>
      <c r="Y3236" s="257" t="s">
        <v>148</v>
      </c>
      <c r="Z3236" s="257" t="s">
        <v>148</v>
      </c>
      <c r="AA3236" s="257" t="s">
        <v>148</v>
      </c>
      <c r="AB3236" s="257" t="s">
        <v>2640</v>
      </c>
      <c r="AC3236" s="257" t="s">
        <v>2640</v>
      </c>
      <c r="AD3236" s="257" t="s">
        <v>3295</v>
      </c>
      <c r="AE3236" s="257" t="s">
        <v>3295</v>
      </c>
      <c r="AF3236" s="257" t="s">
        <v>3639</v>
      </c>
      <c r="AG3236" s="257" t="s">
        <v>3295</v>
      </c>
      <c r="AH3236" s="257" t="s">
        <v>3295</v>
      </c>
      <c r="AI3236" s="257" t="s">
        <v>3295</v>
      </c>
      <c r="AJ3236" s="257"/>
    </row>
    <row r="3237" spans="1:36" ht="230.4">
      <c r="A3237" s="256">
        <v>40406</v>
      </c>
      <c r="B3237" s="257" t="s">
        <v>2510</v>
      </c>
      <c r="C3237" s="258">
        <v>40407</v>
      </c>
      <c r="D3237" s="257">
        <v>1</v>
      </c>
      <c r="E3237" s="259" t="s">
        <v>2561</v>
      </c>
      <c r="F3237" s="257" t="s">
        <v>3241</v>
      </c>
      <c r="G3237" s="259" t="s">
        <v>3242</v>
      </c>
      <c r="H3237" s="260" t="s">
        <v>1226</v>
      </c>
      <c r="I3237" s="257" t="s">
        <v>3808</v>
      </c>
      <c r="J3237" s="257" t="s">
        <v>3809</v>
      </c>
      <c r="K3237" s="257" t="s">
        <v>3280</v>
      </c>
      <c r="L3237" s="257" t="s">
        <v>3416</v>
      </c>
      <c r="M3237" s="257" t="s">
        <v>1232</v>
      </c>
      <c r="N3237" s="257" t="s">
        <v>3417</v>
      </c>
      <c r="O3237" s="257" t="s">
        <v>3299</v>
      </c>
      <c r="P3237" s="257" t="s">
        <v>7184</v>
      </c>
      <c r="Q3237" s="257" t="s">
        <v>7185</v>
      </c>
      <c r="R3237" s="261" t="s">
        <v>7186</v>
      </c>
      <c r="S3237" s="257" t="s">
        <v>3291</v>
      </c>
      <c r="T3237" s="257" t="s">
        <v>3417</v>
      </c>
      <c r="U3237" s="257" t="s">
        <v>7187</v>
      </c>
      <c r="V3237" s="257" t="s">
        <v>2639</v>
      </c>
      <c r="W3237" s="257" t="s">
        <v>148</v>
      </c>
      <c r="X3237" s="257" t="s">
        <v>148</v>
      </c>
      <c r="Y3237" s="257" t="s">
        <v>148</v>
      </c>
      <c r="Z3237" s="257" t="s">
        <v>148</v>
      </c>
      <c r="AA3237" s="257" t="s">
        <v>148</v>
      </c>
      <c r="AB3237" s="257" t="s">
        <v>2640</v>
      </c>
      <c r="AC3237" s="257" t="s">
        <v>2640</v>
      </c>
      <c r="AD3237" s="257" t="s">
        <v>3295</v>
      </c>
      <c r="AE3237" s="257" t="s">
        <v>3295</v>
      </c>
      <c r="AF3237" s="257" t="s">
        <v>3639</v>
      </c>
      <c r="AG3237" s="257" t="s">
        <v>3295</v>
      </c>
      <c r="AH3237" s="257" t="s">
        <v>3295</v>
      </c>
      <c r="AI3237" s="257" t="s">
        <v>3295</v>
      </c>
      <c r="AJ3237" s="257"/>
    </row>
    <row r="3238" spans="1:36" ht="187.2">
      <c r="A3238" s="256" t="s">
        <v>7188</v>
      </c>
      <c r="B3238" s="257" t="s">
        <v>2510</v>
      </c>
      <c r="C3238" s="258">
        <v>40422</v>
      </c>
      <c r="D3238" s="257">
        <v>2</v>
      </c>
      <c r="E3238" s="259" t="s">
        <v>2564</v>
      </c>
      <c r="F3238" s="259" t="s">
        <v>3219</v>
      </c>
      <c r="G3238" s="259" t="s">
        <v>3220</v>
      </c>
      <c r="H3238" s="260" t="s">
        <v>1232</v>
      </c>
      <c r="I3238" s="257" t="s">
        <v>4266</v>
      </c>
      <c r="J3238" s="257" t="s">
        <v>4267</v>
      </c>
      <c r="K3238" s="257" t="s">
        <v>3280</v>
      </c>
      <c r="L3238" s="257" t="s">
        <v>2691</v>
      </c>
      <c r="M3238" s="257" t="s">
        <v>1232</v>
      </c>
      <c r="N3238" s="257" t="s">
        <v>2905</v>
      </c>
      <c r="O3238" s="257" t="s">
        <v>2868</v>
      </c>
      <c r="P3238" s="257" t="s">
        <v>7189</v>
      </c>
      <c r="Q3238" s="257" t="s">
        <v>7190</v>
      </c>
      <c r="R3238" s="257" t="s">
        <v>4967</v>
      </c>
      <c r="S3238" s="257" t="s">
        <v>3291</v>
      </c>
      <c r="T3238" s="257" t="s">
        <v>2905</v>
      </c>
      <c r="U3238" s="257" t="s">
        <v>5958</v>
      </c>
      <c r="V3238" s="257" t="s">
        <v>2639</v>
      </c>
      <c r="W3238" s="257" t="s">
        <v>148</v>
      </c>
      <c r="X3238" s="257" t="s">
        <v>2639</v>
      </c>
      <c r="Y3238" s="257" t="s">
        <v>2905</v>
      </c>
      <c r="Z3238" s="257" t="s">
        <v>2640</v>
      </c>
      <c r="AA3238" s="257" t="s">
        <v>148</v>
      </c>
      <c r="AB3238" s="257" t="s">
        <v>2640</v>
      </c>
      <c r="AC3238" s="257" t="s">
        <v>2640</v>
      </c>
      <c r="AD3238" s="257" t="s">
        <v>3295</v>
      </c>
      <c r="AE3238" s="257" t="s">
        <v>3295</v>
      </c>
      <c r="AF3238" s="257" t="s">
        <v>3639</v>
      </c>
      <c r="AG3238" s="257" t="s">
        <v>3295</v>
      </c>
      <c r="AH3238" s="257" t="s">
        <v>3295</v>
      </c>
      <c r="AI3238" s="257" t="s">
        <v>3295</v>
      </c>
      <c r="AJ3238" s="257"/>
    </row>
    <row r="3239" spans="1:36" ht="43.2">
      <c r="A3239" s="258">
        <v>40260</v>
      </c>
      <c r="B3239" s="257" t="s">
        <v>2517</v>
      </c>
      <c r="C3239" s="258">
        <v>40260</v>
      </c>
      <c r="D3239" s="257">
        <v>0</v>
      </c>
      <c r="E3239" s="257" t="s">
        <v>2609</v>
      </c>
      <c r="F3239" s="257" t="s">
        <v>3463</v>
      </c>
      <c r="G3239" s="257" t="s">
        <v>3464</v>
      </c>
      <c r="H3239" s="260" t="s">
        <v>2631</v>
      </c>
      <c r="I3239" s="260" t="s">
        <v>2631</v>
      </c>
      <c r="J3239" s="257" t="s">
        <v>148</v>
      </c>
      <c r="K3239" s="257" t="s">
        <v>2619</v>
      </c>
      <c r="L3239" s="257" t="s">
        <v>7100</v>
      </c>
      <c r="M3239" s="257" t="s">
        <v>1236</v>
      </c>
      <c r="N3239" s="257" t="s">
        <v>2905</v>
      </c>
      <c r="O3239" s="257" t="s">
        <v>3299</v>
      </c>
      <c r="P3239" s="257" t="s">
        <v>7191</v>
      </c>
      <c r="Q3239" s="257" t="s">
        <v>3301</v>
      </c>
      <c r="R3239" s="257" t="s">
        <v>148</v>
      </c>
      <c r="S3239" s="257" t="s">
        <v>3302</v>
      </c>
      <c r="T3239" s="257" t="s">
        <v>2859</v>
      </c>
      <c r="U3239" s="257" t="s">
        <v>7088</v>
      </c>
      <c r="V3239" s="257" t="s">
        <v>148</v>
      </c>
      <c r="W3239" s="257" t="s">
        <v>148</v>
      </c>
      <c r="X3239" s="257" t="s">
        <v>148</v>
      </c>
      <c r="Y3239" s="257" t="s">
        <v>148</v>
      </c>
      <c r="Z3239" s="257" t="s">
        <v>148</v>
      </c>
      <c r="AA3239" s="257" t="s">
        <v>148</v>
      </c>
      <c r="AB3239" s="257" t="s">
        <v>148</v>
      </c>
      <c r="AC3239" s="257" t="s">
        <v>148</v>
      </c>
      <c r="AD3239" s="257" t="s">
        <v>148</v>
      </c>
      <c r="AE3239" s="257" t="s">
        <v>148</v>
      </c>
      <c r="AF3239" s="257" t="s">
        <v>148</v>
      </c>
      <c r="AG3239" s="257" t="s">
        <v>148</v>
      </c>
      <c r="AH3239" s="257" t="s">
        <v>148</v>
      </c>
      <c r="AI3239" s="257" t="s">
        <v>148</v>
      </c>
      <c r="AJ3239" s="257" t="s">
        <v>148</v>
      </c>
    </row>
    <row r="3240" spans="1:36" ht="230.4">
      <c r="A3240" s="256">
        <v>40407</v>
      </c>
      <c r="B3240" s="257" t="s">
        <v>2510</v>
      </c>
      <c r="C3240" s="258">
        <v>40407</v>
      </c>
      <c r="D3240" s="257">
        <v>0</v>
      </c>
      <c r="E3240" s="257" t="s">
        <v>2536</v>
      </c>
      <c r="F3240" s="257" t="s">
        <v>3121</v>
      </c>
      <c r="G3240" s="257" t="s">
        <v>3122</v>
      </c>
      <c r="H3240" s="257" t="s">
        <v>2763</v>
      </c>
      <c r="I3240" s="257" t="s">
        <v>2793</v>
      </c>
      <c r="J3240" s="257" t="s">
        <v>391</v>
      </c>
      <c r="K3240" s="257" t="s">
        <v>3280</v>
      </c>
      <c r="L3240" s="257" t="s">
        <v>2667</v>
      </c>
      <c r="M3240" s="257" t="s">
        <v>1228</v>
      </c>
      <c r="N3240" s="257" t="s">
        <v>3350</v>
      </c>
      <c r="O3240" s="257" t="s">
        <v>2868</v>
      </c>
      <c r="P3240" s="257" t="s">
        <v>7192</v>
      </c>
      <c r="Q3240" s="257" t="s">
        <v>7193</v>
      </c>
      <c r="R3240" s="257" t="s">
        <v>7194</v>
      </c>
      <c r="S3240" s="257" t="s">
        <v>2903</v>
      </c>
      <c r="T3240" s="257" t="s">
        <v>2854</v>
      </c>
      <c r="U3240" s="257" t="s">
        <v>4056</v>
      </c>
      <c r="V3240" s="257" t="s">
        <v>2639</v>
      </c>
      <c r="W3240" s="257" t="s">
        <v>148</v>
      </c>
      <c r="X3240" s="257" t="s">
        <v>2640</v>
      </c>
      <c r="Y3240" s="257" t="s">
        <v>148</v>
      </c>
      <c r="Z3240" s="257" t="s">
        <v>2640</v>
      </c>
      <c r="AA3240" s="257" t="s">
        <v>148</v>
      </c>
      <c r="AB3240" s="257" t="s">
        <v>2640</v>
      </c>
      <c r="AC3240" s="257" t="s">
        <v>2639</v>
      </c>
      <c r="AD3240" s="258">
        <v>40408</v>
      </c>
      <c r="AE3240" s="257">
        <v>0</v>
      </c>
      <c r="AF3240" s="257" t="s">
        <v>6081</v>
      </c>
      <c r="AG3240" s="258">
        <v>40408</v>
      </c>
      <c r="AH3240" s="257" t="s">
        <v>2633</v>
      </c>
      <c r="AI3240" s="257" t="s">
        <v>2638</v>
      </c>
      <c r="AJ3240" s="257"/>
    </row>
    <row r="3241" spans="1:36" ht="216">
      <c r="A3241" s="256">
        <v>40407</v>
      </c>
      <c r="B3241" s="257" t="s">
        <v>2510</v>
      </c>
      <c r="C3241" s="258">
        <v>40407</v>
      </c>
      <c r="D3241" s="257">
        <v>0</v>
      </c>
      <c r="E3241" s="257" t="s">
        <v>2536</v>
      </c>
      <c r="F3241" s="257" t="s">
        <v>3121</v>
      </c>
      <c r="G3241" s="257" t="s">
        <v>3122</v>
      </c>
      <c r="H3241" s="257" t="s">
        <v>2763</v>
      </c>
      <c r="I3241" s="257" t="s">
        <v>2793</v>
      </c>
      <c r="J3241" s="257" t="s">
        <v>391</v>
      </c>
      <c r="K3241" s="257" t="s">
        <v>3280</v>
      </c>
      <c r="L3241" s="257" t="s">
        <v>2667</v>
      </c>
      <c r="M3241" s="257" t="s">
        <v>1228</v>
      </c>
      <c r="N3241" s="257" t="s">
        <v>3350</v>
      </c>
      <c r="O3241" s="257" t="s">
        <v>2868</v>
      </c>
      <c r="P3241" s="257" t="s">
        <v>7195</v>
      </c>
      <c r="Q3241" s="257" t="s">
        <v>7196</v>
      </c>
      <c r="R3241" s="257" t="s">
        <v>7197</v>
      </c>
      <c r="S3241" s="257" t="s">
        <v>2903</v>
      </c>
      <c r="T3241" s="262" t="s">
        <v>3396</v>
      </c>
      <c r="U3241" s="257" t="s">
        <v>4058</v>
      </c>
      <c r="V3241" s="257" t="s">
        <v>2639</v>
      </c>
      <c r="W3241" s="257" t="s">
        <v>148</v>
      </c>
      <c r="X3241" s="257" t="s">
        <v>2639</v>
      </c>
      <c r="Y3241" s="262" t="s">
        <v>7174</v>
      </c>
      <c r="Z3241" s="257" t="s">
        <v>2639</v>
      </c>
      <c r="AA3241" s="262" t="s">
        <v>3396</v>
      </c>
      <c r="AB3241" s="257" t="s">
        <v>2640</v>
      </c>
      <c r="AC3241" s="257" t="s">
        <v>2639</v>
      </c>
      <c r="AD3241" s="258">
        <v>40408</v>
      </c>
      <c r="AE3241" s="257">
        <v>0</v>
      </c>
      <c r="AF3241" s="257" t="s">
        <v>6081</v>
      </c>
      <c r="AG3241" s="258">
        <v>40408</v>
      </c>
      <c r="AH3241" s="257" t="s">
        <v>2633</v>
      </c>
      <c r="AI3241" s="257" t="s">
        <v>2638</v>
      </c>
      <c r="AJ3241" s="257"/>
    </row>
    <row r="3242" spans="1:36" ht="244.8">
      <c r="A3242" s="256">
        <v>40407</v>
      </c>
      <c r="B3242" s="257" t="s">
        <v>2510</v>
      </c>
      <c r="C3242" s="258">
        <v>40408</v>
      </c>
      <c r="D3242" s="257">
        <v>1</v>
      </c>
      <c r="E3242" s="257" t="s">
        <v>2539</v>
      </c>
      <c r="F3242" s="257" t="s">
        <v>3173</v>
      </c>
      <c r="G3242" s="257" t="s">
        <v>3174</v>
      </c>
      <c r="H3242" s="257" t="s">
        <v>1236</v>
      </c>
      <c r="I3242" s="257" t="s">
        <v>7198</v>
      </c>
      <c r="J3242" s="261" t="s">
        <v>7199</v>
      </c>
      <c r="K3242" s="257" t="s">
        <v>3280</v>
      </c>
      <c r="L3242" s="257" t="s">
        <v>2667</v>
      </c>
      <c r="M3242" s="257" t="s">
        <v>1228</v>
      </c>
      <c r="N3242" s="257" t="s">
        <v>3350</v>
      </c>
      <c r="O3242" s="257" t="s">
        <v>2868</v>
      </c>
      <c r="P3242" s="257" t="s">
        <v>7200</v>
      </c>
      <c r="Q3242" s="257" t="s">
        <v>7201</v>
      </c>
      <c r="R3242" s="257" t="s">
        <v>7202</v>
      </c>
      <c r="S3242" s="257" t="s">
        <v>2903</v>
      </c>
      <c r="T3242" s="257" t="s">
        <v>2841</v>
      </c>
      <c r="U3242" s="257" t="s">
        <v>4060</v>
      </c>
      <c r="V3242" s="257" t="s">
        <v>2639</v>
      </c>
      <c r="W3242" s="257" t="s">
        <v>148</v>
      </c>
      <c r="X3242" s="257" t="s">
        <v>2639</v>
      </c>
      <c r="Y3242" s="257" t="s">
        <v>2841</v>
      </c>
      <c r="Z3242" s="257" t="s">
        <v>2640</v>
      </c>
      <c r="AA3242" s="257" t="s">
        <v>148</v>
      </c>
      <c r="AB3242" s="257" t="s">
        <v>2640</v>
      </c>
      <c r="AC3242" s="257" t="s">
        <v>2640</v>
      </c>
      <c r="AD3242" s="257" t="s">
        <v>3295</v>
      </c>
      <c r="AE3242" s="257" t="s">
        <v>3295</v>
      </c>
      <c r="AF3242" s="257" t="s">
        <v>3639</v>
      </c>
      <c r="AG3242" s="257" t="s">
        <v>3295</v>
      </c>
      <c r="AH3242" s="257" t="s">
        <v>3295</v>
      </c>
      <c r="AI3242" s="257" t="s">
        <v>3295</v>
      </c>
      <c r="AJ3242" s="257"/>
    </row>
    <row r="3243" spans="1:36" ht="28.8">
      <c r="A3243" s="258">
        <v>40260</v>
      </c>
      <c r="B3243" s="257" t="s">
        <v>2517</v>
      </c>
      <c r="C3243" s="258">
        <v>40260</v>
      </c>
      <c r="D3243" s="257">
        <v>0</v>
      </c>
      <c r="E3243" s="257" t="s">
        <v>2608</v>
      </c>
      <c r="F3243" s="257" t="s">
        <v>3211</v>
      </c>
      <c r="G3243" s="257" t="s">
        <v>3212</v>
      </c>
      <c r="H3243" s="260" t="s">
        <v>2631</v>
      </c>
      <c r="I3243" s="260" t="s">
        <v>2631</v>
      </c>
      <c r="J3243" s="257" t="s">
        <v>148</v>
      </c>
      <c r="K3243" s="257" t="s">
        <v>2619</v>
      </c>
      <c r="L3243" s="257" t="s">
        <v>7100</v>
      </c>
      <c r="M3243" s="257" t="s">
        <v>1236</v>
      </c>
      <c r="N3243" s="257" t="s">
        <v>2905</v>
      </c>
      <c r="O3243" s="257" t="s">
        <v>2869</v>
      </c>
      <c r="P3243" s="257" t="s">
        <v>7203</v>
      </c>
      <c r="Q3243" s="257" t="s">
        <v>3301</v>
      </c>
      <c r="R3243" s="257" t="s">
        <v>148</v>
      </c>
      <c r="S3243" s="257" t="s">
        <v>3302</v>
      </c>
      <c r="T3243" s="257" t="s">
        <v>2859</v>
      </c>
      <c r="U3243" s="257" t="s">
        <v>7088</v>
      </c>
      <c r="V3243" s="257" t="s">
        <v>148</v>
      </c>
      <c r="W3243" s="257" t="s">
        <v>148</v>
      </c>
      <c r="X3243" s="257" t="s">
        <v>148</v>
      </c>
      <c r="Y3243" s="257" t="s">
        <v>148</v>
      </c>
      <c r="Z3243" s="257" t="s">
        <v>148</v>
      </c>
      <c r="AA3243" s="257" t="s">
        <v>148</v>
      </c>
      <c r="AB3243" s="257" t="s">
        <v>148</v>
      </c>
      <c r="AC3243" s="257" t="s">
        <v>148</v>
      </c>
      <c r="AD3243" s="257" t="s">
        <v>148</v>
      </c>
      <c r="AE3243" s="257" t="s">
        <v>148</v>
      </c>
      <c r="AF3243" s="257" t="s">
        <v>148</v>
      </c>
      <c r="AG3243" s="257" t="s">
        <v>148</v>
      </c>
      <c r="AH3243" s="257" t="s">
        <v>148</v>
      </c>
      <c r="AI3243" s="257" t="s">
        <v>148</v>
      </c>
      <c r="AJ3243" s="257" t="s">
        <v>148</v>
      </c>
    </row>
    <row r="3244" spans="1:36" ht="57.6">
      <c r="A3244" s="256">
        <v>40408</v>
      </c>
      <c r="B3244" s="257" t="s">
        <v>2510</v>
      </c>
      <c r="C3244" s="258">
        <v>40408</v>
      </c>
      <c r="D3244" s="257">
        <v>0</v>
      </c>
      <c r="E3244" s="257" t="s">
        <v>2553</v>
      </c>
      <c r="F3244" s="257" t="s">
        <v>3119</v>
      </c>
      <c r="G3244" s="257" t="s">
        <v>3120</v>
      </c>
      <c r="H3244" s="260" t="s">
        <v>1232</v>
      </c>
      <c r="I3244" s="257" t="s">
        <v>7204</v>
      </c>
      <c r="J3244" s="257" t="s">
        <v>7205</v>
      </c>
      <c r="K3244" s="257" t="s">
        <v>3280</v>
      </c>
      <c r="L3244" s="257" t="s">
        <v>3287</v>
      </c>
      <c r="M3244" s="257" t="s">
        <v>1232</v>
      </c>
      <c r="N3244" s="257" t="s">
        <v>3288</v>
      </c>
      <c r="O3244" s="257" t="s">
        <v>3299</v>
      </c>
      <c r="P3244" s="257" t="s">
        <v>7206</v>
      </c>
      <c r="Q3244" s="257" t="s">
        <v>7207</v>
      </c>
      <c r="R3244" s="257" t="s">
        <v>148</v>
      </c>
      <c r="S3244" s="257" t="s">
        <v>3291</v>
      </c>
      <c r="T3244" s="257" t="s">
        <v>2905</v>
      </c>
      <c r="U3244" s="257" t="s">
        <v>7208</v>
      </c>
      <c r="V3244" s="257" t="s">
        <v>2640</v>
      </c>
      <c r="W3244" s="257" t="s">
        <v>156</v>
      </c>
      <c r="X3244" s="257" t="s">
        <v>148</v>
      </c>
      <c r="Y3244" s="257" t="s">
        <v>148</v>
      </c>
      <c r="Z3244" s="257" t="s">
        <v>148</v>
      </c>
      <c r="AA3244" s="257" t="s">
        <v>148</v>
      </c>
      <c r="AB3244" s="257" t="s">
        <v>2640</v>
      </c>
      <c r="AC3244" s="257" t="s">
        <v>2639</v>
      </c>
      <c r="AD3244" s="258">
        <v>40408</v>
      </c>
      <c r="AE3244" s="257">
        <v>0</v>
      </c>
      <c r="AF3244" s="257" t="s">
        <v>7209</v>
      </c>
      <c r="AG3244" s="257" t="s">
        <v>3295</v>
      </c>
      <c r="AH3244" s="257" t="s">
        <v>3295</v>
      </c>
      <c r="AI3244" s="257" t="s">
        <v>3295</v>
      </c>
      <c r="AJ3244" s="257"/>
    </row>
    <row r="3245" spans="1:36" ht="388.8">
      <c r="A3245" s="256">
        <v>40408</v>
      </c>
      <c r="B3245" s="257" t="s">
        <v>2510</v>
      </c>
      <c r="C3245" s="258">
        <v>40409</v>
      </c>
      <c r="D3245" s="257">
        <v>1</v>
      </c>
      <c r="E3245" s="259" t="s">
        <v>3499</v>
      </c>
      <c r="F3245" s="259" t="s">
        <v>3700</v>
      </c>
      <c r="G3245" s="259" t="s">
        <v>3701</v>
      </c>
      <c r="H3245" s="260" t="s">
        <v>1232</v>
      </c>
      <c r="I3245" s="257" t="s">
        <v>2821</v>
      </c>
      <c r="J3245" s="257" t="s">
        <v>528</v>
      </c>
      <c r="K3245" s="257" t="s">
        <v>3280</v>
      </c>
      <c r="L3245" s="257" t="s">
        <v>3512</v>
      </c>
      <c r="M3245" s="257" t="s">
        <v>1232</v>
      </c>
      <c r="N3245" s="257" t="s">
        <v>3513</v>
      </c>
      <c r="O3245" s="257" t="s">
        <v>2868</v>
      </c>
      <c r="P3245" s="257" t="s">
        <v>7210</v>
      </c>
      <c r="Q3245" s="257" t="s">
        <v>7211</v>
      </c>
      <c r="R3245" s="257" t="s">
        <v>7212</v>
      </c>
      <c r="S3245" s="257" t="s">
        <v>3291</v>
      </c>
      <c r="T3245" s="257" t="s">
        <v>2899</v>
      </c>
      <c r="U3245" s="257" t="s">
        <v>7213</v>
      </c>
      <c r="V3245" s="257" t="s">
        <v>2639</v>
      </c>
      <c r="W3245" s="257" t="s">
        <v>148</v>
      </c>
      <c r="X3245" s="257" t="s">
        <v>2639</v>
      </c>
      <c r="Y3245" s="257" t="s">
        <v>2899</v>
      </c>
      <c r="Z3245" s="257" t="s">
        <v>2639</v>
      </c>
      <c r="AA3245" s="257" t="s">
        <v>2899</v>
      </c>
      <c r="AB3245" s="257" t="s">
        <v>2640</v>
      </c>
      <c r="AC3245" s="257" t="s">
        <v>2640</v>
      </c>
      <c r="AD3245" s="257" t="s">
        <v>3295</v>
      </c>
      <c r="AE3245" s="257" t="s">
        <v>3295</v>
      </c>
      <c r="AF3245" s="257" t="s">
        <v>3639</v>
      </c>
      <c r="AG3245" s="257" t="s">
        <v>3295</v>
      </c>
      <c r="AH3245" s="257" t="s">
        <v>3295</v>
      </c>
      <c r="AI3245" s="257" t="s">
        <v>3295</v>
      </c>
      <c r="AJ3245" s="257"/>
    </row>
    <row r="3246" spans="1:36" ht="43.2">
      <c r="A3246" s="258">
        <v>40274</v>
      </c>
      <c r="B3246" s="257" t="s">
        <v>2509</v>
      </c>
      <c r="C3246" s="258">
        <v>40274</v>
      </c>
      <c r="D3246" s="257">
        <v>0</v>
      </c>
      <c r="E3246" s="259" t="s">
        <v>2538</v>
      </c>
      <c r="F3246" s="259" t="s">
        <v>930</v>
      </c>
      <c r="G3246" s="259" t="s">
        <v>2627</v>
      </c>
      <c r="H3246" s="260" t="s">
        <v>1232</v>
      </c>
      <c r="I3246" s="257" t="s">
        <v>3884</v>
      </c>
      <c r="J3246" s="257" t="s">
        <v>183</v>
      </c>
      <c r="K3246" s="257" t="s">
        <v>2619</v>
      </c>
      <c r="L3246" s="257" t="s">
        <v>7214</v>
      </c>
      <c r="M3246" s="257" t="s">
        <v>1236</v>
      </c>
      <c r="N3246" s="257" t="s">
        <v>2905</v>
      </c>
      <c r="O3246" s="257" t="s">
        <v>3299</v>
      </c>
      <c r="P3246" s="257" t="s">
        <v>7215</v>
      </c>
      <c r="Q3246" s="257" t="s">
        <v>3301</v>
      </c>
      <c r="R3246" s="257" t="s">
        <v>148</v>
      </c>
      <c r="S3246" s="257" t="s">
        <v>3302</v>
      </c>
      <c r="T3246" s="257" t="s">
        <v>2905</v>
      </c>
      <c r="U3246" s="257" t="s">
        <v>7216</v>
      </c>
      <c r="V3246" s="257" t="s">
        <v>148</v>
      </c>
      <c r="W3246" s="257" t="s">
        <v>148</v>
      </c>
      <c r="X3246" s="257" t="s">
        <v>148</v>
      </c>
      <c r="Y3246" s="257" t="s">
        <v>148</v>
      </c>
      <c r="Z3246" s="257" t="s">
        <v>148</v>
      </c>
      <c r="AA3246" s="257" t="s">
        <v>148</v>
      </c>
      <c r="AB3246" s="257" t="s">
        <v>148</v>
      </c>
      <c r="AC3246" s="257" t="s">
        <v>148</v>
      </c>
      <c r="AD3246" s="257" t="s">
        <v>148</v>
      </c>
      <c r="AE3246" s="257" t="s">
        <v>148</v>
      </c>
      <c r="AF3246" s="257" t="s">
        <v>148</v>
      </c>
      <c r="AG3246" s="257" t="s">
        <v>148</v>
      </c>
      <c r="AH3246" s="257" t="s">
        <v>148</v>
      </c>
      <c r="AI3246" s="257" t="s">
        <v>148</v>
      </c>
      <c r="AJ3246" s="257" t="s">
        <v>148</v>
      </c>
    </row>
    <row r="3247" spans="1:36" ht="316.8">
      <c r="A3247" s="256">
        <v>40408</v>
      </c>
      <c r="B3247" s="257" t="s">
        <v>2510</v>
      </c>
      <c r="C3247" s="258">
        <v>40411</v>
      </c>
      <c r="D3247" s="257">
        <v>2</v>
      </c>
      <c r="E3247" s="257" t="s">
        <v>2609</v>
      </c>
      <c r="F3247" s="257" t="s">
        <v>3463</v>
      </c>
      <c r="G3247" s="257" t="s">
        <v>3464</v>
      </c>
      <c r="H3247" s="260" t="s">
        <v>1232</v>
      </c>
      <c r="I3247" s="257" t="s">
        <v>3465</v>
      </c>
      <c r="J3247" s="257" t="s">
        <v>3466</v>
      </c>
      <c r="K3247" s="257" t="s">
        <v>3280</v>
      </c>
      <c r="L3247" s="257" t="s">
        <v>3512</v>
      </c>
      <c r="M3247" s="257" t="s">
        <v>1232</v>
      </c>
      <c r="N3247" s="257" t="s">
        <v>3513</v>
      </c>
      <c r="O3247" s="257" t="s">
        <v>2868</v>
      </c>
      <c r="P3247" s="257" t="s">
        <v>7217</v>
      </c>
      <c r="Q3247" s="257" t="s">
        <v>7218</v>
      </c>
      <c r="R3247" s="257" t="s">
        <v>5078</v>
      </c>
      <c r="S3247" s="257" t="s">
        <v>3291</v>
      </c>
      <c r="T3247" s="257" t="s">
        <v>2843</v>
      </c>
      <c r="U3247" s="257" t="s">
        <v>4054</v>
      </c>
      <c r="V3247" s="257" t="s">
        <v>2639</v>
      </c>
      <c r="W3247" s="257" t="s">
        <v>148</v>
      </c>
      <c r="X3247" s="257" t="s">
        <v>2639</v>
      </c>
      <c r="Y3247" s="257" t="s">
        <v>2843</v>
      </c>
      <c r="Z3247" s="257" t="s">
        <v>2640</v>
      </c>
      <c r="AA3247" s="257" t="s">
        <v>148</v>
      </c>
      <c r="AB3247" s="257" t="s">
        <v>2640</v>
      </c>
      <c r="AC3247" s="257" t="s">
        <v>2639</v>
      </c>
      <c r="AD3247" s="258">
        <v>40414</v>
      </c>
      <c r="AE3247" s="257">
        <v>3</v>
      </c>
      <c r="AF3247" s="257" t="s">
        <v>7219</v>
      </c>
      <c r="AG3247" s="258">
        <v>40414</v>
      </c>
      <c r="AH3247" s="257" t="s">
        <v>2633</v>
      </c>
      <c r="AI3247" s="257" t="s">
        <v>2638</v>
      </c>
      <c r="AJ3247" s="257"/>
    </row>
    <row r="3248" spans="1:36" ht="360">
      <c r="A3248" s="256">
        <v>40409</v>
      </c>
      <c r="B3248" s="257" t="s">
        <v>2510</v>
      </c>
      <c r="C3248" s="258">
        <v>40413</v>
      </c>
      <c r="D3248" s="257">
        <v>2</v>
      </c>
      <c r="E3248" s="259" t="s">
        <v>2559</v>
      </c>
      <c r="F3248" s="257" t="s">
        <v>3139</v>
      </c>
      <c r="G3248" s="259" t="s">
        <v>3140</v>
      </c>
      <c r="H3248" s="257" t="s">
        <v>2763</v>
      </c>
      <c r="I3248" s="257" t="s">
        <v>4768</v>
      </c>
      <c r="J3248" s="257" t="s">
        <v>4769</v>
      </c>
      <c r="K3248" s="257" t="s">
        <v>3280</v>
      </c>
      <c r="L3248" s="257" t="s">
        <v>2667</v>
      </c>
      <c r="M3248" s="257" t="s">
        <v>1228</v>
      </c>
      <c r="N3248" s="257" t="s">
        <v>3350</v>
      </c>
      <c r="O3248" s="257" t="s">
        <v>2868</v>
      </c>
      <c r="P3248" s="257" t="s">
        <v>7220</v>
      </c>
      <c r="Q3248" s="257" t="s">
        <v>7221</v>
      </c>
      <c r="R3248" s="257" t="s">
        <v>7222</v>
      </c>
      <c r="S3248" s="257" t="s">
        <v>2903</v>
      </c>
      <c r="T3248" s="257" t="s">
        <v>2904</v>
      </c>
      <c r="U3248" s="257" t="s">
        <v>4062</v>
      </c>
      <c r="V3248" s="257" t="s">
        <v>2639</v>
      </c>
      <c r="W3248" s="257" t="s">
        <v>148</v>
      </c>
      <c r="X3248" s="257" t="s">
        <v>2639</v>
      </c>
      <c r="Y3248" s="257" t="s">
        <v>2904</v>
      </c>
      <c r="Z3248" s="257" t="s">
        <v>2639</v>
      </c>
      <c r="AA3248" s="257" t="s">
        <v>2904</v>
      </c>
      <c r="AB3248" s="257" t="s">
        <v>2640</v>
      </c>
      <c r="AC3248" s="257" t="s">
        <v>2639</v>
      </c>
      <c r="AD3248" s="258">
        <v>40420</v>
      </c>
      <c r="AE3248" s="257">
        <v>5</v>
      </c>
      <c r="AF3248" s="257" t="s">
        <v>7223</v>
      </c>
      <c r="AG3248" s="258">
        <v>40420</v>
      </c>
      <c r="AH3248" s="257" t="s">
        <v>2633</v>
      </c>
      <c r="AI3248" s="257" t="s">
        <v>2638</v>
      </c>
      <c r="AJ3248" s="257"/>
    </row>
    <row r="3249" spans="1:36" ht="43.2">
      <c r="A3249" s="258">
        <v>40274</v>
      </c>
      <c r="B3249" s="257" t="s">
        <v>2509</v>
      </c>
      <c r="C3249" s="258">
        <v>40274</v>
      </c>
      <c r="D3249" s="257">
        <v>0</v>
      </c>
      <c r="E3249" s="259" t="s">
        <v>2614</v>
      </c>
      <c r="F3249" s="259" t="s">
        <v>3181</v>
      </c>
      <c r="G3249" s="259" t="s">
        <v>3182</v>
      </c>
      <c r="H3249" s="260" t="s">
        <v>1232</v>
      </c>
      <c r="I3249" s="257" t="s">
        <v>3647</v>
      </c>
      <c r="J3249" s="261" t="s">
        <v>3648</v>
      </c>
      <c r="K3249" s="257" t="s">
        <v>2619</v>
      </c>
      <c r="L3249" s="257" t="s">
        <v>7214</v>
      </c>
      <c r="M3249" s="257" t="s">
        <v>1236</v>
      </c>
      <c r="N3249" s="257" t="s">
        <v>2905</v>
      </c>
      <c r="O3249" s="257" t="s">
        <v>3299</v>
      </c>
      <c r="P3249" s="257" t="s">
        <v>7224</v>
      </c>
      <c r="Q3249" s="257" t="s">
        <v>3301</v>
      </c>
      <c r="R3249" s="257" t="s">
        <v>148</v>
      </c>
      <c r="S3249" s="257" t="s">
        <v>3302</v>
      </c>
      <c r="T3249" s="257" t="s">
        <v>2905</v>
      </c>
      <c r="U3249" s="257" t="s">
        <v>7216</v>
      </c>
      <c r="V3249" s="257" t="s">
        <v>148</v>
      </c>
      <c r="W3249" s="257" t="s">
        <v>148</v>
      </c>
      <c r="X3249" s="257" t="s">
        <v>148</v>
      </c>
      <c r="Y3249" s="257" t="s">
        <v>148</v>
      </c>
      <c r="Z3249" s="257" t="s">
        <v>148</v>
      </c>
      <c r="AA3249" s="257" t="s">
        <v>148</v>
      </c>
      <c r="AB3249" s="257" t="s">
        <v>148</v>
      </c>
      <c r="AC3249" s="257" t="s">
        <v>148</v>
      </c>
      <c r="AD3249" s="257" t="s">
        <v>148</v>
      </c>
      <c r="AE3249" s="257" t="s">
        <v>148</v>
      </c>
      <c r="AF3249" s="257" t="s">
        <v>148</v>
      </c>
      <c r="AG3249" s="257" t="s">
        <v>148</v>
      </c>
      <c r="AH3249" s="257" t="s">
        <v>148</v>
      </c>
      <c r="AI3249" s="257" t="s">
        <v>148</v>
      </c>
      <c r="AJ3249" s="257" t="s">
        <v>148</v>
      </c>
    </row>
    <row r="3250" spans="1:36" ht="129.6">
      <c r="A3250" s="256">
        <v>40409</v>
      </c>
      <c r="B3250" s="257" t="s">
        <v>2510</v>
      </c>
      <c r="C3250" s="258">
        <v>40409</v>
      </c>
      <c r="D3250" s="257">
        <v>0</v>
      </c>
      <c r="E3250" s="259" t="s">
        <v>2559</v>
      </c>
      <c r="F3250" s="257" t="s">
        <v>3131</v>
      </c>
      <c r="G3250" s="259" t="s">
        <v>3132</v>
      </c>
      <c r="H3250" s="260" t="s">
        <v>1232</v>
      </c>
      <c r="I3250" s="257" t="s">
        <v>2777</v>
      </c>
      <c r="J3250" s="261" t="s">
        <v>171</v>
      </c>
      <c r="K3250" s="257" t="s">
        <v>3280</v>
      </c>
      <c r="L3250" s="257" t="s">
        <v>2691</v>
      </c>
      <c r="M3250" s="257" t="s">
        <v>1232</v>
      </c>
      <c r="N3250" s="257" t="s">
        <v>2905</v>
      </c>
      <c r="O3250" s="257" t="s">
        <v>2868</v>
      </c>
      <c r="P3250" s="257" t="s">
        <v>7225</v>
      </c>
      <c r="Q3250" s="257" t="s">
        <v>7226</v>
      </c>
      <c r="R3250" s="257" t="s">
        <v>148</v>
      </c>
      <c r="S3250" s="257" t="s">
        <v>3291</v>
      </c>
      <c r="T3250" s="257" t="s">
        <v>2905</v>
      </c>
      <c r="U3250" s="257" t="s">
        <v>5094</v>
      </c>
      <c r="V3250" s="257" t="s">
        <v>2640</v>
      </c>
      <c r="W3250" s="257" t="s">
        <v>156</v>
      </c>
      <c r="X3250" s="257" t="s">
        <v>2639</v>
      </c>
      <c r="Y3250" s="257" t="s">
        <v>2905</v>
      </c>
      <c r="Z3250" s="257" t="s">
        <v>2639</v>
      </c>
      <c r="AA3250" s="257" t="s">
        <v>2905</v>
      </c>
      <c r="AB3250" s="257" t="s">
        <v>2640</v>
      </c>
      <c r="AC3250" s="257" t="s">
        <v>2639</v>
      </c>
      <c r="AD3250" s="258">
        <v>40422</v>
      </c>
      <c r="AE3250" s="257">
        <v>8</v>
      </c>
      <c r="AF3250" s="257" t="s">
        <v>7227</v>
      </c>
      <c r="AG3250" s="257" t="s">
        <v>3295</v>
      </c>
      <c r="AH3250" s="257" t="s">
        <v>3295</v>
      </c>
      <c r="AI3250" s="257" t="s">
        <v>3295</v>
      </c>
      <c r="AJ3250" s="257"/>
    </row>
    <row r="3251" spans="1:36" ht="43.2">
      <c r="A3251" s="258">
        <v>40274</v>
      </c>
      <c r="B3251" s="257" t="s">
        <v>2509</v>
      </c>
      <c r="C3251" s="258">
        <v>40274</v>
      </c>
      <c r="D3251" s="257">
        <v>0</v>
      </c>
      <c r="E3251" s="259" t="s">
        <v>2538</v>
      </c>
      <c r="F3251" s="259" t="s">
        <v>930</v>
      </c>
      <c r="G3251" s="259" t="s">
        <v>2627</v>
      </c>
      <c r="H3251" s="260" t="s">
        <v>1232</v>
      </c>
      <c r="I3251" s="257" t="s">
        <v>3884</v>
      </c>
      <c r="J3251" s="257" t="s">
        <v>183</v>
      </c>
      <c r="K3251" s="257" t="s">
        <v>2619</v>
      </c>
      <c r="L3251" s="257" t="s">
        <v>7214</v>
      </c>
      <c r="M3251" s="257" t="s">
        <v>1236</v>
      </c>
      <c r="N3251" s="257" t="s">
        <v>2905</v>
      </c>
      <c r="O3251" s="257" t="s">
        <v>3299</v>
      </c>
      <c r="P3251" s="257" t="s">
        <v>7228</v>
      </c>
      <c r="Q3251" s="257" t="s">
        <v>3301</v>
      </c>
      <c r="R3251" s="257" t="s">
        <v>148</v>
      </c>
      <c r="S3251" s="257" t="s">
        <v>3302</v>
      </c>
      <c r="T3251" s="257" t="s">
        <v>2905</v>
      </c>
      <c r="U3251" s="257" t="s">
        <v>7216</v>
      </c>
      <c r="V3251" s="257" t="s">
        <v>148</v>
      </c>
      <c r="W3251" s="257" t="s">
        <v>148</v>
      </c>
      <c r="X3251" s="257" t="s">
        <v>148</v>
      </c>
      <c r="Y3251" s="257" t="s">
        <v>148</v>
      </c>
      <c r="Z3251" s="257" t="s">
        <v>148</v>
      </c>
      <c r="AA3251" s="257" t="s">
        <v>148</v>
      </c>
      <c r="AB3251" s="257" t="s">
        <v>148</v>
      </c>
      <c r="AC3251" s="257" t="s">
        <v>148</v>
      </c>
      <c r="AD3251" s="257" t="s">
        <v>148</v>
      </c>
      <c r="AE3251" s="257" t="s">
        <v>148</v>
      </c>
      <c r="AF3251" s="257" t="s">
        <v>148</v>
      </c>
      <c r="AG3251" s="257" t="s">
        <v>148</v>
      </c>
      <c r="AH3251" s="257" t="s">
        <v>148</v>
      </c>
      <c r="AI3251" s="257" t="s">
        <v>148</v>
      </c>
      <c r="AJ3251" s="257" t="s">
        <v>148</v>
      </c>
    </row>
    <row r="3252" spans="1:36" ht="403.2">
      <c r="A3252" s="256">
        <v>40410</v>
      </c>
      <c r="B3252" s="257" t="s">
        <v>2510</v>
      </c>
      <c r="C3252" s="258">
        <v>40414</v>
      </c>
      <c r="D3252" s="257">
        <v>2</v>
      </c>
      <c r="E3252" s="257" t="s">
        <v>2560</v>
      </c>
      <c r="F3252" s="257" t="s">
        <v>3276</v>
      </c>
      <c r="G3252" s="257" t="s">
        <v>3277</v>
      </c>
      <c r="H3252" s="260" t="s">
        <v>1232</v>
      </c>
      <c r="I3252" s="257" t="s">
        <v>4318</v>
      </c>
      <c r="J3252" s="257" t="s">
        <v>4319</v>
      </c>
      <c r="K3252" s="257" t="s">
        <v>3280</v>
      </c>
      <c r="L3252" s="257" t="s">
        <v>3512</v>
      </c>
      <c r="M3252" s="257" t="s">
        <v>1232</v>
      </c>
      <c r="N3252" s="257" t="s">
        <v>3513</v>
      </c>
      <c r="O3252" s="257" t="s">
        <v>2868</v>
      </c>
      <c r="P3252" s="257" t="s">
        <v>7229</v>
      </c>
      <c r="Q3252" s="257" t="s">
        <v>7230</v>
      </c>
      <c r="R3252" s="257" t="s">
        <v>148</v>
      </c>
      <c r="S3252" s="257" t="s">
        <v>3291</v>
      </c>
      <c r="T3252" s="257" t="s">
        <v>2899</v>
      </c>
      <c r="U3252" s="257" t="s">
        <v>4766</v>
      </c>
      <c r="V3252" s="257" t="s">
        <v>2639</v>
      </c>
      <c r="W3252" s="257" t="s">
        <v>148</v>
      </c>
      <c r="X3252" s="257" t="s">
        <v>2639</v>
      </c>
      <c r="Y3252" s="257" t="s">
        <v>2899</v>
      </c>
      <c r="Z3252" s="257" t="s">
        <v>2639</v>
      </c>
      <c r="AA3252" s="257" t="s">
        <v>2899</v>
      </c>
      <c r="AB3252" s="257" t="s">
        <v>2640</v>
      </c>
      <c r="AC3252" s="257" t="s">
        <v>2640</v>
      </c>
      <c r="AD3252" s="257" t="s">
        <v>3295</v>
      </c>
      <c r="AE3252" s="257" t="s">
        <v>3295</v>
      </c>
      <c r="AF3252" s="257" t="s">
        <v>3639</v>
      </c>
      <c r="AG3252" s="257" t="s">
        <v>3295</v>
      </c>
      <c r="AH3252" s="257" t="s">
        <v>3295</v>
      </c>
      <c r="AI3252" s="257" t="s">
        <v>3295</v>
      </c>
      <c r="AJ3252" s="257"/>
    </row>
    <row r="3253" spans="1:36" ht="43.2">
      <c r="A3253" s="258">
        <v>40274</v>
      </c>
      <c r="B3253" s="257" t="s">
        <v>2509</v>
      </c>
      <c r="C3253" s="258">
        <v>40274</v>
      </c>
      <c r="D3253" s="257">
        <v>0</v>
      </c>
      <c r="E3253" s="259" t="s">
        <v>3499</v>
      </c>
      <c r="F3253" s="259" t="s">
        <v>3700</v>
      </c>
      <c r="G3253" s="259" t="s">
        <v>3701</v>
      </c>
      <c r="H3253" s="260" t="s">
        <v>1232</v>
      </c>
      <c r="I3253" s="257" t="s">
        <v>2821</v>
      </c>
      <c r="J3253" s="257" t="s">
        <v>528</v>
      </c>
      <c r="K3253" s="257" t="s">
        <v>2619</v>
      </c>
      <c r="L3253" s="257" t="s">
        <v>7214</v>
      </c>
      <c r="M3253" s="257" t="s">
        <v>1236</v>
      </c>
      <c r="N3253" s="257" t="s">
        <v>2905</v>
      </c>
      <c r="O3253" s="257" t="s">
        <v>3299</v>
      </c>
      <c r="P3253" s="257" t="s">
        <v>7231</v>
      </c>
      <c r="Q3253" s="257" t="s">
        <v>3301</v>
      </c>
      <c r="R3253" s="257" t="s">
        <v>148</v>
      </c>
      <c r="S3253" s="257" t="s">
        <v>3302</v>
      </c>
      <c r="T3253" s="257" t="s">
        <v>2905</v>
      </c>
      <c r="U3253" s="257" t="s">
        <v>7216</v>
      </c>
      <c r="V3253" s="257" t="s">
        <v>148</v>
      </c>
      <c r="W3253" s="257" t="s">
        <v>148</v>
      </c>
      <c r="X3253" s="257" t="s">
        <v>148</v>
      </c>
      <c r="Y3253" s="257" t="s">
        <v>148</v>
      </c>
      <c r="Z3253" s="257" t="s">
        <v>148</v>
      </c>
      <c r="AA3253" s="257" t="s">
        <v>148</v>
      </c>
      <c r="AB3253" s="257" t="s">
        <v>148</v>
      </c>
      <c r="AC3253" s="257" t="s">
        <v>148</v>
      </c>
      <c r="AD3253" s="257" t="s">
        <v>148</v>
      </c>
      <c r="AE3253" s="257" t="s">
        <v>148</v>
      </c>
      <c r="AF3253" s="257" t="s">
        <v>148</v>
      </c>
      <c r="AG3253" s="257" t="s">
        <v>148</v>
      </c>
      <c r="AH3253" s="257" t="s">
        <v>148</v>
      </c>
      <c r="AI3253" s="257" t="s">
        <v>148</v>
      </c>
      <c r="AJ3253" s="257" t="s">
        <v>148</v>
      </c>
    </row>
    <row r="3254" spans="1:36" ht="144">
      <c r="A3254" s="256">
        <v>40410</v>
      </c>
      <c r="B3254" s="257" t="s">
        <v>2510</v>
      </c>
      <c r="C3254" s="258">
        <v>40413</v>
      </c>
      <c r="D3254" s="257">
        <v>1</v>
      </c>
      <c r="E3254" s="259" t="s">
        <v>3499</v>
      </c>
      <c r="F3254" s="259" t="s">
        <v>3700</v>
      </c>
      <c r="G3254" s="259" t="s">
        <v>3701</v>
      </c>
      <c r="H3254" s="257" t="s">
        <v>2763</v>
      </c>
      <c r="I3254" s="257" t="s">
        <v>3702</v>
      </c>
      <c r="J3254" s="257" t="s">
        <v>3703</v>
      </c>
      <c r="K3254" s="257" t="s">
        <v>3280</v>
      </c>
      <c r="L3254" s="257" t="s">
        <v>2667</v>
      </c>
      <c r="M3254" s="257" t="s">
        <v>1228</v>
      </c>
      <c r="N3254" s="257" t="s">
        <v>3350</v>
      </c>
      <c r="O3254" s="257" t="s">
        <v>3299</v>
      </c>
      <c r="P3254" s="257" t="s">
        <v>7232</v>
      </c>
      <c r="Q3254" s="257" t="s">
        <v>7233</v>
      </c>
      <c r="R3254" s="261" t="s">
        <v>7234</v>
      </c>
      <c r="S3254" s="257" t="s">
        <v>2903</v>
      </c>
      <c r="T3254" s="257" t="s">
        <v>2857</v>
      </c>
      <c r="U3254" s="257" t="s">
        <v>4064</v>
      </c>
      <c r="V3254" s="257" t="s">
        <v>2639</v>
      </c>
      <c r="W3254" s="257" t="s">
        <v>148</v>
      </c>
      <c r="X3254" s="257" t="s">
        <v>148</v>
      </c>
      <c r="Y3254" s="257" t="s">
        <v>148</v>
      </c>
      <c r="Z3254" s="257" t="s">
        <v>148</v>
      </c>
      <c r="AA3254" s="257" t="s">
        <v>148</v>
      </c>
      <c r="AB3254" s="257" t="s">
        <v>2640</v>
      </c>
      <c r="AC3254" s="257" t="s">
        <v>2640</v>
      </c>
      <c r="AD3254" s="257" t="s">
        <v>3295</v>
      </c>
      <c r="AE3254" s="257" t="s">
        <v>3295</v>
      </c>
      <c r="AF3254" s="257" t="s">
        <v>3639</v>
      </c>
      <c r="AG3254" s="257" t="s">
        <v>3295</v>
      </c>
      <c r="AH3254" s="257" t="s">
        <v>3295</v>
      </c>
      <c r="AI3254" s="257" t="s">
        <v>3295</v>
      </c>
      <c r="AJ3254" s="257"/>
    </row>
    <row r="3255" spans="1:36" ht="403.2">
      <c r="A3255" s="256">
        <v>40413</v>
      </c>
      <c r="B3255" s="257" t="s">
        <v>2510</v>
      </c>
      <c r="C3255" s="258">
        <v>40414</v>
      </c>
      <c r="D3255" s="257">
        <v>1</v>
      </c>
      <c r="E3255" s="259" t="s">
        <v>2548</v>
      </c>
      <c r="F3255" s="259" t="s">
        <v>3247</v>
      </c>
      <c r="G3255" s="259" t="s">
        <v>3248</v>
      </c>
      <c r="H3255" s="260" t="s">
        <v>1232</v>
      </c>
      <c r="I3255" s="257" t="s">
        <v>5065</v>
      </c>
      <c r="J3255" s="257" t="s">
        <v>5066</v>
      </c>
      <c r="K3255" s="257" t="s">
        <v>3280</v>
      </c>
      <c r="L3255" s="257" t="s">
        <v>3512</v>
      </c>
      <c r="M3255" s="257" t="s">
        <v>1232</v>
      </c>
      <c r="N3255" s="257" t="s">
        <v>3513</v>
      </c>
      <c r="O3255" s="257" t="s">
        <v>3299</v>
      </c>
      <c r="P3255" s="257" t="s">
        <v>7235</v>
      </c>
      <c r="Q3255" s="257" t="s">
        <v>7236</v>
      </c>
      <c r="R3255" s="257" t="s">
        <v>7237</v>
      </c>
      <c r="S3255" s="257" t="s">
        <v>3291</v>
      </c>
      <c r="T3255" s="257" t="s">
        <v>2899</v>
      </c>
      <c r="U3255" s="257" t="s">
        <v>1014</v>
      </c>
      <c r="V3255" s="257" t="s">
        <v>2639</v>
      </c>
      <c r="W3255" s="257" t="s">
        <v>148</v>
      </c>
      <c r="X3255" s="257" t="s">
        <v>148</v>
      </c>
      <c r="Y3255" s="257" t="s">
        <v>148</v>
      </c>
      <c r="Z3255" s="257" t="s">
        <v>148</v>
      </c>
      <c r="AA3255" s="257" t="s">
        <v>148</v>
      </c>
      <c r="AB3255" s="257" t="s">
        <v>2640</v>
      </c>
      <c r="AC3255" s="257" t="s">
        <v>2640</v>
      </c>
      <c r="AD3255" s="257" t="s">
        <v>3295</v>
      </c>
      <c r="AE3255" s="257" t="s">
        <v>3295</v>
      </c>
      <c r="AF3255" s="257" t="s">
        <v>3639</v>
      </c>
      <c r="AG3255" s="257" t="s">
        <v>3295</v>
      </c>
      <c r="AH3255" s="257" t="s">
        <v>3295</v>
      </c>
      <c r="AI3255" s="257" t="s">
        <v>3295</v>
      </c>
      <c r="AJ3255" s="257"/>
    </row>
    <row r="3256" spans="1:36" ht="409.6">
      <c r="A3256" s="256">
        <v>40413</v>
      </c>
      <c r="B3256" s="257" t="s">
        <v>2510</v>
      </c>
      <c r="C3256" s="258">
        <v>40414</v>
      </c>
      <c r="D3256" s="257">
        <v>1</v>
      </c>
      <c r="E3256" s="259" t="s">
        <v>2548</v>
      </c>
      <c r="F3256" s="259" t="s">
        <v>3247</v>
      </c>
      <c r="G3256" s="259" t="s">
        <v>3248</v>
      </c>
      <c r="H3256" s="260" t="s">
        <v>1232</v>
      </c>
      <c r="I3256" s="257" t="s">
        <v>5065</v>
      </c>
      <c r="J3256" s="257" t="s">
        <v>5066</v>
      </c>
      <c r="K3256" s="257" t="s">
        <v>3280</v>
      </c>
      <c r="L3256" s="257" t="s">
        <v>3512</v>
      </c>
      <c r="M3256" s="257" t="s">
        <v>1232</v>
      </c>
      <c r="N3256" s="257" t="s">
        <v>3513</v>
      </c>
      <c r="O3256" s="257" t="s">
        <v>2868</v>
      </c>
      <c r="P3256" s="257" t="s">
        <v>7238</v>
      </c>
      <c r="Q3256" s="257" t="s">
        <v>7239</v>
      </c>
      <c r="R3256" s="257" t="s">
        <v>7240</v>
      </c>
      <c r="S3256" s="257" t="s">
        <v>3291</v>
      </c>
      <c r="T3256" s="257" t="s">
        <v>2899</v>
      </c>
      <c r="U3256" s="257" t="s">
        <v>7241</v>
      </c>
      <c r="V3256" s="257" t="s">
        <v>2639</v>
      </c>
      <c r="W3256" s="257" t="s">
        <v>148</v>
      </c>
      <c r="X3256" s="257" t="s">
        <v>2639</v>
      </c>
      <c r="Y3256" s="257" t="s">
        <v>2899</v>
      </c>
      <c r="Z3256" s="257" t="s">
        <v>2640</v>
      </c>
      <c r="AA3256" s="257" t="s">
        <v>148</v>
      </c>
      <c r="AB3256" s="257" t="s">
        <v>2640</v>
      </c>
      <c r="AC3256" s="257" t="s">
        <v>2640</v>
      </c>
      <c r="AD3256" s="257" t="s">
        <v>3295</v>
      </c>
      <c r="AE3256" s="257" t="s">
        <v>3295</v>
      </c>
      <c r="AF3256" s="257" t="s">
        <v>3639</v>
      </c>
      <c r="AG3256" s="257" t="s">
        <v>3295</v>
      </c>
      <c r="AH3256" s="257" t="s">
        <v>3295</v>
      </c>
      <c r="AI3256" s="257" t="s">
        <v>3295</v>
      </c>
      <c r="AJ3256" s="257"/>
    </row>
    <row r="3257" spans="1:36" ht="230.4">
      <c r="A3257" s="256">
        <v>40413</v>
      </c>
      <c r="B3257" s="257" t="s">
        <v>2510</v>
      </c>
      <c r="C3257" s="258">
        <v>40414</v>
      </c>
      <c r="D3257" s="257">
        <v>1</v>
      </c>
      <c r="E3257" s="259" t="s">
        <v>2565</v>
      </c>
      <c r="F3257" s="257" t="s">
        <v>3251</v>
      </c>
      <c r="G3257" s="259" t="s">
        <v>3252</v>
      </c>
      <c r="H3257" s="260" t="s">
        <v>1232</v>
      </c>
      <c r="I3257" s="257" t="s">
        <v>4345</v>
      </c>
      <c r="J3257" s="257" t="s">
        <v>4346</v>
      </c>
      <c r="K3257" s="257" t="s">
        <v>3280</v>
      </c>
      <c r="L3257" s="257" t="s">
        <v>3512</v>
      </c>
      <c r="M3257" s="257" t="s">
        <v>1232</v>
      </c>
      <c r="N3257" s="257" t="s">
        <v>3513</v>
      </c>
      <c r="O3257" s="257" t="s">
        <v>2868</v>
      </c>
      <c r="P3257" s="257" t="s">
        <v>7242</v>
      </c>
      <c r="Q3257" s="257" t="s">
        <v>7243</v>
      </c>
      <c r="R3257" s="257" t="s">
        <v>7244</v>
      </c>
      <c r="S3257" s="257" t="s">
        <v>3291</v>
      </c>
      <c r="T3257" s="257" t="s">
        <v>2899</v>
      </c>
      <c r="U3257" s="257" t="s">
        <v>5819</v>
      </c>
      <c r="V3257" s="257" t="s">
        <v>2639</v>
      </c>
      <c r="W3257" s="257" t="s">
        <v>148</v>
      </c>
      <c r="X3257" s="257" t="s">
        <v>2639</v>
      </c>
      <c r="Y3257" s="257" t="s">
        <v>2899</v>
      </c>
      <c r="Z3257" s="257" t="s">
        <v>2639</v>
      </c>
      <c r="AA3257" s="257" t="s">
        <v>2899</v>
      </c>
      <c r="AB3257" s="257" t="s">
        <v>2640</v>
      </c>
      <c r="AC3257" s="257" t="s">
        <v>2640</v>
      </c>
      <c r="AD3257" s="257" t="s">
        <v>3295</v>
      </c>
      <c r="AE3257" s="257" t="s">
        <v>3295</v>
      </c>
      <c r="AF3257" s="257" t="s">
        <v>3639</v>
      </c>
      <c r="AG3257" s="257" t="s">
        <v>3295</v>
      </c>
      <c r="AH3257" s="257" t="s">
        <v>3295</v>
      </c>
      <c r="AI3257" s="257" t="s">
        <v>3295</v>
      </c>
      <c r="AJ3257" s="257"/>
    </row>
    <row r="3258" spans="1:36" ht="273.60000000000002">
      <c r="A3258" s="256">
        <v>40413</v>
      </c>
      <c r="B3258" s="257" t="s">
        <v>2510</v>
      </c>
      <c r="C3258" s="258">
        <v>40415</v>
      </c>
      <c r="D3258" s="257">
        <v>2</v>
      </c>
      <c r="E3258" s="259" t="s">
        <v>2538</v>
      </c>
      <c r="F3258" s="257" t="s">
        <v>3251</v>
      </c>
      <c r="G3258" s="259" t="s">
        <v>3253</v>
      </c>
      <c r="H3258" s="257" t="s">
        <v>2763</v>
      </c>
      <c r="I3258" s="257" t="s">
        <v>4495</v>
      </c>
      <c r="J3258" s="261" t="s">
        <v>4496</v>
      </c>
      <c r="K3258" s="257" t="s">
        <v>3280</v>
      </c>
      <c r="L3258" s="257" t="s">
        <v>2667</v>
      </c>
      <c r="M3258" s="257" t="s">
        <v>1228</v>
      </c>
      <c r="N3258" s="257" t="s">
        <v>3350</v>
      </c>
      <c r="O3258" s="257" t="s">
        <v>2868</v>
      </c>
      <c r="P3258" s="257" t="s">
        <v>7245</v>
      </c>
      <c r="Q3258" s="257" t="s">
        <v>7246</v>
      </c>
      <c r="R3258" s="257" t="s">
        <v>7247</v>
      </c>
      <c r="S3258" s="257" t="s">
        <v>2903</v>
      </c>
      <c r="T3258" s="257" t="s">
        <v>2854</v>
      </c>
      <c r="U3258" s="257" t="s">
        <v>4068</v>
      </c>
      <c r="V3258" s="257" t="s">
        <v>2639</v>
      </c>
      <c r="W3258" s="257" t="s">
        <v>148</v>
      </c>
      <c r="X3258" s="257" t="s">
        <v>2640</v>
      </c>
      <c r="Y3258" s="257" t="s">
        <v>148</v>
      </c>
      <c r="Z3258" s="257" t="s">
        <v>2640</v>
      </c>
      <c r="AA3258" s="257" t="s">
        <v>148</v>
      </c>
      <c r="AB3258" s="257" t="s">
        <v>2640</v>
      </c>
      <c r="AC3258" s="257" t="s">
        <v>2640</v>
      </c>
      <c r="AD3258" s="257" t="s">
        <v>3295</v>
      </c>
      <c r="AE3258" s="257" t="s">
        <v>3295</v>
      </c>
      <c r="AF3258" s="257" t="s">
        <v>3639</v>
      </c>
      <c r="AG3258" s="257" t="s">
        <v>3295</v>
      </c>
      <c r="AH3258" s="257" t="s">
        <v>3295</v>
      </c>
      <c r="AI3258" s="257" t="s">
        <v>3295</v>
      </c>
      <c r="AJ3258" s="257"/>
    </row>
    <row r="3259" spans="1:36" ht="388.8">
      <c r="A3259" s="256">
        <v>40414</v>
      </c>
      <c r="B3259" s="257" t="s">
        <v>2510</v>
      </c>
      <c r="C3259" s="258">
        <v>40415</v>
      </c>
      <c r="D3259" s="257">
        <v>2</v>
      </c>
      <c r="E3259" s="259" t="s">
        <v>2538</v>
      </c>
      <c r="F3259" s="257" t="s">
        <v>3251</v>
      </c>
      <c r="G3259" s="259" t="s">
        <v>3253</v>
      </c>
      <c r="H3259" s="257" t="s">
        <v>2763</v>
      </c>
      <c r="I3259" s="257" t="s">
        <v>4495</v>
      </c>
      <c r="J3259" s="261" t="s">
        <v>4496</v>
      </c>
      <c r="K3259" s="257" t="s">
        <v>3280</v>
      </c>
      <c r="L3259" s="257" t="s">
        <v>2667</v>
      </c>
      <c r="M3259" s="257" t="s">
        <v>1228</v>
      </c>
      <c r="N3259" s="257" t="s">
        <v>3350</v>
      </c>
      <c r="O3259" s="257" t="s">
        <v>2868</v>
      </c>
      <c r="P3259" s="257" t="s">
        <v>7248</v>
      </c>
      <c r="Q3259" s="257" t="s">
        <v>7249</v>
      </c>
      <c r="R3259" s="257" t="s">
        <v>7250</v>
      </c>
      <c r="S3259" s="257" t="s">
        <v>2903</v>
      </c>
      <c r="T3259" s="257" t="s">
        <v>3401</v>
      </c>
      <c r="U3259" s="257" t="s">
        <v>4072</v>
      </c>
      <c r="V3259" s="257" t="s">
        <v>2639</v>
      </c>
      <c r="W3259" s="257" t="s">
        <v>148</v>
      </c>
      <c r="X3259" s="257" t="s">
        <v>2640</v>
      </c>
      <c r="Y3259" s="257" t="s">
        <v>148</v>
      </c>
      <c r="Z3259" s="257" t="s">
        <v>2640</v>
      </c>
      <c r="AA3259" s="257" t="s">
        <v>148</v>
      </c>
      <c r="AB3259" s="257" t="s">
        <v>2640</v>
      </c>
      <c r="AC3259" s="257" t="s">
        <v>2640</v>
      </c>
      <c r="AD3259" s="257" t="s">
        <v>3295</v>
      </c>
      <c r="AE3259" s="257" t="s">
        <v>3295</v>
      </c>
      <c r="AF3259" s="257" t="s">
        <v>3639</v>
      </c>
      <c r="AG3259" s="257" t="s">
        <v>3295</v>
      </c>
      <c r="AH3259" s="257" t="s">
        <v>3295</v>
      </c>
      <c r="AI3259" s="257" t="s">
        <v>3295</v>
      </c>
      <c r="AJ3259" s="257"/>
    </row>
    <row r="3260" spans="1:36" ht="86.4">
      <c r="A3260" s="256">
        <v>40414</v>
      </c>
      <c r="B3260" s="257" t="s">
        <v>2510</v>
      </c>
      <c r="C3260" s="258">
        <v>40414</v>
      </c>
      <c r="D3260" s="257">
        <v>0</v>
      </c>
      <c r="E3260" s="257" t="s">
        <v>2551</v>
      </c>
      <c r="F3260" s="257" t="s">
        <v>3155</v>
      </c>
      <c r="G3260" s="257" t="s">
        <v>3156</v>
      </c>
      <c r="H3260" s="260" t="s">
        <v>1232</v>
      </c>
      <c r="I3260" s="257" t="s">
        <v>2826</v>
      </c>
      <c r="J3260" s="261" t="s">
        <v>237</v>
      </c>
      <c r="K3260" s="257" t="s">
        <v>3280</v>
      </c>
      <c r="L3260" s="257" t="s">
        <v>2691</v>
      </c>
      <c r="M3260" s="257" t="s">
        <v>1232</v>
      </c>
      <c r="N3260" s="257" t="s">
        <v>2905</v>
      </c>
      <c r="O3260" s="257" t="s">
        <v>2868</v>
      </c>
      <c r="P3260" s="257" t="s">
        <v>7251</v>
      </c>
      <c r="Q3260" s="257" t="s">
        <v>7252</v>
      </c>
      <c r="R3260" s="257" t="s">
        <v>148</v>
      </c>
      <c r="S3260" s="257" t="s">
        <v>3291</v>
      </c>
      <c r="T3260" s="257" t="s">
        <v>2905</v>
      </c>
      <c r="U3260" s="257" t="s">
        <v>6435</v>
      </c>
      <c r="V3260" s="257" t="s">
        <v>2639</v>
      </c>
      <c r="W3260" s="257" t="s">
        <v>148</v>
      </c>
      <c r="X3260" s="257" t="s">
        <v>2639</v>
      </c>
      <c r="Y3260" s="257" t="s">
        <v>2905</v>
      </c>
      <c r="Z3260" s="257" t="s">
        <v>2640</v>
      </c>
      <c r="AA3260" s="257" t="s">
        <v>148</v>
      </c>
      <c r="AB3260" s="257" t="s">
        <v>2640</v>
      </c>
      <c r="AC3260" s="257" t="s">
        <v>2640</v>
      </c>
      <c r="AD3260" s="257" t="s">
        <v>3295</v>
      </c>
      <c r="AE3260" s="257" t="s">
        <v>3295</v>
      </c>
      <c r="AF3260" s="257" t="s">
        <v>3639</v>
      </c>
      <c r="AG3260" s="257" t="s">
        <v>3295</v>
      </c>
      <c r="AH3260" s="257" t="s">
        <v>3295</v>
      </c>
      <c r="AI3260" s="257" t="s">
        <v>3295</v>
      </c>
      <c r="AJ3260" s="257"/>
    </row>
    <row r="3261" spans="1:36" ht="316.8">
      <c r="A3261" s="256">
        <v>40414</v>
      </c>
      <c r="B3261" s="257" t="s">
        <v>2510</v>
      </c>
      <c r="C3261" s="258">
        <v>40414</v>
      </c>
      <c r="D3261" s="257">
        <v>0</v>
      </c>
      <c r="E3261" s="259" t="s">
        <v>3499</v>
      </c>
      <c r="F3261" s="259" t="s">
        <v>3700</v>
      </c>
      <c r="G3261" s="259" t="s">
        <v>3701</v>
      </c>
      <c r="H3261" s="260" t="s">
        <v>1232</v>
      </c>
      <c r="I3261" s="257" t="s">
        <v>2821</v>
      </c>
      <c r="J3261" s="257" t="s">
        <v>528</v>
      </c>
      <c r="K3261" s="257" t="s">
        <v>3280</v>
      </c>
      <c r="L3261" s="257" t="s">
        <v>3512</v>
      </c>
      <c r="M3261" s="257" t="s">
        <v>1232</v>
      </c>
      <c r="N3261" s="257" t="s">
        <v>3513</v>
      </c>
      <c r="O3261" s="257" t="s">
        <v>2868</v>
      </c>
      <c r="P3261" s="257" t="s">
        <v>7253</v>
      </c>
      <c r="Q3261" s="257" t="s">
        <v>7254</v>
      </c>
      <c r="R3261" s="257" t="s">
        <v>7255</v>
      </c>
      <c r="S3261" s="257" t="s">
        <v>3291</v>
      </c>
      <c r="T3261" s="257" t="s">
        <v>2899</v>
      </c>
      <c r="U3261" s="257" t="s">
        <v>7256</v>
      </c>
      <c r="V3261" s="257" t="s">
        <v>2639</v>
      </c>
      <c r="W3261" s="257" t="s">
        <v>148</v>
      </c>
      <c r="X3261" s="257" t="s">
        <v>2639</v>
      </c>
      <c r="Y3261" s="257" t="s">
        <v>2899</v>
      </c>
      <c r="Z3261" s="257" t="s">
        <v>2639</v>
      </c>
      <c r="AA3261" s="257" t="s">
        <v>2899</v>
      </c>
      <c r="AB3261" s="257" t="s">
        <v>2640</v>
      </c>
      <c r="AC3261" s="257" t="s">
        <v>2640</v>
      </c>
      <c r="AD3261" s="257" t="s">
        <v>3295</v>
      </c>
      <c r="AE3261" s="257" t="s">
        <v>3295</v>
      </c>
      <c r="AF3261" s="257" t="s">
        <v>3639</v>
      </c>
      <c r="AG3261" s="257" t="s">
        <v>3295</v>
      </c>
      <c r="AH3261" s="257" t="s">
        <v>3295</v>
      </c>
      <c r="AI3261" s="257" t="s">
        <v>3295</v>
      </c>
      <c r="AJ3261" s="257"/>
    </row>
    <row r="3262" spans="1:36" ht="43.2">
      <c r="A3262" s="258">
        <v>40274</v>
      </c>
      <c r="B3262" s="257" t="s">
        <v>2509</v>
      </c>
      <c r="C3262" s="258">
        <v>40274</v>
      </c>
      <c r="D3262" s="257">
        <v>0</v>
      </c>
      <c r="E3262" s="259" t="s">
        <v>2552</v>
      </c>
      <c r="F3262" s="257" t="s">
        <v>3931</v>
      </c>
      <c r="G3262" s="259" t="s">
        <v>3932</v>
      </c>
      <c r="H3262" s="260" t="s">
        <v>1232</v>
      </c>
      <c r="I3262" s="260" t="s">
        <v>2631</v>
      </c>
      <c r="J3262" s="257" t="s">
        <v>148</v>
      </c>
      <c r="K3262" s="257" t="s">
        <v>2619</v>
      </c>
      <c r="L3262" s="257" t="s">
        <v>7214</v>
      </c>
      <c r="M3262" s="257" t="s">
        <v>1236</v>
      </c>
      <c r="N3262" s="257" t="s">
        <v>2905</v>
      </c>
      <c r="O3262" s="257" t="s">
        <v>3299</v>
      </c>
      <c r="P3262" s="257" t="s">
        <v>7257</v>
      </c>
      <c r="Q3262" s="257" t="s">
        <v>3301</v>
      </c>
      <c r="R3262" s="257" t="s">
        <v>148</v>
      </c>
      <c r="S3262" s="257" t="s">
        <v>3302</v>
      </c>
      <c r="T3262" s="257" t="s">
        <v>2905</v>
      </c>
      <c r="U3262" s="257" t="s">
        <v>7216</v>
      </c>
      <c r="V3262" s="257" t="s">
        <v>148</v>
      </c>
      <c r="W3262" s="257" t="s">
        <v>148</v>
      </c>
      <c r="X3262" s="257" t="s">
        <v>148</v>
      </c>
      <c r="Y3262" s="257" t="s">
        <v>148</v>
      </c>
      <c r="Z3262" s="257" t="s">
        <v>148</v>
      </c>
      <c r="AA3262" s="257" t="s">
        <v>148</v>
      </c>
      <c r="AB3262" s="257" t="s">
        <v>148</v>
      </c>
      <c r="AC3262" s="257" t="s">
        <v>148</v>
      </c>
      <c r="AD3262" s="257" t="s">
        <v>148</v>
      </c>
      <c r="AE3262" s="257" t="s">
        <v>148</v>
      </c>
      <c r="AF3262" s="257" t="s">
        <v>148</v>
      </c>
      <c r="AG3262" s="257" t="s">
        <v>148</v>
      </c>
      <c r="AH3262" s="257" t="s">
        <v>148</v>
      </c>
      <c r="AI3262" s="257" t="s">
        <v>148</v>
      </c>
      <c r="AJ3262" s="257" t="s">
        <v>148</v>
      </c>
    </row>
    <row r="3263" spans="1:36" ht="172.8">
      <c r="A3263" s="256">
        <v>40414</v>
      </c>
      <c r="B3263" s="257" t="s">
        <v>2510</v>
      </c>
      <c r="C3263" s="258">
        <v>40416</v>
      </c>
      <c r="D3263" s="257">
        <v>2</v>
      </c>
      <c r="E3263" s="259" t="s">
        <v>2548</v>
      </c>
      <c r="F3263" s="259" t="s">
        <v>3247</v>
      </c>
      <c r="G3263" s="259" t="s">
        <v>3248</v>
      </c>
      <c r="H3263" s="260" t="s">
        <v>1232</v>
      </c>
      <c r="I3263" s="257" t="s">
        <v>5065</v>
      </c>
      <c r="J3263" s="257" t="s">
        <v>5066</v>
      </c>
      <c r="K3263" s="257" t="s">
        <v>3280</v>
      </c>
      <c r="L3263" s="257" t="s">
        <v>3512</v>
      </c>
      <c r="M3263" s="257" t="s">
        <v>1232</v>
      </c>
      <c r="N3263" s="257" t="s">
        <v>3513</v>
      </c>
      <c r="O3263" s="257" t="s">
        <v>3299</v>
      </c>
      <c r="P3263" s="257" t="s">
        <v>7258</v>
      </c>
      <c r="Q3263" s="257" t="s">
        <v>7259</v>
      </c>
      <c r="R3263" s="257" t="s">
        <v>7260</v>
      </c>
      <c r="S3263" s="257" t="s">
        <v>3291</v>
      </c>
      <c r="T3263" s="257" t="s">
        <v>2899</v>
      </c>
      <c r="U3263" s="257" t="s">
        <v>4054</v>
      </c>
      <c r="V3263" s="257" t="s">
        <v>2639</v>
      </c>
      <c r="W3263" s="257" t="s">
        <v>148</v>
      </c>
      <c r="X3263" s="257" t="s">
        <v>148</v>
      </c>
      <c r="Y3263" s="257" t="s">
        <v>148</v>
      </c>
      <c r="Z3263" s="257" t="s">
        <v>148</v>
      </c>
      <c r="AA3263" s="257" t="s">
        <v>148</v>
      </c>
      <c r="AB3263" s="257" t="s">
        <v>2640</v>
      </c>
      <c r="AC3263" s="257" t="s">
        <v>2640</v>
      </c>
      <c r="AD3263" s="257" t="s">
        <v>3295</v>
      </c>
      <c r="AE3263" s="257" t="s">
        <v>3295</v>
      </c>
      <c r="AF3263" s="257" t="s">
        <v>3639</v>
      </c>
      <c r="AG3263" s="257" t="s">
        <v>3295</v>
      </c>
      <c r="AH3263" s="257" t="s">
        <v>3295</v>
      </c>
      <c r="AI3263" s="257" t="s">
        <v>3295</v>
      </c>
      <c r="AJ3263" s="257"/>
    </row>
    <row r="3264" spans="1:36" ht="43.2">
      <c r="A3264" s="258">
        <v>40274</v>
      </c>
      <c r="B3264" s="257" t="s">
        <v>2509</v>
      </c>
      <c r="C3264" s="258">
        <v>40274</v>
      </c>
      <c r="D3264" s="257">
        <v>0</v>
      </c>
      <c r="E3264" s="259" t="s">
        <v>2538</v>
      </c>
      <c r="F3264" s="259" t="s">
        <v>930</v>
      </c>
      <c r="G3264" s="259" t="s">
        <v>2627</v>
      </c>
      <c r="H3264" s="260" t="s">
        <v>1232</v>
      </c>
      <c r="I3264" s="257" t="s">
        <v>3884</v>
      </c>
      <c r="J3264" s="257" t="s">
        <v>183</v>
      </c>
      <c r="K3264" s="257" t="s">
        <v>2619</v>
      </c>
      <c r="L3264" s="257" t="s">
        <v>7214</v>
      </c>
      <c r="M3264" s="257" t="s">
        <v>1236</v>
      </c>
      <c r="N3264" s="257" t="s">
        <v>2905</v>
      </c>
      <c r="O3264" s="257" t="s">
        <v>3299</v>
      </c>
      <c r="P3264" s="257" t="s">
        <v>7261</v>
      </c>
      <c r="Q3264" s="257" t="s">
        <v>3301</v>
      </c>
      <c r="R3264" s="257" t="s">
        <v>148</v>
      </c>
      <c r="S3264" s="257" t="s">
        <v>3302</v>
      </c>
      <c r="T3264" s="257" t="s">
        <v>2905</v>
      </c>
      <c r="U3264" s="257" t="s">
        <v>7216</v>
      </c>
      <c r="V3264" s="257" t="s">
        <v>148</v>
      </c>
      <c r="W3264" s="257" t="s">
        <v>148</v>
      </c>
      <c r="X3264" s="257" t="s">
        <v>148</v>
      </c>
      <c r="Y3264" s="257" t="s">
        <v>148</v>
      </c>
      <c r="Z3264" s="257" t="s">
        <v>148</v>
      </c>
      <c r="AA3264" s="257" t="s">
        <v>148</v>
      </c>
      <c r="AB3264" s="257" t="s">
        <v>148</v>
      </c>
      <c r="AC3264" s="257" t="s">
        <v>148</v>
      </c>
      <c r="AD3264" s="257" t="s">
        <v>148</v>
      </c>
      <c r="AE3264" s="257" t="s">
        <v>148</v>
      </c>
      <c r="AF3264" s="257" t="s">
        <v>148</v>
      </c>
      <c r="AG3264" s="257" t="s">
        <v>148</v>
      </c>
      <c r="AH3264" s="257" t="s">
        <v>148</v>
      </c>
      <c r="AI3264" s="257" t="s">
        <v>148</v>
      </c>
      <c r="AJ3264" s="257" t="s">
        <v>148</v>
      </c>
    </row>
    <row r="3265" spans="1:36" ht="158.4">
      <c r="A3265" s="256">
        <v>40414</v>
      </c>
      <c r="B3265" s="257" t="s">
        <v>2510</v>
      </c>
      <c r="C3265" s="258">
        <v>40415</v>
      </c>
      <c r="D3265" s="257">
        <v>1</v>
      </c>
      <c r="E3265" s="259" t="s">
        <v>3348</v>
      </c>
      <c r="F3265" s="259" t="s">
        <v>930</v>
      </c>
      <c r="G3265" s="259" t="s">
        <v>3349</v>
      </c>
      <c r="H3265" s="260" t="s">
        <v>1240</v>
      </c>
      <c r="I3265" s="257" t="s">
        <v>2788</v>
      </c>
      <c r="J3265" s="257" t="s">
        <v>808</v>
      </c>
      <c r="K3265" s="257" t="s">
        <v>3280</v>
      </c>
      <c r="L3265" s="257" t="s">
        <v>3512</v>
      </c>
      <c r="M3265" s="257" t="s">
        <v>1232</v>
      </c>
      <c r="N3265" s="257" t="s">
        <v>3513</v>
      </c>
      <c r="O3265" s="257" t="s">
        <v>2868</v>
      </c>
      <c r="P3265" s="257" t="s">
        <v>7262</v>
      </c>
      <c r="Q3265" s="257" t="s">
        <v>7263</v>
      </c>
      <c r="R3265" s="257" t="s">
        <v>148</v>
      </c>
      <c r="S3265" s="257" t="s">
        <v>3291</v>
      </c>
      <c r="T3265" s="257" t="s">
        <v>2843</v>
      </c>
      <c r="U3265" s="257" t="s">
        <v>7264</v>
      </c>
      <c r="V3265" s="257" t="s">
        <v>2640</v>
      </c>
      <c r="W3265" s="257" t="s">
        <v>156</v>
      </c>
      <c r="X3265" s="257" t="s">
        <v>2639</v>
      </c>
      <c r="Y3265" s="257" t="s">
        <v>2843</v>
      </c>
      <c r="Z3265" s="257" t="s">
        <v>2640</v>
      </c>
      <c r="AA3265" s="257" t="s">
        <v>148</v>
      </c>
      <c r="AB3265" s="257" t="s">
        <v>2639</v>
      </c>
      <c r="AC3265" s="257" t="s">
        <v>2640</v>
      </c>
      <c r="AD3265" s="257" t="s">
        <v>3295</v>
      </c>
      <c r="AE3265" s="257" t="s">
        <v>3295</v>
      </c>
      <c r="AF3265" s="257" t="s">
        <v>3639</v>
      </c>
      <c r="AG3265" s="257" t="s">
        <v>3295</v>
      </c>
      <c r="AH3265" s="257" t="s">
        <v>3295</v>
      </c>
      <c r="AI3265" s="257" t="s">
        <v>3295</v>
      </c>
      <c r="AJ3265" s="257"/>
    </row>
    <row r="3266" spans="1:36" ht="43.2">
      <c r="A3266" s="258">
        <v>40274</v>
      </c>
      <c r="B3266" s="257" t="s">
        <v>2509</v>
      </c>
      <c r="C3266" s="258">
        <v>40274</v>
      </c>
      <c r="D3266" s="257">
        <v>0</v>
      </c>
      <c r="E3266" s="259" t="s">
        <v>2552</v>
      </c>
      <c r="F3266" s="257" t="s">
        <v>3931</v>
      </c>
      <c r="G3266" s="259" t="s">
        <v>3932</v>
      </c>
      <c r="H3266" s="260" t="s">
        <v>1226</v>
      </c>
      <c r="I3266" s="260" t="s">
        <v>2631</v>
      </c>
      <c r="J3266" s="257" t="s">
        <v>148</v>
      </c>
      <c r="K3266" s="257" t="s">
        <v>2619</v>
      </c>
      <c r="L3266" s="257" t="s">
        <v>7214</v>
      </c>
      <c r="M3266" s="257" t="s">
        <v>1236</v>
      </c>
      <c r="N3266" s="257" t="s">
        <v>2905</v>
      </c>
      <c r="O3266" s="257" t="s">
        <v>3299</v>
      </c>
      <c r="P3266" s="257" t="s">
        <v>7265</v>
      </c>
      <c r="Q3266" s="257" t="s">
        <v>3301</v>
      </c>
      <c r="R3266" s="257" t="s">
        <v>148</v>
      </c>
      <c r="S3266" s="257" t="s">
        <v>3302</v>
      </c>
      <c r="T3266" s="257" t="s">
        <v>2905</v>
      </c>
      <c r="U3266" s="257" t="s">
        <v>7216</v>
      </c>
      <c r="V3266" s="257" t="s">
        <v>148</v>
      </c>
      <c r="W3266" s="257" t="s">
        <v>148</v>
      </c>
      <c r="X3266" s="257" t="s">
        <v>148</v>
      </c>
      <c r="Y3266" s="257" t="s">
        <v>148</v>
      </c>
      <c r="Z3266" s="257" t="s">
        <v>148</v>
      </c>
      <c r="AA3266" s="257" t="s">
        <v>148</v>
      </c>
      <c r="AB3266" s="257" t="s">
        <v>148</v>
      </c>
      <c r="AC3266" s="257" t="s">
        <v>148</v>
      </c>
      <c r="AD3266" s="257" t="s">
        <v>148</v>
      </c>
      <c r="AE3266" s="257" t="s">
        <v>148</v>
      </c>
      <c r="AF3266" s="257" t="s">
        <v>148</v>
      </c>
      <c r="AG3266" s="257" t="s">
        <v>148</v>
      </c>
      <c r="AH3266" s="257" t="s">
        <v>148</v>
      </c>
      <c r="AI3266" s="257" t="s">
        <v>148</v>
      </c>
      <c r="AJ3266" s="257" t="s">
        <v>148</v>
      </c>
    </row>
    <row r="3267" spans="1:36" ht="187.2">
      <c r="A3267" s="256">
        <v>40415</v>
      </c>
      <c r="B3267" s="257" t="s">
        <v>2510</v>
      </c>
      <c r="C3267" s="258">
        <v>40415</v>
      </c>
      <c r="D3267" s="257">
        <v>0</v>
      </c>
      <c r="E3267" s="257" t="s">
        <v>2609</v>
      </c>
      <c r="F3267" s="257" t="s">
        <v>3463</v>
      </c>
      <c r="G3267" s="257" t="s">
        <v>3464</v>
      </c>
      <c r="H3267" s="260" t="s">
        <v>1232</v>
      </c>
      <c r="I3267" s="257" t="s">
        <v>3465</v>
      </c>
      <c r="J3267" s="257" t="s">
        <v>3466</v>
      </c>
      <c r="K3267" s="257" t="s">
        <v>3280</v>
      </c>
      <c r="L3267" s="257" t="s">
        <v>3512</v>
      </c>
      <c r="M3267" s="257" t="s">
        <v>1232</v>
      </c>
      <c r="N3267" s="257" t="s">
        <v>3513</v>
      </c>
      <c r="O3267" s="257" t="s">
        <v>3299</v>
      </c>
      <c r="P3267" s="257" t="s">
        <v>7266</v>
      </c>
      <c r="Q3267" s="257" t="s">
        <v>7267</v>
      </c>
      <c r="R3267" s="257" t="s">
        <v>5078</v>
      </c>
      <c r="S3267" s="257" t="s">
        <v>3291</v>
      </c>
      <c r="T3267" s="257" t="s">
        <v>2843</v>
      </c>
      <c r="U3267" s="257" t="s">
        <v>4942</v>
      </c>
      <c r="V3267" s="257" t="s">
        <v>2639</v>
      </c>
      <c r="W3267" s="257" t="s">
        <v>148</v>
      </c>
      <c r="X3267" s="257" t="s">
        <v>148</v>
      </c>
      <c r="Y3267" s="257" t="s">
        <v>148</v>
      </c>
      <c r="Z3267" s="257" t="s">
        <v>148</v>
      </c>
      <c r="AA3267" s="257" t="s">
        <v>148</v>
      </c>
      <c r="AB3267" s="257" t="s">
        <v>2640</v>
      </c>
      <c r="AC3267" s="257" t="s">
        <v>2639</v>
      </c>
      <c r="AD3267" s="258">
        <v>40418</v>
      </c>
      <c r="AE3267" s="257">
        <v>2</v>
      </c>
      <c r="AF3267" s="257" t="s">
        <v>7268</v>
      </c>
      <c r="AG3267" s="258">
        <v>40418</v>
      </c>
      <c r="AH3267" s="257" t="s">
        <v>2633</v>
      </c>
      <c r="AI3267" s="257" t="s">
        <v>2638</v>
      </c>
      <c r="AJ3267" s="257"/>
    </row>
    <row r="3268" spans="1:36" ht="288">
      <c r="A3268" s="256">
        <v>40415</v>
      </c>
      <c r="B3268" s="257" t="s">
        <v>2510</v>
      </c>
      <c r="C3268" s="258">
        <v>40415</v>
      </c>
      <c r="D3268" s="257">
        <v>0</v>
      </c>
      <c r="E3268" s="257" t="s">
        <v>2609</v>
      </c>
      <c r="F3268" s="257" t="s">
        <v>3463</v>
      </c>
      <c r="G3268" s="257" t="s">
        <v>3464</v>
      </c>
      <c r="H3268" s="260" t="s">
        <v>1232</v>
      </c>
      <c r="I3268" s="257" t="s">
        <v>3465</v>
      </c>
      <c r="J3268" s="257" t="s">
        <v>3466</v>
      </c>
      <c r="K3268" s="257" t="s">
        <v>3280</v>
      </c>
      <c r="L3268" s="257" t="s">
        <v>3512</v>
      </c>
      <c r="M3268" s="257" t="s">
        <v>1232</v>
      </c>
      <c r="N3268" s="257" t="s">
        <v>3513</v>
      </c>
      <c r="O3268" s="257" t="s">
        <v>3299</v>
      </c>
      <c r="P3268" s="257" t="s">
        <v>7269</v>
      </c>
      <c r="Q3268" s="257" t="s">
        <v>7270</v>
      </c>
      <c r="R3268" s="257" t="s">
        <v>7271</v>
      </c>
      <c r="S3268" s="257" t="s">
        <v>3291</v>
      </c>
      <c r="T3268" s="257" t="s">
        <v>2843</v>
      </c>
      <c r="U3268" s="257" t="s">
        <v>4054</v>
      </c>
      <c r="V3268" s="257" t="s">
        <v>2639</v>
      </c>
      <c r="W3268" s="257" t="s">
        <v>148</v>
      </c>
      <c r="X3268" s="257" t="s">
        <v>148</v>
      </c>
      <c r="Y3268" s="257" t="s">
        <v>148</v>
      </c>
      <c r="Z3268" s="257" t="s">
        <v>148</v>
      </c>
      <c r="AA3268" s="257" t="s">
        <v>148</v>
      </c>
      <c r="AB3268" s="257" t="s">
        <v>2640</v>
      </c>
      <c r="AC3268" s="257" t="s">
        <v>2639</v>
      </c>
      <c r="AD3268" s="258">
        <v>40418</v>
      </c>
      <c r="AE3268" s="257">
        <v>2</v>
      </c>
      <c r="AF3268" s="257" t="s">
        <v>7272</v>
      </c>
      <c r="AG3268" s="258">
        <v>40418</v>
      </c>
      <c r="AH3268" s="257" t="s">
        <v>2633</v>
      </c>
      <c r="AI3268" s="257" t="s">
        <v>2638</v>
      </c>
      <c r="AJ3268" s="257"/>
    </row>
    <row r="3269" spans="1:36" ht="43.2">
      <c r="A3269" s="258">
        <v>40281</v>
      </c>
      <c r="B3269" s="257" t="s">
        <v>2509</v>
      </c>
      <c r="C3269" s="258">
        <v>40281</v>
      </c>
      <c r="D3269" s="257">
        <v>0</v>
      </c>
      <c r="E3269" s="257" t="s">
        <v>2553</v>
      </c>
      <c r="F3269" s="257" t="s">
        <v>3119</v>
      </c>
      <c r="G3269" s="257" t="s">
        <v>3120</v>
      </c>
      <c r="H3269" s="260" t="s">
        <v>1232</v>
      </c>
      <c r="I3269" s="257" t="s">
        <v>5274</v>
      </c>
      <c r="J3269" s="261" t="s">
        <v>5275</v>
      </c>
      <c r="K3269" s="257" t="s">
        <v>2619</v>
      </c>
      <c r="L3269" s="257" t="s">
        <v>7273</v>
      </c>
      <c r="M3269" s="257" t="s">
        <v>1236</v>
      </c>
      <c r="N3269" s="257" t="s">
        <v>2905</v>
      </c>
      <c r="O3269" s="257" t="s">
        <v>3299</v>
      </c>
      <c r="P3269" s="257" t="s">
        <v>7274</v>
      </c>
      <c r="Q3269" s="257" t="s">
        <v>3301</v>
      </c>
      <c r="R3269" s="257" t="s">
        <v>148</v>
      </c>
      <c r="S3269" s="257" t="s">
        <v>3302</v>
      </c>
      <c r="T3269" s="257" t="s">
        <v>2905</v>
      </c>
      <c r="U3269" s="257" t="s">
        <v>4424</v>
      </c>
      <c r="V3269" s="257" t="s">
        <v>148</v>
      </c>
      <c r="W3269" s="257" t="s">
        <v>148</v>
      </c>
      <c r="X3269" s="257" t="s">
        <v>148</v>
      </c>
      <c r="Y3269" s="257" t="s">
        <v>148</v>
      </c>
      <c r="Z3269" s="257" t="s">
        <v>148</v>
      </c>
      <c r="AA3269" s="257" t="s">
        <v>148</v>
      </c>
      <c r="AB3269" s="257" t="s">
        <v>148</v>
      </c>
      <c r="AC3269" s="257" t="s">
        <v>148</v>
      </c>
      <c r="AD3269" s="257" t="s">
        <v>148</v>
      </c>
      <c r="AE3269" s="257" t="s">
        <v>148</v>
      </c>
      <c r="AF3269" s="257" t="s">
        <v>148</v>
      </c>
      <c r="AG3269" s="257" t="s">
        <v>148</v>
      </c>
      <c r="AH3269" s="257" t="s">
        <v>148</v>
      </c>
      <c r="AI3269" s="257" t="s">
        <v>148</v>
      </c>
      <c r="AJ3269" s="257" t="s">
        <v>148</v>
      </c>
    </row>
    <row r="3270" spans="1:36" ht="259.2">
      <c r="A3270" s="256">
        <v>40416</v>
      </c>
      <c r="B3270" s="257" t="s">
        <v>2510</v>
      </c>
      <c r="C3270" s="258">
        <v>40416</v>
      </c>
      <c r="D3270" s="257">
        <v>0</v>
      </c>
      <c r="E3270" s="257" t="s">
        <v>5069</v>
      </c>
      <c r="F3270" s="257" t="s">
        <v>5070</v>
      </c>
      <c r="G3270" s="257" t="s">
        <v>5071</v>
      </c>
      <c r="H3270" s="260" t="s">
        <v>1232</v>
      </c>
      <c r="I3270" s="257" t="s">
        <v>5072</v>
      </c>
      <c r="J3270" s="261" t="s">
        <v>5073</v>
      </c>
      <c r="K3270" s="257" t="s">
        <v>3280</v>
      </c>
      <c r="L3270" s="257" t="s">
        <v>3512</v>
      </c>
      <c r="M3270" s="257" t="s">
        <v>1232</v>
      </c>
      <c r="N3270" s="257" t="s">
        <v>3513</v>
      </c>
      <c r="O3270" s="257" t="s">
        <v>2868</v>
      </c>
      <c r="P3270" s="257" t="s">
        <v>7275</v>
      </c>
      <c r="Q3270" s="257" t="s">
        <v>7276</v>
      </c>
      <c r="R3270" s="257" t="s">
        <v>5078</v>
      </c>
      <c r="S3270" s="257" t="s">
        <v>3291</v>
      </c>
      <c r="T3270" s="257" t="s">
        <v>2899</v>
      </c>
      <c r="U3270" s="257" t="s">
        <v>4942</v>
      </c>
      <c r="V3270" s="257" t="s">
        <v>2639</v>
      </c>
      <c r="W3270" s="257" t="s">
        <v>148</v>
      </c>
      <c r="X3270" s="257" t="s">
        <v>2639</v>
      </c>
      <c r="Y3270" s="257" t="s">
        <v>2899</v>
      </c>
      <c r="Z3270" s="257" t="s">
        <v>2640</v>
      </c>
      <c r="AA3270" s="257" t="s">
        <v>148</v>
      </c>
      <c r="AB3270" s="257" t="s">
        <v>2640</v>
      </c>
      <c r="AC3270" s="257" t="s">
        <v>2640</v>
      </c>
      <c r="AD3270" s="257" t="s">
        <v>3295</v>
      </c>
      <c r="AE3270" s="257" t="s">
        <v>3295</v>
      </c>
      <c r="AF3270" s="257" t="s">
        <v>3639</v>
      </c>
      <c r="AG3270" s="257" t="s">
        <v>3295</v>
      </c>
      <c r="AH3270" s="257" t="s">
        <v>3295</v>
      </c>
      <c r="AI3270" s="257" t="s">
        <v>3295</v>
      </c>
      <c r="AJ3270" s="257"/>
    </row>
    <row r="3271" spans="1:36" ht="43.2">
      <c r="A3271" s="258">
        <v>40281</v>
      </c>
      <c r="B3271" s="257" t="s">
        <v>2509</v>
      </c>
      <c r="C3271" s="258">
        <v>40281</v>
      </c>
      <c r="D3271" s="257">
        <v>0</v>
      </c>
      <c r="E3271" s="259" t="s">
        <v>2544</v>
      </c>
      <c r="F3271" s="257" t="s">
        <v>3209</v>
      </c>
      <c r="G3271" s="259" t="s">
        <v>3210</v>
      </c>
      <c r="H3271" s="260" t="s">
        <v>1226</v>
      </c>
      <c r="I3271" s="257" t="s">
        <v>6847</v>
      </c>
      <c r="J3271" s="84" t="s">
        <v>6848</v>
      </c>
      <c r="K3271" s="257" t="s">
        <v>2619</v>
      </c>
      <c r="L3271" s="257" t="s">
        <v>7273</v>
      </c>
      <c r="M3271" s="257" t="s">
        <v>1236</v>
      </c>
      <c r="N3271" s="257" t="s">
        <v>2905</v>
      </c>
      <c r="O3271" s="257" t="s">
        <v>3299</v>
      </c>
      <c r="P3271" s="257" t="s">
        <v>7277</v>
      </c>
      <c r="Q3271" s="257" t="s">
        <v>3301</v>
      </c>
      <c r="R3271" s="257" t="s">
        <v>148</v>
      </c>
      <c r="S3271" s="257" t="s">
        <v>3302</v>
      </c>
      <c r="T3271" s="257" t="s">
        <v>2905</v>
      </c>
      <c r="U3271" s="257" t="s">
        <v>4424</v>
      </c>
      <c r="V3271" s="257" t="s">
        <v>148</v>
      </c>
      <c r="W3271" s="257" t="s">
        <v>148</v>
      </c>
      <c r="X3271" s="257" t="s">
        <v>148</v>
      </c>
      <c r="Y3271" s="257" t="s">
        <v>148</v>
      </c>
      <c r="Z3271" s="257" t="s">
        <v>148</v>
      </c>
      <c r="AA3271" s="257" t="s">
        <v>148</v>
      </c>
      <c r="AB3271" s="257" t="s">
        <v>148</v>
      </c>
      <c r="AC3271" s="257" t="s">
        <v>148</v>
      </c>
      <c r="AD3271" s="257" t="s">
        <v>148</v>
      </c>
      <c r="AE3271" s="257" t="s">
        <v>148</v>
      </c>
      <c r="AF3271" s="257" t="s">
        <v>148</v>
      </c>
      <c r="AG3271" s="257" t="s">
        <v>148</v>
      </c>
      <c r="AH3271" s="257" t="s">
        <v>148</v>
      </c>
      <c r="AI3271" s="257" t="s">
        <v>148</v>
      </c>
      <c r="AJ3271" s="257" t="s">
        <v>148</v>
      </c>
    </row>
    <row r="3272" spans="1:36" ht="316.8">
      <c r="A3272" s="256">
        <v>40416</v>
      </c>
      <c r="B3272" s="257" t="s">
        <v>2510</v>
      </c>
      <c r="C3272" s="258">
        <v>40420</v>
      </c>
      <c r="D3272" s="257">
        <v>4</v>
      </c>
      <c r="E3272" s="259" t="s">
        <v>2544</v>
      </c>
      <c r="F3272" s="257" t="s">
        <v>3237</v>
      </c>
      <c r="G3272" s="259" t="s">
        <v>3238</v>
      </c>
      <c r="H3272" s="260" t="s">
        <v>1232</v>
      </c>
      <c r="I3272" s="257" t="s">
        <v>2798</v>
      </c>
      <c r="J3272" s="84" t="s">
        <v>145</v>
      </c>
      <c r="K3272" s="257" t="s">
        <v>3280</v>
      </c>
      <c r="L3272" s="257" t="s">
        <v>3512</v>
      </c>
      <c r="M3272" s="257" t="s">
        <v>1232</v>
      </c>
      <c r="N3272" s="257" t="s">
        <v>3513</v>
      </c>
      <c r="O3272" s="257" t="s">
        <v>2868</v>
      </c>
      <c r="P3272" s="257" t="s">
        <v>7278</v>
      </c>
      <c r="Q3272" s="257" t="s">
        <v>7279</v>
      </c>
      <c r="R3272" s="257" t="s">
        <v>7280</v>
      </c>
      <c r="S3272" s="257" t="s">
        <v>3291</v>
      </c>
      <c r="T3272" s="257" t="s">
        <v>2899</v>
      </c>
      <c r="U3272" s="257" t="s">
        <v>7281</v>
      </c>
      <c r="V3272" s="257" t="s">
        <v>2639</v>
      </c>
      <c r="W3272" s="257" t="s">
        <v>148</v>
      </c>
      <c r="X3272" s="257" t="s">
        <v>2640</v>
      </c>
      <c r="Y3272" s="257" t="s">
        <v>148</v>
      </c>
      <c r="Z3272" s="257" t="s">
        <v>2640</v>
      </c>
      <c r="AA3272" s="257" t="s">
        <v>148</v>
      </c>
      <c r="AB3272" s="257" t="s">
        <v>2640</v>
      </c>
      <c r="AC3272" s="257" t="s">
        <v>2639</v>
      </c>
      <c r="AD3272" s="258">
        <v>40420</v>
      </c>
      <c r="AE3272" s="257">
        <v>0</v>
      </c>
      <c r="AF3272" s="257" t="s">
        <v>7282</v>
      </c>
      <c r="AG3272" s="258">
        <v>40420</v>
      </c>
      <c r="AH3272" s="257" t="s">
        <v>2633</v>
      </c>
      <c r="AI3272" s="257" t="s">
        <v>2638</v>
      </c>
      <c r="AJ3272" s="257"/>
    </row>
    <row r="3273" spans="1:36" ht="43.2">
      <c r="A3273" s="258">
        <v>40281</v>
      </c>
      <c r="B3273" s="257" t="s">
        <v>2509</v>
      </c>
      <c r="C3273" s="258">
        <v>40281</v>
      </c>
      <c r="D3273" s="257">
        <v>0</v>
      </c>
      <c r="E3273" s="257" t="s">
        <v>4805</v>
      </c>
      <c r="F3273" s="257" t="s">
        <v>4806</v>
      </c>
      <c r="G3273" s="257" t="s">
        <v>4807</v>
      </c>
      <c r="H3273" s="260" t="s">
        <v>2631</v>
      </c>
      <c r="I3273" s="260" t="s">
        <v>2631</v>
      </c>
      <c r="J3273" s="257" t="s">
        <v>148</v>
      </c>
      <c r="K3273" s="257" t="s">
        <v>2619</v>
      </c>
      <c r="L3273" s="257" t="s">
        <v>7273</v>
      </c>
      <c r="M3273" s="257" t="s">
        <v>1236</v>
      </c>
      <c r="N3273" s="257" t="s">
        <v>2905</v>
      </c>
      <c r="O3273" s="257" t="s">
        <v>3299</v>
      </c>
      <c r="P3273" s="257" t="s">
        <v>7283</v>
      </c>
      <c r="Q3273" s="257" t="s">
        <v>3301</v>
      </c>
      <c r="R3273" s="257" t="s">
        <v>148</v>
      </c>
      <c r="S3273" s="257" t="s">
        <v>3302</v>
      </c>
      <c r="T3273" s="257" t="s">
        <v>2905</v>
      </c>
      <c r="U3273" s="257" t="s">
        <v>4424</v>
      </c>
      <c r="V3273" s="257" t="s">
        <v>148</v>
      </c>
      <c r="W3273" s="257" t="s">
        <v>148</v>
      </c>
      <c r="X3273" s="257" t="s">
        <v>148</v>
      </c>
      <c r="Y3273" s="257" t="s">
        <v>148</v>
      </c>
      <c r="Z3273" s="257" t="s">
        <v>148</v>
      </c>
      <c r="AA3273" s="257" t="s">
        <v>148</v>
      </c>
      <c r="AB3273" s="257" t="s">
        <v>148</v>
      </c>
      <c r="AC3273" s="257" t="s">
        <v>148</v>
      </c>
      <c r="AD3273" s="257" t="s">
        <v>148</v>
      </c>
      <c r="AE3273" s="257" t="s">
        <v>148</v>
      </c>
      <c r="AF3273" s="257" t="s">
        <v>148</v>
      </c>
      <c r="AG3273" s="257" t="s">
        <v>148</v>
      </c>
      <c r="AH3273" s="257" t="s">
        <v>148</v>
      </c>
      <c r="AI3273" s="257" t="s">
        <v>148</v>
      </c>
      <c r="AJ3273" s="257" t="s">
        <v>148</v>
      </c>
    </row>
    <row r="3274" spans="1:36" ht="72">
      <c r="A3274" s="256">
        <v>40416</v>
      </c>
      <c r="B3274" s="257" t="s">
        <v>2510</v>
      </c>
      <c r="C3274" s="258">
        <v>40424</v>
      </c>
      <c r="D3274" s="257">
        <v>6</v>
      </c>
      <c r="E3274" s="259" t="s">
        <v>2544</v>
      </c>
      <c r="F3274" s="257" t="s">
        <v>3237</v>
      </c>
      <c r="G3274" s="259" t="s">
        <v>3238</v>
      </c>
      <c r="H3274" s="260" t="s">
        <v>1232</v>
      </c>
      <c r="I3274" s="257" t="s">
        <v>2798</v>
      </c>
      <c r="J3274" s="84" t="s">
        <v>145</v>
      </c>
      <c r="K3274" s="257" t="s">
        <v>3280</v>
      </c>
      <c r="L3274" s="257" t="s">
        <v>2691</v>
      </c>
      <c r="M3274" s="257" t="s">
        <v>1232</v>
      </c>
      <c r="N3274" s="257" t="s">
        <v>2905</v>
      </c>
      <c r="O3274" s="257" t="s">
        <v>2868</v>
      </c>
      <c r="P3274" s="257" t="s">
        <v>7284</v>
      </c>
      <c r="Q3274" s="257" t="s">
        <v>7285</v>
      </c>
      <c r="R3274" s="257" t="s">
        <v>148</v>
      </c>
      <c r="S3274" s="257" t="s">
        <v>3291</v>
      </c>
      <c r="T3274" s="257" t="s">
        <v>2905</v>
      </c>
      <c r="U3274" s="257" t="s">
        <v>4853</v>
      </c>
      <c r="V3274" s="257" t="s">
        <v>2640</v>
      </c>
      <c r="W3274" s="257" t="s">
        <v>156</v>
      </c>
      <c r="X3274" s="257" t="s">
        <v>2639</v>
      </c>
      <c r="Y3274" s="257" t="s">
        <v>2905</v>
      </c>
      <c r="Z3274" s="257" t="s">
        <v>3294</v>
      </c>
      <c r="AA3274" s="257" t="s">
        <v>3295</v>
      </c>
      <c r="AB3274" s="257" t="s">
        <v>2640</v>
      </c>
      <c r="AC3274" s="257" t="s">
        <v>2640</v>
      </c>
      <c r="AD3274" s="257" t="s">
        <v>3295</v>
      </c>
      <c r="AE3274" s="257" t="s">
        <v>3295</v>
      </c>
      <c r="AF3274" s="257" t="s">
        <v>3639</v>
      </c>
      <c r="AG3274" s="257" t="s">
        <v>3295</v>
      </c>
      <c r="AH3274" s="257" t="s">
        <v>3295</v>
      </c>
      <c r="AI3274" s="257" t="s">
        <v>3295</v>
      </c>
      <c r="AJ3274" s="257"/>
    </row>
    <row r="3275" spans="1:36" ht="230.4">
      <c r="A3275" s="256">
        <v>40420</v>
      </c>
      <c r="B3275" s="257" t="s">
        <v>2510</v>
      </c>
      <c r="C3275" s="258">
        <v>40420</v>
      </c>
      <c r="D3275" s="257">
        <v>0</v>
      </c>
      <c r="E3275" s="259" t="s">
        <v>2554</v>
      </c>
      <c r="F3275" s="259" t="s">
        <v>3322</v>
      </c>
      <c r="G3275" s="259" t="s">
        <v>3323</v>
      </c>
      <c r="H3275" s="257" t="s">
        <v>2763</v>
      </c>
      <c r="I3275" s="257" t="s">
        <v>7286</v>
      </c>
      <c r="J3275" s="257" t="s">
        <v>7287</v>
      </c>
      <c r="K3275" s="257" t="s">
        <v>3280</v>
      </c>
      <c r="L3275" s="257" t="s">
        <v>2667</v>
      </c>
      <c r="M3275" s="257" t="s">
        <v>1228</v>
      </c>
      <c r="N3275" s="257" t="s">
        <v>3350</v>
      </c>
      <c r="O3275" s="257" t="s">
        <v>2868</v>
      </c>
      <c r="P3275" s="257" t="s">
        <v>7288</v>
      </c>
      <c r="Q3275" s="257" t="s">
        <v>7289</v>
      </c>
      <c r="R3275" s="257" t="s">
        <v>7290</v>
      </c>
      <c r="S3275" s="257" t="s">
        <v>2903</v>
      </c>
      <c r="T3275" s="257" t="s">
        <v>2876</v>
      </c>
      <c r="U3275" s="257" t="s">
        <v>4074</v>
      </c>
      <c r="V3275" s="257" t="s">
        <v>2639</v>
      </c>
      <c r="W3275" s="257" t="s">
        <v>148</v>
      </c>
      <c r="X3275" s="257" t="s">
        <v>2640</v>
      </c>
      <c r="Y3275" s="257" t="s">
        <v>148</v>
      </c>
      <c r="Z3275" s="257" t="s">
        <v>2640</v>
      </c>
      <c r="AA3275" s="257" t="s">
        <v>148</v>
      </c>
      <c r="AB3275" s="257" t="s">
        <v>2640</v>
      </c>
      <c r="AC3275" s="257" t="s">
        <v>2640</v>
      </c>
      <c r="AD3275" s="257" t="s">
        <v>3295</v>
      </c>
      <c r="AE3275" s="257" t="s">
        <v>3295</v>
      </c>
      <c r="AF3275" s="257" t="s">
        <v>3639</v>
      </c>
      <c r="AG3275" s="257" t="s">
        <v>3295</v>
      </c>
      <c r="AH3275" s="257" t="s">
        <v>3295</v>
      </c>
      <c r="AI3275" s="257" t="s">
        <v>3295</v>
      </c>
      <c r="AJ3275" s="257"/>
    </row>
    <row r="3276" spans="1:36" ht="409.6">
      <c r="A3276" s="256">
        <v>40420</v>
      </c>
      <c r="B3276" s="257" t="s">
        <v>2510</v>
      </c>
      <c r="C3276" s="258">
        <v>40421</v>
      </c>
      <c r="D3276" s="257">
        <v>1</v>
      </c>
      <c r="E3276" s="259" t="s">
        <v>2537</v>
      </c>
      <c r="F3276" s="257" t="s">
        <v>3225</v>
      </c>
      <c r="G3276" s="259" t="s">
        <v>3226</v>
      </c>
      <c r="H3276" s="260" t="s">
        <v>1232</v>
      </c>
      <c r="I3276" s="257" t="s">
        <v>3458</v>
      </c>
      <c r="J3276" s="257" t="s">
        <v>3459</v>
      </c>
      <c r="K3276" s="257" t="s">
        <v>3280</v>
      </c>
      <c r="L3276" s="257" t="s">
        <v>3512</v>
      </c>
      <c r="M3276" s="257" t="s">
        <v>1232</v>
      </c>
      <c r="N3276" s="257" t="s">
        <v>3513</v>
      </c>
      <c r="O3276" s="257" t="s">
        <v>2868</v>
      </c>
      <c r="P3276" s="257" t="s">
        <v>7291</v>
      </c>
      <c r="Q3276" s="257" t="s">
        <v>7292</v>
      </c>
      <c r="R3276" s="257" t="s">
        <v>5078</v>
      </c>
      <c r="S3276" s="257" t="s">
        <v>3291</v>
      </c>
      <c r="T3276" s="257" t="s">
        <v>2899</v>
      </c>
      <c r="U3276" s="257" t="s">
        <v>7293</v>
      </c>
      <c r="V3276" s="257" t="s">
        <v>2639</v>
      </c>
      <c r="W3276" s="257" t="s">
        <v>148</v>
      </c>
      <c r="X3276" s="257" t="s">
        <v>2639</v>
      </c>
      <c r="Y3276" s="257" t="s">
        <v>2899</v>
      </c>
      <c r="Z3276" s="257" t="s">
        <v>2639</v>
      </c>
      <c r="AA3276" s="257" t="s">
        <v>2899</v>
      </c>
      <c r="AB3276" s="257" t="s">
        <v>2640</v>
      </c>
      <c r="AC3276" s="257" t="s">
        <v>2640</v>
      </c>
      <c r="AD3276" s="257" t="s">
        <v>3295</v>
      </c>
      <c r="AE3276" s="257" t="s">
        <v>3295</v>
      </c>
      <c r="AF3276" s="257" t="s">
        <v>3639</v>
      </c>
      <c r="AG3276" s="257" t="s">
        <v>3295</v>
      </c>
      <c r="AH3276" s="257" t="s">
        <v>3295</v>
      </c>
      <c r="AI3276" s="257" t="s">
        <v>3295</v>
      </c>
      <c r="AJ3276" s="257"/>
    </row>
    <row r="3277" spans="1:36" ht="409.6">
      <c r="A3277" s="256">
        <v>40420</v>
      </c>
      <c r="B3277" s="257" t="s">
        <v>2510</v>
      </c>
      <c r="C3277" s="258">
        <v>40420</v>
      </c>
      <c r="D3277" s="257">
        <v>0</v>
      </c>
      <c r="E3277" s="259" t="s">
        <v>2554</v>
      </c>
      <c r="F3277" s="259" t="s">
        <v>3322</v>
      </c>
      <c r="G3277" s="259" t="s">
        <v>3323</v>
      </c>
      <c r="H3277" s="257" t="s">
        <v>2763</v>
      </c>
      <c r="I3277" s="257" t="s">
        <v>7286</v>
      </c>
      <c r="J3277" s="257" t="s">
        <v>7287</v>
      </c>
      <c r="K3277" s="257" t="s">
        <v>3280</v>
      </c>
      <c r="L3277" s="257" t="s">
        <v>2667</v>
      </c>
      <c r="M3277" s="257" t="s">
        <v>1228</v>
      </c>
      <c r="N3277" s="257" t="s">
        <v>3350</v>
      </c>
      <c r="O3277" s="257" t="s">
        <v>3299</v>
      </c>
      <c r="P3277" s="257" t="s">
        <v>7294</v>
      </c>
      <c r="Q3277" s="257" t="s">
        <v>7295</v>
      </c>
      <c r="R3277" s="257" t="s">
        <v>7296</v>
      </c>
      <c r="S3277" s="257" t="s">
        <v>2903</v>
      </c>
      <c r="T3277" s="257" t="s">
        <v>3401</v>
      </c>
      <c r="U3277" s="257" t="s">
        <v>4050</v>
      </c>
      <c r="V3277" s="257" t="s">
        <v>2639</v>
      </c>
      <c r="W3277" s="257" t="s">
        <v>148</v>
      </c>
      <c r="X3277" s="257" t="s">
        <v>148</v>
      </c>
      <c r="Y3277" s="257" t="s">
        <v>148</v>
      </c>
      <c r="Z3277" s="257" t="s">
        <v>148</v>
      </c>
      <c r="AA3277" s="257" t="s">
        <v>148</v>
      </c>
      <c r="AB3277" s="257" t="s">
        <v>2640</v>
      </c>
      <c r="AC3277" s="257" t="s">
        <v>2639</v>
      </c>
      <c r="AD3277" s="258">
        <v>40420</v>
      </c>
      <c r="AE3277" s="257">
        <v>0</v>
      </c>
      <c r="AF3277" s="257" t="s">
        <v>7297</v>
      </c>
      <c r="AG3277" s="258">
        <v>40423</v>
      </c>
      <c r="AH3277" s="257" t="s">
        <v>2633</v>
      </c>
      <c r="AI3277" s="257" t="s">
        <v>3295</v>
      </c>
      <c r="AJ3277" s="257"/>
    </row>
    <row r="3278" spans="1:36" ht="409.6">
      <c r="A3278" s="256">
        <v>40420</v>
      </c>
      <c r="B3278" s="257" t="s">
        <v>2510</v>
      </c>
      <c r="C3278" s="258">
        <v>40420</v>
      </c>
      <c r="D3278" s="257">
        <v>0</v>
      </c>
      <c r="E3278" s="259" t="s">
        <v>2554</v>
      </c>
      <c r="F3278" s="259" t="s">
        <v>3322</v>
      </c>
      <c r="G3278" s="259" t="s">
        <v>3323</v>
      </c>
      <c r="H3278" s="257" t="s">
        <v>2763</v>
      </c>
      <c r="I3278" s="257" t="s">
        <v>7286</v>
      </c>
      <c r="J3278" s="257" t="s">
        <v>7287</v>
      </c>
      <c r="K3278" s="257" t="s">
        <v>3280</v>
      </c>
      <c r="L3278" s="257" t="s">
        <v>2667</v>
      </c>
      <c r="M3278" s="257" t="s">
        <v>1228</v>
      </c>
      <c r="N3278" s="257" t="s">
        <v>3350</v>
      </c>
      <c r="O3278" s="257" t="s">
        <v>3299</v>
      </c>
      <c r="P3278" s="257" t="s">
        <v>7298</v>
      </c>
      <c r="Q3278" s="257" t="s">
        <v>7299</v>
      </c>
      <c r="R3278" s="257" t="s">
        <v>7300</v>
      </c>
      <c r="S3278" s="257" t="s">
        <v>2903</v>
      </c>
      <c r="T3278" s="257" t="s">
        <v>3401</v>
      </c>
      <c r="U3278" s="257" t="s">
        <v>4077</v>
      </c>
      <c r="V3278" s="257" t="s">
        <v>2639</v>
      </c>
      <c r="W3278" s="257" t="s">
        <v>148</v>
      </c>
      <c r="X3278" s="257" t="s">
        <v>148</v>
      </c>
      <c r="Y3278" s="257" t="s">
        <v>148</v>
      </c>
      <c r="Z3278" s="257" t="s">
        <v>148</v>
      </c>
      <c r="AA3278" s="257" t="s">
        <v>148</v>
      </c>
      <c r="AB3278" s="257" t="s">
        <v>2640</v>
      </c>
      <c r="AC3278" s="257" t="s">
        <v>2639</v>
      </c>
      <c r="AD3278" s="258">
        <v>40420</v>
      </c>
      <c r="AE3278" s="257">
        <v>0</v>
      </c>
      <c r="AF3278" s="257" t="s">
        <v>7301</v>
      </c>
      <c r="AG3278" s="258">
        <v>40420</v>
      </c>
      <c r="AH3278" s="257" t="s">
        <v>2633</v>
      </c>
      <c r="AI3278" s="257" t="s">
        <v>3295</v>
      </c>
      <c r="AJ3278" s="257"/>
    </row>
    <row r="3279" spans="1:36" ht="43.2">
      <c r="A3279" s="258">
        <v>40281</v>
      </c>
      <c r="B3279" s="257" t="s">
        <v>2509</v>
      </c>
      <c r="C3279" s="258">
        <v>40281</v>
      </c>
      <c r="D3279" s="257">
        <v>0</v>
      </c>
      <c r="E3279" s="259" t="s">
        <v>2561</v>
      </c>
      <c r="F3279" s="257" t="s">
        <v>3241</v>
      </c>
      <c r="G3279" s="259" t="s">
        <v>3242</v>
      </c>
      <c r="H3279" s="260" t="s">
        <v>1226</v>
      </c>
      <c r="I3279" s="128" t="s">
        <v>7302</v>
      </c>
      <c r="J3279" s="257" t="s">
        <v>7303</v>
      </c>
      <c r="K3279" s="257" t="s">
        <v>2619</v>
      </c>
      <c r="L3279" s="257" t="s">
        <v>7273</v>
      </c>
      <c r="M3279" s="257" t="s">
        <v>1236</v>
      </c>
      <c r="N3279" s="257" t="s">
        <v>2905</v>
      </c>
      <c r="O3279" s="257" t="s">
        <v>3299</v>
      </c>
      <c r="P3279" s="257" t="s">
        <v>7304</v>
      </c>
      <c r="Q3279" s="257" t="s">
        <v>3301</v>
      </c>
      <c r="R3279" s="257" t="s">
        <v>148</v>
      </c>
      <c r="S3279" s="257" t="s">
        <v>3302</v>
      </c>
      <c r="T3279" s="257" t="s">
        <v>2905</v>
      </c>
      <c r="U3279" s="257" t="s">
        <v>4424</v>
      </c>
      <c r="V3279" s="257" t="s">
        <v>148</v>
      </c>
      <c r="W3279" s="257" t="s">
        <v>148</v>
      </c>
      <c r="X3279" s="257" t="s">
        <v>148</v>
      </c>
      <c r="Y3279" s="257" t="s">
        <v>148</v>
      </c>
      <c r="Z3279" s="257" t="s">
        <v>148</v>
      </c>
      <c r="AA3279" s="257" t="s">
        <v>148</v>
      </c>
      <c r="AB3279" s="257" t="s">
        <v>148</v>
      </c>
      <c r="AC3279" s="257" t="s">
        <v>148</v>
      </c>
      <c r="AD3279" s="257" t="s">
        <v>148</v>
      </c>
      <c r="AE3279" s="257" t="s">
        <v>148</v>
      </c>
      <c r="AF3279" s="257" t="s">
        <v>148</v>
      </c>
      <c r="AG3279" s="257" t="s">
        <v>148</v>
      </c>
      <c r="AH3279" s="257" t="s">
        <v>148</v>
      </c>
      <c r="AI3279" s="257" t="s">
        <v>148</v>
      </c>
      <c r="AJ3279" s="257" t="s">
        <v>148</v>
      </c>
    </row>
    <row r="3280" spans="1:36" ht="43.2">
      <c r="A3280" s="258">
        <v>40281</v>
      </c>
      <c r="B3280" s="257" t="s">
        <v>2509</v>
      </c>
      <c r="C3280" s="258">
        <v>40281</v>
      </c>
      <c r="D3280" s="257">
        <v>0</v>
      </c>
      <c r="E3280" s="259" t="s">
        <v>2548</v>
      </c>
      <c r="F3280" s="259" t="s">
        <v>3247</v>
      </c>
      <c r="G3280" s="259" t="s">
        <v>3248</v>
      </c>
      <c r="H3280" s="260" t="s">
        <v>1232</v>
      </c>
      <c r="I3280" s="257" t="s">
        <v>5065</v>
      </c>
      <c r="J3280" s="257" t="s">
        <v>5066</v>
      </c>
      <c r="K3280" s="257" t="s">
        <v>2619</v>
      </c>
      <c r="L3280" s="257" t="s">
        <v>7273</v>
      </c>
      <c r="M3280" s="257" t="s">
        <v>1236</v>
      </c>
      <c r="N3280" s="257" t="s">
        <v>2905</v>
      </c>
      <c r="O3280" s="257" t="s">
        <v>3299</v>
      </c>
      <c r="P3280" s="257" t="s">
        <v>7305</v>
      </c>
      <c r="Q3280" s="257" t="s">
        <v>3301</v>
      </c>
      <c r="R3280" s="257" t="s">
        <v>148</v>
      </c>
      <c r="S3280" s="257" t="s">
        <v>3302</v>
      </c>
      <c r="T3280" s="257" t="s">
        <v>2905</v>
      </c>
      <c r="U3280" s="257" t="s">
        <v>4424</v>
      </c>
      <c r="V3280" s="257" t="s">
        <v>148</v>
      </c>
      <c r="W3280" s="257" t="s">
        <v>148</v>
      </c>
      <c r="X3280" s="257" t="s">
        <v>148</v>
      </c>
      <c r="Y3280" s="257" t="s">
        <v>148</v>
      </c>
      <c r="Z3280" s="257" t="s">
        <v>148</v>
      </c>
      <c r="AA3280" s="257" t="s">
        <v>148</v>
      </c>
      <c r="AB3280" s="257" t="s">
        <v>148</v>
      </c>
      <c r="AC3280" s="257" t="s">
        <v>148</v>
      </c>
      <c r="AD3280" s="257" t="s">
        <v>148</v>
      </c>
      <c r="AE3280" s="257" t="s">
        <v>148</v>
      </c>
      <c r="AF3280" s="257" t="s">
        <v>148</v>
      </c>
      <c r="AG3280" s="257" t="s">
        <v>148</v>
      </c>
      <c r="AH3280" s="257" t="s">
        <v>148</v>
      </c>
      <c r="AI3280" s="257" t="s">
        <v>148</v>
      </c>
      <c r="AJ3280" s="257" t="s">
        <v>148</v>
      </c>
    </row>
    <row r="3281" spans="1:36" ht="409.6">
      <c r="A3281" s="256">
        <v>40420</v>
      </c>
      <c r="B3281" s="257" t="s">
        <v>2510</v>
      </c>
      <c r="C3281" s="258">
        <v>40423</v>
      </c>
      <c r="D3281" s="257">
        <v>3</v>
      </c>
      <c r="E3281" s="259" t="s">
        <v>2604</v>
      </c>
      <c r="F3281" s="269" t="s">
        <v>5228</v>
      </c>
      <c r="G3281" s="259" t="s">
        <v>5229</v>
      </c>
      <c r="H3281" s="257" t="s">
        <v>2763</v>
      </c>
      <c r="I3281" s="257" t="s">
        <v>5230</v>
      </c>
      <c r="J3281" s="261" t="s">
        <v>5231</v>
      </c>
      <c r="K3281" s="257" t="s">
        <v>3280</v>
      </c>
      <c r="L3281" s="257" t="s">
        <v>3512</v>
      </c>
      <c r="M3281" s="257" t="s">
        <v>1232</v>
      </c>
      <c r="N3281" s="257" t="s">
        <v>3513</v>
      </c>
      <c r="O3281" s="257" t="s">
        <v>2868</v>
      </c>
      <c r="P3281" s="257" t="s">
        <v>7306</v>
      </c>
      <c r="Q3281" s="257" t="s">
        <v>7307</v>
      </c>
      <c r="R3281" s="257" t="s">
        <v>7308</v>
      </c>
      <c r="S3281" s="257" t="s">
        <v>3291</v>
      </c>
      <c r="T3281" s="257" t="s">
        <v>2899</v>
      </c>
      <c r="U3281" s="257" t="s">
        <v>5816</v>
      </c>
      <c r="V3281" s="257" t="s">
        <v>2639</v>
      </c>
      <c r="W3281" s="257" t="s">
        <v>148</v>
      </c>
      <c r="X3281" s="257" t="s">
        <v>2639</v>
      </c>
      <c r="Y3281" s="257" t="s">
        <v>2899</v>
      </c>
      <c r="Z3281" s="257" t="s">
        <v>2640</v>
      </c>
      <c r="AA3281" s="257" t="s">
        <v>148</v>
      </c>
      <c r="AB3281" s="257" t="s">
        <v>2640</v>
      </c>
      <c r="AC3281" s="257" t="s">
        <v>2640</v>
      </c>
      <c r="AD3281" s="257" t="s">
        <v>3295</v>
      </c>
      <c r="AE3281" s="257" t="s">
        <v>3295</v>
      </c>
      <c r="AF3281" s="257" t="s">
        <v>3639</v>
      </c>
      <c r="AG3281" s="257" t="s">
        <v>3295</v>
      </c>
      <c r="AH3281" s="257" t="s">
        <v>3295</v>
      </c>
      <c r="AI3281" s="257" t="s">
        <v>3295</v>
      </c>
      <c r="AJ3281" s="257"/>
    </row>
    <row r="3282" spans="1:36" ht="273.60000000000002">
      <c r="A3282" s="256">
        <v>40421</v>
      </c>
      <c r="B3282" s="257" t="s">
        <v>2510</v>
      </c>
      <c r="C3282" s="258">
        <v>40423</v>
      </c>
      <c r="D3282" s="257">
        <v>2</v>
      </c>
      <c r="E3282" s="259" t="s">
        <v>3348</v>
      </c>
      <c r="F3282" s="259" t="s">
        <v>930</v>
      </c>
      <c r="G3282" s="259" t="s">
        <v>3349</v>
      </c>
      <c r="H3282" s="260" t="s">
        <v>1226</v>
      </c>
      <c r="I3282" s="257" t="s">
        <v>7309</v>
      </c>
      <c r="J3282" s="261" t="s">
        <v>7310</v>
      </c>
      <c r="K3282" s="257" t="s">
        <v>3280</v>
      </c>
      <c r="L3282" s="257" t="s">
        <v>3416</v>
      </c>
      <c r="M3282" s="257" t="s">
        <v>1232</v>
      </c>
      <c r="N3282" s="257" t="s">
        <v>3417</v>
      </c>
      <c r="O3282" s="257" t="s">
        <v>2869</v>
      </c>
      <c r="P3282" s="257" t="s">
        <v>7311</v>
      </c>
      <c r="Q3282" s="257" t="s">
        <v>7312</v>
      </c>
      <c r="R3282" s="257" t="s">
        <v>148</v>
      </c>
      <c r="S3282" s="257" t="s">
        <v>3291</v>
      </c>
      <c r="T3282" s="257" t="s">
        <v>3417</v>
      </c>
      <c r="U3282" s="257" t="s">
        <v>4129</v>
      </c>
      <c r="V3282" s="257" t="s">
        <v>2639</v>
      </c>
      <c r="W3282" s="257" t="s">
        <v>148</v>
      </c>
      <c r="X3282" s="257" t="s">
        <v>148</v>
      </c>
      <c r="Y3282" s="257" t="s">
        <v>148</v>
      </c>
      <c r="Z3282" s="257" t="s">
        <v>148</v>
      </c>
      <c r="AA3282" s="257" t="s">
        <v>148</v>
      </c>
      <c r="AB3282" s="257" t="s">
        <v>2640</v>
      </c>
      <c r="AC3282" s="257" t="s">
        <v>2640</v>
      </c>
      <c r="AD3282" s="257" t="s">
        <v>3295</v>
      </c>
      <c r="AE3282" s="257" t="s">
        <v>3295</v>
      </c>
      <c r="AF3282" s="257" t="s">
        <v>3639</v>
      </c>
      <c r="AG3282" s="257" t="s">
        <v>3295</v>
      </c>
      <c r="AH3282" s="257" t="s">
        <v>3295</v>
      </c>
      <c r="AI3282" s="257" t="s">
        <v>3295</v>
      </c>
      <c r="AJ3282" s="257"/>
    </row>
    <row r="3283" spans="1:36" ht="144">
      <c r="A3283" s="256">
        <v>40421</v>
      </c>
      <c r="B3283" s="257" t="s">
        <v>2510</v>
      </c>
      <c r="C3283" s="258">
        <v>40423</v>
      </c>
      <c r="D3283" s="257">
        <v>2</v>
      </c>
      <c r="E3283" s="259" t="s">
        <v>2554</v>
      </c>
      <c r="F3283" s="259" t="s">
        <v>3322</v>
      </c>
      <c r="G3283" s="259" t="s">
        <v>3323</v>
      </c>
      <c r="H3283" s="260" t="s">
        <v>1226</v>
      </c>
      <c r="I3283" s="257" t="s">
        <v>7313</v>
      </c>
      <c r="J3283" s="257" t="s">
        <v>7314</v>
      </c>
      <c r="K3283" s="257" t="s">
        <v>3280</v>
      </c>
      <c r="L3283" s="257" t="s">
        <v>3512</v>
      </c>
      <c r="M3283" s="257" t="s">
        <v>1232</v>
      </c>
      <c r="N3283" s="257" t="s">
        <v>3513</v>
      </c>
      <c r="O3283" s="257" t="s">
        <v>2868</v>
      </c>
      <c r="P3283" s="257" t="s">
        <v>7315</v>
      </c>
      <c r="Q3283" s="257" t="s">
        <v>7316</v>
      </c>
      <c r="R3283" s="257" t="s">
        <v>7162</v>
      </c>
      <c r="S3283" s="257" t="s">
        <v>3291</v>
      </c>
      <c r="T3283" s="257" t="s">
        <v>2843</v>
      </c>
      <c r="U3283" s="257" t="s">
        <v>4724</v>
      </c>
      <c r="V3283" s="257" t="s">
        <v>2639</v>
      </c>
      <c r="W3283" s="257" t="s">
        <v>148</v>
      </c>
      <c r="X3283" s="257" t="s">
        <v>2639</v>
      </c>
      <c r="Y3283" s="257" t="s">
        <v>2843</v>
      </c>
      <c r="Z3283" s="257" t="s">
        <v>2639</v>
      </c>
      <c r="AA3283" s="257" t="s">
        <v>2843</v>
      </c>
      <c r="AB3283" s="257" t="s">
        <v>2640</v>
      </c>
      <c r="AC3283" s="257" t="s">
        <v>2640</v>
      </c>
      <c r="AD3283" s="257" t="s">
        <v>3295</v>
      </c>
      <c r="AE3283" s="257" t="s">
        <v>3295</v>
      </c>
      <c r="AF3283" s="257" t="s">
        <v>3639</v>
      </c>
      <c r="AG3283" s="257" t="s">
        <v>3295</v>
      </c>
      <c r="AH3283" s="257" t="s">
        <v>3295</v>
      </c>
      <c r="AI3283" s="257" t="s">
        <v>3295</v>
      </c>
      <c r="AJ3283" s="257"/>
    </row>
    <row r="3284" spans="1:36" ht="115.2">
      <c r="A3284" s="256">
        <v>40421</v>
      </c>
      <c r="B3284" s="257" t="s">
        <v>2510</v>
      </c>
      <c r="C3284" s="258">
        <v>40422</v>
      </c>
      <c r="D3284" s="257">
        <v>1</v>
      </c>
      <c r="E3284" s="259" t="s">
        <v>2554</v>
      </c>
      <c r="F3284" s="259" t="s">
        <v>3322</v>
      </c>
      <c r="G3284" s="259" t="s">
        <v>3323</v>
      </c>
      <c r="H3284" s="260" t="s">
        <v>1232</v>
      </c>
      <c r="I3284" s="257" t="s">
        <v>3324</v>
      </c>
      <c r="J3284" s="257" t="s">
        <v>3325</v>
      </c>
      <c r="K3284" s="257" t="s">
        <v>3280</v>
      </c>
      <c r="L3284" s="257" t="s">
        <v>2691</v>
      </c>
      <c r="M3284" s="257" t="s">
        <v>1232</v>
      </c>
      <c r="N3284" s="257" t="s">
        <v>2905</v>
      </c>
      <c r="O3284" s="257" t="s">
        <v>2868</v>
      </c>
      <c r="P3284" s="257" t="s">
        <v>7317</v>
      </c>
      <c r="Q3284" s="257" t="s">
        <v>7318</v>
      </c>
      <c r="R3284" s="257" t="s">
        <v>148</v>
      </c>
      <c r="S3284" s="257" t="s">
        <v>3291</v>
      </c>
      <c r="T3284" s="257" t="s">
        <v>2905</v>
      </c>
      <c r="U3284" s="257" t="s">
        <v>6058</v>
      </c>
      <c r="V3284" s="257" t="s">
        <v>2639</v>
      </c>
      <c r="W3284" s="257" t="s">
        <v>148</v>
      </c>
      <c r="X3284" s="257" t="s">
        <v>2639</v>
      </c>
      <c r="Y3284" s="257" t="s">
        <v>2905</v>
      </c>
      <c r="Z3284" s="257" t="s">
        <v>2640</v>
      </c>
      <c r="AA3284" s="257" t="s">
        <v>148</v>
      </c>
      <c r="AB3284" s="257" t="s">
        <v>2640</v>
      </c>
      <c r="AC3284" s="257" t="s">
        <v>2640</v>
      </c>
      <c r="AD3284" s="257" t="s">
        <v>3295</v>
      </c>
      <c r="AE3284" s="257" t="s">
        <v>3295</v>
      </c>
      <c r="AF3284" s="257" t="s">
        <v>3639</v>
      </c>
      <c r="AG3284" s="257" t="s">
        <v>3295</v>
      </c>
      <c r="AH3284" s="257" t="s">
        <v>3295</v>
      </c>
      <c r="AI3284" s="257" t="s">
        <v>3295</v>
      </c>
      <c r="AJ3284" s="257"/>
    </row>
    <row r="3285" spans="1:36" ht="100.8">
      <c r="A3285" s="258">
        <v>40402</v>
      </c>
      <c r="B3285" s="257" t="s">
        <v>2510</v>
      </c>
      <c r="C3285" s="258">
        <v>40402</v>
      </c>
      <c r="D3285" s="257">
        <v>0</v>
      </c>
      <c r="E3285" s="259" t="s">
        <v>2525</v>
      </c>
      <c r="F3285" s="257" t="s">
        <v>3229</v>
      </c>
      <c r="G3285" s="259" t="s">
        <v>3230</v>
      </c>
      <c r="H3285" s="260" t="s">
        <v>1232</v>
      </c>
      <c r="I3285" s="257" t="s">
        <v>7319</v>
      </c>
      <c r="J3285" s="257" t="s">
        <v>148</v>
      </c>
      <c r="K3285" s="257" t="s">
        <v>3359</v>
      </c>
      <c r="L3285" s="257" t="s">
        <v>3512</v>
      </c>
      <c r="M3285" s="257" t="s">
        <v>1232</v>
      </c>
      <c r="N3285" s="257" t="s">
        <v>3513</v>
      </c>
      <c r="O3285" s="257" t="s">
        <v>3299</v>
      </c>
      <c r="P3285" s="257" t="s">
        <v>7320</v>
      </c>
      <c r="Q3285" s="257" t="s">
        <v>7321</v>
      </c>
      <c r="R3285" s="257" t="s">
        <v>7322</v>
      </c>
      <c r="S3285" s="257" t="s">
        <v>3291</v>
      </c>
      <c r="T3285" s="257" t="s">
        <v>2899</v>
      </c>
      <c r="U3285" s="257" t="s">
        <v>7323</v>
      </c>
      <c r="V3285" s="257" t="s">
        <v>2639</v>
      </c>
      <c r="W3285" s="257" t="s">
        <v>148</v>
      </c>
      <c r="X3285" s="257" t="s">
        <v>148</v>
      </c>
      <c r="Y3285" s="257" t="s">
        <v>148</v>
      </c>
      <c r="Z3285" s="257" t="s">
        <v>148</v>
      </c>
      <c r="AA3285" s="257" t="s">
        <v>148</v>
      </c>
      <c r="AB3285" s="257" t="s">
        <v>2640</v>
      </c>
      <c r="AC3285" s="257" t="s">
        <v>2639</v>
      </c>
      <c r="AD3285" s="258">
        <v>40402</v>
      </c>
      <c r="AE3285" s="257">
        <v>0</v>
      </c>
      <c r="AF3285" s="258">
        <v>40402</v>
      </c>
      <c r="AG3285" s="258">
        <v>40402</v>
      </c>
      <c r="AH3285" s="257" t="s">
        <v>2633</v>
      </c>
      <c r="AI3285" s="257" t="s">
        <v>2638</v>
      </c>
      <c r="AJ3285" s="257"/>
    </row>
    <row r="3286" spans="1:36" ht="43.2">
      <c r="A3286" s="258">
        <v>40281</v>
      </c>
      <c r="B3286" s="257" t="s">
        <v>2509</v>
      </c>
      <c r="C3286" s="258">
        <v>40281</v>
      </c>
      <c r="D3286" s="257">
        <v>0</v>
      </c>
      <c r="E3286" s="259" t="s">
        <v>2544</v>
      </c>
      <c r="F3286" s="257" t="s">
        <v>3209</v>
      </c>
      <c r="G3286" s="259" t="s">
        <v>3210</v>
      </c>
      <c r="H3286" s="260" t="s">
        <v>1226</v>
      </c>
      <c r="I3286" s="257" t="s">
        <v>6847</v>
      </c>
      <c r="J3286" s="84" t="s">
        <v>6848</v>
      </c>
      <c r="K3286" s="257" t="s">
        <v>2619</v>
      </c>
      <c r="L3286" s="257" t="s">
        <v>7273</v>
      </c>
      <c r="M3286" s="257" t="s">
        <v>1236</v>
      </c>
      <c r="N3286" s="257" t="s">
        <v>2905</v>
      </c>
      <c r="O3286" s="257" t="s">
        <v>3299</v>
      </c>
      <c r="P3286" s="257" t="s">
        <v>7324</v>
      </c>
      <c r="Q3286" s="257" t="s">
        <v>3301</v>
      </c>
      <c r="R3286" s="257" t="s">
        <v>148</v>
      </c>
      <c r="S3286" s="257" t="s">
        <v>3302</v>
      </c>
      <c r="T3286" s="257" t="s">
        <v>2905</v>
      </c>
      <c r="U3286" s="257" t="s">
        <v>4424</v>
      </c>
      <c r="V3286" s="257" t="s">
        <v>148</v>
      </c>
      <c r="W3286" s="257" t="s">
        <v>148</v>
      </c>
      <c r="X3286" s="257" t="s">
        <v>148</v>
      </c>
      <c r="Y3286" s="257" t="s">
        <v>148</v>
      </c>
      <c r="Z3286" s="257" t="s">
        <v>148</v>
      </c>
      <c r="AA3286" s="257" t="s">
        <v>148</v>
      </c>
      <c r="AB3286" s="257" t="s">
        <v>148</v>
      </c>
      <c r="AC3286" s="257" t="s">
        <v>148</v>
      </c>
      <c r="AD3286" s="257" t="s">
        <v>148</v>
      </c>
      <c r="AE3286" s="257" t="s">
        <v>148</v>
      </c>
      <c r="AF3286" s="257" t="s">
        <v>148</v>
      </c>
      <c r="AG3286" s="257" t="s">
        <v>148</v>
      </c>
      <c r="AH3286" s="257" t="s">
        <v>148</v>
      </c>
      <c r="AI3286" s="257" t="s">
        <v>148</v>
      </c>
      <c r="AJ3286" s="257" t="s">
        <v>148</v>
      </c>
    </row>
    <row r="3287" spans="1:36" ht="43.2">
      <c r="A3287" s="258">
        <v>40281</v>
      </c>
      <c r="B3287" s="257" t="s">
        <v>2509</v>
      </c>
      <c r="C3287" s="258">
        <v>40281</v>
      </c>
      <c r="D3287" s="257">
        <v>0</v>
      </c>
      <c r="E3287" s="259" t="s">
        <v>2544</v>
      </c>
      <c r="F3287" s="257" t="s">
        <v>3209</v>
      </c>
      <c r="G3287" s="259" t="s">
        <v>3210</v>
      </c>
      <c r="H3287" s="260" t="s">
        <v>1226</v>
      </c>
      <c r="I3287" s="257" t="s">
        <v>6847</v>
      </c>
      <c r="J3287" s="84" t="s">
        <v>6848</v>
      </c>
      <c r="K3287" s="257" t="s">
        <v>2619</v>
      </c>
      <c r="L3287" s="257" t="s">
        <v>7273</v>
      </c>
      <c r="M3287" s="257" t="s">
        <v>1236</v>
      </c>
      <c r="N3287" s="257" t="s">
        <v>2905</v>
      </c>
      <c r="O3287" s="257" t="s">
        <v>3299</v>
      </c>
      <c r="P3287" s="257" t="s">
        <v>7325</v>
      </c>
      <c r="Q3287" s="257" t="s">
        <v>3301</v>
      </c>
      <c r="R3287" s="257" t="s">
        <v>148</v>
      </c>
      <c r="S3287" s="257" t="s">
        <v>3302</v>
      </c>
      <c r="T3287" s="257" t="s">
        <v>2905</v>
      </c>
      <c r="U3287" s="257" t="s">
        <v>4424</v>
      </c>
      <c r="V3287" s="257" t="s">
        <v>148</v>
      </c>
      <c r="W3287" s="257" t="s">
        <v>148</v>
      </c>
      <c r="X3287" s="257" t="s">
        <v>148</v>
      </c>
      <c r="Y3287" s="257" t="s">
        <v>148</v>
      </c>
      <c r="Z3287" s="257" t="s">
        <v>148</v>
      </c>
      <c r="AA3287" s="257" t="s">
        <v>148</v>
      </c>
      <c r="AB3287" s="257" t="s">
        <v>148</v>
      </c>
      <c r="AC3287" s="257" t="s">
        <v>148</v>
      </c>
      <c r="AD3287" s="257" t="s">
        <v>148</v>
      </c>
      <c r="AE3287" s="257" t="s">
        <v>148</v>
      </c>
      <c r="AF3287" s="257" t="s">
        <v>148</v>
      </c>
      <c r="AG3287" s="257" t="s">
        <v>148</v>
      </c>
      <c r="AH3287" s="257" t="s">
        <v>148</v>
      </c>
      <c r="AI3287" s="257" t="s">
        <v>148</v>
      </c>
      <c r="AJ3287" s="257" t="s">
        <v>148</v>
      </c>
    </row>
    <row r="3288" spans="1:36" ht="43.2">
      <c r="A3288" s="258">
        <v>40281</v>
      </c>
      <c r="B3288" s="257" t="s">
        <v>2509</v>
      </c>
      <c r="C3288" s="258">
        <v>40281</v>
      </c>
      <c r="D3288" s="257">
        <v>0</v>
      </c>
      <c r="E3288" s="259" t="s">
        <v>2544</v>
      </c>
      <c r="F3288" s="257" t="s">
        <v>3209</v>
      </c>
      <c r="G3288" s="259" t="s">
        <v>3210</v>
      </c>
      <c r="H3288" s="260" t="s">
        <v>1226</v>
      </c>
      <c r="I3288" s="257" t="s">
        <v>6847</v>
      </c>
      <c r="J3288" s="84" t="s">
        <v>6848</v>
      </c>
      <c r="K3288" s="257" t="s">
        <v>2619</v>
      </c>
      <c r="L3288" s="257" t="s">
        <v>7273</v>
      </c>
      <c r="M3288" s="257" t="s">
        <v>1236</v>
      </c>
      <c r="N3288" s="257" t="s">
        <v>2905</v>
      </c>
      <c r="O3288" s="257" t="s">
        <v>3299</v>
      </c>
      <c r="P3288" s="257" t="s">
        <v>7326</v>
      </c>
      <c r="Q3288" s="257" t="s">
        <v>3301</v>
      </c>
      <c r="R3288" s="257" t="s">
        <v>148</v>
      </c>
      <c r="S3288" s="257" t="s">
        <v>3302</v>
      </c>
      <c r="T3288" s="257" t="s">
        <v>2905</v>
      </c>
      <c r="U3288" s="257" t="s">
        <v>4424</v>
      </c>
      <c r="V3288" s="257" t="s">
        <v>148</v>
      </c>
      <c r="W3288" s="257" t="s">
        <v>148</v>
      </c>
      <c r="X3288" s="257" t="s">
        <v>148</v>
      </c>
      <c r="Y3288" s="257" t="s">
        <v>148</v>
      </c>
      <c r="Z3288" s="257" t="s">
        <v>148</v>
      </c>
      <c r="AA3288" s="257" t="s">
        <v>148</v>
      </c>
      <c r="AB3288" s="257" t="s">
        <v>148</v>
      </c>
      <c r="AC3288" s="257" t="s">
        <v>148</v>
      </c>
      <c r="AD3288" s="257" t="s">
        <v>148</v>
      </c>
      <c r="AE3288" s="257" t="s">
        <v>148</v>
      </c>
      <c r="AF3288" s="257" t="s">
        <v>148</v>
      </c>
      <c r="AG3288" s="257" t="s">
        <v>148</v>
      </c>
      <c r="AH3288" s="257" t="s">
        <v>148</v>
      </c>
      <c r="AI3288" s="257" t="s">
        <v>148</v>
      </c>
      <c r="AJ3288" s="257" t="s">
        <v>148</v>
      </c>
    </row>
    <row r="3289" spans="1:36" ht="43.2">
      <c r="A3289" s="258">
        <v>40281</v>
      </c>
      <c r="B3289" s="257" t="s">
        <v>2509</v>
      </c>
      <c r="C3289" s="258">
        <v>40281</v>
      </c>
      <c r="D3289" s="257">
        <v>0</v>
      </c>
      <c r="E3289" s="259" t="s">
        <v>2544</v>
      </c>
      <c r="F3289" s="257" t="s">
        <v>3209</v>
      </c>
      <c r="G3289" s="259" t="s">
        <v>3210</v>
      </c>
      <c r="H3289" s="260" t="s">
        <v>1226</v>
      </c>
      <c r="I3289" s="257" t="s">
        <v>6847</v>
      </c>
      <c r="J3289" s="84" t="s">
        <v>6848</v>
      </c>
      <c r="K3289" s="257" t="s">
        <v>2619</v>
      </c>
      <c r="L3289" s="257" t="s">
        <v>7273</v>
      </c>
      <c r="M3289" s="257" t="s">
        <v>1236</v>
      </c>
      <c r="N3289" s="257" t="s">
        <v>2905</v>
      </c>
      <c r="O3289" s="257" t="s">
        <v>3299</v>
      </c>
      <c r="P3289" s="257" t="s">
        <v>7327</v>
      </c>
      <c r="Q3289" s="257" t="s">
        <v>3301</v>
      </c>
      <c r="R3289" s="257" t="s">
        <v>148</v>
      </c>
      <c r="S3289" s="257" t="s">
        <v>3302</v>
      </c>
      <c r="T3289" s="257" t="s">
        <v>2905</v>
      </c>
      <c r="U3289" s="257" t="s">
        <v>4424</v>
      </c>
      <c r="V3289" s="257" t="s">
        <v>148</v>
      </c>
      <c r="W3289" s="257" t="s">
        <v>148</v>
      </c>
      <c r="X3289" s="257" t="s">
        <v>148</v>
      </c>
      <c r="Y3289" s="257" t="s">
        <v>148</v>
      </c>
      <c r="Z3289" s="257" t="s">
        <v>148</v>
      </c>
      <c r="AA3289" s="257" t="s">
        <v>148</v>
      </c>
      <c r="AB3289" s="257" t="s">
        <v>148</v>
      </c>
      <c r="AC3289" s="257" t="s">
        <v>148</v>
      </c>
      <c r="AD3289" s="257" t="s">
        <v>148</v>
      </c>
      <c r="AE3289" s="257" t="s">
        <v>148</v>
      </c>
      <c r="AF3289" s="257" t="s">
        <v>148</v>
      </c>
      <c r="AG3289" s="257" t="s">
        <v>148</v>
      </c>
      <c r="AH3289" s="257" t="s">
        <v>148</v>
      </c>
      <c r="AI3289" s="257" t="s">
        <v>148</v>
      </c>
      <c r="AJ3289" s="257" t="s">
        <v>148</v>
      </c>
    </row>
    <row r="3290" spans="1:36" ht="43.2">
      <c r="A3290" s="258">
        <v>40281</v>
      </c>
      <c r="B3290" s="257" t="s">
        <v>2509</v>
      </c>
      <c r="C3290" s="258">
        <v>40281</v>
      </c>
      <c r="D3290" s="257">
        <v>0</v>
      </c>
      <c r="E3290" s="259" t="s">
        <v>2548</v>
      </c>
      <c r="F3290" s="259" t="s">
        <v>3247</v>
      </c>
      <c r="G3290" s="259" t="s">
        <v>3248</v>
      </c>
      <c r="H3290" s="260" t="s">
        <v>1232</v>
      </c>
      <c r="I3290" s="257" t="s">
        <v>5065</v>
      </c>
      <c r="J3290" s="257" t="s">
        <v>5066</v>
      </c>
      <c r="K3290" s="257" t="s">
        <v>2619</v>
      </c>
      <c r="L3290" s="257" t="s">
        <v>7273</v>
      </c>
      <c r="M3290" s="257" t="s">
        <v>1236</v>
      </c>
      <c r="N3290" s="257" t="s">
        <v>2905</v>
      </c>
      <c r="O3290" s="257" t="s">
        <v>3299</v>
      </c>
      <c r="P3290" s="257" t="s">
        <v>7328</v>
      </c>
      <c r="Q3290" s="257" t="s">
        <v>3301</v>
      </c>
      <c r="R3290" s="257" t="s">
        <v>148</v>
      </c>
      <c r="S3290" s="257" t="s">
        <v>3302</v>
      </c>
      <c r="T3290" s="257" t="s">
        <v>2905</v>
      </c>
      <c r="U3290" s="257" t="s">
        <v>4424</v>
      </c>
      <c r="V3290" s="257" t="s">
        <v>148</v>
      </c>
      <c r="W3290" s="257" t="s">
        <v>148</v>
      </c>
      <c r="X3290" s="257" t="s">
        <v>148</v>
      </c>
      <c r="Y3290" s="257" t="s">
        <v>148</v>
      </c>
      <c r="Z3290" s="257" t="s">
        <v>148</v>
      </c>
      <c r="AA3290" s="257" t="s">
        <v>148</v>
      </c>
      <c r="AB3290" s="257" t="s">
        <v>148</v>
      </c>
      <c r="AC3290" s="257" t="s">
        <v>148</v>
      </c>
      <c r="AD3290" s="257" t="s">
        <v>148</v>
      </c>
      <c r="AE3290" s="257" t="s">
        <v>148</v>
      </c>
      <c r="AF3290" s="257" t="s">
        <v>148</v>
      </c>
      <c r="AG3290" s="257" t="s">
        <v>148</v>
      </c>
      <c r="AH3290" s="257" t="s">
        <v>148</v>
      </c>
      <c r="AI3290" s="257" t="s">
        <v>148</v>
      </c>
      <c r="AJ3290" s="257" t="s">
        <v>148</v>
      </c>
    </row>
    <row r="3291" spans="1:36" ht="172.8">
      <c r="A3291" s="258">
        <v>40406</v>
      </c>
      <c r="B3291" s="257" t="s">
        <v>2510</v>
      </c>
      <c r="C3291" s="258">
        <v>40406</v>
      </c>
      <c r="D3291" s="257">
        <v>0</v>
      </c>
      <c r="E3291" s="259" t="s">
        <v>2559</v>
      </c>
      <c r="F3291" s="257" t="s">
        <v>3131</v>
      </c>
      <c r="G3291" s="259" t="s">
        <v>3132</v>
      </c>
      <c r="H3291" s="257" t="s">
        <v>2763</v>
      </c>
      <c r="I3291" s="257" t="s">
        <v>7329</v>
      </c>
      <c r="J3291" s="257" t="s">
        <v>7330</v>
      </c>
      <c r="K3291" s="257" t="s">
        <v>3359</v>
      </c>
      <c r="L3291" s="257" t="s">
        <v>2667</v>
      </c>
      <c r="M3291" s="257" t="s">
        <v>1228</v>
      </c>
      <c r="N3291" s="257" t="s">
        <v>3350</v>
      </c>
      <c r="O3291" s="257" t="s">
        <v>2868</v>
      </c>
      <c r="P3291" s="257" t="s">
        <v>7331</v>
      </c>
      <c r="Q3291" s="257" t="s">
        <v>7332</v>
      </c>
      <c r="R3291" s="257" t="s">
        <v>7333</v>
      </c>
      <c r="S3291" s="257" t="s">
        <v>2903</v>
      </c>
      <c r="T3291" s="257" t="s">
        <v>2872</v>
      </c>
      <c r="U3291" s="257" t="s">
        <v>4081</v>
      </c>
      <c r="V3291" s="257" t="s">
        <v>2639</v>
      </c>
      <c r="W3291" s="257" t="s">
        <v>148</v>
      </c>
      <c r="X3291" s="257" t="s">
        <v>2640</v>
      </c>
      <c r="Y3291" s="257" t="s">
        <v>148</v>
      </c>
      <c r="Z3291" s="257" t="s">
        <v>2640</v>
      </c>
      <c r="AA3291" s="257" t="s">
        <v>148</v>
      </c>
      <c r="AB3291" s="257" t="s">
        <v>2640</v>
      </c>
      <c r="AC3291" s="257" t="s">
        <v>2639</v>
      </c>
      <c r="AD3291" s="258">
        <v>40406</v>
      </c>
      <c r="AE3291" s="257">
        <v>0</v>
      </c>
      <c r="AF3291" s="257" t="s">
        <v>7334</v>
      </c>
      <c r="AG3291" s="258">
        <v>40406</v>
      </c>
      <c r="AH3291" s="257" t="s">
        <v>2633</v>
      </c>
      <c r="AI3291" s="257" t="s">
        <v>2638</v>
      </c>
      <c r="AJ3291" s="257"/>
    </row>
    <row r="3292" spans="1:36" ht="43.2">
      <c r="A3292" s="258">
        <v>40416</v>
      </c>
      <c r="B3292" s="257" t="s">
        <v>2510</v>
      </c>
      <c r="C3292" s="258">
        <v>40416</v>
      </c>
      <c r="D3292" s="257">
        <v>0</v>
      </c>
      <c r="E3292" s="257" t="s">
        <v>2557</v>
      </c>
      <c r="F3292" s="257" t="s">
        <v>3223</v>
      </c>
      <c r="G3292" s="257" t="s">
        <v>3224</v>
      </c>
      <c r="H3292" s="257" t="s">
        <v>1243</v>
      </c>
      <c r="I3292" s="257" t="s">
        <v>3654</v>
      </c>
      <c r="J3292" s="257" t="s">
        <v>3655</v>
      </c>
      <c r="K3292" s="257" t="s">
        <v>3359</v>
      </c>
      <c r="L3292" s="257" t="s">
        <v>3512</v>
      </c>
      <c r="M3292" s="257" t="s">
        <v>1232</v>
      </c>
      <c r="N3292" s="257" t="s">
        <v>3513</v>
      </c>
      <c r="O3292" s="257" t="s">
        <v>3299</v>
      </c>
      <c r="P3292" s="257" t="s">
        <v>7335</v>
      </c>
      <c r="Q3292" s="257" t="s">
        <v>7336</v>
      </c>
      <c r="R3292" s="257" t="s">
        <v>148</v>
      </c>
      <c r="S3292" s="257" t="s">
        <v>3291</v>
      </c>
      <c r="T3292" s="257" t="s">
        <v>2899</v>
      </c>
      <c r="U3292" s="257" t="s">
        <v>5488</v>
      </c>
      <c r="V3292" s="257" t="s">
        <v>2639</v>
      </c>
      <c r="W3292" s="257" t="s">
        <v>148</v>
      </c>
      <c r="X3292" s="257" t="s">
        <v>148</v>
      </c>
      <c r="Y3292" s="257" t="s">
        <v>148</v>
      </c>
      <c r="Z3292" s="257" t="s">
        <v>148</v>
      </c>
      <c r="AA3292" s="257" t="s">
        <v>148</v>
      </c>
      <c r="AB3292" s="257" t="s">
        <v>2640</v>
      </c>
      <c r="AC3292" s="257" t="s">
        <v>2639</v>
      </c>
      <c r="AD3292" s="258">
        <v>40416</v>
      </c>
      <c r="AE3292" s="257">
        <v>0</v>
      </c>
      <c r="AF3292" s="257" t="s">
        <v>148</v>
      </c>
      <c r="AG3292" s="258">
        <v>40416</v>
      </c>
      <c r="AH3292" s="257" t="s">
        <v>2633</v>
      </c>
      <c r="AI3292" s="257" t="s">
        <v>2638</v>
      </c>
      <c r="AJ3292" s="257"/>
    </row>
    <row r="3293" spans="1:36" ht="43.2">
      <c r="A3293" s="258">
        <v>40281</v>
      </c>
      <c r="B3293" s="257" t="s">
        <v>2509</v>
      </c>
      <c r="C3293" s="258">
        <v>40281</v>
      </c>
      <c r="D3293" s="257">
        <v>0</v>
      </c>
      <c r="E3293" s="257" t="s">
        <v>2553</v>
      </c>
      <c r="F3293" s="257" t="s">
        <v>3119</v>
      </c>
      <c r="G3293" s="257" t="s">
        <v>3120</v>
      </c>
      <c r="H3293" s="260" t="s">
        <v>1232</v>
      </c>
      <c r="I3293" s="257" t="s">
        <v>5274</v>
      </c>
      <c r="J3293" s="261" t="s">
        <v>5275</v>
      </c>
      <c r="K3293" s="257" t="s">
        <v>2619</v>
      </c>
      <c r="L3293" s="257" t="s">
        <v>7273</v>
      </c>
      <c r="M3293" s="257" t="s">
        <v>1236</v>
      </c>
      <c r="N3293" s="257" t="s">
        <v>2905</v>
      </c>
      <c r="O3293" s="257" t="s">
        <v>3299</v>
      </c>
      <c r="P3293" s="257" t="s">
        <v>7337</v>
      </c>
      <c r="Q3293" s="257" t="s">
        <v>3301</v>
      </c>
      <c r="R3293" s="257" t="s">
        <v>148</v>
      </c>
      <c r="S3293" s="257" t="s">
        <v>3302</v>
      </c>
      <c r="T3293" s="257" t="s">
        <v>2905</v>
      </c>
      <c r="U3293" s="257" t="s">
        <v>4424</v>
      </c>
      <c r="V3293" s="257" t="s">
        <v>148</v>
      </c>
      <c r="W3293" s="257" t="s">
        <v>148</v>
      </c>
      <c r="X3293" s="257" t="s">
        <v>148</v>
      </c>
      <c r="Y3293" s="257" t="s">
        <v>148</v>
      </c>
      <c r="Z3293" s="257" t="s">
        <v>148</v>
      </c>
      <c r="AA3293" s="257" t="s">
        <v>148</v>
      </c>
      <c r="AB3293" s="257" t="s">
        <v>148</v>
      </c>
      <c r="AC3293" s="257" t="s">
        <v>148</v>
      </c>
      <c r="AD3293" s="257" t="s">
        <v>148</v>
      </c>
      <c r="AE3293" s="257" t="s">
        <v>148</v>
      </c>
      <c r="AF3293" s="257" t="s">
        <v>148</v>
      </c>
      <c r="AG3293" s="257" t="s">
        <v>148</v>
      </c>
      <c r="AH3293" s="257" t="s">
        <v>148</v>
      </c>
      <c r="AI3293" s="257" t="s">
        <v>148</v>
      </c>
      <c r="AJ3293" s="257" t="s">
        <v>148</v>
      </c>
    </row>
    <row r="3294" spans="1:36" ht="43.2">
      <c r="A3294" s="258">
        <v>40281</v>
      </c>
      <c r="B3294" s="257" t="s">
        <v>2509</v>
      </c>
      <c r="C3294" s="258">
        <v>40281</v>
      </c>
      <c r="D3294" s="257">
        <v>0</v>
      </c>
      <c r="E3294" s="259" t="s">
        <v>2544</v>
      </c>
      <c r="F3294" s="257" t="s">
        <v>3209</v>
      </c>
      <c r="G3294" s="259" t="s">
        <v>3210</v>
      </c>
      <c r="H3294" s="260" t="s">
        <v>1226</v>
      </c>
      <c r="I3294" s="260" t="s">
        <v>2631</v>
      </c>
      <c r="J3294" s="257" t="s">
        <v>148</v>
      </c>
      <c r="K3294" s="257" t="s">
        <v>2619</v>
      </c>
      <c r="L3294" s="257" t="s">
        <v>7273</v>
      </c>
      <c r="M3294" s="257" t="s">
        <v>1236</v>
      </c>
      <c r="N3294" s="257" t="s">
        <v>2905</v>
      </c>
      <c r="O3294" s="257" t="s">
        <v>3299</v>
      </c>
      <c r="P3294" s="257" t="s">
        <v>7338</v>
      </c>
      <c r="Q3294" s="257" t="s">
        <v>3301</v>
      </c>
      <c r="R3294" s="257" t="s">
        <v>148</v>
      </c>
      <c r="S3294" s="257" t="s">
        <v>3302</v>
      </c>
      <c r="T3294" s="257" t="s">
        <v>2905</v>
      </c>
      <c r="U3294" s="257" t="s">
        <v>4424</v>
      </c>
      <c r="V3294" s="257" t="s">
        <v>148</v>
      </c>
      <c r="W3294" s="257" t="s">
        <v>148</v>
      </c>
      <c r="X3294" s="257" t="s">
        <v>148</v>
      </c>
      <c r="Y3294" s="257" t="s">
        <v>148</v>
      </c>
      <c r="Z3294" s="257" t="s">
        <v>148</v>
      </c>
      <c r="AA3294" s="257" t="s">
        <v>148</v>
      </c>
      <c r="AB3294" s="257" t="s">
        <v>148</v>
      </c>
      <c r="AC3294" s="257" t="s">
        <v>148</v>
      </c>
      <c r="AD3294" s="257" t="s">
        <v>148</v>
      </c>
      <c r="AE3294" s="257" t="s">
        <v>148</v>
      </c>
      <c r="AF3294" s="257" t="s">
        <v>148</v>
      </c>
      <c r="AG3294" s="257" t="s">
        <v>148</v>
      </c>
      <c r="AH3294" s="257" t="s">
        <v>148</v>
      </c>
      <c r="AI3294" s="257" t="s">
        <v>148</v>
      </c>
      <c r="AJ3294" s="257" t="s">
        <v>148</v>
      </c>
    </row>
    <row r="3295" spans="1:36" ht="43.2">
      <c r="A3295" s="258">
        <v>40281</v>
      </c>
      <c r="B3295" s="257" t="s">
        <v>2509</v>
      </c>
      <c r="C3295" s="258">
        <v>40281</v>
      </c>
      <c r="D3295" s="257">
        <v>0</v>
      </c>
      <c r="E3295" s="259" t="s">
        <v>2544</v>
      </c>
      <c r="F3295" s="257" t="s">
        <v>3209</v>
      </c>
      <c r="G3295" s="259" t="s">
        <v>3210</v>
      </c>
      <c r="H3295" s="260" t="s">
        <v>1226</v>
      </c>
      <c r="I3295" s="257" t="s">
        <v>6847</v>
      </c>
      <c r="J3295" s="84" t="s">
        <v>6848</v>
      </c>
      <c r="K3295" s="257" t="s">
        <v>2619</v>
      </c>
      <c r="L3295" s="257" t="s">
        <v>7273</v>
      </c>
      <c r="M3295" s="257" t="s">
        <v>1236</v>
      </c>
      <c r="N3295" s="257" t="s">
        <v>2905</v>
      </c>
      <c r="O3295" s="257" t="s">
        <v>3299</v>
      </c>
      <c r="P3295" s="257" t="s">
        <v>7339</v>
      </c>
      <c r="Q3295" s="257" t="s">
        <v>3301</v>
      </c>
      <c r="R3295" s="257" t="s">
        <v>148</v>
      </c>
      <c r="S3295" s="257" t="s">
        <v>3302</v>
      </c>
      <c r="T3295" s="257" t="s">
        <v>2905</v>
      </c>
      <c r="U3295" s="257" t="s">
        <v>4424</v>
      </c>
      <c r="V3295" s="257" t="s">
        <v>148</v>
      </c>
      <c r="W3295" s="257" t="s">
        <v>148</v>
      </c>
      <c r="X3295" s="257" t="s">
        <v>148</v>
      </c>
      <c r="Y3295" s="257" t="s">
        <v>148</v>
      </c>
      <c r="Z3295" s="257" t="s">
        <v>148</v>
      </c>
      <c r="AA3295" s="257" t="s">
        <v>148</v>
      </c>
      <c r="AB3295" s="257" t="s">
        <v>148</v>
      </c>
      <c r="AC3295" s="257" t="s">
        <v>148</v>
      </c>
      <c r="AD3295" s="257" t="s">
        <v>148</v>
      </c>
      <c r="AE3295" s="257" t="s">
        <v>148</v>
      </c>
      <c r="AF3295" s="257" t="s">
        <v>148</v>
      </c>
      <c r="AG3295" s="257" t="s">
        <v>148</v>
      </c>
      <c r="AH3295" s="257" t="s">
        <v>148</v>
      </c>
      <c r="AI3295" s="257" t="s">
        <v>148</v>
      </c>
      <c r="AJ3295" s="257" t="s">
        <v>148</v>
      </c>
    </row>
    <row r="3296" spans="1:36" ht="43.2">
      <c r="A3296" s="258">
        <v>40281</v>
      </c>
      <c r="B3296" s="257" t="s">
        <v>2509</v>
      </c>
      <c r="C3296" s="258">
        <v>40281</v>
      </c>
      <c r="D3296" s="257">
        <v>0</v>
      </c>
      <c r="E3296" s="259" t="s">
        <v>2544</v>
      </c>
      <c r="F3296" s="257" t="s">
        <v>3209</v>
      </c>
      <c r="G3296" s="259" t="s">
        <v>3210</v>
      </c>
      <c r="H3296" s="260" t="s">
        <v>1226</v>
      </c>
      <c r="I3296" s="257" t="s">
        <v>5148</v>
      </c>
      <c r="J3296" s="84" t="s">
        <v>5149</v>
      </c>
      <c r="K3296" s="257" t="s">
        <v>2619</v>
      </c>
      <c r="L3296" s="257" t="s">
        <v>7273</v>
      </c>
      <c r="M3296" s="257" t="s">
        <v>1236</v>
      </c>
      <c r="N3296" s="257" t="s">
        <v>2905</v>
      </c>
      <c r="O3296" s="257" t="s">
        <v>3299</v>
      </c>
      <c r="P3296" s="257" t="s">
        <v>7340</v>
      </c>
      <c r="Q3296" s="257" t="s">
        <v>3301</v>
      </c>
      <c r="R3296" s="257" t="s">
        <v>148</v>
      </c>
      <c r="S3296" s="257" t="s">
        <v>3302</v>
      </c>
      <c r="T3296" s="257" t="s">
        <v>2905</v>
      </c>
      <c r="U3296" s="257" t="s">
        <v>4424</v>
      </c>
      <c r="V3296" s="257" t="s">
        <v>148</v>
      </c>
      <c r="W3296" s="257" t="s">
        <v>148</v>
      </c>
      <c r="X3296" s="257" t="s">
        <v>148</v>
      </c>
      <c r="Y3296" s="257" t="s">
        <v>148</v>
      </c>
      <c r="Z3296" s="257" t="s">
        <v>148</v>
      </c>
      <c r="AA3296" s="257" t="s">
        <v>148</v>
      </c>
      <c r="AB3296" s="257" t="s">
        <v>148</v>
      </c>
      <c r="AC3296" s="257" t="s">
        <v>148</v>
      </c>
      <c r="AD3296" s="257" t="s">
        <v>148</v>
      </c>
      <c r="AE3296" s="257" t="s">
        <v>148</v>
      </c>
      <c r="AF3296" s="257" t="s">
        <v>148</v>
      </c>
      <c r="AG3296" s="257" t="s">
        <v>148</v>
      </c>
      <c r="AH3296" s="257" t="s">
        <v>148</v>
      </c>
      <c r="AI3296" s="257" t="s">
        <v>148</v>
      </c>
      <c r="AJ3296" s="257" t="s">
        <v>148</v>
      </c>
    </row>
    <row r="3297" spans="1:36" ht="43.2">
      <c r="A3297" s="258">
        <v>40281</v>
      </c>
      <c r="B3297" s="257" t="s">
        <v>2509</v>
      </c>
      <c r="C3297" s="258">
        <v>40281</v>
      </c>
      <c r="D3297" s="257">
        <v>0</v>
      </c>
      <c r="E3297" s="259" t="s">
        <v>2543</v>
      </c>
      <c r="F3297" s="257" t="s">
        <v>3488</v>
      </c>
      <c r="G3297" s="259" t="s">
        <v>3489</v>
      </c>
      <c r="H3297" s="260" t="s">
        <v>1226</v>
      </c>
      <c r="I3297" s="257" t="s">
        <v>5196</v>
      </c>
      <c r="J3297" s="84" t="s">
        <v>5197</v>
      </c>
      <c r="K3297" s="257" t="s">
        <v>2619</v>
      </c>
      <c r="L3297" s="257" t="s">
        <v>7273</v>
      </c>
      <c r="M3297" s="257" t="s">
        <v>1236</v>
      </c>
      <c r="N3297" s="257" t="s">
        <v>2905</v>
      </c>
      <c r="O3297" s="257" t="s">
        <v>3299</v>
      </c>
      <c r="P3297" s="257" t="s">
        <v>7341</v>
      </c>
      <c r="Q3297" s="257" t="s">
        <v>3301</v>
      </c>
      <c r="R3297" s="257" t="s">
        <v>148</v>
      </c>
      <c r="S3297" s="257" t="s">
        <v>3302</v>
      </c>
      <c r="T3297" s="257" t="s">
        <v>2905</v>
      </c>
      <c r="U3297" s="257" t="s">
        <v>4424</v>
      </c>
      <c r="V3297" s="257" t="s">
        <v>148</v>
      </c>
      <c r="W3297" s="257" t="s">
        <v>148</v>
      </c>
      <c r="X3297" s="257" t="s">
        <v>148</v>
      </c>
      <c r="Y3297" s="257" t="s">
        <v>148</v>
      </c>
      <c r="Z3297" s="257" t="s">
        <v>148</v>
      </c>
      <c r="AA3297" s="257" t="s">
        <v>148</v>
      </c>
      <c r="AB3297" s="257" t="s">
        <v>148</v>
      </c>
      <c r="AC3297" s="257" t="s">
        <v>148</v>
      </c>
      <c r="AD3297" s="257" t="s">
        <v>148</v>
      </c>
      <c r="AE3297" s="257" t="s">
        <v>148</v>
      </c>
      <c r="AF3297" s="257" t="s">
        <v>148</v>
      </c>
      <c r="AG3297" s="257" t="s">
        <v>148</v>
      </c>
      <c r="AH3297" s="257" t="s">
        <v>148</v>
      </c>
      <c r="AI3297" s="257" t="s">
        <v>148</v>
      </c>
      <c r="AJ3297" s="257" t="s">
        <v>148</v>
      </c>
    </row>
    <row r="3298" spans="1:36" ht="28.8">
      <c r="A3298" s="258">
        <v>40288</v>
      </c>
      <c r="B3298" s="257" t="s">
        <v>2509</v>
      </c>
      <c r="C3298" s="258">
        <v>40288</v>
      </c>
      <c r="D3298" s="257">
        <v>0</v>
      </c>
      <c r="E3298" s="259" t="s">
        <v>2529</v>
      </c>
      <c r="F3298" s="259" t="s">
        <v>3736</v>
      </c>
      <c r="G3298" s="259" t="s">
        <v>3737</v>
      </c>
      <c r="H3298" s="260" t="s">
        <v>1232</v>
      </c>
      <c r="I3298" s="257" t="s">
        <v>3738</v>
      </c>
      <c r="J3298" s="257" t="s">
        <v>327</v>
      </c>
      <c r="K3298" s="257" t="s">
        <v>2619</v>
      </c>
      <c r="L3298" s="257" t="s">
        <v>2744</v>
      </c>
      <c r="M3298" s="257" t="s">
        <v>1236</v>
      </c>
      <c r="N3298" s="257" t="s">
        <v>2905</v>
      </c>
      <c r="O3298" s="257" t="s">
        <v>3299</v>
      </c>
      <c r="P3298" s="257" t="s">
        <v>7342</v>
      </c>
      <c r="Q3298" s="257" t="s">
        <v>3301</v>
      </c>
      <c r="R3298" s="257" t="s">
        <v>148</v>
      </c>
      <c r="S3298" s="257" t="s">
        <v>3302</v>
      </c>
      <c r="T3298" s="257" t="s">
        <v>2905</v>
      </c>
      <c r="U3298" s="257" t="s">
        <v>3670</v>
      </c>
      <c r="V3298" s="257" t="s">
        <v>148</v>
      </c>
      <c r="W3298" s="257" t="s">
        <v>148</v>
      </c>
      <c r="X3298" s="257" t="s">
        <v>148</v>
      </c>
      <c r="Y3298" s="257" t="s">
        <v>148</v>
      </c>
      <c r="Z3298" s="257" t="s">
        <v>148</v>
      </c>
      <c r="AA3298" s="257" t="s">
        <v>148</v>
      </c>
      <c r="AB3298" s="257" t="s">
        <v>148</v>
      </c>
      <c r="AC3298" s="257" t="s">
        <v>148</v>
      </c>
      <c r="AD3298" s="257" t="s">
        <v>148</v>
      </c>
      <c r="AE3298" s="257" t="s">
        <v>148</v>
      </c>
      <c r="AF3298" s="257" t="s">
        <v>148</v>
      </c>
      <c r="AG3298" s="257" t="s">
        <v>148</v>
      </c>
      <c r="AH3298" s="257" t="s">
        <v>148</v>
      </c>
      <c r="AI3298" s="257" t="s">
        <v>148</v>
      </c>
      <c r="AJ3298" s="257" t="s">
        <v>148</v>
      </c>
    </row>
    <row r="3299" spans="1:36" ht="43.2">
      <c r="A3299" s="258">
        <v>40288</v>
      </c>
      <c r="B3299" s="257" t="s">
        <v>2509</v>
      </c>
      <c r="C3299" s="258">
        <v>40288</v>
      </c>
      <c r="D3299" s="257">
        <v>0</v>
      </c>
      <c r="E3299" s="257" t="s">
        <v>2616</v>
      </c>
      <c r="F3299" s="257" t="s">
        <v>3130</v>
      </c>
      <c r="G3299" s="257" t="s">
        <v>3129</v>
      </c>
      <c r="H3299" s="260" t="s">
        <v>1226</v>
      </c>
      <c r="I3299" s="257" t="s">
        <v>4937</v>
      </c>
      <c r="J3299" s="261" t="s">
        <v>4938</v>
      </c>
      <c r="K3299" s="257" t="s">
        <v>2619</v>
      </c>
      <c r="L3299" s="257" t="s">
        <v>2744</v>
      </c>
      <c r="M3299" s="257" t="s">
        <v>1236</v>
      </c>
      <c r="N3299" s="257" t="s">
        <v>2905</v>
      </c>
      <c r="O3299" s="257" t="s">
        <v>3299</v>
      </c>
      <c r="P3299" s="257" t="s">
        <v>7343</v>
      </c>
      <c r="Q3299" s="257" t="s">
        <v>3301</v>
      </c>
      <c r="R3299" s="257" t="s">
        <v>148</v>
      </c>
      <c r="S3299" s="257" t="s">
        <v>3302</v>
      </c>
      <c r="T3299" s="257" t="s">
        <v>2905</v>
      </c>
      <c r="U3299" s="257" t="s">
        <v>3670</v>
      </c>
      <c r="V3299" s="257" t="s">
        <v>148</v>
      </c>
      <c r="W3299" s="257" t="s">
        <v>148</v>
      </c>
      <c r="X3299" s="257" t="s">
        <v>148</v>
      </c>
      <c r="Y3299" s="257" t="s">
        <v>148</v>
      </c>
      <c r="Z3299" s="257" t="s">
        <v>148</v>
      </c>
      <c r="AA3299" s="257" t="s">
        <v>148</v>
      </c>
      <c r="AB3299" s="257" t="s">
        <v>148</v>
      </c>
      <c r="AC3299" s="257" t="s">
        <v>148</v>
      </c>
      <c r="AD3299" s="257" t="s">
        <v>148</v>
      </c>
      <c r="AE3299" s="257" t="s">
        <v>148</v>
      </c>
      <c r="AF3299" s="257" t="s">
        <v>148</v>
      </c>
      <c r="AG3299" s="257" t="s">
        <v>148</v>
      </c>
      <c r="AH3299" s="257" t="s">
        <v>148</v>
      </c>
      <c r="AI3299" s="257" t="s">
        <v>148</v>
      </c>
      <c r="AJ3299" s="257" t="s">
        <v>148</v>
      </c>
    </row>
    <row r="3300" spans="1:36" ht="28.8">
      <c r="A3300" s="258">
        <v>40288</v>
      </c>
      <c r="B3300" s="257" t="s">
        <v>2509</v>
      </c>
      <c r="C3300" s="258">
        <v>40288</v>
      </c>
      <c r="D3300" s="257">
        <v>0</v>
      </c>
      <c r="E3300" s="259" t="s">
        <v>2529</v>
      </c>
      <c r="F3300" s="259" t="s">
        <v>3736</v>
      </c>
      <c r="G3300" s="259" t="s">
        <v>3737</v>
      </c>
      <c r="H3300" s="260" t="s">
        <v>1232</v>
      </c>
      <c r="I3300" s="257" t="s">
        <v>3738</v>
      </c>
      <c r="J3300" s="257" t="s">
        <v>327</v>
      </c>
      <c r="K3300" s="257" t="s">
        <v>2619</v>
      </c>
      <c r="L3300" s="257" t="s">
        <v>2744</v>
      </c>
      <c r="M3300" s="257" t="s">
        <v>1236</v>
      </c>
      <c r="N3300" s="257" t="s">
        <v>2905</v>
      </c>
      <c r="O3300" s="257" t="s">
        <v>3299</v>
      </c>
      <c r="P3300" s="257" t="s">
        <v>7344</v>
      </c>
      <c r="Q3300" s="257" t="s">
        <v>3301</v>
      </c>
      <c r="R3300" s="257" t="s">
        <v>148</v>
      </c>
      <c r="S3300" s="257" t="s">
        <v>3302</v>
      </c>
      <c r="T3300" s="257" t="s">
        <v>2905</v>
      </c>
      <c r="U3300" s="257" t="s">
        <v>3670</v>
      </c>
      <c r="V3300" s="257" t="s">
        <v>148</v>
      </c>
      <c r="W3300" s="257" t="s">
        <v>148</v>
      </c>
      <c r="X3300" s="257" t="s">
        <v>148</v>
      </c>
      <c r="Y3300" s="257" t="s">
        <v>148</v>
      </c>
      <c r="Z3300" s="257" t="s">
        <v>148</v>
      </c>
      <c r="AA3300" s="257" t="s">
        <v>148</v>
      </c>
      <c r="AB3300" s="257" t="s">
        <v>148</v>
      </c>
      <c r="AC3300" s="257" t="s">
        <v>148</v>
      </c>
      <c r="AD3300" s="257" t="s">
        <v>148</v>
      </c>
      <c r="AE3300" s="257" t="s">
        <v>148</v>
      </c>
      <c r="AF3300" s="257" t="s">
        <v>148</v>
      </c>
      <c r="AG3300" s="257" t="s">
        <v>148</v>
      </c>
      <c r="AH3300" s="257" t="s">
        <v>148</v>
      </c>
      <c r="AI3300" s="257" t="s">
        <v>148</v>
      </c>
      <c r="AJ3300" s="257" t="s">
        <v>148</v>
      </c>
    </row>
    <row r="3301" spans="1:36" ht="43.2">
      <c r="A3301" s="258">
        <v>40288</v>
      </c>
      <c r="B3301" s="257" t="s">
        <v>2509</v>
      </c>
      <c r="C3301" s="258">
        <v>40288</v>
      </c>
      <c r="D3301" s="257">
        <v>0</v>
      </c>
      <c r="E3301" s="259" t="s">
        <v>2606</v>
      </c>
      <c r="F3301" s="257" t="s">
        <v>3243</v>
      </c>
      <c r="G3301" s="259" t="s">
        <v>3244</v>
      </c>
      <c r="H3301" s="260" t="s">
        <v>1226</v>
      </c>
      <c r="I3301" s="257" t="s">
        <v>7345</v>
      </c>
      <c r="J3301" s="84" t="s">
        <v>7346</v>
      </c>
      <c r="K3301" s="257" t="s">
        <v>2619</v>
      </c>
      <c r="L3301" s="257" t="s">
        <v>2744</v>
      </c>
      <c r="M3301" s="257" t="s">
        <v>1236</v>
      </c>
      <c r="N3301" s="257" t="s">
        <v>2905</v>
      </c>
      <c r="O3301" s="257" t="s">
        <v>3299</v>
      </c>
      <c r="P3301" s="257" t="s">
        <v>7347</v>
      </c>
      <c r="Q3301" s="257" t="s">
        <v>3301</v>
      </c>
      <c r="R3301" s="257" t="s">
        <v>148</v>
      </c>
      <c r="S3301" s="257" t="s">
        <v>3302</v>
      </c>
      <c r="T3301" s="257" t="s">
        <v>2905</v>
      </c>
      <c r="U3301" s="257" t="s">
        <v>3670</v>
      </c>
      <c r="V3301" s="257" t="s">
        <v>148</v>
      </c>
      <c r="W3301" s="257" t="s">
        <v>148</v>
      </c>
      <c r="X3301" s="257" t="s">
        <v>148</v>
      </c>
      <c r="Y3301" s="257" t="s">
        <v>148</v>
      </c>
      <c r="Z3301" s="257" t="s">
        <v>148</v>
      </c>
      <c r="AA3301" s="257" t="s">
        <v>148</v>
      </c>
      <c r="AB3301" s="257" t="s">
        <v>148</v>
      </c>
      <c r="AC3301" s="257" t="s">
        <v>148</v>
      </c>
      <c r="AD3301" s="257" t="s">
        <v>148</v>
      </c>
      <c r="AE3301" s="257" t="s">
        <v>148</v>
      </c>
      <c r="AF3301" s="257" t="s">
        <v>148</v>
      </c>
      <c r="AG3301" s="257" t="s">
        <v>148</v>
      </c>
      <c r="AH3301" s="257" t="s">
        <v>148</v>
      </c>
      <c r="AI3301" s="257" t="s">
        <v>148</v>
      </c>
      <c r="AJ3301" s="257" t="s">
        <v>148</v>
      </c>
    </row>
    <row r="3302" spans="1:36" ht="28.8">
      <c r="A3302" s="258">
        <v>40288</v>
      </c>
      <c r="B3302" s="257" t="s">
        <v>2509</v>
      </c>
      <c r="C3302" s="258">
        <v>40288</v>
      </c>
      <c r="D3302" s="257">
        <v>0</v>
      </c>
      <c r="E3302" s="259" t="s">
        <v>2552</v>
      </c>
      <c r="F3302" s="257" t="s">
        <v>3931</v>
      </c>
      <c r="G3302" s="259" t="s">
        <v>3932</v>
      </c>
      <c r="H3302" s="260" t="s">
        <v>2631</v>
      </c>
      <c r="I3302" s="260" t="s">
        <v>2631</v>
      </c>
      <c r="J3302" s="257" t="s">
        <v>148</v>
      </c>
      <c r="K3302" s="257" t="s">
        <v>2619</v>
      </c>
      <c r="L3302" s="257" t="s">
        <v>2744</v>
      </c>
      <c r="M3302" s="257" t="s">
        <v>1236</v>
      </c>
      <c r="N3302" s="257" t="s">
        <v>2905</v>
      </c>
      <c r="O3302" s="257" t="s">
        <v>3299</v>
      </c>
      <c r="P3302" s="257" t="s">
        <v>7348</v>
      </c>
      <c r="Q3302" s="257" t="s">
        <v>3301</v>
      </c>
      <c r="R3302" s="257" t="s">
        <v>148</v>
      </c>
      <c r="S3302" s="257" t="s">
        <v>3302</v>
      </c>
      <c r="T3302" s="257" t="s">
        <v>2905</v>
      </c>
      <c r="U3302" s="257" t="s">
        <v>3670</v>
      </c>
      <c r="V3302" s="257" t="s">
        <v>148</v>
      </c>
      <c r="W3302" s="257" t="s">
        <v>148</v>
      </c>
      <c r="X3302" s="257" t="s">
        <v>148</v>
      </c>
      <c r="Y3302" s="257" t="s">
        <v>148</v>
      </c>
      <c r="Z3302" s="257" t="s">
        <v>148</v>
      </c>
      <c r="AA3302" s="257" t="s">
        <v>148</v>
      </c>
      <c r="AB3302" s="257" t="s">
        <v>148</v>
      </c>
      <c r="AC3302" s="257" t="s">
        <v>148</v>
      </c>
      <c r="AD3302" s="257" t="s">
        <v>148</v>
      </c>
      <c r="AE3302" s="257" t="s">
        <v>148</v>
      </c>
      <c r="AF3302" s="257" t="s">
        <v>148</v>
      </c>
      <c r="AG3302" s="257" t="s">
        <v>148</v>
      </c>
      <c r="AH3302" s="257" t="s">
        <v>148</v>
      </c>
      <c r="AI3302" s="257" t="s">
        <v>148</v>
      </c>
      <c r="AJ3302" s="257" t="s">
        <v>148</v>
      </c>
    </row>
    <row r="3303" spans="1:36" ht="28.8">
      <c r="A3303" s="258">
        <v>40288</v>
      </c>
      <c r="B3303" s="257" t="s">
        <v>2509</v>
      </c>
      <c r="C3303" s="258">
        <v>40288</v>
      </c>
      <c r="D3303" s="257">
        <v>0</v>
      </c>
      <c r="E3303" s="259" t="s">
        <v>2552</v>
      </c>
      <c r="F3303" s="257" t="s">
        <v>3931</v>
      </c>
      <c r="G3303" s="259" t="s">
        <v>3932</v>
      </c>
      <c r="H3303" s="260" t="s">
        <v>2631</v>
      </c>
      <c r="I3303" s="260" t="s">
        <v>2631</v>
      </c>
      <c r="J3303" s="257" t="s">
        <v>148</v>
      </c>
      <c r="K3303" s="257" t="s">
        <v>2619</v>
      </c>
      <c r="L3303" s="257" t="s">
        <v>2744</v>
      </c>
      <c r="M3303" s="257" t="s">
        <v>1236</v>
      </c>
      <c r="N3303" s="257" t="s">
        <v>2905</v>
      </c>
      <c r="O3303" s="257" t="s">
        <v>3299</v>
      </c>
      <c r="P3303" s="257" t="s">
        <v>7349</v>
      </c>
      <c r="Q3303" s="257" t="s">
        <v>3301</v>
      </c>
      <c r="R3303" s="257" t="s">
        <v>148</v>
      </c>
      <c r="S3303" s="257" t="s">
        <v>3302</v>
      </c>
      <c r="T3303" s="257" t="s">
        <v>2905</v>
      </c>
      <c r="U3303" s="257" t="s">
        <v>3670</v>
      </c>
      <c r="V3303" s="257" t="s">
        <v>148</v>
      </c>
      <c r="W3303" s="257" t="s">
        <v>148</v>
      </c>
      <c r="X3303" s="257" t="s">
        <v>148</v>
      </c>
      <c r="Y3303" s="257" t="s">
        <v>148</v>
      </c>
      <c r="Z3303" s="257" t="s">
        <v>148</v>
      </c>
      <c r="AA3303" s="257" t="s">
        <v>148</v>
      </c>
      <c r="AB3303" s="257" t="s">
        <v>148</v>
      </c>
      <c r="AC3303" s="257" t="s">
        <v>148</v>
      </c>
      <c r="AD3303" s="257" t="s">
        <v>148</v>
      </c>
      <c r="AE3303" s="257" t="s">
        <v>148</v>
      </c>
      <c r="AF3303" s="257" t="s">
        <v>148</v>
      </c>
      <c r="AG3303" s="257" t="s">
        <v>148</v>
      </c>
      <c r="AH3303" s="257" t="s">
        <v>148</v>
      </c>
      <c r="AI3303" s="257" t="s">
        <v>148</v>
      </c>
      <c r="AJ3303" s="257" t="s">
        <v>148</v>
      </c>
    </row>
    <row r="3304" spans="1:36" ht="43.2">
      <c r="A3304" s="258">
        <v>40288</v>
      </c>
      <c r="B3304" s="257" t="s">
        <v>2509</v>
      </c>
      <c r="C3304" s="258">
        <v>40288</v>
      </c>
      <c r="D3304" s="257">
        <v>0</v>
      </c>
      <c r="E3304" s="259" t="s">
        <v>2558</v>
      </c>
      <c r="F3304" s="257" t="s">
        <v>3115</v>
      </c>
      <c r="G3304" s="259" t="s">
        <v>3116</v>
      </c>
      <c r="H3304" s="260" t="s">
        <v>1226</v>
      </c>
      <c r="I3304" s="257" t="s">
        <v>5172</v>
      </c>
      <c r="J3304" s="257" t="s">
        <v>285</v>
      </c>
      <c r="K3304" s="257" t="s">
        <v>2619</v>
      </c>
      <c r="L3304" s="257" t="s">
        <v>2744</v>
      </c>
      <c r="M3304" s="257" t="s">
        <v>1236</v>
      </c>
      <c r="N3304" s="257" t="s">
        <v>2905</v>
      </c>
      <c r="O3304" s="257" t="s">
        <v>3299</v>
      </c>
      <c r="P3304" s="257" t="s">
        <v>7350</v>
      </c>
      <c r="Q3304" s="257" t="s">
        <v>3301</v>
      </c>
      <c r="R3304" s="257" t="s">
        <v>148</v>
      </c>
      <c r="S3304" s="257" t="s">
        <v>3302</v>
      </c>
      <c r="T3304" s="257" t="s">
        <v>2905</v>
      </c>
      <c r="U3304" s="257" t="s">
        <v>3670</v>
      </c>
      <c r="V3304" s="257" t="s">
        <v>148</v>
      </c>
      <c r="W3304" s="257" t="s">
        <v>148</v>
      </c>
      <c r="X3304" s="257" t="s">
        <v>148</v>
      </c>
      <c r="Y3304" s="257" t="s">
        <v>148</v>
      </c>
      <c r="Z3304" s="257" t="s">
        <v>148</v>
      </c>
      <c r="AA3304" s="257" t="s">
        <v>148</v>
      </c>
      <c r="AB3304" s="257" t="s">
        <v>148</v>
      </c>
      <c r="AC3304" s="257" t="s">
        <v>148</v>
      </c>
      <c r="AD3304" s="257" t="s">
        <v>148</v>
      </c>
      <c r="AE3304" s="257" t="s">
        <v>148</v>
      </c>
      <c r="AF3304" s="257" t="s">
        <v>148</v>
      </c>
      <c r="AG3304" s="257" t="s">
        <v>148</v>
      </c>
      <c r="AH3304" s="257" t="s">
        <v>148</v>
      </c>
      <c r="AI3304" s="257" t="s">
        <v>148</v>
      </c>
      <c r="AJ3304" s="257" t="s">
        <v>148</v>
      </c>
    </row>
    <row r="3305" spans="1:36" ht="28.8">
      <c r="A3305" s="258">
        <v>40295</v>
      </c>
      <c r="B3305" s="257" t="s">
        <v>2509</v>
      </c>
      <c r="C3305" s="258">
        <v>40295</v>
      </c>
      <c r="D3305" s="257">
        <v>0</v>
      </c>
      <c r="E3305" s="257" t="s">
        <v>2521</v>
      </c>
      <c r="F3305" s="257" t="s">
        <v>3189</v>
      </c>
      <c r="G3305" s="257" t="s">
        <v>3190</v>
      </c>
      <c r="H3305" s="260" t="s">
        <v>2631</v>
      </c>
      <c r="I3305" s="260" t="s">
        <v>2631</v>
      </c>
      <c r="J3305" s="257" t="s">
        <v>148</v>
      </c>
      <c r="K3305" s="257" t="s">
        <v>2619</v>
      </c>
      <c r="L3305" s="257" t="s">
        <v>7351</v>
      </c>
      <c r="M3305" s="257" t="s">
        <v>1236</v>
      </c>
      <c r="N3305" s="257" t="s">
        <v>2905</v>
      </c>
      <c r="O3305" s="257" t="s">
        <v>3299</v>
      </c>
      <c r="P3305" s="257" t="s">
        <v>7352</v>
      </c>
      <c r="Q3305" s="257" t="s">
        <v>3301</v>
      </c>
      <c r="R3305" s="257" t="s">
        <v>148</v>
      </c>
      <c r="S3305" s="257" t="s">
        <v>3302</v>
      </c>
      <c r="T3305" s="257" t="s">
        <v>2905</v>
      </c>
      <c r="U3305" s="257" t="s">
        <v>4730</v>
      </c>
      <c r="V3305" s="257" t="s">
        <v>148</v>
      </c>
      <c r="W3305" s="257" t="s">
        <v>148</v>
      </c>
      <c r="X3305" s="257" t="s">
        <v>148</v>
      </c>
      <c r="Y3305" s="257" t="s">
        <v>148</v>
      </c>
      <c r="Z3305" s="257" t="s">
        <v>148</v>
      </c>
      <c r="AA3305" s="257" t="s">
        <v>148</v>
      </c>
      <c r="AB3305" s="257" t="s">
        <v>148</v>
      </c>
      <c r="AC3305" s="257" t="s">
        <v>148</v>
      </c>
      <c r="AD3305" s="257" t="s">
        <v>148</v>
      </c>
      <c r="AE3305" s="257" t="s">
        <v>148</v>
      </c>
      <c r="AF3305" s="257" t="s">
        <v>148</v>
      </c>
      <c r="AG3305" s="257" t="s">
        <v>148</v>
      </c>
      <c r="AH3305" s="257" t="s">
        <v>148</v>
      </c>
      <c r="AI3305" s="257" t="s">
        <v>148</v>
      </c>
      <c r="AJ3305" s="257" t="s">
        <v>148</v>
      </c>
    </row>
    <row r="3306" spans="1:36" ht="28.8">
      <c r="A3306" s="258">
        <v>40295</v>
      </c>
      <c r="B3306" s="257" t="s">
        <v>2509</v>
      </c>
      <c r="C3306" s="258">
        <v>40295</v>
      </c>
      <c r="D3306" s="257">
        <v>0</v>
      </c>
      <c r="E3306" s="257" t="s">
        <v>2521</v>
      </c>
      <c r="F3306" s="257" t="s">
        <v>3189</v>
      </c>
      <c r="G3306" s="257" t="s">
        <v>3190</v>
      </c>
      <c r="H3306" s="260" t="s">
        <v>1232</v>
      </c>
      <c r="I3306" s="257" t="s">
        <v>7353</v>
      </c>
      <c r="J3306" s="257" t="s">
        <v>367</v>
      </c>
      <c r="K3306" s="257" t="s">
        <v>2619</v>
      </c>
      <c r="L3306" s="257" t="s">
        <v>7351</v>
      </c>
      <c r="M3306" s="257" t="s">
        <v>1236</v>
      </c>
      <c r="N3306" s="257" t="s">
        <v>2905</v>
      </c>
      <c r="O3306" s="257" t="s">
        <v>3299</v>
      </c>
      <c r="P3306" s="257" t="s">
        <v>7354</v>
      </c>
      <c r="Q3306" s="257" t="s">
        <v>3301</v>
      </c>
      <c r="R3306" s="257" t="s">
        <v>148</v>
      </c>
      <c r="S3306" s="257" t="s">
        <v>3302</v>
      </c>
      <c r="T3306" s="257" t="s">
        <v>2905</v>
      </c>
      <c r="U3306" s="257" t="s">
        <v>4730</v>
      </c>
      <c r="V3306" s="257" t="s">
        <v>148</v>
      </c>
      <c r="W3306" s="257" t="s">
        <v>148</v>
      </c>
      <c r="X3306" s="257" t="s">
        <v>148</v>
      </c>
      <c r="Y3306" s="257" t="s">
        <v>148</v>
      </c>
      <c r="Z3306" s="257" t="s">
        <v>148</v>
      </c>
      <c r="AA3306" s="257" t="s">
        <v>148</v>
      </c>
      <c r="AB3306" s="257" t="s">
        <v>148</v>
      </c>
      <c r="AC3306" s="257" t="s">
        <v>148</v>
      </c>
      <c r="AD3306" s="257" t="s">
        <v>148</v>
      </c>
      <c r="AE3306" s="257" t="s">
        <v>148</v>
      </c>
      <c r="AF3306" s="257" t="s">
        <v>148</v>
      </c>
      <c r="AG3306" s="257" t="s">
        <v>148</v>
      </c>
      <c r="AH3306" s="257" t="s">
        <v>148</v>
      </c>
      <c r="AI3306" s="257" t="s">
        <v>148</v>
      </c>
      <c r="AJ3306" s="257" t="s">
        <v>148</v>
      </c>
    </row>
    <row r="3307" spans="1:36" ht="28.8">
      <c r="A3307" s="258">
        <v>40295</v>
      </c>
      <c r="B3307" s="257" t="s">
        <v>2509</v>
      </c>
      <c r="C3307" s="258">
        <v>40295</v>
      </c>
      <c r="D3307" s="257">
        <v>0</v>
      </c>
      <c r="E3307" s="257" t="s">
        <v>2521</v>
      </c>
      <c r="F3307" s="257" t="s">
        <v>3189</v>
      </c>
      <c r="G3307" s="257" t="s">
        <v>3190</v>
      </c>
      <c r="H3307" s="260" t="s">
        <v>2631</v>
      </c>
      <c r="I3307" s="260" t="s">
        <v>2631</v>
      </c>
      <c r="J3307" s="257" t="s">
        <v>148</v>
      </c>
      <c r="K3307" s="257" t="s">
        <v>2619</v>
      </c>
      <c r="L3307" s="257" t="s">
        <v>7351</v>
      </c>
      <c r="M3307" s="257" t="s">
        <v>1236</v>
      </c>
      <c r="N3307" s="257" t="s">
        <v>2905</v>
      </c>
      <c r="O3307" s="257" t="s">
        <v>3299</v>
      </c>
      <c r="P3307" s="257" t="s">
        <v>7355</v>
      </c>
      <c r="Q3307" s="257" t="s">
        <v>3301</v>
      </c>
      <c r="R3307" s="257" t="s">
        <v>148</v>
      </c>
      <c r="S3307" s="257" t="s">
        <v>3302</v>
      </c>
      <c r="T3307" s="257" t="s">
        <v>2905</v>
      </c>
      <c r="U3307" s="257" t="s">
        <v>4730</v>
      </c>
      <c r="V3307" s="257" t="s">
        <v>148</v>
      </c>
      <c r="W3307" s="257" t="s">
        <v>148</v>
      </c>
      <c r="X3307" s="257" t="s">
        <v>148</v>
      </c>
      <c r="Y3307" s="257" t="s">
        <v>148</v>
      </c>
      <c r="Z3307" s="257" t="s">
        <v>148</v>
      </c>
      <c r="AA3307" s="257" t="s">
        <v>148</v>
      </c>
      <c r="AB3307" s="257" t="s">
        <v>148</v>
      </c>
      <c r="AC3307" s="257" t="s">
        <v>148</v>
      </c>
      <c r="AD3307" s="257" t="s">
        <v>148</v>
      </c>
      <c r="AE3307" s="257" t="s">
        <v>148</v>
      </c>
      <c r="AF3307" s="257" t="s">
        <v>148</v>
      </c>
      <c r="AG3307" s="257" t="s">
        <v>148</v>
      </c>
      <c r="AH3307" s="257" t="s">
        <v>148</v>
      </c>
      <c r="AI3307" s="257" t="s">
        <v>148</v>
      </c>
      <c r="AJ3307" s="257" t="s">
        <v>148</v>
      </c>
    </row>
    <row r="3308" spans="1:36">
      <c r="A3308" s="258">
        <v>40295</v>
      </c>
      <c r="B3308" s="257" t="s">
        <v>2509</v>
      </c>
      <c r="C3308" s="258">
        <v>40295</v>
      </c>
      <c r="D3308" s="257">
        <v>0</v>
      </c>
      <c r="E3308" s="259" t="s">
        <v>2558</v>
      </c>
      <c r="F3308" s="257" t="s">
        <v>3115</v>
      </c>
      <c r="G3308" s="259" t="s">
        <v>3116</v>
      </c>
      <c r="H3308" s="260" t="s">
        <v>2631</v>
      </c>
      <c r="I3308" s="260" t="s">
        <v>2631</v>
      </c>
      <c r="J3308" s="257" t="s">
        <v>148</v>
      </c>
      <c r="K3308" s="257" t="s">
        <v>2619</v>
      </c>
      <c r="L3308" s="257" t="s">
        <v>7351</v>
      </c>
      <c r="M3308" s="257" t="s">
        <v>1236</v>
      </c>
      <c r="N3308" s="257" t="s">
        <v>2905</v>
      </c>
      <c r="O3308" s="257" t="s">
        <v>3299</v>
      </c>
      <c r="P3308" s="257" t="s">
        <v>7356</v>
      </c>
      <c r="Q3308" s="257" t="s">
        <v>3301</v>
      </c>
      <c r="R3308" s="257" t="s">
        <v>148</v>
      </c>
      <c r="S3308" s="257" t="s">
        <v>3302</v>
      </c>
      <c r="T3308" s="257" t="s">
        <v>2905</v>
      </c>
      <c r="U3308" s="257" t="s">
        <v>4730</v>
      </c>
      <c r="V3308" s="257" t="s">
        <v>148</v>
      </c>
      <c r="W3308" s="257" t="s">
        <v>148</v>
      </c>
      <c r="X3308" s="257" t="s">
        <v>148</v>
      </c>
      <c r="Y3308" s="257" t="s">
        <v>148</v>
      </c>
      <c r="Z3308" s="257" t="s">
        <v>148</v>
      </c>
      <c r="AA3308" s="257" t="s">
        <v>148</v>
      </c>
      <c r="AB3308" s="257" t="s">
        <v>148</v>
      </c>
      <c r="AC3308" s="257" t="s">
        <v>148</v>
      </c>
      <c r="AD3308" s="257" t="s">
        <v>148</v>
      </c>
      <c r="AE3308" s="257" t="s">
        <v>148</v>
      </c>
      <c r="AF3308" s="257" t="s">
        <v>148</v>
      </c>
      <c r="AG3308" s="257" t="s">
        <v>148</v>
      </c>
      <c r="AH3308" s="257" t="s">
        <v>148</v>
      </c>
      <c r="AI3308" s="257" t="s">
        <v>148</v>
      </c>
      <c r="AJ3308" s="257" t="s">
        <v>148</v>
      </c>
    </row>
    <row r="3309" spans="1:36" ht="43.2">
      <c r="A3309" s="258">
        <v>40295</v>
      </c>
      <c r="B3309" s="257" t="s">
        <v>2509</v>
      </c>
      <c r="C3309" s="258">
        <v>40295</v>
      </c>
      <c r="D3309" s="257">
        <v>0</v>
      </c>
      <c r="E3309" s="259" t="s">
        <v>2558</v>
      </c>
      <c r="F3309" s="257" t="s">
        <v>3115</v>
      </c>
      <c r="G3309" s="259" t="s">
        <v>3116</v>
      </c>
      <c r="H3309" s="260" t="s">
        <v>1226</v>
      </c>
      <c r="I3309" s="257" t="s">
        <v>5172</v>
      </c>
      <c r="J3309" s="257" t="s">
        <v>285</v>
      </c>
      <c r="K3309" s="257" t="s">
        <v>2619</v>
      </c>
      <c r="L3309" s="257" t="s">
        <v>7351</v>
      </c>
      <c r="M3309" s="257" t="s">
        <v>1236</v>
      </c>
      <c r="N3309" s="257" t="s">
        <v>2905</v>
      </c>
      <c r="O3309" s="257" t="s">
        <v>3299</v>
      </c>
      <c r="P3309" s="257" t="s">
        <v>7357</v>
      </c>
      <c r="Q3309" s="257" t="s">
        <v>3301</v>
      </c>
      <c r="R3309" s="257" t="s">
        <v>148</v>
      </c>
      <c r="S3309" s="257" t="s">
        <v>3302</v>
      </c>
      <c r="T3309" s="257" t="s">
        <v>2905</v>
      </c>
      <c r="U3309" s="257" t="s">
        <v>4730</v>
      </c>
      <c r="V3309" s="257" t="s">
        <v>148</v>
      </c>
      <c r="W3309" s="257" t="s">
        <v>148</v>
      </c>
      <c r="X3309" s="257" t="s">
        <v>148</v>
      </c>
      <c r="Y3309" s="257" t="s">
        <v>148</v>
      </c>
      <c r="Z3309" s="257" t="s">
        <v>148</v>
      </c>
      <c r="AA3309" s="257" t="s">
        <v>148</v>
      </c>
      <c r="AB3309" s="257" t="s">
        <v>148</v>
      </c>
      <c r="AC3309" s="257" t="s">
        <v>148</v>
      </c>
      <c r="AD3309" s="257" t="s">
        <v>148</v>
      </c>
      <c r="AE3309" s="257" t="s">
        <v>148</v>
      </c>
      <c r="AF3309" s="257" t="s">
        <v>148</v>
      </c>
      <c r="AG3309" s="257" t="s">
        <v>148</v>
      </c>
      <c r="AH3309" s="257" t="s">
        <v>148</v>
      </c>
      <c r="AI3309" s="257" t="s">
        <v>148</v>
      </c>
      <c r="AJ3309" s="257" t="s">
        <v>148</v>
      </c>
    </row>
    <row r="3310" spans="1:36" ht="28.8">
      <c r="A3310" s="258">
        <v>40295</v>
      </c>
      <c r="B3310" s="257" t="s">
        <v>2509</v>
      </c>
      <c r="C3310" s="258">
        <v>40295</v>
      </c>
      <c r="D3310" s="257">
        <v>0</v>
      </c>
      <c r="E3310" s="259" t="s">
        <v>2558</v>
      </c>
      <c r="F3310" s="257" t="s">
        <v>3115</v>
      </c>
      <c r="G3310" s="259" t="s">
        <v>3116</v>
      </c>
      <c r="H3310" s="260" t="s">
        <v>2631</v>
      </c>
      <c r="I3310" s="260" t="s">
        <v>2631</v>
      </c>
      <c r="J3310" s="257" t="s">
        <v>148</v>
      </c>
      <c r="K3310" s="257" t="s">
        <v>2619</v>
      </c>
      <c r="L3310" s="257" t="s">
        <v>7351</v>
      </c>
      <c r="M3310" s="257" t="s">
        <v>1236</v>
      </c>
      <c r="N3310" s="257" t="s">
        <v>2905</v>
      </c>
      <c r="O3310" s="257" t="s">
        <v>3299</v>
      </c>
      <c r="P3310" s="257" t="s">
        <v>7358</v>
      </c>
      <c r="Q3310" s="257" t="s">
        <v>3301</v>
      </c>
      <c r="R3310" s="257" t="s">
        <v>148</v>
      </c>
      <c r="S3310" s="257" t="s">
        <v>3302</v>
      </c>
      <c r="T3310" s="257" t="s">
        <v>2905</v>
      </c>
      <c r="U3310" s="257" t="s">
        <v>4730</v>
      </c>
      <c r="V3310" s="257" t="s">
        <v>148</v>
      </c>
      <c r="W3310" s="257" t="s">
        <v>148</v>
      </c>
      <c r="X3310" s="257" t="s">
        <v>148</v>
      </c>
      <c r="Y3310" s="257" t="s">
        <v>148</v>
      </c>
      <c r="Z3310" s="257" t="s">
        <v>148</v>
      </c>
      <c r="AA3310" s="257" t="s">
        <v>148</v>
      </c>
      <c r="AB3310" s="257" t="s">
        <v>148</v>
      </c>
      <c r="AC3310" s="257" t="s">
        <v>148</v>
      </c>
      <c r="AD3310" s="257" t="s">
        <v>148</v>
      </c>
      <c r="AE3310" s="257" t="s">
        <v>148</v>
      </c>
      <c r="AF3310" s="257" t="s">
        <v>148</v>
      </c>
      <c r="AG3310" s="257" t="s">
        <v>148</v>
      </c>
      <c r="AH3310" s="257" t="s">
        <v>148</v>
      </c>
      <c r="AI3310" s="257" t="s">
        <v>148</v>
      </c>
      <c r="AJ3310" s="257" t="s">
        <v>148</v>
      </c>
    </row>
    <row r="3311" spans="1:36" ht="43.2">
      <c r="A3311" s="258">
        <v>40295</v>
      </c>
      <c r="B3311" s="257" t="s">
        <v>2509</v>
      </c>
      <c r="C3311" s="258">
        <v>40295</v>
      </c>
      <c r="D3311" s="257">
        <v>0</v>
      </c>
      <c r="E3311" s="259" t="s">
        <v>2561</v>
      </c>
      <c r="F3311" s="257" t="s">
        <v>3241</v>
      </c>
      <c r="G3311" s="259" t="s">
        <v>3242</v>
      </c>
      <c r="H3311" s="260" t="s">
        <v>1226</v>
      </c>
      <c r="I3311" s="257" t="s">
        <v>6883</v>
      </c>
      <c r="J3311" s="257" t="s">
        <v>6884</v>
      </c>
      <c r="K3311" s="257" t="s">
        <v>2619</v>
      </c>
      <c r="L3311" s="257" t="s">
        <v>7351</v>
      </c>
      <c r="M3311" s="257" t="s">
        <v>1236</v>
      </c>
      <c r="N3311" s="257" t="s">
        <v>2905</v>
      </c>
      <c r="O3311" s="257" t="s">
        <v>3299</v>
      </c>
      <c r="P3311" s="257" t="s">
        <v>7359</v>
      </c>
      <c r="Q3311" s="257" t="s">
        <v>3301</v>
      </c>
      <c r="R3311" s="257" t="s">
        <v>148</v>
      </c>
      <c r="S3311" s="257" t="s">
        <v>3302</v>
      </c>
      <c r="T3311" s="257" t="s">
        <v>2905</v>
      </c>
      <c r="U3311" s="257" t="s">
        <v>4730</v>
      </c>
      <c r="V3311" s="257" t="s">
        <v>148</v>
      </c>
      <c r="W3311" s="257" t="s">
        <v>148</v>
      </c>
      <c r="X3311" s="257" t="s">
        <v>148</v>
      </c>
      <c r="Y3311" s="257" t="s">
        <v>148</v>
      </c>
      <c r="Z3311" s="257" t="s">
        <v>148</v>
      </c>
      <c r="AA3311" s="257" t="s">
        <v>148</v>
      </c>
      <c r="AB3311" s="257" t="s">
        <v>148</v>
      </c>
      <c r="AC3311" s="257" t="s">
        <v>148</v>
      </c>
      <c r="AD3311" s="257" t="s">
        <v>148</v>
      </c>
      <c r="AE3311" s="257" t="s">
        <v>148</v>
      </c>
      <c r="AF3311" s="257" t="s">
        <v>148</v>
      </c>
      <c r="AG3311" s="257" t="s">
        <v>148</v>
      </c>
      <c r="AH3311" s="257" t="s">
        <v>148</v>
      </c>
      <c r="AI3311" s="257" t="s">
        <v>148</v>
      </c>
      <c r="AJ3311" s="257" t="s">
        <v>148</v>
      </c>
    </row>
    <row r="3312" spans="1:36">
      <c r="A3312" s="258">
        <v>40295</v>
      </c>
      <c r="B3312" s="257" t="s">
        <v>2509</v>
      </c>
      <c r="C3312" s="258">
        <v>40295</v>
      </c>
      <c r="D3312" s="257">
        <v>0</v>
      </c>
      <c r="E3312" s="259" t="s">
        <v>2561</v>
      </c>
      <c r="F3312" s="257" t="s">
        <v>3241</v>
      </c>
      <c r="G3312" s="259" t="s">
        <v>3242</v>
      </c>
      <c r="H3312" s="260" t="s">
        <v>2631</v>
      </c>
      <c r="I3312" s="260" t="s">
        <v>2631</v>
      </c>
      <c r="J3312" s="257" t="s">
        <v>148</v>
      </c>
      <c r="K3312" s="257" t="s">
        <v>2619</v>
      </c>
      <c r="L3312" s="257" t="s">
        <v>7351</v>
      </c>
      <c r="M3312" s="257" t="s">
        <v>1236</v>
      </c>
      <c r="N3312" s="257" t="s">
        <v>2905</v>
      </c>
      <c r="O3312" s="257" t="s">
        <v>3299</v>
      </c>
      <c r="P3312" s="257" t="s">
        <v>7360</v>
      </c>
      <c r="Q3312" s="257" t="s">
        <v>3301</v>
      </c>
      <c r="R3312" s="257" t="s">
        <v>148</v>
      </c>
      <c r="S3312" s="257" t="s">
        <v>3302</v>
      </c>
      <c r="T3312" s="257" t="s">
        <v>2905</v>
      </c>
      <c r="U3312" s="257" t="s">
        <v>4730</v>
      </c>
      <c r="V3312" s="257" t="s">
        <v>148</v>
      </c>
      <c r="W3312" s="257" t="s">
        <v>148</v>
      </c>
      <c r="X3312" s="257" t="s">
        <v>148</v>
      </c>
      <c r="Y3312" s="257" t="s">
        <v>148</v>
      </c>
      <c r="Z3312" s="257" t="s">
        <v>148</v>
      </c>
      <c r="AA3312" s="257" t="s">
        <v>148</v>
      </c>
      <c r="AB3312" s="257" t="s">
        <v>148</v>
      </c>
      <c r="AC3312" s="257" t="s">
        <v>148</v>
      </c>
      <c r="AD3312" s="257" t="s">
        <v>148</v>
      </c>
      <c r="AE3312" s="257" t="s">
        <v>148</v>
      </c>
      <c r="AF3312" s="257" t="s">
        <v>148</v>
      </c>
      <c r="AG3312" s="257" t="s">
        <v>148</v>
      </c>
      <c r="AH3312" s="257" t="s">
        <v>148</v>
      </c>
      <c r="AI3312" s="257" t="s">
        <v>148</v>
      </c>
      <c r="AJ3312" s="257" t="s">
        <v>148</v>
      </c>
    </row>
    <row r="3313" spans="1:36" ht="43.2">
      <c r="A3313" s="258">
        <v>40295</v>
      </c>
      <c r="B3313" s="257" t="s">
        <v>2509</v>
      </c>
      <c r="C3313" s="258">
        <v>40295</v>
      </c>
      <c r="D3313" s="257">
        <v>0</v>
      </c>
      <c r="E3313" s="259" t="s">
        <v>2525</v>
      </c>
      <c r="F3313" s="257" t="s">
        <v>3229</v>
      </c>
      <c r="G3313" s="259" t="s">
        <v>3230</v>
      </c>
      <c r="H3313" s="260" t="s">
        <v>1226</v>
      </c>
      <c r="I3313" s="257" t="s">
        <v>7361</v>
      </c>
      <c r="J3313" s="257" t="s">
        <v>148</v>
      </c>
      <c r="K3313" s="257" t="s">
        <v>2619</v>
      </c>
      <c r="L3313" s="257" t="s">
        <v>7351</v>
      </c>
      <c r="M3313" s="257" t="s">
        <v>1236</v>
      </c>
      <c r="N3313" s="257" t="s">
        <v>2905</v>
      </c>
      <c r="O3313" s="257" t="s">
        <v>3299</v>
      </c>
      <c r="P3313" s="257" t="s">
        <v>7362</v>
      </c>
      <c r="Q3313" s="257" t="s">
        <v>3301</v>
      </c>
      <c r="R3313" s="257" t="s">
        <v>148</v>
      </c>
      <c r="S3313" s="257" t="s">
        <v>3302</v>
      </c>
      <c r="T3313" s="257" t="s">
        <v>2905</v>
      </c>
      <c r="U3313" s="257" t="s">
        <v>4730</v>
      </c>
      <c r="V3313" s="257" t="s">
        <v>148</v>
      </c>
      <c r="W3313" s="257" t="s">
        <v>148</v>
      </c>
      <c r="X3313" s="257" t="s">
        <v>148</v>
      </c>
      <c r="Y3313" s="257" t="s">
        <v>148</v>
      </c>
      <c r="Z3313" s="257" t="s">
        <v>148</v>
      </c>
      <c r="AA3313" s="257" t="s">
        <v>148</v>
      </c>
      <c r="AB3313" s="257" t="s">
        <v>148</v>
      </c>
      <c r="AC3313" s="257" t="s">
        <v>148</v>
      </c>
      <c r="AD3313" s="257" t="s">
        <v>148</v>
      </c>
      <c r="AE3313" s="257" t="s">
        <v>148</v>
      </c>
      <c r="AF3313" s="257" t="s">
        <v>148</v>
      </c>
      <c r="AG3313" s="257" t="s">
        <v>148</v>
      </c>
      <c r="AH3313" s="257" t="s">
        <v>148</v>
      </c>
      <c r="AI3313" s="257" t="s">
        <v>148</v>
      </c>
      <c r="AJ3313" s="257" t="s">
        <v>148</v>
      </c>
    </row>
    <row r="3314" spans="1:36" ht="28.8">
      <c r="A3314" s="258">
        <v>40295</v>
      </c>
      <c r="B3314" s="257" t="s">
        <v>2509</v>
      </c>
      <c r="C3314" s="258">
        <v>40295</v>
      </c>
      <c r="D3314" s="257">
        <v>0</v>
      </c>
      <c r="E3314" s="259" t="s">
        <v>2562</v>
      </c>
      <c r="F3314" s="257" t="s">
        <v>3274</v>
      </c>
      <c r="G3314" s="259" t="s">
        <v>3275</v>
      </c>
      <c r="H3314" s="260" t="s">
        <v>1232</v>
      </c>
      <c r="I3314" s="257" t="s">
        <v>2794</v>
      </c>
      <c r="J3314" s="257" t="s">
        <v>766</v>
      </c>
      <c r="K3314" s="257" t="s">
        <v>2619</v>
      </c>
      <c r="L3314" s="257" t="s">
        <v>7351</v>
      </c>
      <c r="M3314" s="257" t="s">
        <v>1236</v>
      </c>
      <c r="N3314" s="257" t="s">
        <v>2905</v>
      </c>
      <c r="O3314" s="257" t="s">
        <v>3299</v>
      </c>
      <c r="P3314" s="257" t="s">
        <v>7363</v>
      </c>
      <c r="Q3314" s="257" t="s">
        <v>3301</v>
      </c>
      <c r="R3314" s="257" t="s">
        <v>148</v>
      </c>
      <c r="S3314" s="257" t="s">
        <v>3302</v>
      </c>
      <c r="T3314" s="257" t="s">
        <v>2905</v>
      </c>
      <c r="U3314" s="257" t="s">
        <v>4730</v>
      </c>
      <c r="V3314" s="257" t="s">
        <v>148</v>
      </c>
      <c r="W3314" s="257" t="s">
        <v>148</v>
      </c>
      <c r="X3314" s="257" t="s">
        <v>148</v>
      </c>
      <c r="Y3314" s="257" t="s">
        <v>148</v>
      </c>
      <c r="Z3314" s="257" t="s">
        <v>148</v>
      </c>
      <c r="AA3314" s="257" t="s">
        <v>148</v>
      </c>
      <c r="AB3314" s="257" t="s">
        <v>148</v>
      </c>
      <c r="AC3314" s="257" t="s">
        <v>148</v>
      </c>
      <c r="AD3314" s="257" t="s">
        <v>148</v>
      </c>
      <c r="AE3314" s="257" t="s">
        <v>148</v>
      </c>
      <c r="AF3314" s="257" t="s">
        <v>148</v>
      </c>
      <c r="AG3314" s="257" t="s">
        <v>148</v>
      </c>
      <c r="AH3314" s="257" t="s">
        <v>148</v>
      </c>
      <c r="AI3314" s="257" t="s">
        <v>148</v>
      </c>
      <c r="AJ3314" s="257" t="s">
        <v>148</v>
      </c>
    </row>
    <row r="3315" spans="1:36" ht="28.8">
      <c r="A3315" s="258">
        <v>40295</v>
      </c>
      <c r="B3315" s="257" t="s">
        <v>2509</v>
      </c>
      <c r="C3315" s="258">
        <v>40295</v>
      </c>
      <c r="D3315" s="257">
        <v>0</v>
      </c>
      <c r="E3315" s="259" t="s">
        <v>2562</v>
      </c>
      <c r="F3315" s="257" t="s">
        <v>3274</v>
      </c>
      <c r="G3315" s="259" t="s">
        <v>3275</v>
      </c>
      <c r="H3315" s="260" t="s">
        <v>1232</v>
      </c>
      <c r="I3315" s="257" t="s">
        <v>2794</v>
      </c>
      <c r="J3315" s="257" t="s">
        <v>766</v>
      </c>
      <c r="K3315" s="257" t="s">
        <v>2619</v>
      </c>
      <c r="L3315" s="257" t="s">
        <v>7351</v>
      </c>
      <c r="M3315" s="257" t="s">
        <v>1236</v>
      </c>
      <c r="N3315" s="257" t="s">
        <v>2905</v>
      </c>
      <c r="O3315" s="257" t="s">
        <v>3299</v>
      </c>
      <c r="P3315" s="257" t="s">
        <v>7364</v>
      </c>
      <c r="Q3315" s="257" t="s">
        <v>3301</v>
      </c>
      <c r="R3315" s="257" t="s">
        <v>148</v>
      </c>
      <c r="S3315" s="257" t="s">
        <v>3302</v>
      </c>
      <c r="T3315" s="257" t="s">
        <v>2905</v>
      </c>
      <c r="U3315" s="257" t="s">
        <v>4730</v>
      </c>
      <c r="V3315" s="257" t="s">
        <v>148</v>
      </c>
      <c r="W3315" s="257" t="s">
        <v>148</v>
      </c>
      <c r="X3315" s="257" t="s">
        <v>148</v>
      </c>
      <c r="Y3315" s="257" t="s">
        <v>148</v>
      </c>
      <c r="Z3315" s="257" t="s">
        <v>148</v>
      </c>
      <c r="AA3315" s="257" t="s">
        <v>148</v>
      </c>
      <c r="AB3315" s="257" t="s">
        <v>148</v>
      </c>
      <c r="AC3315" s="257" t="s">
        <v>148</v>
      </c>
      <c r="AD3315" s="257" t="s">
        <v>148</v>
      </c>
      <c r="AE3315" s="257" t="s">
        <v>148</v>
      </c>
      <c r="AF3315" s="257" t="s">
        <v>148</v>
      </c>
      <c r="AG3315" s="257" t="s">
        <v>148</v>
      </c>
      <c r="AH3315" s="257" t="s">
        <v>148</v>
      </c>
      <c r="AI3315" s="257" t="s">
        <v>148</v>
      </c>
      <c r="AJ3315" s="257" t="s">
        <v>148</v>
      </c>
    </row>
    <row r="3316" spans="1:36" ht="28.8">
      <c r="A3316" s="258">
        <v>40295</v>
      </c>
      <c r="B3316" s="257" t="s">
        <v>2509</v>
      </c>
      <c r="C3316" s="258">
        <v>40295</v>
      </c>
      <c r="D3316" s="257">
        <v>0</v>
      </c>
      <c r="E3316" s="259" t="s">
        <v>2563</v>
      </c>
      <c r="F3316" s="257" t="s">
        <v>3270</v>
      </c>
      <c r="G3316" s="259" t="s">
        <v>3271</v>
      </c>
      <c r="H3316" s="257" t="s">
        <v>1225</v>
      </c>
      <c r="I3316" s="257" t="s">
        <v>7365</v>
      </c>
      <c r="J3316" s="257" t="s">
        <v>148</v>
      </c>
      <c r="K3316" s="257" t="s">
        <v>2619</v>
      </c>
      <c r="L3316" s="257" t="s">
        <v>7351</v>
      </c>
      <c r="M3316" s="257" t="s">
        <v>1236</v>
      </c>
      <c r="N3316" s="257" t="s">
        <v>2905</v>
      </c>
      <c r="O3316" s="257" t="s">
        <v>3299</v>
      </c>
      <c r="P3316" s="257" t="s">
        <v>7366</v>
      </c>
      <c r="Q3316" s="257" t="s">
        <v>3301</v>
      </c>
      <c r="R3316" s="257" t="s">
        <v>148</v>
      </c>
      <c r="S3316" s="257" t="s">
        <v>3302</v>
      </c>
      <c r="T3316" s="257" t="s">
        <v>2905</v>
      </c>
      <c r="U3316" s="257" t="s">
        <v>4730</v>
      </c>
      <c r="V3316" s="257" t="s">
        <v>148</v>
      </c>
      <c r="W3316" s="257" t="s">
        <v>148</v>
      </c>
      <c r="X3316" s="257" t="s">
        <v>148</v>
      </c>
      <c r="Y3316" s="257" t="s">
        <v>148</v>
      </c>
      <c r="Z3316" s="257" t="s">
        <v>148</v>
      </c>
      <c r="AA3316" s="257" t="s">
        <v>148</v>
      </c>
      <c r="AB3316" s="257" t="s">
        <v>148</v>
      </c>
      <c r="AC3316" s="257" t="s">
        <v>148</v>
      </c>
      <c r="AD3316" s="257" t="s">
        <v>148</v>
      </c>
      <c r="AE3316" s="257" t="s">
        <v>148</v>
      </c>
      <c r="AF3316" s="257" t="s">
        <v>148</v>
      </c>
      <c r="AG3316" s="257" t="s">
        <v>148</v>
      </c>
      <c r="AH3316" s="257" t="s">
        <v>148</v>
      </c>
      <c r="AI3316" s="257" t="s">
        <v>148</v>
      </c>
      <c r="AJ3316" s="257" t="s">
        <v>148</v>
      </c>
    </row>
    <row r="3317" spans="1:36" ht="43.2">
      <c r="A3317" s="258">
        <v>40295</v>
      </c>
      <c r="B3317" s="257" t="s">
        <v>2509</v>
      </c>
      <c r="C3317" s="258">
        <v>40295</v>
      </c>
      <c r="D3317" s="257">
        <v>0</v>
      </c>
      <c r="E3317" s="259" t="s">
        <v>2538</v>
      </c>
      <c r="F3317" s="257" t="s">
        <v>3251</v>
      </c>
      <c r="G3317" s="259" t="s">
        <v>3253</v>
      </c>
      <c r="H3317" s="260" t="s">
        <v>1226</v>
      </c>
      <c r="I3317" s="257" t="s">
        <v>4470</v>
      </c>
      <c r="J3317" s="257" t="s">
        <v>4471</v>
      </c>
      <c r="K3317" s="257" t="s">
        <v>2619</v>
      </c>
      <c r="L3317" s="257" t="s">
        <v>7351</v>
      </c>
      <c r="M3317" s="257" t="s">
        <v>1236</v>
      </c>
      <c r="N3317" s="257" t="s">
        <v>2905</v>
      </c>
      <c r="O3317" s="257" t="s">
        <v>3299</v>
      </c>
      <c r="P3317" s="257" t="s">
        <v>7367</v>
      </c>
      <c r="Q3317" s="257" t="s">
        <v>3301</v>
      </c>
      <c r="R3317" s="257" t="s">
        <v>148</v>
      </c>
      <c r="S3317" s="257" t="s">
        <v>3302</v>
      </c>
      <c r="T3317" s="257" t="s">
        <v>2905</v>
      </c>
      <c r="U3317" s="257" t="s">
        <v>4730</v>
      </c>
      <c r="V3317" s="257" t="s">
        <v>148</v>
      </c>
      <c r="W3317" s="257" t="s">
        <v>148</v>
      </c>
      <c r="X3317" s="257" t="s">
        <v>148</v>
      </c>
      <c r="Y3317" s="257" t="s">
        <v>148</v>
      </c>
      <c r="Z3317" s="257" t="s">
        <v>148</v>
      </c>
      <c r="AA3317" s="257" t="s">
        <v>148</v>
      </c>
      <c r="AB3317" s="257" t="s">
        <v>148</v>
      </c>
      <c r="AC3317" s="257" t="s">
        <v>148</v>
      </c>
      <c r="AD3317" s="257" t="s">
        <v>148</v>
      </c>
      <c r="AE3317" s="257" t="s">
        <v>148</v>
      </c>
      <c r="AF3317" s="257" t="s">
        <v>148</v>
      </c>
      <c r="AG3317" s="257" t="s">
        <v>148</v>
      </c>
      <c r="AH3317" s="257" t="s">
        <v>148</v>
      </c>
      <c r="AI3317" s="257" t="s">
        <v>148</v>
      </c>
      <c r="AJ3317" s="257" t="s">
        <v>148</v>
      </c>
    </row>
    <row r="3318" spans="1:36" ht="28.8">
      <c r="A3318" s="258">
        <v>40295</v>
      </c>
      <c r="B3318" s="257" t="s">
        <v>2509</v>
      </c>
      <c r="C3318" s="258">
        <v>40295</v>
      </c>
      <c r="D3318" s="257">
        <v>0</v>
      </c>
      <c r="E3318" s="259" t="s">
        <v>2540</v>
      </c>
      <c r="F3318" s="257" t="s">
        <v>3177</v>
      </c>
      <c r="G3318" s="259" t="s">
        <v>3178</v>
      </c>
      <c r="H3318" s="257" t="s">
        <v>1243</v>
      </c>
      <c r="I3318" s="257" t="s">
        <v>3959</v>
      </c>
      <c r="J3318" s="84" t="s">
        <v>3960</v>
      </c>
      <c r="K3318" s="257" t="s">
        <v>2619</v>
      </c>
      <c r="L3318" s="257" t="s">
        <v>7351</v>
      </c>
      <c r="M3318" s="257" t="s">
        <v>1236</v>
      </c>
      <c r="N3318" s="257" t="s">
        <v>2905</v>
      </c>
      <c r="O3318" s="257" t="s">
        <v>3299</v>
      </c>
      <c r="P3318" s="257" t="s">
        <v>7368</v>
      </c>
      <c r="Q3318" s="257" t="s">
        <v>3301</v>
      </c>
      <c r="R3318" s="257" t="s">
        <v>148</v>
      </c>
      <c r="S3318" s="257" t="s">
        <v>3302</v>
      </c>
      <c r="T3318" s="257" t="s">
        <v>2905</v>
      </c>
      <c r="U3318" s="257" t="s">
        <v>4730</v>
      </c>
      <c r="V3318" s="257" t="s">
        <v>148</v>
      </c>
      <c r="W3318" s="257" t="s">
        <v>148</v>
      </c>
      <c r="X3318" s="257" t="s">
        <v>148</v>
      </c>
      <c r="Y3318" s="257" t="s">
        <v>148</v>
      </c>
      <c r="Z3318" s="257" t="s">
        <v>148</v>
      </c>
      <c r="AA3318" s="257" t="s">
        <v>148</v>
      </c>
      <c r="AB3318" s="257" t="s">
        <v>148</v>
      </c>
      <c r="AC3318" s="257" t="s">
        <v>148</v>
      </c>
      <c r="AD3318" s="257" t="s">
        <v>148</v>
      </c>
      <c r="AE3318" s="257" t="s">
        <v>148</v>
      </c>
      <c r="AF3318" s="257" t="s">
        <v>148</v>
      </c>
      <c r="AG3318" s="257" t="s">
        <v>148</v>
      </c>
      <c r="AH3318" s="257" t="s">
        <v>148</v>
      </c>
      <c r="AI3318" s="257" t="s">
        <v>148</v>
      </c>
      <c r="AJ3318" s="257" t="s">
        <v>148</v>
      </c>
    </row>
    <row r="3319" spans="1:36" ht="43.2">
      <c r="A3319" s="258">
        <v>40295</v>
      </c>
      <c r="B3319" s="257" t="s">
        <v>2509</v>
      </c>
      <c r="C3319" s="258">
        <v>40295</v>
      </c>
      <c r="D3319" s="257">
        <v>0</v>
      </c>
      <c r="E3319" s="259" t="s">
        <v>2540</v>
      </c>
      <c r="F3319" s="257" t="s">
        <v>3177</v>
      </c>
      <c r="G3319" s="259" t="s">
        <v>3178</v>
      </c>
      <c r="H3319" s="260" t="s">
        <v>1226</v>
      </c>
      <c r="I3319" s="257" t="s">
        <v>5402</v>
      </c>
      <c r="J3319" s="84" t="s">
        <v>5403</v>
      </c>
      <c r="K3319" s="257" t="s">
        <v>2619</v>
      </c>
      <c r="L3319" s="257" t="s">
        <v>7351</v>
      </c>
      <c r="M3319" s="257" t="s">
        <v>1236</v>
      </c>
      <c r="N3319" s="257" t="s">
        <v>2905</v>
      </c>
      <c r="O3319" s="257" t="s">
        <v>3299</v>
      </c>
      <c r="P3319" s="257" t="s">
        <v>7369</v>
      </c>
      <c r="Q3319" s="257" t="s">
        <v>3301</v>
      </c>
      <c r="R3319" s="257" t="s">
        <v>148</v>
      </c>
      <c r="S3319" s="257" t="s">
        <v>3302</v>
      </c>
      <c r="T3319" s="257" t="s">
        <v>2905</v>
      </c>
      <c r="U3319" s="257" t="s">
        <v>4730</v>
      </c>
      <c r="V3319" s="257" t="s">
        <v>148</v>
      </c>
      <c r="W3319" s="257" t="s">
        <v>148</v>
      </c>
      <c r="X3319" s="257" t="s">
        <v>148</v>
      </c>
      <c r="Y3319" s="257" t="s">
        <v>148</v>
      </c>
      <c r="Z3319" s="257" t="s">
        <v>148</v>
      </c>
      <c r="AA3319" s="257" t="s">
        <v>148</v>
      </c>
      <c r="AB3319" s="257" t="s">
        <v>148</v>
      </c>
      <c r="AC3319" s="257" t="s">
        <v>148</v>
      </c>
      <c r="AD3319" s="257" t="s">
        <v>148</v>
      </c>
      <c r="AE3319" s="257" t="s">
        <v>148</v>
      </c>
      <c r="AF3319" s="257" t="s">
        <v>148</v>
      </c>
      <c r="AG3319" s="257" t="s">
        <v>148</v>
      </c>
      <c r="AH3319" s="257" t="s">
        <v>148</v>
      </c>
      <c r="AI3319" s="257" t="s">
        <v>148</v>
      </c>
      <c r="AJ3319" s="257" t="s">
        <v>148</v>
      </c>
    </row>
    <row r="3320" spans="1:36" ht="28.8">
      <c r="A3320" s="258">
        <v>40394</v>
      </c>
      <c r="B3320" s="257" t="s">
        <v>2510</v>
      </c>
      <c r="C3320" s="258">
        <v>40394</v>
      </c>
      <c r="D3320" s="257">
        <v>0</v>
      </c>
      <c r="E3320" s="259" t="s">
        <v>2555</v>
      </c>
      <c r="F3320" s="257" t="s">
        <v>3213</v>
      </c>
      <c r="G3320" s="259" t="s">
        <v>3214</v>
      </c>
      <c r="H3320" s="257" t="s">
        <v>1236</v>
      </c>
      <c r="I3320" s="257" t="s">
        <v>7370</v>
      </c>
      <c r="J3320" s="257" t="s">
        <v>148</v>
      </c>
      <c r="K3320" s="257" t="s">
        <v>2619</v>
      </c>
      <c r="L3320" s="257" t="s">
        <v>2729</v>
      </c>
      <c r="M3320" s="257" t="s">
        <v>1242</v>
      </c>
      <c r="N3320" s="257" t="s">
        <v>3402</v>
      </c>
      <c r="O3320" s="257" t="s">
        <v>2869</v>
      </c>
      <c r="P3320" s="257" t="s">
        <v>7371</v>
      </c>
      <c r="Q3320" s="257" t="s">
        <v>3301</v>
      </c>
      <c r="R3320" s="257" t="s">
        <v>148</v>
      </c>
      <c r="S3320" s="257" t="s">
        <v>3302</v>
      </c>
      <c r="T3320" s="257" t="s">
        <v>2860</v>
      </c>
      <c r="U3320" s="257" t="s">
        <v>7372</v>
      </c>
      <c r="V3320" s="257" t="s">
        <v>148</v>
      </c>
      <c r="W3320" s="257" t="s">
        <v>148</v>
      </c>
      <c r="X3320" s="257" t="s">
        <v>148</v>
      </c>
      <c r="Y3320" s="257" t="s">
        <v>148</v>
      </c>
      <c r="Z3320" s="257" t="s">
        <v>148</v>
      </c>
      <c r="AA3320" s="257" t="s">
        <v>148</v>
      </c>
      <c r="AB3320" s="257" t="s">
        <v>148</v>
      </c>
      <c r="AC3320" s="257" t="s">
        <v>148</v>
      </c>
      <c r="AD3320" s="257" t="s">
        <v>148</v>
      </c>
      <c r="AE3320" s="257" t="s">
        <v>148</v>
      </c>
      <c r="AF3320" s="257" t="s">
        <v>148</v>
      </c>
      <c r="AG3320" s="257" t="s">
        <v>148</v>
      </c>
      <c r="AH3320" s="257" t="s">
        <v>148</v>
      </c>
      <c r="AI3320" s="257" t="s">
        <v>148</v>
      </c>
      <c r="AJ3320" s="257"/>
    </row>
    <row r="3321" spans="1:36" ht="28.8">
      <c r="A3321" s="258">
        <v>40394</v>
      </c>
      <c r="B3321" s="257" t="s">
        <v>2510</v>
      </c>
      <c r="C3321" s="258">
        <v>40394</v>
      </c>
      <c r="D3321" s="257">
        <v>0</v>
      </c>
      <c r="E3321" s="257" t="s">
        <v>2527</v>
      </c>
      <c r="F3321" s="257" t="s">
        <v>3268</v>
      </c>
      <c r="G3321" s="257" t="s">
        <v>3269</v>
      </c>
      <c r="H3321" s="257" t="s">
        <v>2632</v>
      </c>
      <c r="I3321" s="257" t="s">
        <v>7373</v>
      </c>
      <c r="J3321" s="84" t="s">
        <v>7374</v>
      </c>
      <c r="K3321" s="257" t="s">
        <v>2619</v>
      </c>
      <c r="L3321" s="257" t="s">
        <v>2729</v>
      </c>
      <c r="M3321" s="257" t="s">
        <v>1242</v>
      </c>
      <c r="N3321" s="257" t="s">
        <v>3402</v>
      </c>
      <c r="O3321" s="257" t="s">
        <v>2869</v>
      </c>
      <c r="P3321" s="257" t="s">
        <v>7375</v>
      </c>
      <c r="Q3321" s="257" t="s">
        <v>3301</v>
      </c>
      <c r="R3321" s="257" t="s">
        <v>148</v>
      </c>
      <c r="S3321" s="257" t="s">
        <v>3302</v>
      </c>
      <c r="T3321" s="257" t="s">
        <v>2860</v>
      </c>
      <c r="U3321" s="257" t="s">
        <v>7372</v>
      </c>
      <c r="V3321" s="257" t="s">
        <v>148</v>
      </c>
      <c r="W3321" s="257" t="s">
        <v>148</v>
      </c>
      <c r="X3321" s="257" t="s">
        <v>148</v>
      </c>
      <c r="Y3321" s="257" t="s">
        <v>148</v>
      </c>
      <c r="Z3321" s="257" t="s">
        <v>148</v>
      </c>
      <c r="AA3321" s="257" t="s">
        <v>148</v>
      </c>
      <c r="AB3321" s="257" t="s">
        <v>148</v>
      </c>
      <c r="AC3321" s="257" t="s">
        <v>148</v>
      </c>
      <c r="AD3321" s="257" t="s">
        <v>148</v>
      </c>
      <c r="AE3321" s="257" t="s">
        <v>148</v>
      </c>
      <c r="AF3321" s="257" t="s">
        <v>148</v>
      </c>
      <c r="AG3321" s="257" t="s">
        <v>148</v>
      </c>
      <c r="AH3321" s="257" t="s">
        <v>148</v>
      </c>
      <c r="AI3321" s="257" t="s">
        <v>148</v>
      </c>
      <c r="AJ3321" s="257"/>
    </row>
    <row r="3322" spans="1:36" ht="28.8">
      <c r="A3322" s="258">
        <v>40394</v>
      </c>
      <c r="B3322" s="257" t="s">
        <v>2510</v>
      </c>
      <c r="C3322" s="258">
        <v>40394</v>
      </c>
      <c r="D3322" s="257">
        <v>0</v>
      </c>
      <c r="E3322" s="259" t="s">
        <v>2565</v>
      </c>
      <c r="F3322" s="257" t="s">
        <v>3251</v>
      </c>
      <c r="G3322" s="259" t="s">
        <v>3252</v>
      </c>
      <c r="H3322" s="260" t="s">
        <v>2631</v>
      </c>
      <c r="I3322" s="260" t="s">
        <v>2631</v>
      </c>
      <c r="J3322" s="257" t="s">
        <v>148</v>
      </c>
      <c r="K3322" s="257" t="s">
        <v>2619</v>
      </c>
      <c r="L3322" s="257" t="s">
        <v>2729</v>
      </c>
      <c r="M3322" s="257" t="s">
        <v>1242</v>
      </c>
      <c r="N3322" s="257" t="s">
        <v>3402</v>
      </c>
      <c r="O3322" s="257" t="s">
        <v>3299</v>
      </c>
      <c r="P3322" s="257" t="s">
        <v>7376</v>
      </c>
      <c r="Q3322" s="257" t="s">
        <v>3301</v>
      </c>
      <c r="R3322" s="257" t="s">
        <v>148</v>
      </c>
      <c r="S3322" s="257" t="s">
        <v>3302</v>
      </c>
      <c r="T3322" s="257" t="s">
        <v>2860</v>
      </c>
      <c r="U3322" s="257" t="s">
        <v>7372</v>
      </c>
      <c r="V3322" s="257" t="s">
        <v>148</v>
      </c>
      <c r="W3322" s="257" t="s">
        <v>148</v>
      </c>
      <c r="X3322" s="257" t="s">
        <v>148</v>
      </c>
      <c r="Y3322" s="257" t="s">
        <v>148</v>
      </c>
      <c r="Z3322" s="257" t="s">
        <v>148</v>
      </c>
      <c r="AA3322" s="257" t="s">
        <v>148</v>
      </c>
      <c r="AB3322" s="257" t="s">
        <v>148</v>
      </c>
      <c r="AC3322" s="257" t="s">
        <v>148</v>
      </c>
      <c r="AD3322" s="257" t="s">
        <v>148</v>
      </c>
      <c r="AE3322" s="257" t="s">
        <v>148</v>
      </c>
      <c r="AF3322" s="257" t="s">
        <v>148</v>
      </c>
      <c r="AG3322" s="257" t="s">
        <v>148</v>
      </c>
      <c r="AH3322" s="257" t="s">
        <v>148</v>
      </c>
      <c r="AI3322" s="257" t="s">
        <v>148</v>
      </c>
      <c r="AJ3322" s="257"/>
    </row>
    <row r="3323" spans="1:36" ht="28.8">
      <c r="A3323" s="258">
        <v>40394</v>
      </c>
      <c r="B3323" s="257" t="s">
        <v>2510</v>
      </c>
      <c r="C3323" s="258">
        <v>40394</v>
      </c>
      <c r="D3323" s="257">
        <v>0</v>
      </c>
      <c r="E3323" s="259" t="s">
        <v>2540</v>
      </c>
      <c r="F3323" s="257" t="s">
        <v>3177</v>
      </c>
      <c r="G3323" s="259" t="s">
        <v>3178</v>
      </c>
      <c r="H3323" s="257" t="s">
        <v>1243</v>
      </c>
      <c r="I3323" s="257" t="s">
        <v>3959</v>
      </c>
      <c r="J3323" s="84" t="s">
        <v>3960</v>
      </c>
      <c r="K3323" s="257" t="s">
        <v>2619</v>
      </c>
      <c r="L3323" s="257" t="s">
        <v>2729</v>
      </c>
      <c r="M3323" s="257" t="s">
        <v>1242</v>
      </c>
      <c r="N3323" s="257" t="s">
        <v>3402</v>
      </c>
      <c r="O3323" s="257" t="s">
        <v>3299</v>
      </c>
      <c r="P3323" s="257" t="s">
        <v>7377</v>
      </c>
      <c r="Q3323" s="257" t="s">
        <v>3301</v>
      </c>
      <c r="R3323" s="257" t="s">
        <v>148</v>
      </c>
      <c r="S3323" s="257" t="s">
        <v>3302</v>
      </c>
      <c r="T3323" s="257" t="s">
        <v>2860</v>
      </c>
      <c r="U3323" s="257" t="s">
        <v>7372</v>
      </c>
      <c r="V3323" s="257" t="s">
        <v>148</v>
      </c>
      <c r="W3323" s="257" t="s">
        <v>148</v>
      </c>
      <c r="X3323" s="257" t="s">
        <v>148</v>
      </c>
      <c r="Y3323" s="257" t="s">
        <v>148</v>
      </c>
      <c r="Z3323" s="257" t="s">
        <v>148</v>
      </c>
      <c r="AA3323" s="257" t="s">
        <v>148</v>
      </c>
      <c r="AB3323" s="257" t="s">
        <v>148</v>
      </c>
      <c r="AC3323" s="257" t="s">
        <v>148</v>
      </c>
      <c r="AD3323" s="257" t="s">
        <v>148</v>
      </c>
      <c r="AE3323" s="257" t="s">
        <v>148</v>
      </c>
      <c r="AF3323" s="257" t="s">
        <v>148</v>
      </c>
      <c r="AG3323" s="257" t="s">
        <v>148</v>
      </c>
      <c r="AH3323" s="257" t="s">
        <v>148</v>
      </c>
      <c r="AI3323" s="257" t="s">
        <v>148</v>
      </c>
      <c r="AJ3323" s="257"/>
    </row>
    <row r="3324" spans="1:36" ht="43.2">
      <c r="A3324" s="258">
        <v>40394</v>
      </c>
      <c r="B3324" s="257" t="s">
        <v>2510</v>
      </c>
      <c r="C3324" s="258">
        <v>40394</v>
      </c>
      <c r="D3324" s="257">
        <v>0</v>
      </c>
      <c r="E3324" s="257" t="s">
        <v>2609</v>
      </c>
      <c r="F3324" s="257" t="s">
        <v>3463</v>
      </c>
      <c r="G3324" s="257" t="s">
        <v>3464</v>
      </c>
      <c r="H3324" s="260" t="s">
        <v>1232</v>
      </c>
      <c r="I3324" s="257" t="s">
        <v>7378</v>
      </c>
      <c r="J3324" s="257" t="s">
        <v>148</v>
      </c>
      <c r="K3324" s="257" t="s">
        <v>2619</v>
      </c>
      <c r="L3324" s="257" t="s">
        <v>2729</v>
      </c>
      <c r="M3324" s="257" t="s">
        <v>1242</v>
      </c>
      <c r="N3324" s="257" t="s">
        <v>3402</v>
      </c>
      <c r="O3324" s="257" t="s">
        <v>3299</v>
      </c>
      <c r="P3324" s="257" t="s">
        <v>7379</v>
      </c>
      <c r="Q3324" s="257" t="s">
        <v>3301</v>
      </c>
      <c r="R3324" s="257" t="s">
        <v>148</v>
      </c>
      <c r="S3324" s="257" t="s">
        <v>3302</v>
      </c>
      <c r="T3324" s="257" t="s">
        <v>2860</v>
      </c>
      <c r="U3324" s="257" t="s">
        <v>7372</v>
      </c>
      <c r="V3324" s="257" t="s">
        <v>148</v>
      </c>
      <c r="W3324" s="257" t="s">
        <v>148</v>
      </c>
      <c r="X3324" s="257" t="s">
        <v>148</v>
      </c>
      <c r="Y3324" s="257" t="s">
        <v>148</v>
      </c>
      <c r="Z3324" s="257" t="s">
        <v>148</v>
      </c>
      <c r="AA3324" s="257" t="s">
        <v>148</v>
      </c>
      <c r="AB3324" s="257" t="s">
        <v>148</v>
      </c>
      <c r="AC3324" s="257" t="s">
        <v>148</v>
      </c>
      <c r="AD3324" s="257" t="s">
        <v>148</v>
      </c>
      <c r="AE3324" s="257" t="s">
        <v>148</v>
      </c>
      <c r="AF3324" s="257" t="s">
        <v>148</v>
      </c>
      <c r="AG3324" s="257" t="s">
        <v>148</v>
      </c>
      <c r="AH3324" s="257" t="s">
        <v>148</v>
      </c>
      <c r="AI3324" s="257" t="s">
        <v>148</v>
      </c>
      <c r="AJ3324" s="257"/>
    </row>
    <row r="3325" spans="1:36">
      <c r="A3325" s="258">
        <v>40395</v>
      </c>
      <c r="B3325" s="257" t="s">
        <v>2510</v>
      </c>
      <c r="C3325" s="258">
        <v>40395</v>
      </c>
      <c r="D3325" s="257">
        <v>0</v>
      </c>
      <c r="E3325" s="259" t="s">
        <v>2522</v>
      </c>
      <c r="F3325" s="259" t="s">
        <v>3266</v>
      </c>
      <c r="G3325" s="259" t="s">
        <v>3267</v>
      </c>
      <c r="H3325" s="260" t="s">
        <v>1232</v>
      </c>
      <c r="I3325" s="257" t="s">
        <v>2775</v>
      </c>
      <c r="J3325" s="257" t="s">
        <v>631</v>
      </c>
      <c r="K3325" s="257" t="s">
        <v>2619</v>
      </c>
      <c r="L3325" s="257" t="s">
        <v>7380</v>
      </c>
      <c r="M3325" s="257" t="s">
        <v>1232</v>
      </c>
      <c r="N3325" s="257" t="s">
        <v>2905</v>
      </c>
      <c r="O3325" s="257" t="s">
        <v>3299</v>
      </c>
      <c r="P3325" s="257" t="s">
        <v>7381</v>
      </c>
      <c r="Q3325" s="257" t="s">
        <v>3301</v>
      </c>
      <c r="R3325" s="257" t="s">
        <v>148</v>
      </c>
      <c r="S3325" s="257" t="s">
        <v>3291</v>
      </c>
      <c r="T3325" s="257" t="s">
        <v>2905</v>
      </c>
      <c r="U3325" s="137" t="s">
        <v>7382</v>
      </c>
      <c r="V3325" s="257" t="s">
        <v>148</v>
      </c>
      <c r="W3325" s="257" t="s">
        <v>148</v>
      </c>
      <c r="X3325" s="257" t="s">
        <v>148</v>
      </c>
      <c r="Y3325" s="257" t="s">
        <v>148</v>
      </c>
      <c r="Z3325" s="257" t="s">
        <v>148</v>
      </c>
      <c r="AA3325" s="257" t="s">
        <v>148</v>
      </c>
      <c r="AB3325" s="257" t="s">
        <v>148</v>
      </c>
      <c r="AC3325" s="257" t="s">
        <v>148</v>
      </c>
      <c r="AD3325" s="257" t="s">
        <v>148</v>
      </c>
      <c r="AE3325" s="257" t="s">
        <v>148</v>
      </c>
      <c r="AF3325" s="257" t="s">
        <v>148</v>
      </c>
      <c r="AG3325" s="257" t="s">
        <v>148</v>
      </c>
      <c r="AH3325" s="257" t="s">
        <v>148</v>
      </c>
      <c r="AI3325" s="257" t="s">
        <v>148</v>
      </c>
      <c r="AJ3325" s="257"/>
    </row>
    <row r="3326" spans="1:36" ht="28.8">
      <c r="A3326" s="258">
        <v>40395</v>
      </c>
      <c r="B3326" s="257" t="s">
        <v>2510</v>
      </c>
      <c r="C3326" s="258">
        <v>40395</v>
      </c>
      <c r="D3326" s="257">
        <v>0</v>
      </c>
      <c r="E3326" s="259" t="s">
        <v>2523</v>
      </c>
      <c r="F3326" s="259" t="s">
        <v>3135</v>
      </c>
      <c r="G3326" s="259" t="s">
        <v>3136</v>
      </c>
      <c r="H3326" s="257" t="s">
        <v>1243</v>
      </c>
      <c r="I3326" s="257" t="s">
        <v>3767</v>
      </c>
      <c r="J3326" s="257" t="s">
        <v>3768</v>
      </c>
      <c r="K3326" s="257" t="s">
        <v>2619</v>
      </c>
      <c r="L3326" s="257" t="s">
        <v>7380</v>
      </c>
      <c r="M3326" s="257" t="s">
        <v>1232</v>
      </c>
      <c r="N3326" s="257" t="s">
        <v>2905</v>
      </c>
      <c r="O3326" s="257" t="s">
        <v>3299</v>
      </c>
      <c r="P3326" s="257" t="s">
        <v>7383</v>
      </c>
      <c r="Q3326" s="257" t="s">
        <v>3301</v>
      </c>
      <c r="R3326" s="257" t="s">
        <v>148</v>
      </c>
      <c r="S3326" s="257" t="s">
        <v>3291</v>
      </c>
      <c r="T3326" s="257" t="s">
        <v>2905</v>
      </c>
      <c r="U3326" s="257" t="s">
        <v>7382</v>
      </c>
      <c r="V3326" s="257" t="s">
        <v>148</v>
      </c>
      <c r="W3326" s="257" t="s">
        <v>148</v>
      </c>
      <c r="X3326" s="257" t="s">
        <v>148</v>
      </c>
      <c r="Y3326" s="257" t="s">
        <v>148</v>
      </c>
      <c r="Z3326" s="257" t="s">
        <v>148</v>
      </c>
      <c r="AA3326" s="257" t="s">
        <v>148</v>
      </c>
      <c r="AB3326" s="257" t="s">
        <v>148</v>
      </c>
      <c r="AC3326" s="257" t="s">
        <v>148</v>
      </c>
      <c r="AD3326" s="257" t="s">
        <v>148</v>
      </c>
      <c r="AE3326" s="257" t="s">
        <v>148</v>
      </c>
      <c r="AF3326" s="257" t="s">
        <v>148</v>
      </c>
      <c r="AG3326" s="257" t="s">
        <v>148</v>
      </c>
      <c r="AH3326" s="257" t="s">
        <v>148</v>
      </c>
      <c r="AI3326" s="257" t="s">
        <v>148</v>
      </c>
      <c r="AJ3326" s="257"/>
    </row>
    <row r="3327" spans="1:36" ht="43.2">
      <c r="A3327" s="258">
        <v>40395</v>
      </c>
      <c r="B3327" s="257" t="s">
        <v>2510</v>
      </c>
      <c r="C3327" s="258">
        <v>40395</v>
      </c>
      <c r="D3327" s="257">
        <v>0</v>
      </c>
      <c r="E3327" s="259" t="s">
        <v>2559</v>
      </c>
      <c r="F3327" s="257" t="s">
        <v>3139</v>
      </c>
      <c r="G3327" s="259" t="s">
        <v>3140</v>
      </c>
      <c r="H3327" s="260" t="s">
        <v>1226</v>
      </c>
      <c r="I3327" s="257" t="s">
        <v>6169</v>
      </c>
      <c r="J3327" s="257" t="s">
        <v>6170</v>
      </c>
      <c r="K3327" s="257" t="s">
        <v>2619</v>
      </c>
      <c r="L3327" s="257" t="s">
        <v>7380</v>
      </c>
      <c r="M3327" s="257" t="s">
        <v>1232</v>
      </c>
      <c r="N3327" s="257" t="s">
        <v>2905</v>
      </c>
      <c r="O3327" s="257" t="s">
        <v>3299</v>
      </c>
      <c r="P3327" s="257" t="s">
        <v>7384</v>
      </c>
      <c r="Q3327" s="257" t="s">
        <v>3301</v>
      </c>
      <c r="R3327" s="257" t="s">
        <v>148</v>
      </c>
      <c r="S3327" s="257" t="s">
        <v>3291</v>
      </c>
      <c r="T3327" s="257" t="s">
        <v>2905</v>
      </c>
      <c r="U3327" s="257" t="s">
        <v>7382</v>
      </c>
      <c r="V3327" s="257" t="s">
        <v>148</v>
      </c>
      <c r="W3327" s="257" t="s">
        <v>148</v>
      </c>
      <c r="X3327" s="257" t="s">
        <v>148</v>
      </c>
      <c r="Y3327" s="257" t="s">
        <v>148</v>
      </c>
      <c r="Z3327" s="257" t="s">
        <v>148</v>
      </c>
      <c r="AA3327" s="257" t="s">
        <v>148</v>
      </c>
      <c r="AB3327" s="257" t="s">
        <v>148</v>
      </c>
      <c r="AC3327" s="257" t="s">
        <v>148</v>
      </c>
      <c r="AD3327" s="257" t="s">
        <v>148</v>
      </c>
      <c r="AE3327" s="257" t="s">
        <v>148</v>
      </c>
      <c r="AF3327" s="257" t="s">
        <v>148</v>
      </c>
      <c r="AG3327" s="257" t="s">
        <v>148</v>
      </c>
      <c r="AH3327" s="257" t="s">
        <v>148</v>
      </c>
      <c r="AI3327" s="257" t="s">
        <v>148</v>
      </c>
      <c r="AJ3327" s="257"/>
    </row>
    <row r="3328" spans="1:36" ht="28.8">
      <c r="A3328" s="258">
        <v>40395</v>
      </c>
      <c r="B3328" s="257" t="s">
        <v>2510</v>
      </c>
      <c r="C3328" s="258">
        <v>40395</v>
      </c>
      <c r="D3328" s="257">
        <v>0</v>
      </c>
      <c r="E3328" s="257" t="s">
        <v>2527</v>
      </c>
      <c r="F3328" s="257" t="s">
        <v>3268</v>
      </c>
      <c r="G3328" s="257" t="s">
        <v>3269</v>
      </c>
      <c r="H3328" s="260" t="s">
        <v>1232</v>
      </c>
      <c r="I3328" s="257" t="s">
        <v>4540</v>
      </c>
      <c r="J3328" s="261" t="s">
        <v>4541</v>
      </c>
      <c r="K3328" s="257" t="s">
        <v>2619</v>
      </c>
      <c r="L3328" s="257" t="s">
        <v>7380</v>
      </c>
      <c r="M3328" s="257" t="s">
        <v>1232</v>
      </c>
      <c r="N3328" s="257" t="s">
        <v>2905</v>
      </c>
      <c r="O3328" s="257" t="s">
        <v>3299</v>
      </c>
      <c r="P3328" s="257" t="s">
        <v>7385</v>
      </c>
      <c r="Q3328" s="257" t="s">
        <v>3301</v>
      </c>
      <c r="R3328" s="257" t="s">
        <v>148</v>
      </c>
      <c r="S3328" s="257" t="s">
        <v>3291</v>
      </c>
      <c r="T3328" s="257" t="s">
        <v>2905</v>
      </c>
      <c r="U3328" s="257" t="s">
        <v>7382</v>
      </c>
      <c r="V3328" s="257" t="s">
        <v>148</v>
      </c>
      <c r="W3328" s="257" t="s">
        <v>148</v>
      </c>
      <c r="X3328" s="257" t="s">
        <v>148</v>
      </c>
      <c r="Y3328" s="257" t="s">
        <v>148</v>
      </c>
      <c r="Z3328" s="257" t="s">
        <v>148</v>
      </c>
      <c r="AA3328" s="257" t="s">
        <v>148</v>
      </c>
      <c r="AB3328" s="257" t="s">
        <v>148</v>
      </c>
      <c r="AC3328" s="257" t="s">
        <v>148</v>
      </c>
      <c r="AD3328" s="257" t="s">
        <v>148</v>
      </c>
      <c r="AE3328" s="257" t="s">
        <v>148</v>
      </c>
      <c r="AF3328" s="257" t="s">
        <v>148</v>
      </c>
      <c r="AG3328" s="257" t="s">
        <v>148</v>
      </c>
      <c r="AH3328" s="257" t="s">
        <v>148</v>
      </c>
      <c r="AI3328" s="257" t="s">
        <v>148</v>
      </c>
      <c r="AJ3328" s="257"/>
    </row>
    <row r="3329" spans="1:36" ht="43.2">
      <c r="A3329" s="258">
        <v>40395</v>
      </c>
      <c r="B3329" s="257" t="s">
        <v>2510</v>
      </c>
      <c r="C3329" s="258">
        <v>40395</v>
      </c>
      <c r="D3329" s="257">
        <v>0</v>
      </c>
      <c r="E3329" s="257" t="s">
        <v>2609</v>
      </c>
      <c r="F3329" s="257" t="s">
        <v>3463</v>
      </c>
      <c r="G3329" s="257" t="s">
        <v>3464</v>
      </c>
      <c r="H3329" s="260" t="s">
        <v>1232</v>
      </c>
      <c r="I3329" s="257" t="s">
        <v>3465</v>
      </c>
      <c r="J3329" s="257" t="s">
        <v>3466</v>
      </c>
      <c r="K3329" s="257" t="s">
        <v>2619</v>
      </c>
      <c r="L3329" s="257" t="s">
        <v>7380</v>
      </c>
      <c r="M3329" s="257" t="s">
        <v>1232</v>
      </c>
      <c r="N3329" s="257" t="s">
        <v>2905</v>
      </c>
      <c r="O3329" s="257" t="s">
        <v>3299</v>
      </c>
      <c r="P3329" s="257" t="s">
        <v>7386</v>
      </c>
      <c r="Q3329" s="257" t="s">
        <v>3301</v>
      </c>
      <c r="R3329" s="257" t="s">
        <v>148</v>
      </c>
      <c r="S3329" s="257" t="s">
        <v>3291</v>
      </c>
      <c r="T3329" s="257" t="s">
        <v>2905</v>
      </c>
      <c r="U3329" s="257" t="s">
        <v>7382</v>
      </c>
      <c r="V3329" s="257" t="s">
        <v>148</v>
      </c>
      <c r="W3329" s="257" t="s">
        <v>148</v>
      </c>
      <c r="X3329" s="257" t="s">
        <v>148</v>
      </c>
      <c r="Y3329" s="257" t="s">
        <v>148</v>
      </c>
      <c r="Z3329" s="257" t="s">
        <v>148</v>
      </c>
      <c r="AA3329" s="257" t="s">
        <v>148</v>
      </c>
      <c r="AB3329" s="257" t="s">
        <v>148</v>
      </c>
      <c r="AC3329" s="257" t="s">
        <v>148</v>
      </c>
      <c r="AD3329" s="257" t="s">
        <v>148</v>
      </c>
      <c r="AE3329" s="257" t="s">
        <v>148</v>
      </c>
      <c r="AF3329" s="257" t="s">
        <v>148</v>
      </c>
      <c r="AG3329" s="257" t="s">
        <v>148</v>
      </c>
      <c r="AH3329" s="257" t="s">
        <v>148</v>
      </c>
      <c r="AI3329" s="257" t="s">
        <v>148</v>
      </c>
      <c r="AJ3329" s="257"/>
    </row>
    <row r="3330" spans="1:36" ht="28.8">
      <c r="A3330" s="258">
        <v>40395</v>
      </c>
      <c r="B3330" s="257" t="s">
        <v>2510</v>
      </c>
      <c r="C3330" s="258">
        <v>40395</v>
      </c>
      <c r="D3330" s="257">
        <v>0</v>
      </c>
      <c r="E3330" s="259" t="s">
        <v>2565</v>
      </c>
      <c r="F3330" s="257" t="s">
        <v>3251</v>
      </c>
      <c r="G3330" s="259" t="s">
        <v>3252</v>
      </c>
      <c r="H3330" s="260" t="s">
        <v>1232</v>
      </c>
      <c r="I3330" s="257" t="s">
        <v>4005</v>
      </c>
      <c r="J3330" s="84" t="s">
        <v>4006</v>
      </c>
      <c r="K3330" s="257" t="s">
        <v>2619</v>
      </c>
      <c r="L3330" s="257" t="s">
        <v>7380</v>
      </c>
      <c r="M3330" s="257" t="s">
        <v>1232</v>
      </c>
      <c r="N3330" s="257" t="s">
        <v>2905</v>
      </c>
      <c r="O3330" s="257" t="s">
        <v>2868</v>
      </c>
      <c r="P3330" s="257" t="s">
        <v>7387</v>
      </c>
      <c r="Q3330" s="257" t="s">
        <v>3301</v>
      </c>
      <c r="R3330" s="257" t="s">
        <v>148</v>
      </c>
      <c r="S3330" s="257" t="s">
        <v>3291</v>
      </c>
      <c r="T3330" s="257" t="s">
        <v>2905</v>
      </c>
      <c r="U3330" s="257" t="s">
        <v>7382</v>
      </c>
      <c r="V3330" s="257" t="s">
        <v>148</v>
      </c>
      <c r="W3330" s="257" t="s">
        <v>148</v>
      </c>
      <c r="X3330" s="257" t="s">
        <v>148</v>
      </c>
      <c r="Y3330" s="257" t="s">
        <v>148</v>
      </c>
      <c r="Z3330" s="257" t="s">
        <v>148</v>
      </c>
      <c r="AA3330" s="257" t="s">
        <v>148</v>
      </c>
      <c r="AB3330" s="257" t="s">
        <v>148</v>
      </c>
      <c r="AC3330" s="257" t="s">
        <v>148</v>
      </c>
      <c r="AD3330" s="257" t="s">
        <v>148</v>
      </c>
      <c r="AE3330" s="257" t="s">
        <v>148</v>
      </c>
      <c r="AF3330" s="257" t="s">
        <v>148</v>
      </c>
      <c r="AG3330" s="257" t="s">
        <v>148</v>
      </c>
      <c r="AH3330" s="257" t="s">
        <v>148</v>
      </c>
      <c r="AI3330" s="257" t="s">
        <v>148</v>
      </c>
      <c r="AJ3330" s="257"/>
    </row>
    <row r="3331" spans="1:36">
      <c r="A3331" s="258">
        <v>40395</v>
      </c>
      <c r="B3331" s="257" t="s">
        <v>2510</v>
      </c>
      <c r="C3331" s="258">
        <v>40395</v>
      </c>
      <c r="D3331" s="257">
        <v>0</v>
      </c>
      <c r="E3331" s="259" t="s">
        <v>2565</v>
      </c>
      <c r="F3331" s="257" t="s">
        <v>3251</v>
      </c>
      <c r="G3331" s="259" t="s">
        <v>3252</v>
      </c>
      <c r="H3331" s="260" t="s">
        <v>2631</v>
      </c>
      <c r="I3331" s="260" t="s">
        <v>2631</v>
      </c>
      <c r="J3331" s="257" t="s">
        <v>148</v>
      </c>
      <c r="K3331" s="257" t="s">
        <v>2619</v>
      </c>
      <c r="L3331" s="257" t="s">
        <v>7380</v>
      </c>
      <c r="M3331" s="257" t="s">
        <v>1232</v>
      </c>
      <c r="N3331" s="257" t="s">
        <v>2905</v>
      </c>
      <c r="O3331" s="257" t="s">
        <v>3299</v>
      </c>
      <c r="P3331" s="257" t="s">
        <v>7388</v>
      </c>
      <c r="Q3331" s="257" t="s">
        <v>3301</v>
      </c>
      <c r="R3331" s="257" t="s">
        <v>148</v>
      </c>
      <c r="S3331" s="257" t="s">
        <v>3291</v>
      </c>
      <c r="T3331" s="257" t="s">
        <v>2905</v>
      </c>
      <c r="U3331" s="257" t="s">
        <v>7382</v>
      </c>
      <c r="V3331" s="257" t="s">
        <v>148</v>
      </c>
      <c r="W3331" s="257" t="s">
        <v>148</v>
      </c>
      <c r="X3331" s="257" t="s">
        <v>148</v>
      </c>
      <c r="Y3331" s="257" t="s">
        <v>148</v>
      </c>
      <c r="Z3331" s="257" t="s">
        <v>148</v>
      </c>
      <c r="AA3331" s="257" t="s">
        <v>148</v>
      </c>
      <c r="AB3331" s="257" t="s">
        <v>148</v>
      </c>
      <c r="AC3331" s="257" t="s">
        <v>148</v>
      </c>
      <c r="AD3331" s="257" t="s">
        <v>148</v>
      </c>
      <c r="AE3331" s="257" t="s">
        <v>148</v>
      </c>
      <c r="AF3331" s="257" t="s">
        <v>148</v>
      </c>
      <c r="AG3331" s="257" t="s">
        <v>148</v>
      </c>
      <c r="AH3331" s="257" t="s">
        <v>148</v>
      </c>
      <c r="AI3331" s="257" t="s">
        <v>148</v>
      </c>
      <c r="AJ3331" s="257"/>
    </row>
    <row r="3332" spans="1:36">
      <c r="A3332" s="258">
        <v>40395</v>
      </c>
      <c r="B3332" s="257" t="s">
        <v>2510</v>
      </c>
      <c r="C3332" s="258">
        <v>40395</v>
      </c>
      <c r="D3332" s="257">
        <v>0</v>
      </c>
      <c r="E3332" s="259" t="s">
        <v>2565</v>
      </c>
      <c r="F3332" s="257" t="s">
        <v>3251</v>
      </c>
      <c r="G3332" s="259" t="s">
        <v>3252</v>
      </c>
      <c r="H3332" s="260" t="s">
        <v>1232</v>
      </c>
      <c r="I3332" s="257" t="s">
        <v>4005</v>
      </c>
      <c r="J3332" s="84" t="s">
        <v>4006</v>
      </c>
      <c r="K3332" s="257" t="s">
        <v>2619</v>
      </c>
      <c r="L3332" s="257" t="s">
        <v>7380</v>
      </c>
      <c r="M3332" s="257" t="s">
        <v>1232</v>
      </c>
      <c r="N3332" s="257" t="s">
        <v>2905</v>
      </c>
      <c r="O3332" s="257" t="s">
        <v>3299</v>
      </c>
      <c r="P3332" s="257" t="s">
        <v>7389</v>
      </c>
      <c r="Q3332" s="257" t="s">
        <v>3301</v>
      </c>
      <c r="R3332" s="257" t="s">
        <v>148</v>
      </c>
      <c r="S3332" s="257" t="s">
        <v>3291</v>
      </c>
      <c r="T3332" s="257" t="s">
        <v>2905</v>
      </c>
      <c r="U3332" s="257" t="s">
        <v>7382</v>
      </c>
      <c r="V3332" s="257" t="s">
        <v>148</v>
      </c>
      <c r="W3332" s="257" t="s">
        <v>148</v>
      </c>
      <c r="X3332" s="257" t="s">
        <v>148</v>
      </c>
      <c r="Y3332" s="257" t="s">
        <v>148</v>
      </c>
      <c r="Z3332" s="257" t="s">
        <v>148</v>
      </c>
      <c r="AA3332" s="257" t="s">
        <v>148</v>
      </c>
      <c r="AB3332" s="257" t="s">
        <v>148</v>
      </c>
      <c r="AC3332" s="257" t="s">
        <v>148</v>
      </c>
      <c r="AD3332" s="257" t="s">
        <v>148</v>
      </c>
      <c r="AE3332" s="257" t="s">
        <v>148</v>
      </c>
      <c r="AF3332" s="257" t="s">
        <v>148</v>
      </c>
      <c r="AG3332" s="257" t="s">
        <v>148</v>
      </c>
      <c r="AH3332" s="257" t="s">
        <v>148</v>
      </c>
      <c r="AI3332" s="257" t="s">
        <v>148</v>
      </c>
      <c r="AJ3332" s="257"/>
    </row>
    <row r="3333" spans="1:36" ht="43.2">
      <c r="A3333" s="258">
        <v>40395</v>
      </c>
      <c r="B3333" s="257" t="s">
        <v>2510</v>
      </c>
      <c r="C3333" s="258">
        <v>40395</v>
      </c>
      <c r="D3333" s="257">
        <v>0</v>
      </c>
      <c r="E3333" s="259" t="s">
        <v>2604</v>
      </c>
      <c r="F3333" s="257" t="s">
        <v>3585</v>
      </c>
      <c r="G3333" s="259" t="s">
        <v>3586</v>
      </c>
      <c r="H3333" s="260" t="s">
        <v>1226</v>
      </c>
      <c r="I3333" s="257" t="s">
        <v>3621</v>
      </c>
      <c r="J3333" s="257" t="s">
        <v>148</v>
      </c>
      <c r="K3333" s="257" t="s">
        <v>2619</v>
      </c>
      <c r="L3333" s="257" t="s">
        <v>7380</v>
      </c>
      <c r="M3333" s="257" t="s">
        <v>1232</v>
      </c>
      <c r="N3333" s="257" t="s">
        <v>2905</v>
      </c>
      <c r="O3333" s="257" t="s">
        <v>3299</v>
      </c>
      <c r="P3333" s="257" t="s">
        <v>7390</v>
      </c>
      <c r="Q3333" s="257" t="s">
        <v>3301</v>
      </c>
      <c r="R3333" s="257" t="s">
        <v>148</v>
      </c>
      <c r="S3333" s="257" t="s">
        <v>3291</v>
      </c>
      <c r="T3333" s="257" t="s">
        <v>2905</v>
      </c>
      <c r="U3333" s="257" t="s">
        <v>7382</v>
      </c>
      <c r="V3333" s="257" t="s">
        <v>148</v>
      </c>
      <c r="W3333" s="257" t="s">
        <v>148</v>
      </c>
      <c r="X3333" s="257" t="s">
        <v>148</v>
      </c>
      <c r="Y3333" s="257" t="s">
        <v>148</v>
      </c>
      <c r="Z3333" s="257" t="s">
        <v>148</v>
      </c>
      <c r="AA3333" s="257" t="s">
        <v>148</v>
      </c>
      <c r="AB3333" s="257" t="s">
        <v>148</v>
      </c>
      <c r="AC3333" s="257" t="s">
        <v>148</v>
      </c>
      <c r="AD3333" s="257" t="s">
        <v>148</v>
      </c>
      <c r="AE3333" s="257" t="s">
        <v>148</v>
      </c>
      <c r="AF3333" s="257" t="s">
        <v>148</v>
      </c>
      <c r="AG3333" s="257" t="s">
        <v>148</v>
      </c>
      <c r="AH3333" s="257" t="s">
        <v>148</v>
      </c>
      <c r="AI3333" s="257" t="s">
        <v>148</v>
      </c>
      <c r="AJ3333" s="257"/>
    </row>
    <row r="3334" spans="1:36" ht="28.8">
      <c r="A3334" s="258">
        <v>40395</v>
      </c>
      <c r="B3334" s="257" t="s">
        <v>2510</v>
      </c>
      <c r="C3334" s="258">
        <v>40395</v>
      </c>
      <c r="D3334" s="257">
        <v>0</v>
      </c>
      <c r="E3334" s="259" t="s">
        <v>2606</v>
      </c>
      <c r="F3334" s="257" t="s">
        <v>3243</v>
      </c>
      <c r="G3334" s="259" t="s">
        <v>3244</v>
      </c>
      <c r="H3334" s="260" t="s">
        <v>1232</v>
      </c>
      <c r="I3334" s="257" t="s">
        <v>4002</v>
      </c>
      <c r="J3334" s="257" t="s">
        <v>4003</v>
      </c>
      <c r="K3334" s="257" t="s">
        <v>2619</v>
      </c>
      <c r="L3334" s="257" t="s">
        <v>7380</v>
      </c>
      <c r="M3334" s="257" t="s">
        <v>1232</v>
      </c>
      <c r="N3334" s="257" t="s">
        <v>2905</v>
      </c>
      <c r="O3334" s="257" t="s">
        <v>3299</v>
      </c>
      <c r="P3334" s="257" t="s">
        <v>7391</v>
      </c>
      <c r="Q3334" s="257" t="s">
        <v>3301</v>
      </c>
      <c r="R3334" s="257" t="s">
        <v>148</v>
      </c>
      <c r="S3334" s="257" t="s">
        <v>3291</v>
      </c>
      <c r="T3334" s="257" t="s">
        <v>2905</v>
      </c>
      <c r="U3334" s="257" t="s">
        <v>7382</v>
      </c>
      <c r="V3334" s="257" t="s">
        <v>148</v>
      </c>
      <c r="W3334" s="257" t="s">
        <v>148</v>
      </c>
      <c r="X3334" s="257" t="s">
        <v>148</v>
      </c>
      <c r="Y3334" s="257" t="s">
        <v>148</v>
      </c>
      <c r="Z3334" s="257" t="s">
        <v>148</v>
      </c>
      <c r="AA3334" s="257" t="s">
        <v>148</v>
      </c>
      <c r="AB3334" s="257" t="s">
        <v>148</v>
      </c>
      <c r="AC3334" s="257" t="s">
        <v>148</v>
      </c>
      <c r="AD3334" s="257" t="s">
        <v>148</v>
      </c>
      <c r="AE3334" s="257" t="s">
        <v>148</v>
      </c>
      <c r="AF3334" s="257" t="s">
        <v>148</v>
      </c>
      <c r="AG3334" s="257" t="s">
        <v>148</v>
      </c>
      <c r="AH3334" s="257" t="s">
        <v>148</v>
      </c>
      <c r="AI3334" s="257" t="s">
        <v>148</v>
      </c>
      <c r="AJ3334" s="257"/>
    </row>
    <row r="3335" spans="1:36">
      <c r="A3335" s="258">
        <v>40395</v>
      </c>
      <c r="B3335" s="257" t="s">
        <v>2510</v>
      </c>
      <c r="C3335" s="258">
        <v>40395</v>
      </c>
      <c r="D3335" s="257">
        <v>0</v>
      </c>
      <c r="E3335" s="259" t="s">
        <v>2606</v>
      </c>
      <c r="F3335" s="257" t="s">
        <v>3243</v>
      </c>
      <c r="G3335" s="259" t="s">
        <v>3244</v>
      </c>
      <c r="H3335" s="260" t="s">
        <v>1232</v>
      </c>
      <c r="I3335" s="257" t="s">
        <v>3569</v>
      </c>
      <c r="J3335" s="84" t="s">
        <v>3570</v>
      </c>
      <c r="K3335" s="257" t="s">
        <v>2619</v>
      </c>
      <c r="L3335" s="257" t="s">
        <v>7380</v>
      </c>
      <c r="M3335" s="257" t="s">
        <v>1232</v>
      </c>
      <c r="N3335" s="257" t="s">
        <v>2905</v>
      </c>
      <c r="O3335" s="257" t="s">
        <v>3299</v>
      </c>
      <c r="P3335" s="257" t="s">
        <v>7392</v>
      </c>
      <c r="Q3335" s="257" t="s">
        <v>3301</v>
      </c>
      <c r="R3335" s="257" t="s">
        <v>148</v>
      </c>
      <c r="S3335" s="257" t="s">
        <v>3291</v>
      </c>
      <c r="T3335" s="257" t="s">
        <v>2905</v>
      </c>
      <c r="U3335" s="257" t="s">
        <v>7382</v>
      </c>
      <c r="V3335" s="257" t="s">
        <v>148</v>
      </c>
      <c r="W3335" s="257" t="s">
        <v>148</v>
      </c>
      <c r="X3335" s="257" t="s">
        <v>148</v>
      </c>
      <c r="Y3335" s="257" t="s">
        <v>148</v>
      </c>
      <c r="Z3335" s="257" t="s">
        <v>148</v>
      </c>
      <c r="AA3335" s="257" t="s">
        <v>148</v>
      </c>
      <c r="AB3335" s="257" t="s">
        <v>148</v>
      </c>
      <c r="AC3335" s="257" t="s">
        <v>148</v>
      </c>
      <c r="AD3335" s="257" t="s">
        <v>148</v>
      </c>
      <c r="AE3335" s="257" t="s">
        <v>148</v>
      </c>
      <c r="AF3335" s="257" t="s">
        <v>148</v>
      </c>
      <c r="AG3335" s="257" t="s">
        <v>148</v>
      </c>
      <c r="AH3335" s="257" t="s">
        <v>148</v>
      </c>
      <c r="AI3335" s="257" t="s">
        <v>148</v>
      </c>
      <c r="AJ3335" s="257"/>
    </row>
    <row r="3336" spans="1:36" ht="28.8">
      <c r="A3336" s="258">
        <v>40395</v>
      </c>
      <c r="B3336" s="257" t="s">
        <v>2510</v>
      </c>
      <c r="C3336" s="258">
        <v>40395</v>
      </c>
      <c r="D3336" s="257">
        <v>0</v>
      </c>
      <c r="E3336" s="257" t="s">
        <v>6831</v>
      </c>
      <c r="F3336" s="257" t="s">
        <v>6832</v>
      </c>
      <c r="G3336" s="257" t="s">
        <v>6833</v>
      </c>
      <c r="H3336" s="260" t="s">
        <v>1232</v>
      </c>
      <c r="I3336" s="257" t="s">
        <v>7393</v>
      </c>
      <c r="J3336" s="84" t="s">
        <v>7394</v>
      </c>
      <c r="K3336" s="257" t="s">
        <v>2619</v>
      </c>
      <c r="L3336" s="257" t="s">
        <v>7380</v>
      </c>
      <c r="M3336" s="257" t="s">
        <v>1232</v>
      </c>
      <c r="N3336" s="257" t="s">
        <v>2905</v>
      </c>
      <c r="O3336" s="257" t="s">
        <v>3299</v>
      </c>
      <c r="P3336" s="257" t="s">
        <v>7395</v>
      </c>
      <c r="Q3336" s="257" t="s">
        <v>3301</v>
      </c>
      <c r="R3336" s="257" t="s">
        <v>148</v>
      </c>
      <c r="S3336" s="257" t="s">
        <v>3291</v>
      </c>
      <c r="T3336" s="257" t="s">
        <v>2905</v>
      </c>
      <c r="U3336" s="257" t="s">
        <v>7382</v>
      </c>
      <c r="V3336" s="257" t="s">
        <v>148</v>
      </c>
      <c r="W3336" s="257" t="s">
        <v>148</v>
      </c>
      <c r="X3336" s="257" t="s">
        <v>148</v>
      </c>
      <c r="Y3336" s="257" t="s">
        <v>148</v>
      </c>
      <c r="Z3336" s="257" t="s">
        <v>148</v>
      </c>
      <c r="AA3336" s="257" t="s">
        <v>148</v>
      </c>
      <c r="AB3336" s="257" t="s">
        <v>148</v>
      </c>
      <c r="AC3336" s="257" t="s">
        <v>148</v>
      </c>
      <c r="AD3336" s="257" t="s">
        <v>148</v>
      </c>
      <c r="AE3336" s="257" t="s">
        <v>148</v>
      </c>
      <c r="AF3336" s="257" t="s">
        <v>148</v>
      </c>
      <c r="AG3336" s="257" t="s">
        <v>148</v>
      </c>
      <c r="AH3336" s="257" t="s">
        <v>148</v>
      </c>
      <c r="AI3336" s="257" t="s">
        <v>148</v>
      </c>
      <c r="AJ3336" s="257"/>
    </row>
    <row r="3337" spans="1:36" ht="28.8">
      <c r="A3337" s="258">
        <v>40395</v>
      </c>
      <c r="B3337" s="257" t="s">
        <v>2510</v>
      </c>
      <c r="C3337" s="258">
        <v>40395</v>
      </c>
      <c r="D3337" s="257">
        <v>0</v>
      </c>
      <c r="E3337" s="257" t="s">
        <v>6831</v>
      </c>
      <c r="F3337" s="257" t="s">
        <v>6832</v>
      </c>
      <c r="G3337" s="257" t="s">
        <v>6833</v>
      </c>
      <c r="H3337" s="260" t="s">
        <v>2631</v>
      </c>
      <c r="I3337" s="260" t="s">
        <v>2631</v>
      </c>
      <c r="J3337" s="257" t="s">
        <v>148</v>
      </c>
      <c r="K3337" s="257" t="s">
        <v>2619</v>
      </c>
      <c r="L3337" s="257" t="s">
        <v>7380</v>
      </c>
      <c r="M3337" s="257" t="s">
        <v>1232</v>
      </c>
      <c r="N3337" s="257" t="s">
        <v>2905</v>
      </c>
      <c r="O3337" s="257" t="s">
        <v>3299</v>
      </c>
      <c r="P3337" s="257" t="s">
        <v>7396</v>
      </c>
      <c r="Q3337" s="257" t="s">
        <v>3301</v>
      </c>
      <c r="R3337" s="257" t="s">
        <v>148</v>
      </c>
      <c r="S3337" s="257" t="s">
        <v>3291</v>
      </c>
      <c r="T3337" s="257" t="s">
        <v>2905</v>
      </c>
      <c r="U3337" s="257" t="s">
        <v>7382</v>
      </c>
      <c r="V3337" s="257" t="s">
        <v>148</v>
      </c>
      <c r="W3337" s="257" t="s">
        <v>148</v>
      </c>
      <c r="X3337" s="257" t="s">
        <v>148</v>
      </c>
      <c r="Y3337" s="257" t="s">
        <v>148</v>
      </c>
      <c r="Z3337" s="257" t="s">
        <v>148</v>
      </c>
      <c r="AA3337" s="257" t="s">
        <v>148</v>
      </c>
      <c r="AB3337" s="257" t="s">
        <v>148</v>
      </c>
      <c r="AC3337" s="257" t="s">
        <v>148</v>
      </c>
      <c r="AD3337" s="257" t="s">
        <v>148</v>
      </c>
      <c r="AE3337" s="257" t="s">
        <v>148</v>
      </c>
      <c r="AF3337" s="257" t="s">
        <v>148</v>
      </c>
      <c r="AG3337" s="257" t="s">
        <v>148</v>
      </c>
      <c r="AH3337" s="257" t="s">
        <v>148</v>
      </c>
      <c r="AI3337" s="257" t="s">
        <v>148</v>
      </c>
      <c r="AJ3337" s="257"/>
    </row>
    <row r="3338" spans="1:36" ht="43.2">
      <c r="A3338" s="258">
        <v>40395</v>
      </c>
      <c r="B3338" s="257" t="s">
        <v>2510</v>
      </c>
      <c r="C3338" s="258">
        <v>40395</v>
      </c>
      <c r="D3338" s="257">
        <v>0</v>
      </c>
      <c r="E3338" s="257" t="s">
        <v>2609</v>
      </c>
      <c r="F3338" s="257" t="s">
        <v>3463</v>
      </c>
      <c r="G3338" s="257" t="s">
        <v>3464</v>
      </c>
      <c r="H3338" s="260" t="s">
        <v>1232</v>
      </c>
      <c r="I3338" s="257" t="s">
        <v>3465</v>
      </c>
      <c r="J3338" s="257" t="s">
        <v>3466</v>
      </c>
      <c r="K3338" s="257" t="s">
        <v>2619</v>
      </c>
      <c r="L3338" s="257" t="s">
        <v>7380</v>
      </c>
      <c r="M3338" s="257" t="s">
        <v>1232</v>
      </c>
      <c r="N3338" s="257" t="s">
        <v>2905</v>
      </c>
      <c r="O3338" s="257" t="s">
        <v>3299</v>
      </c>
      <c r="P3338" s="257" t="s">
        <v>7397</v>
      </c>
      <c r="Q3338" s="257" t="s">
        <v>3301</v>
      </c>
      <c r="R3338" s="257" t="s">
        <v>148</v>
      </c>
      <c r="S3338" s="257" t="s">
        <v>3291</v>
      </c>
      <c r="T3338" s="257" t="s">
        <v>2905</v>
      </c>
      <c r="U3338" s="257" t="s">
        <v>7382</v>
      </c>
      <c r="V3338" s="257" t="s">
        <v>148</v>
      </c>
      <c r="W3338" s="257" t="s">
        <v>148</v>
      </c>
      <c r="X3338" s="257" t="s">
        <v>148</v>
      </c>
      <c r="Y3338" s="257" t="s">
        <v>148</v>
      </c>
      <c r="Z3338" s="257" t="s">
        <v>148</v>
      </c>
      <c r="AA3338" s="257" t="s">
        <v>148</v>
      </c>
      <c r="AB3338" s="257" t="s">
        <v>148</v>
      </c>
      <c r="AC3338" s="257" t="s">
        <v>148</v>
      </c>
      <c r="AD3338" s="257" t="s">
        <v>148</v>
      </c>
      <c r="AE3338" s="257" t="s">
        <v>148</v>
      </c>
      <c r="AF3338" s="257" t="s">
        <v>148</v>
      </c>
      <c r="AG3338" s="257" t="s">
        <v>148</v>
      </c>
      <c r="AH3338" s="257" t="s">
        <v>148</v>
      </c>
      <c r="AI3338" s="257" t="s">
        <v>148</v>
      </c>
      <c r="AJ3338" s="257"/>
    </row>
    <row r="3339" spans="1:36" ht="43.2">
      <c r="A3339" s="258">
        <v>40395</v>
      </c>
      <c r="B3339" s="257" t="s">
        <v>2510</v>
      </c>
      <c r="C3339" s="258">
        <v>40395</v>
      </c>
      <c r="D3339" s="257">
        <v>0</v>
      </c>
      <c r="E3339" s="259" t="s">
        <v>2610</v>
      </c>
      <c r="F3339" s="259" t="s">
        <v>3151</v>
      </c>
      <c r="G3339" s="259" t="s">
        <v>3152</v>
      </c>
      <c r="H3339" s="260" t="s">
        <v>1226</v>
      </c>
      <c r="I3339" s="257" t="s">
        <v>7398</v>
      </c>
      <c r="J3339" s="84" t="s">
        <v>7399</v>
      </c>
      <c r="K3339" s="257" t="s">
        <v>2619</v>
      </c>
      <c r="L3339" s="257" t="s">
        <v>7380</v>
      </c>
      <c r="M3339" s="257" t="s">
        <v>1232</v>
      </c>
      <c r="N3339" s="257" t="s">
        <v>2905</v>
      </c>
      <c r="O3339" s="257" t="s">
        <v>3299</v>
      </c>
      <c r="P3339" s="257" t="s">
        <v>7400</v>
      </c>
      <c r="Q3339" s="257" t="s">
        <v>3301</v>
      </c>
      <c r="R3339" s="257" t="s">
        <v>148</v>
      </c>
      <c r="S3339" s="257" t="s">
        <v>3291</v>
      </c>
      <c r="T3339" s="257" t="s">
        <v>2905</v>
      </c>
      <c r="U3339" s="257" t="s">
        <v>7382</v>
      </c>
      <c r="V3339" s="257" t="s">
        <v>148</v>
      </c>
      <c r="W3339" s="257" t="s">
        <v>148</v>
      </c>
      <c r="X3339" s="257" t="s">
        <v>148</v>
      </c>
      <c r="Y3339" s="257" t="s">
        <v>148</v>
      </c>
      <c r="Z3339" s="257" t="s">
        <v>148</v>
      </c>
      <c r="AA3339" s="257" t="s">
        <v>148</v>
      </c>
      <c r="AB3339" s="257" t="s">
        <v>148</v>
      </c>
      <c r="AC3339" s="257" t="s">
        <v>148</v>
      </c>
      <c r="AD3339" s="257" t="s">
        <v>148</v>
      </c>
      <c r="AE3339" s="257" t="s">
        <v>148</v>
      </c>
      <c r="AF3339" s="257" t="s">
        <v>148</v>
      </c>
      <c r="AG3339" s="257" t="s">
        <v>148</v>
      </c>
      <c r="AH3339" s="257" t="s">
        <v>148</v>
      </c>
      <c r="AI3339" s="257" t="s">
        <v>148</v>
      </c>
      <c r="AJ3339" s="257"/>
    </row>
    <row r="3340" spans="1:36" ht="43.2">
      <c r="A3340" s="258">
        <v>40395</v>
      </c>
      <c r="B3340" s="257" t="s">
        <v>2510</v>
      </c>
      <c r="C3340" s="258">
        <v>40395</v>
      </c>
      <c r="D3340" s="257">
        <v>0</v>
      </c>
      <c r="E3340" s="259" t="s">
        <v>2610</v>
      </c>
      <c r="F3340" s="259" t="s">
        <v>3151</v>
      </c>
      <c r="G3340" s="259" t="s">
        <v>3152</v>
      </c>
      <c r="H3340" s="260" t="s">
        <v>1226</v>
      </c>
      <c r="I3340" s="257" t="s">
        <v>3574</v>
      </c>
      <c r="J3340" s="84" t="s">
        <v>3575</v>
      </c>
      <c r="K3340" s="257" t="s">
        <v>2619</v>
      </c>
      <c r="L3340" s="257" t="s">
        <v>7380</v>
      </c>
      <c r="M3340" s="257" t="s">
        <v>1232</v>
      </c>
      <c r="N3340" s="257" t="s">
        <v>2905</v>
      </c>
      <c r="O3340" s="257" t="s">
        <v>3299</v>
      </c>
      <c r="P3340" s="257" t="s">
        <v>7401</v>
      </c>
      <c r="Q3340" s="257" t="s">
        <v>3301</v>
      </c>
      <c r="R3340" s="257" t="s">
        <v>148</v>
      </c>
      <c r="S3340" s="257" t="s">
        <v>3291</v>
      </c>
      <c r="T3340" s="257" t="s">
        <v>2905</v>
      </c>
      <c r="U3340" s="257" t="s">
        <v>7382</v>
      </c>
      <c r="V3340" s="257" t="s">
        <v>148</v>
      </c>
      <c r="W3340" s="257" t="s">
        <v>148</v>
      </c>
      <c r="X3340" s="257" t="s">
        <v>148</v>
      </c>
      <c r="Y3340" s="257" t="s">
        <v>148</v>
      </c>
      <c r="Z3340" s="257" t="s">
        <v>148</v>
      </c>
      <c r="AA3340" s="257" t="s">
        <v>148</v>
      </c>
      <c r="AB3340" s="257" t="s">
        <v>148</v>
      </c>
      <c r="AC3340" s="257" t="s">
        <v>148</v>
      </c>
      <c r="AD3340" s="257" t="s">
        <v>148</v>
      </c>
      <c r="AE3340" s="257" t="s">
        <v>148</v>
      </c>
      <c r="AF3340" s="257" t="s">
        <v>148</v>
      </c>
      <c r="AG3340" s="257" t="s">
        <v>148</v>
      </c>
      <c r="AH3340" s="257" t="s">
        <v>148</v>
      </c>
      <c r="AI3340" s="257" t="s">
        <v>148</v>
      </c>
      <c r="AJ3340" s="257"/>
    </row>
    <row r="3341" spans="1:36" ht="43.2">
      <c r="A3341" s="258">
        <v>40395</v>
      </c>
      <c r="B3341" s="257" t="s">
        <v>2510</v>
      </c>
      <c r="C3341" s="258">
        <v>40395</v>
      </c>
      <c r="D3341" s="257">
        <v>0</v>
      </c>
      <c r="E3341" s="259" t="s">
        <v>2610</v>
      </c>
      <c r="F3341" s="259" t="s">
        <v>3151</v>
      </c>
      <c r="G3341" s="259" t="s">
        <v>3152</v>
      </c>
      <c r="H3341" s="260" t="s">
        <v>1226</v>
      </c>
      <c r="I3341" s="257" t="s">
        <v>3879</v>
      </c>
      <c r="J3341" s="84" t="s">
        <v>3880</v>
      </c>
      <c r="K3341" s="257" t="s">
        <v>2619</v>
      </c>
      <c r="L3341" s="257" t="s">
        <v>7380</v>
      </c>
      <c r="M3341" s="257" t="s">
        <v>1232</v>
      </c>
      <c r="N3341" s="257" t="s">
        <v>2905</v>
      </c>
      <c r="O3341" s="257" t="s">
        <v>3299</v>
      </c>
      <c r="P3341" s="257" t="s">
        <v>7402</v>
      </c>
      <c r="Q3341" s="257" t="s">
        <v>3301</v>
      </c>
      <c r="R3341" s="257" t="s">
        <v>148</v>
      </c>
      <c r="S3341" s="257" t="s">
        <v>3291</v>
      </c>
      <c r="T3341" s="257" t="s">
        <v>2905</v>
      </c>
      <c r="U3341" s="257" t="s">
        <v>7382</v>
      </c>
      <c r="V3341" s="257" t="s">
        <v>148</v>
      </c>
      <c r="W3341" s="257" t="s">
        <v>148</v>
      </c>
      <c r="X3341" s="257" t="s">
        <v>148</v>
      </c>
      <c r="Y3341" s="257" t="s">
        <v>148</v>
      </c>
      <c r="Z3341" s="257" t="s">
        <v>148</v>
      </c>
      <c r="AA3341" s="257" t="s">
        <v>148</v>
      </c>
      <c r="AB3341" s="257" t="s">
        <v>148</v>
      </c>
      <c r="AC3341" s="257" t="s">
        <v>148</v>
      </c>
      <c r="AD3341" s="257" t="s">
        <v>148</v>
      </c>
      <c r="AE3341" s="257" t="s">
        <v>148</v>
      </c>
      <c r="AF3341" s="257" t="s">
        <v>148</v>
      </c>
      <c r="AG3341" s="257" t="s">
        <v>148</v>
      </c>
      <c r="AH3341" s="257" t="s">
        <v>148</v>
      </c>
      <c r="AI3341" s="257" t="s">
        <v>148</v>
      </c>
      <c r="AJ3341" s="257"/>
    </row>
    <row r="3342" spans="1:36" ht="43.2">
      <c r="A3342" s="258">
        <v>40395</v>
      </c>
      <c r="B3342" s="257" t="s">
        <v>2510</v>
      </c>
      <c r="C3342" s="258">
        <v>40395</v>
      </c>
      <c r="D3342" s="257">
        <v>0</v>
      </c>
      <c r="E3342" s="259" t="s">
        <v>2610</v>
      </c>
      <c r="F3342" s="259" t="s">
        <v>3151</v>
      </c>
      <c r="G3342" s="259" t="s">
        <v>3152</v>
      </c>
      <c r="H3342" s="260" t="s">
        <v>1226</v>
      </c>
      <c r="I3342" s="257" t="s">
        <v>3879</v>
      </c>
      <c r="J3342" s="84" t="s">
        <v>3880</v>
      </c>
      <c r="K3342" s="257" t="s">
        <v>2619</v>
      </c>
      <c r="L3342" s="257" t="s">
        <v>7380</v>
      </c>
      <c r="M3342" s="257" t="s">
        <v>1232</v>
      </c>
      <c r="N3342" s="257" t="s">
        <v>2905</v>
      </c>
      <c r="O3342" s="257" t="s">
        <v>3299</v>
      </c>
      <c r="P3342" s="257" t="s">
        <v>7403</v>
      </c>
      <c r="Q3342" s="257" t="s">
        <v>3301</v>
      </c>
      <c r="R3342" s="257" t="s">
        <v>148</v>
      </c>
      <c r="S3342" s="257" t="s">
        <v>3291</v>
      </c>
      <c r="T3342" s="257" t="s">
        <v>2905</v>
      </c>
      <c r="U3342" s="257" t="s">
        <v>7382</v>
      </c>
      <c r="V3342" s="257" t="s">
        <v>148</v>
      </c>
      <c r="W3342" s="257" t="s">
        <v>148</v>
      </c>
      <c r="X3342" s="257" t="s">
        <v>148</v>
      </c>
      <c r="Y3342" s="257" t="s">
        <v>148</v>
      </c>
      <c r="Z3342" s="257" t="s">
        <v>148</v>
      </c>
      <c r="AA3342" s="257" t="s">
        <v>148</v>
      </c>
      <c r="AB3342" s="257" t="s">
        <v>148</v>
      </c>
      <c r="AC3342" s="257" t="s">
        <v>148</v>
      </c>
      <c r="AD3342" s="257" t="s">
        <v>148</v>
      </c>
      <c r="AE3342" s="257" t="s">
        <v>148</v>
      </c>
      <c r="AF3342" s="257" t="s">
        <v>148</v>
      </c>
      <c r="AG3342" s="257" t="s">
        <v>148</v>
      </c>
      <c r="AH3342" s="257" t="s">
        <v>148</v>
      </c>
      <c r="AI3342" s="257" t="s">
        <v>148</v>
      </c>
      <c r="AJ3342" s="257"/>
    </row>
    <row r="3343" spans="1:36" ht="43.2">
      <c r="A3343" s="258">
        <v>40395</v>
      </c>
      <c r="B3343" s="257" t="s">
        <v>2510</v>
      </c>
      <c r="C3343" s="258">
        <v>40395</v>
      </c>
      <c r="D3343" s="257">
        <v>0</v>
      </c>
      <c r="E3343" s="259" t="s">
        <v>2610</v>
      </c>
      <c r="F3343" s="259" t="s">
        <v>3151</v>
      </c>
      <c r="G3343" s="259" t="s">
        <v>3152</v>
      </c>
      <c r="H3343" s="260" t="s">
        <v>1226</v>
      </c>
      <c r="I3343" s="257" t="s">
        <v>3673</v>
      </c>
      <c r="J3343" s="84" t="s">
        <v>3674</v>
      </c>
      <c r="K3343" s="257" t="s">
        <v>2619</v>
      </c>
      <c r="L3343" s="257" t="s">
        <v>7380</v>
      </c>
      <c r="M3343" s="257" t="s">
        <v>1232</v>
      </c>
      <c r="N3343" s="257" t="s">
        <v>2905</v>
      </c>
      <c r="O3343" s="257" t="s">
        <v>3299</v>
      </c>
      <c r="P3343" s="257" t="s">
        <v>7404</v>
      </c>
      <c r="Q3343" s="257" t="s">
        <v>3301</v>
      </c>
      <c r="R3343" s="257" t="s">
        <v>148</v>
      </c>
      <c r="S3343" s="257" t="s">
        <v>3291</v>
      </c>
      <c r="T3343" s="257" t="s">
        <v>2905</v>
      </c>
      <c r="U3343" s="257" t="s">
        <v>7382</v>
      </c>
      <c r="V3343" s="257" t="s">
        <v>148</v>
      </c>
      <c r="W3343" s="257" t="s">
        <v>148</v>
      </c>
      <c r="X3343" s="257" t="s">
        <v>148</v>
      </c>
      <c r="Y3343" s="257" t="s">
        <v>148</v>
      </c>
      <c r="Z3343" s="257" t="s">
        <v>148</v>
      </c>
      <c r="AA3343" s="257" t="s">
        <v>148</v>
      </c>
      <c r="AB3343" s="257" t="s">
        <v>148</v>
      </c>
      <c r="AC3343" s="257" t="s">
        <v>148</v>
      </c>
      <c r="AD3343" s="257" t="s">
        <v>148</v>
      </c>
      <c r="AE3343" s="257" t="s">
        <v>148</v>
      </c>
      <c r="AF3343" s="257" t="s">
        <v>148</v>
      </c>
      <c r="AG3343" s="257" t="s">
        <v>148</v>
      </c>
      <c r="AH3343" s="257" t="s">
        <v>148</v>
      </c>
      <c r="AI3343" s="257" t="s">
        <v>148</v>
      </c>
      <c r="AJ3343" s="257"/>
    </row>
    <row r="3344" spans="1:36" ht="43.2">
      <c r="A3344" s="258">
        <v>40395</v>
      </c>
      <c r="B3344" s="257" t="s">
        <v>2510</v>
      </c>
      <c r="C3344" s="258">
        <v>40395</v>
      </c>
      <c r="D3344" s="257">
        <v>0</v>
      </c>
      <c r="E3344" s="259" t="s">
        <v>2610</v>
      </c>
      <c r="F3344" s="259" t="s">
        <v>3151</v>
      </c>
      <c r="G3344" s="259" t="s">
        <v>3152</v>
      </c>
      <c r="H3344" s="260" t="s">
        <v>1226</v>
      </c>
      <c r="I3344" s="257" t="s">
        <v>3574</v>
      </c>
      <c r="J3344" s="84" t="s">
        <v>3575</v>
      </c>
      <c r="K3344" s="257" t="s">
        <v>2619</v>
      </c>
      <c r="L3344" s="257" t="s">
        <v>7380</v>
      </c>
      <c r="M3344" s="257" t="s">
        <v>1232</v>
      </c>
      <c r="N3344" s="257" t="s">
        <v>2905</v>
      </c>
      <c r="O3344" s="257" t="s">
        <v>3299</v>
      </c>
      <c r="P3344" s="257" t="s">
        <v>7405</v>
      </c>
      <c r="Q3344" s="257" t="s">
        <v>3301</v>
      </c>
      <c r="R3344" s="257" t="s">
        <v>148</v>
      </c>
      <c r="S3344" s="257" t="s">
        <v>3291</v>
      </c>
      <c r="T3344" s="257" t="s">
        <v>2905</v>
      </c>
      <c r="U3344" s="257" t="s">
        <v>7382</v>
      </c>
      <c r="V3344" s="257" t="s">
        <v>148</v>
      </c>
      <c r="W3344" s="257" t="s">
        <v>148</v>
      </c>
      <c r="X3344" s="257" t="s">
        <v>148</v>
      </c>
      <c r="Y3344" s="257" t="s">
        <v>148</v>
      </c>
      <c r="Z3344" s="257" t="s">
        <v>148</v>
      </c>
      <c r="AA3344" s="257" t="s">
        <v>148</v>
      </c>
      <c r="AB3344" s="257" t="s">
        <v>148</v>
      </c>
      <c r="AC3344" s="257" t="s">
        <v>148</v>
      </c>
      <c r="AD3344" s="257" t="s">
        <v>148</v>
      </c>
      <c r="AE3344" s="257" t="s">
        <v>148</v>
      </c>
      <c r="AF3344" s="257" t="s">
        <v>148</v>
      </c>
      <c r="AG3344" s="257" t="s">
        <v>148</v>
      </c>
      <c r="AH3344" s="257" t="s">
        <v>148</v>
      </c>
      <c r="AI3344" s="257" t="s">
        <v>148</v>
      </c>
      <c r="AJ3344" s="257"/>
    </row>
    <row r="3345" spans="1:36" ht="43.2">
      <c r="A3345" s="258">
        <v>40395</v>
      </c>
      <c r="B3345" s="257" t="s">
        <v>2510</v>
      </c>
      <c r="C3345" s="258">
        <v>40395</v>
      </c>
      <c r="D3345" s="257">
        <v>0</v>
      </c>
      <c r="E3345" s="259" t="s">
        <v>2610</v>
      </c>
      <c r="F3345" s="259" t="s">
        <v>3151</v>
      </c>
      <c r="G3345" s="259" t="s">
        <v>3152</v>
      </c>
      <c r="H3345" s="260" t="s">
        <v>1226</v>
      </c>
      <c r="I3345" s="257" t="s">
        <v>3879</v>
      </c>
      <c r="J3345" s="84" t="s">
        <v>3880</v>
      </c>
      <c r="K3345" s="257" t="s">
        <v>2619</v>
      </c>
      <c r="L3345" s="257" t="s">
        <v>7380</v>
      </c>
      <c r="M3345" s="257" t="s">
        <v>1232</v>
      </c>
      <c r="N3345" s="257" t="s">
        <v>2905</v>
      </c>
      <c r="O3345" s="257" t="s">
        <v>3299</v>
      </c>
      <c r="P3345" s="257" t="s">
        <v>7406</v>
      </c>
      <c r="Q3345" s="257" t="s">
        <v>3301</v>
      </c>
      <c r="R3345" s="257" t="s">
        <v>148</v>
      </c>
      <c r="S3345" s="257" t="s">
        <v>3291</v>
      </c>
      <c r="T3345" s="257" t="s">
        <v>2905</v>
      </c>
      <c r="U3345" s="257" t="s">
        <v>7382</v>
      </c>
      <c r="V3345" s="257" t="s">
        <v>148</v>
      </c>
      <c r="W3345" s="257" t="s">
        <v>148</v>
      </c>
      <c r="X3345" s="257" t="s">
        <v>148</v>
      </c>
      <c r="Y3345" s="257" t="s">
        <v>148</v>
      </c>
      <c r="Z3345" s="257" t="s">
        <v>148</v>
      </c>
      <c r="AA3345" s="257" t="s">
        <v>148</v>
      </c>
      <c r="AB3345" s="257" t="s">
        <v>148</v>
      </c>
      <c r="AC3345" s="257" t="s">
        <v>148</v>
      </c>
      <c r="AD3345" s="257" t="s">
        <v>148</v>
      </c>
      <c r="AE3345" s="257" t="s">
        <v>148</v>
      </c>
      <c r="AF3345" s="257" t="s">
        <v>148</v>
      </c>
      <c r="AG3345" s="257" t="s">
        <v>148</v>
      </c>
      <c r="AH3345" s="257" t="s">
        <v>148</v>
      </c>
      <c r="AI3345" s="257" t="s">
        <v>148</v>
      </c>
      <c r="AJ3345" s="257"/>
    </row>
    <row r="3346" spans="1:36" ht="28.8">
      <c r="A3346" s="258">
        <v>40395</v>
      </c>
      <c r="B3346" s="257" t="s">
        <v>2510</v>
      </c>
      <c r="C3346" s="258">
        <v>40395</v>
      </c>
      <c r="D3346" s="257">
        <v>0</v>
      </c>
      <c r="E3346" s="259" t="s">
        <v>3348</v>
      </c>
      <c r="F3346" s="259" t="s">
        <v>930</v>
      </c>
      <c r="G3346" s="259" t="s">
        <v>3349</v>
      </c>
      <c r="H3346" s="257" t="s">
        <v>1243</v>
      </c>
      <c r="I3346" s="257" t="s">
        <v>7407</v>
      </c>
      <c r="J3346" s="257" t="s">
        <v>148</v>
      </c>
      <c r="K3346" s="257" t="s">
        <v>2619</v>
      </c>
      <c r="L3346" s="257" t="s">
        <v>7380</v>
      </c>
      <c r="M3346" s="257" t="s">
        <v>1232</v>
      </c>
      <c r="N3346" s="257" t="s">
        <v>2905</v>
      </c>
      <c r="O3346" s="257" t="s">
        <v>3299</v>
      </c>
      <c r="P3346" s="257" t="s">
        <v>7408</v>
      </c>
      <c r="Q3346" s="257" t="s">
        <v>3301</v>
      </c>
      <c r="R3346" s="257" t="s">
        <v>148</v>
      </c>
      <c r="S3346" s="257" t="s">
        <v>3291</v>
      </c>
      <c r="T3346" s="257" t="s">
        <v>2905</v>
      </c>
      <c r="U3346" s="257" t="s">
        <v>7382</v>
      </c>
      <c r="V3346" s="257" t="s">
        <v>148</v>
      </c>
      <c r="W3346" s="257" t="s">
        <v>148</v>
      </c>
      <c r="X3346" s="257" t="s">
        <v>148</v>
      </c>
      <c r="Y3346" s="257" t="s">
        <v>148</v>
      </c>
      <c r="Z3346" s="257" t="s">
        <v>148</v>
      </c>
      <c r="AA3346" s="257" t="s">
        <v>148</v>
      </c>
      <c r="AB3346" s="257" t="s">
        <v>148</v>
      </c>
      <c r="AC3346" s="257" t="s">
        <v>148</v>
      </c>
      <c r="AD3346" s="257" t="s">
        <v>148</v>
      </c>
      <c r="AE3346" s="257" t="s">
        <v>148</v>
      </c>
      <c r="AF3346" s="257" t="s">
        <v>148</v>
      </c>
      <c r="AG3346" s="257" t="s">
        <v>148</v>
      </c>
      <c r="AH3346" s="257" t="s">
        <v>148</v>
      </c>
      <c r="AI3346" s="257" t="s">
        <v>148</v>
      </c>
      <c r="AJ3346" s="257"/>
    </row>
    <row r="3347" spans="1:36" ht="43.2">
      <c r="A3347" s="258">
        <v>40395</v>
      </c>
      <c r="B3347" s="257" t="s">
        <v>2510</v>
      </c>
      <c r="C3347" s="258">
        <v>40395</v>
      </c>
      <c r="D3347" s="257">
        <v>0</v>
      </c>
      <c r="E3347" s="259" t="s">
        <v>3348</v>
      </c>
      <c r="F3347" s="259" t="s">
        <v>930</v>
      </c>
      <c r="G3347" s="259" t="s">
        <v>3349</v>
      </c>
      <c r="H3347" s="260" t="s">
        <v>1226</v>
      </c>
      <c r="I3347" s="257" t="s">
        <v>7409</v>
      </c>
      <c r="J3347" s="261" t="s">
        <v>7410</v>
      </c>
      <c r="K3347" s="257" t="s">
        <v>2619</v>
      </c>
      <c r="L3347" s="257" t="s">
        <v>7380</v>
      </c>
      <c r="M3347" s="257" t="s">
        <v>1232</v>
      </c>
      <c r="N3347" s="257" t="s">
        <v>2905</v>
      </c>
      <c r="O3347" s="257" t="s">
        <v>3299</v>
      </c>
      <c r="P3347" s="257" t="s">
        <v>7411</v>
      </c>
      <c r="Q3347" s="257" t="s">
        <v>3301</v>
      </c>
      <c r="R3347" s="257" t="s">
        <v>148</v>
      </c>
      <c r="S3347" s="257" t="s">
        <v>3291</v>
      </c>
      <c r="T3347" s="257" t="s">
        <v>2905</v>
      </c>
      <c r="U3347" s="257" t="s">
        <v>7382</v>
      </c>
      <c r="V3347" s="257" t="s">
        <v>148</v>
      </c>
      <c r="W3347" s="257" t="s">
        <v>148</v>
      </c>
      <c r="X3347" s="257" t="s">
        <v>148</v>
      </c>
      <c r="Y3347" s="257" t="s">
        <v>148</v>
      </c>
      <c r="Z3347" s="257" t="s">
        <v>148</v>
      </c>
      <c r="AA3347" s="257" t="s">
        <v>148</v>
      </c>
      <c r="AB3347" s="257" t="s">
        <v>148</v>
      </c>
      <c r="AC3347" s="257" t="s">
        <v>148</v>
      </c>
      <c r="AD3347" s="257" t="s">
        <v>148</v>
      </c>
      <c r="AE3347" s="257" t="s">
        <v>148</v>
      </c>
      <c r="AF3347" s="257" t="s">
        <v>148</v>
      </c>
      <c r="AG3347" s="257" t="s">
        <v>148</v>
      </c>
      <c r="AH3347" s="257" t="s">
        <v>148</v>
      </c>
      <c r="AI3347" s="257" t="s">
        <v>148</v>
      </c>
      <c r="AJ3347" s="257"/>
    </row>
    <row r="3348" spans="1:36" ht="28.8">
      <c r="A3348" s="258">
        <v>40395</v>
      </c>
      <c r="B3348" s="257" t="s">
        <v>2510</v>
      </c>
      <c r="C3348" s="258">
        <v>40395</v>
      </c>
      <c r="D3348" s="257">
        <v>0</v>
      </c>
      <c r="E3348" s="257" t="s">
        <v>5069</v>
      </c>
      <c r="F3348" s="257" t="s">
        <v>5070</v>
      </c>
      <c r="G3348" s="257" t="s">
        <v>5071</v>
      </c>
      <c r="H3348" s="260" t="s">
        <v>1232</v>
      </c>
      <c r="I3348" s="257" t="s">
        <v>5072</v>
      </c>
      <c r="J3348" s="261" t="s">
        <v>5073</v>
      </c>
      <c r="K3348" s="257" t="s">
        <v>2619</v>
      </c>
      <c r="L3348" s="257" t="s">
        <v>7380</v>
      </c>
      <c r="M3348" s="257" t="s">
        <v>1232</v>
      </c>
      <c r="N3348" s="257" t="s">
        <v>2905</v>
      </c>
      <c r="O3348" s="257" t="s">
        <v>3299</v>
      </c>
      <c r="P3348" s="257" t="s">
        <v>7412</v>
      </c>
      <c r="Q3348" s="257" t="s">
        <v>3301</v>
      </c>
      <c r="R3348" s="257" t="s">
        <v>148</v>
      </c>
      <c r="S3348" s="257" t="s">
        <v>3291</v>
      </c>
      <c r="T3348" s="257" t="s">
        <v>2905</v>
      </c>
      <c r="U3348" s="257" t="s">
        <v>7382</v>
      </c>
      <c r="V3348" s="257" t="s">
        <v>148</v>
      </c>
      <c r="W3348" s="257" t="s">
        <v>148</v>
      </c>
      <c r="X3348" s="257" t="s">
        <v>148</v>
      </c>
      <c r="Y3348" s="257" t="s">
        <v>148</v>
      </c>
      <c r="Z3348" s="257" t="s">
        <v>148</v>
      </c>
      <c r="AA3348" s="257" t="s">
        <v>148</v>
      </c>
      <c r="AB3348" s="257" t="s">
        <v>148</v>
      </c>
      <c r="AC3348" s="257" t="s">
        <v>148</v>
      </c>
      <c r="AD3348" s="257" t="s">
        <v>148</v>
      </c>
      <c r="AE3348" s="257" t="s">
        <v>148</v>
      </c>
      <c r="AF3348" s="257" t="s">
        <v>148</v>
      </c>
      <c r="AG3348" s="257" t="s">
        <v>148</v>
      </c>
      <c r="AH3348" s="257" t="s">
        <v>148</v>
      </c>
      <c r="AI3348" s="257" t="s">
        <v>148</v>
      </c>
      <c r="AJ3348" s="257"/>
    </row>
    <row r="3349" spans="1:36" ht="43.2">
      <c r="A3349" s="258">
        <v>40395</v>
      </c>
      <c r="B3349" s="257" t="s">
        <v>2510</v>
      </c>
      <c r="C3349" s="258">
        <v>40395</v>
      </c>
      <c r="D3349" s="257">
        <v>0</v>
      </c>
      <c r="E3349" s="257" t="s">
        <v>5069</v>
      </c>
      <c r="F3349" s="257" t="s">
        <v>5070</v>
      </c>
      <c r="G3349" s="257" t="s">
        <v>5071</v>
      </c>
      <c r="H3349" s="260" t="s">
        <v>1226</v>
      </c>
      <c r="I3349" s="257" t="s">
        <v>7413</v>
      </c>
      <c r="J3349" s="261" t="s">
        <v>7414</v>
      </c>
      <c r="K3349" s="257" t="s">
        <v>2619</v>
      </c>
      <c r="L3349" s="257" t="s">
        <v>7380</v>
      </c>
      <c r="M3349" s="257" t="s">
        <v>1232</v>
      </c>
      <c r="N3349" s="257" t="s">
        <v>2905</v>
      </c>
      <c r="O3349" s="257" t="s">
        <v>3299</v>
      </c>
      <c r="P3349" s="257" t="s">
        <v>7415</v>
      </c>
      <c r="Q3349" s="257" t="s">
        <v>3301</v>
      </c>
      <c r="R3349" s="257" t="s">
        <v>148</v>
      </c>
      <c r="S3349" s="257" t="s">
        <v>3291</v>
      </c>
      <c r="T3349" s="257" t="s">
        <v>2905</v>
      </c>
      <c r="U3349" s="257" t="s">
        <v>7382</v>
      </c>
      <c r="V3349" s="257" t="s">
        <v>148</v>
      </c>
      <c r="W3349" s="257" t="s">
        <v>148</v>
      </c>
      <c r="X3349" s="257" t="s">
        <v>148</v>
      </c>
      <c r="Y3349" s="257" t="s">
        <v>148</v>
      </c>
      <c r="Z3349" s="257" t="s">
        <v>148</v>
      </c>
      <c r="AA3349" s="257" t="s">
        <v>148</v>
      </c>
      <c r="AB3349" s="257" t="s">
        <v>148</v>
      </c>
      <c r="AC3349" s="257" t="s">
        <v>148</v>
      </c>
      <c r="AD3349" s="257" t="s">
        <v>148</v>
      </c>
      <c r="AE3349" s="257" t="s">
        <v>148</v>
      </c>
      <c r="AF3349" s="257" t="s">
        <v>148</v>
      </c>
      <c r="AG3349" s="257" t="s">
        <v>148</v>
      </c>
      <c r="AH3349" s="257" t="s">
        <v>148</v>
      </c>
      <c r="AI3349" s="257" t="s">
        <v>148</v>
      </c>
      <c r="AJ3349" s="257"/>
    </row>
    <row r="3350" spans="1:36" ht="28.8">
      <c r="A3350" s="258">
        <v>40399</v>
      </c>
      <c r="B3350" s="257" t="s">
        <v>2510</v>
      </c>
      <c r="C3350" s="258">
        <v>40399</v>
      </c>
      <c r="D3350" s="257">
        <v>0</v>
      </c>
      <c r="E3350" s="257" t="s">
        <v>2536</v>
      </c>
      <c r="F3350" s="257" t="s">
        <v>3121</v>
      </c>
      <c r="G3350" s="257" t="s">
        <v>3122</v>
      </c>
      <c r="H3350" s="257" t="s">
        <v>2763</v>
      </c>
      <c r="I3350" s="257" t="s">
        <v>2793</v>
      </c>
      <c r="J3350" s="257" t="s">
        <v>391</v>
      </c>
      <c r="K3350" s="257" t="s">
        <v>2619</v>
      </c>
      <c r="L3350" s="257" t="s">
        <v>4493</v>
      </c>
      <c r="M3350" s="257" t="s">
        <v>1228</v>
      </c>
      <c r="N3350" s="257" t="s">
        <v>3849</v>
      </c>
      <c r="O3350" s="257" t="s">
        <v>3299</v>
      </c>
      <c r="P3350" s="257" t="s">
        <v>7416</v>
      </c>
      <c r="Q3350" s="257" t="s">
        <v>3301</v>
      </c>
      <c r="R3350" s="257" t="s">
        <v>148</v>
      </c>
      <c r="S3350" s="257" t="s">
        <v>2903</v>
      </c>
      <c r="T3350" s="257" t="s">
        <v>2854</v>
      </c>
      <c r="U3350" s="257" t="s">
        <v>3889</v>
      </c>
      <c r="V3350" s="257" t="s">
        <v>148</v>
      </c>
      <c r="W3350" s="257" t="s">
        <v>148</v>
      </c>
      <c r="X3350" s="257" t="s">
        <v>148</v>
      </c>
      <c r="Y3350" s="257" t="s">
        <v>148</v>
      </c>
      <c r="Z3350" s="257" t="s">
        <v>148</v>
      </c>
      <c r="AA3350" s="257" t="s">
        <v>148</v>
      </c>
      <c r="AB3350" s="257" t="s">
        <v>148</v>
      </c>
      <c r="AC3350" s="257" t="s">
        <v>148</v>
      </c>
      <c r="AD3350" s="257" t="s">
        <v>148</v>
      </c>
      <c r="AE3350" s="257" t="s">
        <v>148</v>
      </c>
      <c r="AF3350" s="257" t="s">
        <v>148</v>
      </c>
      <c r="AG3350" s="257" t="s">
        <v>148</v>
      </c>
      <c r="AH3350" s="257" t="s">
        <v>148</v>
      </c>
      <c r="AI3350" s="257" t="s">
        <v>148</v>
      </c>
      <c r="AJ3350" s="257"/>
    </row>
    <row r="3351" spans="1:36" ht="28.8">
      <c r="A3351" s="258">
        <v>40399</v>
      </c>
      <c r="B3351" s="257" t="s">
        <v>2510</v>
      </c>
      <c r="C3351" s="258">
        <v>40399</v>
      </c>
      <c r="D3351" s="257">
        <v>0</v>
      </c>
      <c r="E3351" s="259" t="s">
        <v>2543</v>
      </c>
      <c r="F3351" s="257" t="s">
        <v>3488</v>
      </c>
      <c r="G3351" s="259" t="s">
        <v>3489</v>
      </c>
      <c r="H3351" s="257" t="s">
        <v>2763</v>
      </c>
      <c r="I3351" s="257" t="s">
        <v>4023</v>
      </c>
      <c r="J3351" s="257" t="s">
        <v>148</v>
      </c>
      <c r="K3351" s="257" t="s">
        <v>2619</v>
      </c>
      <c r="L3351" s="257" t="s">
        <v>4493</v>
      </c>
      <c r="M3351" s="257" t="s">
        <v>1228</v>
      </c>
      <c r="N3351" s="257" t="s">
        <v>3849</v>
      </c>
      <c r="O3351" s="257" t="s">
        <v>3299</v>
      </c>
      <c r="P3351" s="257" t="s">
        <v>7417</v>
      </c>
      <c r="Q3351" s="257" t="s">
        <v>3301</v>
      </c>
      <c r="R3351" s="257" t="s">
        <v>148</v>
      </c>
      <c r="S3351" s="257" t="s">
        <v>2903</v>
      </c>
      <c r="T3351" s="257" t="s">
        <v>2854</v>
      </c>
      <c r="U3351" s="257" t="s">
        <v>3889</v>
      </c>
      <c r="V3351" s="257" t="s">
        <v>148</v>
      </c>
      <c r="W3351" s="257" t="s">
        <v>148</v>
      </c>
      <c r="X3351" s="257" t="s">
        <v>148</v>
      </c>
      <c r="Y3351" s="257" t="s">
        <v>148</v>
      </c>
      <c r="Z3351" s="257" t="s">
        <v>148</v>
      </c>
      <c r="AA3351" s="257" t="s">
        <v>148</v>
      </c>
      <c r="AB3351" s="257" t="s">
        <v>148</v>
      </c>
      <c r="AC3351" s="257" t="s">
        <v>148</v>
      </c>
      <c r="AD3351" s="257" t="s">
        <v>148</v>
      </c>
      <c r="AE3351" s="257" t="s">
        <v>148</v>
      </c>
      <c r="AF3351" s="257" t="s">
        <v>148</v>
      </c>
      <c r="AG3351" s="257" t="s">
        <v>148</v>
      </c>
      <c r="AH3351" s="257" t="s">
        <v>148</v>
      </c>
      <c r="AI3351" s="257" t="s">
        <v>148</v>
      </c>
      <c r="AJ3351" s="257"/>
    </row>
    <row r="3352" spans="1:36" ht="28.8">
      <c r="A3352" s="258">
        <v>40399</v>
      </c>
      <c r="B3352" s="257" t="s">
        <v>2510</v>
      </c>
      <c r="C3352" s="258">
        <v>40399</v>
      </c>
      <c r="D3352" s="257">
        <v>0</v>
      </c>
      <c r="E3352" s="259" t="s">
        <v>2543</v>
      </c>
      <c r="F3352" s="257" t="s">
        <v>3488</v>
      </c>
      <c r="G3352" s="259" t="s">
        <v>3489</v>
      </c>
      <c r="H3352" s="260" t="s">
        <v>2631</v>
      </c>
      <c r="I3352" s="260" t="s">
        <v>2631</v>
      </c>
      <c r="J3352" s="257" t="s">
        <v>148</v>
      </c>
      <c r="K3352" s="257" t="s">
        <v>2619</v>
      </c>
      <c r="L3352" s="257" t="s">
        <v>4493</v>
      </c>
      <c r="M3352" s="257" t="s">
        <v>1228</v>
      </c>
      <c r="N3352" s="257" t="s">
        <v>3849</v>
      </c>
      <c r="O3352" s="257" t="s">
        <v>3299</v>
      </c>
      <c r="P3352" s="257" t="s">
        <v>7418</v>
      </c>
      <c r="Q3352" s="257" t="s">
        <v>3301</v>
      </c>
      <c r="R3352" s="257" t="s">
        <v>148</v>
      </c>
      <c r="S3352" s="257" t="s">
        <v>2903</v>
      </c>
      <c r="T3352" s="257" t="s">
        <v>2854</v>
      </c>
      <c r="U3352" s="257" t="s">
        <v>3889</v>
      </c>
      <c r="V3352" s="257" t="s">
        <v>148</v>
      </c>
      <c r="W3352" s="257" t="s">
        <v>148</v>
      </c>
      <c r="X3352" s="257" t="s">
        <v>148</v>
      </c>
      <c r="Y3352" s="257" t="s">
        <v>148</v>
      </c>
      <c r="Z3352" s="257" t="s">
        <v>148</v>
      </c>
      <c r="AA3352" s="257" t="s">
        <v>148</v>
      </c>
      <c r="AB3352" s="257" t="s">
        <v>148</v>
      </c>
      <c r="AC3352" s="257" t="s">
        <v>148</v>
      </c>
      <c r="AD3352" s="257" t="s">
        <v>148</v>
      </c>
      <c r="AE3352" s="257" t="s">
        <v>148</v>
      </c>
      <c r="AF3352" s="257" t="s">
        <v>148</v>
      </c>
      <c r="AG3352" s="257" t="s">
        <v>148</v>
      </c>
      <c r="AH3352" s="257" t="s">
        <v>148</v>
      </c>
      <c r="AI3352" s="257" t="s">
        <v>148</v>
      </c>
      <c r="AJ3352" s="257"/>
    </row>
    <row r="3353" spans="1:36" ht="28.8">
      <c r="A3353" s="258">
        <v>40399</v>
      </c>
      <c r="B3353" s="257" t="s">
        <v>2510</v>
      </c>
      <c r="C3353" s="258">
        <v>40399</v>
      </c>
      <c r="D3353" s="257">
        <v>0</v>
      </c>
      <c r="E3353" s="259" t="s">
        <v>2543</v>
      </c>
      <c r="F3353" s="257" t="s">
        <v>3488</v>
      </c>
      <c r="G3353" s="259" t="s">
        <v>3489</v>
      </c>
      <c r="H3353" s="260" t="s">
        <v>2631</v>
      </c>
      <c r="I3353" s="260" t="s">
        <v>2631</v>
      </c>
      <c r="J3353" s="257" t="s">
        <v>148</v>
      </c>
      <c r="K3353" s="257" t="s">
        <v>2619</v>
      </c>
      <c r="L3353" s="257" t="s">
        <v>4493</v>
      </c>
      <c r="M3353" s="257" t="s">
        <v>1228</v>
      </c>
      <c r="N3353" s="257" t="s">
        <v>3849</v>
      </c>
      <c r="O3353" s="257" t="s">
        <v>3299</v>
      </c>
      <c r="P3353" s="257" t="s">
        <v>7419</v>
      </c>
      <c r="Q3353" s="257" t="s">
        <v>3301</v>
      </c>
      <c r="R3353" s="257" t="s">
        <v>148</v>
      </c>
      <c r="S3353" s="257" t="s">
        <v>2903</v>
      </c>
      <c r="T3353" s="257" t="s">
        <v>2854</v>
      </c>
      <c r="U3353" s="257" t="s">
        <v>3889</v>
      </c>
      <c r="V3353" s="257" t="s">
        <v>148</v>
      </c>
      <c r="W3353" s="257" t="s">
        <v>148</v>
      </c>
      <c r="X3353" s="257" t="s">
        <v>148</v>
      </c>
      <c r="Y3353" s="257" t="s">
        <v>148</v>
      </c>
      <c r="Z3353" s="257" t="s">
        <v>148</v>
      </c>
      <c r="AA3353" s="257" t="s">
        <v>148</v>
      </c>
      <c r="AB3353" s="257" t="s">
        <v>148</v>
      </c>
      <c r="AC3353" s="257" t="s">
        <v>148</v>
      </c>
      <c r="AD3353" s="257" t="s">
        <v>148</v>
      </c>
      <c r="AE3353" s="257" t="s">
        <v>148</v>
      </c>
      <c r="AF3353" s="257" t="s">
        <v>148</v>
      </c>
      <c r="AG3353" s="257" t="s">
        <v>148</v>
      </c>
      <c r="AH3353" s="257" t="s">
        <v>148</v>
      </c>
      <c r="AI3353" s="257" t="s">
        <v>148</v>
      </c>
      <c r="AJ3353" s="257"/>
    </row>
    <row r="3354" spans="1:36" ht="28.8">
      <c r="A3354" s="258">
        <v>40399</v>
      </c>
      <c r="B3354" s="257" t="s">
        <v>2510</v>
      </c>
      <c r="C3354" s="258">
        <v>40399</v>
      </c>
      <c r="D3354" s="257">
        <v>0</v>
      </c>
      <c r="E3354" s="259" t="s">
        <v>2543</v>
      </c>
      <c r="F3354" s="257" t="s">
        <v>3488</v>
      </c>
      <c r="G3354" s="259" t="s">
        <v>3489</v>
      </c>
      <c r="H3354" s="260" t="s">
        <v>2631</v>
      </c>
      <c r="I3354" s="260" t="s">
        <v>2631</v>
      </c>
      <c r="J3354" s="257" t="s">
        <v>148</v>
      </c>
      <c r="K3354" s="257" t="s">
        <v>2619</v>
      </c>
      <c r="L3354" s="257" t="s">
        <v>4493</v>
      </c>
      <c r="M3354" s="257" t="s">
        <v>1228</v>
      </c>
      <c r="N3354" s="257" t="s">
        <v>3849</v>
      </c>
      <c r="O3354" s="257" t="s">
        <v>3299</v>
      </c>
      <c r="P3354" s="257" t="s">
        <v>7420</v>
      </c>
      <c r="Q3354" s="257" t="s">
        <v>3301</v>
      </c>
      <c r="R3354" s="257" t="s">
        <v>148</v>
      </c>
      <c r="S3354" s="257" t="s">
        <v>2903</v>
      </c>
      <c r="T3354" s="257" t="s">
        <v>2854</v>
      </c>
      <c r="U3354" s="257" t="s">
        <v>3889</v>
      </c>
      <c r="V3354" s="257" t="s">
        <v>148</v>
      </c>
      <c r="W3354" s="257" t="s">
        <v>148</v>
      </c>
      <c r="X3354" s="257" t="s">
        <v>148</v>
      </c>
      <c r="Y3354" s="257" t="s">
        <v>148</v>
      </c>
      <c r="Z3354" s="257" t="s">
        <v>148</v>
      </c>
      <c r="AA3354" s="257" t="s">
        <v>148</v>
      </c>
      <c r="AB3354" s="257" t="s">
        <v>148</v>
      </c>
      <c r="AC3354" s="257" t="s">
        <v>148</v>
      </c>
      <c r="AD3354" s="257" t="s">
        <v>148</v>
      </c>
      <c r="AE3354" s="257" t="s">
        <v>148</v>
      </c>
      <c r="AF3354" s="257" t="s">
        <v>148</v>
      </c>
      <c r="AG3354" s="257" t="s">
        <v>148</v>
      </c>
      <c r="AH3354" s="257" t="s">
        <v>148</v>
      </c>
      <c r="AI3354" s="257" t="s">
        <v>148</v>
      </c>
      <c r="AJ3354" s="257"/>
    </row>
    <row r="3355" spans="1:36" ht="28.8">
      <c r="A3355" s="258">
        <v>40399</v>
      </c>
      <c r="B3355" s="257" t="s">
        <v>2510</v>
      </c>
      <c r="C3355" s="258">
        <v>40399</v>
      </c>
      <c r="D3355" s="257">
        <v>0</v>
      </c>
      <c r="E3355" s="259" t="s">
        <v>2543</v>
      </c>
      <c r="F3355" s="257" t="s">
        <v>3488</v>
      </c>
      <c r="G3355" s="259" t="s">
        <v>3489</v>
      </c>
      <c r="H3355" s="260" t="s">
        <v>2631</v>
      </c>
      <c r="I3355" s="260" t="s">
        <v>2631</v>
      </c>
      <c r="J3355" s="257" t="s">
        <v>148</v>
      </c>
      <c r="K3355" s="257" t="s">
        <v>2619</v>
      </c>
      <c r="L3355" s="257" t="s">
        <v>4493</v>
      </c>
      <c r="M3355" s="257" t="s">
        <v>1228</v>
      </c>
      <c r="N3355" s="257" t="s">
        <v>3849</v>
      </c>
      <c r="O3355" s="257" t="s">
        <v>3299</v>
      </c>
      <c r="P3355" s="257" t="s">
        <v>7421</v>
      </c>
      <c r="Q3355" s="257" t="s">
        <v>3301</v>
      </c>
      <c r="R3355" s="257" t="s">
        <v>148</v>
      </c>
      <c r="S3355" s="257" t="s">
        <v>2903</v>
      </c>
      <c r="T3355" s="257" t="s">
        <v>2854</v>
      </c>
      <c r="U3355" s="257" t="s">
        <v>3889</v>
      </c>
      <c r="V3355" s="257" t="s">
        <v>148</v>
      </c>
      <c r="W3355" s="257" t="s">
        <v>148</v>
      </c>
      <c r="X3355" s="257" t="s">
        <v>148</v>
      </c>
      <c r="Y3355" s="257" t="s">
        <v>148</v>
      </c>
      <c r="Z3355" s="257" t="s">
        <v>148</v>
      </c>
      <c r="AA3355" s="257" t="s">
        <v>148</v>
      </c>
      <c r="AB3355" s="257" t="s">
        <v>148</v>
      </c>
      <c r="AC3355" s="257" t="s">
        <v>148</v>
      </c>
      <c r="AD3355" s="257" t="s">
        <v>148</v>
      </c>
      <c r="AE3355" s="257" t="s">
        <v>148</v>
      </c>
      <c r="AF3355" s="257" t="s">
        <v>148</v>
      </c>
      <c r="AG3355" s="257" t="s">
        <v>148</v>
      </c>
      <c r="AH3355" s="257" t="s">
        <v>148</v>
      </c>
      <c r="AI3355" s="257" t="s">
        <v>148</v>
      </c>
      <c r="AJ3355" s="257"/>
    </row>
    <row r="3356" spans="1:36" ht="28.8">
      <c r="A3356" s="258">
        <v>40399</v>
      </c>
      <c r="B3356" s="257" t="s">
        <v>2510</v>
      </c>
      <c r="C3356" s="258">
        <v>40399</v>
      </c>
      <c r="D3356" s="257">
        <v>0</v>
      </c>
      <c r="E3356" s="259" t="s">
        <v>2606</v>
      </c>
      <c r="F3356" s="257" t="s">
        <v>3243</v>
      </c>
      <c r="G3356" s="259" t="s">
        <v>3244</v>
      </c>
      <c r="H3356" s="260" t="s">
        <v>2631</v>
      </c>
      <c r="I3356" s="260" t="s">
        <v>2631</v>
      </c>
      <c r="J3356" s="257" t="s">
        <v>148</v>
      </c>
      <c r="K3356" s="257" t="s">
        <v>2619</v>
      </c>
      <c r="L3356" s="257" t="s">
        <v>4493</v>
      </c>
      <c r="M3356" s="257" t="s">
        <v>1228</v>
      </c>
      <c r="N3356" s="257" t="s">
        <v>3849</v>
      </c>
      <c r="O3356" s="257" t="s">
        <v>3299</v>
      </c>
      <c r="P3356" s="257" t="s">
        <v>7422</v>
      </c>
      <c r="Q3356" s="257" t="s">
        <v>3301</v>
      </c>
      <c r="R3356" s="257" t="s">
        <v>148</v>
      </c>
      <c r="S3356" s="257" t="s">
        <v>2903</v>
      </c>
      <c r="T3356" s="257" t="s">
        <v>2854</v>
      </c>
      <c r="U3356" s="257" t="s">
        <v>3889</v>
      </c>
      <c r="V3356" s="257" t="s">
        <v>148</v>
      </c>
      <c r="W3356" s="257" t="s">
        <v>148</v>
      </c>
      <c r="X3356" s="257" t="s">
        <v>148</v>
      </c>
      <c r="Y3356" s="257" t="s">
        <v>148</v>
      </c>
      <c r="Z3356" s="257" t="s">
        <v>148</v>
      </c>
      <c r="AA3356" s="257" t="s">
        <v>148</v>
      </c>
      <c r="AB3356" s="257" t="s">
        <v>148</v>
      </c>
      <c r="AC3356" s="257" t="s">
        <v>148</v>
      </c>
      <c r="AD3356" s="257" t="s">
        <v>148</v>
      </c>
      <c r="AE3356" s="257" t="s">
        <v>148</v>
      </c>
      <c r="AF3356" s="257" t="s">
        <v>148</v>
      </c>
      <c r="AG3356" s="257" t="s">
        <v>148</v>
      </c>
      <c r="AH3356" s="257" t="s">
        <v>148</v>
      </c>
      <c r="AI3356" s="257" t="s">
        <v>148</v>
      </c>
      <c r="AJ3356" s="257"/>
    </row>
    <row r="3357" spans="1:36" ht="28.8">
      <c r="A3357" s="258">
        <v>40399</v>
      </c>
      <c r="B3357" s="257" t="s">
        <v>2510</v>
      </c>
      <c r="C3357" s="258">
        <v>40399</v>
      </c>
      <c r="D3357" s="257">
        <v>0</v>
      </c>
      <c r="E3357" s="259" t="s">
        <v>2606</v>
      </c>
      <c r="F3357" s="257" t="s">
        <v>3243</v>
      </c>
      <c r="G3357" s="259" t="s">
        <v>3244</v>
      </c>
      <c r="H3357" s="257" t="s">
        <v>2763</v>
      </c>
      <c r="I3357" s="257" t="s">
        <v>2795</v>
      </c>
      <c r="J3357" s="84" t="s">
        <v>383</v>
      </c>
      <c r="K3357" s="257" t="s">
        <v>2619</v>
      </c>
      <c r="L3357" s="257" t="s">
        <v>4493</v>
      </c>
      <c r="M3357" s="257" t="s">
        <v>1228</v>
      </c>
      <c r="N3357" s="257" t="s">
        <v>3849</v>
      </c>
      <c r="O3357" s="257" t="s">
        <v>3299</v>
      </c>
      <c r="P3357" s="257" t="s">
        <v>7423</v>
      </c>
      <c r="Q3357" s="257" t="s">
        <v>3301</v>
      </c>
      <c r="R3357" s="257" t="s">
        <v>148</v>
      </c>
      <c r="S3357" s="257" t="s">
        <v>2903</v>
      </c>
      <c r="T3357" s="257" t="s">
        <v>2854</v>
      </c>
      <c r="U3357" s="257" t="s">
        <v>3889</v>
      </c>
      <c r="V3357" s="257" t="s">
        <v>148</v>
      </c>
      <c r="W3357" s="257" t="s">
        <v>148</v>
      </c>
      <c r="X3357" s="257" t="s">
        <v>148</v>
      </c>
      <c r="Y3357" s="257" t="s">
        <v>148</v>
      </c>
      <c r="Z3357" s="257" t="s">
        <v>148</v>
      </c>
      <c r="AA3357" s="257" t="s">
        <v>148</v>
      </c>
      <c r="AB3357" s="257" t="s">
        <v>148</v>
      </c>
      <c r="AC3357" s="257" t="s">
        <v>148</v>
      </c>
      <c r="AD3357" s="257" t="s">
        <v>148</v>
      </c>
      <c r="AE3357" s="257" t="s">
        <v>148</v>
      </c>
      <c r="AF3357" s="257" t="s">
        <v>148</v>
      </c>
      <c r="AG3357" s="257" t="s">
        <v>148</v>
      </c>
      <c r="AH3357" s="257" t="s">
        <v>148</v>
      </c>
      <c r="AI3357" s="257" t="s">
        <v>148</v>
      </c>
      <c r="AJ3357" s="257"/>
    </row>
    <row r="3358" spans="1:36" ht="28.8">
      <c r="A3358" s="258">
        <v>40399</v>
      </c>
      <c r="B3358" s="257" t="s">
        <v>2510</v>
      </c>
      <c r="C3358" s="258">
        <v>40399</v>
      </c>
      <c r="D3358" s="257">
        <v>0</v>
      </c>
      <c r="E3358" s="259" t="s">
        <v>2548</v>
      </c>
      <c r="F3358" s="259" t="s">
        <v>3247</v>
      </c>
      <c r="G3358" s="259" t="s">
        <v>3248</v>
      </c>
      <c r="H3358" s="257" t="s">
        <v>2763</v>
      </c>
      <c r="I3358" s="257" t="s">
        <v>3668</v>
      </c>
      <c r="J3358" s="257" t="s">
        <v>148</v>
      </c>
      <c r="K3358" s="257" t="s">
        <v>2619</v>
      </c>
      <c r="L3358" s="257" t="s">
        <v>4493</v>
      </c>
      <c r="M3358" s="257" t="s">
        <v>1228</v>
      </c>
      <c r="N3358" s="257" t="s">
        <v>3849</v>
      </c>
      <c r="O3358" s="257" t="s">
        <v>3299</v>
      </c>
      <c r="P3358" s="257" t="s">
        <v>7424</v>
      </c>
      <c r="Q3358" s="257" t="s">
        <v>3301</v>
      </c>
      <c r="R3358" s="257" t="s">
        <v>148</v>
      </c>
      <c r="S3358" s="257" t="s">
        <v>2903</v>
      </c>
      <c r="T3358" s="257" t="s">
        <v>2854</v>
      </c>
      <c r="U3358" s="257" t="s">
        <v>3889</v>
      </c>
      <c r="V3358" s="257" t="s">
        <v>148</v>
      </c>
      <c r="W3358" s="257" t="s">
        <v>148</v>
      </c>
      <c r="X3358" s="257" t="s">
        <v>148</v>
      </c>
      <c r="Y3358" s="257" t="s">
        <v>148</v>
      </c>
      <c r="Z3358" s="257" t="s">
        <v>148</v>
      </c>
      <c r="AA3358" s="257" t="s">
        <v>148</v>
      </c>
      <c r="AB3358" s="257" t="s">
        <v>148</v>
      </c>
      <c r="AC3358" s="257" t="s">
        <v>148</v>
      </c>
      <c r="AD3358" s="257" t="s">
        <v>148</v>
      </c>
      <c r="AE3358" s="257" t="s">
        <v>148</v>
      </c>
      <c r="AF3358" s="257" t="s">
        <v>148</v>
      </c>
      <c r="AG3358" s="257" t="s">
        <v>148</v>
      </c>
      <c r="AH3358" s="257" t="s">
        <v>148</v>
      </c>
      <c r="AI3358" s="257" t="s">
        <v>148</v>
      </c>
      <c r="AJ3358" s="257"/>
    </row>
    <row r="3359" spans="1:36" ht="28.8">
      <c r="A3359" s="258">
        <v>40399</v>
      </c>
      <c r="B3359" s="257" t="s">
        <v>2510</v>
      </c>
      <c r="C3359" s="258">
        <v>40399</v>
      </c>
      <c r="D3359" s="257">
        <v>0</v>
      </c>
      <c r="E3359" s="259" t="s">
        <v>2548</v>
      </c>
      <c r="F3359" s="259" t="s">
        <v>3247</v>
      </c>
      <c r="G3359" s="259" t="s">
        <v>3248</v>
      </c>
      <c r="H3359" s="257" t="s">
        <v>2763</v>
      </c>
      <c r="I3359" s="257" t="s">
        <v>7425</v>
      </c>
      <c r="J3359" s="257" t="s">
        <v>148</v>
      </c>
      <c r="K3359" s="257" t="s">
        <v>2619</v>
      </c>
      <c r="L3359" s="257" t="s">
        <v>4493</v>
      </c>
      <c r="M3359" s="257" t="s">
        <v>1228</v>
      </c>
      <c r="N3359" s="257" t="s">
        <v>3849</v>
      </c>
      <c r="O3359" s="257" t="s">
        <v>3299</v>
      </c>
      <c r="P3359" s="257" t="s">
        <v>7426</v>
      </c>
      <c r="Q3359" s="257" t="s">
        <v>3301</v>
      </c>
      <c r="R3359" s="257" t="s">
        <v>148</v>
      </c>
      <c r="S3359" s="257" t="s">
        <v>2903</v>
      </c>
      <c r="T3359" s="257" t="s">
        <v>2854</v>
      </c>
      <c r="U3359" s="257" t="s">
        <v>3889</v>
      </c>
      <c r="V3359" s="257" t="s">
        <v>148</v>
      </c>
      <c r="W3359" s="257" t="s">
        <v>148</v>
      </c>
      <c r="X3359" s="257" t="s">
        <v>148</v>
      </c>
      <c r="Y3359" s="257" t="s">
        <v>148</v>
      </c>
      <c r="Z3359" s="257" t="s">
        <v>148</v>
      </c>
      <c r="AA3359" s="257" t="s">
        <v>148</v>
      </c>
      <c r="AB3359" s="257" t="s">
        <v>148</v>
      </c>
      <c r="AC3359" s="257" t="s">
        <v>148</v>
      </c>
      <c r="AD3359" s="257" t="s">
        <v>148</v>
      </c>
      <c r="AE3359" s="257" t="s">
        <v>148</v>
      </c>
      <c r="AF3359" s="257" t="s">
        <v>148</v>
      </c>
      <c r="AG3359" s="257" t="s">
        <v>148</v>
      </c>
      <c r="AH3359" s="257" t="s">
        <v>148</v>
      </c>
      <c r="AI3359" s="257" t="s">
        <v>148</v>
      </c>
      <c r="AJ3359" s="257"/>
    </row>
    <row r="3360" spans="1:36" ht="28.8">
      <c r="A3360" s="258">
        <v>40295</v>
      </c>
      <c r="B3360" s="257" t="s">
        <v>2509</v>
      </c>
      <c r="C3360" s="258">
        <v>40295</v>
      </c>
      <c r="D3360" s="257">
        <v>0</v>
      </c>
      <c r="E3360" s="259" t="s">
        <v>2547</v>
      </c>
      <c r="F3360" s="257" t="s">
        <v>3193</v>
      </c>
      <c r="G3360" s="259" t="s">
        <v>3194</v>
      </c>
      <c r="H3360" s="260" t="s">
        <v>1232</v>
      </c>
      <c r="I3360" s="257" t="s">
        <v>6247</v>
      </c>
      <c r="J3360" s="84" t="s">
        <v>6248</v>
      </c>
      <c r="K3360" s="257" t="s">
        <v>2619</v>
      </c>
      <c r="L3360" s="257" t="s">
        <v>7351</v>
      </c>
      <c r="M3360" s="257" t="s">
        <v>1236</v>
      </c>
      <c r="N3360" s="257" t="s">
        <v>2905</v>
      </c>
      <c r="O3360" s="257" t="s">
        <v>3299</v>
      </c>
      <c r="P3360" s="257" t="s">
        <v>7427</v>
      </c>
      <c r="Q3360" s="257" t="s">
        <v>3301</v>
      </c>
      <c r="R3360" s="257" t="s">
        <v>148</v>
      </c>
      <c r="S3360" s="257" t="s">
        <v>3302</v>
      </c>
      <c r="T3360" s="257" t="s">
        <v>2905</v>
      </c>
      <c r="U3360" s="257" t="s">
        <v>4730</v>
      </c>
      <c r="V3360" s="257" t="s">
        <v>148</v>
      </c>
      <c r="W3360" s="257" t="s">
        <v>148</v>
      </c>
      <c r="X3360" s="257" t="s">
        <v>148</v>
      </c>
      <c r="Y3360" s="257" t="s">
        <v>148</v>
      </c>
      <c r="Z3360" s="257" t="s">
        <v>148</v>
      </c>
      <c r="AA3360" s="257" t="s">
        <v>148</v>
      </c>
      <c r="AB3360" s="257" t="s">
        <v>148</v>
      </c>
      <c r="AC3360" s="257" t="s">
        <v>148</v>
      </c>
      <c r="AD3360" s="257" t="s">
        <v>148</v>
      </c>
      <c r="AE3360" s="257" t="s">
        <v>148</v>
      </c>
      <c r="AF3360" s="257" t="s">
        <v>148</v>
      </c>
      <c r="AG3360" s="257" t="s">
        <v>148</v>
      </c>
      <c r="AH3360" s="257" t="s">
        <v>148</v>
      </c>
      <c r="AI3360" s="257" t="s">
        <v>148</v>
      </c>
      <c r="AJ3360" s="257" t="s">
        <v>148</v>
      </c>
    </row>
    <row r="3361" spans="1:36" ht="43.2">
      <c r="A3361" s="258">
        <v>40295</v>
      </c>
      <c r="B3361" s="257" t="s">
        <v>2509</v>
      </c>
      <c r="C3361" s="258">
        <v>40295</v>
      </c>
      <c r="D3361" s="257">
        <v>0</v>
      </c>
      <c r="E3361" s="257" t="s">
        <v>2616</v>
      </c>
      <c r="F3361" s="257" t="s">
        <v>3130</v>
      </c>
      <c r="G3361" s="257" t="s">
        <v>3129</v>
      </c>
      <c r="H3361" s="260" t="s">
        <v>1226</v>
      </c>
      <c r="I3361" s="257" t="s">
        <v>4937</v>
      </c>
      <c r="J3361" s="261" t="s">
        <v>4938</v>
      </c>
      <c r="K3361" s="257" t="s">
        <v>2619</v>
      </c>
      <c r="L3361" s="257" t="s">
        <v>7351</v>
      </c>
      <c r="M3361" s="257" t="s">
        <v>1236</v>
      </c>
      <c r="N3361" s="257" t="s">
        <v>2905</v>
      </c>
      <c r="O3361" s="257" t="s">
        <v>3299</v>
      </c>
      <c r="P3361" s="257" t="s">
        <v>7428</v>
      </c>
      <c r="Q3361" s="257" t="s">
        <v>3301</v>
      </c>
      <c r="R3361" s="257" t="s">
        <v>148</v>
      </c>
      <c r="S3361" s="257" t="s">
        <v>3302</v>
      </c>
      <c r="T3361" s="257" t="s">
        <v>2905</v>
      </c>
      <c r="U3361" s="257" t="s">
        <v>4730</v>
      </c>
      <c r="V3361" s="257" t="s">
        <v>148</v>
      </c>
      <c r="W3361" s="257" t="s">
        <v>148</v>
      </c>
      <c r="X3361" s="257" t="s">
        <v>148</v>
      </c>
      <c r="Y3361" s="257" t="s">
        <v>148</v>
      </c>
      <c r="Z3361" s="257" t="s">
        <v>148</v>
      </c>
      <c r="AA3361" s="257" t="s">
        <v>148</v>
      </c>
      <c r="AB3361" s="257" t="s">
        <v>148</v>
      </c>
      <c r="AC3361" s="257" t="s">
        <v>148</v>
      </c>
      <c r="AD3361" s="257" t="s">
        <v>148</v>
      </c>
      <c r="AE3361" s="257" t="s">
        <v>148</v>
      </c>
      <c r="AF3361" s="257" t="s">
        <v>148</v>
      </c>
      <c r="AG3361" s="257" t="s">
        <v>148</v>
      </c>
      <c r="AH3361" s="257" t="s">
        <v>148</v>
      </c>
      <c r="AI3361" s="257" t="s">
        <v>148</v>
      </c>
      <c r="AJ3361" s="257" t="s">
        <v>148</v>
      </c>
    </row>
    <row r="3362" spans="1:36" ht="43.2">
      <c r="A3362" s="258">
        <v>40295</v>
      </c>
      <c r="B3362" s="257" t="s">
        <v>2509</v>
      </c>
      <c r="C3362" s="258">
        <v>40295</v>
      </c>
      <c r="D3362" s="257">
        <v>0</v>
      </c>
      <c r="E3362" s="257" t="s">
        <v>2616</v>
      </c>
      <c r="F3362" s="257" t="s">
        <v>3130</v>
      </c>
      <c r="G3362" s="257" t="s">
        <v>3129</v>
      </c>
      <c r="H3362" s="260" t="s">
        <v>1226</v>
      </c>
      <c r="I3362" s="257" t="s">
        <v>5304</v>
      </c>
      <c r="J3362" s="261" t="s">
        <v>5305</v>
      </c>
      <c r="K3362" s="257" t="s">
        <v>2619</v>
      </c>
      <c r="L3362" s="257" t="s">
        <v>7351</v>
      </c>
      <c r="M3362" s="257" t="s">
        <v>1236</v>
      </c>
      <c r="N3362" s="257" t="s">
        <v>2905</v>
      </c>
      <c r="O3362" s="257" t="s">
        <v>3299</v>
      </c>
      <c r="P3362" s="257" t="s">
        <v>7429</v>
      </c>
      <c r="Q3362" s="257" t="s">
        <v>3301</v>
      </c>
      <c r="R3362" s="257" t="s">
        <v>148</v>
      </c>
      <c r="S3362" s="257" t="s">
        <v>3302</v>
      </c>
      <c r="T3362" s="257" t="s">
        <v>2905</v>
      </c>
      <c r="U3362" s="257" t="s">
        <v>4730</v>
      </c>
      <c r="V3362" s="257" t="s">
        <v>148</v>
      </c>
      <c r="W3362" s="257" t="s">
        <v>148</v>
      </c>
      <c r="X3362" s="257" t="s">
        <v>148</v>
      </c>
      <c r="Y3362" s="257" t="s">
        <v>148</v>
      </c>
      <c r="Z3362" s="257" t="s">
        <v>148</v>
      </c>
      <c r="AA3362" s="257" t="s">
        <v>148</v>
      </c>
      <c r="AB3362" s="257" t="s">
        <v>148</v>
      </c>
      <c r="AC3362" s="257" t="s">
        <v>148</v>
      </c>
      <c r="AD3362" s="257" t="s">
        <v>148</v>
      </c>
      <c r="AE3362" s="257" t="s">
        <v>148</v>
      </c>
      <c r="AF3362" s="257" t="s">
        <v>148</v>
      </c>
      <c r="AG3362" s="257" t="s">
        <v>148</v>
      </c>
      <c r="AH3362" s="257" t="s">
        <v>148</v>
      </c>
      <c r="AI3362" s="257" t="s">
        <v>148</v>
      </c>
      <c r="AJ3362" s="257" t="s">
        <v>148</v>
      </c>
    </row>
    <row r="3363" spans="1:36" ht="57.6">
      <c r="A3363" s="258">
        <v>40309</v>
      </c>
      <c r="B3363" s="257" t="s">
        <v>2516</v>
      </c>
      <c r="C3363" s="258">
        <v>40310</v>
      </c>
      <c r="D3363" s="257">
        <v>1</v>
      </c>
      <c r="E3363" s="257" t="s">
        <v>2560</v>
      </c>
      <c r="F3363" s="257" t="s">
        <v>3276</v>
      </c>
      <c r="G3363" s="257" t="s">
        <v>3277</v>
      </c>
      <c r="H3363" s="260" t="s">
        <v>1232</v>
      </c>
      <c r="I3363" s="257" t="s">
        <v>4318</v>
      </c>
      <c r="J3363" s="257" t="s">
        <v>4319</v>
      </c>
      <c r="K3363" s="257" t="s">
        <v>3280</v>
      </c>
      <c r="L3363" s="257" t="s">
        <v>7430</v>
      </c>
      <c r="M3363" s="257" t="s">
        <v>1236</v>
      </c>
      <c r="N3363" s="257" t="s">
        <v>2905</v>
      </c>
      <c r="O3363" s="257" t="s">
        <v>2868</v>
      </c>
      <c r="P3363" s="257" t="s">
        <v>7431</v>
      </c>
      <c r="Q3363" s="257" t="s">
        <v>7432</v>
      </c>
      <c r="R3363" s="257" t="s">
        <v>148</v>
      </c>
      <c r="S3363" s="257" t="s">
        <v>3302</v>
      </c>
      <c r="T3363" s="257" t="s">
        <v>2905</v>
      </c>
      <c r="U3363" s="257" t="s">
        <v>7433</v>
      </c>
      <c r="V3363" s="257" t="s">
        <v>2639</v>
      </c>
      <c r="W3363" s="257" t="s">
        <v>148</v>
      </c>
      <c r="X3363" s="257" t="s">
        <v>2640</v>
      </c>
      <c r="Y3363" s="257" t="s">
        <v>148</v>
      </c>
      <c r="Z3363" s="257" t="s">
        <v>2640</v>
      </c>
      <c r="AA3363" s="257" t="s">
        <v>148</v>
      </c>
      <c r="AB3363" s="257" t="s">
        <v>2640</v>
      </c>
      <c r="AC3363" s="257" t="s">
        <v>2640</v>
      </c>
      <c r="AD3363" s="257" t="s">
        <v>3295</v>
      </c>
      <c r="AE3363" s="257" t="s">
        <v>3295</v>
      </c>
      <c r="AF3363" s="257" t="s">
        <v>3296</v>
      </c>
      <c r="AG3363" s="257" t="s">
        <v>3295</v>
      </c>
      <c r="AH3363" s="257" t="s">
        <v>3295</v>
      </c>
      <c r="AI3363" s="257" t="s">
        <v>3295</v>
      </c>
      <c r="AJ3363" s="257"/>
    </row>
    <row r="3364" spans="1:36" ht="28.8">
      <c r="A3364" s="258">
        <v>40309</v>
      </c>
      <c r="B3364" s="257" t="s">
        <v>2516</v>
      </c>
      <c r="C3364" s="258">
        <v>40309</v>
      </c>
      <c r="D3364" s="257">
        <v>0</v>
      </c>
      <c r="E3364" s="259" t="s">
        <v>2522</v>
      </c>
      <c r="F3364" s="259" t="s">
        <v>3266</v>
      </c>
      <c r="G3364" s="259" t="s">
        <v>3267</v>
      </c>
      <c r="H3364" s="260" t="s">
        <v>1232</v>
      </c>
      <c r="I3364" s="257" t="s">
        <v>2775</v>
      </c>
      <c r="J3364" s="257" t="s">
        <v>631</v>
      </c>
      <c r="K3364" s="257" t="s">
        <v>2619</v>
      </c>
      <c r="L3364" s="257" t="s">
        <v>7434</v>
      </c>
      <c r="M3364" s="257" t="s">
        <v>1236</v>
      </c>
      <c r="N3364" s="257" t="s">
        <v>2905</v>
      </c>
      <c r="O3364" s="257" t="s">
        <v>3299</v>
      </c>
      <c r="P3364" s="257" t="s">
        <v>7435</v>
      </c>
      <c r="Q3364" s="257" t="s">
        <v>3301</v>
      </c>
      <c r="R3364" s="257" t="s">
        <v>148</v>
      </c>
      <c r="S3364" s="257" t="s">
        <v>3302</v>
      </c>
      <c r="T3364" s="257" t="s">
        <v>2905</v>
      </c>
      <c r="U3364" s="257" t="s">
        <v>7436</v>
      </c>
      <c r="V3364" s="257" t="s">
        <v>148</v>
      </c>
      <c r="W3364" s="257" t="s">
        <v>148</v>
      </c>
      <c r="X3364" s="257" t="s">
        <v>148</v>
      </c>
      <c r="Y3364" s="257" t="s">
        <v>148</v>
      </c>
      <c r="Z3364" s="257" t="s">
        <v>148</v>
      </c>
      <c r="AA3364" s="257" t="s">
        <v>148</v>
      </c>
      <c r="AB3364" s="257" t="s">
        <v>148</v>
      </c>
      <c r="AC3364" s="257" t="s">
        <v>148</v>
      </c>
      <c r="AD3364" s="257" t="s">
        <v>148</v>
      </c>
      <c r="AE3364" s="257" t="s">
        <v>148</v>
      </c>
      <c r="AF3364" s="257" t="s">
        <v>148</v>
      </c>
      <c r="AG3364" s="257" t="s">
        <v>148</v>
      </c>
      <c r="AH3364" s="257" t="s">
        <v>148</v>
      </c>
      <c r="AI3364" s="257" t="s">
        <v>148</v>
      </c>
      <c r="AJ3364" s="257"/>
    </row>
    <row r="3365" spans="1:36" ht="28.8">
      <c r="A3365" s="258">
        <v>40309</v>
      </c>
      <c r="B3365" s="257" t="s">
        <v>2516</v>
      </c>
      <c r="C3365" s="258">
        <v>40309</v>
      </c>
      <c r="D3365" s="257">
        <v>0</v>
      </c>
      <c r="E3365" s="259" t="s">
        <v>2525</v>
      </c>
      <c r="F3365" s="257" t="s">
        <v>3229</v>
      </c>
      <c r="G3365" s="259" t="s">
        <v>3230</v>
      </c>
      <c r="H3365" s="257" t="s">
        <v>1236</v>
      </c>
      <c r="I3365" s="257" t="s">
        <v>3531</v>
      </c>
      <c r="J3365" s="257" t="s">
        <v>3532</v>
      </c>
      <c r="K3365" s="257" t="s">
        <v>2619</v>
      </c>
      <c r="L3365" s="257" t="s">
        <v>7434</v>
      </c>
      <c r="M3365" s="257" t="s">
        <v>1236</v>
      </c>
      <c r="N3365" s="257" t="s">
        <v>2905</v>
      </c>
      <c r="O3365" s="257" t="s">
        <v>3299</v>
      </c>
      <c r="P3365" s="257" t="s">
        <v>7437</v>
      </c>
      <c r="Q3365" s="257" t="s">
        <v>3301</v>
      </c>
      <c r="R3365" s="257" t="s">
        <v>148</v>
      </c>
      <c r="S3365" s="257" t="s">
        <v>3302</v>
      </c>
      <c r="T3365" s="257" t="s">
        <v>2905</v>
      </c>
      <c r="U3365" s="257" t="s">
        <v>7436</v>
      </c>
      <c r="V3365" s="257" t="s">
        <v>148</v>
      </c>
      <c r="W3365" s="257" t="s">
        <v>148</v>
      </c>
      <c r="X3365" s="257" t="s">
        <v>148</v>
      </c>
      <c r="Y3365" s="257" t="s">
        <v>148</v>
      </c>
      <c r="Z3365" s="257" t="s">
        <v>148</v>
      </c>
      <c r="AA3365" s="257" t="s">
        <v>148</v>
      </c>
      <c r="AB3365" s="257" t="s">
        <v>148</v>
      </c>
      <c r="AC3365" s="257" t="s">
        <v>148</v>
      </c>
      <c r="AD3365" s="257" t="s">
        <v>148</v>
      </c>
      <c r="AE3365" s="257" t="s">
        <v>148</v>
      </c>
      <c r="AF3365" s="257" t="s">
        <v>148</v>
      </c>
      <c r="AG3365" s="257" t="s">
        <v>148</v>
      </c>
      <c r="AH3365" s="257" t="s">
        <v>148</v>
      </c>
      <c r="AI3365" s="257" t="s">
        <v>148</v>
      </c>
      <c r="AJ3365" s="257"/>
    </row>
    <row r="3366" spans="1:36">
      <c r="A3366" s="258">
        <v>40309</v>
      </c>
      <c r="B3366" s="257" t="s">
        <v>2516</v>
      </c>
      <c r="C3366" s="258">
        <v>40309</v>
      </c>
      <c r="D3366" s="257">
        <v>0</v>
      </c>
      <c r="E3366" s="259" t="s">
        <v>2563</v>
      </c>
      <c r="F3366" s="257" t="s">
        <v>3270</v>
      </c>
      <c r="G3366" s="259" t="s">
        <v>3271</v>
      </c>
      <c r="H3366" s="260" t="s">
        <v>1232</v>
      </c>
      <c r="I3366" s="260" t="s">
        <v>2631</v>
      </c>
      <c r="J3366" s="257" t="s">
        <v>148</v>
      </c>
      <c r="K3366" s="257" t="s">
        <v>2619</v>
      </c>
      <c r="L3366" s="257" t="s">
        <v>7434</v>
      </c>
      <c r="M3366" s="257" t="s">
        <v>1236</v>
      </c>
      <c r="N3366" s="257" t="s">
        <v>2905</v>
      </c>
      <c r="O3366" s="257" t="s">
        <v>3299</v>
      </c>
      <c r="P3366" s="257" t="s">
        <v>7438</v>
      </c>
      <c r="Q3366" s="257" t="s">
        <v>3301</v>
      </c>
      <c r="R3366" s="257" t="s">
        <v>148</v>
      </c>
      <c r="S3366" s="257" t="s">
        <v>3302</v>
      </c>
      <c r="T3366" s="257" t="s">
        <v>2905</v>
      </c>
      <c r="U3366" s="257" t="s">
        <v>7436</v>
      </c>
      <c r="V3366" s="257" t="s">
        <v>148</v>
      </c>
      <c r="W3366" s="257" t="s">
        <v>148</v>
      </c>
      <c r="X3366" s="257" t="s">
        <v>148</v>
      </c>
      <c r="Y3366" s="257" t="s">
        <v>148</v>
      </c>
      <c r="Z3366" s="257" t="s">
        <v>148</v>
      </c>
      <c r="AA3366" s="257" t="s">
        <v>148</v>
      </c>
      <c r="AB3366" s="257" t="s">
        <v>148</v>
      </c>
      <c r="AC3366" s="257" t="s">
        <v>148</v>
      </c>
      <c r="AD3366" s="257" t="s">
        <v>148</v>
      </c>
      <c r="AE3366" s="257" t="s">
        <v>148</v>
      </c>
      <c r="AF3366" s="257" t="s">
        <v>148</v>
      </c>
      <c r="AG3366" s="257" t="s">
        <v>148</v>
      </c>
      <c r="AH3366" s="257" t="s">
        <v>148</v>
      </c>
      <c r="AI3366" s="257" t="s">
        <v>148</v>
      </c>
      <c r="AJ3366" s="257"/>
    </row>
    <row r="3367" spans="1:36" ht="28.8">
      <c r="A3367" s="258">
        <v>40309</v>
      </c>
      <c r="B3367" s="257" t="s">
        <v>2516</v>
      </c>
      <c r="C3367" s="258">
        <v>40309</v>
      </c>
      <c r="D3367" s="257">
        <v>0</v>
      </c>
      <c r="E3367" s="259" t="s">
        <v>2538</v>
      </c>
      <c r="F3367" s="259" t="s">
        <v>930</v>
      </c>
      <c r="G3367" s="259" t="s">
        <v>2627</v>
      </c>
      <c r="H3367" s="260" t="s">
        <v>1232</v>
      </c>
      <c r="I3367" s="257" t="s">
        <v>3884</v>
      </c>
      <c r="J3367" s="257" t="s">
        <v>183</v>
      </c>
      <c r="K3367" s="257" t="s">
        <v>2619</v>
      </c>
      <c r="L3367" s="257" t="s">
        <v>7434</v>
      </c>
      <c r="M3367" s="257" t="s">
        <v>1236</v>
      </c>
      <c r="N3367" s="257" t="s">
        <v>2905</v>
      </c>
      <c r="O3367" s="257" t="s">
        <v>3299</v>
      </c>
      <c r="P3367" s="257" t="s">
        <v>7439</v>
      </c>
      <c r="Q3367" s="257" t="s">
        <v>3301</v>
      </c>
      <c r="R3367" s="257" t="s">
        <v>148</v>
      </c>
      <c r="S3367" s="257" t="s">
        <v>3302</v>
      </c>
      <c r="T3367" s="257" t="s">
        <v>2905</v>
      </c>
      <c r="U3367" s="257" t="s">
        <v>7436</v>
      </c>
      <c r="V3367" s="257" t="s">
        <v>148</v>
      </c>
      <c r="W3367" s="257" t="s">
        <v>148</v>
      </c>
      <c r="X3367" s="257" t="s">
        <v>148</v>
      </c>
      <c r="Y3367" s="257" t="s">
        <v>148</v>
      </c>
      <c r="Z3367" s="257" t="s">
        <v>148</v>
      </c>
      <c r="AA3367" s="257" t="s">
        <v>148</v>
      </c>
      <c r="AB3367" s="257" t="s">
        <v>148</v>
      </c>
      <c r="AC3367" s="257" t="s">
        <v>148</v>
      </c>
      <c r="AD3367" s="257" t="s">
        <v>148</v>
      </c>
      <c r="AE3367" s="257" t="s">
        <v>148</v>
      </c>
      <c r="AF3367" s="257" t="s">
        <v>148</v>
      </c>
      <c r="AG3367" s="257" t="s">
        <v>148</v>
      </c>
      <c r="AH3367" s="257" t="s">
        <v>148</v>
      </c>
      <c r="AI3367" s="257" t="s">
        <v>148</v>
      </c>
      <c r="AJ3367" s="257"/>
    </row>
    <row r="3368" spans="1:36" ht="28.8">
      <c r="A3368" s="258">
        <v>40309</v>
      </c>
      <c r="B3368" s="257" t="s">
        <v>2516</v>
      </c>
      <c r="C3368" s="258">
        <v>40309</v>
      </c>
      <c r="D3368" s="257">
        <v>0</v>
      </c>
      <c r="E3368" s="257" t="s">
        <v>3474</v>
      </c>
      <c r="F3368" s="257" t="s">
        <v>3475</v>
      </c>
      <c r="G3368" s="257" t="s">
        <v>3476</v>
      </c>
      <c r="H3368" s="260" t="s">
        <v>1232</v>
      </c>
      <c r="I3368" s="257" t="s">
        <v>7440</v>
      </c>
      <c r="J3368" s="257" t="s">
        <v>148</v>
      </c>
      <c r="K3368" s="257" t="s">
        <v>2619</v>
      </c>
      <c r="L3368" s="257" t="s">
        <v>7434</v>
      </c>
      <c r="M3368" s="257" t="s">
        <v>1236</v>
      </c>
      <c r="N3368" s="257" t="s">
        <v>2905</v>
      </c>
      <c r="O3368" s="257" t="s">
        <v>3299</v>
      </c>
      <c r="P3368" s="257" t="s">
        <v>7441</v>
      </c>
      <c r="Q3368" s="257" t="s">
        <v>3301</v>
      </c>
      <c r="R3368" s="257" t="s">
        <v>148</v>
      </c>
      <c r="S3368" s="257" t="s">
        <v>3302</v>
      </c>
      <c r="T3368" s="257" t="s">
        <v>2905</v>
      </c>
      <c r="U3368" s="257" t="s">
        <v>7436</v>
      </c>
      <c r="V3368" s="257" t="s">
        <v>148</v>
      </c>
      <c r="W3368" s="257" t="s">
        <v>148</v>
      </c>
      <c r="X3368" s="257" t="s">
        <v>148</v>
      </c>
      <c r="Y3368" s="257" t="s">
        <v>148</v>
      </c>
      <c r="Z3368" s="257" t="s">
        <v>148</v>
      </c>
      <c r="AA3368" s="257" t="s">
        <v>148</v>
      </c>
      <c r="AB3368" s="257" t="s">
        <v>148</v>
      </c>
      <c r="AC3368" s="257" t="s">
        <v>148</v>
      </c>
      <c r="AD3368" s="257" t="s">
        <v>148</v>
      </c>
      <c r="AE3368" s="257" t="s">
        <v>148</v>
      </c>
      <c r="AF3368" s="257" t="s">
        <v>148</v>
      </c>
      <c r="AG3368" s="257" t="s">
        <v>148</v>
      </c>
      <c r="AH3368" s="257" t="s">
        <v>148</v>
      </c>
      <c r="AI3368" s="257" t="s">
        <v>148</v>
      </c>
      <c r="AJ3368" s="257"/>
    </row>
    <row r="3369" spans="1:36" ht="28.8">
      <c r="A3369" s="258">
        <v>40309</v>
      </c>
      <c r="B3369" s="257" t="s">
        <v>2516</v>
      </c>
      <c r="C3369" s="258">
        <v>40309</v>
      </c>
      <c r="D3369" s="257">
        <v>0</v>
      </c>
      <c r="E3369" s="259" t="s">
        <v>2614</v>
      </c>
      <c r="F3369" s="259" t="s">
        <v>3181</v>
      </c>
      <c r="G3369" s="259" t="s">
        <v>3182</v>
      </c>
      <c r="H3369" s="260" t="s">
        <v>1232</v>
      </c>
      <c r="I3369" s="257" t="s">
        <v>3647</v>
      </c>
      <c r="J3369" s="261" t="s">
        <v>3648</v>
      </c>
      <c r="K3369" s="257" t="s">
        <v>2619</v>
      </c>
      <c r="L3369" s="257" t="s">
        <v>7434</v>
      </c>
      <c r="M3369" s="257" t="s">
        <v>1236</v>
      </c>
      <c r="N3369" s="257" t="s">
        <v>2905</v>
      </c>
      <c r="O3369" s="257" t="s">
        <v>3299</v>
      </c>
      <c r="P3369" s="257" t="s">
        <v>7442</v>
      </c>
      <c r="Q3369" s="257" t="s">
        <v>3301</v>
      </c>
      <c r="R3369" s="257" t="s">
        <v>148</v>
      </c>
      <c r="S3369" s="257" t="s">
        <v>3302</v>
      </c>
      <c r="T3369" s="257" t="s">
        <v>2905</v>
      </c>
      <c r="U3369" s="257" t="s">
        <v>7436</v>
      </c>
      <c r="V3369" s="257" t="s">
        <v>148</v>
      </c>
      <c r="W3369" s="257" t="s">
        <v>148</v>
      </c>
      <c r="X3369" s="257" t="s">
        <v>148</v>
      </c>
      <c r="Y3369" s="257" t="s">
        <v>148</v>
      </c>
      <c r="Z3369" s="257" t="s">
        <v>148</v>
      </c>
      <c r="AA3369" s="257" t="s">
        <v>148</v>
      </c>
      <c r="AB3369" s="257" t="s">
        <v>148</v>
      </c>
      <c r="AC3369" s="257" t="s">
        <v>148</v>
      </c>
      <c r="AD3369" s="257" t="s">
        <v>148</v>
      </c>
      <c r="AE3369" s="257" t="s">
        <v>148</v>
      </c>
      <c r="AF3369" s="257" t="s">
        <v>148</v>
      </c>
      <c r="AG3369" s="257" t="s">
        <v>148</v>
      </c>
      <c r="AH3369" s="257" t="s">
        <v>148</v>
      </c>
      <c r="AI3369" s="257" t="s">
        <v>148</v>
      </c>
      <c r="AJ3369" s="257"/>
    </row>
    <row r="3370" spans="1:36" ht="28.8">
      <c r="A3370" s="258">
        <v>40309</v>
      </c>
      <c r="B3370" s="257" t="s">
        <v>2516</v>
      </c>
      <c r="C3370" s="258">
        <v>40309</v>
      </c>
      <c r="D3370" s="257">
        <v>0</v>
      </c>
      <c r="E3370" s="259" t="s">
        <v>2614</v>
      </c>
      <c r="F3370" s="259" t="s">
        <v>3181</v>
      </c>
      <c r="G3370" s="259" t="s">
        <v>3182</v>
      </c>
      <c r="H3370" s="260" t="s">
        <v>1232</v>
      </c>
      <c r="I3370" s="257" t="s">
        <v>3647</v>
      </c>
      <c r="J3370" s="261" t="s">
        <v>3648</v>
      </c>
      <c r="K3370" s="257" t="s">
        <v>2619</v>
      </c>
      <c r="L3370" s="257" t="s">
        <v>7434</v>
      </c>
      <c r="M3370" s="257" t="s">
        <v>1236</v>
      </c>
      <c r="N3370" s="257" t="s">
        <v>2905</v>
      </c>
      <c r="O3370" s="257" t="s">
        <v>3299</v>
      </c>
      <c r="P3370" s="257" t="s">
        <v>7443</v>
      </c>
      <c r="Q3370" s="257" t="s">
        <v>3301</v>
      </c>
      <c r="R3370" s="257" t="s">
        <v>148</v>
      </c>
      <c r="S3370" s="257" t="s">
        <v>3302</v>
      </c>
      <c r="T3370" s="257" t="s">
        <v>2905</v>
      </c>
      <c r="U3370" s="257" t="s">
        <v>7436</v>
      </c>
      <c r="V3370" s="257" t="s">
        <v>148</v>
      </c>
      <c r="W3370" s="257" t="s">
        <v>148</v>
      </c>
      <c r="X3370" s="257" t="s">
        <v>148</v>
      </c>
      <c r="Y3370" s="257" t="s">
        <v>148</v>
      </c>
      <c r="Z3370" s="257" t="s">
        <v>148</v>
      </c>
      <c r="AA3370" s="257" t="s">
        <v>148</v>
      </c>
      <c r="AB3370" s="257" t="s">
        <v>148</v>
      </c>
      <c r="AC3370" s="257" t="s">
        <v>148</v>
      </c>
      <c r="AD3370" s="257" t="s">
        <v>148</v>
      </c>
      <c r="AE3370" s="257" t="s">
        <v>148</v>
      </c>
      <c r="AF3370" s="257" t="s">
        <v>148</v>
      </c>
      <c r="AG3370" s="257" t="s">
        <v>148</v>
      </c>
      <c r="AH3370" s="257" t="s">
        <v>148</v>
      </c>
      <c r="AI3370" s="257" t="s">
        <v>148</v>
      </c>
      <c r="AJ3370" s="257"/>
    </row>
    <row r="3371" spans="1:36" ht="43.2">
      <c r="A3371" s="258">
        <v>40402</v>
      </c>
      <c r="B3371" s="257" t="s">
        <v>2510</v>
      </c>
      <c r="C3371" s="258">
        <v>40402</v>
      </c>
      <c r="D3371" s="257">
        <v>0</v>
      </c>
      <c r="E3371" s="259" t="s">
        <v>2555</v>
      </c>
      <c r="F3371" s="257" t="s">
        <v>3213</v>
      </c>
      <c r="G3371" s="259" t="s">
        <v>3214</v>
      </c>
      <c r="H3371" s="260" t="s">
        <v>1232</v>
      </c>
      <c r="I3371" s="257" t="s">
        <v>5005</v>
      </c>
      <c r="J3371" s="257" t="s">
        <v>148</v>
      </c>
      <c r="K3371" s="257" t="s">
        <v>2619</v>
      </c>
      <c r="L3371" s="257" t="s">
        <v>7166</v>
      </c>
      <c r="M3371" s="257" t="s">
        <v>1232</v>
      </c>
      <c r="N3371" s="257" t="s">
        <v>3562</v>
      </c>
      <c r="O3371" s="257" t="s">
        <v>2868</v>
      </c>
      <c r="P3371" s="257" t="s">
        <v>7444</v>
      </c>
      <c r="Q3371" s="257" t="s">
        <v>3301</v>
      </c>
      <c r="R3371" s="257" t="s">
        <v>148</v>
      </c>
      <c r="S3371" s="257" t="s">
        <v>3291</v>
      </c>
      <c r="T3371" s="257" t="s">
        <v>2899</v>
      </c>
      <c r="U3371" s="257" t="s">
        <v>7445</v>
      </c>
      <c r="V3371" s="257" t="s">
        <v>148</v>
      </c>
      <c r="W3371" s="257" t="s">
        <v>148</v>
      </c>
      <c r="X3371" s="257" t="s">
        <v>148</v>
      </c>
      <c r="Y3371" s="257" t="s">
        <v>148</v>
      </c>
      <c r="Z3371" s="257" t="s">
        <v>148</v>
      </c>
      <c r="AA3371" s="257" t="s">
        <v>148</v>
      </c>
      <c r="AB3371" s="257" t="s">
        <v>148</v>
      </c>
      <c r="AC3371" s="257" t="s">
        <v>148</v>
      </c>
      <c r="AD3371" s="257" t="s">
        <v>148</v>
      </c>
      <c r="AE3371" s="257" t="s">
        <v>148</v>
      </c>
      <c r="AF3371" s="257" t="s">
        <v>148</v>
      </c>
      <c r="AG3371" s="257" t="s">
        <v>148</v>
      </c>
      <c r="AH3371" s="257" t="s">
        <v>148</v>
      </c>
      <c r="AI3371" s="257" t="s">
        <v>148</v>
      </c>
      <c r="AJ3371" s="257"/>
    </row>
    <row r="3372" spans="1:36" ht="28.8">
      <c r="A3372" s="258">
        <v>40402</v>
      </c>
      <c r="B3372" s="257" t="s">
        <v>2510</v>
      </c>
      <c r="C3372" s="258">
        <v>40402</v>
      </c>
      <c r="D3372" s="257">
        <v>0</v>
      </c>
      <c r="E3372" s="259" t="s">
        <v>2522</v>
      </c>
      <c r="F3372" s="259" t="s">
        <v>3266</v>
      </c>
      <c r="G3372" s="259" t="s">
        <v>3267</v>
      </c>
      <c r="H3372" s="260" t="s">
        <v>1232</v>
      </c>
      <c r="I3372" s="257" t="s">
        <v>2775</v>
      </c>
      <c r="J3372" s="257" t="s">
        <v>631</v>
      </c>
      <c r="K3372" s="257" t="s">
        <v>2619</v>
      </c>
      <c r="L3372" s="257" t="s">
        <v>7166</v>
      </c>
      <c r="M3372" s="257" t="s">
        <v>1232</v>
      </c>
      <c r="N3372" s="257" t="s">
        <v>3562</v>
      </c>
      <c r="O3372" s="257" t="s">
        <v>2868</v>
      </c>
      <c r="P3372" s="257" t="s">
        <v>7446</v>
      </c>
      <c r="Q3372" s="257" t="s">
        <v>3301</v>
      </c>
      <c r="R3372" s="257" t="s">
        <v>148</v>
      </c>
      <c r="S3372" s="257" t="s">
        <v>3291</v>
      </c>
      <c r="T3372" s="257" t="s">
        <v>2899</v>
      </c>
      <c r="U3372" s="257" t="s">
        <v>7445</v>
      </c>
      <c r="V3372" s="257" t="s">
        <v>148</v>
      </c>
      <c r="W3372" s="257" t="s">
        <v>148</v>
      </c>
      <c r="X3372" s="257" t="s">
        <v>148</v>
      </c>
      <c r="Y3372" s="257" t="s">
        <v>148</v>
      </c>
      <c r="Z3372" s="257" t="s">
        <v>148</v>
      </c>
      <c r="AA3372" s="257" t="s">
        <v>148</v>
      </c>
      <c r="AB3372" s="257" t="s">
        <v>148</v>
      </c>
      <c r="AC3372" s="257" t="s">
        <v>148</v>
      </c>
      <c r="AD3372" s="257" t="s">
        <v>148</v>
      </c>
      <c r="AE3372" s="257" t="s">
        <v>148</v>
      </c>
      <c r="AF3372" s="257" t="s">
        <v>148</v>
      </c>
      <c r="AG3372" s="257" t="s">
        <v>148</v>
      </c>
      <c r="AH3372" s="257" t="s">
        <v>148</v>
      </c>
      <c r="AI3372" s="257" t="s">
        <v>148</v>
      </c>
      <c r="AJ3372" s="257"/>
    </row>
    <row r="3373" spans="1:36" ht="43.2">
      <c r="A3373" s="258">
        <v>40402</v>
      </c>
      <c r="B3373" s="257" t="s">
        <v>2510</v>
      </c>
      <c r="C3373" s="258">
        <v>40402</v>
      </c>
      <c r="D3373" s="257">
        <v>0</v>
      </c>
      <c r="E3373" s="259" t="s">
        <v>2523</v>
      </c>
      <c r="F3373" s="259" t="s">
        <v>3135</v>
      </c>
      <c r="G3373" s="259" t="s">
        <v>3136</v>
      </c>
      <c r="H3373" s="260" t="s">
        <v>1226</v>
      </c>
      <c r="I3373" s="257" t="s">
        <v>3413</v>
      </c>
      <c r="J3373" s="257" t="s">
        <v>3414</v>
      </c>
      <c r="K3373" s="257" t="s">
        <v>2619</v>
      </c>
      <c r="L3373" s="257" t="s">
        <v>7166</v>
      </c>
      <c r="M3373" s="257" t="s">
        <v>1232</v>
      </c>
      <c r="N3373" s="257" t="s">
        <v>3562</v>
      </c>
      <c r="O3373" s="257" t="s">
        <v>2868</v>
      </c>
      <c r="P3373" s="257" t="s">
        <v>7447</v>
      </c>
      <c r="Q3373" s="257" t="s">
        <v>3301</v>
      </c>
      <c r="R3373" s="257" t="s">
        <v>148</v>
      </c>
      <c r="S3373" s="257" t="s">
        <v>3291</v>
      </c>
      <c r="T3373" s="257" t="s">
        <v>2899</v>
      </c>
      <c r="U3373" s="257" t="s">
        <v>7445</v>
      </c>
      <c r="V3373" s="257" t="s">
        <v>148</v>
      </c>
      <c r="W3373" s="257" t="s">
        <v>148</v>
      </c>
      <c r="X3373" s="257" t="s">
        <v>148</v>
      </c>
      <c r="Y3373" s="257" t="s">
        <v>148</v>
      </c>
      <c r="Z3373" s="257" t="s">
        <v>148</v>
      </c>
      <c r="AA3373" s="257" t="s">
        <v>148</v>
      </c>
      <c r="AB3373" s="257" t="s">
        <v>148</v>
      </c>
      <c r="AC3373" s="257" t="s">
        <v>148</v>
      </c>
      <c r="AD3373" s="257" t="s">
        <v>148</v>
      </c>
      <c r="AE3373" s="257" t="s">
        <v>148</v>
      </c>
      <c r="AF3373" s="257" t="s">
        <v>148</v>
      </c>
      <c r="AG3373" s="257" t="s">
        <v>148</v>
      </c>
      <c r="AH3373" s="257" t="s">
        <v>148</v>
      </c>
      <c r="AI3373" s="257" t="s">
        <v>148</v>
      </c>
      <c r="AJ3373" s="257"/>
    </row>
    <row r="3374" spans="1:36" ht="43.2">
      <c r="A3374" s="258">
        <v>40402</v>
      </c>
      <c r="B3374" s="257" t="s">
        <v>2510</v>
      </c>
      <c r="C3374" s="258">
        <v>40402</v>
      </c>
      <c r="D3374" s="257">
        <v>0</v>
      </c>
      <c r="E3374" s="259" t="s">
        <v>2523</v>
      </c>
      <c r="F3374" s="259" t="s">
        <v>3135</v>
      </c>
      <c r="G3374" s="259" t="s">
        <v>3136</v>
      </c>
      <c r="H3374" s="260" t="s">
        <v>1226</v>
      </c>
      <c r="I3374" s="257" t="s">
        <v>3413</v>
      </c>
      <c r="J3374" s="257" t="s">
        <v>3414</v>
      </c>
      <c r="K3374" s="257" t="s">
        <v>2619</v>
      </c>
      <c r="L3374" s="257" t="s">
        <v>7166</v>
      </c>
      <c r="M3374" s="257" t="s">
        <v>1232</v>
      </c>
      <c r="N3374" s="257" t="s">
        <v>3562</v>
      </c>
      <c r="O3374" s="257" t="s">
        <v>3299</v>
      </c>
      <c r="P3374" s="257" t="s">
        <v>7448</v>
      </c>
      <c r="Q3374" s="257" t="s">
        <v>3301</v>
      </c>
      <c r="R3374" s="257" t="s">
        <v>148</v>
      </c>
      <c r="S3374" s="257" t="s">
        <v>3291</v>
      </c>
      <c r="T3374" s="257" t="s">
        <v>2899</v>
      </c>
      <c r="U3374" s="257" t="s">
        <v>7445</v>
      </c>
      <c r="V3374" s="257" t="s">
        <v>148</v>
      </c>
      <c r="W3374" s="257" t="s">
        <v>148</v>
      </c>
      <c r="X3374" s="257" t="s">
        <v>148</v>
      </c>
      <c r="Y3374" s="257" t="s">
        <v>148</v>
      </c>
      <c r="Z3374" s="257" t="s">
        <v>148</v>
      </c>
      <c r="AA3374" s="257" t="s">
        <v>148</v>
      </c>
      <c r="AB3374" s="257" t="s">
        <v>148</v>
      </c>
      <c r="AC3374" s="257" t="s">
        <v>148</v>
      </c>
      <c r="AD3374" s="257" t="s">
        <v>148</v>
      </c>
      <c r="AE3374" s="257" t="s">
        <v>148</v>
      </c>
      <c r="AF3374" s="257" t="s">
        <v>148</v>
      </c>
      <c r="AG3374" s="257" t="s">
        <v>148</v>
      </c>
      <c r="AH3374" s="257" t="s">
        <v>148</v>
      </c>
      <c r="AI3374" s="257" t="s">
        <v>148</v>
      </c>
      <c r="AJ3374" s="257"/>
    </row>
    <row r="3375" spans="1:36" ht="43.2">
      <c r="A3375" s="258">
        <v>40402</v>
      </c>
      <c r="B3375" s="257" t="s">
        <v>2510</v>
      </c>
      <c r="C3375" s="258">
        <v>40402</v>
      </c>
      <c r="D3375" s="257">
        <v>0</v>
      </c>
      <c r="E3375" s="259" t="s">
        <v>2523</v>
      </c>
      <c r="F3375" s="259" t="s">
        <v>3135</v>
      </c>
      <c r="G3375" s="259" t="s">
        <v>3136</v>
      </c>
      <c r="H3375" s="260" t="s">
        <v>1226</v>
      </c>
      <c r="I3375" s="257" t="s">
        <v>3692</v>
      </c>
      <c r="J3375" s="257" t="s">
        <v>3693</v>
      </c>
      <c r="K3375" s="257" t="s">
        <v>2619</v>
      </c>
      <c r="L3375" s="257" t="s">
        <v>7166</v>
      </c>
      <c r="M3375" s="257" t="s">
        <v>1232</v>
      </c>
      <c r="N3375" s="257" t="s">
        <v>3562</v>
      </c>
      <c r="O3375" s="257" t="s">
        <v>2868</v>
      </c>
      <c r="P3375" s="257" t="s">
        <v>7449</v>
      </c>
      <c r="Q3375" s="257" t="s">
        <v>3301</v>
      </c>
      <c r="R3375" s="257" t="s">
        <v>148</v>
      </c>
      <c r="S3375" s="257" t="s">
        <v>3291</v>
      </c>
      <c r="T3375" s="257" t="s">
        <v>2899</v>
      </c>
      <c r="U3375" s="257" t="s">
        <v>7445</v>
      </c>
      <c r="V3375" s="257" t="s">
        <v>148</v>
      </c>
      <c r="W3375" s="257" t="s">
        <v>148</v>
      </c>
      <c r="X3375" s="257" t="s">
        <v>148</v>
      </c>
      <c r="Y3375" s="257" t="s">
        <v>148</v>
      </c>
      <c r="Z3375" s="257" t="s">
        <v>148</v>
      </c>
      <c r="AA3375" s="257" t="s">
        <v>148</v>
      </c>
      <c r="AB3375" s="257" t="s">
        <v>148</v>
      </c>
      <c r="AC3375" s="257" t="s">
        <v>148</v>
      </c>
      <c r="AD3375" s="257" t="s">
        <v>148</v>
      </c>
      <c r="AE3375" s="257" t="s">
        <v>148</v>
      </c>
      <c r="AF3375" s="257" t="s">
        <v>148</v>
      </c>
      <c r="AG3375" s="257" t="s">
        <v>148</v>
      </c>
      <c r="AH3375" s="257" t="s">
        <v>148</v>
      </c>
      <c r="AI3375" s="257" t="s">
        <v>148</v>
      </c>
      <c r="AJ3375" s="257"/>
    </row>
    <row r="3376" spans="1:36" ht="43.2">
      <c r="A3376" s="258">
        <v>40402</v>
      </c>
      <c r="B3376" s="257" t="s">
        <v>2510</v>
      </c>
      <c r="C3376" s="258">
        <v>40402</v>
      </c>
      <c r="D3376" s="257">
        <v>0</v>
      </c>
      <c r="E3376" s="259" t="s">
        <v>2523</v>
      </c>
      <c r="F3376" s="259" t="s">
        <v>3135</v>
      </c>
      <c r="G3376" s="259" t="s">
        <v>3136</v>
      </c>
      <c r="H3376" s="260" t="s">
        <v>1226</v>
      </c>
      <c r="I3376" s="257" t="s">
        <v>3413</v>
      </c>
      <c r="J3376" s="257" t="s">
        <v>3414</v>
      </c>
      <c r="K3376" s="257" t="s">
        <v>2619</v>
      </c>
      <c r="L3376" s="257" t="s">
        <v>7166</v>
      </c>
      <c r="M3376" s="257" t="s">
        <v>1232</v>
      </c>
      <c r="N3376" s="257" t="s">
        <v>3562</v>
      </c>
      <c r="O3376" s="257" t="s">
        <v>3299</v>
      </c>
      <c r="P3376" s="257" t="s">
        <v>7450</v>
      </c>
      <c r="Q3376" s="257" t="s">
        <v>3301</v>
      </c>
      <c r="R3376" s="257" t="s">
        <v>148</v>
      </c>
      <c r="S3376" s="257" t="s">
        <v>3291</v>
      </c>
      <c r="T3376" s="257" t="s">
        <v>2899</v>
      </c>
      <c r="U3376" s="257" t="s">
        <v>7445</v>
      </c>
      <c r="V3376" s="257" t="s">
        <v>148</v>
      </c>
      <c r="W3376" s="257" t="s">
        <v>148</v>
      </c>
      <c r="X3376" s="257" t="s">
        <v>148</v>
      </c>
      <c r="Y3376" s="257" t="s">
        <v>148</v>
      </c>
      <c r="Z3376" s="257" t="s">
        <v>148</v>
      </c>
      <c r="AA3376" s="257" t="s">
        <v>148</v>
      </c>
      <c r="AB3376" s="257" t="s">
        <v>148</v>
      </c>
      <c r="AC3376" s="257" t="s">
        <v>148</v>
      </c>
      <c r="AD3376" s="257" t="s">
        <v>148</v>
      </c>
      <c r="AE3376" s="257" t="s">
        <v>148</v>
      </c>
      <c r="AF3376" s="257" t="s">
        <v>148</v>
      </c>
      <c r="AG3376" s="257" t="s">
        <v>148</v>
      </c>
      <c r="AH3376" s="257" t="s">
        <v>148</v>
      </c>
      <c r="AI3376" s="257" t="s">
        <v>148</v>
      </c>
      <c r="AJ3376" s="257"/>
    </row>
    <row r="3377" spans="1:36" ht="28.8">
      <c r="A3377" s="258">
        <v>40402</v>
      </c>
      <c r="B3377" s="257" t="s">
        <v>2510</v>
      </c>
      <c r="C3377" s="258">
        <v>40402</v>
      </c>
      <c r="D3377" s="257">
        <v>0</v>
      </c>
      <c r="E3377" s="259" t="s">
        <v>2525</v>
      </c>
      <c r="F3377" s="257" t="s">
        <v>3229</v>
      </c>
      <c r="G3377" s="259" t="s">
        <v>3230</v>
      </c>
      <c r="H3377" s="260" t="s">
        <v>1232</v>
      </c>
      <c r="I3377" s="257" t="s">
        <v>7319</v>
      </c>
      <c r="J3377" s="257" t="s">
        <v>148</v>
      </c>
      <c r="K3377" s="257" t="s">
        <v>2619</v>
      </c>
      <c r="L3377" s="257" t="s">
        <v>7166</v>
      </c>
      <c r="M3377" s="257" t="s">
        <v>1232</v>
      </c>
      <c r="N3377" s="257" t="s">
        <v>3562</v>
      </c>
      <c r="O3377" s="257" t="s">
        <v>3299</v>
      </c>
      <c r="P3377" s="257" t="s">
        <v>7451</v>
      </c>
      <c r="Q3377" s="257" t="s">
        <v>3301</v>
      </c>
      <c r="R3377" s="257" t="s">
        <v>148</v>
      </c>
      <c r="S3377" s="257" t="s">
        <v>3291</v>
      </c>
      <c r="T3377" s="257" t="s">
        <v>2899</v>
      </c>
      <c r="U3377" s="257" t="s">
        <v>7445</v>
      </c>
      <c r="V3377" s="257" t="s">
        <v>148</v>
      </c>
      <c r="W3377" s="257" t="s">
        <v>148</v>
      </c>
      <c r="X3377" s="257" t="s">
        <v>148</v>
      </c>
      <c r="Y3377" s="257" t="s">
        <v>148</v>
      </c>
      <c r="Z3377" s="257" t="s">
        <v>148</v>
      </c>
      <c r="AA3377" s="257" t="s">
        <v>148</v>
      </c>
      <c r="AB3377" s="257" t="s">
        <v>148</v>
      </c>
      <c r="AC3377" s="257" t="s">
        <v>148</v>
      </c>
      <c r="AD3377" s="257" t="s">
        <v>148</v>
      </c>
      <c r="AE3377" s="257" t="s">
        <v>148</v>
      </c>
      <c r="AF3377" s="257" t="s">
        <v>148</v>
      </c>
      <c r="AG3377" s="257" t="s">
        <v>148</v>
      </c>
      <c r="AH3377" s="257" t="s">
        <v>148</v>
      </c>
      <c r="AI3377" s="257" t="s">
        <v>148</v>
      </c>
      <c r="AJ3377" s="257"/>
    </row>
    <row r="3378" spans="1:36" ht="28.8">
      <c r="A3378" s="258">
        <v>40402</v>
      </c>
      <c r="B3378" s="257" t="s">
        <v>2510</v>
      </c>
      <c r="C3378" s="258">
        <v>40402</v>
      </c>
      <c r="D3378" s="257">
        <v>0</v>
      </c>
      <c r="E3378" s="259" t="s">
        <v>2525</v>
      </c>
      <c r="F3378" s="257" t="s">
        <v>3229</v>
      </c>
      <c r="G3378" s="259" t="s">
        <v>3230</v>
      </c>
      <c r="H3378" s="260" t="s">
        <v>1232</v>
      </c>
      <c r="I3378" s="257" t="s">
        <v>7319</v>
      </c>
      <c r="J3378" s="257" t="s">
        <v>148</v>
      </c>
      <c r="K3378" s="257" t="s">
        <v>2619</v>
      </c>
      <c r="L3378" s="257" t="s">
        <v>7166</v>
      </c>
      <c r="M3378" s="257" t="s">
        <v>1232</v>
      </c>
      <c r="N3378" s="257" t="s">
        <v>3562</v>
      </c>
      <c r="O3378" s="257" t="s">
        <v>3299</v>
      </c>
      <c r="P3378" s="257" t="s">
        <v>7452</v>
      </c>
      <c r="Q3378" s="257" t="s">
        <v>3301</v>
      </c>
      <c r="R3378" s="257" t="s">
        <v>148</v>
      </c>
      <c r="S3378" s="257" t="s">
        <v>3291</v>
      </c>
      <c r="T3378" s="257" t="s">
        <v>2899</v>
      </c>
      <c r="U3378" s="257" t="s">
        <v>7445</v>
      </c>
      <c r="V3378" s="257" t="s">
        <v>148</v>
      </c>
      <c r="W3378" s="257" t="s">
        <v>148</v>
      </c>
      <c r="X3378" s="257" t="s">
        <v>148</v>
      </c>
      <c r="Y3378" s="257" t="s">
        <v>148</v>
      </c>
      <c r="Z3378" s="257" t="s">
        <v>148</v>
      </c>
      <c r="AA3378" s="257" t="s">
        <v>148</v>
      </c>
      <c r="AB3378" s="257" t="s">
        <v>148</v>
      </c>
      <c r="AC3378" s="257" t="s">
        <v>148</v>
      </c>
      <c r="AD3378" s="257" t="s">
        <v>148</v>
      </c>
      <c r="AE3378" s="257" t="s">
        <v>148</v>
      </c>
      <c r="AF3378" s="257" t="s">
        <v>148</v>
      </c>
      <c r="AG3378" s="257" t="s">
        <v>148</v>
      </c>
      <c r="AH3378" s="257" t="s">
        <v>148</v>
      </c>
      <c r="AI3378" s="257" t="s">
        <v>148</v>
      </c>
      <c r="AJ3378" s="257"/>
    </row>
    <row r="3379" spans="1:36" ht="43.2">
      <c r="A3379" s="258">
        <v>40402</v>
      </c>
      <c r="B3379" s="257" t="s">
        <v>2510</v>
      </c>
      <c r="C3379" s="258">
        <v>40402</v>
      </c>
      <c r="D3379" s="257">
        <v>0</v>
      </c>
      <c r="E3379" s="259" t="s">
        <v>2565</v>
      </c>
      <c r="F3379" s="257" t="s">
        <v>3251</v>
      </c>
      <c r="G3379" s="259" t="s">
        <v>3252</v>
      </c>
      <c r="H3379" s="260" t="s">
        <v>1226</v>
      </c>
      <c r="I3379" s="128" t="s">
        <v>7453</v>
      </c>
      <c r="J3379" s="84" t="s">
        <v>7454</v>
      </c>
      <c r="K3379" s="257" t="s">
        <v>2619</v>
      </c>
      <c r="L3379" s="257" t="s">
        <v>7166</v>
      </c>
      <c r="M3379" s="257" t="s">
        <v>1232</v>
      </c>
      <c r="N3379" s="257" t="s">
        <v>3562</v>
      </c>
      <c r="O3379" s="257" t="s">
        <v>3299</v>
      </c>
      <c r="P3379" s="257" t="s">
        <v>7455</v>
      </c>
      <c r="Q3379" s="257" t="s">
        <v>3301</v>
      </c>
      <c r="R3379" s="257" t="s">
        <v>148</v>
      </c>
      <c r="S3379" s="257" t="s">
        <v>3291</v>
      </c>
      <c r="T3379" s="257" t="s">
        <v>2899</v>
      </c>
      <c r="U3379" s="257" t="s">
        <v>7445</v>
      </c>
      <c r="V3379" s="257" t="s">
        <v>148</v>
      </c>
      <c r="W3379" s="257" t="s">
        <v>148</v>
      </c>
      <c r="X3379" s="257" t="s">
        <v>148</v>
      </c>
      <c r="Y3379" s="257" t="s">
        <v>148</v>
      </c>
      <c r="Z3379" s="257" t="s">
        <v>148</v>
      </c>
      <c r="AA3379" s="257" t="s">
        <v>148</v>
      </c>
      <c r="AB3379" s="257" t="s">
        <v>148</v>
      </c>
      <c r="AC3379" s="257" t="s">
        <v>148</v>
      </c>
      <c r="AD3379" s="257" t="s">
        <v>148</v>
      </c>
      <c r="AE3379" s="257" t="s">
        <v>148</v>
      </c>
      <c r="AF3379" s="257" t="s">
        <v>148</v>
      </c>
      <c r="AG3379" s="257" t="s">
        <v>148</v>
      </c>
      <c r="AH3379" s="257" t="s">
        <v>148</v>
      </c>
      <c r="AI3379" s="257" t="s">
        <v>148</v>
      </c>
      <c r="AJ3379" s="257"/>
    </row>
    <row r="3380" spans="1:36" ht="28.8">
      <c r="A3380" s="258">
        <v>40402</v>
      </c>
      <c r="B3380" s="257" t="s">
        <v>2510</v>
      </c>
      <c r="C3380" s="258">
        <v>40402</v>
      </c>
      <c r="D3380" s="257">
        <v>0</v>
      </c>
      <c r="E3380" s="259" t="s">
        <v>2543</v>
      </c>
      <c r="F3380" s="257" t="s">
        <v>3488</v>
      </c>
      <c r="G3380" s="259" t="s">
        <v>3489</v>
      </c>
      <c r="H3380" s="257" t="s">
        <v>1243</v>
      </c>
      <c r="I3380" s="257" t="s">
        <v>5000</v>
      </c>
      <c r="J3380" s="84" t="s">
        <v>5001</v>
      </c>
      <c r="K3380" s="257" t="s">
        <v>2619</v>
      </c>
      <c r="L3380" s="257" t="s">
        <v>7166</v>
      </c>
      <c r="M3380" s="257" t="s">
        <v>1232</v>
      </c>
      <c r="N3380" s="257" t="s">
        <v>3562</v>
      </c>
      <c r="O3380" s="257" t="s">
        <v>3299</v>
      </c>
      <c r="P3380" s="257" t="s">
        <v>7456</v>
      </c>
      <c r="Q3380" s="257" t="s">
        <v>3301</v>
      </c>
      <c r="R3380" s="257" t="s">
        <v>148</v>
      </c>
      <c r="S3380" s="257" t="s">
        <v>3291</v>
      </c>
      <c r="T3380" s="257" t="s">
        <v>2899</v>
      </c>
      <c r="U3380" s="257" t="s">
        <v>7445</v>
      </c>
      <c r="V3380" s="257" t="s">
        <v>148</v>
      </c>
      <c r="W3380" s="257" t="s">
        <v>148</v>
      </c>
      <c r="X3380" s="257" t="s">
        <v>148</v>
      </c>
      <c r="Y3380" s="257" t="s">
        <v>148</v>
      </c>
      <c r="Z3380" s="257" t="s">
        <v>148</v>
      </c>
      <c r="AA3380" s="257" t="s">
        <v>148</v>
      </c>
      <c r="AB3380" s="257" t="s">
        <v>148</v>
      </c>
      <c r="AC3380" s="257" t="s">
        <v>148</v>
      </c>
      <c r="AD3380" s="257" t="s">
        <v>148</v>
      </c>
      <c r="AE3380" s="257" t="s">
        <v>148</v>
      </c>
      <c r="AF3380" s="257" t="s">
        <v>148</v>
      </c>
      <c r="AG3380" s="257" t="s">
        <v>148</v>
      </c>
      <c r="AH3380" s="257" t="s">
        <v>148</v>
      </c>
      <c r="AI3380" s="257" t="s">
        <v>148</v>
      </c>
      <c r="AJ3380" s="257"/>
    </row>
    <row r="3381" spans="1:36" ht="28.8">
      <c r="A3381" s="258">
        <v>40402</v>
      </c>
      <c r="B3381" s="257" t="s">
        <v>2510</v>
      </c>
      <c r="C3381" s="258">
        <v>40402</v>
      </c>
      <c r="D3381" s="257">
        <v>0</v>
      </c>
      <c r="E3381" s="259" t="s">
        <v>2543</v>
      </c>
      <c r="F3381" s="257" t="s">
        <v>3488</v>
      </c>
      <c r="G3381" s="259" t="s">
        <v>3489</v>
      </c>
      <c r="H3381" s="257" t="s">
        <v>1243</v>
      </c>
      <c r="I3381" s="257" t="s">
        <v>5000</v>
      </c>
      <c r="J3381" s="84" t="s">
        <v>5001</v>
      </c>
      <c r="K3381" s="257" t="s">
        <v>2619</v>
      </c>
      <c r="L3381" s="257" t="s">
        <v>7166</v>
      </c>
      <c r="M3381" s="257" t="s">
        <v>1232</v>
      </c>
      <c r="N3381" s="257" t="s">
        <v>3562</v>
      </c>
      <c r="O3381" s="257" t="s">
        <v>3299</v>
      </c>
      <c r="P3381" s="257" t="s">
        <v>7457</v>
      </c>
      <c r="Q3381" s="257" t="s">
        <v>3301</v>
      </c>
      <c r="R3381" s="257" t="s">
        <v>148</v>
      </c>
      <c r="S3381" s="257" t="s">
        <v>3291</v>
      </c>
      <c r="T3381" s="257" t="s">
        <v>2899</v>
      </c>
      <c r="U3381" s="257" t="s">
        <v>7445</v>
      </c>
      <c r="V3381" s="257" t="s">
        <v>148</v>
      </c>
      <c r="W3381" s="257" t="s">
        <v>148</v>
      </c>
      <c r="X3381" s="257" t="s">
        <v>148</v>
      </c>
      <c r="Y3381" s="257" t="s">
        <v>148</v>
      </c>
      <c r="Z3381" s="257" t="s">
        <v>148</v>
      </c>
      <c r="AA3381" s="257" t="s">
        <v>148</v>
      </c>
      <c r="AB3381" s="257" t="s">
        <v>148</v>
      </c>
      <c r="AC3381" s="257" t="s">
        <v>148</v>
      </c>
      <c r="AD3381" s="257" t="s">
        <v>148</v>
      </c>
      <c r="AE3381" s="257" t="s">
        <v>148</v>
      </c>
      <c r="AF3381" s="257" t="s">
        <v>148</v>
      </c>
      <c r="AG3381" s="257" t="s">
        <v>148</v>
      </c>
      <c r="AH3381" s="257" t="s">
        <v>148</v>
      </c>
      <c r="AI3381" s="257" t="s">
        <v>148</v>
      </c>
      <c r="AJ3381" s="257"/>
    </row>
    <row r="3382" spans="1:36" ht="43.2">
      <c r="A3382" s="258">
        <v>40402</v>
      </c>
      <c r="B3382" s="257" t="s">
        <v>2510</v>
      </c>
      <c r="C3382" s="258">
        <v>40402</v>
      </c>
      <c r="D3382" s="257">
        <v>0</v>
      </c>
      <c r="E3382" s="257" t="s">
        <v>2609</v>
      </c>
      <c r="F3382" s="257" t="s">
        <v>3463</v>
      </c>
      <c r="G3382" s="257" t="s">
        <v>3464</v>
      </c>
      <c r="H3382" s="260" t="s">
        <v>1232</v>
      </c>
      <c r="I3382" s="257" t="s">
        <v>3465</v>
      </c>
      <c r="J3382" s="257" t="s">
        <v>3466</v>
      </c>
      <c r="K3382" s="257" t="s">
        <v>2619</v>
      </c>
      <c r="L3382" s="257" t="s">
        <v>7166</v>
      </c>
      <c r="M3382" s="257" t="s">
        <v>1232</v>
      </c>
      <c r="N3382" s="257" t="s">
        <v>3562</v>
      </c>
      <c r="O3382" s="257" t="s">
        <v>3299</v>
      </c>
      <c r="P3382" s="257" t="s">
        <v>7458</v>
      </c>
      <c r="Q3382" s="257" t="s">
        <v>3301</v>
      </c>
      <c r="R3382" s="257" t="s">
        <v>148</v>
      </c>
      <c r="S3382" s="257" t="s">
        <v>3291</v>
      </c>
      <c r="T3382" s="257" t="s">
        <v>2899</v>
      </c>
      <c r="U3382" s="257" t="s">
        <v>7445</v>
      </c>
      <c r="V3382" s="257" t="s">
        <v>148</v>
      </c>
      <c r="W3382" s="257" t="s">
        <v>148</v>
      </c>
      <c r="X3382" s="257" t="s">
        <v>148</v>
      </c>
      <c r="Y3382" s="257" t="s">
        <v>148</v>
      </c>
      <c r="Z3382" s="257" t="s">
        <v>148</v>
      </c>
      <c r="AA3382" s="257" t="s">
        <v>148</v>
      </c>
      <c r="AB3382" s="257" t="s">
        <v>148</v>
      </c>
      <c r="AC3382" s="257" t="s">
        <v>148</v>
      </c>
      <c r="AD3382" s="257" t="s">
        <v>148</v>
      </c>
      <c r="AE3382" s="257" t="s">
        <v>148</v>
      </c>
      <c r="AF3382" s="257" t="s">
        <v>148</v>
      </c>
      <c r="AG3382" s="257" t="s">
        <v>148</v>
      </c>
      <c r="AH3382" s="257" t="s">
        <v>148</v>
      </c>
      <c r="AI3382" s="257" t="s">
        <v>148</v>
      </c>
      <c r="AJ3382" s="257"/>
    </row>
    <row r="3383" spans="1:36" ht="43.2">
      <c r="A3383" s="258">
        <v>40402</v>
      </c>
      <c r="B3383" s="257" t="s">
        <v>2510</v>
      </c>
      <c r="C3383" s="258">
        <v>40402</v>
      </c>
      <c r="D3383" s="257">
        <v>0</v>
      </c>
      <c r="E3383" s="257" t="s">
        <v>2609</v>
      </c>
      <c r="F3383" s="257" t="s">
        <v>3463</v>
      </c>
      <c r="G3383" s="257" t="s">
        <v>3464</v>
      </c>
      <c r="H3383" s="260" t="s">
        <v>1232</v>
      </c>
      <c r="I3383" s="257" t="s">
        <v>3465</v>
      </c>
      <c r="J3383" s="257" t="s">
        <v>3466</v>
      </c>
      <c r="K3383" s="257" t="s">
        <v>2619</v>
      </c>
      <c r="L3383" s="257" t="s">
        <v>7166</v>
      </c>
      <c r="M3383" s="257" t="s">
        <v>1232</v>
      </c>
      <c r="N3383" s="257" t="s">
        <v>3562</v>
      </c>
      <c r="O3383" s="257" t="s">
        <v>3299</v>
      </c>
      <c r="P3383" s="257" t="s">
        <v>7459</v>
      </c>
      <c r="Q3383" s="257" t="s">
        <v>3301</v>
      </c>
      <c r="R3383" s="257" t="s">
        <v>148</v>
      </c>
      <c r="S3383" s="257" t="s">
        <v>3291</v>
      </c>
      <c r="T3383" s="257" t="s">
        <v>2899</v>
      </c>
      <c r="U3383" s="257" t="s">
        <v>7445</v>
      </c>
      <c r="V3383" s="257" t="s">
        <v>148</v>
      </c>
      <c r="W3383" s="257" t="s">
        <v>148</v>
      </c>
      <c r="X3383" s="257" t="s">
        <v>148</v>
      </c>
      <c r="Y3383" s="257" t="s">
        <v>148</v>
      </c>
      <c r="Z3383" s="257" t="s">
        <v>148</v>
      </c>
      <c r="AA3383" s="257" t="s">
        <v>148</v>
      </c>
      <c r="AB3383" s="257" t="s">
        <v>148</v>
      </c>
      <c r="AC3383" s="257" t="s">
        <v>148</v>
      </c>
      <c r="AD3383" s="257" t="s">
        <v>148</v>
      </c>
      <c r="AE3383" s="257" t="s">
        <v>148</v>
      </c>
      <c r="AF3383" s="257" t="s">
        <v>148</v>
      </c>
      <c r="AG3383" s="257" t="s">
        <v>148</v>
      </c>
      <c r="AH3383" s="257" t="s">
        <v>148</v>
      </c>
      <c r="AI3383" s="257" t="s">
        <v>148</v>
      </c>
      <c r="AJ3383" s="257"/>
    </row>
    <row r="3384" spans="1:36" ht="43.2">
      <c r="A3384" s="258">
        <v>40402</v>
      </c>
      <c r="B3384" s="257" t="s">
        <v>2510</v>
      </c>
      <c r="C3384" s="258">
        <v>40402</v>
      </c>
      <c r="D3384" s="257">
        <v>0</v>
      </c>
      <c r="E3384" s="257" t="s">
        <v>2553</v>
      </c>
      <c r="F3384" s="257" t="s">
        <v>3203</v>
      </c>
      <c r="G3384" s="257" t="s">
        <v>3204</v>
      </c>
      <c r="H3384" s="260" t="s">
        <v>1226</v>
      </c>
      <c r="I3384" s="257" t="s">
        <v>7460</v>
      </c>
      <c r="J3384" s="257" t="s">
        <v>148</v>
      </c>
      <c r="K3384" s="257" t="s">
        <v>2619</v>
      </c>
      <c r="L3384" s="257" t="s">
        <v>7166</v>
      </c>
      <c r="M3384" s="257" t="s">
        <v>1232</v>
      </c>
      <c r="N3384" s="257" t="s">
        <v>3562</v>
      </c>
      <c r="O3384" s="257" t="s">
        <v>3299</v>
      </c>
      <c r="P3384" s="257" t="s">
        <v>7461</v>
      </c>
      <c r="Q3384" s="257" t="s">
        <v>3301</v>
      </c>
      <c r="R3384" s="257" t="s">
        <v>148</v>
      </c>
      <c r="S3384" s="257" t="s">
        <v>3291</v>
      </c>
      <c r="T3384" s="257" t="s">
        <v>2899</v>
      </c>
      <c r="U3384" s="257" t="s">
        <v>7445</v>
      </c>
      <c r="V3384" s="257" t="s">
        <v>148</v>
      </c>
      <c r="W3384" s="257" t="s">
        <v>148</v>
      </c>
      <c r="X3384" s="257" t="s">
        <v>148</v>
      </c>
      <c r="Y3384" s="257" t="s">
        <v>148</v>
      </c>
      <c r="Z3384" s="257" t="s">
        <v>148</v>
      </c>
      <c r="AA3384" s="257" t="s">
        <v>148</v>
      </c>
      <c r="AB3384" s="257" t="s">
        <v>148</v>
      </c>
      <c r="AC3384" s="257" t="s">
        <v>148</v>
      </c>
      <c r="AD3384" s="257" t="s">
        <v>148</v>
      </c>
      <c r="AE3384" s="257" t="s">
        <v>148</v>
      </c>
      <c r="AF3384" s="257" t="s">
        <v>148</v>
      </c>
      <c r="AG3384" s="257" t="s">
        <v>148</v>
      </c>
      <c r="AH3384" s="257" t="s">
        <v>148</v>
      </c>
      <c r="AI3384" s="257" t="s">
        <v>148</v>
      </c>
      <c r="AJ3384" s="257"/>
    </row>
    <row r="3385" spans="1:36" ht="43.2">
      <c r="A3385" s="258">
        <v>40402</v>
      </c>
      <c r="B3385" s="257" t="s">
        <v>2510</v>
      </c>
      <c r="C3385" s="258">
        <v>40402</v>
      </c>
      <c r="D3385" s="257">
        <v>0</v>
      </c>
      <c r="E3385" s="257" t="s">
        <v>2553</v>
      </c>
      <c r="F3385" s="257" t="s">
        <v>3203</v>
      </c>
      <c r="G3385" s="257" t="s">
        <v>3204</v>
      </c>
      <c r="H3385" s="260" t="s">
        <v>1226</v>
      </c>
      <c r="I3385" s="257" t="s">
        <v>7460</v>
      </c>
      <c r="J3385" s="257" t="s">
        <v>148</v>
      </c>
      <c r="K3385" s="257" t="s">
        <v>2619</v>
      </c>
      <c r="L3385" s="257" t="s">
        <v>7166</v>
      </c>
      <c r="M3385" s="257" t="s">
        <v>1232</v>
      </c>
      <c r="N3385" s="257" t="s">
        <v>3562</v>
      </c>
      <c r="O3385" s="257" t="s">
        <v>3299</v>
      </c>
      <c r="P3385" s="257" t="s">
        <v>7462</v>
      </c>
      <c r="Q3385" s="257" t="s">
        <v>3301</v>
      </c>
      <c r="R3385" s="257" t="s">
        <v>148</v>
      </c>
      <c r="S3385" s="257" t="s">
        <v>3291</v>
      </c>
      <c r="T3385" s="257" t="s">
        <v>2899</v>
      </c>
      <c r="U3385" s="257" t="s">
        <v>7445</v>
      </c>
      <c r="V3385" s="257" t="s">
        <v>148</v>
      </c>
      <c r="W3385" s="257" t="s">
        <v>148</v>
      </c>
      <c r="X3385" s="257" t="s">
        <v>148</v>
      </c>
      <c r="Y3385" s="257" t="s">
        <v>148</v>
      </c>
      <c r="Z3385" s="257" t="s">
        <v>148</v>
      </c>
      <c r="AA3385" s="257" t="s">
        <v>148</v>
      </c>
      <c r="AB3385" s="257" t="s">
        <v>148</v>
      </c>
      <c r="AC3385" s="257" t="s">
        <v>148</v>
      </c>
      <c r="AD3385" s="257" t="s">
        <v>148</v>
      </c>
      <c r="AE3385" s="257" t="s">
        <v>148</v>
      </c>
      <c r="AF3385" s="257" t="s">
        <v>148</v>
      </c>
      <c r="AG3385" s="257" t="s">
        <v>148</v>
      </c>
      <c r="AH3385" s="257" t="s">
        <v>148</v>
      </c>
      <c r="AI3385" s="257" t="s">
        <v>148</v>
      </c>
      <c r="AJ3385" s="257"/>
    </row>
    <row r="3386" spans="1:36" ht="43.2">
      <c r="A3386" s="258">
        <v>40406</v>
      </c>
      <c r="B3386" s="257" t="s">
        <v>2510</v>
      </c>
      <c r="C3386" s="258">
        <v>40406</v>
      </c>
      <c r="D3386" s="257">
        <v>0</v>
      </c>
      <c r="E3386" s="259" t="s">
        <v>2561</v>
      </c>
      <c r="F3386" s="257" t="s">
        <v>3241</v>
      </c>
      <c r="G3386" s="259" t="s">
        <v>3242</v>
      </c>
      <c r="H3386" s="260" t="s">
        <v>1226</v>
      </c>
      <c r="I3386" s="257" t="s">
        <v>7463</v>
      </c>
      <c r="J3386" s="84" t="s">
        <v>7464</v>
      </c>
      <c r="K3386" s="257" t="s">
        <v>2619</v>
      </c>
      <c r="L3386" s="257" t="s">
        <v>7465</v>
      </c>
      <c r="M3386" s="257" t="s">
        <v>1228</v>
      </c>
      <c r="N3386" s="257" t="s">
        <v>2904</v>
      </c>
      <c r="O3386" s="257" t="s">
        <v>3299</v>
      </c>
      <c r="P3386" s="257" t="s">
        <v>7466</v>
      </c>
      <c r="Q3386" s="257" t="s">
        <v>3301</v>
      </c>
      <c r="R3386" s="257" t="s">
        <v>148</v>
      </c>
      <c r="S3386" s="257" t="s">
        <v>2903</v>
      </c>
      <c r="T3386" s="257" t="s">
        <v>3421</v>
      </c>
      <c r="U3386" s="257" t="s">
        <v>4099</v>
      </c>
      <c r="V3386" s="257" t="s">
        <v>148</v>
      </c>
      <c r="W3386" s="257" t="s">
        <v>148</v>
      </c>
      <c r="X3386" s="257" t="s">
        <v>148</v>
      </c>
      <c r="Y3386" s="257" t="s">
        <v>148</v>
      </c>
      <c r="Z3386" s="257" t="s">
        <v>148</v>
      </c>
      <c r="AA3386" s="257" t="s">
        <v>148</v>
      </c>
      <c r="AB3386" s="257" t="s">
        <v>148</v>
      </c>
      <c r="AC3386" s="257" t="s">
        <v>148</v>
      </c>
      <c r="AD3386" s="257" t="s">
        <v>148</v>
      </c>
      <c r="AE3386" s="257" t="s">
        <v>148</v>
      </c>
      <c r="AF3386" s="257" t="s">
        <v>148</v>
      </c>
      <c r="AG3386" s="257" t="s">
        <v>148</v>
      </c>
      <c r="AH3386" s="257" t="s">
        <v>148</v>
      </c>
      <c r="AI3386" s="257" t="s">
        <v>148</v>
      </c>
      <c r="AJ3386" s="257"/>
    </row>
    <row r="3387" spans="1:36" ht="28.8">
      <c r="A3387" s="258">
        <v>40406</v>
      </c>
      <c r="B3387" s="257" t="s">
        <v>2510</v>
      </c>
      <c r="C3387" s="258">
        <v>40406</v>
      </c>
      <c r="D3387" s="257">
        <v>0</v>
      </c>
      <c r="E3387" s="257" t="s">
        <v>6831</v>
      </c>
      <c r="F3387" s="257" t="s">
        <v>6832</v>
      </c>
      <c r="G3387" s="257" t="s">
        <v>6833</v>
      </c>
      <c r="H3387" s="257" t="s">
        <v>2763</v>
      </c>
      <c r="I3387" s="257" t="s">
        <v>7467</v>
      </c>
      <c r="J3387" s="257" t="s">
        <v>148</v>
      </c>
      <c r="K3387" s="257" t="s">
        <v>2619</v>
      </c>
      <c r="L3387" s="257" t="s">
        <v>7465</v>
      </c>
      <c r="M3387" s="257" t="s">
        <v>1228</v>
      </c>
      <c r="N3387" s="257" t="s">
        <v>2904</v>
      </c>
      <c r="O3387" s="257" t="s">
        <v>3299</v>
      </c>
      <c r="P3387" s="257" t="s">
        <v>7468</v>
      </c>
      <c r="Q3387" s="257" t="s">
        <v>3301</v>
      </c>
      <c r="R3387" s="257" t="s">
        <v>148</v>
      </c>
      <c r="S3387" s="257" t="s">
        <v>2903</v>
      </c>
      <c r="T3387" s="257" t="s">
        <v>3421</v>
      </c>
      <c r="U3387" s="257" t="s">
        <v>4099</v>
      </c>
      <c r="V3387" s="257" t="s">
        <v>148</v>
      </c>
      <c r="W3387" s="257" t="s">
        <v>148</v>
      </c>
      <c r="X3387" s="257" t="s">
        <v>148</v>
      </c>
      <c r="Y3387" s="257" t="s">
        <v>148</v>
      </c>
      <c r="Z3387" s="257" t="s">
        <v>148</v>
      </c>
      <c r="AA3387" s="257" t="s">
        <v>148</v>
      </c>
      <c r="AB3387" s="257" t="s">
        <v>148</v>
      </c>
      <c r="AC3387" s="257" t="s">
        <v>148</v>
      </c>
      <c r="AD3387" s="257" t="s">
        <v>148</v>
      </c>
      <c r="AE3387" s="257" t="s">
        <v>148</v>
      </c>
      <c r="AF3387" s="257" t="s">
        <v>148</v>
      </c>
      <c r="AG3387" s="257" t="s">
        <v>148</v>
      </c>
      <c r="AH3387" s="257" t="s">
        <v>148</v>
      </c>
      <c r="AI3387" s="257" t="s">
        <v>148</v>
      </c>
      <c r="AJ3387" s="257"/>
    </row>
    <row r="3388" spans="1:36" ht="28.8">
      <c r="A3388" s="258">
        <v>40406</v>
      </c>
      <c r="B3388" s="257" t="s">
        <v>2510</v>
      </c>
      <c r="C3388" s="258">
        <v>40406</v>
      </c>
      <c r="D3388" s="257">
        <v>0</v>
      </c>
      <c r="E3388" s="257" t="s">
        <v>6831</v>
      </c>
      <c r="F3388" s="257" t="s">
        <v>6832</v>
      </c>
      <c r="G3388" s="257" t="s">
        <v>6833</v>
      </c>
      <c r="H3388" s="257" t="s">
        <v>2763</v>
      </c>
      <c r="I3388" s="257" t="s">
        <v>7469</v>
      </c>
      <c r="J3388" s="84" t="s">
        <v>7470</v>
      </c>
      <c r="K3388" s="257" t="s">
        <v>2619</v>
      </c>
      <c r="L3388" s="257" t="s">
        <v>7465</v>
      </c>
      <c r="M3388" s="257" t="s">
        <v>1228</v>
      </c>
      <c r="N3388" s="257" t="s">
        <v>2904</v>
      </c>
      <c r="O3388" s="257" t="s">
        <v>3299</v>
      </c>
      <c r="P3388" s="257" t="s">
        <v>7471</v>
      </c>
      <c r="Q3388" s="257" t="s">
        <v>3301</v>
      </c>
      <c r="R3388" s="257" t="s">
        <v>148</v>
      </c>
      <c r="S3388" s="257" t="s">
        <v>2903</v>
      </c>
      <c r="T3388" s="257" t="s">
        <v>3421</v>
      </c>
      <c r="U3388" s="257" t="s">
        <v>4099</v>
      </c>
      <c r="V3388" s="257" t="s">
        <v>148</v>
      </c>
      <c r="W3388" s="257" t="s">
        <v>148</v>
      </c>
      <c r="X3388" s="257" t="s">
        <v>148</v>
      </c>
      <c r="Y3388" s="257" t="s">
        <v>148</v>
      </c>
      <c r="Z3388" s="257" t="s">
        <v>148</v>
      </c>
      <c r="AA3388" s="257" t="s">
        <v>148</v>
      </c>
      <c r="AB3388" s="257" t="s">
        <v>148</v>
      </c>
      <c r="AC3388" s="257" t="s">
        <v>148</v>
      </c>
      <c r="AD3388" s="257" t="s">
        <v>148</v>
      </c>
      <c r="AE3388" s="257" t="s">
        <v>148</v>
      </c>
      <c r="AF3388" s="257" t="s">
        <v>148</v>
      </c>
      <c r="AG3388" s="257" t="s">
        <v>148</v>
      </c>
      <c r="AH3388" s="257" t="s">
        <v>148</v>
      </c>
      <c r="AI3388" s="257" t="s">
        <v>148</v>
      </c>
      <c r="AJ3388" s="257"/>
    </row>
    <row r="3389" spans="1:36" ht="28.8">
      <c r="A3389" s="258">
        <v>40406</v>
      </c>
      <c r="B3389" s="257" t="s">
        <v>2510</v>
      </c>
      <c r="C3389" s="258">
        <v>40406</v>
      </c>
      <c r="D3389" s="257">
        <v>0</v>
      </c>
      <c r="E3389" s="257" t="s">
        <v>6831</v>
      </c>
      <c r="F3389" s="257" t="s">
        <v>6832</v>
      </c>
      <c r="G3389" s="257" t="s">
        <v>6833</v>
      </c>
      <c r="H3389" s="257" t="s">
        <v>1244</v>
      </c>
      <c r="I3389" s="257" t="s">
        <v>7472</v>
      </c>
      <c r="J3389" s="257" t="s">
        <v>148</v>
      </c>
      <c r="K3389" s="257" t="s">
        <v>2619</v>
      </c>
      <c r="L3389" s="257" t="s">
        <v>7465</v>
      </c>
      <c r="M3389" s="257" t="s">
        <v>1228</v>
      </c>
      <c r="N3389" s="257" t="s">
        <v>2904</v>
      </c>
      <c r="O3389" s="257" t="s">
        <v>3299</v>
      </c>
      <c r="P3389" s="257" t="s">
        <v>7473</v>
      </c>
      <c r="Q3389" s="257" t="s">
        <v>3301</v>
      </c>
      <c r="R3389" s="257" t="s">
        <v>148</v>
      </c>
      <c r="S3389" s="257" t="s">
        <v>2903</v>
      </c>
      <c r="T3389" s="257" t="s">
        <v>3421</v>
      </c>
      <c r="U3389" s="257" t="s">
        <v>4099</v>
      </c>
      <c r="V3389" s="257" t="s">
        <v>148</v>
      </c>
      <c r="W3389" s="257" t="s">
        <v>148</v>
      </c>
      <c r="X3389" s="257" t="s">
        <v>148</v>
      </c>
      <c r="Y3389" s="257" t="s">
        <v>148</v>
      </c>
      <c r="Z3389" s="257" t="s">
        <v>148</v>
      </c>
      <c r="AA3389" s="257" t="s">
        <v>148</v>
      </c>
      <c r="AB3389" s="257" t="s">
        <v>148</v>
      </c>
      <c r="AC3389" s="257" t="s">
        <v>148</v>
      </c>
      <c r="AD3389" s="257" t="s">
        <v>148</v>
      </c>
      <c r="AE3389" s="257" t="s">
        <v>148</v>
      </c>
      <c r="AF3389" s="257" t="s">
        <v>148</v>
      </c>
      <c r="AG3389" s="257" t="s">
        <v>148</v>
      </c>
      <c r="AH3389" s="257" t="s">
        <v>148</v>
      </c>
      <c r="AI3389" s="257" t="s">
        <v>148</v>
      </c>
      <c r="AJ3389" s="257"/>
    </row>
    <row r="3390" spans="1:36" ht="28.8">
      <c r="A3390" s="258">
        <v>40407</v>
      </c>
      <c r="B3390" s="257" t="s">
        <v>2510</v>
      </c>
      <c r="C3390" s="258">
        <v>40407</v>
      </c>
      <c r="D3390" s="257">
        <v>0</v>
      </c>
      <c r="E3390" s="259" t="s">
        <v>2530</v>
      </c>
      <c r="F3390" s="257" t="s">
        <v>3153</v>
      </c>
      <c r="G3390" s="259" t="s">
        <v>3154</v>
      </c>
      <c r="H3390" s="260" t="s">
        <v>1232</v>
      </c>
      <c r="I3390" s="257" t="s">
        <v>2765</v>
      </c>
      <c r="J3390" s="84" t="s">
        <v>600</v>
      </c>
      <c r="K3390" s="257" t="s">
        <v>2619</v>
      </c>
      <c r="L3390" s="257" t="s">
        <v>7474</v>
      </c>
      <c r="M3390" s="257" t="s">
        <v>1246</v>
      </c>
      <c r="N3390" s="257" t="s">
        <v>4979</v>
      </c>
      <c r="O3390" s="257" t="s">
        <v>3299</v>
      </c>
      <c r="P3390" s="257" t="s">
        <v>7475</v>
      </c>
      <c r="Q3390" s="257" t="s">
        <v>3301</v>
      </c>
      <c r="R3390" s="257" t="s">
        <v>148</v>
      </c>
      <c r="S3390" s="257" t="s">
        <v>4979</v>
      </c>
      <c r="T3390" s="257" t="s">
        <v>4979</v>
      </c>
      <c r="U3390" s="257" t="s">
        <v>7476</v>
      </c>
      <c r="V3390" s="257" t="s">
        <v>148</v>
      </c>
      <c r="W3390" s="257" t="s">
        <v>148</v>
      </c>
      <c r="X3390" s="257" t="s">
        <v>148</v>
      </c>
      <c r="Y3390" s="257" t="s">
        <v>148</v>
      </c>
      <c r="Z3390" s="257" t="s">
        <v>148</v>
      </c>
      <c r="AA3390" s="257" t="s">
        <v>148</v>
      </c>
      <c r="AB3390" s="257" t="s">
        <v>148</v>
      </c>
      <c r="AC3390" s="257" t="s">
        <v>148</v>
      </c>
      <c r="AD3390" s="257" t="s">
        <v>148</v>
      </c>
      <c r="AE3390" s="257" t="s">
        <v>148</v>
      </c>
      <c r="AF3390" s="257" t="s">
        <v>148</v>
      </c>
      <c r="AG3390" s="257" t="s">
        <v>148</v>
      </c>
      <c r="AH3390" s="257" t="s">
        <v>148</v>
      </c>
      <c r="AI3390" s="257" t="s">
        <v>148</v>
      </c>
      <c r="AJ3390" s="257"/>
    </row>
    <row r="3391" spans="1:36" ht="28.8">
      <c r="A3391" s="258">
        <v>40407</v>
      </c>
      <c r="B3391" s="257" t="s">
        <v>2510</v>
      </c>
      <c r="C3391" s="258">
        <v>40407</v>
      </c>
      <c r="D3391" s="257">
        <v>0</v>
      </c>
      <c r="E3391" s="259" t="s">
        <v>2530</v>
      </c>
      <c r="F3391" s="257" t="s">
        <v>3153</v>
      </c>
      <c r="G3391" s="259" t="s">
        <v>3154</v>
      </c>
      <c r="H3391" s="260" t="s">
        <v>1232</v>
      </c>
      <c r="I3391" s="257" t="s">
        <v>2765</v>
      </c>
      <c r="J3391" s="84" t="s">
        <v>600</v>
      </c>
      <c r="K3391" s="257" t="s">
        <v>2619</v>
      </c>
      <c r="L3391" s="257" t="s">
        <v>7474</v>
      </c>
      <c r="M3391" s="257" t="s">
        <v>1246</v>
      </c>
      <c r="N3391" s="257" t="s">
        <v>4979</v>
      </c>
      <c r="O3391" s="257" t="s">
        <v>3299</v>
      </c>
      <c r="P3391" s="257" t="s">
        <v>7477</v>
      </c>
      <c r="Q3391" s="257" t="s">
        <v>3301</v>
      </c>
      <c r="R3391" s="257" t="s">
        <v>148</v>
      </c>
      <c r="S3391" s="257" t="s">
        <v>4979</v>
      </c>
      <c r="T3391" s="257" t="s">
        <v>4979</v>
      </c>
      <c r="U3391" s="257" t="s">
        <v>7476</v>
      </c>
      <c r="V3391" s="257" t="s">
        <v>148</v>
      </c>
      <c r="W3391" s="257" t="s">
        <v>148</v>
      </c>
      <c r="X3391" s="257" t="s">
        <v>148</v>
      </c>
      <c r="Y3391" s="257" t="s">
        <v>148</v>
      </c>
      <c r="Z3391" s="257" t="s">
        <v>148</v>
      </c>
      <c r="AA3391" s="257" t="s">
        <v>148</v>
      </c>
      <c r="AB3391" s="257" t="s">
        <v>148</v>
      </c>
      <c r="AC3391" s="257" t="s">
        <v>148</v>
      </c>
      <c r="AD3391" s="257" t="s">
        <v>148</v>
      </c>
      <c r="AE3391" s="257" t="s">
        <v>148</v>
      </c>
      <c r="AF3391" s="257" t="s">
        <v>148</v>
      </c>
      <c r="AG3391" s="257" t="s">
        <v>148</v>
      </c>
      <c r="AH3391" s="257" t="s">
        <v>148</v>
      </c>
      <c r="AI3391" s="257" t="s">
        <v>148</v>
      </c>
      <c r="AJ3391" s="257"/>
    </row>
    <row r="3392" spans="1:36" ht="28.8">
      <c r="A3392" s="258">
        <v>40407</v>
      </c>
      <c r="B3392" s="257" t="s">
        <v>2510</v>
      </c>
      <c r="C3392" s="258">
        <v>40407</v>
      </c>
      <c r="D3392" s="257">
        <v>0</v>
      </c>
      <c r="E3392" s="259" t="s">
        <v>2565</v>
      </c>
      <c r="F3392" s="257" t="s">
        <v>3251</v>
      </c>
      <c r="G3392" s="259" t="s">
        <v>3252</v>
      </c>
      <c r="H3392" s="260" t="s">
        <v>1232</v>
      </c>
      <c r="I3392" s="257" t="s">
        <v>4345</v>
      </c>
      <c r="J3392" s="257" t="s">
        <v>4346</v>
      </c>
      <c r="K3392" s="257" t="s">
        <v>2619</v>
      </c>
      <c r="L3392" s="257" t="s">
        <v>7474</v>
      </c>
      <c r="M3392" s="257" t="s">
        <v>1246</v>
      </c>
      <c r="N3392" s="257" t="s">
        <v>4979</v>
      </c>
      <c r="O3392" s="257" t="s">
        <v>3299</v>
      </c>
      <c r="P3392" s="257" t="s">
        <v>7478</v>
      </c>
      <c r="Q3392" s="257" t="s">
        <v>3301</v>
      </c>
      <c r="R3392" s="257" t="s">
        <v>148</v>
      </c>
      <c r="S3392" s="257" t="s">
        <v>4979</v>
      </c>
      <c r="T3392" s="257" t="s">
        <v>4979</v>
      </c>
      <c r="U3392" s="257" t="s">
        <v>7476</v>
      </c>
      <c r="V3392" s="257" t="s">
        <v>148</v>
      </c>
      <c r="W3392" s="257" t="s">
        <v>148</v>
      </c>
      <c r="X3392" s="257" t="s">
        <v>148</v>
      </c>
      <c r="Y3392" s="257" t="s">
        <v>148</v>
      </c>
      <c r="Z3392" s="257" t="s">
        <v>148</v>
      </c>
      <c r="AA3392" s="257" t="s">
        <v>148</v>
      </c>
      <c r="AB3392" s="257" t="s">
        <v>148</v>
      </c>
      <c r="AC3392" s="257" t="s">
        <v>148</v>
      </c>
      <c r="AD3392" s="257" t="s">
        <v>148</v>
      </c>
      <c r="AE3392" s="257" t="s">
        <v>148</v>
      </c>
      <c r="AF3392" s="257" t="s">
        <v>148</v>
      </c>
      <c r="AG3392" s="257" t="s">
        <v>148</v>
      </c>
      <c r="AH3392" s="257" t="s">
        <v>148</v>
      </c>
      <c r="AI3392" s="257" t="s">
        <v>148</v>
      </c>
      <c r="AJ3392" s="257"/>
    </row>
    <row r="3393" spans="1:36" ht="28.8">
      <c r="A3393" s="258">
        <v>40407</v>
      </c>
      <c r="B3393" s="257" t="s">
        <v>2510</v>
      </c>
      <c r="C3393" s="258">
        <v>40407</v>
      </c>
      <c r="D3393" s="257">
        <v>0</v>
      </c>
      <c r="E3393" s="259" t="s">
        <v>2565</v>
      </c>
      <c r="F3393" s="257" t="s">
        <v>3251</v>
      </c>
      <c r="G3393" s="259" t="s">
        <v>3252</v>
      </c>
      <c r="H3393" s="260" t="s">
        <v>1232</v>
      </c>
      <c r="I3393" s="257" t="s">
        <v>4345</v>
      </c>
      <c r="J3393" s="257" t="s">
        <v>4346</v>
      </c>
      <c r="K3393" s="257" t="s">
        <v>2619</v>
      </c>
      <c r="L3393" s="257" t="s">
        <v>7474</v>
      </c>
      <c r="M3393" s="257" t="s">
        <v>1246</v>
      </c>
      <c r="N3393" s="257" t="s">
        <v>4979</v>
      </c>
      <c r="O3393" s="257" t="s">
        <v>3299</v>
      </c>
      <c r="P3393" s="257" t="s">
        <v>7479</v>
      </c>
      <c r="Q3393" s="257" t="s">
        <v>3301</v>
      </c>
      <c r="R3393" s="257" t="s">
        <v>148</v>
      </c>
      <c r="S3393" s="257" t="s">
        <v>4979</v>
      </c>
      <c r="T3393" s="257" t="s">
        <v>4979</v>
      </c>
      <c r="U3393" s="257" t="s">
        <v>7476</v>
      </c>
      <c r="V3393" s="257" t="s">
        <v>148</v>
      </c>
      <c r="W3393" s="257" t="s">
        <v>148</v>
      </c>
      <c r="X3393" s="257" t="s">
        <v>148</v>
      </c>
      <c r="Y3393" s="257" t="s">
        <v>148</v>
      </c>
      <c r="Z3393" s="257" t="s">
        <v>148</v>
      </c>
      <c r="AA3393" s="257" t="s">
        <v>148</v>
      </c>
      <c r="AB3393" s="257" t="s">
        <v>148</v>
      </c>
      <c r="AC3393" s="257" t="s">
        <v>148</v>
      </c>
      <c r="AD3393" s="257" t="s">
        <v>148</v>
      </c>
      <c r="AE3393" s="257" t="s">
        <v>148</v>
      </c>
      <c r="AF3393" s="257" t="s">
        <v>148</v>
      </c>
      <c r="AG3393" s="257" t="s">
        <v>148</v>
      </c>
      <c r="AH3393" s="257" t="s">
        <v>148</v>
      </c>
      <c r="AI3393" s="257" t="s">
        <v>148</v>
      </c>
      <c r="AJ3393" s="257"/>
    </row>
    <row r="3394" spans="1:36" ht="28.8">
      <c r="A3394" s="258">
        <v>40407</v>
      </c>
      <c r="B3394" s="257" t="s">
        <v>2510</v>
      </c>
      <c r="C3394" s="258">
        <v>40407</v>
      </c>
      <c r="D3394" s="257">
        <v>0</v>
      </c>
      <c r="E3394" s="259" t="s">
        <v>2565</v>
      </c>
      <c r="F3394" s="257" t="s">
        <v>3251</v>
      </c>
      <c r="G3394" s="259" t="s">
        <v>3252</v>
      </c>
      <c r="H3394" s="260" t="s">
        <v>1232</v>
      </c>
      <c r="I3394" s="257" t="s">
        <v>4345</v>
      </c>
      <c r="J3394" s="257" t="s">
        <v>4346</v>
      </c>
      <c r="K3394" s="257" t="s">
        <v>2619</v>
      </c>
      <c r="L3394" s="257" t="s">
        <v>7474</v>
      </c>
      <c r="M3394" s="257" t="s">
        <v>1246</v>
      </c>
      <c r="N3394" s="257" t="s">
        <v>4979</v>
      </c>
      <c r="O3394" s="257" t="s">
        <v>3299</v>
      </c>
      <c r="P3394" s="257" t="s">
        <v>7480</v>
      </c>
      <c r="Q3394" s="257" t="s">
        <v>3301</v>
      </c>
      <c r="R3394" s="257" t="s">
        <v>148</v>
      </c>
      <c r="S3394" s="257" t="s">
        <v>4979</v>
      </c>
      <c r="T3394" s="257" t="s">
        <v>4979</v>
      </c>
      <c r="U3394" s="257" t="s">
        <v>7476</v>
      </c>
      <c r="V3394" s="257" t="s">
        <v>148</v>
      </c>
      <c r="W3394" s="257" t="s">
        <v>148</v>
      </c>
      <c r="X3394" s="257" t="s">
        <v>148</v>
      </c>
      <c r="Y3394" s="257" t="s">
        <v>148</v>
      </c>
      <c r="Z3394" s="257" t="s">
        <v>148</v>
      </c>
      <c r="AA3394" s="257" t="s">
        <v>148</v>
      </c>
      <c r="AB3394" s="257" t="s">
        <v>148</v>
      </c>
      <c r="AC3394" s="257" t="s">
        <v>148</v>
      </c>
      <c r="AD3394" s="257" t="s">
        <v>148</v>
      </c>
      <c r="AE3394" s="257" t="s">
        <v>148</v>
      </c>
      <c r="AF3394" s="257" t="s">
        <v>148</v>
      </c>
      <c r="AG3394" s="257" t="s">
        <v>148</v>
      </c>
      <c r="AH3394" s="257" t="s">
        <v>148</v>
      </c>
      <c r="AI3394" s="257" t="s">
        <v>148</v>
      </c>
      <c r="AJ3394" s="257"/>
    </row>
    <row r="3395" spans="1:36" ht="28.8">
      <c r="A3395" s="258">
        <v>40407</v>
      </c>
      <c r="B3395" s="257" t="s">
        <v>2510</v>
      </c>
      <c r="C3395" s="258">
        <v>40407</v>
      </c>
      <c r="D3395" s="257">
        <v>0</v>
      </c>
      <c r="E3395" s="259" t="s">
        <v>2565</v>
      </c>
      <c r="F3395" s="257" t="s">
        <v>3251</v>
      </c>
      <c r="G3395" s="259" t="s">
        <v>3252</v>
      </c>
      <c r="H3395" s="260" t="s">
        <v>1232</v>
      </c>
      <c r="I3395" s="257" t="s">
        <v>4345</v>
      </c>
      <c r="J3395" s="257" t="s">
        <v>4346</v>
      </c>
      <c r="K3395" s="257" t="s">
        <v>2619</v>
      </c>
      <c r="L3395" s="257" t="s">
        <v>7474</v>
      </c>
      <c r="M3395" s="257" t="s">
        <v>1246</v>
      </c>
      <c r="N3395" s="257" t="s">
        <v>4979</v>
      </c>
      <c r="O3395" s="257" t="s">
        <v>3299</v>
      </c>
      <c r="P3395" s="257" t="s">
        <v>7481</v>
      </c>
      <c r="Q3395" s="257" t="s">
        <v>3301</v>
      </c>
      <c r="R3395" s="257" t="s">
        <v>148</v>
      </c>
      <c r="S3395" s="257" t="s">
        <v>4979</v>
      </c>
      <c r="T3395" s="257" t="s">
        <v>4979</v>
      </c>
      <c r="U3395" s="257" t="s">
        <v>7476</v>
      </c>
      <c r="V3395" s="257" t="s">
        <v>148</v>
      </c>
      <c r="W3395" s="257" t="s">
        <v>148</v>
      </c>
      <c r="X3395" s="257" t="s">
        <v>148</v>
      </c>
      <c r="Y3395" s="257" t="s">
        <v>148</v>
      </c>
      <c r="Z3395" s="257" t="s">
        <v>148</v>
      </c>
      <c r="AA3395" s="257" t="s">
        <v>148</v>
      </c>
      <c r="AB3395" s="257" t="s">
        <v>148</v>
      </c>
      <c r="AC3395" s="257" t="s">
        <v>148</v>
      </c>
      <c r="AD3395" s="257" t="s">
        <v>148</v>
      </c>
      <c r="AE3395" s="257" t="s">
        <v>148</v>
      </c>
      <c r="AF3395" s="257" t="s">
        <v>148</v>
      </c>
      <c r="AG3395" s="257" t="s">
        <v>148</v>
      </c>
      <c r="AH3395" s="257" t="s">
        <v>148</v>
      </c>
      <c r="AI3395" s="257" t="s">
        <v>148</v>
      </c>
      <c r="AJ3395" s="257"/>
    </row>
    <row r="3396" spans="1:36" ht="43.2">
      <c r="A3396" s="258">
        <v>40407</v>
      </c>
      <c r="B3396" s="257" t="s">
        <v>2510</v>
      </c>
      <c r="C3396" s="258">
        <v>40407</v>
      </c>
      <c r="D3396" s="257">
        <v>0</v>
      </c>
      <c r="E3396" s="259" t="s">
        <v>2540</v>
      </c>
      <c r="F3396" s="257" t="s">
        <v>3177</v>
      </c>
      <c r="G3396" s="259" t="s">
        <v>3178</v>
      </c>
      <c r="H3396" s="260" t="s">
        <v>1226</v>
      </c>
      <c r="I3396" s="257" t="s">
        <v>3962</v>
      </c>
      <c r="J3396" s="84" t="s">
        <v>3963</v>
      </c>
      <c r="K3396" s="257" t="s">
        <v>2619</v>
      </c>
      <c r="L3396" s="257" t="s">
        <v>7474</v>
      </c>
      <c r="M3396" s="257" t="s">
        <v>1246</v>
      </c>
      <c r="N3396" s="257" t="s">
        <v>4979</v>
      </c>
      <c r="O3396" s="257" t="s">
        <v>3299</v>
      </c>
      <c r="P3396" s="257" t="s">
        <v>7482</v>
      </c>
      <c r="Q3396" s="257" t="s">
        <v>3301</v>
      </c>
      <c r="R3396" s="257" t="s">
        <v>148</v>
      </c>
      <c r="S3396" s="257" t="s">
        <v>4979</v>
      </c>
      <c r="T3396" s="257" t="s">
        <v>4979</v>
      </c>
      <c r="U3396" s="257" t="s">
        <v>7476</v>
      </c>
      <c r="V3396" s="257" t="s">
        <v>148</v>
      </c>
      <c r="W3396" s="257" t="s">
        <v>148</v>
      </c>
      <c r="X3396" s="257" t="s">
        <v>148</v>
      </c>
      <c r="Y3396" s="257" t="s">
        <v>148</v>
      </c>
      <c r="Z3396" s="257" t="s">
        <v>148</v>
      </c>
      <c r="AA3396" s="257" t="s">
        <v>148</v>
      </c>
      <c r="AB3396" s="257" t="s">
        <v>148</v>
      </c>
      <c r="AC3396" s="257" t="s">
        <v>148</v>
      </c>
      <c r="AD3396" s="257" t="s">
        <v>148</v>
      </c>
      <c r="AE3396" s="257" t="s">
        <v>148</v>
      </c>
      <c r="AF3396" s="257" t="s">
        <v>148</v>
      </c>
      <c r="AG3396" s="257" t="s">
        <v>148</v>
      </c>
      <c r="AH3396" s="257" t="s">
        <v>148</v>
      </c>
      <c r="AI3396" s="257" t="s">
        <v>148</v>
      </c>
      <c r="AJ3396" s="257"/>
    </row>
    <row r="3397" spans="1:36" ht="43.2">
      <c r="A3397" s="258">
        <v>40407</v>
      </c>
      <c r="B3397" s="257" t="s">
        <v>2510</v>
      </c>
      <c r="C3397" s="258">
        <v>40407</v>
      </c>
      <c r="D3397" s="257">
        <v>0</v>
      </c>
      <c r="E3397" s="259" t="s">
        <v>2540</v>
      </c>
      <c r="F3397" s="257" t="s">
        <v>3177</v>
      </c>
      <c r="G3397" s="259" t="s">
        <v>3178</v>
      </c>
      <c r="H3397" s="260" t="s">
        <v>1226</v>
      </c>
      <c r="I3397" s="257" t="s">
        <v>3962</v>
      </c>
      <c r="J3397" s="84" t="s">
        <v>3963</v>
      </c>
      <c r="K3397" s="257" t="s">
        <v>2619</v>
      </c>
      <c r="L3397" s="257" t="s">
        <v>7474</v>
      </c>
      <c r="M3397" s="257" t="s">
        <v>1246</v>
      </c>
      <c r="N3397" s="257" t="s">
        <v>4979</v>
      </c>
      <c r="O3397" s="257" t="s">
        <v>3299</v>
      </c>
      <c r="P3397" s="257" t="s">
        <v>7483</v>
      </c>
      <c r="Q3397" s="257" t="s">
        <v>3301</v>
      </c>
      <c r="R3397" s="257" t="s">
        <v>148</v>
      </c>
      <c r="S3397" s="257" t="s">
        <v>4979</v>
      </c>
      <c r="T3397" s="257" t="s">
        <v>4979</v>
      </c>
      <c r="U3397" s="257" t="s">
        <v>7476</v>
      </c>
      <c r="V3397" s="257" t="s">
        <v>148</v>
      </c>
      <c r="W3397" s="257" t="s">
        <v>148</v>
      </c>
      <c r="X3397" s="257" t="s">
        <v>148</v>
      </c>
      <c r="Y3397" s="257" t="s">
        <v>148</v>
      </c>
      <c r="Z3397" s="257" t="s">
        <v>148</v>
      </c>
      <c r="AA3397" s="257" t="s">
        <v>148</v>
      </c>
      <c r="AB3397" s="257" t="s">
        <v>148</v>
      </c>
      <c r="AC3397" s="257" t="s">
        <v>148</v>
      </c>
      <c r="AD3397" s="257" t="s">
        <v>148</v>
      </c>
      <c r="AE3397" s="257" t="s">
        <v>148</v>
      </c>
      <c r="AF3397" s="257" t="s">
        <v>148</v>
      </c>
      <c r="AG3397" s="257" t="s">
        <v>148</v>
      </c>
      <c r="AH3397" s="257" t="s">
        <v>148</v>
      </c>
      <c r="AI3397" s="257" t="s">
        <v>148</v>
      </c>
      <c r="AJ3397" s="257"/>
    </row>
    <row r="3398" spans="1:36" ht="43.2">
      <c r="A3398" s="258">
        <v>40407</v>
      </c>
      <c r="B3398" s="257" t="s">
        <v>2510</v>
      </c>
      <c r="C3398" s="258">
        <v>40407</v>
      </c>
      <c r="D3398" s="257">
        <v>0</v>
      </c>
      <c r="E3398" s="259" t="s">
        <v>2540</v>
      </c>
      <c r="F3398" s="257" t="s">
        <v>3177</v>
      </c>
      <c r="G3398" s="259" t="s">
        <v>3178</v>
      </c>
      <c r="H3398" s="260" t="s">
        <v>1226</v>
      </c>
      <c r="I3398" s="257" t="s">
        <v>3962</v>
      </c>
      <c r="J3398" s="84" t="s">
        <v>3963</v>
      </c>
      <c r="K3398" s="257" t="s">
        <v>2619</v>
      </c>
      <c r="L3398" s="257" t="s">
        <v>7474</v>
      </c>
      <c r="M3398" s="257" t="s">
        <v>1246</v>
      </c>
      <c r="N3398" s="257" t="s">
        <v>4979</v>
      </c>
      <c r="O3398" s="257" t="s">
        <v>3299</v>
      </c>
      <c r="P3398" s="257" t="s">
        <v>7484</v>
      </c>
      <c r="Q3398" s="257" t="s">
        <v>3301</v>
      </c>
      <c r="R3398" s="257" t="s">
        <v>148</v>
      </c>
      <c r="S3398" s="257" t="s">
        <v>4979</v>
      </c>
      <c r="T3398" s="257" t="s">
        <v>4979</v>
      </c>
      <c r="U3398" s="257" t="s">
        <v>7476</v>
      </c>
      <c r="V3398" s="257" t="s">
        <v>148</v>
      </c>
      <c r="W3398" s="257" t="s">
        <v>148</v>
      </c>
      <c r="X3398" s="257" t="s">
        <v>148</v>
      </c>
      <c r="Y3398" s="257" t="s">
        <v>148</v>
      </c>
      <c r="Z3398" s="257" t="s">
        <v>148</v>
      </c>
      <c r="AA3398" s="257" t="s">
        <v>148</v>
      </c>
      <c r="AB3398" s="257" t="s">
        <v>148</v>
      </c>
      <c r="AC3398" s="257" t="s">
        <v>148</v>
      </c>
      <c r="AD3398" s="257" t="s">
        <v>148</v>
      </c>
      <c r="AE3398" s="257" t="s">
        <v>148</v>
      </c>
      <c r="AF3398" s="257" t="s">
        <v>148</v>
      </c>
      <c r="AG3398" s="257" t="s">
        <v>148</v>
      </c>
      <c r="AH3398" s="257" t="s">
        <v>148</v>
      </c>
      <c r="AI3398" s="257" t="s">
        <v>148</v>
      </c>
      <c r="AJ3398" s="257"/>
    </row>
    <row r="3399" spans="1:36" ht="28.8">
      <c r="A3399" s="258">
        <v>40409</v>
      </c>
      <c r="B3399" s="257" t="s">
        <v>2510</v>
      </c>
      <c r="C3399" s="258">
        <v>40409</v>
      </c>
      <c r="D3399" s="257">
        <v>0</v>
      </c>
      <c r="E3399" s="257" t="s">
        <v>2557</v>
      </c>
      <c r="F3399" s="257" t="s">
        <v>3223</v>
      </c>
      <c r="G3399" s="257" t="s">
        <v>3224</v>
      </c>
      <c r="H3399" s="257" t="s">
        <v>1243</v>
      </c>
      <c r="I3399" s="257" t="s">
        <v>3654</v>
      </c>
      <c r="J3399" s="257" t="s">
        <v>3655</v>
      </c>
      <c r="K3399" s="257" t="s">
        <v>2619</v>
      </c>
      <c r="L3399" s="257" t="s">
        <v>7485</v>
      </c>
      <c r="M3399" s="257" t="s">
        <v>1232</v>
      </c>
      <c r="N3399" s="257" t="s">
        <v>3344</v>
      </c>
      <c r="O3399" s="257" t="s">
        <v>3299</v>
      </c>
      <c r="P3399" s="257" t="s">
        <v>7486</v>
      </c>
      <c r="Q3399" s="257" t="s">
        <v>3301</v>
      </c>
      <c r="R3399" s="257" t="s">
        <v>148</v>
      </c>
      <c r="S3399" s="257" t="s">
        <v>3291</v>
      </c>
      <c r="T3399" s="257" t="s">
        <v>3344</v>
      </c>
      <c r="U3399" s="257" t="s">
        <v>7487</v>
      </c>
      <c r="V3399" s="257" t="s">
        <v>148</v>
      </c>
      <c r="W3399" s="257" t="s">
        <v>148</v>
      </c>
      <c r="X3399" s="257" t="s">
        <v>148</v>
      </c>
      <c r="Y3399" s="257" t="s">
        <v>148</v>
      </c>
      <c r="Z3399" s="257" t="s">
        <v>148</v>
      </c>
      <c r="AA3399" s="257" t="s">
        <v>148</v>
      </c>
      <c r="AB3399" s="257" t="s">
        <v>148</v>
      </c>
      <c r="AC3399" s="257" t="s">
        <v>148</v>
      </c>
      <c r="AD3399" s="257" t="s">
        <v>148</v>
      </c>
      <c r="AE3399" s="257" t="s">
        <v>148</v>
      </c>
      <c r="AF3399" s="257" t="s">
        <v>148</v>
      </c>
      <c r="AG3399" s="257" t="s">
        <v>148</v>
      </c>
      <c r="AH3399" s="257" t="s">
        <v>148</v>
      </c>
      <c r="AI3399" s="257" t="s">
        <v>148</v>
      </c>
      <c r="AJ3399" s="257"/>
    </row>
    <row r="3400" spans="1:36" ht="28.8">
      <c r="A3400" s="258">
        <v>40409</v>
      </c>
      <c r="B3400" s="257" t="s">
        <v>2510</v>
      </c>
      <c r="C3400" s="258">
        <v>40409</v>
      </c>
      <c r="D3400" s="257">
        <v>0</v>
      </c>
      <c r="E3400" s="257" t="s">
        <v>2527</v>
      </c>
      <c r="F3400" s="257" t="s">
        <v>3268</v>
      </c>
      <c r="G3400" s="257" t="s">
        <v>3269</v>
      </c>
      <c r="H3400" s="257" t="s">
        <v>1225</v>
      </c>
      <c r="I3400" s="260" t="s">
        <v>2631</v>
      </c>
      <c r="J3400" s="257" t="s">
        <v>148</v>
      </c>
      <c r="K3400" s="257" t="s">
        <v>2619</v>
      </c>
      <c r="L3400" s="257" t="s">
        <v>7485</v>
      </c>
      <c r="M3400" s="257" t="s">
        <v>1232</v>
      </c>
      <c r="N3400" s="257" t="s">
        <v>3344</v>
      </c>
      <c r="O3400" s="257" t="s">
        <v>3299</v>
      </c>
      <c r="P3400" s="257" t="s">
        <v>7488</v>
      </c>
      <c r="Q3400" s="257" t="s">
        <v>3301</v>
      </c>
      <c r="R3400" s="257" t="s">
        <v>148</v>
      </c>
      <c r="S3400" s="257" t="s">
        <v>3291</v>
      </c>
      <c r="T3400" s="257" t="s">
        <v>3344</v>
      </c>
      <c r="U3400" s="257" t="s">
        <v>7487</v>
      </c>
      <c r="V3400" s="257" t="s">
        <v>148</v>
      </c>
      <c r="W3400" s="257" t="s">
        <v>148</v>
      </c>
      <c r="X3400" s="257" t="s">
        <v>148</v>
      </c>
      <c r="Y3400" s="257" t="s">
        <v>148</v>
      </c>
      <c r="Z3400" s="257" t="s">
        <v>148</v>
      </c>
      <c r="AA3400" s="257" t="s">
        <v>148</v>
      </c>
      <c r="AB3400" s="257" t="s">
        <v>148</v>
      </c>
      <c r="AC3400" s="257" t="s">
        <v>148</v>
      </c>
      <c r="AD3400" s="257" t="s">
        <v>148</v>
      </c>
      <c r="AE3400" s="257" t="s">
        <v>148</v>
      </c>
      <c r="AF3400" s="257" t="s">
        <v>148</v>
      </c>
      <c r="AG3400" s="257" t="s">
        <v>148</v>
      </c>
      <c r="AH3400" s="257" t="s">
        <v>148</v>
      </c>
      <c r="AI3400" s="257" t="s">
        <v>148</v>
      </c>
      <c r="AJ3400" s="257"/>
    </row>
    <row r="3401" spans="1:36" ht="28.8">
      <c r="A3401" s="258">
        <v>40409</v>
      </c>
      <c r="B3401" s="257" t="s">
        <v>2510</v>
      </c>
      <c r="C3401" s="258">
        <v>40409</v>
      </c>
      <c r="D3401" s="257">
        <v>0</v>
      </c>
      <c r="E3401" s="257" t="s">
        <v>2527</v>
      </c>
      <c r="F3401" s="257" t="s">
        <v>3268</v>
      </c>
      <c r="G3401" s="257" t="s">
        <v>3269</v>
      </c>
      <c r="H3401" s="260" t="s">
        <v>2631</v>
      </c>
      <c r="I3401" s="260" t="s">
        <v>2631</v>
      </c>
      <c r="J3401" s="257" t="s">
        <v>148</v>
      </c>
      <c r="K3401" s="257" t="s">
        <v>2619</v>
      </c>
      <c r="L3401" s="257" t="s">
        <v>7485</v>
      </c>
      <c r="M3401" s="257" t="s">
        <v>1232</v>
      </c>
      <c r="N3401" s="257" t="s">
        <v>3344</v>
      </c>
      <c r="O3401" s="257" t="s">
        <v>3299</v>
      </c>
      <c r="P3401" s="257" t="s">
        <v>7489</v>
      </c>
      <c r="Q3401" s="257" t="s">
        <v>3301</v>
      </c>
      <c r="R3401" s="257" t="s">
        <v>148</v>
      </c>
      <c r="S3401" s="257" t="s">
        <v>3291</v>
      </c>
      <c r="T3401" s="257" t="s">
        <v>3344</v>
      </c>
      <c r="U3401" s="257" t="s">
        <v>7487</v>
      </c>
      <c r="V3401" s="257" t="s">
        <v>148</v>
      </c>
      <c r="W3401" s="257" t="s">
        <v>148</v>
      </c>
      <c r="X3401" s="257" t="s">
        <v>148</v>
      </c>
      <c r="Y3401" s="257" t="s">
        <v>148</v>
      </c>
      <c r="Z3401" s="257" t="s">
        <v>148</v>
      </c>
      <c r="AA3401" s="257" t="s">
        <v>148</v>
      </c>
      <c r="AB3401" s="257" t="s">
        <v>148</v>
      </c>
      <c r="AC3401" s="257" t="s">
        <v>148</v>
      </c>
      <c r="AD3401" s="257" t="s">
        <v>148</v>
      </c>
      <c r="AE3401" s="257" t="s">
        <v>148</v>
      </c>
      <c r="AF3401" s="257" t="s">
        <v>148</v>
      </c>
      <c r="AG3401" s="257" t="s">
        <v>148</v>
      </c>
      <c r="AH3401" s="257" t="s">
        <v>148</v>
      </c>
      <c r="AI3401" s="257" t="s">
        <v>148</v>
      </c>
      <c r="AJ3401" s="257"/>
    </row>
    <row r="3402" spans="1:36" ht="28.8">
      <c r="A3402" s="258">
        <v>40409</v>
      </c>
      <c r="B3402" s="257" t="s">
        <v>2510</v>
      </c>
      <c r="C3402" s="258">
        <v>40409</v>
      </c>
      <c r="D3402" s="257">
        <v>0</v>
      </c>
      <c r="E3402" s="259" t="s">
        <v>2565</v>
      </c>
      <c r="F3402" s="257" t="s">
        <v>3251</v>
      </c>
      <c r="G3402" s="259" t="s">
        <v>3252</v>
      </c>
      <c r="H3402" s="260" t="s">
        <v>1232</v>
      </c>
      <c r="I3402" s="257" t="s">
        <v>4345</v>
      </c>
      <c r="J3402" s="257" t="s">
        <v>4346</v>
      </c>
      <c r="K3402" s="257" t="s">
        <v>2619</v>
      </c>
      <c r="L3402" s="257" t="s">
        <v>7485</v>
      </c>
      <c r="M3402" s="257" t="s">
        <v>1232</v>
      </c>
      <c r="N3402" s="257" t="s">
        <v>3344</v>
      </c>
      <c r="O3402" s="257" t="s">
        <v>3299</v>
      </c>
      <c r="P3402" s="257" t="s">
        <v>7490</v>
      </c>
      <c r="Q3402" s="257" t="s">
        <v>3301</v>
      </c>
      <c r="R3402" s="257" t="s">
        <v>148</v>
      </c>
      <c r="S3402" s="257" t="s">
        <v>3291</v>
      </c>
      <c r="T3402" s="257" t="s">
        <v>3344</v>
      </c>
      <c r="U3402" s="257" t="s">
        <v>7487</v>
      </c>
      <c r="V3402" s="257" t="s">
        <v>148</v>
      </c>
      <c r="W3402" s="257" t="s">
        <v>148</v>
      </c>
      <c r="X3402" s="257" t="s">
        <v>148</v>
      </c>
      <c r="Y3402" s="257" t="s">
        <v>148</v>
      </c>
      <c r="Z3402" s="257" t="s">
        <v>148</v>
      </c>
      <c r="AA3402" s="257" t="s">
        <v>148</v>
      </c>
      <c r="AB3402" s="257" t="s">
        <v>148</v>
      </c>
      <c r="AC3402" s="257" t="s">
        <v>148</v>
      </c>
      <c r="AD3402" s="257" t="s">
        <v>148</v>
      </c>
      <c r="AE3402" s="257" t="s">
        <v>148</v>
      </c>
      <c r="AF3402" s="257" t="s">
        <v>148</v>
      </c>
      <c r="AG3402" s="257" t="s">
        <v>148</v>
      </c>
      <c r="AH3402" s="257" t="s">
        <v>148</v>
      </c>
      <c r="AI3402" s="257" t="s">
        <v>148</v>
      </c>
      <c r="AJ3402" s="257"/>
    </row>
    <row r="3403" spans="1:36" ht="28.8">
      <c r="A3403" s="258">
        <v>40409</v>
      </c>
      <c r="B3403" s="257" t="s">
        <v>2510</v>
      </c>
      <c r="C3403" s="258">
        <v>40409</v>
      </c>
      <c r="D3403" s="257">
        <v>0</v>
      </c>
      <c r="E3403" s="257" t="s">
        <v>4805</v>
      </c>
      <c r="F3403" s="257" t="s">
        <v>4806</v>
      </c>
      <c r="G3403" s="257" t="s">
        <v>4807</v>
      </c>
      <c r="H3403" s="257" t="s">
        <v>2763</v>
      </c>
      <c r="I3403" s="257" t="s">
        <v>7491</v>
      </c>
      <c r="J3403" s="84" t="s">
        <v>7492</v>
      </c>
      <c r="K3403" s="257" t="s">
        <v>2619</v>
      </c>
      <c r="L3403" s="257" t="s">
        <v>7485</v>
      </c>
      <c r="M3403" s="257" t="s">
        <v>1232</v>
      </c>
      <c r="N3403" s="257" t="s">
        <v>3344</v>
      </c>
      <c r="O3403" s="257" t="s">
        <v>3299</v>
      </c>
      <c r="P3403" s="257" t="s">
        <v>7493</v>
      </c>
      <c r="Q3403" s="257" t="s">
        <v>3301</v>
      </c>
      <c r="R3403" s="257" t="s">
        <v>148</v>
      </c>
      <c r="S3403" s="257" t="s">
        <v>3291</v>
      </c>
      <c r="T3403" s="257" t="s">
        <v>3344</v>
      </c>
      <c r="U3403" s="257" t="s">
        <v>7487</v>
      </c>
      <c r="V3403" s="257" t="s">
        <v>148</v>
      </c>
      <c r="W3403" s="257" t="s">
        <v>148</v>
      </c>
      <c r="X3403" s="257" t="s">
        <v>148</v>
      </c>
      <c r="Y3403" s="257" t="s">
        <v>148</v>
      </c>
      <c r="Z3403" s="257" t="s">
        <v>148</v>
      </c>
      <c r="AA3403" s="257" t="s">
        <v>148</v>
      </c>
      <c r="AB3403" s="257" t="s">
        <v>148</v>
      </c>
      <c r="AC3403" s="257" t="s">
        <v>148</v>
      </c>
      <c r="AD3403" s="257" t="s">
        <v>148</v>
      </c>
      <c r="AE3403" s="257" t="s">
        <v>148</v>
      </c>
      <c r="AF3403" s="257" t="s">
        <v>148</v>
      </c>
      <c r="AG3403" s="257" t="s">
        <v>148</v>
      </c>
      <c r="AH3403" s="257" t="s">
        <v>148</v>
      </c>
      <c r="AI3403" s="257" t="s">
        <v>148</v>
      </c>
      <c r="AJ3403" s="257"/>
    </row>
    <row r="3404" spans="1:36" ht="28.8">
      <c r="A3404" s="258">
        <v>40409</v>
      </c>
      <c r="B3404" s="257" t="s">
        <v>2510</v>
      </c>
      <c r="C3404" s="258">
        <v>40409</v>
      </c>
      <c r="D3404" s="257">
        <v>0</v>
      </c>
      <c r="E3404" s="257" t="s">
        <v>6831</v>
      </c>
      <c r="F3404" s="257" t="s">
        <v>6832</v>
      </c>
      <c r="G3404" s="257" t="s">
        <v>6833</v>
      </c>
      <c r="H3404" s="260" t="s">
        <v>1232</v>
      </c>
      <c r="I3404" s="257" t="s">
        <v>7393</v>
      </c>
      <c r="J3404" s="84" t="s">
        <v>7394</v>
      </c>
      <c r="K3404" s="257" t="s">
        <v>2619</v>
      </c>
      <c r="L3404" s="257" t="s">
        <v>7485</v>
      </c>
      <c r="M3404" s="257" t="s">
        <v>1232</v>
      </c>
      <c r="N3404" s="257" t="s">
        <v>3344</v>
      </c>
      <c r="O3404" s="257" t="s">
        <v>3299</v>
      </c>
      <c r="P3404" s="257" t="s">
        <v>7494</v>
      </c>
      <c r="Q3404" s="257" t="s">
        <v>3301</v>
      </c>
      <c r="R3404" s="257" t="s">
        <v>148</v>
      </c>
      <c r="S3404" s="257" t="s">
        <v>3291</v>
      </c>
      <c r="T3404" s="257" t="s">
        <v>3344</v>
      </c>
      <c r="U3404" s="257" t="s">
        <v>7487</v>
      </c>
      <c r="V3404" s="257" t="s">
        <v>148</v>
      </c>
      <c r="W3404" s="257" t="s">
        <v>148</v>
      </c>
      <c r="X3404" s="257" t="s">
        <v>148</v>
      </c>
      <c r="Y3404" s="257" t="s">
        <v>148</v>
      </c>
      <c r="Z3404" s="257" t="s">
        <v>148</v>
      </c>
      <c r="AA3404" s="257" t="s">
        <v>148</v>
      </c>
      <c r="AB3404" s="257" t="s">
        <v>148</v>
      </c>
      <c r="AC3404" s="257" t="s">
        <v>148</v>
      </c>
      <c r="AD3404" s="257" t="s">
        <v>148</v>
      </c>
      <c r="AE3404" s="257" t="s">
        <v>148</v>
      </c>
      <c r="AF3404" s="257" t="s">
        <v>148</v>
      </c>
      <c r="AG3404" s="257" t="s">
        <v>148</v>
      </c>
      <c r="AH3404" s="257" t="s">
        <v>148</v>
      </c>
      <c r="AI3404" s="257" t="s">
        <v>148</v>
      </c>
      <c r="AJ3404" s="257"/>
    </row>
    <row r="3405" spans="1:36" ht="43.2">
      <c r="A3405" s="258">
        <v>40409</v>
      </c>
      <c r="B3405" s="257" t="s">
        <v>2510</v>
      </c>
      <c r="C3405" s="258">
        <v>40409</v>
      </c>
      <c r="D3405" s="257">
        <v>0</v>
      </c>
      <c r="E3405" s="259" t="s">
        <v>2610</v>
      </c>
      <c r="F3405" s="259" t="s">
        <v>3151</v>
      </c>
      <c r="G3405" s="259" t="s">
        <v>3152</v>
      </c>
      <c r="H3405" s="260" t="s">
        <v>1226</v>
      </c>
      <c r="I3405" s="257" t="s">
        <v>3837</v>
      </c>
      <c r="J3405" s="84" t="s">
        <v>3838</v>
      </c>
      <c r="K3405" s="257" t="s">
        <v>2619</v>
      </c>
      <c r="L3405" s="257" t="s">
        <v>7485</v>
      </c>
      <c r="M3405" s="257" t="s">
        <v>1232</v>
      </c>
      <c r="N3405" s="257" t="s">
        <v>3344</v>
      </c>
      <c r="O3405" s="257" t="s">
        <v>3299</v>
      </c>
      <c r="P3405" s="257" t="s">
        <v>7495</v>
      </c>
      <c r="Q3405" s="257" t="s">
        <v>3301</v>
      </c>
      <c r="R3405" s="257" t="s">
        <v>148</v>
      </c>
      <c r="S3405" s="257" t="s">
        <v>3291</v>
      </c>
      <c r="T3405" s="257" t="s">
        <v>3344</v>
      </c>
      <c r="U3405" s="257" t="s">
        <v>7487</v>
      </c>
      <c r="V3405" s="257" t="s">
        <v>148</v>
      </c>
      <c r="W3405" s="257" t="s">
        <v>148</v>
      </c>
      <c r="X3405" s="257" t="s">
        <v>148</v>
      </c>
      <c r="Y3405" s="257" t="s">
        <v>148</v>
      </c>
      <c r="Z3405" s="257" t="s">
        <v>148</v>
      </c>
      <c r="AA3405" s="257" t="s">
        <v>148</v>
      </c>
      <c r="AB3405" s="257" t="s">
        <v>148</v>
      </c>
      <c r="AC3405" s="257" t="s">
        <v>148</v>
      </c>
      <c r="AD3405" s="257" t="s">
        <v>148</v>
      </c>
      <c r="AE3405" s="257" t="s">
        <v>148</v>
      </c>
      <c r="AF3405" s="257" t="s">
        <v>148</v>
      </c>
      <c r="AG3405" s="257" t="s">
        <v>148</v>
      </c>
      <c r="AH3405" s="257" t="s">
        <v>148</v>
      </c>
      <c r="AI3405" s="257" t="s">
        <v>148</v>
      </c>
      <c r="AJ3405" s="257"/>
    </row>
    <row r="3406" spans="1:36" ht="43.2">
      <c r="A3406" s="258">
        <v>40409</v>
      </c>
      <c r="B3406" s="257" t="s">
        <v>2510</v>
      </c>
      <c r="C3406" s="258">
        <v>40409</v>
      </c>
      <c r="D3406" s="257">
        <v>0</v>
      </c>
      <c r="E3406" s="259" t="s">
        <v>2610</v>
      </c>
      <c r="F3406" s="259" t="s">
        <v>3151</v>
      </c>
      <c r="G3406" s="259" t="s">
        <v>3152</v>
      </c>
      <c r="H3406" s="260" t="s">
        <v>1226</v>
      </c>
      <c r="I3406" s="257" t="s">
        <v>3879</v>
      </c>
      <c r="J3406" s="84" t="s">
        <v>3880</v>
      </c>
      <c r="K3406" s="257" t="s">
        <v>2619</v>
      </c>
      <c r="L3406" s="257" t="s">
        <v>7485</v>
      </c>
      <c r="M3406" s="257" t="s">
        <v>1232</v>
      </c>
      <c r="N3406" s="257" t="s">
        <v>3344</v>
      </c>
      <c r="O3406" s="257" t="s">
        <v>3299</v>
      </c>
      <c r="P3406" s="257" t="s">
        <v>7496</v>
      </c>
      <c r="Q3406" s="257" t="s">
        <v>3301</v>
      </c>
      <c r="R3406" s="257" t="s">
        <v>148</v>
      </c>
      <c r="S3406" s="257" t="s">
        <v>3291</v>
      </c>
      <c r="T3406" s="257" t="s">
        <v>3344</v>
      </c>
      <c r="U3406" s="257" t="s">
        <v>7487</v>
      </c>
      <c r="V3406" s="257" t="s">
        <v>148</v>
      </c>
      <c r="W3406" s="257" t="s">
        <v>148</v>
      </c>
      <c r="X3406" s="257" t="s">
        <v>148</v>
      </c>
      <c r="Y3406" s="257" t="s">
        <v>148</v>
      </c>
      <c r="Z3406" s="257" t="s">
        <v>148</v>
      </c>
      <c r="AA3406" s="257" t="s">
        <v>148</v>
      </c>
      <c r="AB3406" s="257" t="s">
        <v>148</v>
      </c>
      <c r="AC3406" s="257" t="s">
        <v>148</v>
      </c>
      <c r="AD3406" s="257" t="s">
        <v>148</v>
      </c>
      <c r="AE3406" s="257" t="s">
        <v>148</v>
      </c>
      <c r="AF3406" s="257" t="s">
        <v>148</v>
      </c>
      <c r="AG3406" s="257" t="s">
        <v>148</v>
      </c>
      <c r="AH3406" s="257" t="s">
        <v>148</v>
      </c>
      <c r="AI3406" s="257" t="s">
        <v>148</v>
      </c>
      <c r="AJ3406" s="257"/>
    </row>
    <row r="3407" spans="1:36" ht="28.8">
      <c r="A3407" s="258">
        <v>40409</v>
      </c>
      <c r="B3407" s="257" t="s">
        <v>2510</v>
      </c>
      <c r="C3407" s="258">
        <v>40409</v>
      </c>
      <c r="D3407" s="257">
        <v>0</v>
      </c>
      <c r="E3407" s="259" t="s">
        <v>2552</v>
      </c>
      <c r="F3407" s="259" t="s">
        <v>3197</v>
      </c>
      <c r="G3407" s="259" t="s">
        <v>3198</v>
      </c>
      <c r="H3407" s="260" t="s">
        <v>1232</v>
      </c>
      <c r="I3407" s="257" t="s">
        <v>4025</v>
      </c>
      <c r="J3407" s="261" t="s">
        <v>4026</v>
      </c>
      <c r="K3407" s="257" t="s">
        <v>2619</v>
      </c>
      <c r="L3407" s="257" t="s">
        <v>7485</v>
      </c>
      <c r="M3407" s="257" t="s">
        <v>1232</v>
      </c>
      <c r="N3407" s="257" t="s">
        <v>3344</v>
      </c>
      <c r="O3407" s="257" t="s">
        <v>3299</v>
      </c>
      <c r="P3407" s="257" t="s">
        <v>7497</v>
      </c>
      <c r="Q3407" s="257" t="s">
        <v>3301</v>
      </c>
      <c r="R3407" s="257" t="s">
        <v>148</v>
      </c>
      <c r="S3407" s="257" t="s">
        <v>3291</v>
      </c>
      <c r="T3407" s="257" t="s">
        <v>3344</v>
      </c>
      <c r="U3407" s="257" t="s">
        <v>7487</v>
      </c>
      <c r="V3407" s="257" t="s">
        <v>148</v>
      </c>
      <c r="W3407" s="257" t="s">
        <v>148</v>
      </c>
      <c r="X3407" s="257" t="s">
        <v>148</v>
      </c>
      <c r="Y3407" s="257" t="s">
        <v>148</v>
      </c>
      <c r="Z3407" s="257" t="s">
        <v>148</v>
      </c>
      <c r="AA3407" s="257" t="s">
        <v>148</v>
      </c>
      <c r="AB3407" s="257" t="s">
        <v>148</v>
      </c>
      <c r="AC3407" s="257" t="s">
        <v>148</v>
      </c>
      <c r="AD3407" s="257" t="s">
        <v>148</v>
      </c>
      <c r="AE3407" s="257" t="s">
        <v>148</v>
      </c>
      <c r="AF3407" s="257" t="s">
        <v>148</v>
      </c>
      <c r="AG3407" s="257" t="s">
        <v>148</v>
      </c>
      <c r="AH3407" s="257" t="s">
        <v>148</v>
      </c>
      <c r="AI3407" s="257" t="s">
        <v>148</v>
      </c>
      <c r="AJ3407" s="257"/>
    </row>
    <row r="3408" spans="1:36" ht="28.8">
      <c r="A3408" s="258">
        <v>40409</v>
      </c>
      <c r="B3408" s="257" t="s">
        <v>2510</v>
      </c>
      <c r="C3408" s="258">
        <v>40409</v>
      </c>
      <c r="D3408" s="257">
        <v>0</v>
      </c>
      <c r="E3408" s="259" t="s">
        <v>2552</v>
      </c>
      <c r="F3408" s="259" t="s">
        <v>3197</v>
      </c>
      <c r="G3408" s="259" t="s">
        <v>3198</v>
      </c>
      <c r="H3408" s="260" t="s">
        <v>1232</v>
      </c>
      <c r="I3408" s="257" t="s">
        <v>4025</v>
      </c>
      <c r="J3408" s="261" t="s">
        <v>4026</v>
      </c>
      <c r="K3408" s="257" t="s">
        <v>2619</v>
      </c>
      <c r="L3408" s="257" t="s">
        <v>7485</v>
      </c>
      <c r="M3408" s="257" t="s">
        <v>1232</v>
      </c>
      <c r="N3408" s="257" t="s">
        <v>3344</v>
      </c>
      <c r="O3408" s="257" t="s">
        <v>3299</v>
      </c>
      <c r="P3408" s="257" t="s">
        <v>7498</v>
      </c>
      <c r="Q3408" s="257" t="s">
        <v>3301</v>
      </c>
      <c r="R3408" s="257" t="s">
        <v>148</v>
      </c>
      <c r="S3408" s="257" t="s">
        <v>3291</v>
      </c>
      <c r="T3408" s="257" t="s">
        <v>3344</v>
      </c>
      <c r="U3408" s="257" t="s">
        <v>7487</v>
      </c>
      <c r="V3408" s="257" t="s">
        <v>148</v>
      </c>
      <c r="W3408" s="257" t="s">
        <v>148</v>
      </c>
      <c r="X3408" s="257" t="s">
        <v>148</v>
      </c>
      <c r="Y3408" s="257" t="s">
        <v>148</v>
      </c>
      <c r="Z3408" s="257" t="s">
        <v>148</v>
      </c>
      <c r="AA3408" s="257" t="s">
        <v>148</v>
      </c>
      <c r="AB3408" s="257" t="s">
        <v>148</v>
      </c>
      <c r="AC3408" s="257" t="s">
        <v>148</v>
      </c>
      <c r="AD3408" s="257" t="s">
        <v>148</v>
      </c>
      <c r="AE3408" s="257" t="s">
        <v>148</v>
      </c>
      <c r="AF3408" s="257" t="s">
        <v>148</v>
      </c>
      <c r="AG3408" s="257" t="s">
        <v>148</v>
      </c>
      <c r="AH3408" s="257" t="s">
        <v>148</v>
      </c>
      <c r="AI3408" s="257" t="s">
        <v>148</v>
      </c>
      <c r="AJ3408" s="257"/>
    </row>
    <row r="3409" spans="1:36" ht="43.2">
      <c r="A3409" s="258">
        <v>40414</v>
      </c>
      <c r="B3409" s="257" t="s">
        <v>2510</v>
      </c>
      <c r="C3409" s="258">
        <v>40414</v>
      </c>
      <c r="D3409" s="257">
        <v>0</v>
      </c>
      <c r="E3409" s="257" t="s">
        <v>2553</v>
      </c>
      <c r="F3409" s="257" t="s">
        <v>3119</v>
      </c>
      <c r="G3409" s="257" t="s">
        <v>3120</v>
      </c>
      <c r="H3409" s="260" t="s">
        <v>1232</v>
      </c>
      <c r="I3409" s="257" t="s">
        <v>7204</v>
      </c>
      <c r="J3409" s="257" t="s">
        <v>7205</v>
      </c>
      <c r="K3409" s="257" t="s">
        <v>2619</v>
      </c>
      <c r="L3409" s="257" t="s">
        <v>3287</v>
      </c>
      <c r="M3409" s="257" t="s">
        <v>1232</v>
      </c>
      <c r="N3409" s="257" t="s">
        <v>3288</v>
      </c>
      <c r="O3409" s="257" t="s">
        <v>3299</v>
      </c>
      <c r="P3409" s="257" t="s">
        <v>7499</v>
      </c>
      <c r="Q3409" s="257" t="s">
        <v>3301</v>
      </c>
      <c r="R3409" s="257" t="s">
        <v>148</v>
      </c>
      <c r="S3409" s="257" t="s">
        <v>3291</v>
      </c>
      <c r="T3409" s="257" t="s">
        <v>2843</v>
      </c>
      <c r="U3409" s="257" t="s">
        <v>4054</v>
      </c>
      <c r="V3409" s="257" t="s">
        <v>148</v>
      </c>
      <c r="W3409" s="257" t="s">
        <v>148</v>
      </c>
      <c r="X3409" s="257" t="s">
        <v>148</v>
      </c>
      <c r="Y3409" s="257" t="s">
        <v>148</v>
      </c>
      <c r="Z3409" s="257" t="s">
        <v>148</v>
      </c>
      <c r="AA3409" s="257" t="s">
        <v>148</v>
      </c>
      <c r="AB3409" s="257" t="s">
        <v>148</v>
      </c>
      <c r="AC3409" s="257" t="s">
        <v>148</v>
      </c>
      <c r="AD3409" s="257" t="s">
        <v>148</v>
      </c>
      <c r="AE3409" s="257" t="s">
        <v>148</v>
      </c>
      <c r="AF3409" s="257" t="s">
        <v>148</v>
      </c>
      <c r="AG3409" s="257" t="s">
        <v>148</v>
      </c>
      <c r="AH3409" s="257" t="s">
        <v>148</v>
      </c>
      <c r="AI3409" s="257" t="s">
        <v>148</v>
      </c>
      <c r="AJ3409" s="257"/>
    </row>
    <row r="3410" spans="1:36" ht="43.2">
      <c r="A3410" s="258">
        <v>40414</v>
      </c>
      <c r="B3410" s="257" t="s">
        <v>2510</v>
      </c>
      <c r="C3410" s="258">
        <v>40414</v>
      </c>
      <c r="D3410" s="257">
        <v>0</v>
      </c>
      <c r="E3410" s="257" t="s">
        <v>2551</v>
      </c>
      <c r="F3410" s="257" t="s">
        <v>3155</v>
      </c>
      <c r="G3410" s="257" t="s">
        <v>3156</v>
      </c>
      <c r="H3410" s="257" t="s">
        <v>1243</v>
      </c>
      <c r="I3410" s="128" t="s">
        <v>7500</v>
      </c>
      <c r="J3410" s="257" t="s">
        <v>148</v>
      </c>
      <c r="K3410" s="257" t="s">
        <v>2619</v>
      </c>
      <c r="L3410" s="257" t="s">
        <v>3287</v>
      </c>
      <c r="M3410" s="257" t="s">
        <v>1232</v>
      </c>
      <c r="N3410" s="257" t="s">
        <v>3288</v>
      </c>
      <c r="O3410" s="257" t="s">
        <v>3299</v>
      </c>
      <c r="P3410" s="257" t="s">
        <v>7501</v>
      </c>
      <c r="Q3410" s="257" t="s">
        <v>3301</v>
      </c>
      <c r="R3410" s="257" t="s">
        <v>148</v>
      </c>
      <c r="S3410" s="257" t="s">
        <v>3291</v>
      </c>
      <c r="T3410" s="257" t="s">
        <v>2843</v>
      </c>
      <c r="U3410" s="257" t="s">
        <v>4054</v>
      </c>
      <c r="V3410" s="257" t="s">
        <v>148</v>
      </c>
      <c r="W3410" s="257" t="s">
        <v>148</v>
      </c>
      <c r="X3410" s="257" t="s">
        <v>148</v>
      </c>
      <c r="Y3410" s="257" t="s">
        <v>148</v>
      </c>
      <c r="Z3410" s="257" t="s">
        <v>148</v>
      </c>
      <c r="AA3410" s="257" t="s">
        <v>148</v>
      </c>
      <c r="AB3410" s="257" t="s">
        <v>148</v>
      </c>
      <c r="AC3410" s="257" t="s">
        <v>148</v>
      </c>
      <c r="AD3410" s="257" t="s">
        <v>148</v>
      </c>
      <c r="AE3410" s="257" t="s">
        <v>148</v>
      </c>
      <c r="AF3410" s="257" t="s">
        <v>148</v>
      </c>
      <c r="AG3410" s="257" t="s">
        <v>148</v>
      </c>
      <c r="AH3410" s="257" t="s">
        <v>148</v>
      </c>
      <c r="AI3410" s="257" t="s">
        <v>148</v>
      </c>
      <c r="AJ3410" s="257"/>
    </row>
    <row r="3411" spans="1:36" ht="43.2">
      <c r="A3411" s="258">
        <v>40414</v>
      </c>
      <c r="B3411" s="257" t="s">
        <v>2510</v>
      </c>
      <c r="C3411" s="258">
        <v>40414</v>
      </c>
      <c r="D3411" s="257">
        <v>0</v>
      </c>
      <c r="E3411" s="259" t="s">
        <v>2548</v>
      </c>
      <c r="F3411" s="259" t="s">
        <v>3247</v>
      </c>
      <c r="G3411" s="259" t="s">
        <v>3248</v>
      </c>
      <c r="H3411" s="260" t="s">
        <v>1240</v>
      </c>
      <c r="I3411" s="257" t="s">
        <v>7502</v>
      </c>
      <c r="J3411" s="261" t="s">
        <v>7503</v>
      </c>
      <c r="K3411" s="257" t="s">
        <v>2619</v>
      </c>
      <c r="L3411" s="257" t="s">
        <v>3287</v>
      </c>
      <c r="M3411" s="257" t="s">
        <v>1232</v>
      </c>
      <c r="N3411" s="257" t="s">
        <v>3288</v>
      </c>
      <c r="O3411" s="257" t="s">
        <v>3299</v>
      </c>
      <c r="P3411" s="257" t="s">
        <v>7504</v>
      </c>
      <c r="Q3411" s="257" t="s">
        <v>3301</v>
      </c>
      <c r="R3411" s="257" t="s">
        <v>148</v>
      </c>
      <c r="S3411" s="257" t="s">
        <v>3291</v>
      </c>
      <c r="T3411" s="257" t="s">
        <v>2843</v>
      </c>
      <c r="U3411" s="257" t="s">
        <v>4054</v>
      </c>
      <c r="V3411" s="257" t="s">
        <v>148</v>
      </c>
      <c r="W3411" s="257" t="s">
        <v>148</v>
      </c>
      <c r="X3411" s="257" t="s">
        <v>148</v>
      </c>
      <c r="Y3411" s="257" t="s">
        <v>148</v>
      </c>
      <c r="Z3411" s="257" t="s">
        <v>148</v>
      </c>
      <c r="AA3411" s="257" t="s">
        <v>148</v>
      </c>
      <c r="AB3411" s="257" t="s">
        <v>148</v>
      </c>
      <c r="AC3411" s="257" t="s">
        <v>148</v>
      </c>
      <c r="AD3411" s="257" t="s">
        <v>148</v>
      </c>
      <c r="AE3411" s="257" t="s">
        <v>148</v>
      </c>
      <c r="AF3411" s="257" t="s">
        <v>148</v>
      </c>
      <c r="AG3411" s="257" t="s">
        <v>148</v>
      </c>
      <c r="AH3411" s="257" t="s">
        <v>148</v>
      </c>
      <c r="AI3411" s="257" t="s">
        <v>148</v>
      </c>
      <c r="AJ3411" s="257"/>
    </row>
    <row r="3412" spans="1:36" ht="43.2">
      <c r="A3412" s="258">
        <v>40414</v>
      </c>
      <c r="B3412" s="257" t="s">
        <v>2510</v>
      </c>
      <c r="C3412" s="258">
        <v>40414</v>
      </c>
      <c r="D3412" s="257">
        <v>0</v>
      </c>
      <c r="E3412" s="259" t="s">
        <v>2548</v>
      </c>
      <c r="F3412" s="259" t="s">
        <v>3247</v>
      </c>
      <c r="G3412" s="259" t="s">
        <v>3248</v>
      </c>
      <c r="H3412" s="260" t="s">
        <v>1232</v>
      </c>
      <c r="I3412" s="257" t="s">
        <v>3831</v>
      </c>
      <c r="J3412" s="257" t="s">
        <v>148</v>
      </c>
      <c r="K3412" s="257" t="s">
        <v>2619</v>
      </c>
      <c r="L3412" s="257" t="s">
        <v>3287</v>
      </c>
      <c r="M3412" s="257" t="s">
        <v>1232</v>
      </c>
      <c r="N3412" s="257" t="s">
        <v>3288</v>
      </c>
      <c r="O3412" s="257" t="s">
        <v>3299</v>
      </c>
      <c r="P3412" s="257" t="s">
        <v>7505</v>
      </c>
      <c r="Q3412" s="257" t="s">
        <v>3301</v>
      </c>
      <c r="R3412" s="257" t="s">
        <v>148</v>
      </c>
      <c r="S3412" s="257" t="s">
        <v>3291</v>
      </c>
      <c r="T3412" s="257" t="s">
        <v>2843</v>
      </c>
      <c r="U3412" s="257" t="s">
        <v>4054</v>
      </c>
      <c r="V3412" s="257" t="s">
        <v>148</v>
      </c>
      <c r="W3412" s="257" t="s">
        <v>148</v>
      </c>
      <c r="X3412" s="257" t="s">
        <v>148</v>
      </c>
      <c r="Y3412" s="257" t="s">
        <v>148</v>
      </c>
      <c r="Z3412" s="257" t="s">
        <v>148</v>
      </c>
      <c r="AA3412" s="257" t="s">
        <v>148</v>
      </c>
      <c r="AB3412" s="257" t="s">
        <v>148</v>
      </c>
      <c r="AC3412" s="257" t="s">
        <v>148</v>
      </c>
      <c r="AD3412" s="257" t="s">
        <v>148</v>
      </c>
      <c r="AE3412" s="257" t="s">
        <v>148</v>
      </c>
      <c r="AF3412" s="257" t="s">
        <v>148</v>
      </c>
      <c r="AG3412" s="257" t="s">
        <v>148</v>
      </c>
      <c r="AH3412" s="257" t="s">
        <v>148</v>
      </c>
      <c r="AI3412" s="257" t="s">
        <v>148</v>
      </c>
      <c r="AJ3412" s="257"/>
    </row>
    <row r="3413" spans="1:36" ht="43.2">
      <c r="A3413" s="258">
        <v>40414</v>
      </c>
      <c r="B3413" s="257" t="s">
        <v>2510</v>
      </c>
      <c r="C3413" s="258">
        <v>40414</v>
      </c>
      <c r="D3413" s="257">
        <v>0</v>
      </c>
      <c r="E3413" s="259" t="s">
        <v>2548</v>
      </c>
      <c r="F3413" s="259" t="s">
        <v>3247</v>
      </c>
      <c r="G3413" s="259" t="s">
        <v>3248</v>
      </c>
      <c r="H3413" s="260" t="s">
        <v>1232</v>
      </c>
      <c r="I3413" s="257" t="s">
        <v>5065</v>
      </c>
      <c r="J3413" s="257" t="s">
        <v>5066</v>
      </c>
      <c r="K3413" s="257" t="s">
        <v>2619</v>
      </c>
      <c r="L3413" s="257" t="s">
        <v>3287</v>
      </c>
      <c r="M3413" s="257" t="s">
        <v>1232</v>
      </c>
      <c r="N3413" s="257" t="s">
        <v>3288</v>
      </c>
      <c r="O3413" s="257" t="s">
        <v>3299</v>
      </c>
      <c r="P3413" s="257" t="s">
        <v>7506</v>
      </c>
      <c r="Q3413" s="257" t="s">
        <v>3301</v>
      </c>
      <c r="R3413" s="257" t="s">
        <v>148</v>
      </c>
      <c r="S3413" s="257" t="s">
        <v>3291</v>
      </c>
      <c r="T3413" s="257" t="s">
        <v>2843</v>
      </c>
      <c r="U3413" s="257" t="s">
        <v>4054</v>
      </c>
      <c r="V3413" s="257" t="s">
        <v>148</v>
      </c>
      <c r="W3413" s="257" t="s">
        <v>148</v>
      </c>
      <c r="X3413" s="257" t="s">
        <v>148</v>
      </c>
      <c r="Y3413" s="257" t="s">
        <v>148</v>
      </c>
      <c r="Z3413" s="257" t="s">
        <v>148</v>
      </c>
      <c r="AA3413" s="257" t="s">
        <v>148</v>
      </c>
      <c r="AB3413" s="257" t="s">
        <v>148</v>
      </c>
      <c r="AC3413" s="257" t="s">
        <v>148</v>
      </c>
      <c r="AD3413" s="257" t="s">
        <v>148</v>
      </c>
      <c r="AE3413" s="257" t="s">
        <v>148</v>
      </c>
      <c r="AF3413" s="257" t="s">
        <v>148</v>
      </c>
      <c r="AG3413" s="257" t="s">
        <v>148</v>
      </c>
      <c r="AH3413" s="257" t="s">
        <v>148</v>
      </c>
      <c r="AI3413" s="257" t="s">
        <v>148</v>
      </c>
      <c r="AJ3413" s="257"/>
    </row>
    <row r="3414" spans="1:36" ht="43.2">
      <c r="A3414" s="258">
        <v>40414</v>
      </c>
      <c r="B3414" s="257" t="s">
        <v>2510</v>
      </c>
      <c r="C3414" s="258">
        <v>40414</v>
      </c>
      <c r="D3414" s="257">
        <v>0</v>
      </c>
      <c r="E3414" s="259" t="s">
        <v>2538</v>
      </c>
      <c r="F3414" s="259" t="s">
        <v>930</v>
      </c>
      <c r="G3414" s="259" t="s">
        <v>2627</v>
      </c>
      <c r="H3414" s="260" t="s">
        <v>1232</v>
      </c>
      <c r="I3414" s="257" t="s">
        <v>3884</v>
      </c>
      <c r="J3414" s="257" t="s">
        <v>183</v>
      </c>
      <c r="K3414" s="257" t="s">
        <v>2619</v>
      </c>
      <c r="L3414" s="257" t="s">
        <v>3287</v>
      </c>
      <c r="M3414" s="257" t="s">
        <v>1232</v>
      </c>
      <c r="N3414" s="257" t="s">
        <v>3288</v>
      </c>
      <c r="O3414" s="257" t="s">
        <v>3299</v>
      </c>
      <c r="P3414" s="257" t="s">
        <v>7507</v>
      </c>
      <c r="Q3414" s="257" t="s">
        <v>3301</v>
      </c>
      <c r="R3414" s="257" t="s">
        <v>148</v>
      </c>
      <c r="S3414" s="257" t="s">
        <v>3291</v>
      </c>
      <c r="T3414" s="257" t="s">
        <v>2843</v>
      </c>
      <c r="U3414" s="257" t="s">
        <v>4054</v>
      </c>
      <c r="V3414" s="257" t="s">
        <v>148</v>
      </c>
      <c r="W3414" s="257" t="s">
        <v>148</v>
      </c>
      <c r="X3414" s="257" t="s">
        <v>148</v>
      </c>
      <c r="Y3414" s="257" t="s">
        <v>148</v>
      </c>
      <c r="Z3414" s="257" t="s">
        <v>148</v>
      </c>
      <c r="AA3414" s="257" t="s">
        <v>148</v>
      </c>
      <c r="AB3414" s="257" t="s">
        <v>148</v>
      </c>
      <c r="AC3414" s="257" t="s">
        <v>148</v>
      </c>
      <c r="AD3414" s="257" t="s">
        <v>148</v>
      </c>
      <c r="AE3414" s="257" t="s">
        <v>148</v>
      </c>
      <c r="AF3414" s="257" t="s">
        <v>148</v>
      </c>
      <c r="AG3414" s="257" t="s">
        <v>148</v>
      </c>
      <c r="AH3414" s="257" t="s">
        <v>148</v>
      </c>
      <c r="AI3414" s="257" t="s">
        <v>148</v>
      </c>
      <c r="AJ3414" s="257"/>
    </row>
    <row r="3415" spans="1:36" ht="43.2">
      <c r="A3415" s="258">
        <v>40414</v>
      </c>
      <c r="B3415" s="257" t="s">
        <v>2510</v>
      </c>
      <c r="C3415" s="258">
        <v>40414</v>
      </c>
      <c r="D3415" s="257">
        <v>0</v>
      </c>
      <c r="E3415" s="259" t="s">
        <v>2538</v>
      </c>
      <c r="F3415" s="259" t="s">
        <v>930</v>
      </c>
      <c r="G3415" s="259" t="s">
        <v>2627</v>
      </c>
      <c r="H3415" s="260" t="s">
        <v>1232</v>
      </c>
      <c r="I3415" s="257" t="s">
        <v>3884</v>
      </c>
      <c r="J3415" s="257" t="s">
        <v>183</v>
      </c>
      <c r="K3415" s="257" t="s">
        <v>2619</v>
      </c>
      <c r="L3415" s="257" t="s">
        <v>3287</v>
      </c>
      <c r="M3415" s="257" t="s">
        <v>1232</v>
      </c>
      <c r="N3415" s="257" t="s">
        <v>3288</v>
      </c>
      <c r="O3415" s="257" t="s">
        <v>3299</v>
      </c>
      <c r="P3415" s="257" t="s">
        <v>7508</v>
      </c>
      <c r="Q3415" s="257" t="s">
        <v>3301</v>
      </c>
      <c r="R3415" s="257" t="s">
        <v>148</v>
      </c>
      <c r="S3415" s="257" t="s">
        <v>3291</v>
      </c>
      <c r="T3415" s="257" t="s">
        <v>2843</v>
      </c>
      <c r="U3415" s="257" t="s">
        <v>4054</v>
      </c>
      <c r="V3415" s="257" t="s">
        <v>148</v>
      </c>
      <c r="W3415" s="257" t="s">
        <v>148</v>
      </c>
      <c r="X3415" s="257" t="s">
        <v>148</v>
      </c>
      <c r="Y3415" s="257" t="s">
        <v>148</v>
      </c>
      <c r="Z3415" s="257" t="s">
        <v>148</v>
      </c>
      <c r="AA3415" s="257" t="s">
        <v>148</v>
      </c>
      <c r="AB3415" s="257" t="s">
        <v>148</v>
      </c>
      <c r="AC3415" s="257" t="s">
        <v>148</v>
      </c>
      <c r="AD3415" s="257" t="s">
        <v>148</v>
      </c>
      <c r="AE3415" s="257" t="s">
        <v>148</v>
      </c>
      <c r="AF3415" s="257" t="s">
        <v>148</v>
      </c>
      <c r="AG3415" s="257" t="s">
        <v>148</v>
      </c>
      <c r="AH3415" s="257" t="s">
        <v>148</v>
      </c>
      <c r="AI3415" s="257" t="s">
        <v>148</v>
      </c>
      <c r="AJ3415" s="257"/>
    </row>
    <row r="3416" spans="1:36" ht="43.2">
      <c r="A3416" s="258">
        <v>40414</v>
      </c>
      <c r="B3416" s="257" t="s">
        <v>2510</v>
      </c>
      <c r="C3416" s="258">
        <v>40414</v>
      </c>
      <c r="D3416" s="257">
        <v>0</v>
      </c>
      <c r="E3416" s="259" t="s">
        <v>2538</v>
      </c>
      <c r="F3416" s="257" t="s">
        <v>3251</v>
      </c>
      <c r="G3416" s="259" t="s">
        <v>3253</v>
      </c>
      <c r="H3416" s="260" t="s">
        <v>1232</v>
      </c>
      <c r="I3416" s="257" t="s">
        <v>5321</v>
      </c>
      <c r="J3416" s="257" t="s">
        <v>5322</v>
      </c>
      <c r="K3416" s="257" t="s">
        <v>2619</v>
      </c>
      <c r="L3416" s="257" t="s">
        <v>3287</v>
      </c>
      <c r="M3416" s="257" t="s">
        <v>1232</v>
      </c>
      <c r="N3416" s="257" t="s">
        <v>3288</v>
      </c>
      <c r="O3416" s="257" t="s">
        <v>3299</v>
      </c>
      <c r="P3416" s="257" t="s">
        <v>7509</v>
      </c>
      <c r="Q3416" s="257" t="s">
        <v>3301</v>
      </c>
      <c r="R3416" s="257" t="s">
        <v>148</v>
      </c>
      <c r="S3416" s="257" t="s">
        <v>3291</v>
      </c>
      <c r="T3416" s="257" t="s">
        <v>2843</v>
      </c>
      <c r="U3416" s="257" t="s">
        <v>4054</v>
      </c>
      <c r="V3416" s="257" t="s">
        <v>148</v>
      </c>
      <c r="W3416" s="257" t="s">
        <v>148</v>
      </c>
      <c r="X3416" s="257" t="s">
        <v>148</v>
      </c>
      <c r="Y3416" s="257" t="s">
        <v>148</v>
      </c>
      <c r="Z3416" s="257" t="s">
        <v>148</v>
      </c>
      <c r="AA3416" s="257" t="s">
        <v>148</v>
      </c>
      <c r="AB3416" s="257" t="s">
        <v>148</v>
      </c>
      <c r="AC3416" s="257" t="s">
        <v>148</v>
      </c>
      <c r="AD3416" s="257" t="s">
        <v>148</v>
      </c>
      <c r="AE3416" s="257" t="s">
        <v>148</v>
      </c>
      <c r="AF3416" s="257" t="s">
        <v>148</v>
      </c>
      <c r="AG3416" s="257" t="s">
        <v>148</v>
      </c>
      <c r="AH3416" s="257" t="s">
        <v>148</v>
      </c>
      <c r="AI3416" s="257" t="s">
        <v>148</v>
      </c>
      <c r="AJ3416" s="257"/>
    </row>
    <row r="3417" spans="1:36" ht="43.2">
      <c r="A3417" s="258">
        <v>40414</v>
      </c>
      <c r="B3417" s="257" t="s">
        <v>2510</v>
      </c>
      <c r="C3417" s="258">
        <v>40414</v>
      </c>
      <c r="D3417" s="257">
        <v>0</v>
      </c>
      <c r="E3417" s="259" t="s">
        <v>2538</v>
      </c>
      <c r="F3417" s="257" t="s">
        <v>3251</v>
      </c>
      <c r="G3417" s="259" t="s">
        <v>3253</v>
      </c>
      <c r="H3417" s="260" t="s">
        <v>1232</v>
      </c>
      <c r="I3417" s="257" t="s">
        <v>5321</v>
      </c>
      <c r="J3417" s="257" t="s">
        <v>5322</v>
      </c>
      <c r="K3417" s="257" t="s">
        <v>2619</v>
      </c>
      <c r="L3417" s="257" t="s">
        <v>3287</v>
      </c>
      <c r="M3417" s="257" t="s">
        <v>1232</v>
      </c>
      <c r="N3417" s="257" t="s">
        <v>3288</v>
      </c>
      <c r="O3417" s="257" t="s">
        <v>3299</v>
      </c>
      <c r="P3417" s="257" t="s">
        <v>7510</v>
      </c>
      <c r="Q3417" s="257" t="s">
        <v>3301</v>
      </c>
      <c r="R3417" s="257" t="s">
        <v>148</v>
      </c>
      <c r="S3417" s="257" t="s">
        <v>3291</v>
      </c>
      <c r="T3417" s="257" t="s">
        <v>2843</v>
      </c>
      <c r="U3417" s="257" t="s">
        <v>4054</v>
      </c>
      <c r="V3417" s="257" t="s">
        <v>148</v>
      </c>
      <c r="W3417" s="257" t="s">
        <v>148</v>
      </c>
      <c r="X3417" s="257" t="s">
        <v>148</v>
      </c>
      <c r="Y3417" s="257" t="s">
        <v>148</v>
      </c>
      <c r="Z3417" s="257" t="s">
        <v>148</v>
      </c>
      <c r="AA3417" s="257" t="s">
        <v>148</v>
      </c>
      <c r="AB3417" s="257" t="s">
        <v>148</v>
      </c>
      <c r="AC3417" s="257" t="s">
        <v>148</v>
      </c>
      <c r="AD3417" s="257" t="s">
        <v>148</v>
      </c>
      <c r="AE3417" s="257" t="s">
        <v>148</v>
      </c>
      <c r="AF3417" s="257" t="s">
        <v>148</v>
      </c>
      <c r="AG3417" s="257" t="s">
        <v>148</v>
      </c>
      <c r="AH3417" s="257" t="s">
        <v>148</v>
      </c>
      <c r="AI3417" s="257" t="s">
        <v>148</v>
      </c>
      <c r="AJ3417" s="257"/>
    </row>
    <row r="3418" spans="1:36" ht="43.2">
      <c r="A3418" s="258">
        <v>40414</v>
      </c>
      <c r="B3418" s="257" t="s">
        <v>2510</v>
      </c>
      <c r="C3418" s="258">
        <v>40414</v>
      </c>
      <c r="D3418" s="257">
        <v>0</v>
      </c>
      <c r="E3418" s="259" t="s">
        <v>2530</v>
      </c>
      <c r="F3418" s="257" t="s">
        <v>3153</v>
      </c>
      <c r="G3418" s="259" t="s">
        <v>3154</v>
      </c>
      <c r="H3418" s="260" t="s">
        <v>1232</v>
      </c>
      <c r="I3418" s="257" t="s">
        <v>2765</v>
      </c>
      <c r="J3418" s="84" t="s">
        <v>600</v>
      </c>
      <c r="K3418" s="257" t="s">
        <v>2619</v>
      </c>
      <c r="L3418" s="257" t="s">
        <v>3287</v>
      </c>
      <c r="M3418" s="257" t="s">
        <v>1232</v>
      </c>
      <c r="N3418" s="257" t="s">
        <v>3288</v>
      </c>
      <c r="O3418" s="257" t="s">
        <v>3299</v>
      </c>
      <c r="P3418" s="257" t="s">
        <v>7511</v>
      </c>
      <c r="Q3418" s="257" t="s">
        <v>3301</v>
      </c>
      <c r="R3418" s="257" t="s">
        <v>148</v>
      </c>
      <c r="S3418" s="257" t="s">
        <v>3291</v>
      </c>
      <c r="T3418" s="257" t="s">
        <v>2843</v>
      </c>
      <c r="U3418" s="257" t="s">
        <v>4054</v>
      </c>
      <c r="V3418" s="257" t="s">
        <v>148</v>
      </c>
      <c r="W3418" s="257" t="s">
        <v>148</v>
      </c>
      <c r="X3418" s="257" t="s">
        <v>148</v>
      </c>
      <c r="Y3418" s="257" t="s">
        <v>148</v>
      </c>
      <c r="Z3418" s="257" t="s">
        <v>148</v>
      </c>
      <c r="AA3418" s="257" t="s">
        <v>148</v>
      </c>
      <c r="AB3418" s="257" t="s">
        <v>148</v>
      </c>
      <c r="AC3418" s="257" t="s">
        <v>148</v>
      </c>
      <c r="AD3418" s="257" t="s">
        <v>148</v>
      </c>
      <c r="AE3418" s="257" t="s">
        <v>148</v>
      </c>
      <c r="AF3418" s="257" t="s">
        <v>148</v>
      </c>
      <c r="AG3418" s="257" t="s">
        <v>148</v>
      </c>
      <c r="AH3418" s="257" t="s">
        <v>148</v>
      </c>
      <c r="AI3418" s="257" t="s">
        <v>148</v>
      </c>
      <c r="AJ3418" s="257"/>
    </row>
    <row r="3419" spans="1:36" ht="43.2">
      <c r="A3419" s="258">
        <v>40414</v>
      </c>
      <c r="B3419" s="257" t="s">
        <v>2510</v>
      </c>
      <c r="C3419" s="258">
        <v>40414</v>
      </c>
      <c r="D3419" s="257">
        <v>0</v>
      </c>
      <c r="E3419" s="259" t="s">
        <v>2559</v>
      </c>
      <c r="F3419" s="257" t="s">
        <v>3139</v>
      </c>
      <c r="G3419" s="259" t="s">
        <v>3140</v>
      </c>
      <c r="H3419" s="260" t="s">
        <v>1232</v>
      </c>
      <c r="I3419" s="257" t="s">
        <v>4549</v>
      </c>
      <c r="J3419" s="262" t="s">
        <v>4550</v>
      </c>
      <c r="K3419" s="257" t="s">
        <v>2619</v>
      </c>
      <c r="L3419" s="257" t="s">
        <v>3287</v>
      </c>
      <c r="M3419" s="257" t="s">
        <v>1232</v>
      </c>
      <c r="N3419" s="257" t="s">
        <v>3288</v>
      </c>
      <c r="O3419" s="257" t="s">
        <v>3299</v>
      </c>
      <c r="P3419" s="257" t="s">
        <v>7512</v>
      </c>
      <c r="Q3419" s="257" t="s">
        <v>3301</v>
      </c>
      <c r="R3419" s="257" t="s">
        <v>148</v>
      </c>
      <c r="S3419" s="257" t="s">
        <v>3291</v>
      </c>
      <c r="T3419" s="257" t="s">
        <v>2843</v>
      </c>
      <c r="U3419" s="257" t="s">
        <v>4054</v>
      </c>
      <c r="V3419" s="257" t="s">
        <v>148</v>
      </c>
      <c r="W3419" s="257" t="s">
        <v>148</v>
      </c>
      <c r="X3419" s="257" t="s">
        <v>148</v>
      </c>
      <c r="Y3419" s="257" t="s">
        <v>148</v>
      </c>
      <c r="Z3419" s="257" t="s">
        <v>148</v>
      </c>
      <c r="AA3419" s="257" t="s">
        <v>148</v>
      </c>
      <c r="AB3419" s="257" t="s">
        <v>148</v>
      </c>
      <c r="AC3419" s="257" t="s">
        <v>148</v>
      </c>
      <c r="AD3419" s="257" t="s">
        <v>148</v>
      </c>
      <c r="AE3419" s="257" t="s">
        <v>148</v>
      </c>
      <c r="AF3419" s="257" t="s">
        <v>148</v>
      </c>
      <c r="AG3419" s="257" t="s">
        <v>148</v>
      </c>
      <c r="AH3419" s="257" t="s">
        <v>148</v>
      </c>
      <c r="AI3419" s="257" t="s">
        <v>148</v>
      </c>
      <c r="AJ3419" s="257"/>
    </row>
    <row r="3420" spans="1:36" ht="43.2">
      <c r="A3420" s="258">
        <v>40414</v>
      </c>
      <c r="B3420" s="257" t="s">
        <v>2510</v>
      </c>
      <c r="C3420" s="258">
        <v>40414</v>
      </c>
      <c r="D3420" s="257">
        <v>0</v>
      </c>
      <c r="E3420" s="259" t="s">
        <v>2523</v>
      </c>
      <c r="F3420" s="259" t="s">
        <v>3135</v>
      </c>
      <c r="G3420" s="259" t="s">
        <v>3136</v>
      </c>
      <c r="H3420" s="257" t="s">
        <v>1243</v>
      </c>
      <c r="I3420" s="257" t="s">
        <v>3767</v>
      </c>
      <c r="J3420" s="257" t="s">
        <v>3768</v>
      </c>
      <c r="K3420" s="257" t="s">
        <v>2619</v>
      </c>
      <c r="L3420" s="257" t="s">
        <v>3287</v>
      </c>
      <c r="M3420" s="257" t="s">
        <v>1232</v>
      </c>
      <c r="N3420" s="257" t="s">
        <v>3288</v>
      </c>
      <c r="O3420" s="257" t="s">
        <v>3299</v>
      </c>
      <c r="P3420" s="257" t="s">
        <v>7513</v>
      </c>
      <c r="Q3420" s="257" t="s">
        <v>3301</v>
      </c>
      <c r="R3420" s="257" t="s">
        <v>148</v>
      </c>
      <c r="S3420" s="257" t="s">
        <v>3291</v>
      </c>
      <c r="T3420" s="257" t="s">
        <v>2843</v>
      </c>
      <c r="U3420" s="257" t="s">
        <v>4054</v>
      </c>
      <c r="V3420" s="257" t="s">
        <v>148</v>
      </c>
      <c r="W3420" s="257" t="s">
        <v>148</v>
      </c>
      <c r="X3420" s="257" t="s">
        <v>148</v>
      </c>
      <c r="Y3420" s="257" t="s">
        <v>148</v>
      </c>
      <c r="Z3420" s="257" t="s">
        <v>148</v>
      </c>
      <c r="AA3420" s="257" t="s">
        <v>148</v>
      </c>
      <c r="AB3420" s="257" t="s">
        <v>148</v>
      </c>
      <c r="AC3420" s="257" t="s">
        <v>148</v>
      </c>
      <c r="AD3420" s="257" t="s">
        <v>148</v>
      </c>
      <c r="AE3420" s="257" t="s">
        <v>148</v>
      </c>
      <c r="AF3420" s="257" t="s">
        <v>148</v>
      </c>
      <c r="AG3420" s="257" t="s">
        <v>148</v>
      </c>
      <c r="AH3420" s="257" t="s">
        <v>148</v>
      </c>
      <c r="AI3420" s="257" t="s">
        <v>148</v>
      </c>
      <c r="AJ3420" s="257"/>
    </row>
    <row r="3421" spans="1:36" ht="43.2">
      <c r="A3421" s="258">
        <v>40414</v>
      </c>
      <c r="B3421" s="257" t="s">
        <v>2510</v>
      </c>
      <c r="C3421" s="258">
        <v>40414</v>
      </c>
      <c r="D3421" s="257">
        <v>0</v>
      </c>
      <c r="E3421" s="259" t="s">
        <v>2523</v>
      </c>
      <c r="F3421" s="259" t="s">
        <v>3135</v>
      </c>
      <c r="G3421" s="259" t="s">
        <v>3136</v>
      </c>
      <c r="H3421" s="257" t="s">
        <v>1243</v>
      </c>
      <c r="I3421" s="257" t="s">
        <v>3767</v>
      </c>
      <c r="J3421" s="257" t="s">
        <v>3768</v>
      </c>
      <c r="K3421" s="257" t="s">
        <v>2619</v>
      </c>
      <c r="L3421" s="257" t="s">
        <v>3287</v>
      </c>
      <c r="M3421" s="257" t="s">
        <v>1232</v>
      </c>
      <c r="N3421" s="257" t="s">
        <v>3288</v>
      </c>
      <c r="O3421" s="257" t="s">
        <v>3299</v>
      </c>
      <c r="P3421" s="257" t="s">
        <v>7514</v>
      </c>
      <c r="Q3421" s="257" t="s">
        <v>3301</v>
      </c>
      <c r="R3421" s="257" t="s">
        <v>148</v>
      </c>
      <c r="S3421" s="257" t="s">
        <v>3291</v>
      </c>
      <c r="T3421" s="257" t="s">
        <v>2843</v>
      </c>
      <c r="U3421" s="257" t="s">
        <v>4054</v>
      </c>
      <c r="V3421" s="257" t="s">
        <v>148</v>
      </c>
      <c r="W3421" s="257" t="s">
        <v>148</v>
      </c>
      <c r="X3421" s="257" t="s">
        <v>148</v>
      </c>
      <c r="Y3421" s="257" t="s">
        <v>148</v>
      </c>
      <c r="Z3421" s="257" t="s">
        <v>148</v>
      </c>
      <c r="AA3421" s="257" t="s">
        <v>148</v>
      </c>
      <c r="AB3421" s="257" t="s">
        <v>148</v>
      </c>
      <c r="AC3421" s="257" t="s">
        <v>148</v>
      </c>
      <c r="AD3421" s="257" t="s">
        <v>148</v>
      </c>
      <c r="AE3421" s="257" t="s">
        <v>148</v>
      </c>
      <c r="AF3421" s="257" t="s">
        <v>148</v>
      </c>
      <c r="AG3421" s="257" t="s">
        <v>148</v>
      </c>
      <c r="AH3421" s="257" t="s">
        <v>148</v>
      </c>
      <c r="AI3421" s="257" t="s">
        <v>148</v>
      </c>
      <c r="AJ3421" s="257"/>
    </row>
    <row r="3422" spans="1:36" ht="43.2">
      <c r="A3422" s="258">
        <v>40414</v>
      </c>
      <c r="B3422" s="257" t="s">
        <v>2510</v>
      </c>
      <c r="C3422" s="258">
        <v>40414</v>
      </c>
      <c r="D3422" s="257">
        <v>0</v>
      </c>
      <c r="E3422" s="259" t="s">
        <v>2523</v>
      </c>
      <c r="F3422" s="259" t="s">
        <v>3135</v>
      </c>
      <c r="G3422" s="259" t="s">
        <v>3136</v>
      </c>
      <c r="H3422" s="260" t="s">
        <v>1232</v>
      </c>
      <c r="I3422" s="257" t="s">
        <v>6256</v>
      </c>
      <c r="J3422" s="257" t="s">
        <v>6257</v>
      </c>
      <c r="K3422" s="257" t="s">
        <v>2619</v>
      </c>
      <c r="L3422" s="257" t="s">
        <v>3287</v>
      </c>
      <c r="M3422" s="257" t="s">
        <v>1232</v>
      </c>
      <c r="N3422" s="257" t="s">
        <v>3288</v>
      </c>
      <c r="O3422" s="257" t="s">
        <v>3299</v>
      </c>
      <c r="P3422" s="257" t="s">
        <v>7515</v>
      </c>
      <c r="Q3422" s="257" t="s">
        <v>3301</v>
      </c>
      <c r="R3422" s="257" t="s">
        <v>148</v>
      </c>
      <c r="S3422" s="257" t="s">
        <v>3291</v>
      </c>
      <c r="T3422" s="257" t="s">
        <v>2843</v>
      </c>
      <c r="U3422" s="257" t="s">
        <v>4054</v>
      </c>
      <c r="V3422" s="257" t="s">
        <v>148</v>
      </c>
      <c r="W3422" s="257" t="s">
        <v>148</v>
      </c>
      <c r="X3422" s="257" t="s">
        <v>148</v>
      </c>
      <c r="Y3422" s="257" t="s">
        <v>148</v>
      </c>
      <c r="Z3422" s="257" t="s">
        <v>148</v>
      </c>
      <c r="AA3422" s="257" t="s">
        <v>148</v>
      </c>
      <c r="AB3422" s="257" t="s">
        <v>148</v>
      </c>
      <c r="AC3422" s="257" t="s">
        <v>148</v>
      </c>
      <c r="AD3422" s="257" t="s">
        <v>148</v>
      </c>
      <c r="AE3422" s="257" t="s">
        <v>148</v>
      </c>
      <c r="AF3422" s="257" t="s">
        <v>148</v>
      </c>
      <c r="AG3422" s="257" t="s">
        <v>148</v>
      </c>
      <c r="AH3422" s="257" t="s">
        <v>148</v>
      </c>
      <c r="AI3422" s="257" t="s">
        <v>148</v>
      </c>
      <c r="AJ3422" s="257"/>
    </row>
    <row r="3423" spans="1:36" ht="43.2">
      <c r="A3423" s="258">
        <v>40414</v>
      </c>
      <c r="B3423" s="257" t="s">
        <v>2510</v>
      </c>
      <c r="C3423" s="258">
        <v>40414</v>
      </c>
      <c r="D3423" s="257">
        <v>0</v>
      </c>
      <c r="E3423" s="259" t="s">
        <v>2538</v>
      </c>
      <c r="F3423" s="259" t="s">
        <v>930</v>
      </c>
      <c r="G3423" s="259" t="s">
        <v>2627</v>
      </c>
      <c r="H3423" s="260" t="s">
        <v>1232</v>
      </c>
      <c r="I3423" s="257" t="s">
        <v>3884</v>
      </c>
      <c r="J3423" s="257" t="s">
        <v>183</v>
      </c>
      <c r="K3423" s="257" t="s">
        <v>2619</v>
      </c>
      <c r="L3423" s="257" t="s">
        <v>3287</v>
      </c>
      <c r="M3423" s="257" t="s">
        <v>1232</v>
      </c>
      <c r="N3423" s="257" t="s">
        <v>3288</v>
      </c>
      <c r="O3423" s="257" t="s">
        <v>3299</v>
      </c>
      <c r="P3423" s="257" t="s">
        <v>7516</v>
      </c>
      <c r="Q3423" s="257" t="s">
        <v>3301</v>
      </c>
      <c r="R3423" s="257" t="s">
        <v>148</v>
      </c>
      <c r="S3423" s="257" t="s">
        <v>3291</v>
      </c>
      <c r="T3423" s="257" t="s">
        <v>2843</v>
      </c>
      <c r="U3423" s="257" t="s">
        <v>4054</v>
      </c>
      <c r="V3423" s="257" t="s">
        <v>148</v>
      </c>
      <c r="W3423" s="257" t="s">
        <v>148</v>
      </c>
      <c r="X3423" s="257" t="s">
        <v>148</v>
      </c>
      <c r="Y3423" s="257" t="s">
        <v>148</v>
      </c>
      <c r="Z3423" s="257" t="s">
        <v>148</v>
      </c>
      <c r="AA3423" s="257" t="s">
        <v>148</v>
      </c>
      <c r="AB3423" s="257" t="s">
        <v>148</v>
      </c>
      <c r="AC3423" s="257" t="s">
        <v>148</v>
      </c>
      <c r="AD3423" s="257" t="s">
        <v>148</v>
      </c>
      <c r="AE3423" s="257" t="s">
        <v>148</v>
      </c>
      <c r="AF3423" s="257" t="s">
        <v>148</v>
      </c>
      <c r="AG3423" s="257" t="s">
        <v>148</v>
      </c>
      <c r="AH3423" s="257" t="s">
        <v>148</v>
      </c>
      <c r="AI3423" s="257" t="s">
        <v>148</v>
      </c>
      <c r="AJ3423" s="257"/>
    </row>
    <row r="3424" spans="1:36" ht="43.2">
      <c r="A3424" s="258">
        <v>40416</v>
      </c>
      <c r="B3424" s="257" t="s">
        <v>2510</v>
      </c>
      <c r="C3424" s="258">
        <v>40416</v>
      </c>
      <c r="D3424" s="257">
        <v>0</v>
      </c>
      <c r="E3424" s="257" t="s">
        <v>2557</v>
      </c>
      <c r="F3424" s="257" t="s">
        <v>3223</v>
      </c>
      <c r="G3424" s="257" t="s">
        <v>3224</v>
      </c>
      <c r="H3424" s="257" t="s">
        <v>1243</v>
      </c>
      <c r="I3424" s="257" t="s">
        <v>3654</v>
      </c>
      <c r="J3424" s="257" t="s">
        <v>3655</v>
      </c>
      <c r="K3424" s="257" t="s">
        <v>2619</v>
      </c>
      <c r="L3424" s="257" t="s">
        <v>3512</v>
      </c>
      <c r="M3424" s="257" t="s">
        <v>1232</v>
      </c>
      <c r="N3424" s="257" t="s">
        <v>3513</v>
      </c>
      <c r="O3424" s="257" t="s">
        <v>3299</v>
      </c>
      <c r="P3424" s="257" t="s">
        <v>7517</v>
      </c>
      <c r="Q3424" s="257" t="s">
        <v>3301</v>
      </c>
      <c r="R3424" s="257" t="s">
        <v>148</v>
      </c>
      <c r="S3424" s="257" t="s">
        <v>3291</v>
      </c>
      <c r="T3424" s="257" t="s">
        <v>2899</v>
      </c>
      <c r="U3424" s="257" t="s">
        <v>7518</v>
      </c>
      <c r="V3424" s="257" t="s">
        <v>148</v>
      </c>
      <c r="W3424" s="257" t="s">
        <v>148</v>
      </c>
      <c r="X3424" s="257" t="s">
        <v>148</v>
      </c>
      <c r="Y3424" s="257" t="s">
        <v>148</v>
      </c>
      <c r="Z3424" s="257" t="s">
        <v>148</v>
      </c>
      <c r="AA3424" s="257" t="s">
        <v>148</v>
      </c>
      <c r="AB3424" s="257" t="s">
        <v>148</v>
      </c>
      <c r="AC3424" s="257" t="s">
        <v>148</v>
      </c>
      <c r="AD3424" s="257" t="s">
        <v>148</v>
      </c>
      <c r="AE3424" s="257" t="s">
        <v>148</v>
      </c>
      <c r="AF3424" s="257" t="s">
        <v>148</v>
      </c>
      <c r="AG3424" s="257" t="s">
        <v>148</v>
      </c>
      <c r="AH3424" s="257" t="s">
        <v>148</v>
      </c>
      <c r="AI3424" s="257" t="s">
        <v>148</v>
      </c>
      <c r="AJ3424" s="257"/>
    </row>
    <row r="3425" spans="1:36" ht="43.2">
      <c r="A3425" s="258">
        <v>40416</v>
      </c>
      <c r="B3425" s="257" t="s">
        <v>2510</v>
      </c>
      <c r="C3425" s="258">
        <v>40416</v>
      </c>
      <c r="D3425" s="257">
        <v>0</v>
      </c>
      <c r="E3425" s="257" t="s">
        <v>2557</v>
      </c>
      <c r="F3425" s="257" t="s">
        <v>3223</v>
      </c>
      <c r="G3425" s="257" t="s">
        <v>3224</v>
      </c>
      <c r="H3425" s="257" t="s">
        <v>1243</v>
      </c>
      <c r="I3425" s="257" t="s">
        <v>3654</v>
      </c>
      <c r="J3425" s="257" t="s">
        <v>3655</v>
      </c>
      <c r="K3425" s="257" t="s">
        <v>2619</v>
      </c>
      <c r="L3425" s="257" t="s">
        <v>3512</v>
      </c>
      <c r="M3425" s="257" t="s">
        <v>1232</v>
      </c>
      <c r="N3425" s="257" t="s">
        <v>3513</v>
      </c>
      <c r="O3425" s="257" t="s">
        <v>3299</v>
      </c>
      <c r="P3425" s="257" t="s">
        <v>7519</v>
      </c>
      <c r="Q3425" s="257" t="s">
        <v>3301</v>
      </c>
      <c r="R3425" s="257" t="s">
        <v>148</v>
      </c>
      <c r="S3425" s="257" t="s">
        <v>3291</v>
      </c>
      <c r="T3425" s="257" t="s">
        <v>2899</v>
      </c>
      <c r="U3425" s="257" t="s">
        <v>7518</v>
      </c>
      <c r="V3425" s="257" t="s">
        <v>148</v>
      </c>
      <c r="W3425" s="257" t="s">
        <v>148</v>
      </c>
      <c r="X3425" s="257" t="s">
        <v>148</v>
      </c>
      <c r="Y3425" s="257" t="s">
        <v>148</v>
      </c>
      <c r="Z3425" s="257" t="s">
        <v>148</v>
      </c>
      <c r="AA3425" s="257" t="s">
        <v>148</v>
      </c>
      <c r="AB3425" s="257" t="s">
        <v>148</v>
      </c>
      <c r="AC3425" s="257" t="s">
        <v>148</v>
      </c>
      <c r="AD3425" s="257" t="s">
        <v>148</v>
      </c>
      <c r="AE3425" s="257" t="s">
        <v>148</v>
      </c>
      <c r="AF3425" s="257" t="s">
        <v>148</v>
      </c>
      <c r="AG3425" s="257" t="s">
        <v>148</v>
      </c>
      <c r="AH3425" s="257" t="s">
        <v>148</v>
      </c>
      <c r="AI3425" s="257" t="s">
        <v>148</v>
      </c>
      <c r="AJ3425" s="257"/>
    </row>
    <row r="3426" spans="1:36" ht="43.2">
      <c r="A3426" s="258">
        <v>40416</v>
      </c>
      <c r="B3426" s="257" t="s">
        <v>2510</v>
      </c>
      <c r="C3426" s="258">
        <v>40416</v>
      </c>
      <c r="D3426" s="257">
        <v>0</v>
      </c>
      <c r="E3426" s="257" t="s">
        <v>2560</v>
      </c>
      <c r="F3426" s="257" t="s">
        <v>3276</v>
      </c>
      <c r="G3426" s="257" t="s">
        <v>3277</v>
      </c>
      <c r="H3426" s="260" t="s">
        <v>2631</v>
      </c>
      <c r="I3426" s="260" t="s">
        <v>2631</v>
      </c>
      <c r="J3426" s="257" t="s">
        <v>148</v>
      </c>
      <c r="K3426" s="257" t="s">
        <v>2619</v>
      </c>
      <c r="L3426" s="257" t="s">
        <v>3512</v>
      </c>
      <c r="M3426" s="257" t="s">
        <v>1232</v>
      </c>
      <c r="N3426" s="257" t="s">
        <v>3513</v>
      </c>
      <c r="O3426" s="257" t="s">
        <v>3299</v>
      </c>
      <c r="P3426" s="257" t="s">
        <v>7520</v>
      </c>
      <c r="Q3426" s="257" t="s">
        <v>3301</v>
      </c>
      <c r="R3426" s="257" t="s">
        <v>148</v>
      </c>
      <c r="S3426" s="257" t="s">
        <v>3291</v>
      </c>
      <c r="T3426" s="257" t="s">
        <v>2899</v>
      </c>
      <c r="U3426" s="257" t="s">
        <v>7518</v>
      </c>
      <c r="V3426" s="257" t="s">
        <v>148</v>
      </c>
      <c r="W3426" s="257" t="s">
        <v>148</v>
      </c>
      <c r="X3426" s="257" t="s">
        <v>148</v>
      </c>
      <c r="Y3426" s="257" t="s">
        <v>148</v>
      </c>
      <c r="Z3426" s="257" t="s">
        <v>148</v>
      </c>
      <c r="AA3426" s="257" t="s">
        <v>148</v>
      </c>
      <c r="AB3426" s="257" t="s">
        <v>148</v>
      </c>
      <c r="AC3426" s="257" t="s">
        <v>148</v>
      </c>
      <c r="AD3426" s="257" t="s">
        <v>148</v>
      </c>
      <c r="AE3426" s="257" t="s">
        <v>148</v>
      </c>
      <c r="AF3426" s="257" t="s">
        <v>148</v>
      </c>
      <c r="AG3426" s="257" t="s">
        <v>148</v>
      </c>
      <c r="AH3426" s="257" t="s">
        <v>148</v>
      </c>
      <c r="AI3426" s="257" t="s">
        <v>148</v>
      </c>
      <c r="AJ3426" s="257"/>
    </row>
    <row r="3427" spans="1:36" ht="43.2">
      <c r="A3427" s="258">
        <v>40416</v>
      </c>
      <c r="B3427" s="257" t="s">
        <v>2510</v>
      </c>
      <c r="C3427" s="258">
        <v>40416</v>
      </c>
      <c r="D3427" s="257">
        <v>0</v>
      </c>
      <c r="E3427" s="259" t="s">
        <v>2565</v>
      </c>
      <c r="F3427" s="257" t="s">
        <v>3251</v>
      </c>
      <c r="G3427" s="259" t="s">
        <v>3252</v>
      </c>
      <c r="H3427" s="260" t="s">
        <v>1226</v>
      </c>
      <c r="I3427" s="257" t="s">
        <v>5600</v>
      </c>
      <c r="J3427" s="257" t="s">
        <v>5601</v>
      </c>
      <c r="K3427" s="257" t="s">
        <v>2619</v>
      </c>
      <c r="L3427" s="257" t="s">
        <v>3512</v>
      </c>
      <c r="M3427" s="257" t="s">
        <v>1232</v>
      </c>
      <c r="N3427" s="257" t="s">
        <v>3513</v>
      </c>
      <c r="O3427" s="257" t="s">
        <v>3299</v>
      </c>
      <c r="P3427" s="257" t="s">
        <v>7521</v>
      </c>
      <c r="Q3427" s="257" t="s">
        <v>3301</v>
      </c>
      <c r="R3427" s="257" t="s">
        <v>148</v>
      </c>
      <c r="S3427" s="257" t="s">
        <v>3291</v>
      </c>
      <c r="T3427" s="257" t="s">
        <v>2899</v>
      </c>
      <c r="U3427" s="257" t="s">
        <v>7518</v>
      </c>
      <c r="V3427" s="257" t="s">
        <v>148</v>
      </c>
      <c r="W3427" s="257" t="s">
        <v>148</v>
      </c>
      <c r="X3427" s="257" t="s">
        <v>148</v>
      </c>
      <c r="Y3427" s="257" t="s">
        <v>148</v>
      </c>
      <c r="Z3427" s="257" t="s">
        <v>148</v>
      </c>
      <c r="AA3427" s="257" t="s">
        <v>148</v>
      </c>
      <c r="AB3427" s="257" t="s">
        <v>148</v>
      </c>
      <c r="AC3427" s="257" t="s">
        <v>148</v>
      </c>
      <c r="AD3427" s="257" t="s">
        <v>148</v>
      </c>
      <c r="AE3427" s="257" t="s">
        <v>148</v>
      </c>
      <c r="AF3427" s="257" t="s">
        <v>148</v>
      </c>
      <c r="AG3427" s="257" t="s">
        <v>148</v>
      </c>
      <c r="AH3427" s="257" t="s">
        <v>148</v>
      </c>
      <c r="AI3427" s="257" t="s">
        <v>148</v>
      </c>
      <c r="AJ3427" s="257"/>
    </row>
    <row r="3428" spans="1:36" ht="43.2">
      <c r="A3428" s="258">
        <v>40416</v>
      </c>
      <c r="B3428" s="257" t="s">
        <v>2510</v>
      </c>
      <c r="C3428" s="258">
        <v>40416</v>
      </c>
      <c r="D3428" s="257">
        <v>0</v>
      </c>
      <c r="E3428" s="259" t="s">
        <v>2565</v>
      </c>
      <c r="F3428" s="257" t="s">
        <v>3251</v>
      </c>
      <c r="G3428" s="259" t="s">
        <v>3252</v>
      </c>
      <c r="H3428" s="257" t="s">
        <v>2632</v>
      </c>
      <c r="I3428" s="257" t="s">
        <v>6117</v>
      </c>
      <c r="J3428" s="257" t="s">
        <v>148</v>
      </c>
      <c r="K3428" s="257" t="s">
        <v>2619</v>
      </c>
      <c r="L3428" s="257" t="s">
        <v>3512</v>
      </c>
      <c r="M3428" s="257" t="s">
        <v>1232</v>
      </c>
      <c r="N3428" s="257" t="s">
        <v>3513</v>
      </c>
      <c r="O3428" s="257" t="s">
        <v>3299</v>
      </c>
      <c r="P3428" s="257" t="s">
        <v>7522</v>
      </c>
      <c r="Q3428" s="257" t="s">
        <v>3301</v>
      </c>
      <c r="R3428" s="257" t="s">
        <v>148</v>
      </c>
      <c r="S3428" s="257" t="s">
        <v>3291</v>
      </c>
      <c r="T3428" s="257" t="s">
        <v>2899</v>
      </c>
      <c r="U3428" s="257" t="s">
        <v>7518</v>
      </c>
      <c r="V3428" s="257" t="s">
        <v>148</v>
      </c>
      <c r="W3428" s="257" t="s">
        <v>148</v>
      </c>
      <c r="X3428" s="257" t="s">
        <v>148</v>
      </c>
      <c r="Y3428" s="257" t="s">
        <v>148</v>
      </c>
      <c r="Z3428" s="257" t="s">
        <v>148</v>
      </c>
      <c r="AA3428" s="257" t="s">
        <v>148</v>
      </c>
      <c r="AB3428" s="257" t="s">
        <v>148</v>
      </c>
      <c r="AC3428" s="257" t="s">
        <v>148</v>
      </c>
      <c r="AD3428" s="257" t="s">
        <v>148</v>
      </c>
      <c r="AE3428" s="257" t="s">
        <v>148</v>
      </c>
      <c r="AF3428" s="257" t="s">
        <v>148</v>
      </c>
      <c r="AG3428" s="257" t="s">
        <v>148</v>
      </c>
      <c r="AH3428" s="257" t="s">
        <v>148</v>
      </c>
      <c r="AI3428" s="257" t="s">
        <v>148</v>
      </c>
      <c r="AJ3428" s="257"/>
    </row>
    <row r="3429" spans="1:36" ht="43.2">
      <c r="A3429" s="258">
        <v>40416</v>
      </c>
      <c r="B3429" s="257" t="s">
        <v>2510</v>
      </c>
      <c r="C3429" s="258">
        <v>40416</v>
      </c>
      <c r="D3429" s="257">
        <v>0</v>
      </c>
      <c r="E3429" s="259" t="s">
        <v>2538</v>
      </c>
      <c r="F3429" s="259" t="s">
        <v>930</v>
      </c>
      <c r="G3429" s="259" t="s">
        <v>2627</v>
      </c>
      <c r="H3429" s="260" t="s">
        <v>1232</v>
      </c>
      <c r="I3429" s="257" t="s">
        <v>3884</v>
      </c>
      <c r="J3429" s="257" t="s">
        <v>183</v>
      </c>
      <c r="K3429" s="257" t="s">
        <v>2619</v>
      </c>
      <c r="L3429" s="257" t="s">
        <v>3512</v>
      </c>
      <c r="M3429" s="257" t="s">
        <v>1232</v>
      </c>
      <c r="N3429" s="257" t="s">
        <v>3513</v>
      </c>
      <c r="O3429" s="257" t="s">
        <v>3299</v>
      </c>
      <c r="P3429" s="257" t="s">
        <v>7523</v>
      </c>
      <c r="Q3429" s="257" t="s">
        <v>3301</v>
      </c>
      <c r="R3429" s="257" t="s">
        <v>148</v>
      </c>
      <c r="S3429" s="257" t="s">
        <v>3291</v>
      </c>
      <c r="T3429" s="257" t="s">
        <v>2899</v>
      </c>
      <c r="U3429" s="257" t="s">
        <v>7518</v>
      </c>
      <c r="V3429" s="257" t="s">
        <v>148</v>
      </c>
      <c r="W3429" s="257" t="s">
        <v>148</v>
      </c>
      <c r="X3429" s="257" t="s">
        <v>148</v>
      </c>
      <c r="Y3429" s="257" t="s">
        <v>148</v>
      </c>
      <c r="Z3429" s="257" t="s">
        <v>148</v>
      </c>
      <c r="AA3429" s="257" t="s">
        <v>148</v>
      </c>
      <c r="AB3429" s="257" t="s">
        <v>148</v>
      </c>
      <c r="AC3429" s="257" t="s">
        <v>148</v>
      </c>
      <c r="AD3429" s="257" t="s">
        <v>148</v>
      </c>
      <c r="AE3429" s="257" t="s">
        <v>148</v>
      </c>
      <c r="AF3429" s="257" t="s">
        <v>148</v>
      </c>
      <c r="AG3429" s="257" t="s">
        <v>148</v>
      </c>
      <c r="AH3429" s="257" t="s">
        <v>148</v>
      </c>
      <c r="AI3429" s="257" t="s">
        <v>148</v>
      </c>
      <c r="AJ3429" s="257"/>
    </row>
    <row r="3430" spans="1:36" ht="43.2">
      <c r="A3430" s="258">
        <v>40416</v>
      </c>
      <c r="B3430" s="257" t="s">
        <v>2510</v>
      </c>
      <c r="C3430" s="258">
        <v>40416</v>
      </c>
      <c r="D3430" s="257">
        <v>0</v>
      </c>
      <c r="E3430" s="259" t="s">
        <v>2542</v>
      </c>
      <c r="F3430" s="257" t="s">
        <v>3205</v>
      </c>
      <c r="G3430" s="259" t="s">
        <v>3206</v>
      </c>
      <c r="H3430" s="260" t="s">
        <v>1232</v>
      </c>
      <c r="I3430" s="257" t="s">
        <v>7524</v>
      </c>
      <c r="J3430" s="84" t="s">
        <v>7525</v>
      </c>
      <c r="K3430" s="257" t="s">
        <v>2619</v>
      </c>
      <c r="L3430" s="257" t="s">
        <v>3512</v>
      </c>
      <c r="M3430" s="257" t="s">
        <v>1232</v>
      </c>
      <c r="N3430" s="257" t="s">
        <v>3513</v>
      </c>
      <c r="O3430" s="257" t="s">
        <v>3299</v>
      </c>
      <c r="P3430" s="257" t="s">
        <v>7526</v>
      </c>
      <c r="Q3430" s="257" t="s">
        <v>3301</v>
      </c>
      <c r="R3430" s="257" t="s">
        <v>148</v>
      </c>
      <c r="S3430" s="257" t="s">
        <v>3291</v>
      </c>
      <c r="T3430" s="257" t="s">
        <v>2899</v>
      </c>
      <c r="U3430" s="257" t="s">
        <v>7518</v>
      </c>
      <c r="V3430" s="257" t="s">
        <v>148</v>
      </c>
      <c r="W3430" s="257" t="s">
        <v>148</v>
      </c>
      <c r="X3430" s="257" t="s">
        <v>148</v>
      </c>
      <c r="Y3430" s="257" t="s">
        <v>148</v>
      </c>
      <c r="Z3430" s="257" t="s">
        <v>148</v>
      </c>
      <c r="AA3430" s="257" t="s">
        <v>148</v>
      </c>
      <c r="AB3430" s="257" t="s">
        <v>148</v>
      </c>
      <c r="AC3430" s="257" t="s">
        <v>148</v>
      </c>
      <c r="AD3430" s="257" t="s">
        <v>148</v>
      </c>
      <c r="AE3430" s="257" t="s">
        <v>148</v>
      </c>
      <c r="AF3430" s="257" t="s">
        <v>148</v>
      </c>
      <c r="AG3430" s="257" t="s">
        <v>148</v>
      </c>
      <c r="AH3430" s="257" t="s">
        <v>148</v>
      </c>
      <c r="AI3430" s="257" t="s">
        <v>148</v>
      </c>
      <c r="AJ3430" s="257"/>
    </row>
    <row r="3431" spans="1:36" ht="43.2">
      <c r="A3431" s="258">
        <v>40416</v>
      </c>
      <c r="B3431" s="257" t="s">
        <v>2510</v>
      </c>
      <c r="C3431" s="258">
        <v>40416</v>
      </c>
      <c r="D3431" s="257">
        <v>0</v>
      </c>
      <c r="E3431" s="259" t="s">
        <v>2542</v>
      </c>
      <c r="F3431" s="257" t="s">
        <v>3205</v>
      </c>
      <c r="G3431" s="259" t="s">
        <v>3206</v>
      </c>
      <c r="H3431" s="260" t="s">
        <v>1232</v>
      </c>
      <c r="I3431" s="257" t="s">
        <v>7524</v>
      </c>
      <c r="J3431" s="84" t="s">
        <v>7525</v>
      </c>
      <c r="K3431" s="257" t="s">
        <v>2619</v>
      </c>
      <c r="L3431" s="257" t="s">
        <v>3512</v>
      </c>
      <c r="M3431" s="257" t="s">
        <v>1232</v>
      </c>
      <c r="N3431" s="257" t="s">
        <v>3513</v>
      </c>
      <c r="O3431" s="257" t="s">
        <v>3299</v>
      </c>
      <c r="P3431" s="257" t="s">
        <v>7527</v>
      </c>
      <c r="Q3431" s="257" t="s">
        <v>3301</v>
      </c>
      <c r="R3431" s="257" t="s">
        <v>148</v>
      </c>
      <c r="S3431" s="257" t="s">
        <v>3291</v>
      </c>
      <c r="T3431" s="257" t="s">
        <v>2899</v>
      </c>
      <c r="U3431" s="257" t="s">
        <v>7518</v>
      </c>
      <c r="V3431" s="257" t="s">
        <v>148</v>
      </c>
      <c r="W3431" s="257" t="s">
        <v>148</v>
      </c>
      <c r="X3431" s="257" t="s">
        <v>148</v>
      </c>
      <c r="Y3431" s="257" t="s">
        <v>148</v>
      </c>
      <c r="Z3431" s="257" t="s">
        <v>148</v>
      </c>
      <c r="AA3431" s="257" t="s">
        <v>148</v>
      </c>
      <c r="AB3431" s="257" t="s">
        <v>148</v>
      </c>
      <c r="AC3431" s="257" t="s">
        <v>148</v>
      </c>
      <c r="AD3431" s="257" t="s">
        <v>148</v>
      </c>
      <c r="AE3431" s="257" t="s">
        <v>148</v>
      </c>
      <c r="AF3431" s="257" t="s">
        <v>148</v>
      </c>
      <c r="AG3431" s="257" t="s">
        <v>148</v>
      </c>
      <c r="AH3431" s="257" t="s">
        <v>148</v>
      </c>
      <c r="AI3431" s="257" t="s">
        <v>148</v>
      </c>
      <c r="AJ3431" s="257"/>
    </row>
    <row r="3432" spans="1:36" ht="43.2">
      <c r="A3432" s="258">
        <v>40416</v>
      </c>
      <c r="B3432" s="257" t="s">
        <v>2510</v>
      </c>
      <c r="C3432" s="258">
        <v>40416</v>
      </c>
      <c r="D3432" s="257">
        <v>0</v>
      </c>
      <c r="E3432" s="259" t="s">
        <v>2542</v>
      </c>
      <c r="F3432" s="257" t="s">
        <v>3205</v>
      </c>
      <c r="G3432" s="259" t="s">
        <v>3206</v>
      </c>
      <c r="H3432" s="260" t="s">
        <v>2631</v>
      </c>
      <c r="I3432" s="260" t="s">
        <v>2631</v>
      </c>
      <c r="J3432" s="257" t="s">
        <v>148</v>
      </c>
      <c r="K3432" s="257" t="s">
        <v>2619</v>
      </c>
      <c r="L3432" s="257" t="s">
        <v>3512</v>
      </c>
      <c r="M3432" s="257" t="s">
        <v>1232</v>
      </c>
      <c r="N3432" s="257" t="s">
        <v>3513</v>
      </c>
      <c r="O3432" s="257" t="s">
        <v>3299</v>
      </c>
      <c r="P3432" s="257" t="s">
        <v>7528</v>
      </c>
      <c r="Q3432" s="257" t="s">
        <v>3301</v>
      </c>
      <c r="R3432" s="257" t="s">
        <v>148</v>
      </c>
      <c r="S3432" s="257" t="s">
        <v>3291</v>
      </c>
      <c r="T3432" s="257" t="s">
        <v>2899</v>
      </c>
      <c r="U3432" s="257" t="s">
        <v>7518</v>
      </c>
      <c r="V3432" s="257" t="s">
        <v>148</v>
      </c>
      <c r="W3432" s="257" t="s">
        <v>148</v>
      </c>
      <c r="X3432" s="257" t="s">
        <v>148</v>
      </c>
      <c r="Y3432" s="257" t="s">
        <v>148</v>
      </c>
      <c r="Z3432" s="257" t="s">
        <v>148</v>
      </c>
      <c r="AA3432" s="257" t="s">
        <v>148</v>
      </c>
      <c r="AB3432" s="257" t="s">
        <v>148</v>
      </c>
      <c r="AC3432" s="257" t="s">
        <v>148</v>
      </c>
      <c r="AD3432" s="257" t="s">
        <v>148</v>
      </c>
      <c r="AE3432" s="257" t="s">
        <v>148</v>
      </c>
      <c r="AF3432" s="257" t="s">
        <v>148</v>
      </c>
      <c r="AG3432" s="257" t="s">
        <v>148</v>
      </c>
      <c r="AH3432" s="257" t="s">
        <v>148</v>
      </c>
      <c r="AI3432" s="257" t="s">
        <v>148</v>
      </c>
      <c r="AJ3432" s="257"/>
    </row>
    <row r="3433" spans="1:36" ht="43.2">
      <c r="A3433" s="258">
        <v>40416</v>
      </c>
      <c r="B3433" s="257" t="s">
        <v>2510</v>
      </c>
      <c r="C3433" s="258">
        <v>40416</v>
      </c>
      <c r="D3433" s="257">
        <v>0</v>
      </c>
      <c r="E3433" s="259" t="s">
        <v>2542</v>
      </c>
      <c r="F3433" s="257" t="s">
        <v>3205</v>
      </c>
      <c r="G3433" s="259" t="s">
        <v>3206</v>
      </c>
      <c r="H3433" s="260" t="s">
        <v>2631</v>
      </c>
      <c r="I3433" s="260" t="s">
        <v>2631</v>
      </c>
      <c r="J3433" s="257" t="s">
        <v>148</v>
      </c>
      <c r="K3433" s="257" t="s">
        <v>2619</v>
      </c>
      <c r="L3433" s="257" t="s">
        <v>3512</v>
      </c>
      <c r="M3433" s="257" t="s">
        <v>1232</v>
      </c>
      <c r="N3433" s="257" t="s">
        <v>3513</v>
      </c>
      <c r="O3433" s="257" t="s">
        <v>2869</v>
      </c>
      <c r="P3433" s="257" t="s">
        <v>7529</v>
      </c>
      <c r="Q3433" s="257" t="s">
        <v>3301</v>
      </c>
      <c r="R3433" s="257" t="s">
        <v>148</v>
      </c>
      <c r="S3433" s="257" t="s">
        <v>3291</v>
      </c>
      <c r="T3433" s="257" t="s">
        <v>2899</v>
      </c>
      <c r="U3433" s="257" t="s">
        <v>7518</v>
      </c>
      <c r="V3433" s="257" t="s">
        <v>148</v>
      </c>
      <c r="W3433" s="257" t="s">
        <v>148</v>
      </c>
      <c r="X3433" s="257" t="s">
        <v>148</v>
      </c>
      <c r="Y3433" s="257" t="s">
        <v>148</v>
      </c>
      <c r="Z3433" s="257" t="s">
        <v>148</v>
      </c>
      <c r="AA3433" s="257" t="s">
        <v>148</v>
      </c>
      <c r="AB3433" s="257" t="s">
        <v>148</v>
      </c>
      <c r="AC3433" s="257" t="s">
        <v>148</v>
      </c>
      <c r="AD3433" s="257" t="s">
        <v>148</v>
      </c>
      <c r="AE3433" s="257" t="s">
        <v>148</v>
      </c>
      <c r="AF3433" s="257" t="s">
        <v>148</v>
      </c>
      <c r="AG3433" s="257" t="s">
        <v>148</v>
      </c>
      <c r="AH3433" s="257" t="s">
        <v>148</v>
      </c>
      <c r="AI3433" s="257" t="s">
        <v>148</v>
      </c>
      <c r="AJ3433" s="257"/>
    </row>
    <row r="3434" spans="1:36" ht="43.2">
      <c r="A3434" s="258">
        <v>40416</v>
      </c>
      <c r="B3434" s="257" t="s">
        <v>2510</v>
      </c>
      <c r="C3434" s="258">
        <v>40416</v>
      </c>
      <c r="D3434" s="257">
        <v>0</v>
      </c>
      <c r="E3434" s="259" t="s">
        <v>2542</v>
      </c>
      <c r="F3434" s="257" t="s">
        <v>3205</v>
      </c>
      <c r="G3434" s="259" t="s">
        <v>3206</v>
      </c>
      <c r="H3434" s="260" t="s">
        <v>2631</v>
      </c>
      <c r="I3434" s="260" t="s">
        <v>2631</v>
      </c>
      <c r="J3434" s="257" t="s">
        <v>148</v>
      </c>
      <c r="K3434" s="257" t="s">
        <v>2619</v>
      </c>
      <c r="L3434" s="257" t="s">
        <v>3512</v>
      </c>
      <c r="M3434" s="257" t="s">
        <v>1232</v>
      </c>
      <c r="N3434" s="257" t="s">
        <v>3513</v>
      </c>
      <c r="O3434" s="257" t="s">
        <v>2869</v>
      </c>
      <c r="P3434" s="257" t="s">
        <v>7530</v>
      </c>
      <c r="Q3434" s="257" t="s">
        <v>3301</v>
      </c>
      <c r="R3434" s="257" t="s">
        <v>148</v>
      </c>
      <c r="S3434" s="257" t="s">
        <v>3291</v>
      </c>
      <c r="T3434" s="257" t="s">
        <v>2899</v>
      </c>
      <c r="U3434" s="257" t="s">
        <v>7518</v>
      </c>
      <c r="V3434" s="257" t="s">
        <v>148</v>
      </c>
      <c r="W3434" s="257" t="s">
        <v>148</v>
      </c>
      <c r="X3434" s="257" t="s">
        <v>148</v>
      </c>
      <c r="Y3434" s="257" t="s">
        <v>148</v>
      </c>
      <c r="Z3434" s="257" t="s">
        <v>148</v>
      </c>
      <c r="AA3434" s="257" t="s">
        <v>148</v>
      </c>
      <c r="AB3434" s="257" t="s">
        <v>148</v>
      </c>
      <c r="AC3434" s="257" t="s">
        <v>148</v>
      </c>
      <c r="AD3434" s="257" t="s">
        <v>148</v>
      </c>
      <c r="AE3434" s="257" t="s">
        <v>148</v>
      </c>
      <c r="AF3434" s="257" t="s">
        <v>148</v>
      </c>
      <c r="AG3434" s="257" t="s">
        <v>148</v>
      </c>
      <c r="AH3434" s="257" t="s">
        <v>148</v>
      </c>
      <c r="AI3434" s="257" t="s">
        <v>148</v>
      </c>
      <c r="AJ3434" s="257"/>
    </row>
    <row r="3435" spans="1:36" ht="43.2">
      <c r="A3435" s="258">
        <v>40416</v>
      </c>
      <c r="B3435" s="257" t="s">
        <v>2510</v>
      </c>
      <c r="C3435" s="258">
        <v>40416</v>
      </c>
      <c r="D3435" s="257">
        <v>0</v>
      </c>
      <c r="E3435" s="259" t="s">
        <v>2544</v>
      </c>
      <c r="F3435" s="257" t="s">
        <v>3237</v>
      </c>
      <c r="G3435" s="259" t="s">
        <v>3238</v>
      </c>
      <c r="H3435" s="260" t="s">
        <v>1232</v>
      </c>
      <c r="I3435" s="257" t="s">
        <v>2798</v>
      </c>
      <c r="J3435" s="84" t="s">
        <v>145</v>
      </c>
      <c r="K3435" s="257" t="s">
        <v>2619</v>
      </c>
      <c r="L3435" s="257" t="s">
        <v>3512</v>
      </c>
      <c r="M3435" s="257" t="s">
        <v>1232</v>
      </c>
      <c r="N3435" s="257" t="s">
        <v>3513</v>
      </c>
      <c r="O3435" s="257" t="s">
        <v>3299</v>
      </c>
      <c r="P3435" s="257" t="s">
        <v>7531</v>
      </c>
      <c r="Q3435" s="257" t="s">
        <v>3301</v>
      </c>
      <c r="R3435" s="257" t="s">
        <v>148</v>
      </c>
      <c r="S3435" s="257" t="s">
        <v>3291</v>
      </c>
      <c r="T3435" s="257" t="s">
        <v>2899</v>
      </c>
      <c r="U3435" s="257" t="s">
        <v>7518</v>
      </c>
      <c r="V3435" s="257" t="s">
        <v>148</v>
      </c>
      <c r="W3435" s="257" t="s">
        <v>148</v>
      </c>
      <c r="X3435" s="257" t="s">
        <v>148</v>
      </c>
      <c r="Y3435" s="257" t="s">
        <v>148</v>
      </c>
      <c r="Z3435" s="257" t="s">
        <v>148</v>
      </c>
      <c r="AA3435" s="257" t="s">
        <v>148</v>
      </c>
      <c r="AB3435" s="257" t="s">
        <v>148</v>
      </c>
      <c r="AC3435" s="257" t="s">
        <v>148</v>
      </c>
      <c r="AD3435" s="257" t="s">
        <v>148</v>
      </c>
      <c r="AE3435" s="257" t="s">
        <v>148</v>
      </c>
      <c r="AF3435" s="257" t="s">
        <v>148</v>
      </c>
      <c r="AG3435" s="257" t="s">
        <v>148</v>
      </c>
      <c r="AH3435" s="257" t="s">
        <v>148</v>
      </c>
      <c r="AI3435" s="257" t="s">
        <v>148</v>
      </c>
      <c r="AJ3435" s="257"/>
    </row>
    <row r="3436" spans="1:36" ht="43.2">
      <c r="A3436" s="258">
        <v>40416</v>
      </c>
      <c r="B3436" s="257" t="s">
        <v>2510</v>
      </c>
      <c r="C3436" s="258">
        <v>40416</v>
      </c>
      <c r="D3436" s="257">
        <v>0</v>
      </c>
      <c r="E3436" s="259" t="s">
        <v>2544</v>
      </c>
      <c r="F3436" s="257" t="s">
        <v>3237</v>
      </c>
      <c r="G3436" s="259" t="s">
        <v>3238</v>
      </c>
      <c r="H3436" s="260" t="s">
        <v>1232</v>
      </c>
      <c r="I3436" s="257" t="s">
        <v>2798</v>
      </c>
      <c r="J3436" s="84" t="s">
        <v>145</v>
      </c>
      <c r="K3436" s="257" t="s">
        <v>2619</v>
      </c>
      <c r="L3436" s="257" t="s">
        <v>3512</v>
      </c>
      <c r="M3436" s="257" t="s">
        <v>1232</v>
      </c>
      <c r="N3436" s="257" t="s">
        <v>3513</v>
      </c>
      <c r="O3436" s="257" t="s">
        <v>3299</v>
      </c>
      <c r="P3436" s="257" t="s">
        <v>7532</v>
      </c>
      <c r="Q3436" s="257" t="s">
        <v>3301</v>
      </c>
      <c r="R3436" s="257" t="s">
        <v>148</v>
      </c>
      <c r="S3436" s="257" t="s">
        <v>3291</v>
      </c>
      <c r="T3436" s="257" t="s">
        <v>2899</v>
      </c>
      <c r="U3436" s="257" t="s">
        <v>7518</v>
      </c>
      <c r="V3436" s="257" t="s">
        <v>148</v>
      </c>
      <c r="W3436" s="257" t="s">
        <v>148</v>
      </c>
      <c r="X3436" s="257" t="s">
        <v>148</v>
      </c>
      <c r="Y3436" s="257" t="s">
        <v>148</v>
      </c>
      <c r="Z3436" s="257" t="s">
        <v>148</v>
      </c>
      <c r="AA3436" s="257" t="s">
        <v>148</v>
      </c>
      <c r="AB3436" s="257" t="s">
        <v>148</v>
      </c>
      <c r="AC3436" s="257" t="s">
        <v>148</v>
      </c>
      <c r="AD3436" s="257" t="s">
        <v>148</v>
      </c>
      <c r="AE3436" s="257" t="s">
        <v>148</v>
      </c>
      <c r="AF3436" s="257" t="s">
        <v>148</v>
      </c>
      <c r="AG3436" s="257" t="s">
        <v>148</v>
      </c>
      <c r="AH3436" s="257" t="s">
        <v>148</v>
      </c>
      <c r="AI3436" s="257" t="s">
        <v>148</v>
      </c>
      <c r="AJ3436" s="257"/>
    </row>
    <row r="3437" spans="1:36" ht="43.2">
      <c r="A3437" s="258">
        <v>40416</v>
      </c>
      <c r="B3437" s="257" t="s">
        <v>2510</v>
      </c>
      <c r="C3437" s="258">
        <v>40416</v>
      </c>
      <c r="D3437" s="257">
        <v>0</v>
      </c>
      <c r="E3437" s="257" t="s">
        <v>6831</v>
      </c>
      <c r="F3437" s="259" t="s">
        <v>6919</v>
      </c>
      <c r="G3437" s="257" t="s">
        <v>6920</v>
      </c>
      <c r="H3437" s="257" t="s">
        <v>1236</v>
      </c>
      <c r="I3437" s="257" t="s">
        <v>7533</v>
      </c>
      <c r="J3437" s="84" t="s">
        <v>7534</v>
      </c>
      <c r="K3437" s="257" t="s">
        <v>2619</v>
      </c>
      <c r="L3437" s="257" t="s">
        <v>3512</v>
      </c>
      <c r="M3437" s="257" t="s">
        <v>1232</v>
      </c>
      <c r="N3437" s="257" t="s">
        <v>3513</v>
      </c>
      <c r="O3437" s="257" t="s">
        <v>3299</v>
      </c>
      <c r="P3437" s="257" t="s">
        <v>7535</v>
      </c>
      <c r="Q3437" s="257" t="s">
        <v>3301</v>
      </c>
      <c r="R3437" s="257" t="s">
        <v>148</v>
      </c>
      <c r="S3437" s="257" t="s">
        <v>3291</v>
      </c>
      <c r="T3437" s="257" t="s">
        <v>2899</v>
      </c>
      <c r="U3437" s="257" t="s">
        <v>7518</v>
      </c>
      <c r="V3437" s="257" t="s">
        <v>148</v>
      </c>
      <c r="W3437" s="257" t="s">
        <v>148</v>
      </c>
      <c r="X3437" s="257" t="s">
        <v>148</v>
      </c>
      <c r="Y3437" s="257" t="s">
        <v>148</v>
      </c>
      <c r="Z3437" s="257" t="s">
        <v>148</v>
      </c>
      <c r="AA3437" s="257" t="s">
        <v>148</v>
      </c>
      <c r="AB3437" s="257" t="s">
        <v>148</v>
      </c>
      <c r="AC3437" s="257" t="s">
        <v>148</v>
      </c>
      <c r="AD3437" s="257" t="s">
        <v>148</v>
      </c>
      <c r="AE3437" s="257" t="s">
        <v>148</v>
      </c>
      <c r="AF3437" s="257" t="s">
        <v>148</v>
      </c>
      <c r="AG3437" s="257" t="s">
        <v>148</v>
      </c>
      <c r="AH3437" s="257" t="s">
        <v>148</v>
      </c>
      <c r="AI3437" s="257" t="s">
        <v>148</v>
      </c>
      <c r="AJ3437" s="257"/>
    </row>
    <row r="3438" spans="1:36" ht="43.2">
      <c r="A3438" s="258">
        <v>40416</v>
      </c>
      <c r="B3438" s="257" t="s">
        <v>2510</v>
      </c>
      <c r="C3438" s="258">
        <v>40416</v>
      </c>
      <c r="D3438" s="257">
        <v>0</v>
      </c>
      <c r="E3438" s="257" t="s">
        <v>6831</v>
      </c>
      <c r="F3438" s="259" t="s">
        <v>6919</v>
      </c>
      <c r="G3438" s="257" t="s">
        <v>6920</v>
      </c>
      <c r="H3438" s="257" t="s">
        <v>1236</v>
      </c>
      <c r="I3438" s="257" t="s">
        <v>7533</v>
      </c>
      <c r="J3438" s="84" t="s">
        <v>7534</v>
      </c>
      <c r="K3438" s="257" t="s">
        <v>2619</v>
      </c>
      <c r="L3438" s="257" t="s">
        <v>3512</v>
      </c>
      <c r="M3438" s="257" t="s">
        <v>1232</v>
      </c>
      <c r="N3438" s="257" t="s">
        <v>3513</v>
      </c>
      <c r="O3438" s="257" t="s">
        <v>3299</v>
      </c>
      <c r="P3438" s="257" t="s">
        <v>7536</v>
      </c>
      <c r="Q3438" s="257" t="s">
        <v>3301</v>
      </c>
      <c r="R3438" s="257" t="s">
        <v>148</v>
      </c>
      <c r="S3438" s="257" t="s">
        <v>3291</v>
      </c>
      <c r="T3438" s="257" t="s">
        <v>2899</v>
      </c>
      <c r="U3438" s="257" t="s">
        <v>7518</v>
      </c>
      <c r="V3438" s="257" t="s">
        <v>148</v>
      </c>
      <c r="W3438" s="257" t="s">
        <v>148</v>
      </c>
      <c r="X3438" s="257" t="s">
        <v>148</v>
      </c>
      <c r="Y3438" s="257" t="s">
        <v>148</v>
      </c>
      <c r="Z3438" s="257" t="s">
        <v>148</v>
      </c>
      <c r="AA3438" s="257" t="s">
        <v>148</v>
      </c>
      <c r="AB3438" s="257" t="s">
        <v>148</v>
      </c>
      <c r="AC3438" s="257" t="s">
        <v>148</v>
      </c>
      <c r="AD3438" s="257" t="s">
        <v>148</v>
      </c>
      <c r="AE3438" s="257" t="s">
        <v>148</v>
      </c>
      <c r="AF3438" s="257" t="s">
        <v>148</v>
      </c>
      <c r="AG3438" s="257" t="s">
        <v>148</v>
      </c>
      <c r="AH3438" s="257" t="s">
        <v>148</v>
      </c>
      <c r="AI3438" s="257" t="s">
        <v>148</v>
      </c>
      <c r="AJ3438" s="257"/>
    </row>
    <row r="3439" spans="1:36" ht="43.2">
      <c r="A3439" s="258">
        <v>40416</v>
      </c>
      <c r="B3439" s="257" t="s">
        <v>2510</v>
      </c>
      <c r="C3439" s="258">
        <v>40416</v>
      </c>
      <c r="D3439" s="257">
        <v>0</v>
      </c>
      <c r="E3439" s="259" t="s">
        <v>2610</v>
      </c>
      <c r="F3439" s="259" t="s">
        <v>3151</v>
      </c>
      <c r="G3439" s="259" t="s">
        <v>3152</v>
      </c>
      <c r="H3439" s="260" t="s">
        <v>1226</v>
      </c>
      <c r="I3439" s="257" t="s">
        <v>3837</v>
      </c>
      <c r="J3439" s="84" t="s">
        <v>3838</v>
      </c>
      <c r="K3439" s="257" t="s">
        <v>2619</v>
      </c>
      <c r="L3439" s="257" t="s">
        <v>3512</v>
      </c>
      <c r="M3439" s="257" t="s">
        <v>1232</v>
      </c>
      <c r="N3439" s="257" t="s">
        <v>3513</v>
      </c>
      <c r="O3439" s="257" t="s">
        <v>3299</v>
      </c>
      <c r="P3439" s="257" t="s">
        <v>7537</v>
      </c>
      <c r="Q3439" s="257" t="s">
        <v>3301</v>
      </c>
      <c r="R3439" s="257" t="s">
        <v>148</v>
      </c>
      <c r="S3439" s="257" t="s">
        <v>3291</v>
      </c>
      <c r="T3439" s="257" t="s">
        <v>2899</v>
      </c>
      <c r="U3439" s="257" t="s">
        <v>7518</v>
      </c>
      <c r="V3439" s="257" t="s">
        <v>148</v>
      </c>
      <c r="W3439" s="257" t="s">
        <v>148</v>
      </c>
      <c r="X3439" s="257" t="s">
        <v>148</v>
      </c>
      <c r="Y3439" s="257" t="s">
        <v>148</v>
      </c>
      <c r="Z3439" s="257" t="s">
        <v>148</v>
      </c>
      <c r="AA3439" s="257" t="s">
        <v>148</v>
      </c>
      <c r="AB3439" s="257" t="s">
        <v>148</v>
      </c>
      <c r="AC3439" s="257" t="s">
        <v>148</v>
      </c>
      <c r="AD3439" s="257" t="s">
        <v>148</v>
      </c>
      <c r="AE3439" s="257" t="s">
        <v>148</v>
      </c>
      <c r="AF3439" s="257" t="s">
        <v>148</v>
      </c>
      <c r="AG3439" s="257" t="s">
        <v>148</v>
      </c>
      <c r="AH3439" s="257" t="s">
        <v>148</v>
      </c>
      <c r="AI3439" s="257" t="s">
        <v>148</v>
      </c>
      <c r="AJ3439" s="257"/>
    </row>
    <row r="3440" spans="1:36" ht="43.2">
      <c r="A3440" s="258">
        <v>40416</v>
      </c>
      <c r="B3440" s="257" t="s">
        <v>2510</v>
      </c>
      <c r="C3440" s="258">
        <v>40416</v>
      </c>
      <c r="D3440" s="257">
        <v>0</v>
      </c>
      <c r="E3440" s="259" t="s">
        <v>2610</v>
      </c>
      <c r="F3440" s="259" t="s">
        <v>3151</v>
      </c>
      <c r="G3440" s="259" t="s">
        <v>3152</v>
      </c>
      <c r="H3440" s="260" t="s">
        <v>1226</v>
      </c>
      <c r="I3440" s="257" t="s">
        <v>3574</v>
      </c>
      <c r="J3440" s="84" t="s">
        <v>3575</v>
      </c>
      <c r="K3440" s="257" t="s">
        <v>2619</v>
      </c>
      <c r="L3440" s="257" t="s">
        <v>3512</v>
      </c>
      <c r="M3440" s="257" t="s">
        <v>1232</v>
      </c>
      <c r="N3440" s="257" t="s">
        <v>3513</v>
      </c>
      <c r="O3440" s="257" t="s">
        <v>3299</v>
      </c>
      <c r="P3440" s="257" t="s">
        <v>7538</v>
      </c>
      <c r="Q3440" s="257" t="s">
        <v>3301</v>
      </c>
      <c r="R3440" s="257" t="s">
        <v>148</v>
      </c>
      <c r="S3440" s="257" t="s">
        <v>3291</v>
      </c>
      <c r="T3440" s="257" t="s">
        <v>2899</v>
      </c>
      <c r="U3440" s="257" t="s">
        <v>7518</v>
      </c>
      <c r="V3440" s="257" t="s">
        <v>148</v>
      </c>
      <c r="W3440" s="257" t="s">
        <v>148</v>
      </c>
      <c r="X3440" s="257" t="s">
        <v>148</v>
      </c>
      <c r="Y3440" s="257" t="s">
        <v>148</v>
      </c>
      <c r="Z3440" s="257" t="s">
        <v>148</v>
      </c>
      <c r="AA3440" s="257" t="s">
        <v>148</v>
      </c>
      <c r="AB3440" s="257" t="s">
        <v>148</v>
      </c>
      <c r="AC3440" s="257" t="s">
        <v>148</v>
      </c>
      <c r="AD3440" s="257" t="s">
        <v>148</v>
      </c>
      <c r="AE3440" s="257" t="s">
        <v>148</v>
      </c>
      <c r="AF3440" s="257" t="s">
        <v>148</v>
      </c>
      <c r="AG3440" s="257" t="s">
        <v>148</v>
      </c>
      <c r="AH3440" s="257" t="s">
        <v>148</v>
      </c>
      <c r="AI3440" s="257" t="s">
        <v>148</v>
      </c>
      <c r="AJ3440" s="257"/>
    </row>
    <row r="3441" spans="1:36" ht="43.2">
      <c r="A3441" s="258">
        <v>40416</v>
      </c>
      <c r="B3441" s="257" t="s">
        <v>2510</v>
      </c>
      <c r="C3441" s="258">
        <v>40416</v>
      </c>
      <c r="D3441" s="257">
        <v>0</v>
      </c>
      <c r="E3441" s="259" t="s">
        <v>2610</v>
      </c>
      <c r="F3441" s="259" t="s">
        <v>3151</v>
      </c>
      <c r="G3441" s="259" t="s">
        <v>3152</v>
      </c>
      <c r="H3441" s="260" t="s">
        <v>1226</v>
      </c>
      <c r="I3441" s="257" t="s">
        <v>3879</v>
      </c>
      <c r="J3441" s="84" t="s">
        <v>3880</v>
      </c>
      <c r="K3441" s="257" t="s">
        <v>2619</v>
      </c>
      <c r="L3441" s="257" t="s">
        <v>3512</v>
      </c>
      <c r="M3441" s="257" t="s">
        <v>1232</v>
      </c>
      <c r="N3441" s="257" t="s">
        <v>3513</v>
      </c>
      <c r="O3441" s="257" t="s">
        <v>3299</v>
      </c>
      <c r="P3441" s="257" t="s">
        <v>7539</v>
      </c>
      <c r="Q3441" s="257" t="s">
        <v>3301</v>
      </c>
      <c r="R3441" s="257" t="s">
        <v>148</v>
      </c>
      <c r="S3441" s="257" t="s">
        <v>3291</v>
      </c>
      <c r="T3441" s="257" t="s">
        <v>2899</v>
      </c>
      <c r="U3441" s="257" t="s">
        <v>7518</v>
      </c>
      <c r="V3441" s="257" t="s">
        <v>148</v>
      </c>
      <c r="W3441" s="257" t="s">
        <v>148</v>
      </c>
      <c r="X3441" s="257" t="s">
        <v>148</v>
      </c>
      <c r="Y3441" s="257" t="s">
        <v>148</v>
      </c>
      <c r="Z3441" s="257" t="s">
        <v>148</v>
      </c>
      <c r="AA3441" s="257" t="s">
        <v>148</v>
      </c>
      <c r="AB3441" s="257" t="s">
        <v>148</v>
      </c>
      <c r="AC3441" s="257" t="s">
        <v>148</v>
      </c>
      <c r="AD3441" s="257" t="s">
        <v>148</v>
      </c>
      <c r="AE3441" s="257" t="s">
        <v>148</v>
      </c>
      <c r="AF3441" s="257" t="s">
        <v>148</v>
      </c>
      <c r="AG3441" s="257" t="s">
        <v>148</v>
      </c>
      <c r="AH3441" s="257" t="s">
        <v>148</v>
      </c>
      <c r="AI3441" s="257" t="s">
        <v>148</v>
      </c>
      <c r="AJ3441" s="257"/>
    </row>
    <row r="3442" spans="1:36" ht="28.8">
      <c r="A3442" s="258">
        <v>40421</v>
      </c>
      <c r="B3442" s="257" t="s">
        <v>2510</v>
      </c>
      <c r="C3442" s="258">
        <v>40421</v>
      </c>
      <c r="D3442" s="257">
        <v>0</v>
      </c>
      <c r="E3442" s="257" t="s">
        <v>2551</v>
      </c>
      <c r="F3442" s="257" t="s">
        <v>3155</v>
      </c>
      <c r="G3442" s="257" t="s">
        <v>3156</v>
      </c>
      <c r="H3442" s="260" t="s">
        <v>1232</v>
      </c>
      <c r="I3442" s="257" t="s">
        <v>2826</v>
      </c>
      <c r="J3442" s="261" t="s">
        <v>237</v>
      </c>
      <c r="K3442" s="257" t="s">
        <v>2619</v>
      </c>
      <c r="L3442" s="257" t="s">
        <v>3416</v>
      </c>
      <c r="M3442" s="257" t="s">
        <v>1232</v>
      </c>
      <c r="N3442" s="257" t="s">
        <v>3417</v>
      </c>
      <c r="O3442" s="257" t="s">
        <v>2869</v>
      </c>
      <c r="P3442" s="257" t="s">
        <v>7540</v>
      </c>
      <c r="Q3442" s="257" t="s">
        <v>3301</v>
      </c>
      <c r="R3442" s="257" t="s">
        <v>148</v>
      </c>
      <c r="S3442" s="257" t="s">
        <v>3291</v>
      </c>
      <c r="T3442" s="257" t="s">
        <v>4862</v>
      </c>
      <c r="U3442" s="257" t="s">
        <v>4129</v>
      </c>
      <c r="V3442" s="257" t="s">
        <v>148</v>
      </c>
      <c r="W3442" s="257" t="s">
        <v>148</v>
      </c>
      <c r="X3442" s="257" t="s">
        <v>148</v>
      </c>
      <c r="Y3442" s="257" t="s">
        <v>148</v>
      </c>
      <c r="Z3442" s="257" t="s">
        <v>148</v>
      </c>
      <c r="AA3442" s="257" t="s">
        <v>148</v>
      </c>
      <c r="AB3442" s="257" t="s">
        <v>148</v>
      </c>
      <c r="AC3442" s="257" t="s">
        <v>148</v>
      </c>
      <c r="AD3442" s="257" t="s">
        <v>148</v>
      </c>
      <c r="AE3442" s="257" t="s">
        <v>148</v>
      </c>
      <c r="AF3442" s="257" t="s">
        <v>148</v>
      </c>
      <c r="AG3442" s="257" t="s">
        <v>148</v>
      </c>
      <c r="AH3442" s="257" t="s">
        <v>148</v>
      </c>
      <c r="AI3442" s="257" t="s">
        <v>148</v>
      </c>
      <c r="AJ3442" s="257"/>
    </row>
    <row r="3443" spans="1:36" ht="43.2">
      <c r="A3443" s="258">
        <v>40421</v>
      </c>
      <c r="B3443" s="257" t="s">
        <v>2510</v>
      </c>
      <c r="C3443" s="258">
        <v>40421</v>
      </c>
      <c r="D3443" s="257">
        <v>0</v>
      </c>
      <c r="E3443" s="259" t="s">
        <v>3348</v>
      </c>
      <c r="F3443" s="259" t="s">
        <v>930</v>
      </c>
      <c r="G3443" s="259" t="s">
        <v>3349</v>
      </c>
      <c r="H3443" s="260" t="s">
        <v>1240</v>
      </c>
      <c r="I3443" s="257" t="s">
        <v>2788</v>
      </c>
      <c r="J3443" s="257" t="s">
        <v>808</v>
      </c>
      <c r="K3443" s="257" t="s">
        <v>2619</v>
      </c>
      <c r="L3443" s="257" t="s">
        <v>3416</v>
      </c>
      <c r="M3443" s="257" t="s">
        <v>1232</v>
      </c>
      <c r="N3443" s="257" t="s">
        <v>3417</v>
      </c>
      <c r="O3443" s="257" t="s">
        <v>2869</v>
      </c>
      <c r="P3443" s="257" t="s">
        <v>7541</v>
      </c>
      <c r="Q3443" s="257" t="s">
        <v>3301</v>
      </c>
      <c r="R3443" s="257" t="s">
        <v>148</v>
      </c>
      <c r="S3443" s="257" t="s">
        <v>3291</v>
      </c>
      <c r="T3443" s="257" t="s">
        <v>4862</v>
      </c>
      <c r="U3443" s="257" t="s">
        <v>4129</v>
      </c>
      <c r="V3443" s="257" t="s">
        <v>148</v>
      </c>
      <c r="W3443" s="257" t="s">
        <v>148</v>
      </c>
      <c r="X3443" s="257" t="s">
        <v>148</v>
      </c>
      <c r="Y3443" s="257" t="s">
        <v>148</v>
      </c>
      <c r="Z3443" s="257" t="s">
        <v>148</v>
      </c>
      <c r="AA3443" s="257" t="s">
        <v>148</v>
      </c>
      <c r="AB3443" s="257" t="s">
        <v>148</v>
      </c>
      <c r="AC3443" s="257" t="s">
        <v>148</v>
      </c>
      <c r="AD3443" s="257" t="s">
        <v>148</v>
      </c>
      <c r="AE3443" s="257" t="s">
        <v>148</v>
      </c>
      <c r="AF3443" s="257" t="s">
        <v>148</v>
      </c>
      <c r="AG3443" s="257" t="s">
        <v>148</v>
      </c>
      <c r="AH3443" s="257" t="s">
        <v>148</v>
      </c>
      <c r="AI3443" s="257" t="s">
        <v>148</v>
      </c>
      <c r="AJ3443" s="257"/>
    </row>
    <row r="3444" spans="1:36" ht="28.8">
      <c r="A3444" s="258">
        <v>40421</v>
      </c>
      <c r="B3444" s="257" t="s">
        <v>2510</v>
      </c>
      <c r="C3444" s="258">
        <v>40421</v>
      </c>
      <c r="D3444" s="257">
        <v>0</v>
      </c>
      <c r="E3444" s="259" t="s">
        <v>2537</v>
      </c>
      <c r="F3444" s="257" t="s">
        <v>3225</v>
      </c>
      <c r="G3444" s="259" t="s">
        <v>3226</v>
      </c>
      <c r="H3444" s="260" t="s">
        <v>1232</v>
      </c>
      <c r="I3444" s="257" t="s">
        <v>3458</v>
      </c>
      <c r="J3444" s="257" t="s">
        <v>3459</v>
      </c>
      <c r="K3444" s="257" t="s">
        <v>2619</v>
      </c>
      <c r="L3444" s="257" t="s">
        <v>3416</v>
      </c>
      <c r="M3444" s="257" t="s">
        <v>1232</v>
      </c>
      <c r="N3444" s="257" t="s">
        <v>3417</v>
      </c>
      <c r="O3444" s="257" t="s">
        <v>2869</v>
      </c>
      <c r="P3444" s="257" t="s">
        <v>7542</v>
      </c>
      <c r="Q3444" s="257" t="s">
        <v>3301</v>
      </c>
      <c r="R3444" s="257" t="s">
        <v>148</v>
      </c>
      <c r="S3444" s="257" t="s">
        <v>3291</v>
      </c>
      <c r="T3444" s="257" t="s">
        <v>4862</v>
      </c>
      <c r="U3444" s="257" t="s">
        <v>4129</v>
      </c>
      <c r="V3444" s="257" t="s">
        <v>148</v>
      </c>
      <c r="W3444" s="257" t="s">
        <v>148</v>
      </c>
      <c r="X3444" s="257" t="s">
        <v>148</v>
      </c>
      <c r="Y3444" s="257" t="s">
        <v>148</v>
      </c>
      <c r="Z3444" s="257" t="s">
        <v>148</v>
      </c>
      <c r="AA3444" s="257" t="s">
        <v>148</v>
      </c>
      <c r="AB3444" s="257" t="s">
        <v>148</v>
      </c>
      <c r="AC3444" s="257" t="s">
        <v>148</v>
      </c>
      <c r="AD3444" s="257" t="s">
        <v>148</v>
      </c>
      <c r="AE3444" s="257" t="s">
        <v>148</v>
      </c>
      <c r="AF3444" s="257" t="s">
        <v>148</v>
      </c>
      <c r="AG3444" s="257" t="s">
        <v>148</v>
      </c>
      <c r="AH3444" s="257" t="s">
        <v>148</v>
      </c>
      <c r="AI3444" s="257" t="s">
        <v>148</v>
      </c>
      <c r="AJ3444" s="257"/>
    </row>
    <row r="3445" spans="1:36" ht="43.2">
      <c r="A3445" s="258">
        <v>40421</v>
      </c>
      <c r="B3445" s="257" t="s">
        <v>2510</v>
      </c>
      <c r="C3445" s="258">
        <v>40421</v>
      </c>
      <c r="D3445" s="257">
        <v>0</v>
      </c>
      <c r="E3445" s="259" t="s">
        <v>2535</v>
      </c>
      <c r="F3445" s="257" t="s">
        <v>3565</v>
      </c>
      <c r="G3445" s="259" t="s">
        <v>3566</v>
      </c>
      <c r="H3445" s="260" t="s">
        <v>1232</v>
      </c>
      <c r="I3445" s="257" t="s">
        <v>2810</v>
      </c>
      <c r="J3445" s="257" t="s">
        <v>693</v>
      </c>
      <c r="K3445" s="257" t="s">
        <v>2619</v>
      </c>
      <c r="L3445" s="257" t="s">
        <v>7543</v>
      </c>
      <c r="M3445" s="257" t="s">
        <v>7544</v>
      </c>
      <c r="N3445" s="257" t="s">
        <v>7545</v>
      </c>
      <c r="O3445" s="257" t="s">
        <v>3299</v>
      </c>
      <c r="P3445" s="257" t="s">
        <v>7546</v>
      </c>
      <c r="Q3445" s="257" t="s">
        <v>3301</v>
      </c>
      <c r="R3445" s="257" t="s">
        <v>148</v>
      </c>
      <c r="S3445" s="257" t="s">
        <v>3302</v>
      </c>
      <c r="T3445" s="257" t="s">
        <v>2858</v>
      </c>
      <c r="U3445" s="257" t="s">
        <v>7547</v>
      </c>
      <c r="V3445" s="257" t="s">
        <v>148</v>
      </c>
      <c r="W3445" s="257" t="s">
        <v>148</v>
      </c>
      <c r="X3445" s="257" t="s">
        <v>148</v>
      </c>
      <c r="Y3445" s="257" t="s">
        <v>148</v>
      </c>
      <c r="Z3445" s="257" t="s">
        <v>148</v>
      </c>
      <c r="AA3445" s="257" t="s">
        <v>148</v>
      </c>
      <c r="AB3445" s="257" t="s">
        <v>148</v>
      </c>
      <c r="AC3445" s="257" t="s">
        <v>148</v>
      </c>
      <c r="AD3445" s="257" t="s">
        <v>148</v>
      </c>
      <c r="AE3445" s="257" t="s">
        <v>148</v>
      </c>
      <c r="AF3445" s="257" t="s">
        <v>148</v>
      </c>
      <c r="AG3445" s="257" t="s">
        <v>148</v>
      </c>
      <c r="AH3445" s="257" t="s">
        <v>148</v>
      </c>
      <c r="AI3445" s="257" t="s">
        <v>148</v>
      </c>
      <c r="AJ3445" s="257"/>
    </row>
    <row r="3446" spans="1:36" ht="43.2">
      <c r="A3446" s="258">
        <v>40421</v>
      </c>
      <c r="B3446" s="257" t="s">
        <v>2510</v>
      </c>
      <c r="C3446" s="258">
        <v>40421</v>
      </c>
      <c r="D3446" s="257">
        <v>0</v>
      </c>
      <c r="E3446" s="259" t="s">
        <v>2535</v>
      </c>
      <c r="F3446" s="257" t="s">
        <v>3565</v>
      </c>
      <c r="G3446" s="259" t="s">
        <v>3566</v>
      </c>
      <c r="H3446" s="260" t="s">
        <v>1232</v>
      </c>
      <c r="I3446" s="257" t="s">
        <v>2810</v>
      </c>
      <c r="J3446" s="257" t="s">
        <v>693</v>
      </c>
      <c r="K3446" s="257" t="s">
        <v>2619</v>
      </c>
      <c r="L3446" s="257" t="s">
        <v>7543</v>
      </c>
      <c r="M3446" s="257" t="s">
        <v>7544</v>
      </c>
      <c r="N3446" s="257" t="s">
        <v>7545</v>
      </c>
      <c r="O3446" s="257" t="s">
        <v>3299</v>
      </c>
      <c r="P3446" s="257" t="s">
        <v>7548</v>
      </c>
      <c r="Q3446" s="257" t="s">
        <v>3301</v>
      </c>
      <c r="R3446" s="257" t="s">
        <v>148</v>
      </c>
      <c r="S3446" s="257" t="s">
        <v>3302</v>
      </c>
      <c r="T3446" s="257" t="s">
        <v>2858</v>
      </c>
      <c r="U3446" s="257" t="s">
        <v>7547</v>
      </c>
      <c r="V3446" s="257" t="s">
        <v>148</v>
      </c>
      <c r="W3446" s="257" t="s">
        <v>148</v>
      </c>
      <c r="X3446" s="257" t="s">
        <v>148</v>
      </c>
      <c r="Y3446" s="257" t="s">
        <v>148</v>
      </c>
      <c r="Z3446" s="257" t="s">
        <v>148</v>
      </c>
      <c r="AA3446" s="257" t="s">
        <v>148</v>
      </c>
      <c r="AB3446" s="257" t="s">
        <v>148</v>
      </c>
      <c r="AC3446" s="257" t="s">
        <v>148</v>
      </c>
      <c r="AD3446" s="257" t="s">
        <v>148</v>
      </c>
      <c r="AE3446" s="257" t="s">
        <v>148</v>
      </c>
      <c r="AF3446" s="257" t="s">
        <v>148</v>
      </c>
      <c r="AG3446" s="257" t="s">
        <v>148</v>
      </c>
      <c r="AH3446" s="257" t="s">
        <v>148</v>
      </c>
      <c r="AI3446" s="257" t="s">
        <v>148</v>
      </c>
      <c r="AJ3446" s="257"/>
    </row>
    <row r="3447" spans="1:36" ht="43.2">
      <c r="A3447" s="258">
        <v>40421</v>
      </c>
      <c r="B3447" s="257" t="s">
        <v>2510</v>
      </c>
      <c r="C3447" s="258">
        <v>40421</v>
      </c>
      <c r="D3447" s="257">
        <v>0</v>
      </c>
      <c r="E3447" s="259" t="s">
        <v>2535</v>
      </c>
      <c r="F3447" s="257" t="s">
        <v>3565</v>
      </c>
      <c r="G3447" s="259" t="s">
        <v>3566</v>
      </c>
      <c r="H3447" s="260" t="s">
        <v>1232</v>
      </c>
      <c r="I3447" s="257" t="s">
        <v>2810</v>
      </c>
      <c r="J3447" s="257" t="s">
        <v>693</v>
      </c>
      <c r="K3447" s="257" t="s">
        <v>2619</v>
      </c>
      <c r="L3447" s="257" t="s">
        <v>7543</v>
      </c>
      <c r="M3447" s="257" t="s">
        <v>7544</v>
      </c>
      <c r="N3447" s="257" t="s">
        <v>7545</v>
      </c>
      <c r="O3447" s="257" t="s">
        <v>3299</v>
      </c>
      <c r="P3447" s="257" t="s">
        <v>7549</v>
      </c>
      <c r="Q3447" s="257" t="s">
        <v>3301</v>
      </c>
      <c r="R3447" s="257" t="s">
        <v>148</v>
      </c>
      <c r="S3447" s="257" t="s">
        <v>3302</v>
      </c>
      <c r="T3447" s="257" t="s">
        <v>2858</v>
      </c>
      <c r="U3447" s="257" t="s">
        <v>7547</v>
      </c>
      <c r="V3447" s="257" t="s">
        <v>148</v>
      </c>
      <c r="W3447" s="257" t="s">
        <v>148</v>
      </c>
      <c r="X3447" s="257" t="s">
        <v>148</v>
      </c>
      <c r="Y3447" s="257" t="s">
        <v>148</v>
      </c>
      <c r="Z3447" s="257" t="s">
        <v>148</v>
      </c>
      <c r="AA3447" s="257" t="s">
        <v>148</v>
      </c>
      <c r="AB3447" s="257" t="s">
        <v>148</v>
      </c>
      <c r="AC3447" s="257" t="s">
        <v>148</v>
      </c>
      <c r="AD3447" s="257" t="s">
        <v>148</v>
      </c>
      <c r="AE3447" s="257" t="s">
        <v>148</v>
      </c>
      <c r="AF3447" s="257" t="s">
        <v>148</v>
      </c>
      <c r="AG3447" s="257" t="s">
        <v>148</v>
      </c>
      <c r="AH3447" s="257" t="s">
        <v>148</v>
      </c>
      <c r="AI3447" s="257" t="s">
        <v>148</v>
      </c>
      <c r="AJ3447" s="257"/>
    </row>
    <row r="3448" spans="1:36" ht="43.2">
      <c r="A3448" s="258">
        <v>40421</v>
      </c>
      <c r="B3448" s="257" t="s">
        <v>2510</v>
      </c>
      <c r="C3448" s="258">
        <v>40421</v>
      </c>
      <c r="D3448" s="257">
        <v>0</v>
      </c>
      <c r="E3448" s="259" t="s">
        <v>2604</v>
      </c>
      <c r="F3448" s="257" t="s">
        <v>3585</v>
      </c>
      <c r="G3448" s="259" t="s">
        <v>3586</v>
      </c>
      <c r="H3448" s="257" t="s">
        <v>2763</v>
      </c>
      <c r="I3448" s="257" t="s">
        <v>7550</v>
      </c>
      <c r="J3448" s="84" t="s">
        <v>6188</v>
      </c>
      <c r="K3448" s="257" t="s">
        <v>2619</v>
      </c>
      <c r="L3448" s="257" t="s">
        <v>7543</v>
      </c>
      <c r="M3448" s="257" t="s">
        <v>7544</v>
      </c>
      <c r="N3448" s="257" t="s">
        <v>7545</v>
      </c>
      <c r="O3448" s="257" t="s">
        <v>3299</v>
      </c>
      <c r="P3448" s="257" t="s">
        <v>7551</v>
      </c>
      <c r="Q3448" s="257" t="s">
        <v>3301</v>
      </c>
      <c r="R3448" s="257" t="s">
        <v>148</v>
      </c>
      <c r="S3448" s="257" t="s">
        <v>3302</v>
      </c>
      <c r="T3448" s="257" t="s">
        <v>2858</v>
      </c>
      <c r="U3448" s="257" t="s">
        <v>7547</v>
      </c>
      <c r="V3448" s="257" t="s">
        <v>148</v>
      </c>
      <c r="W3448" s="257" t="s">
        <v>148</v>
      </c>
      <c r="X3448" s="257" t="s">
        <v>148</v>
      </c>
      <c r="Y3448" s="257" t="s">
        <v>148</v>
      </c>
      <c r="Z3448" s="257" t="s">
        <v>148</v>
      </c>
      <c r="AA3448" s="257" t="s">
        <v>148</v>
      </c>
      <c r="AB3448" s="257" t="s">
        <v>148</v>
      </c>
      <c r="AC3448" s="257" t="s">
        <v>148</v>
      </c>
      <c r="AD3448" s="257" t="s">
        <v>148</v>
      </c>
      <c r="AE3448" s="257" t="s">
        <v>148</v>
      </c>
      <c r="AF3448" s="257" t="s">
        <v>148</v>
      </c>
      <c r="AG3448" s="257" t="s">
        <v>148</v>
      </c>
      <c r="AH3448" s="257" t="s">
        <v>148</v>
      </c>
      <c r="AI3448" s="257" t="s">
        <v>148</v>
      </c>
      <c r="AJ3448" s="257"/>
    </row>
    <row r="3449" spans="1:36" ht="43.2">
      <c r="A3449" s="258">
        <v>40421</v>
      </c>
      <c r="B3449" s="257" t="s">
        <v>2510</v>
      </c>
      <c r="C3449" s="258">
        <v>40421</v>
      </c>
      <c r="D3449" s="257">
        <v>0</v>
      </c>
      <c r="E3449" s="259" t="s">
        <v>2523</v>
      </c>
      <c r="F3449" s="259" t="s">
        <v>3135</v>
      </c>
      <c r="G3449" s="259" t="s">
        <v>3136</v>
      </c>
      <c r="H3449" s="257" t="s">
        <v>1243</v>
      </c>
      <c r="I3449" s="257" t="s">
        <v>3767</v>
      </c>
      <c r="J3449" s="257" t="s">
        <v>3768</v>
      </c>
      <c r="K3449" s="257" t="s">
        <v>2619</v>
      </c>
      <c r="L3449" s="257" t="s">
        <v>7543</v>
      </c>
      <c r="M3449" s="257" t="s">
        <v>7544</v>
      </c>
      <c r="N3449" s="257" t="s">
        <v>7545</v>
      </c>
      <c r="O3449" s="257" t="s">
        <v>3299</v>
      </c>
      <c r="P3449" s="257" t="s">
        <v>7552</v>
      </c>
      <c r="Q3449" s="257" t="s">
        <v>3301</v>
      </c>
      <c r="R3449" s="257" t="s">
        <v>148</v>
      </c>
      <c r="S3449" s="257" t="s">
        <v>3302</v>
      </c>
      <c r="T3449" s="257" t="s">
        <v>2858</v>
      </c>
      <c r="U3449" s="257" t="s">
        <v>7547</v>
      </c>
      <c r="V3449" s="257" t="s">
        <v>148</v>
      </c>
      <c r="W3449" s="257" t="s">
        <v>148</v>
      </c>
      <c r="X3449" s="257" t="s">
        <v>148</v>
      </c>
      <c r="Y3449" s="257" t="s">
        <v>148</v>
      </c>
      <c r="Z3449" s="257" t="s">
        <v>148</v>
      </c>
      <c r="AA3449" s="257" t="s">
        <v>148</v>
      </c>
      <c r="AB3449" s="257" t="s">
        <v>148</v>
      </c>
      <c r="AC3449" s="257" t="s">
        <v>148</v>
      </c>
      <c r="AD3449" s="257" t="s">
        <v>148</v>
      </c>
      <c r="AE3449" s="257" t="s">
        <v>148</v>
      </c>
      <c r="AF3449" s="257" t="s">
        <v>148</v>
      </c>
      <c r="AG3449" s="257" t="s">
        <v>148</v>
      </c>
      <c r="AH3449" s="257" t="s">
        <v>148</v>
      </c>
      <c r="AI3449" s="257" t="s">
        <v>148</v>
      </c>
      <c r="AJ3449" s="257"/>
    </row>
    <row r="3450" spans="1:36" ht="43.2">
      <c r="A3450" s="258">
        <v>40421</v>
      </c>
      <c r="B3450" s="257" t="s">
        <v>2510</v>
      </c>
      <c r="C3450" s="258">
        <v>40421</v>
      </c>
      <c r="D3450" s="257">
        <v>0</v>
      </c>
      <c r="E3450" s="259" t="s">
        <v>2535</v>
      </c>
      <c r="F3450" s="257" t="s">
        <v>3565</v>
      </c>
      <c r="G3450" s="259" t="s">
        <v>3566</v>
      </c>
      <c r="H3450" s="260" t="s">
        <v>1232</v>
      </c>
      <c r="I3450" s="257" t="s">
        <v>2810</v>
      </c>
      <c r="J3450" s="257" t="s">
        <v>693</v>
      </c>
      <c r="K3450" s="257" t="s">
        <v>2619</v>
      </c>
      <c r="L3450" s="257" t="s">
        <v>7543</v>
      </c>
      <c r="M3450" s="257" t="s">
        <v>7544</v>
      </c>
      <c r="N3450" s="257" t="s">
        <v>7545</v>
      </c>
      <c r="O3450" s="257" t="s">
        <v>3299</v>
      </c>
      <c r="P3450" s="257" t="s">
        <v>7553</v>
      </c>
      <c r="Q3450" s="257" t="s">
        <v>3301</v>
      </c>
      <c r="R3450" s="257" t="s">
        <v>148</v>
      </c>
      <c r="S3450" s="257" t="s">
        <v>3302</v>
      </c>
      <c r="T3450" s="257" t="s">
        <v>2858</v>
      </c>
      <c r="U3450" s="257" t="s">
        <v>7547</v>
      </c>
      <c r="V3450" s="257" t="s">
        <v>148</v>
      </c>
      <c r="W3450" s="257" t="s">
        <v>148</v>
      </c>
      <c r="X3450" s="257" t="s">
        <v>148</v>
      </c>
      <c r="Y3450" s="257" t="s">
        <v>148</v>
      </c>
      <c r="Z3450" s="257" t="s">
        <v>148</v>
      </c>
      <c r="AA3450" s="257" t="s">
        <v>148</v>
      </c>
      <c r="AB3450" s="257" t="s">
        <v>148</v>
      </c>
      <c r="AC3450" s="257" t="s">
        <v>148</v>
      </c>
      <c r="AD3450" s="257" t="s">
        <v>148</v>
      </c>
      <c r="AE3450" s="257" t="s">
        <v>148</v>
      </c>
      <c r="AF3450" s="257" t="s">
        <v>148</v>
      </c>
      <c r="AG3450" s="257" t="s">
        <v>148</v>
      </c>
      <c r="AH3450" s="257" t="s">
        <v>148</v>
      </c>
      <c r="AI3450" s="257" t="s">
        <v>148</v>
      </c>
      <c r="AJ3450" s="257"/>
    </row>
    <row r="3451" spans="1:36" ht="43.2">
      <c r="A3451" s="258">
        <v>40421</v>
      </c>
      <c r="B3451" s="257" t="s">
        <v>2510</v>
      </c>
      <c r="C3451" s="258">
        <v>40421</v>
      </c>
      <c r="D3451" s="257">
        <v>0</v>
      </c>
      <c r="E3451" s="259" t="s">
        <v>2565</v>
      </c>
      <c r="F3451" s="257" t="s">
        <v>3251</v>
      </c>
      <c r="G3451" s="259" t="s">
        <v>3252</v>
      </c>
      <c r="H3451" s="260" t="s">
        <v>1232</v>
      </c>
      <c r="I3451" s="257" t="s">
        <v>4345</v>
      </c>
      <c r="J3451" s="257" t="s">
        <v>4346</v>
      </c>
      <c r="K3451" s="257" t="s">
        <v>2619</v>
      </c>
      <c r="L3451" s="257" t="s">
        <v>7543</v>
      </c>
      <c r="M3451" s="257" t="s">
        <v>7544</v>
      </c>
      <c r="N3451" s="257" t="s">
        <v>7545</v>
      </c>
      <c r="O3451" s="257" t="s">
        <v>3299</v>
      </c>
      <c r="P3451" s="257" t="s">
        <v>7554</v>
      </c>
      <c r="Q3451" s="257" t="s">
        <v>3301</v>
      </c>
      <c r="R3451" s="257" t="s">
        <v>148</v>
      </c>
      <c r="S3451" s="257" t="s">
        <v>3302</v>
      </c>
      <c r="T3451" s="257" t="s">
        <v>2858</v>
      </c>
      <c r="U3451" s="257" t="s">
        <v>7547</v>
      </c>
      <c r="V3451" s="257" t="s">
        <v>148</v>
      </c>
      <c r="W3451" s="257" t="s">
        <v>148</v>
      </c>
      <c r="X3451" s="257" t="s">
        <v>148</v>
      </c>
      <c r="Y3451" s="257" t="s">
        <v>148</v>
      </c>
      <c r="Z3451" s="257" t="s">
        <v>148</v>
      </c>
      <c r="AA3451" s="257" t="s">
        <v>148</v>
      </c>
      <c r="AB3451" s="257" t="s">
        <v>148</v>
      </c>
      <c r="AC3451" s="257" t="s">
        <v>148</v>
      </c>
      <c r="AD3451" s="257" t="s">
        <v>148</v>
      </c>
      <c r="AE3451" s="257" t="s">
        <v>148</v>
      </c>
      <c r="AF3451" s="257" t="s">
        <v>148</v>
      </c>
      <c r="AG3451" s="257" t="s">
        <v>148</v>
      </c>
      <c r="AH3451" s="257" t="s">
        <v>148</v>
      </c>
      <c r="AI3451" s="257" t="s">
        <v>148</v>
      </c>
      <c r="AJ3451" s="257"/>
    </row>
    <row r="3452" spans="1:36" ht="43.2">
      <c r="A3452" s="258">
        <v>40421</v>
      </c>
      <c r="B3452" s="257" t="s">
        <v>2510</v>
      </c>
      <c r="C3452" s="258">
        <v>40421</v>
      </c>
      <c r="D3452" s="257">
        <v>0</v>
      </c>
      <c r="E3452" s="259" t="s">
        <v>2523</v>
      </c>
      <c r="F3452" s="259" t="s">
        <v>3135</v>
      </c>
      <c r="G3452" s="259" t="s">
        <v>3136</v>
      </c>
      <c r="H3452" s="257" t="s">
        <v>1243</v>
      </c>
      <c r="I3452" s="257" t="s">
        <v>3767</v>
      </c>
      <c r="J3452" s="257" t="s">
        <v>3768</v>
      </c>
      <c r="K3452" s="257" t="s">
        <v>2619</v>
      </c>
      <c r="L3452" s="257" t="s">
        <v>7543</v>
      </c>
      <c r="M3452" s="257" t="s">
        <v>7544</v>
      </c>
      <c r="N3452" s="257" t="s">
        <v>7545</v>
      </c>
      <c r="O3452" s="257" t="s">
        <v>3299</v>
      </c>
      <c r="P3452" s="257" t="s">
        <v>7555</v>
      </c>
      <c r="Q3452" s="257" t="s">
        <v>3301</v>
      </c>
      <c r="R3452" s="257" t="s">
        <v>148</v>
      </c>
      <c r="S3452" s="257" t="s">
        <v>3302</v>
      </c>
      <c r="T3452" s="257" t="s">
        <v>2858</v>
      </c>
      <c r="U3452" s="257" t="s">
        <v>7547</v>
      </c>
      <c r="V3452" s="257" t="s">
        <v>148</v>
      </c>
      <c r="W3452" s="257" t="s">
        <v>148</v>
      </c>
      <c r="X3452" s="257" t="s">
        <v>148</v>
      </c>
      <c r="Y3452" s="257" t="s">
        <v>148</v>
      </c>
      <c r="Z3452" s="257" t="s">
        <v>148</v>
      </c>
      <c r="AA3452" s="257" t="s">
        <v>148</v>
      </c>
      <c r="AB3452" s="257" t="s">
        <v>148</v>
      </c>
      <c r="AC3452" s="257" t="s">
        <v>148</v>
      </c>
      <c r="AD3452" s="257" t="s">
        <v>148</v>
      </c>
      <c r="AE3452" s="257" t="s">
        <v>148</v>
      </c>
      <c r="AF3452" s="257" t="s">
        <v>148</v>
      </c>
      <c r="AG3452" s="257" t="s">
        <v>148</v>
      </c>
      <c r="AH3452" s="257" t="s">
        <v>148</v>
      </c>
      <c r="AI3452" s="257" t="s">
        <v>148</v>
      </c>
      <c r="AJ3452" s="257"/>
    </row>
    <row r="3453" spans="1:36" ht="43.2">
      <c r="A3453" s="258">
        <v>40421</v>
      </c>
      <c r="B3453" s="257" t="s">
        <v>2510</v>
      </c>
      <c r="C3453" s="258">
        <v>40421</v>
      </c>
      <c r="D3453" s="257">
        <v>0</v>
      </c>
      <c r="E3453" s="257" t="s">
        <v>4702</v>
      </c>
      <c r="F3453" s="257" t="s">
        <v>4703</v>
      </c>
      <c r="G3453" s="257" t="s">
        <v>4704</v>
      </c>
      <c r="H3453" s="257" t="s">
        <v>1243</v>
      </c>
      <c r="I3453" s="257" t="s">
        <v>4705</v>
      </c>
      <c r="J3453" s="84" t="s">
        <v>4706</v>
      </c>
      <c r="K3453" s="257" t="s">
        <v>2619</v>
      </c>
      <c r="L3453" s="257" t="s">
        <v>7543</v>
      </c>
      <c r="M3453" s="257" t="s">
        <v>7544</v>
      </c>
      <c r="N3453" s="257" t="s">
        <v>7545</v>
      </c>
      <c r="O3453" s="257" t="s">
        <v>3299</v>
      </c>
      <c r="P3453" s="257" t="s">
        <v>7556</v>
      </c>
      <c r="Q3453" s="257" t="s">
        <v>3301</v>
      </c>
      <c r="R3453" s="257" t="s">
        <v>148</v>
      </c>
      <c r="S3453" s="257" t="s">
        <v>3302</v>
      </c>
      <c r="T3453" s="257" t="s">
        <v>2858</v>
      </c>
      <c r="U3453" s="257" t="s">
        <v>7547</v>
      </c>
      <c r="V3453" s="257" t="s">
        <v>148</v>
      </c>
      <c r="W3453" s="257" t="s">
        <v>148</v>
      </c>
      <c r="X3453" s="257" t="s">
        <v>148</v>
      </c>
      <c r="Y3453" s="257" t="s">
        <v>148</v>
      </c>
      <c r="Z3453" s="257" t="s">
        <v>148</v>
      </c>
      <c r="AA3453" s="257" t="s">
        <v>148</v>
      </c>
      <c r="AB3453" s="257" t="s">
        <v>148</v>
      </c>
      <c r="AC3453" s="257" t="s">
        <v>148</v>
      </c>
      <c r="AD3453" s="257" t="s">
        <v>148</v>
      </c>
      <c r="AE3453" s="257" t="s">
        <v>148</v>
      </c>
      <c r="AF3453" s="257" t="s">
        <v>148</v>
      </c>
      <c r="AG3453" s="257" t="s">
        <v>148</v>
      </c>
      <c r="AH3453" s="257" t="s">
        <v>148</v>
      </c>
      <c r="AI3453" s="257" t="s">
        <v>148</v>
      </c>
      <c r="AJ3453" s="257"/>
    </row>
    <row r="3454" spans="1:36" ht="43.2">
      <c r="A3454" s="258">
        <v>40421</v>
      </c>
      <c r="B3454" s="257" t="s">
        <v>2510</v>
      </c>
      <c r="C3454" s="258">
        <v>40421</v>
      </c>
      <c r="D3454" s="257">
        <v>0</v>
      </c>
      <c r="E3454" s="257" t="s">
        <v>2539</v>
      </c>
      <c r="F3454" s="257" t="s">
        <v>3173</v>
      </c>
      <c r="G3454" s="257" t="s">
        <v>3174</v>
      </c>
      <c r="H3454" s="260" t="s">
        <v>1232</v>
      </c>
      <c r="I3454" s="257" t="s">
        <v>7557</v>
      </c>
      <c r="J3454" s="84" t="s">
        <v>7558</v>
      </c>
      <c r="K3454" s="257" t="s">
        <v>2619</v>
      </c>
      <c r="L3454" s="257" t="s">
        <v>7543</v>
      </c>
      <c r="M3454" s="257" t="s">
        <v>7544</v>
      </c>
      <c r="N3454" s="257" t="s">
        <v>7545</v>
      </c>
      <c r="O3454" s="257" t="s">
        <v>3299</v>
      </c>
      <c r="P3454" s="257" t="s">
        <v>7559</v>
      </c>
      <c r="Q3454" s="257" t="s">
        <v>3301</v>
      </c>
      <c r="R3454" s="257" t="s">
        <v>148</v>
      </c>
      <c r="S3454" s="257" t="s">
        <v>3302</v>
      </c>
      <c r="T3454" s="257" t="s">
        <v>2858</v>
      </c>
      <c r="U3454" s="257" t="s">
        <v>7547</v>
      </c>
      <c r="V3454" s="257" t="s">
        <v>148</v>
      </c>
      <c r="W3454" s="257" t="s">
        <v>148</v>
      </c>
      <c r="X3454" s="257" t="s">
        <v>148</v>
      </c>
      <c r="Y3454" s="257" t="s">
        <v>148</v>
      </c>
      <c r="Z3454" s="257" t="s">
        <v>148</v>
      </c>
      <c r="AA3454" s="257" t="s">
        <v>148</v>
      </c>
      <c r="AB3454" s="257" t="s">
        <v>148</v>
      </c>
      <c r="AC3454" s="257" t="s">
        <v>148</v>
      </c>
      <c r="AD3454" s="257" t="s">
        <v>148</v>
      </c>
      <c r="AE3454" s="257" t="s">
        <v>148</v>
      </c>
      <c r="AF3454" s="257" t="s">
        <v>148</v>
      </c>
      <c r="AG3454" s="257" t="s">
        <v>148</v>
      </c>
      <c r="AH3454" s="257" t="s">
        <v>148</v>
      </c>
      <c r="AI3454" s="257" t="s">
        <v>148</v>
      </c>
      <c r="AJ3454" s="257"/>
    </row>
    <row r="3455" spans="1:36" ht="86.4">
      <c r="A3455" s="258">
        <v>40422</v>
      </c>
      <c r="B3455" s="257" t="s">
        <v>2520</v>
      </c>
      <c r="C3455" s="258">
        <v>40422</v>
      </c>
      <c r="D3455" s="257">
        <v>0</v>
      </c>
      <c r="E3455" s="259" t="s">
        <v>2555</v>
      </c>
      <c r="F3455" s="257" t="s">
        <v>3213</v>
      </c>
      <c r="G3455" s="259" t="s">
        <v>3214</v>
      </c>
      <c r="H3455" s="260" t="s">
        <v>1232</v>
      </c>
      <c r="I3455" s="257" t="s">
        <v>3468</v>
      </c>
      <c r="J3455" s="257" t="s">
        <v>3469</v>
      </c>
      <c r="K3455" s="257" t="s">
        <v>3280</v>
      </c>
      <c r="L3455" s="257" t="s">
        <v>3287</v>
      </c>
      <c r="M3455" s="257" t="s">
        <v>1232</v>
      </c>
      <c r="N3455" s="257" t="s">
        <v>3288</v>
      </c>
      <c r="O3455" s="257" t="s">
        <v>2868</v>
      </c>
      <c r="P3455" s="257" t="s">
        <v>7560</v>
      </c>
      <c r="Q3455" s="257" t="s">
        <v>7561</v>
      </c>
      <c r="R3455" s="257" t="s">
        <v>148</v>
      </c>
      <c r="S3455" s="257" t="s">
        <v>3302</v>
      </c>
      <c r="T3455" s="257" t="s">
        <v>2905</v>
      </c>
      <c r="U3455" s="257" t="s">
        <v>4853</v>
      </c>
      <c r="V3455" s="257" t="s">
        <v>2640</v>
      </c>
      <c r="W3455" s="257" t="s">
        <v>156</v>
      </c>
      <c r="X3455" s="257" t="s">
        <v>2639</v>
      </c>
      <c r="Y3455" s="257" t="s">
        <v>2905</v>
      </c>
      <c r="Z3455" s="257" t="s">
        <v>3294</v>
      </c>
      <c r="AA3455" s="257" t="s">
        <v>3295</v>
      </c>
      <c r="AB3455" s="257" t="s">
        <v>2640</v>
      </c>
      <c r="AC3455" s="257" t="s">
        <v>2640</v>
      </c>
      <c r="AD3455" s="257" t="s">
        <v>3295</v>
      </c>
      <c r="AE3455" s="257" t="s">
        <v>3295</v>
      </c>
      <c r="AF3455" s="257" t="s">
        <v>3639</v>
      </c>
      <c r="AG3455" s="257" t="s">
        <v>3295</v>
      </c>
      <c r="AH3455" s="257" t="s">
        <v>3295</v>
      </c>
      <c r="AI3455" s="257" t="s">
        <v>3295</v>
      </c>
      <c r="AJ3455" s="257"/>
    </row>
    <row r="3456" spans="1:36" ht="100.8">
      <c r="A3456" s="258">
        <v>40422</v>
      </c>
      <c r="B3456" s="257" t="s">
        <v>2520</v>
      </c>
      <c r="C3456" s="258">
        <v>40430</v>
      </c>
      <c r="D3456" s="257">
        <v>4</v>
      </c>
      <c r="E3456" s="257" t="s">
        <v>2609</v>
      </c>
      <c r="F3456" s="257" t="s">
        <v>3463</v>
      </c>
      <c r="G3456" s="257" t="s">
        <v>3464</v>
      </c>
      <c r="H3456" s="260" t="s">
        <v>1232</v>
      </c>
      <c r="I3456" s="257" t="s">
        <v>3465</v>
      </c>
      <c r="J3456" s="257" t="s">
        <v>3466</v>
      </c>
      <c r="K3456" s="257" t="s">
        <v>3280</v>
      </c>
      <c r="L3456" s="257" t="s">
        <v>3512</v>
      </c>
      <c r="M3456" s="257" t="s">
        <v>1232</v>
      </c>
      <c r="N3456" s="257" t="s">
        <v>3513</v>
      </c>
      <c r="O3456" s="257" t="s">
        <v>2869</v>
      </c>
      <c r="P3456" s="257" t="s">
        <v>7562</v>
      </c>
      <c r="Q3456" s="257" t="s">
        <v>7563</v>
      </c>
      <c r="R3456" s="257" t="s">
        <v>7564</v>
      </c>
      <c r="S3456" s="257" t="s">
        <v>3291</v>
      </c>
      <c r="T3456" s="257" t="s">
        <v>2843</v>
      </c>
      <c r="U3456" s="257" t="s">
        <v>4942</v>
      </c>
      <c r="V3456" s="257" t="s">
        <v>2639</v>
      </c>
      <c r="W3456" s="257" t="s">
        <v>148</v>
      </c>
      <c r="X3456" s="257" t="s">
        <v>2640</v>
      </c>
      <c r="Y3456" s="257" t="s">
        <v>148</v>
      </c>
      <c r="Z3456" s="257" t="s">
        <v>2640</v>
      </c>
      <c r="AA3456" s="257" t="s">
        <v>148</v>
      </c>
      <c r="AB3456" s="257" t="s">
        <v>2640</v>
      </c>
      <c r="AC3456" s="257" t="s">
        <v>2639</v>
      </c>
      <c r="AD3456" s="258">
        <v>40430</v>
      </c>
      <c r="AE3456" s="257">
        <v>0</v>
      </c>
      <c r="AF3456" s="257" t="s">
        <v>7565</v>
      </c>
      <c r="AG3456" s="258">
        <v>40430</v>
      </c>
      <c r="AH3456" s="257" t="s">
        <v>2633</v>
      </c>
      <c r="AI3456" s="257" t="s">
        <v>3295</v>
      </c>
      <c r="AJ3456" s="257"/>
    </row>
    <row r="3457" spans="1:36" ht="28.8">
      <c r="A3457" s="258">
        <v>40309</v>
      </c>
      <c r="B3457" s="257" t="s">
        <v>2516</v>
      </c>
      <c r="C3457" s="258">
        <v>40309</v>
      </c>
      <c r="D3457" s="257">
        <v>0</v>
      </c>
      <c r="E3457" s="257" t="s">
        <v>2616</v>
      </c>
      <c r="F3457" s="257" t="s">
        <v>3130</v>
      </c>
      <c r="G3457" s="257" t="s">
        <v>3129</v>
      </c>
      <c r="H3457" s="260" t="s">
        <v>1232</v>
      </c>
      <c r="I3457" s="257" t="s">
        <v>7566</v>
      </c>
      <c r="J3457" s="261" t="s">
        <v>7567</v>
      </c>
      <c r="K3457" s="257" t="s">
        <v>2619</v>
      </c>
      <c r="L3457" s="257" t="s">
        <v>7434</v>
      </c>
      <c r="M3457" s="257" t="s">
        <v>1236</v>
      </c>
      <c r="N3457" s="257" t="s">
        <v>2905</v>
      </c>
      <c r="O3457" s="257" t="s">
        <v>3299</v>
      </c>
      <c r="P3457" s="257" t="s">
        <v>7568</v>
      </c>
      <c r="Q3457" s="257" t="s">
        <v>3301</v>
      </c>
      <c r="R3457" s="257" t="s">
        <v>148</v>
      </c>
      <c r="S3457" s="257" t="s">
        <v>3302</v>
      </c>
      <c r="T3457" s="257" t="s">
        <v>2905</v>
      </c>
      <c r="U3457" s="257" t="s">
        <v>7436</v>
      </c>
      <c r="V3457" s="257" t="s">
        <v>148</v>
      </c>
      <c r="W3457" s="257" t="s">
        <v>148</v>
      </c>
      <c r="X3457" s="257" t="s">
        <v>148</v>
      </c>
      <c r="Y3457" s="257" t="s">
        <v>148</v>
      </c>
      <c r="Z3457" s="257" t="s">
        <v>148</v>
      </c>
      <c r="AA3457" s="257" t="s">
        <v>148</v>
      </c>
      <c r="AB3457" s="257" t="s">
        <v>148</v>
      </c>
      <c r="AC3457" s="257" t="s">
        <v>148</v>
      </c>
      <c r="AD3457" s="257" t="s">
        <v>148</v>
      </c>
      <c r="AE3457" s="257" t="s">
        <v>148</v>
      </c>
      <c r="AF3457" s="257" t="s">
        <v>148</v>
      </c>
      <c r="AG3457" s="257" t="s">
        <v>148</v>
      </c>
      <c r="AH3457" s="257" t="s">
        <v>148</v>
      </c>
      <c r="AI3457" s="257" t="s">
        <v>148</v>
      </c>
      <c r="AJ3457" s="257"/>
    </row>
    <row r="3458" spans="1:36" ht="28.8">
      <c r="A3458" s="258">
        <v>40309</v>
      </c>
      <c r="B3458" s="257" t="s">
        <v>2516</v>
      </c>
      <c r="C3458" s="258">
        <v>40309</v>
      </c>
      <c r="D3458" s="257">
        <v>0</v>
      </c>
      <c r="E3458" s="257" t="s">
        <v>2616</v>
      </c>
      <c r="F3458" s="257" t="s">
        <v>3130</v>
      </c>
      <c r="G3458" s="257" t="s">
        <v>3129</v>
      </c>
      <c r="H3458" s="260" t="s">
        <v>2631</v>
      </c>
      <c r="I3458" s="260" t="s">
        <v>2631</v>
      </c>
      <c r="J3458" s="257" t="s">
        <v>148</v>
      </c>
      <c r="K3458" s="257" t="s">
        <v>2619</v>
      </c>
      <c r="L3458" s="257" t="s">
        <v>7434</v>
      </c>
      <c r="M3458" s="257" t="s">
        <v>1236</v>
      </c>
      <c r="N3458" s="257" t="s">
        <v>2905</v>
      </c>
      <c r="O3458" s="257" t="s">
        <v>3299</v>
      </c>
      <c r="P3458" s="257" t="s">
        <v>7569</v>
      </c>
      <c r="Q3458" s="257" t="s">
        <v>3301</v>
      </c>
      <c r="R3458" s="257" t="s">
        <v>148</v>
      </c>
      <c r="S3458" s="257" t="s">
        <v>3302</v>
      </c>
      <c r="T3458" s="257" t="s">
        <v>2905</v>
      </c>
      <c r="U3458" s="257" t="s">
        <v>7436</v>
      </c>
      <c r="V3458" s="257" t="s">
        <v>148</v>
      </c>
      <c r="W3458" s="257" t="s">
        <v>148</v>
      </c>
      <c r="X3458" s="257" t="s">
        <v>148</v>
      </c>
      <c r="Y3458" s="257" t="s">
        <v>148</v>
      </c>
      <c r="Z3458" s="257" t="s">
        <v>148</v>
      </c>
      <c r="AA3458" s="257" t="s">
        <v>148</v>
      </c>
      <c r="AB3458" s="257" t="s">
        <v>148</v>
      </c>
      <c r="AC3458" s="257" t="s">
        <v>148</v>
      </c>
      <c r="AD3458" s="257" t="s">
        <v>148</v>
      </c>
      <c r="AE3458" s="257" t="s">
        <v>148</v>
      </c>
      <c r="AF3458" s="257" t="s">
        <v>148</v>
      </c>
      <c r="AG3458" s="257" t="s">
        <v>148</v>
      </c>
      <c r="AH3458" s="257" t="s">
        <v>148</v>
      </c>
      <c r="AI3458" s="257" t="s">
        <v>148</v>
      </c>
      <c r="AJ3458" s="257"/>
    </row>
    <row r="3459" spans="1:36" ht="86.4">
      <c r="A3459" s="258">
        <v>40422</v>
      </c>
      <c r="B3459" s="257" t="s">
        <v>2520</v>
      </c>
      <c r="C3459" s="258">
        <v>40423</v>
      </c>
      <c r="D3459" s="257">
        <v>0</v>
      </c>
      <c r="E3459" s="257" t="s">
        <v>2609</v>
      </c>
      <c r="F3459" s="257" t="s">
        <v>3463</v>
      </c>
      <c r="G3459" s="257" t="s">
        <v>3464</v>
      </c>
      <c r="H3459" s="260" t="s">
        <v>1232</v>
      </c>
      <c r="I3459" s="257" t="s">
        <v>3465</v>
      </c>
      <c r="J3459" s="257" t="s">
        <v>3466</v>
      </c>
      <c r="K3459" s="257" t="s">
        <v>3280</v>
      </c>
      <c r="L3459" s="257" t="s">
        <v>2691</v>
      </c>
      <c r="M3459" s="257" t="s">
        <v>1232</v>
      </c>
      <c r="N3459" s="257" t="s">
        <v>2905</v>
      </c>
      <c r="O3459" s="257" t="s">
        <v>2868</v>
      </c>
      <c r="P3459" s="257" t="s">
        <v>7570</v>
      </c>
      <c r="Q3459" s="257" t="s">
        <v>7571</v>
      </c>
      <c r="R3459" s="257" t="s">
        <v>148</v>
      </c>
      <c r="S3459" s="257" t="s">
        <v>3291</v>
      </c>
      <c r="T3459" s="257" t="s">
        <v>3367</v>
      </c>
      <c r="U3459" s="257" t="s">
        <v>7043</v>
      </c>
      <c r="V3459" s="257" t="s">
        <v>2639</v>
      </c>
      <c r="W3459" s="257" t="s">
        <v>148</v>
      </c>
      <c r="X3459" s="257" t="s">
        <v>2640</v>
      </c>
      <c r="Y3459" s="257" t="s">
        <v>148</v>
      </c>
      <c r="Z3459" s="257" t="s">
        <v>2640</v>
      </c>
      <c r="AA3459" s="257" t="s">
        <v>148</v>
      </c>
      <c r="AB3459" s="257" t="s">
        <v>2640</v>
      </c>
      <c r="AC3459" s="257" t="s">
        <v>2639</v>
      </c>
      <c r="AD3459" s="258">
        <v>40427</v>
      </c>
      <c r="AE3459" s="257">
        <v>0</v>
      </c>
      <c r="AF3459" s="257" t="s">
        <v>7572</v>
      </c>
      <c r="AG3459" s="258">
        <v>40427</v>
      </c>
      <c r="AH3459" s="257" t="s">
        <v>2633</v>
      </c>
      <c r="AI3459" s="257" t="s">
        <v>3295</v>
      </c>
      <c r="AJ3459" s="257"/>
    </row>
    <row r="3460" spans="1:36" ht="345.6">
      <c r="A3460" s="258">
        <v>40422</v>
      </c>
      <c r="B3460" s="257" t="s">
        <v>2520</v>
      </c>
      <c r="C3460" s="258">
        <v>40430</v>
      </c>
      <c r="D3460" s="257">
        <v>4</v>
      </c>
      <c r="E3460" s="259" t="s">
        <v>2530</v>
      </c>
      <c r="F3460" s="257" t="s">
        <v>3153</v>
      </c>
      <c r="G3460" s="259" t="s">
        <v>3154</v>
      </c>
      <c r="H3460" s="260" t="s">
        <v>1232</v>
      </c>
      <c r="I3460" s="257" t="s">
        <v>2765</v>
      </c>
      <c r="J3460" s="84" t="s">
        <v>600</v>
      </c>
      <c r="K3460" s="257" t="s">
        <v>3280</v>
      </c>
      <c r="L3460" s="257" t="s">
        <v>3512</v>
      </c>
      <c r="M3460" s="257" t="s">
        <v>1232</v>
      </c>
      <c r="N3460" s="257" t="s">
        <v>3513</v>
      </c>
      <c r="O3460" s="257" t="s">
        <v>2868</v>
      </c>
      <c r="P3460" s="257" t="s">
        <v>7573</v>
      </c>
      <c r="Q3460" s="137" t="s">
        <v>7574</v>
      </c>
      <c r="R3460" s="257" t="s">
        <v>7575</v>
      </c>
      <c r="S3460" s="257" t="s">
        <v>3291</v>
      </c>
      <c r="T3460" s="257" t="s">
        <v>2843</v>
      </c>
      <c r="U3460" s="257" t="s">
        <v>7576</v>
      </c>
      <c r="V3460" s="257" t="s">
        <v>2639</v>
      </c>
      <c r="W3460" s="257" t="s">
        <v>148</v>
      </c>
      <c r="X3460" s="257" t="s">
        <v>2640</v>
      </c>
      <c r="Y3460" s="257" t="s">
        <v>148</v>
      </c>
      <c r="Z3460" s="257" t="s">
        <v>2639</v>
      </c>
      <c r="AA3460" s="257" t="s">
        <v>2843</v>
      </c>
      <c r="AB3460" s="257" t="s">
        <v>2640</v>
      </c>
      <c r="AC3460" s="257" t="s">
        <v>2640</v>
      </c>
      <c r="AD3460" s="257" t="s">
        <v>3295</v>
      </c>
      <c r="AE3460" s="257" t="s">
        <v>3295</v>
      </c>
      <c r="AF3460" s="257" t="s">
        <v>3639</v>
      </c>
      <c r="AG3460" s="257" t="s">
        <v>3295</v>
      </c>
      <c r="AH3460" s="257" t="s">
        <v>3295</v>
      </c>
      <c r="AI3460" s="257" t="s">
        <v>3295</v>
      </c>
      <c r="AJ3460" s="257"/>
    </row>
    <row r="3461" spans="1:36" ht="43.2">
      <c r="A3461" s="258">
        <v>40309</v>
      </c>
      <c r="B3461" s="257" t="s">
        <v>2516</v>
      </c>
      <c r="C3461" s="258">
        <v>40309</v>
      </c>
      <c r="D3461" s="257">
        <v>0</v>
      </c>
      <c r="E3461" s="257" t="s">
        <v>2616</v>
      </c>
      <c r="F3461" s="257" t="s">
        <v>3130</v>
      </c>
      <c r="G3461" s="257" t="s">
        <v>3129</v>
      </c>
      <c r="H3461" s="260" t="s">
        <v>1226</v>
      </c>
      <c r="I3461" s="257" t="s">
        <v>5304</v>
      </c>
      <c r="J3461" s="261" t="s">
        <v>5305</v>
      </c>
      <c r="K3461" s="257" t="s">
        <v>2619</v>
      </c>
      <c r="L3461" s="257" t="s">
        <v>7434</v>
      </c>
      <c r="M3461" s="257" t="s">
        <v>1236</v>
      </c>
      <c r="N3461" s="257" t="s">
        <v>2905</v>
      </c>
      <c r="O3461" s="257" t="s">
        <v>3299</v>
      </c>
      <c r="P3461" s="257" t="s">
        <v>7577</v>
      </c>
      <c r="Q3461" s="257" t="s">
        <v>3301</v>
      </c>
      <c r="R3461" s="257" t="s">
        <v>148</v>
      </c>
      <c r="S3461" s="257" t="s">
        <v>3302</v>
      </c>
      <c r="T3461" s="257" t="s">
        <v>2905</v>
      </c>
      <c r="U3461" s="257" t="s">
        <v>7436</v>
      </c>
      <c r="V3461" s="257" t="s">
        <v>148</v>
      </c>
      <c r="W3461" s="257" t="s">
        <v>148</v>
      </c>
      <c r="X3461" s="257" t="s">
        <v>148</v>
      </c>
      <c r="Y3461" s="257" t="s">
        <v>148</v>
      </c>
      <c r="Z3461" s="257" t="s">
        <v>148</v>
      </c>
      <c r="AA3461" s="257" t="s">
        <v>148</v>
      </c>
      <c r="AB3461" s="257" t="s">
        <v>148</v>
      </c>
      <c r="AC3461" s="257" t="s">
        <v>148</v>
      </c>
      <c r="AD3461" s="257" t="s">
        <v>148</v>
      </c>
      <c r="AE3461" s="257" t="s">
        <v>148</v>
      </c>
      <c r="AF3461" s="257" t="s">
        <v>148</v>
      </c>
      <c r="AG3461" s="257" t="s">
        <v>148</v>
      </c>
      <c r="AH3461" s="257" t="s">
        <v>148</v>
      </c>
      <c r="AI3461" s="257" t="s">
        <v>148</v>
      </c>
      <c r="AJ3461" s="257"/>
    </row>
    <row r="3462" spans="1:36" ht="201.6">
      <c r="A3462" s="258">
        <v>40423</v>
      </c>
      <c r="B3462" s="257" t="s">
        <v>2520</v>
      </c>
      <c r="C3462" s="258">
        <v>40430</v>
      </c>
      <c r="D3462" s="257">
        <v>3</v>
      </c>
      <c r="E3462" s="257" t="s">
        <v>2608</v>
      </c>
      <c r="F3462" s="257" t="s">
        <v>3211</v>
      </c>
      <c r="G3462" s="257" t="s">
        <v>3212</v>
      </c>
      <c r="H3462" s="260" t="s">
        <v>1232</v>
      </c>
      <c r="I3462" s="257" t="s">
        <v>2820</v>
      </c>
      <c r="J3462" s="84" t="s">
        <v>4240</v>
      </c>
      <c r="K3462" s="257" t="s">
        <v>3280</v>
      </c>
      <c r="L3462" s="257" t="s">
        <v>3512</v>
      </c>
      <c r="M3462" s="257" t="s">
        <v>1232</v>
      </c>
      <c r="N3462" s="257" t="s">
        <v>3513</v>
      </c>
      <c r="O3462" s="257" t="s">
        <v>2868</v>
      </c>
      <c r="P3462" s="257" t="s">
        <v>7578</v>
      </c>
      <c r="Q3462" s="137" t="s">
        <v>7579</v>
      </c>
      <c r="R3462" s="257" t="s">
        <v>7580</v>
      </c>
      <c r="S3462" s="257" t="s">
        <v>3291</v>
      </c>
      <c r="T3462" s="257" t="s">
        <v>2899</v>
      </c>
      <c r="U3462" s="257" t="s">
        <v>6236</v>
      </c>
      <c r="V3462" s="257" t="s">
        <v>2639</v>
      </c>
      <c r="W3462" s="257" t="s">
        <v>148</v>
      </c>
      <c r="X3462" s="257" t="s">
        <v>2639</v>
      </c>
      <c r="Y3462" s="257" t="s">
        <v>2899</v>
      </c>
      <c r="Z3462" s="257" t="s">
        <v>2639</v>
      </c>
      <c r="AA3462" s="257" t="s">
        <v>2899</v>
      </c>
      <c r="AB3462" s="257" t="s">
        <v>2640</v>
      </c>
      <c r="AC3462" s="257" t="s">
        <v>2639</v>
      </c>
      <c r="AD3462" s="258">
        <v>40430</v>
      </c>
      <c r="AE3462" s="257">
        <v>0</v>
      </c>
      <c r="AF3462" s="257" t="s">
        <v>7581</v>
      </c>
      <c r="AG3462" s="258">
        <v>40430</v>
      </c>
      <c r="AH3462" s="257" t="s">
        <v>2633</v>
      </c>
      <c r="AI3462" s="257" t="s">
        <v>3295</v>
      </c>
      <c r="AJ3462" s="257"/>
    </row>
    <row r="3463" spans="1:36" ht="28.8">
      <c r="A3463" s="258">
        <v>40309</v>
      </c>
      <c r="B3463" s="257" t="s">
        <v>2516</v>
      </c>
      <c r="C3463" s="258">
        <v>40309</v>
      </c>
      <c r="D3463" s="257">
        <v>0</v>
      </c>
      <c r="E3463" s="257" t="s">
        <v>5069</v>
      </c>
      <c r="F3463" s="257" t="s">
        <v>5070</v>
      </c>
      <c r="G3463" s="257" t="s">
        <v>5071</v>
      </c>
      <c r="H3463" s="257" t="s">
        <v>1236</v>
      </c>
      <c r="I3463" s="257" t="s">
        <v>7582</v>
      </c>
      <c r="J3463" s="261" t="s">
        <v>7583</v>
      </c>
      <c r="K3463" s="257" t="s">
        <v>2619</v>
      </c>
      <c r="L3463" s="257" t="s">
        <v>7434</v>
      </c>
      <c r="M3463" s="257" t="s">
        <v>1236</v>
      </c>
      <c r="N3463" s="257" t="s">
        <v>2905</v>
      </c>
      <c r="O3463" s="257" t="s">
        <v>3299</v>
      </c>
      <c r="P3463" s="257" t="s">
        <v>7584</v>
      </c>
      <c r="Q3463" s="257" t="s">
        <v>3301</v>
      </c>
      <c r="R3463" s="257" t="s">
        <v>148</v>
      </c>
      <c r="S3463" s="257" t="s">
        <v>3302</v>
      </c>
      <c r="T3463" s="257" t="s">
        <v>2905</v>
      </c>
      <c r="U3463" s="257" t="s">
        <v>7436</v>
      </c>
      <c r="V3463" s="257" t="s">
        <v>148</v>
      </c>
      <c r="W3463" s="257" t="s">
        <v>148</v>
      </c>
      <c r="X3463" s="257" t="s">
        <v>148</v>
      </c>
      <c r="Y3463" s="257" t="s">
        <v>148</v>
      </c>
      <c r="Z3463" s="257" t="s">
        <v>148</v>
      </c>
      <c r="AA3463" s="257" t="s">
        <v>148</v>
      </c>
      <c r="AB3463" s="257" t="s">
        <v>148</v>
      </c>
      <c r="AC3463" s="257" t="s">
        <v>148</v>
      </c>
      <c r="AD3463" s="257" t="s">
        <v>148</v>
      </c>
      <c r="AE3463" s="257" t="s">
        <v>148</v>
      </c>
      <c r="AF3463" s="257" t="s">
        <v>148</v>
      </c>
      <c r="AG3463" s="257" t="s">
        <v>148</v>
      </c>
      <c r="AH3463" s="257" t="s">
        <v>148</v>
      </c>
      <c r="AI3463" s="257" t="s">
        <v>148</v>
      </c>
      <c r="AJ3463" s="257"/>
    </row>
    <row r="3464" spans="1:36" ht="28.8">
      <c r="A3464" s="258">
        <v>40351</v>
      </c>
      <c r="B3464" s="257" t="s">
        <v>2515</v>
      </c>
      <c r="C3464" s="258">
        <v>40352</v>
      </c>
      <c r="D3464" s="257">
        <v>1</v>
      </c>
      <c r="E3464" s="259" t="s">
        <v>2522</v>
      </c>
      <c r="F3464" s="259" t="s">
        <v>3266</v>
      </c>
      <c r="G3464" s="259" t="s">
        <v>3267</v>
      </c>
      <c r="H3464" s="260" t="s">
        <v>1232</v>
      </c>
      <c r="I3464" s="257" t="s">
        <v>2775</v>
      </c>
      <c r="J3464" s="257" t="s">
        <v>631</v>
      </c>
      <c r="K3464" s="257" t="s">
        <v>3280</v>
      </c>
      <c r="L3464" s="257" t="s">
        <v>7585</v>
      </c>
      <c r="M3464" s="257" t="s">
        <v>1236</v>
      </c>
      <c r="N3464" s="257" t="s">
        <v>2905</v>
      </c>
      <c r="O3464" s="257" t="s">
        <v>3299</v>
      </c>
      <c r="P3464" s="257" t="s">
        <v>7586</v>
      </c>
      <c r="Q3464" s="257" t="s">
        <v>7587</v>
      </c>
      <c r="R3464" s="257" t="s">
        <v>148</v>
      </c>
      <c r="S3464" s="257" t="s">
        <v>3302</v>
      </c>
      <c r="T3464" s="257" t="s">
        <v>2905</v>
      </c>
      <c r="U3464" s="257" t="s">
        <v>6058</v>
      </c>
      <c r="V3464" s="257" t="s">
        <v>2639</v>
      </c>
      <c r="W3464" s="257" t="s">
        <v>148</v>
      </c>
      <c r="X3464" s="257" t="s">
        <v>148</v>
      </c>
      <c r="Y3464" s="257" t="s">
        <v>148</v>
      </c>
      <c r="Z3464" s="257" t="s">
        <v>148</v>
      </c>
      <c r="AA3464" s="257" t="s">
        <v>148</v>
      </c>
      <c r="AB3464" s="257" t="s">
        <v>2640</v>
      </c>
      <c r="AC3464" s="257" t="s">
        <v>2640</v>
      </c>
      <c r="AD3464" s="257" t="s">
        <v>3295</v>
      </c>
      <c r="AE3464" s="257" t="s">
        <v>3295</v>
      </c>
      <c r="AF3464" s="257" t="s">
        <v>3296</v>
      </c>
      <c r="AG3464" s="257" t="s">
        <v>3295</v>
      </c>
      <c r="AH3464" s="257" t="s">
        <v>3295</v>
      </c>
      <c r="AI3464" s="257" t="s">
        <v>3295</v>
      </c>
      <c r="AJ3464" s="257"/>
    </row>
    <row r="3465" spans="1:36" ht="100.8">
      <c r="A3465" s="258" t="s">
        <v>7588</v>
      </c>
      <c r="B3465" s="257" t="s">
        <v>2515</v>
      </c>
      <c r="C3465" s="258">
        <v>40372</v>
      </c>
      <c r="D3465" s="257">
        <v>0</v>
      </c>
      <c r="E3465" s="259" t="s">
        <v>2555</v>
      </c>
      <c r="F3465" s="257" t="s">
        <v>3213</v>
      </c>
      <c r="G3465" s="259" t="s">
        <v>3214</v>
      </c>
      <c r="H3465" s="260" t="s">
        <v>1232</v>
      </c>
      <c r="I3465" s="257" t="s">
        <v>3468</v>
      </c>
      <c r="J3465" s="257" t="s">
        <v>3469</v>
      </c>
      <c r="K3465" s="257" t="s">
        <v>3280</v>
      </c>
      <c r="L3465" s="257" t="s">
        <v>7430</v>
      </c>
      <c r="M3465" s="257" t="s">
        <v>1236</v>
      </c>
      <c r="N3465" s="257" t="s">
        <v>2905</v>
      </c>
      <c r="O3465" s="257" t="s">
        <v>2868</v>
      </c>
      <c r="P3465" s="257" t="s">
        <v>7589</v>
      </c>
      <c r="Q3465" s="257" t="s">
        <v>7590</v>
      </c>
      <c r="R3465" s="257" t="s">
        <v>148</v>
      </c>
      <c r="S3465" s="257" t="s">
        <v>3302</v>
      </c>
      <c r="T3465" s="257" t="s">
        <v>2905</v>
      </c>
      <c r="U3465" s="257" t="s">
        <v>4954</v>
      </c>
      <c r="V3465" s="257" t="s">
        <v>2639</v>
      </c>
      <c r="W3465" s="257" t="s">
        <v>148</v>
      </c>
      <c r="X3465" s="257" t="s">
        <v>2639</v>
      </c>
      <c r="Y3465" s="257" t="s">
        <v>2905</v>
      </c>
      <c r="Z3465" s="257" t="s">
        <v>2640</v>
      </c>
      <c r="AA3465" s="257" t="s">
        <v>148</v>
      </c>
      <c r="AB3465" s="257" t="s">
        <v>2640</v>
      </c>
      <c r="AC3465" s="257" t="s">
        <v>2640</v>
      </c>
      <c r="AD3465" s="257" t="s">
        <v>3295</v>
      </c>
      <c r="AE3465" s="257" t="s">
        <v>3295</v>
      </c>
      <c r="AF3465" s="257" t="s">
        <v>3296</v>
      </c>
      <c r="AG3465" s="257" t="s">
        <v>3295</v>
      </c>
      <c r="AH3465" s="257" t="s">
        <v>3295</v>
      </c>
      <c r="AI3465" s="257" t="s">
        <v>3295</v>
      </c>
      <c r="AJ3465" s="257"/>
    </row>
    <row r="3466" spans="1:36" ht="43.2">
      <c r="A3466" s="258">
        <v>40330</v>
      </c>
      <c r="B3466" s="257" t="s">
        <v>2515</v>
      </c>
      <c r="C3466" s="258">
        <v>40330</v>
      </c>
      <c r="D3466" s="257">
        <v>0</v>
      </c>
      <c r="E3466" s="259" t="s">
        <v>2537</v>
      </c>
      <c r="F3466" s="257" t="s">
        <v>3225</v>
      </c>
      <c r="G3466" s="259" t="s">
        <v>3226</v>
      </c>
      <c r="H3466" s="260" t="s">
        <v>1232</v>
      </c>
      <c r="I3466" s="257" t="s">
        <v>3458</v>
      </c>
      <c r="J3466" s="257" t="s">
        <v>3459</v>
      </c>
      <c r="K3466" s="257" t="s">
        <v>2619</v>
      </c>
      <c r="L3466" s="257" t="s">
        <v>7585</v>
      </c>
      <c r="M3466" s="257" t="s">
        <v>1236</v>
      </c>
      <c r="N3466" s="257" t="s">
        <v>2905</v>
      </c>
      <c r="O3466" s="257" t="s">
        <v>3299</v>
      </c>
      <c r="P3466" s="257" t="s">
        <v>7591</v>
      </c>
      <c r="Q3466" s="257" t="s">
        <v>3301</v>
      </c>
      <c r="R3466" s="257" t="s">
        <v>148</v>
      </c>
      <c r="S3466" s="257" t="s">
        <v>3302</v>
      </c>
      <c r="T3466" s="257" t="s">
        <v>2905</v>
      </c>
      <c r="U3466" s="257" t="s">
        <v>4156</v>
      </c>
      <c r="V3466" s="257" t="s">
        <v>148</v>
      </c>
      <c r="W3466" s="257" t="s">
        <v>148</v>
      </c>
      <c r="X3466" s="257" t="s">
        <v>148</v>
      </c>
      <c r="Y3466" s="257" t="s">
        <v>148</v>
      </c>
      <c r="Z3466" s="257" t="s">
        <v>148</v>
      </c>
      <c r="AA3466" s="257" t="s">
        <v>148</v>
      </c>
      <c r="AB3466" s="257" t="s">
        <v>148</v>
      </c>
      <c r="AC3466" s="257" t="s">
        <v>148</v>
      </c>
      <c r="AD3466" s="257" t="s">
        <v>148</v>
      </c>
      <c r="AE3466" s="257" t="s">
        <v>148</v>
      </c>
      <c r="AF3466" s="257" t="s">
        <v>148</v>
      </c>
      <c r="AG3466" s="257" t="s">
        <v>148</v>
      </c>
      <c r="AH3466" s="257" t="s">
        <v>148</v>
      </c>
      <c r="AI3466" s="257" t="s">
        <v>148</v>
      </c>
      <c r="AJ3466" s="257"/>
    </row>
    <row r="3467" spans="1:36" ht="43.2">
      <c r="A3467" s="258">
        <v>40330</v>
      </c>
      <c r="B3467" s="257" t="s">
        <v>2515</v>
      </c>
      <c r="C3467" s="258">
        <v>40330</v>
      </c>
      <c r="D3467" s="257">
        <v>0</v>
      </c>
      <c r="E3467" s="259" t="s">
        <v>2537</v>
      </c>
      <c r="F3467" s="257" t="s">
        <v>3225</v>
      </c>
      <c r="G3467" s="259" t="s">
        <v>3226</v>
      </c>
      <c r="H3467" s="260" t="s">
        <v>1232</v>
      </c>
      <c r="I3467" s="257" t="s">
        <v>3458</v>
      </c>
      <c r="J3467" s="257" t="s">
        <v>3459</v>
      </c>
      <c r="K3467" s="257" t="s">
        <v>2619</v>
      </c>
      <c r="L3467" s="257" t="s">
        <v>7585</v>
      </c>
      <c r="M3467" s="257" t="s">
        <v>1236</v>
      </c>
      <c r="N3467" s="257" t="s">
        <v>2905</v>
      </c>
      <c r="O3467" s="257" t="s">
        <v>3299</v>
      </c>
      <c r="P3467" s="257" t="s">
        <v>7592</v>
      </c>
      <c r="Q3467" s="257" t="s">
        <v>3301</v>
      </c>
      <c r="R3467" s="257" t="s">
        <v>148</v>
      </c>
      <c r="S3467" s="257" t="s">
        <v>3302</v>
      </c>
      <c r="T3467" s="257" t="s">
        <v>2905</v>
      </c>
      <c r="U3467" s="257" t="s">
        <v>4156</v>
      </c>
      <c r="V3467" s="257" t="s">
        <v>148</v>
      </c>
      <c r="W3467" s="257" t="s">
        <v>148</v>
      </c>
      <c r="X3467" s="257" t="s">
        <v>148</v>
      </c>
      <c r="Y3467" s="257" t="s">
        <v>148</v>
      </c>
      <c r="Z3467" s="257" t="s">
        <v>148</v>
      </c>
      <c r="AA3467" s="257" t="s">
        <v>148</v>
      </c>
      <c r="AB3467" s="257" t="s">
        <v>148</v>
      </c>
      <c r="AC3467" s="257" t="s">
        <v>148</v>
      </c>
      <c r="AD3467" s="257" t="s">
        <v>148</v>
      </c>
      <c r="AE3467" s="257" t="s">
        <v>148</v>
      </c>
      <c r="AF3467" s="257" t="s">
        <v>148</v>
      </c>
      <c r="AG3467" s="257" t="s">
        <v>148</v>
      </c>
      <c r="AH3467" s="257" t="s">
        <v>148</v>
      </c>
      <c r="AI3467" s="257" t="s">
        <v>148</v>
      </c>
      <c r="AJ3467" s="257"/>
    </row>
    <row r="3468" spans="1:36" ht="316.8">
      <c r="A3468" s="258">
        <v>40429</v>
      </c>
      <c r="B3468" s="257" t="s">
        <v>2520</v>
      </c>
      <c r="C3468" s="258">
        <v>40430</v>
      </c>
      <c r="D3468" s="257">
        <v>1</v>
      </c>
      <c r="E3468" s="257" t="s">
        <v>3474</v>
      </c>
      <c r="F3468" s="257" t="s">
        <v>3475</v>
      </c>
      <c r="G3468" s="257" t="s">
        <v>3476</v>
      </c>
      <c r="H3468" s="260" t="s">
        <v>1232</v>
      </c>
      <c r="I3468" s="257" t="s">
        <v>4509</v>
      </c>
      <c r="J3468" s="84" t="s">
        <v>4510</v>
      </c>
      <c r="K3468" s="257" t="s">
        <v>3280</v>
      </c>
      <c r="L3468" s="257" t="s">
        <v>3512</v>
      </c>
      <c r="M3468" s="257" t="s">
        <v>1232</v>
      </c>
      <c r="N3468" s="257" t="s">
        <v>3513</v>
      </c>
      <c r="O3468" s="257" t="s">
        <v>3299</v>
      </c>
      <c r="P3468" s="257" t="s">
        <v>7593</v>
      </c>
      <c r="Q3468" s="137" t="s">
        <v>7594</v>
      </c>
      <c r="R3468" s="257" t="s">
        <v>7595</v>
      </c>
      <c r="S3468" s="257" t="s">
        <v>3291</v>
      </c>
      <c r="T3468" s="257" t="s">
        <v>2899</v>
      </c>
      <c r="U3468" s="257" t="s">
        <v>6242</v>
      </c>
      <c r="V3468" s="257" t="s">
        <v>2639</v>
      </c>
      <c r="W3468" s="257" t="s">
        <v>148</v>
      </c>
      <c r="X3468" s="257" t="s">
        <v>2640</v>
      </c>
      <c r="Y3468" s="257" t="s">
        <v>148</v>
      </c>
      <c r="Z3468" s="257" t="s">
        <v>2640</v>
      </c>
      <c r="AA3468" s="257" t="s">
        <v>148</v>
      </c>
      <c r="AB3468" s="257" t="s">
        <v>2640</v>
      </c>
      <c r="AC3468" s="257" t="s">
        <v>2639</v>
      </c>
      <c r="AD3468" s="258">
        <v>40431</v>
      </c>
      <c r="AE3468" s="257">
        <v>1</v>
      </c>
      <c r="AF3468" s="257" t="s">
        <v>7596</v>
      </c>
      <c r="AG3468" s="258">
        <v>40431</v>
      </c>
      <c r="AH3468" s="257" t="s">
        <v>2633</v>
      </c>
      <c r="AI3468" s="257" t="s">
        <v>3295</v>
      </c>
      <c r="AJ3468" s="257"/>
    </row>
    <row r="3469" spans="1:36" ht="316.8">
      <c r="A3469" s="258">
        <v>40430</v>
      </c>
      <c r="B3469" s="257" t="s">
        <v>2520</v>
      </c>
      <c r="C3469" s="258">
        <v>40435</v>
      </c>
      <c r="D3469" s="257">
        <v>3</v>
      </c>
      <c r="E3469" s="259" t="s">
        <v>2604</v>
      </c>
      <c r="F3469" s="269" t="s">
        <v>5228</v>
      </c>
      <c r="G3469" s="259" t="s">
        <v>5229</v>
      </c>
      <c r="H3469" s="257" t="s">
        <v>1236</v>
      </c>
      <c r="I3469" s="257" t="s">
        <v>5230</v>
      </c>
      <c r="J3469" s="261" t="s">
        <v>5231</v>
      </c>
      <c r="K3469" s="257" t="s">
        <v>3280</v>
      </c>
      <c r="L3469" s="257" t="s">
        <v>3512</v>
      </c>
      <c r="M3469" s="257" t="s">
        <v>1232</v>
      </c>
      <c r="N3469" s="257" t="s">
        <v>3513</v>
      </c>
      <c r="O3469" s="257" t="s">
        <v>2868</v>
      </c>
      <c r="P3469" s="257" t="s">
        <v>7597</v>
      </c>
      <c r="Q3469" s="137" t="s">
        <v>7598</v>
      </c>
      <c r="R3469" s="257" t="s">
        <v>7599</v>
      </c>
      <c r="S3469" s="257" t="s">
        <v>3291</v>
      </c>
      <c r="T3469" s="257" t="s">
        <v>2899</v>
      </c>
      <c r="U3469" s="257" t="s">
        <v>1014</v>
      </c>
      <c r="V3469" s="257" t="s">
        <v>2639</v>
      </c>
      <c r="W3469" s="257" t="s">
        <v>148</v>
      </c>
      <c r="X3469" s="257" t="s">
        <v>2640</v>
      </c>
      <c r="Y3469" s="257" t="s">
        <v>148</v>
      </c>
      <c r="Z3469" s="257" t="s">
        <v>2640</v>
      </c>
      <c r="AA3469" s="257" t="s">
        <v>148</v>
      </c>
      <c r="AB3469" s="257" t="s">
        <v>2640</v>
      </c>
      <c r="AC3469" s="257" t="s">
        <v>2639</v>
      </c>
      <c r="AD3469" s="258">
        <v>40441</v>
      </c>
      <c r="AE3469" s="257">
        <v>3</v>
      </c>
      <c r="AF3469" s="257" t="s">
        <v>7600</v>
      </c>
      <c r="AG3469" s="257" t="s">
        <v>3295</v>
      </c>
      <c r="AH3469" s="257" t="s">
        <v>3295</v>
      </c>
      <c r="AI3469" s="257" t="s">
        <v>3295</v>
      </c>
      <c r="AJ3469" s="257"/>
    </row>
    <row r="3470" spans="1:36" ht="86.4">
      <c r="A3470" s="258">
        <v>40430</v>
      </c>
      <c r="B3470" s="257" t="s">
        <v>2520</v>
      </c>
      <c r="C3470" s="258">
        <v>40430</v>
      </c>
      <c r="D3470" s="257">
        <v>0</v>
      </c>
      <c r="E3470" s="257" t="s">
        <v>2560</v>
      </c>
      <c r="F3470" s="257" t="s">
        <v>3276</v>
      </c>
      <c r="G3470" s="257" t="s">
        <v>3277</v>
      </c>
      <c r="H3470" s="260" t="s">
        <v>1232</v>
      </c>
      <c r="I3470" s="257" t="s">
        <v>4318</v>
      </c>
      <c r="J3470" s="257" t="s">
        <v>4319</v>
      </c>
      <c r="K3470" s="257" t="s">
        <v>3280</v>
      </c>
      <c r="L3470" s="257" t="s">
        <v>3287</v>
      </c>
      <c r="M3470" s="257" t="s">
        <v>1232</v>
      </c>
      <c r="N3470" s="257" t="s">
        <v>3288</v>
      </c>
      <c r="O3470" s="257" t="s">
        <v>2868</v>
      </c>
      <c r="P3470" s="257" t="s">
        <v>7601</v>
      </c>
      <c r="Q3470" s="257" t="s">
        <v>7602</v>
      </c>
      <c r="R3470" s="257" t="s">
        <v>148</v>
      </c>
      <c r="S3470" s="257" t="s">
        <v>3291</v>
      </c>
      <c r="T3470" s="257" t="s">
        <v>2840</v>
      </c>
      <c r="U3470" s="257" t="s">
        <v>7152</v>
      </c>
      <c r="V3470" s="257" t="s">
        <v>2640</v>
      </c>
      <c r="W3470" s="257" t="s">
        <v>156</v>
      </c>
      <c r="X3470" s="257" t="s">
        <v>2640</v>
      </c>
      <c r="Y3470" s="257" t="s">
        <v>148</v>
      </c>
      <c r="Z3470" s="257" t="s">
        <v>2640</v>
      </c>
      <c r="AA3470" s="257" t="s">
        <v>148</v>
      </c>
      <c r="AB3470" s="257" t="s">
        <v>2640</v>
      </c>
      <c r="AC3470" s="257" t="s">
        <v>2640</v>
      </c>
      <c r="AD3470" s="257" t="s">
        <v>3295</v>
      </c>
      <c r="AE3470" s="257" t="s">
        <v>3295</v>
      </c>
      <c r="AF3470" s="257" t="s">
        <v>3639</v>
      </c>
      <c r="AG3470" s="257" t="s">
        <v>3295</v>
      </c>
      <c r="AH3470" s="257" t="s">
        <v>3295</v>
      </c>
      <c r="AI3470" s="257" t="s">
        <v>3295</v>
      </c>
      <c r="AJ3470" s="257"/>
    </row>
    <row r="3471" spans="1:36" ht="43.2">
      <c r="A3471" s="258">
        <v>40330</v>
      </c>
      <c r="B3471" s="257" t="s">
        <v>2515</v>
      </c>
      <c r="C3471" s="258">
        <v>40330</v>
      </c>
      <c r="D3471" s="257">
        <v>0</v>
      </c>
      <c r="E3471" s="259" t="s">
        <v>2604</v>
      </c>
      <c r="F3471" s="257" t="s">
        <v>3585</v>
      </c>
      <c r="G3471" s="259" t="s">
        <v>3586</v>
      </c>
      <c r="H3471" s="260" t="s">
        <v>1232</v>
      </c>
      <c r="I3471" s="257" t="s">
        <v>7603</v>
      </c>
      <c r="J3471" s="257" t="s">
        <v>148</v>
      </c>
      <c r="K3471" s="257" t="s">
        <v>2619</v>
      </c>
      <c r="L3471" s="257" t="s">
        <v>7585</v>
      </c>
      <c r="M3471" s="257" t="s">
        <v>1236</v>
      </c>
      <c r="N3471" s="257" t="s">
        <v>2905</v>
      </c>
      <c r="O3471" s="257" t="s">
        <v>3299</v>
      </c>
      <c r="P3471" s="257" t="s">
        <v>7604</v>
      </c>
      <c r="Q3471" s="257" t="s">
        <v>3301</v>
      </c>
      <c r="R3471" s="257" t="s">
        <v>148</v>
      </c>
      <c r="S3471" s="257" t="s">
        <v>3302</v>
      </c>
      <c r="T3471" s="257" t="s">
        <v>2905</v>
      </c>
      <c r="U3471" s="257" t="s">
        <v>4156</v>
      </c>
      <c r="V3471" s="257" t="s">
        <v>148</v>
      </c>
      <c r="W3471" s="257" t="s">
        <v>148</v>
      </c>
      <c r="X3471" s="257" t="s">
        <v>148</v>
      </c>
      <c r="Y3471" s="257" t="s">
        <v>148</v>
      </c>
      <c r="Z3471" s="257" t="s">
        <v>148</v>
      </c>
      <c r="AA3471" s="257" t="s">
        <v>148</v>
      </c>
      <c r="AB3471" s="257" t="s">
        <v>148</v>
      </c>
      <c r="AC3471" s="257" t="s">
        <v>148</v>
      </c>
      <c r="AD3471" s="257" t="s">
        <v>148</v>
      </c>
      <c r="AE3471" s="257" t="s">
        <v>148</v>
      </c>
      <c r="AF3471" s="257" t="s">
        <v>148</v>
      </c>
      <c r="AG3471" s="257" t="s">
        <v>148</v>
      </c>
      <c r="AH3471" s="257" t="s">
        <v>148</v>
      </c>
      <c r="AI3471" s="257" t="s">
        <v>148</v>
      </c>
      <c r="AJ3471" s="257"/>
    </row>
    <row r="3472" spans="1:36" ht="28.8">
      <c r="A3472" s="258">
        <v>40337</v>
      </c>
      <c r="B3472" s="257" t="s">
        <v>2515</v>
      </c>
      <c r="C3472" s="258">
        <v>40337</v>
      </c>
      <c r="D3472" s="257">
        <v>0</v>
      </c>
      <c r="E3472" s="259" t="s">
        <v>3499</v>
      </c>
      <c r="F3472" s="259" t="s">
        <v>3700</v>
      </c>
      <c r="G3472" s="259" t="s">
        <v>3701</v>
      </c>
      <c r="H3472" s="257" t="s">
        <v>1243</v>
      </c>
      <c r="I3472" s="260" t="s">
        <v>2631</v>
      </c>
      <c r="J3472" s="257" t="s">
        <v>148</v>
      </c>
      <c r="K3472" s="257" t="s">
        <v>2619</v>
      </c>
      <c r="L3472" s="257" t="s">
        <v>7605</v>
      </c>
      <c r="M3472" s="257" t="s">
        <v>1236</v>
      </c>
      <c r="N3472" s="257" t="s">
        <v>2905</v>
      </c>
      <c r="O3472" s="257" t="s">
        <v>3299</v>
      </c>
      <c r="P3472" s="257" t="s">
        <v>7606</v>
      </c>
      <c r="Q3472" s="257" t="s">
        <v>3301</v>
      </c>
      <c r="R3472" s="257" t="s">
        <v>148</v>
      </c>
      <c r="S3472" s="257" t="s">
        <v>3302</v>
      </c>
      <c r="T3472" s="257" t="s">
        <v>2905</v>
      </c>
      <c r="U3472" s="257" t="s">
        <v>5958</v>
      </c>
      <c r="V3472" s="257" t="s">
        <v>148</v>
      </c>
      <c r="W3472" s="257" t="s">
        <v>148</v>
      </c>
      <c r="X3472" s="257" t="s">
        <v>148</v>
      </c>
      <c r="Y3472" s="257" t="s">
        <v>148</v>
      </c>
      <c r="Z3472" s="257" t="s">
        <v>148</v>
      </c>
      <c r="AA3472" s="257" t="s">
        <v>148</v>
      </c>
      <c r="AB3472" s="257" t="s">
        <v>148</v>
      </c>
      <c r="AC3472" s="257" t="s">
        <v>148</v>
      </c>
      <c r="AD3472" s="257" t="s">
        <v>148</v>
      </c>
      <c r="AE3472" s="257" t="s">
        <v>148</v>
      </c>
      <c r="AF3472" s="257" t="s">
        <v>148</v>
      </c>
      <c r="AG3472" s="257" t="s">
        <v>148</v>
      </c>
      <c r="AH3472" s="257" t="s">
        <v>148</v>
      </c>
      <c r="AI3472" s="257" t="s">
        <v>148</v>
      </c>
      <c r="AJ3472" s="257"/>
    </row>
    <row r="3473" spans="1:36" ht="28.8">
      <c r="A3473" s="258">
        <v>40337</v>
      </c>
      <c r="B3473" s="257" t="s">
        <v>2515</v>
      </c>
      <c r="C3473" s="258">
        <v>40337</v>
      </c>
      <c r="D3473" s="257">
        <v>0</v>
      </c>
      <c r="E3473" s="259" t="s">
        <v>2537</v>
      </c>
      <c r="F3473" s="257" t="s">
        <v>3225</v>
      </c>
      <c r="G3473" s="259" t="s">
        <v>3226</v>
      </c>
      <c r="H3473" s="260" t="s">
        <v>2631</v>
      </c>
      <c r="I3473" s="260" t="s">
        <v>2631</v>
      </c>
      <c r="J3473" s="257" t="s">
        <v>148</v>
      </c>
      <c r="K3473" s="257" t="s">
        <v>2619</v>
      </c>
      <c r="L3473" s="257" t="s">
        <v>7605</v>
      </c>
      <c r="M3473" s="257" t="s">
        <v>1236</v>
      </c>
      <c r="N3473" s="257" t="s">
        <v>2905</v>
      </c>
      <c r="O3473" s="257" t="s">
        <v>3299</v>
      </c>
      <c r="P3473" s="257" t="s">
        <v>7607</v>
      </c>
      <c r="Q3473" s="257" t="s">
        <v>3301</v>
      </c>
      <c r="R3473" s="257" t="s">
        <v>148</v>
      </c>
      <c r="S3473" s="257" t="s">
        <v>3302</v>
      </c>
      <c r="T3473" s="257" t="s">
        <v>2905</v>
      </c>
      <c r="U3473" s="257" t="s">
        <v>5958</v>
      </c>
      <c r="V3473" s="257" t="s">
        <v>148</v>
      </c>
      <c r="W3473" s="257" t="s">
        <v>148</v>
      </c>
      <c r="X3473" s="257" t="s">
        <v>148</v>
      </c>
      <c r="Y3473" s="257" t="s">
        <v>148</v>
      </c>
      <c r="Z3473" s="257" t="s">
        <v>148</v>
      </c>
      <c r="AA3473" s="257" t="s">
        <v>148</v>
      </c>
      <c r="AB3473" s="257" t="s">
        <v>148</v>
      </c>
      <c r="AC3473" s="257" t="s">
        <v>148</v>
      </c>
      <c r="AD3473" s="257" t="s">
        <v>148</v>
      </c>
      <c r="AE3473" s="257" t="s">
        <v>148</v>
      </c>
      <c r="AF3473" s="257" t="s">
        <v>148</v>
      </c>
      <c r="AG3473" s="257" t="s">
        <v>148</v>
      </c>
      <c r="AH3473" s="257" t="s">
        <v>148</v>
      </c>
      <c r="AI3473" s="257" t="s">
        <v>148</v>
      </c>
      <c r="AJ3473" s="257"/>
    </row>
    <row r="3474" spans="1:36" ht="115.2">
      <c r="A3474" s="258">
        <v>40435</v>
      </c>
      <c r="B3474" s="257" t="s">
        <v>2520</v>
      </c>
      <c r="C3474" s="258">
        <v>40435</v>
      </c>
      <c r="D3474" s="257">
        <v>0</v>
      </c>
      <c r="E3474" s="259" t="s">
        <v>2537</v>
      </c>
      <c r="F3474" s="257" t="s">
        <v>3225</v>
      </c>
      <c r="G3474" s="259" t="s">
        <v>3226</v>
      </c>
      <c r="H3474" s="260" t="s">
        <v>1232</v>
      </c>
      <c r="I3474" s="257" t="s">
        <v>3458</v>
      </c>
      <c r="J3474" s="257" t="s">
        <v>3459</v>
      </c>
      <c r="K3474" s="257" t="s">
        <v>3359</v>
      </c>
      <c r="L3474" s="257" t="s">
        <v>3512</v>
      </c>
      <c r="M3474" s="257" t="s">
        <v>1232</v>
      </c>
      <c r="N3474" s="257" t="s">
        <v>3513</v>
      </c>
      <c r="O3474" s="257" t="s">
        <v>2868</v>
      </c>
      <c r="P3474" s="257" t="s">
        <v>7608</v>
      </c>
      <c r="Q3474" s="257" t="s">
        <v>7609</v>
      </c>
      <c r="R3474" s="257" t="s">
        <v>7610</v>
      </c>
      <c r="S3474" s="257" t="s">
        <v>3291</v>
      </c>
      <c r="T3474" s="257" t="s">
        <v>2899</v>
      </c>
      <c r="U3474" s="257" t="s">
        <v>7611</v>
      </c>
      <c r="V3474" s="257" t="s">
        <v>2639</v>
      </c>
      <c r="W3474" s="257" t="s">
        <v>148</v>
      </c>
      <c r="X3474" s="257" t="s">
        <v>2639</v>
      </c>
      <c r="Y3474" s="257" t="s">
        <v>3103</v>
      </c>
      <c r="Z3474" s="257" t="s">
        <v>2640</v>
      </c>
      <c r="AA3474" s="257" t="s">
        <v>148</v>
      </c>
      <c r="AB3474" s="257" t="s">
        <v>2640</v>
      </c>
      <c r="AC3474" s="257" t="s">
        <v>2639</v>
      </c>
      <c r="AD3474" s="258">
        <v>40435</v>
      </c>
      <c r="AE3474" s="257">
        <v>0</v>
      </c>
      <c r="AF3474" s="257" t="s">
        <v>7612</v>
      </c>
      <c r="AG3474" s="258">
        <v>40435</v>
      </c>
      <c r="AH3474" s="257" t="s">
        <v>2633</v>
      </c>
      <c r="AI3474" s="257" t="s">
        <v>2638</v>
      </c>
      <c r="AJ3474" s="257"/>
    </row>
    <row r="3475" spans="1:36" ht="409.6">
      <c r="A3475" s="258">
        <v>40435</v>
      </c>
      <c r="B3475" s="257" t="s">
        <v>2520</v>
      </c>
      <c r="C3475" s="258">
        <v>40435</v>
      </c>
      <c r="D3475" s="257">
        <v>0</v>
      </c>
      <c r="E3475" s="259" t="s">
        <v>3499</v>
      </c>
      <c r="F3475" s="259" t="s">
        <v>3700</v>
      </c>
      <c r="G3475" s="259" t="s">
        <v>3701</v>
      </c>
      <c r="H3475" s="260" t="s">
        <v>1232</v>
      </c>
      <c r="I3475" s="257" t="s">
        <v>2821</v>
      </c>
      <c r="J3475" s="257" t="s">
        <v>528</v>
      </c>
      <c r="K3475" s="257" t="s">
        <v>3280</v>
      </c>
      <c r="L3475" s="257" t="s">
        <v>3512</v>
      </c>
      <c r="M3475" s="257" t="s">
        <v>1232</v>
      </c>
      <c r="N3475" s="257" t="s">
        <v>3513</v>
      </c>
      <c r="O3475" s="257" t="s">
        <v>2868</v>
      </c>
      <c r="P3475" s="257" t="s">
        <v>7613</v>
      </c>
      <c r="Q3475" s="257" t="s">
        <v>7614</v>
      </c>
      <c r="R3475" s="257" t="s">
        <v>7615</v>
      </c>
      <c r="S3475" s="257" t="s">
        <v>3291</v>
      </c>
      <c r="T3475" s="257" t="s">
        <v>2899</v>
      </c>
      <c r="U3475" s="257" t="s">
        <v>3329</v>
      </c>
      <c r="V3475" s="257" t="s">
        <v>2639</v>
      </c>
      <c r="W3475" s="257" t="s">
        <v>148</v>
      </c>
      <c r="X3475" s="257" t="s">
        <v>2639</v>
      </c>
      <c r="Y3475" s="257" t="s">
        <v>2899</v>
      </c>
      <c r="Z3475" s="257" t="s">
        <v>2640</v>
      </c>
      <c r="AA3475" s="257" t="s">
        <v>148</v>
      </c>
      <c r="AB3475" s="257" t="s">
        <v>2640</v>
      </c>
      <c r="AC3475" s="257" t="s">
        <v>2640</v>
      </c>
      <c r="AD3475" s="257" t="s">
        <v>3295</v>
      </c>
      <c r="AE3475" s="257" t="s">
        <v>3295</v>
      </c>
      <c r="AF3475" s="257" t="s">
        <v>3639</v>
      </c>
      <c r="AG3475" s="257" t="s">
        <v>3295</v>
      </c>
      <c r="AH3475" s="257" t="s">
        <v>3295</v>
      </c>
      <c r="AI3475" s="257" t="s">
        <v>3295</v>
      </c>
      <c r="AJ3475" s="257"/>
    </row>
    <row r="3476" spans="1:36" ht="28.8">
      <c r="A3476" s="258">
        <v>40337</v>
      </c>
      <c r="B3476" s="257" t="s">
        <v>2515</v>
      </c>
      <c r="C3476" s="258">
        <v>40337</v>
      </c>
      <c r="D3476" s="257">
        <v>0</v>
      </c>
      <c r="E3476" s="259" t="s">
        <v>2537</v>
      </c>
      <c r="F3476" s="257" t="s">
        <v>3225</v>
      </c>
      <c r="G3476" s="259" t="s">
        <v>3226</v>
      </c>
      <c r="H3476" s="260" t="s">
        <v>2631</v>
      </c>
      <c r="I3476" s="260" t="s">
        <v>2631</v>
      </c>
      <c r="J3476" s="257" t="s">
        <v>148</v>
      </c>
      <c r="K3476" s="257" t="s">
        <v>2619</v>
      </c>
      <c r="L3476" s="257" t="s">
        <v>7605</v>
      </c>
      <c r="M3476" s="257" t="s">
        <v>1236</v>
      </c>
      <c r="N3476" s="257" t="s">
        <v>2905</v>
      </c>
      <c r="O3476" s="257" t="s">
        <v>3299</v>
      </c>
      <c r="P3476" s="257" t="s">
        <v>7616</v>
      </c>
      <c r="Q3476" s="257" t="s">
        <v>3301</v>
      </c>
      <c r="R3476" s="257" t="s">
        <v>148</v>
      </c>
      <c r="S3476" s="257" t="s">
        <v>3302</v>
      </c>
      <c r="T3476" s="257" t="s">
        <v>2905</v>
      </c>
      <c r="U3476" s="257" t="s">
        <v>5958</v>
      </c>
      <c r="V3476" s="257" t="s">
        <v>148</v>
      </c>
      <c r="W3476" s="257" t="s">
        <v>148</v>
      </c>
      <c r="X3476" s="257" t="s">
        <v>148</v>
      </c>
      <c r="Y3476" s="257" t="s">
        <v>148</v>
      </c>
      <c r="Z3476" s="257" t="s">
        <v>148</v>
      </c>
      <c r="AA3476" s="257" t="s">
        <v>148</v>
      </c>
      <c r="AB3476" s="257" t="s">
        <v>148</v>
      </c>
      <c r="AC3476" s="257" t="s">
        <v>148</v>
      </c>
      <c r="AD3476" s="257" t="s">
        <v>148</v>
      </c>
      <c r="AE3476" s="257" t="s">
        <v>148</v>
      </c>
      <c r="AF3476" s="257" t="s">
        <v>148</v>
      </c>
      <c r="AG3476" s="257" t="s">
        <v>148</v>
      </c>
      <c r="AH3476" s="257" t="s">
        <v>148</v>
      </c>
      <c r="AI3476" s="257" t="s">
        <v>148</v>
      </c>
      <c r="AJ3476" s="257"/>
    </row>
    <row r="3477" spans="1:36" ht="28.8">
      <c r="A3477" s="258">
        <v>40337</v>
      </c>
      <c r="B3477" s="257" t="s">
        <v>2515</v>
      </c>
      <c r="C3477" s="258">
        <v>40337</v>
      </c>
      <c r="D3477" s="257">
        <v>0</v>
      </c>
      <c r="E3477" s="257" t="s">
        <v>2539</v>
      </c>
      <c r="F3477" s="257" t="s">
        <v>3173</v>
      </c>
      <c r="G3477" s="257" t="s">
        <v>3174</v>
      </c>
      <c r="H3477" s="260" t="s">
        <v>2631</v>
      </c>
      <c r="I3477" s="257" t="s">
        <v>7617</v>
      </c>
      <c r="J3477" s="257" t="s">
        <v>148</v>
      </c>
      <c r="K3477" s="257" t="s">
        <v>2619</v>
      </c>
      <c r="L3477" s="257" t="s">
        <v>7605</v>
      </c>
      <c r="M3477" s="257" t="s">
        <v>1236</v>
      </c>
      <c r="N3477" s="257" t="s">
        <v>2905</v>
      </c>
      <c r="O3477" s="257" t="s">
        <v>3299</v>
      </c>
      <c r="P3477" s="257" t="s">
        <v>7618</v>
      </c>
      <c r="Q3477" s="257" t="s">
        <v>3301</v>
      </c>
      <c r="R3477" s="257" t="s">
        <v>148</v>
      </c>
      <c r="S3477" s="257" t="s">
        <v>3302</v>
      </c>
      <c r="T3477" s="257" t="s">
        <v>2905</v>
      </c>
      <c r="U3477" s="257" t="s">
        <v>5958</v>
      </c>
      <c r="V3477" s="257" t="s">
        <v>148</v>
      </c>
      <c r="W3477" s="257" t="s">
        <v>148</v>
      </c>
      <c r="X3477" s="257" t="s">
        <v>148</v>
      </c>
      <c r="Y3477" s="257" t="s">
        <v>148</v>
      </c>
      <c r="Z3477" s="257" t="s">
        <v>148</v>
      </c>
      <c r="AA3477" s="257" t="s">
        <v>148</v>
      </c>
      <c r="AB3477" s="257" t="s">
        <v>148</v>
      </c>
      <c r="AC3477" s="257" t="s">
        <v>148</v>
      </c>
      <c r="AD3477" s="257" t="s">
        <v>148</v>
      </c>
      <c r="AE3477" s="257" t="s">
        <v>148</v>
      </c>
      <c r="AF3477" s="257" t="s">
        <v>148</v>
      </c>
      <c r="AG3477" s="257" t="s">
        <v>148</v>
      </c>
      <c r="AH3477" s="257" t="s">
        <v>148</v>
      </c>
      <c r="AI3477" s="257" t="s">
        <v>148</v>
      </c>
      <c r="AJ3477" s="257"/>
    </row>
    <row r="3478" spans="1:36" ht="28.8">
      <c r="A3478" s="258">
        <v>40337</v>
      </c>
      <c r="B3478" s="257" t="s">
        <v>2515</v>
      </c>
      <c r="C3478" s="258">
        <v>40337</v>
      </c>
      <c r="D3478" s="257">
        <v>0</v>
      </c>
      <c r="E3478" s="257" t="s">
        <v>2539</v>
      </c>
      <c r="F3478" s="257" t="s">
        <v>3173</v>
      </c>
      <c r="G3478" s="257" t="s">
        <v>3174</v>
      </c>
      <c r="H3478" s="260" t="s">
        <v>2631</v>
      </c>
      <c r="I3478" s="260" t="s">
        <v>2631</v>
      </c>
      <c r="J3478" s="257" t="s">
        <v>148</v>
      </c>
      <c r="K3478" s="257" t="s">
        <v>2619</v>
      </c>
      <c r="L3478" s="257" t="s">
        <v>7605</v>
      </c>
      <c r="M3478" s="257" t="s">
        <v>1236</v>
      </c>
      <c r="N3478" s="257" t="s">
        <v>2905</v>
      </c>
      <c r="O3478" s="257" t="s">
        <v>3299</v>
      </c>
      <c r="P3478" s="257" t="s">
        <v>7619</v>
      </c>
      <c r="Q3478" s="257" t="s">
        <v>3301</v>
      </c>
      <c r="R3478" s="257" t="s">
        <v>148</v>
      </c>
      <c r="S3478" s="257" t="s">
        <v>3302</v>
      </c>
      <c r="T3478" s="257" t="s">
        <v>2905</v>
      </c>
      <c r="U3478" s="257" t="s">
        <v>5958</v>
      </c>
      <c r="V3478" s="257" t="s">
        <v>148</v>
      </c>
      <c r="W3478" s="257" t="s">
        <v>148</v>
      </c>
      <c r="X3478" s="257" t="s">
        <v>148</v>
      </c>
      <c r="Y3478" s="257" t="s">
        <v>148</v>
      </c>
      <c r="Z3478" s="257" t="s">
        <v>148</v>
      </c>
      <c r="AA3478" s="257" t="s">
        <v>148</v>
      </c>
      <c r="AB3478" s="257" t="s">
        <v>148</v>
      </c>
      <c r="AC3478" s="257" t="s">
        <v>148</v>
      </c>
      <c r="AD3478" s="257" t="s">
        <v>148</v>
      </c>
      <c r="AE3478" s="257" t="s">
        <v>148</v>
      </c>
      <c r="AF3478" s="257" t="s">
        <v>148</v>
      </c>
      <c r="AG3478" s="257" t="s">
        <v>148</v>
      </c>
      <c r="AH3478" s="257" t="s">
        <v>148</v>
      </c>
      <c r="AI3478" s="257" t="s">
        <v>148</v>
      </c>
      <c r="AJ3478" s="257"/>
    </row>
    <row r="3479" spans="1:36" ht="43.2">
      <c r="A3479" s="258">
        <v>40337</v>
      </c>
      <c r="B3479" s="257" t="s">
        <v>2515</v>
      </c>
      <c r="C3479" s="258">
        <v>40337</v>
      </c>
      <c r="D3479" s="257">
        <v>0</v>
      </c>
      <c r="E3479" s="257" t="s">
        <v>2609</v>
      </c>
      <c r="F3479" s="257" t="s">
        <v>3463</v>
      </c>
      <c r="G3479" s="257" t="s">
        <v>3464</v>
      </c>
      <c r="H3479" s="260" t="s">
        <v>1232</v>
      </c>
      <c r="I3479" s="257" t="s">
        <v>3465</v>
      </c>
      <c r="J3479" s="257" t="s">
        <v>3466</v>
      </c>
      <c r="K3479" s="257" t="s">
        <v>2619</v>
      </c>
      <c r="L3479" s="257" t="s">
        <v>7605</v>
      </c>
      <c r="M3479" s="257" t="s">
        <v>1236</v>
      </c>
      <c r="N3479" s="257" t="s">
        <v>2905</v>
      </c>
      <c r="O3479" s="257" t="s">
        <v>3299</v>
      </c>
      <c r="P3479" s="257" t="s">
        <v>7620</v>
      </c>
      <c r="Q3479" s="257" t="s">
        <v>3301</v>
      </c>
      <c r="R3479" s="257" t="s">
        <v>148</v>
      </c>
      <c r="S3479" s="257" t="s">
        <v>3302</v>
      </c>
      <c r="T3479" s="257" t="s">
        <v>2905</v>
      </c>
      <c r="U3479" s="257" t="s">
        <v>5958</v>
      </c>
      <c r="V3479" s="257" t="s">
        <v>148</v>
      </c>
      <c r="W3479" s="257" t="s">
        <v>148</v>
      </c>
      <c r="X3479" s="257" t="s">
        <v>148</v>
      </c>
      <c r="Y3479" s="257" t="s">
        <v>148</v>
      </c>
      <c r="Z3479" s="257" t="s">
        <v>148</v>
      </c>
      <c r="AA3479" s="257" t="s">
        <v>148</v>
      </c>
      <c r="AB3479" s="257" t="s">
        <v>148</v>
      </c>
      <c r="AC3479" s="257" t="s">
        <v>148</v>
      </c>
      <c r="AD3479" s="257" t="s">
        <v>148</v>
      </c>
      <c r="AE3479" s="257" t="s">
        <v>148</v>
      </c>
      <c r="AF3479" s="257" t="s">
        <v>148</v>
      </c>
      <c r="AG3479" s="257" t="s">
        <v>148</v>
      </c>
      <c r="AH3479" s="257" t="s">
        <v>148</v>
      </c>
      <c r="AI3479" s="257" t="s">
        <v>148</v>
      </c>
      <c r="AJ3479" s="257"/>
    </row>
    <row r="3480" spans="1:36" ht="43.2">
      <c r="A3480" s="258">
        <v>40337</v>
      </c>
      <c r="B3480" s="257" t="s">
        <v>2515</v>
      </c>
      <c r="C3480" s="258">
        <v>40337</v>
      </c>
      <c r="D3480" s="257">
        <v>0</v>
      </c>
      <c r="E3480" s="259" t="s">
        <v>2549</v>
      </c>
      <c r="F3480" s="257" t="s">
        <v>3724</v>
      </c>
      <c r="G3480" s="259" t="s">
        <v>3725</v>
      </c>
      <c r="H3480" s="257" t="s">
        <v>2763</v>
      </c>
      <c r="I3480" s="257" t="s">
        <v>7621</v>
      </c>
      <c r="J3480" s="261" t="s">
        <v>7622</v>
      </c>
      <c r="K3480" s="257" t="s">
        <v>2619</v>
      </c>
      <c r="L3480" s="257" t="s">
        <v>7605</v>
      </c>
      <c r="M3480" s="257" t="s">
        <v>1236</v>
      </c>
      <c r="N3480" s="257" t="s">
        <v>2905</v>
      </c>
      <c r="O3480" s="257" t="s">
        <v>3299</v>
      </c>
      <c r="P3480" s="257" t="s">
        <v>7623</v>
      </c>
      <c r="Q3480" s="257" t="s">
        <v>3301</v>
      </c>
      <c r="R3480" s="257" t="s">
        <v>148</v>
      </c>
      <c r="S3480" s="257" t="s">
        <v>3302</v>
      </c>
      <c r="T3480" s="257" t="s">
        <v>2905</v>
      </c>
      <c r="U3480" s="257" t="s">
        <v>5958</v>
      </c>
      <c r="V3480" s="257" t="s">
        <v>148</v>
      </c>
      <c r="W3480" s="257" t="s">
        <v>148</v>
      </c>
      <c r="X3480" s="257" t="s">
        <v>148</v>
      </c>
      <c r="Y3480" s="257" t="s">
        <v>148</v>
      </c>
      <c r="Z3480" s="257" t="s">
        <v>148</v>
      </c>
      <c r="AA3480" s="257" t="s">
        <v>148</v>
      </c>
      <c r="AB3480" s="257" t="s">
        <v>148</v>
      </c>
      <c r="AC3480" s="257" t="s">
        <v>148</v>
      </c>
      <c r="AD3480" s="257" t="s">
        <v>148</v>
      </c>
      <c r="AE3480" s="257" t="s">
        <v>148</v>
      </c>
      <c r="AF3480" s="257" t="s">
        <v>148</v>
      </c>
      <c r="AG3480" s="257" t="s">
        <v>148</v>
      </c>
      <c r="AH3480" s="257" t="s">
        <v>148</v>
      </c>
      <c r="AI3480" s="257" t="s">
        <v>148</v>
      </c>
      <c r="AJ3480" s="257"/>
    </row>
    <row r="3481" spans="1:36" ht="28.8">
      <c r="A3481" s="258">
        <v>40351</v>
      </c>
      <c r="B3481" s="257" t="s">
        <v>2515</v>
      </c>
      <c r="C3481" s="258">
        <v>40351</v>
      </c>
      <c r="D3481" s="257">
        <v>0</v>
      </c>
      <c r="E3481" s="259" t="s">
        <v>2559</v>
      </c>
      <c r="F3481" s="257" t="s">
        <v>3139</v>
      </c>
      <c r="G3481" s="259" t="s">
        <v>3140</v>
      </c>
      <c r="H3481" s="257" t="s">
        <v>2763</v>
      </c>
      <c r="I3481" s="260" t="s">
        <v>2631</v>
      </c>
      <c r="J3481" s="257" t="s">
        <v>148</v>
      </c>
      <c r="K3481" s="257" t="s">
        <v>2619</v>
      </c>
      <c r="L3481" s="257" t="s">
        <v>7585</v>
      </c>
      <c r="M3481" s="257" t="s">
        <v>1236</v>
      </c>
      <c r="N3481" s="257" t="s">
        <v>2905</v>
      </c>
      <c r="O3481" s="257" t="s">
        <v>2869</v>
      </c>
      <c r="P3481" s="257" t="s">
        <v>7624</v>
      </c>
      <c r="Q3481" s="257" t="s">
        <v>3301</v>
      </c>
      <c r="R3481" s="257" t="s">
        <v>148</v>
      </c>
      <c r="S3481" s="257" t="s">
        <v>3302</v>
      </c>
      <c r="T3481" s="257" t="s">
        <v>2905</v>
      </c>
      <c r="U3481" s="257" t="s">
        <v>7625</v>
      </c>
      <c r="V3481" s="257" t="s">
        <v>148</v>
      </c>
      <c r="W3481" s="257" t="s">
        <v>148</v>
      </c>
      <c r="X3481" s="257" t="s">
        <v>148</v>
      </c>
      <c r="Y3481" s="257" t="s">
        <v>148</v>
      </c>
      <c r="Z3481" s="257" t="s">
        <v>148</v>
      </c>
      <c r="AA3481" s="257" t="s">
        <v>148</v>
      </c>
      <c r="AB3481" s="257" t="s">
        <v>148</v>
      </c>
      <c r="AC3481" s="257" t="s">
        <v>148</v>
      </c>
      <c r="AD3481" s="257" t="s">
        <v>148</v>
      </c>
      <c r="AE3481" s="257" t="s">
        <v>148</v>
      </c>
      <c r="AF3481" s="257" t="s">
        <v>148</v>
      </c>
      <c r="AG3481" s="257" t="s">
        <v>148</v>
      </c>
      <c r="AH3481" s="257" t="s">
        <v>148</v>
      </c>
      <c r="AI3481" s="257" t="s">
        <v>148</v>
      </c>
      <c r="AJ3481" s="257"/>
    </row>
    <row r="3482" spans="1:36" ht="28.8">
      <c r="A3482" s="258">
        <v>40351</v>
      </c>
      <c r="B3482" s="257" t="s">
        <v>2515</v>
      </c>
      <c r="C3482" s="258">
        <v>40351</v>
      </c>
      <c r="D3482" s="257">
        <v>0</v>
      </c>
      <c r="E3482" s="259" t="s">
        <v>2559</v>
      </c>
      <c r="F3482" s="257" t="s">
        <v>3139</v>
      </c>
      <c r="G3482" s="259" t="s">
        <v>3140</v>
      </c>
      <c r="H3482" s="260" t="s">
        <v>1232</v>
      </c>
      <c r="I3482" s="257" t="s">
        <v>4549</v>
      </c>
      <c r="J3482" s="262" t="s">
        <v>4550</v>
      </c>
      <c r="K3482" s="257" t="s">
        <v>2619</v>
      </c>
      <c r="L3482" s="257" t="s">
        <v>7585</v>
      </c>
      <c r="M3482" s="257" t="s">
        <v>1236</v>
      </c>
      <c r="N3482" s="257" t="s">
        <v>2905</v>
      </c>
      <c r="O3482" s="257" t="s">
        <v>2869</v>
      </c>
      <c r="P3482" s="257" t="s">
        <v>7626</v>
      </c>
      <c r="Q3482" s="257" t="s">
        <v>3301</v>
      </c>
      <c r="R3482" s="257" t="s">
        <v>148</v>
      </c>
      <c r="S3482" s="257" t="s">
        <v>3302</v>
      </c>
      <c r="T3482" s="257" t="s">
        <v>2905</v>
      </c>
      <c r="U3482" s="257" t="s">
        <v>7625</v>
      </c>
      <c r="V3482" s="257" t="s">
        <v>148</v>
      </c>
      <c r="W3482" s="257" t="s">
        <v>148</v>
      </c>
      <c r="X3482" s="257" t="s">
        <v>148</v>
      </c>
      <c r="Y3482" s="257" t="s">
        <v>148</v>
      </c>
      <c r="Z3482" s="257" t="s">
        <v>148</v>
      </c>
      <c r="AA3482" s="257" t="s">
        <v>148</v>
      </c>
      <c r="AB3482" s="257" t="s">
        <v>148</v>
      </c>
      <c r="AC3482" s="257" t="s">
        <v>148</v>
      </c>
      <c r="AD3482" s="257" t="s">
        <v>148</v>
      </c>
      <c r="AE3482" s="257" t="s">
        <v>148</v>
      </c>
      <c r="AF3482" s="257" t="s">
        <v>148</v>
      </c>
      <c r="AG3482" s="257" t="s">
        <v>148</v>
      </c>
      <c r="AH3482" s="257" t="s">
        <v>148</v>
      </c>
      <c r="AI3482" s="257" t="s">
        <v>148</v>
      </c>
      <c r="AJ3482" s="257"/>
    </row>
    <row r="3483" spans="1:36" ht="28.8">
      <c r="A3483" s="258">
        <v>40351</v>
      </c>
      <c r="B3483" s="257" t="s">
        <v>2515</v>
      </c>
      <c r="C3483" s="258">
        <v>40351</v>
      </c>
      <c r="D3483" s="257">
        <v>0</v>
      </c>
      <c r="E3483" s="259" t="s">
        <v>2559</v>
      </c>
      <c r="F3483" s="257" t="s">
        <v>3139</v>
      </c>
      <c r="G3483" s="259" t="s">
        <v>3140</v>
      </c>
      <c r="H3483" s="260" t="s">
        <v>1232</v>
      </c>
      <c r="I3483" s="257" t="s">
        <v>4549</v>
      </c>
      <c r="J3483" s="262" t="s">
        <v>4550</v>
      </c>
      <c r="K3483" s="257" t="s">
        <v>2619</v>
      </c>
      <c r="L3483" s="257" t="s">
        <v>7585</v>
      </c>
      <c r="M3483" s="257" t="s">
        <v>1236</v>
      </c>
      <c r="N3483" s="257" t="s">
        <v>2905</v>
      </c>
      <c r="O3483" s="257" t="s">
        <v>2869</v>
      </c>
      <c r="P3483" s="257" t="s">
        <v>7627</v>
      </c>
      <c r="Q3483" s="257" t="s">
        <v>3301</v>
      </c>
      <c r="R3483" s="257" t="s">
        <v>148</v>
      </c>
      <c r="S3483" s="257" t="s">
        <v>3302</v>
      </c>
      <c r="T3483" s="257" t="s">
        <v>2905</v>
      </c>
      <c r="U3483" s="257" t="s">
        <v>7625</v>
      </c>
      <c r="V3483" s="257" t="s">
        <v>148</v>
      </c>
      <c r="W3483" s="257" t="s">
        <v>148</v>
      </c>
      <c r="X3483" s="257" t="s">
        <v>148</v>
      </c>
      <c r="Y3483" s="257" t="s">
        <v>148</v>
      </c>
      <c r="Z3483" s="257" t="s">
        <v>148</v>
      </c>
      <c r="AA3483" s="257" t="s">
        <v>148</v>
      </c>
      <c r="AB3483" s="257" t="s">
        <v>148</v>
      </c>
      <c r="AC3483" s="257" t="s">
        <v>148</v>
      </c>
      <c r="AD3483" s="257" t="s">
        <v>148</v>
      </c>
      <c r="AE3483" s="257" t="s">
        <v>148</v>
      </c>
      <c r="AF3483" s="257" t="s">
        <v>148</v>
      </c>
      <c r="AG3483" s="257" t="s">
        <v>148</v>
      </c>
      <c r="AH3483" s="257" t="s">
        <v>148</v>
      </c>
      <c r="AI3483" s="257" t="s">
        <v>148</v>
      </c>
      <c r="AJ3483" s="257"/>
    </row>
    <row r="3484" spans="1:36" ht="28.8">
      <c r="A3484" s="258">
        <v>40351</v>
      </c>
      <c r="B3484" s="257" t="s">
        <v>2515</v>
      </c>
      <c r="C3484" s="258">
        <v>40351</v>
      </c>
      <c r="D3484" s="257">
        <v>0</v>
      </c>
      <c r="E3484" s="259" t="s">
        <v>2559</v>
      </c>
      <c r="F3484" s="257" t="s">
        <v>3139</v>
      </c>
      <c r="G3484" s="259" t="s">
        <v>3140</v>
      </c>
      <c r="H3484" s="257" t="s">
        <v>2763</v>
      </c>
      <c r="I3484" s="260" t="s">
        <v>2631</v>
      </c>
      <c r="J3484" s="257" t="s">
        <v>148</v>
      </c>
      <c r="K3484" s="257" t="s">
        <v>2619</v>
      </c>
      <c r="L3484" s="257" t="s">
        <v>7585</v>
      </c>
      <c r="M3484" s="257" t="s">
        <v>1236</v>
      </c>
      <c r="N3484" s="257" t="s">
        <v>2905</v>
      </c>
      <c r="O3484" s="257" t="s">
        <v>2869</v>
      </c>
      <c r="P3484" s="257" t="s">
        <v>7628</v>
      </c>
      <c r="Q3484" s="257" t="s">
        <v>3301</v>
      </c>
      <c r="R3484" s="257" t="s">
        <v>148</v>
      </c>
      <c r="S3484" s="257" t="s">
        <v>3302</v>
      </c>
      <c r="T3484" s="257" t="s">
        <v>2905</v>
      </c>
      <c r="U3484" s="257" t="s">
        <v>7625</v>
      </c>
      <c r="V3484" s="257" t="s">
        <v>148</v>
      </c>
      <c r="W3484" s="257" t="s">
        <v>148</v>
      </c>
      <c r="X3484" s="257" t="s">
        <v>148</v>
      </c>
      <c r="Y3484" s="257" t="s">
        <v>148</v>
      </c>
      <c r="Z3484" s="257" t="s">
        <v>148</v>
      </c>
      <c r="AA3484" s="257" t="s">
        <v>148</v>
      </c>
      <c r="AB3484" s="257" t="s">
        <v>148</v>
      </c>
      <c r="AC3484" s="257" t="s">
        <v>148</v>
      </c>
      <c r="AD3484" s="257" t="s">
        <v>148</v>
      </c>
      <c r="AE3484" s="257" t="s">
        <v>148</v>
      </c>
      <c r="AF3484" s="257" t="s">
        <v>148</v>
      </c>
      <c r="AG3484" s="257" t="s">
        <v>148</v>
      </c>
      <c r="AH3484" s="257" t="s">
        <v>148</v>
      </c>
      <c r="AI3484" s="257" t="s">
        <v>148</v>
      </c>
      <c r="AJ3484" s="257"/>
    </row>
    <row r="3485" spans="1:36" ht="28.8">
      <c r="A3485" s="258">
        <v>40351</v>
      </c>
      <c r="B3485" s="257" t="s">
        <v>2515</v>
      </c>
      <c r="C3485" s="258">
        <v>40351</v>
      </c>
      <c r="D3485" s="257">
        <v>0</v>
      </c>
      <c r="E3485" s="259" t="s">
        <v>2562</v>
      </c>
      <c r="F3485" s="257" t="s">
        <v>5238</v>
      </c>
      <c r="G3485" s="259" t="s">
        <v>5239</v>
      </c>
      <c r="H3485" s="260" t="s">
        <v>1232</v>
      </c>
      <c r="I3485" s="257" t="s">
        <v>5327</v>
      </c>
      <c r="J3485" s="261" t="s">
        <v>5328</v>
      </c>
      <c r="K3485" s="257" t="s">
        <v>2619</v>
      </c>
      <c r="L3485" s="257" t="s">
        <v>7585</v>
      </c>
      <c r="M3485" s="257" t="s">
        <v>1236</v>
      </c>
      <c r="N3485" s="257" t="s">
        <v>2905</v>
      </c>
      <c r="O3485" s="257" t="s">
        <v>3299</v>
      </c>
      <c r="P3485" s="257" t="s">
        <v>7629</v>
      </c>
      <c r="Q3485" s="257" t="s">
        <v>3301</v>
      </c>
      <c r="R3485" s="257" t="s">
        <v>148</v>
      </c>
      <c r="S3485" s="257" t="s">
        <v>3302</v>
      </c>
      <c r="T3485" s="257" t="s">
        <v>2905</v>
      </c>
      <c r="U3485" s="257" t="s">
        <v>7625</v>
      </c>
      <c r="V3485" s="257" t="s">
        <v>148</v>
      </c>
      <c r="W3485" s="257" t="s">
        <v>148</v>
      </c>
      <c r="X3485" s="257" t="s">
        <v>148</v>
      </c>
      <c r="Y3485" s="257" t="s">
        <v>148</v>
      </c>
      <c r="Z3485" s="257" t="s">
        <v>148</v>
      </c>
      <c r="AA3485" s="257" t="s">
        <v>148</v>
      </c>
      <c r="AB3485" s="257" t="s">
        <v>148</v>
      </c>
      <c r="AC3485" s="257" t="s">
        <v>148</v>
      </c>
      <c r="AD3485" s="257" t="s">
        <v>148</v>
      </c>
      <c r="AE3485" s="257" t="s">
        <v>148</v>
      </c>
      <c r="AF3485" s="257" t="s">
        <v>148</v>
      </c>
      <c r="AG3485" s="257" t="s">
        <v>148</v>
      </c>
      <c r="AH3485" s="257" t="s">
        <v>148</v>
      </c>
      <c r="AI3485" s="257" t="s">
        <v>148</v>
      </c>
      <c r="AJ3485" s="257"/>
    </row>
    <row r="3486" spans="1:36" ht="158.4">
      <c r="A3486" s="258">
        <v>40441</v>
      </c>
      <c r="B3486" s="257" t="s">
        <v>2520</v>
      </c>
      <c r="C3486" s="258">
        <v>40442</v>
      </c>
      <c r="D3486" s="257">
        <v>1</v>
      </c>
      <c r="E3486" s="259" t="s">
        <v>2606</v>
      </c>
      <c r="F3486" s="257" t="s">
        <v>3243</v>
      </c>
      <c r="G3486" s="259" t="s">
        <v>3244</v>
      </c>
      <c r="H3486" s="260" t="s">
        <v>1232</v>
      </c>
      <c r="I3486" s="257" t="s">
        <v>4002</v>
      </c>
      <c r="J3486" s="257" t="s">
        <v>4003</v>
      </c>
      <c r="K3486" s="257" t="s">
        <v>3280</v>
      </c>
      <c r="L3486" s="257" t="s">
        <v>3512</v>
      </c>
      <c r="M3486" s="257" t="s">
        <v>1232</v>
      </c>
      <c r="N3486" s="257" t="s">
        <v>3513</v>
      </c>
      <c r="O3486" s="257" t="s">
        <v>3299</v>
      </c>
      <c r="P3486" s="257" t="s">
        <v>7630</v>
      </c>
      <c r="Q3486" s="257" t="s">
        <v>7631</v>
      </c>
      <c r="R3486" s="257" t="s">
        <v>7632</v>
      </c>
      <c r="S3486" s="257" t="s">
        <v>3291</v>
      </c>
      <c r="T3486" s="257" t="s">
        <v>2899</v>
      </c>
      <c r="U3486" s="257" t="s">
        <v>5488</v>
      </c>
      <c r="V3486" s="257" t="s">
        <v>2639</v>
      </c>
      <c r="W3486" s="257" t="s">
        <v>148</v>
      </c>
      <c r="X3486" s="257" t="s">
        <v>148</v>
      </c>
      <c r="Y3486" s="257" t="s">
        <v>148</v>
      </c>
      <c r="Z3486" s="257" t="s">
        <v>148</v>
      </c>
      <c r="AA3486" s="257" t="s">
        <v>148</v>
      </c>
      <c r="AB3486" s="257" t="s">
        <v>2640</v>
      </c>
      <c r="AC3486" s="257" t="s">
        <v>2639</v>
      </c>
      <c r="AD3486" s="258">
        <v>40444</v>
      </c>
      <c r="AE3486" s="257">
        <v>1</v>
      </c>
      <c r="AF3486" s="257" t="s">
        <v>7633</v>
      </c>
      <c r="AG3486" s="258">
        <v>40444</v>
      </c>
      <c r="AH3486" s="257" t="s">
        <v>2633</v>
      </c>
      <c r="AI3486" s="257" t="s">
        <v>2638</v>
      </c>
      <c r="AJ3486" s="257"/>
    </row>
    <row r="3487" spans="1:36" ht="57.6">
      <c r="A3487" s="258">
        <v>40442</v>
      </c>
      <c r="B3487" s="257" t="s">
        <v>2520</v>
      </c>
      <c r="C3487" s="258">
        <v>40442</v>
      </c>
      <c r="D3487" s="257">
        <v>0</v>
      </c>
      <c r="E3487" s="257" t="s">
        <v>2521</v>
      </c>
      <c r="F3487" s="257" t="s">
        <v>5126</v>
      </c>
      <c r="G3487" s="257" t="s">
        <v>5127</v>
      </c>
      <c r="H3487" s="260" t="s">
        <v>1226</v>
      </c>
      <c r="I3487" s="257" t="s">
        <v>5128</v>
      </c>
      <c r="J3487" s="257" t="s">
        <v>5129</v>
      </c>
      <c r="K3487" s="257" t="s">
        <v>3280</v>
      </c>
      <c r="L3487" s="257" t="s">
        <v>3512</v>
      </c>
      <c r="M3487" s="257" t="s">
        <v>1232</v>
      </c>
      <c r="N3487" s="257" t="s">
        <v>3513</v>
      </c>
      <c r="O3487" s="257" t="s">
        <v>3299</v>
      </c>
      <c r="P3487" s="257" t="s">
        <v>7634</v>
      </c>
      <c r="Q3487" s="257" t="s">
        <v>7635</v>
      </c>
      <c r="R3487" s="261" t="s">
        <v>7636</v>
      </c>
      <c r="S3487" s="257" t="s">
        <v>3302</v>
      </c>
      <c r="T3487" s="257" t="s">
        <v>2899</v>
      </c>
      <c r="U3487" s="257" t="s">
        <v>7637</v>
      </c>
      <c r="V3487" s="257" t="s">
        <v>2639</v>
      </c>
      <c r="W3487" s="257" t="s">
        <v>148</v>
      </c>
      <c r="X3487" s="257" t="s">
        <v>148</v>
      </c>
      <c r="Y3487" s="257" t="s">
        <v>148</v>
      </c>
      <c r="Z3487" s="257" t="s">
        <v>148</v>
      </c>
      <c r="AA3487" s="257" t="s">
        <v>148</v>
      </c>
      <c r="AB3487" s="257" t="s">
        <v>2640</v>
      </c>
      <c r="AC3487" s="257" t="s">
        <v>2640</v>
      </c>
      <c r="AD3487" s="257" t="s">
        <v>3295</v>
      </c>
      <c r="AE3487" s="257" t="s">
        <v>3295</v>
      </c>
      <c r="AF3487" s="257" t="s">
        <v>3639</v>
      </c>
      <c r="AG3487" s="257" t="s">
        <v>3295</v>
      </c>
      <c r="AH3487" s="257" t="s">
        <v>3295</v>
      </c>
      <c r="AI3487" s="257" t="s">
        <v>3295</v>
      </c>
      <c r="AJ3487" s="257"/>
    </row>
    <row r="3488" spans="1:36" ht="28.8">
      <c r="A3488" s="258">
        <v>40351</v>
      </c>
      <c r="B3488" s="257" t="s">
        <v>2515</v>
      </c>
      <c r="C3488" s="258">
        <v>40351</v>
      </c>
      <c r="D3488" s="257">
        <v>0</v>
      </c>
      <c r="E3488" s="259" t="s">
        <v>2565</v>
      </c>
      <c r="F3488" s="257" t="s">
        <v>3251</v>
      </c>
      <c r="G3488" s="259" t="s">
        <v>3252</v>
      </c>
      <c r="H3488" s="260" t="s">
        <v>1232</v>
      </c>
      <c r="I3488" s="257" t="s">
        <v>4345</v>
      </c>
      <c r="J3488" s="257" t="s">
        <v>4346</v>
      </c>
      <c r="K3488" s="257" t="s">
        <v>2619</v>
      </c>
      <c r="L3488" s="257" t="s">
        <v>7585</v>
      </c>
      <c r="M3488" s="257" t="s">
        <v>1236</v>
      </c>
      <c r="N3488" s="257" t="s">
        <v>2905</v>
      </c>
      <c r="O3488" s="257" t="s">
        <v>3299</v>
      </c>
      <c r="P3488" s="257" t="s">
        <v>7638</v>
      </c>
      <c r="Q3488" s="257" t="s">
        <v>3301</v>
      </c>
      <c r="R3488" s="257" t="s">
        <v>148</v>
      </c>
      <c r="S3488" s="257" t="s">
        <v>3302</v>
      </c>
      <c r="T3488" s="257" t="s">
        <v>2905</v>
      </c>
      <c r="U3488" s="257" t="s">
        <v>7625</v>
      </c>
      <c r="V3488" s="257" t="s">
        <v>148</v>
      </c>
      <c r="W3488" s="257" t="s">
        <v>148</v>
      </c>
      <c r="X3488" s="257" t="s">
        <v>148</v>
      </c>
      <c r="Y3488" s="257" t="s">
        <v>148</v>
      </c>
      <c r="Z3488" s="257" t="s">
        <v>148</v>
      </c>
      <c r="AA3488" s="257" t="s">
        <v>148</v>
      </c>
      <c r="AB3488" s="257" t="s">
        <v>148</v>
      </c>
      <c r="AC3488" s="257" t="s">
        <v>148</v>
      </c>
      <c r="AD3488" s="257" t="s">
        <v>148</v>
      </c>
      <c r="AE3488" s="257" t="s">
        <v>148</v>
      </c>
      <c r="AF3488" s="257" t="s">
        <v>148</v>
      </c>
      <c r="AG3488" s="257" t="s">
        <v>148</v>
      </c>
      <c r="AH3488" s="257" t="s">
        <v>148</v>
      </c>
      <c r="AI3488" s="257" t="s">
        <v>148</v>
      </c>
      <c r="AJ3488" s="257"/>
    </row>
    <row r="3489" spans="1:36" ht="43.2">
      <c r="A3489" s="258">
        <v>40351</v>
      </c>
      <c r="B3489" s="257" t="s">
        <v>2515</v>
      </c>
      <c r="C3489" s="258">
        <v>40351</v>
      </c>
      <c r="D3489" s="257">
        <v>0</v>
      </c>
      <c r="E3489" s="259" t="s">
        <v>2546</v>
      </c>
      <c r="F3489" s="259" t="s">
        <v>3199</v>
      </c>
      <c r="G3489" s="259" t="s">
        <v>3200</v>
      </c>
      <c r="H3489" s="260" t="s">
        <v>1226</v>
      </c>
      <c r="I3489" s="257" t="s">
        <v>5298</v>
      </c>
      <c r="J3489" s="84" t="s">
        <v>5299</v>
      </c>
      <c r="K3489" s="257" t="s">
        <v>2619</v>
      </c>
      <c r="L3489" s="257" t="s">
        <v>7585</v>
      </c>
      <c r="M3489" s="257" t="s">
        <v>1236</v>
      </c>
      <c r="N3489" s="257" t="s">
        <v>2905</v>
      </c>
      <c r="O3489" s="257" t="s">
        <v>3299</v>
      </c>
      <c r="P3489" s="257" t="s">
        <v>7639</v>
      </c>
      <c r="Q3489" s="257" t="s">
        <v>3301</v>
      </c>
      <c r="R3489" s="257" t="s">
        <v>148</v>
      </c>
      <c r="S3489" s="257" t="s">
        <v>3302</v>
      </c>
      <c r="T3489" s="257" t="s">
        <v>2905</v>
      </c>
      <c r="U3489" s="257" t="s">
        <v>7625</v>
      </c>
      <c r="V3489" s="257" t="s">
        <v>148</v>
      </c>
      <c r="W3489" s="257" t="s">
        <v>148</v>
      </c>
      <c r="X3489" s="257" t="s">
        <v>148</v>
      </c>
      <c r="Y3489" s="257" t="s">
        <v>148</v>
      </c>
      <c r="Z3489" s="257" t="s">
        <v>148</v>
      </c>
      <c r="AA3489" s="257" t="s">
        <v>148</v>
      </c>
      <c r="AB3489" s="257" t="s">
        <v>148</v>
      </c>
      <c r="AC3489" s="257" t="s">
        <v>148</v>
      </c>
      <c r="AD3489" s="257" t="s">
        <v>148</v>
      </c>
      <c r="AE3489" s="257" t="s">
        <v>148</v>
      </c>
      <c r="AF3489" s="257" t="s">
        <v>148</v>
      </c>
      <c r="AG3489" s="257" t="s">
        <v>148</v>
      </c>
      <c r="AH3489" s="257" t="s">
        <v>148</v>
      </c>
      <c r="AI3489" s="257" t="s">
        <v>148</v>
      </c>
      <c r="AJ3489" s="257"/>
    </row>
    <row r="3490" spans="1:36" ht="244.8">
      <c r="A3490" s="258">
        <v>40442</v>
      </c>
      <c r="B3490" s="257" t="s">
        <v>2520</v>
      </c>
      <c r="C3490" s="258">
        <v>40444</v>
      </c>
      <c r="D3490" s="257">
        <v>2</v>
      </c>
      <c r="E3490" s="257" t="s">
        <v>2536</v>
      </c>
      <c r="F3490" s="257" t="s">
        <v>3175</v>
      </c>
      <c r="G3490" s="257" t="s">
        <v>3176</v>
      </c>
      <c r="H3490" s="260" t="s">
        <v>1232</v>
      </c>
      <c r="I3490" s="257" t="s">
        <v>2783</v>
      </c>
      <c r="J3490" s="257" t="s">
        <v>353</v>
      </c>
      <c r="K3490" s="257" t="s">
        <v>3280</v>
      </c>
      <c r="L3490" s="257" t="s">
        <v>3512</v>
      </c>
      <c r="M3490" s="257" t="s">
        <v>1232</v>
      </c>
      <c r="N3490" s="257" t="s">
        <v>3513</v>
      </c>
      <c r="O3490" s="257" t="s">
        <v>3299</v>
      </c>
      <c r="P3490" s="257" t="s">
        <v>7640</v>
      </c>
      <c r="Q3490" s="257" t="s">
        <v>7641</v>
      </c>
      <c r="R3490" s="257" t="s">
        <v>7642</v>
      </c>
      <c r="S3490" s="257" t="s">
        <v>3291</v>
      </c>
      <c r="T3490" s="257" t="s">
        <v>2843</v>
      </c>
      <c r="U3490" s="257" t="s">
        <v>7643</v>
      </c>
      <c r="V3490" s="257" t="s">
        <v>2639</v>
      </c>
      <c r="W3490" s="257" t="s">
        <v>148</v>
      </c>
      <c r="X3490" s="257" t="s">
        <v>148</v>
      </c>
      <c r="Y3490" s="257" t="s">
        <v>148</v>
      </c>
      <c r="Z3490" s="257" t="s">
        <v>148</v>
      </c>
      <c r="AA3490" s="257" t="s">
        <v>148</v>
      </c>
      <c r="AB3490" s="257" t="s">
        <v>2640</v>
      </c>
      <c r="AC3490" s="257" t="s">
        <v>2640</v>
      </c>
      <c r="AD3490" s="257" t="s">
        <v>3295</v>
      </c>
      <c r="AE3490" s="257" t="s">
        <v>3295</v>
      </c>
      <c r="AF3490" s="257" t="s">
        <v>3639</v>
      </c>
      <c r="AG3490" s="257" t="s">
        <v>3295</v>
      </c>
      <c r="AH3490" s="257" t="s">
        <v>3295</v>
      </c>
      <c r="AI3490" s="257" t="s">
        <v>3295</v>
      </c>
      <c r="AJ3490" s="257"/>
    </row>
    <row r="3491" spans="1:36" ht="288">
      <c r="A3491" s="258">
        <v>40442</v>
      </c>
      <c r="B3491" s="257" t="s">
        <v>2520</v>
      </c>
      <c r="C3491" s="258">
        <v>40444</v>
      </c>
      <c r="D3491" s="257">
        <v>2</v>
      </c>
      <c r="E3491" s="257" t="s">
        <v>2536</v>
      </c>
      <c r="F3491" s="257" t="s">
        <v>3175</v>
      </c>
      <c r="G3491" s="257" t="s">
        <v>3176</v>
      </c>
      <c r="H3491" s="260" t="s">
        <v>1232</v>
      </c>
      <c r="I3491" s="257" t="s">
        <v>2783</v>
      </c>
      <c r="J3491" s="257" t="s">
        <v>353</v>
      </c>
      <c r="K3491" s="257" t="s">
        <v>3280</v>
      </c>
      <c r="L3491" s="257" t="s">
        <v>3512</v>
      </c>
      <c r="M3491" s="257" t="s">
        <v>1232</v>
      </c>
      <c r="N3491" s="257" t="s">
        <v>3513</v>
      </c>
      <c r="O3491" s="257" t="s">
        <v>3299</v>
      </c>
      <c r="P3491" s="257" t="s">
        <v>7644</v>
      </c>
      <c r="Q3491" s="257" t="s">
        <v>7645</v>
      </c>
      <c r="R3491" s="257" t="s">
        <v>7646</v>
      </c>
      <c r="S3491" s="257" t="s">
        <v>3291</v>
      </c>
      <c r="T3491" s="257" t="s">
        <v>2899</v>
      </c>
      <c r="U3491" s="257" t="s">
        <v>7647</v>
      </c>
      <c r="V3491" s="257" t="s">
        <v>2639</v>
      </c>
      <c r="W3491" s="257" t="s">
        <v>148</v>
      </c>
      <c r="X3491" s="257" t="s">
        <v>148</v>
      </c>
      <c r="Y3491" s="257" t="s">
        <v>148</v>
      </c>
      <c r="Z3491" s="257" t="s">
        <v>148</v>
      </c>
      <c r="AA3491" s="257" t="s">
        <v>148</v>
      </c>
      <c r="AB3491" s="257" t="s">
        <v>2640</v>
      </c>
      <c r="AC3491" s="257" t="s">
        <v>2640</v>
      </c>
      <c r="AD3491" s="257" t="s">
        <v>3295</v>
      </c>
      <c r="AE3491" s="257" t="s">
        <v>3295</v>
      </c>
      <c r="AF3491" s="257" t="s">
        <v>3639</v>
      </c>
      <c r="AG3491" s="257" t="s">
        <v>3295</v>
      </c>
      <c r="AH3491" s="257" t="s">
        <v>3295</v>
      </c>
      <c r="AI3491" s="257" t="s">
        <v>3295</v>
      </c>
      <c r="AJ3491" s="257"/>
    </row>
    <row r="3492" spans="1:36" ht="43.2">
      <c r="A3492" s="258">
        <v>40351</v>
      </c>
      <c r="B3492" s="257" t="s">
        <v>2515</v>
      </c>
      <c r="C3492" s="258">
        <v>40351</v>
      </c>
      <c r="D3492" s="257">
        <v>0</v>
      </c>
      <c r="E3492" s="257" t="s">
        <v>2609</v>
      </c>
      <c r="F3492" s="257" t="s">
        <v>3463</v>
      </c>
      <c r="G3492" s="257" t="s">
        <v>3464</v>
      </c>
      <c r="H3492" s="260" t="s">
        <v>1232</v>
      </c>
      <c r="I3492" s="257" t="s">
        <v>3465</v>
      </c>
      <c r="J3492" s="257" t="s">
        <v>3466</v>
      </c>
      <c r="K3492" s="257" t="s">
        <v>2619</v>
      </c>
      <c r="L3492" s="257" t="s">
        <v>7585</v>
      </c>
      <c r="M3492" s="257" t="s">
        <v>1236</v>
      </c>
      <c r="N3492" s="257" t="s">
        <v>2905</v>
      </c>
      <c r="O3492" s="257" t="s">
        <v>3299</v>
      </c>
      <c r="P3492" s="257" t="s">
        <v>7648</v>
      </c>
      <c r="Q3492" s="257" t="s">
        <v>3301</v>
      </c>
      <c r="R3492" s="257" t="s">
        <v>148</v>
      </c>
      <c r="S3492" s="257" t="s">
        <v>3302</v>
      </c>
      <c r="T3492" s="257" t="s">
        <v>2905</v>
      </c>
      <c r="U3492" s="257" t="s">
        <v>7625</v>
      </c>
      <c r="V3492" s="257" t="s">
        <v>148</v>
      </c>
      <c r="W3492" s="257" t="s">
        <v>148</v>
      </c>
      <c r="X3492" s="257" t="s">
        <v>148</v>
      </c>
      <c r="Y3492" s="257" t="s">
        <v>148</v>
      </c>
      <c r="Z3492" s="257" t="s">
        <v>148</v>
      </c>
      <c r="AA3492" s="257" t="s">
        <v>148</v>
      </c>
      <c r="AB3492" s="257" t="s">
        <v>148</v>
      </c>
      <c r="AC3492" s="257" t="s">
        <v>148</v>
      </c>
      <c r="AD3492" s="257" t="s">
        <v>148</v>
      </c>
      <c r="AE3492" s="257" t="s">
        <v>148</v>
      </c>
      <c r="AF3492" s="257" t="s">
        <v>148</v>
      </c>
      <c r="AG3492" s="257" t="s">
        <v>148</v>
      </c>
      <c r="AH3492" s="257" t="s">
        <v>148</v>
      </c>
      <c r="AI3492" s="257" t="s">
        <v>148</v>
      </c>
      <c r="AJ3492" s="257"/>
    </row>
    <row r="3493" spans="1:36" ht="86.4">
      <c r="A3493" s="258">
        <v>40442</v>
      </c>
      <c r="B3493" s="257" t="s">
        <v>2520</v>
      </c>
      <c r="C3493" s="258">
        <v>40444</v>
      </c>
      <c r="D3493" s="257">
        <v>2</v>
      </c>
      <c r="E3493" s="259" t="s">
        <v>2538</v>
      </c>
      <c r="F3493" s="257" t="s">
        <v>3251</v>
      </c>
      <c r="G3493" s="259" t="s">
        <v>3253</v>
      </c>
      <c r="H3493" s="260" t="s">
        <v>1232</v>
      </c>
      <c r="I3493" s="257" t="s">
        <v>5321</v>
      </c>
      <c r="J3493" s="257" t="s">
        <v>5322</v>
      </c>
      <c r="K3493" s="257" t="s">
        <v>3280</v>
      </c>
      <c r="L3493" s="257" t="s">
        <v>7649</v>
      </c>
      <c r="M3493" s="257" t="s">
        <v>1235</v>
      </c>
      <c r="N3493" s="257" t="s">
        <v>4559</v>
      </c>
      <c r="O3493" s="257" t="s">
        <v>3299</v>
      </c>
      <c r="P3493" s="257" t="s">
        <v>7650</v>
      </c>
      <c r="Q3493" s="257" t="s">
        <v>7651</v>
      </c>
      <c r="R3493" s="257" t="s">
        <v>148</v>
      </c>
      <c r="S3493" s="257" t="s">
        <v>4559</v>
      </c>
      <c r="T3493" s="257" t="s">
        <v>4559</v>
      </c>
      <c r="U3493" s="262" t="s">
        <v>7652</v>
      </c>
      <c r="V3493" s="257" t="s">
        <v>2639</v>
      </c>
      <c r="W3493" s="257" t="s">
        <v>148</v>
      </c>
      <c r="X3493" s="257" t="s">
        <v>2640</v>
      </c>
      <c r="Y3493" s="257" t="s">
        <v>148</v>
      </c>
      <c r="Z3493" s="257" t="s">
        <v>2640</v>
      </c>
      <c r="AA3493" s="257" t="s">
        <v>148</v>
      </c>
      <c r="AB3493" s="257" t="s">
        <v>2640</v>
      </c>
      <c r="AC3493" s="257" t="s">
        <v>2640</v>
      </c>
      <c r="AD3493" s="257" t="s">
        <v>3295</v>
      </c>
      <c r="AE3493" s="257" t="s">
        <v>3295</v>
      </c>
      <c r="AF3493" s="257" t="s">
        <v>3639</v>
      </c>
      <c r="AG3493" s="257" t="s">
        <v>3295</v>
      </c>
      <c r="AH3493" s="257" t="s">
        <v>3295</v>
      </c>
      <c r="AI3493" s="257" t="s">
        <v>3295</v>
      </c>
      <c r="AJ3493" s="257"/>
    </row>
    <row r="3494" spans="1:36" ht="43.2">
      <c r="A3494" s="258">
        <v>40351</v>
      </c>
      <c r="B3494" s="257" t="s">
        <v>2515</v>
      </c>
      <c r="C3494" s="258">
        <v>40351</v>
      </c>
      <c r="D3494" s="257">
        <v>0</v>
      </c>
      <c r="E3494" s="257" t="s">
        <v>2609</v>
      </c>
      <c r="F3494" s="257" t="s">
        <v>3463</v>
      </c>
      <c r="G3494" s="257" t="s">
        <v>3464</v>
      </c>
      <c r="H3494" s="260" t="s">
        <v>1232</v>
      </c>
      <c r="I3494" s="257" t="s">
        <v>3465</v>
      </c>
      <c r="J3494" s="257" t="s">
        <v>3466</v>
      </c>
      <c r="K3494" s="257" t="s">
        <v>2619</v>
      </c>
      <c r="L3494" s="257" t="s">
        <v>7585</v>
      </c>
      <c r="M3494" s="257" t="s">
        <v>1236</v>
      </c>
      <c r="N3494" s="257" t="s">
        <v>2905</v>
      </c>
      <c r="O3494" s="257" t="s">
        <v>3299</v>
      </c>
      <c r="P3494" s="257" t="s">
        <v>7653</v>
      </c>
      <c r="Q3494" s="257" t="s">
        <v>3301</v>
      </c>
      <c r="R3494" s="257" t="s">
        <v>148</v>
      </c>
      <c r="S3494" s="257" t="s">
        <v>3302</v>
      </c>
      <c r="T3494" s="257" t="s">
        <v>2905</v>
      </c>
      <c r="U3494" s="257" t="s">
        <v>7625</v>
      </c>
      <c r="V3494" s="257" t="s">
        <v>148</v>
      </c>
      <c r="W3494" s="257" t="s">
        <v>148</v>
      </c>
      <c r="X3494" s="257" t="s">
        <v>148</v>
      </c>
      <c r="Y3494" s="257" t="s">
        <v>148</v>
      </c>
      <c r="Z3494" s="257" t="s">
        <v>148</v>
      </c>
      <c r="AA3494" s="257" t="s">
        <v>148</v>
      </c>
      <c r="AB3494" s="257" t="s">
        <v>148</v>
      </c>
      <c r="AC3494" s="257" t="s">
        <v>148</v>
      </c>
      <c r="AD3494" s="257" t="s">
        <v>148</v>
      </c>
      <c r="AE3494" s="257" t="s">
        <v>148</v>
      </c>
      <c r="AF3494" s="257" t="s">
        <v>148</v>
      </c>
      <c r="AG3494" s="257" t="s">
        <v>148</v>
      </c>
      <c r="AH3494" s="257" t="s">
        <v>148</v>
      </c>
      <c r="AI3494" s="257" t="s">
        <v>148</v>
      </c>
      <c r="AJ3494" s="257"/>
    </row>
    <row r="3495" spans="1:36" ht="345.6">
      <c r="A3495" s="258">
        <v>40443</v>
      </c>
      <c r="B3495" s="257" t="s">
        <v>2520</v>
      </c>
      <c r="C3495" s="258">
        <v>40446</v>
      </c>
      <c r="D3495" s="257">
        <v>3</v>
      </c>
      <c r="E3495" s="259" t="s">
        <v>2570</v>
      </c>
      <c r="F3495" s="259" t="s">
        <v>3147</v>
      </c>
      <c r="G3495" s="259" t="s">
        <v>3148</v>
      </c>
      <c r="H3495" s="260" t="s">
        <v>1232</v>
      </c>
      <c r="I3495" s="257" t="s">
        <v>3307</v>
      </c>
      <c r="J3495" s="261" t="s">
        <v>3308</v>
      </c>
      <c r="K3495" s="257" t="s">
        <v>3280</v>
      </c>
      <c r="L3495" s="257" t="s">
        <v>3512</v>
      </c>
      <c r="M3495" s="257" t="s">
        <v>1232</v>
      </c>
      <c r="N3495" s="257" t="s">
        <v>3513</v>
      </c>
      <c r="O3495" s="257" t="s">
        <v>2868</v>
      </c>
      <c r="P3495" s="257" t="s">
        <v>7654</v>
      </c>
      <c r="Q3495" s="257" t="s">
        <v>7655</v>
      </c>
      <c r="R3495" s="257" t="s">
        <v>7656</v>
      </c>
      <c r="S3495" s="257" t="s">
        <v>3291</v>
      </c>
      <c r="T3495" s="257" t="s">
        <v>2899</v>
      </c>
      <c r="U3495" s="257" t="s">
        <v>7157</v>
      </c>
      <c r="V3495" s="257" t="s">
        <v>2639</v>
      </c>
      <c r="W3495" s="257" t="s">
        <v>148</v>
      </c>
      <c r="X3495" s="257" t="s">
        <v>2639</v>
      </c>
      <c r="Y3495" s="257" t="s">
        <v>2899</v>
      </c>
      <c r="Z3495" s="257" t="s">
        <v>2639</v>
      </c>
      <c r="AA3495" s="257" t="s">
        <v>2899</v>
      </c>
      <c r="AB3495" s="257" t="s">
        <v>2640</v>
      </c>
      <c r="AC3495" s="257" t="s">
        <v>2639</v>
      </c>
      <c r="AD3495" s="258">
        <v>40455</v>
      </c>
      <c r="AE3495" s="257">
        <v>6</v>
      </c>
      <c r="AF3495" s="257" t="s">
        <v>7657</v>
      </c>
      <c r="AG3495" s="258">
        <v>40455</v>
      </c>
      <c r="AH3495" s="257" t="s">
        <v>2633</v>
      </c>
      <c r="AI3495" s="257" t="s">
        <v>3295</v>
      </c>
      <c r="AJ3495" s="257"/>
    </row>
    <row r="3496" spans="1:36" ht="409.6">
      <c r="A3496" s="258">
        <v>40443</v>
      </c>
      <c r="B3496" s="257" t="s">
        <v>2520</v>
      </c>
      <c r="C3496" s="258">
        <v>40444</v>
      </c>
      <c r="D3496" s="257">
        <v>1</v>
      </c>
      <c r="E3496" s="259" t="s">
        <v>2570</v>
      </c>
      <c r="F3496" s="259" t="s">
        <v>3147</v>
      </c>
      <c r="G3496" s="259" t="s">
        <v>3148</v>
      </c>
      <c r="H3496" s="260" t="s">
        <v>1232</v>
      </c>
      <c r="I3496" s="257" t="s">
        <v>3307</v>
      </c>
      <c r="J3496" s="261" t="s">
        <v>3308</v>
      </c>
      <c r="K3496" s="257" t="s">
        <v>3280</v>
      </c>
      <c r="L3496" s="257" t="s">
        <v>3512</v>
      </c>
      <c r="M3496" s="257" t="s">
        <v>1232</v>
      </c>
      <c r="N3496" s="257" t="s">
        <v>3513</v>
      </c>
      <c r="O3496" s="257" t="s">
        <v>2868</v>
      </c>
      <c r="P3496" s="257" t="s">
        <v>7658</v>
      </c>
      <c r="Q3496" s="257" t="s">
        <v>7659</v>
      </c>
      <c r="R3496" s="257" t="s">
        <v>7660</v>
      </c>
      <c r="S3496" s="257" t="s">
        <v>3291</v>
      </c>
      <c r="T3496" s="257" t="s">
        <v>2843</v>
      </c>
      <c r="U3496" s="257" t="s">
        <v>5919</v>
      </c>
      <c r="V3496" s="257" t="s">
        <v>2639</v>
      </c>
      <c r="W3496" s="257" t="s">
        <v>148</v>
      </c>
      <c r="X3496" s="257" t="s">
        <v>2639</v>
      </c>
      <c r="Y3496" s="257" t="s">
        <v>2843</v>
      </c>
      <c r="Z3496" s="257" t="s">
        <v>2640</v>
      </c>
      <c r="AA3496" s="257" t="s">
        <v>148</v>
      </c>
      <c r="AB3496" s="257" t="s">
        <v>2640</v>
      </c>
      <c r="AC3496" s="257" t="s">
        <v>2639</v>
      </c>
      <c r="AD3496" s="258">
        <v>40448</v>
      </c>
      <c r="AE3496" s="257">
        <v>3</v>
      </c>
      <c r="AF3496" s="257" t="s">
        <v>7661</v>
      </c>
      <c r="AG3496" s="257" t="s">
        <v>3295</v>
      </c>
      <c r="AH3496" s="257" t="s">
        <v>2633</v>
      </c>
      <c r="AI3496" s="257" t="s">
        <v>3295</v>
      </c>
      <c r="AJ3496" s="257"/>
    </row>
    <row r="3497" spans="1:36" ht="216">
      <c r="A3497" s="258">
        <v>40443</v>
      </c>
      <c r="B3497" s="257" t="s">
        <v>2520</v>
      </c>
      <c r="C3497" s="258">
        <v>40444</v>
      </c>
      <c r="D3497" s="257">
        <v>1</v>
      </c>
      <c r="E3497" s="259" t="s">
        <v>2554</v>
      </c>
      <c r="F3497" s="259" t="s">
        <v>3322</v>
      </c>
      <c r="G3497" s="259" t="s">
        <v>3323</v>
      </c>
      <c r="H3497" s="260" t="s">
        <v>1232</v>
      </c>
      <c r="I3497" s="257" t="s">
        <v>3324</v>
      </c>
      <c r="J3497" s="257" t="s">
        <v>3325</v>
      </c>
      <c r="K3497" s="257" t="s">
        <v>3280</v>
      </c>
      <c r="L3497" s="257" t="s">
        <v>3416</v>
      </c>
      <c r="M3497" s="257" t="s">
        <v>1232</v>
      </c>
      <c r="N3497" s="257" t="s">
        <v>3417</v>
      </c>
      <c r="O3497" s="257" t="s">
        <v>3299</v>
      </c>
      <c r="P3497" s="257" t="s">
        <v>7662</v>
      </c>
      <c r="Q3497" s="257" t="s">
        <v>7663</v>
      </c>
      <c r="R3497" s="257" t="s">
        <v>7664</v>
      </c>
      <c r="S3497" s="257" t="s">
        <v>3291</v>
      </c>
      <c r="T3497" s="257" t="s">
        <v>2905</v>
      </c>
      <c r="U3497" s="257" t="s">
        <v>477</v>
      </c>
      <c r="V3497" s="257" t="s">
        <v>2639</v>
      </c>
      <c r="W3497" s="257" t="s">
        <v>148</v>
      </c>
      <c r="X3497" s="257" t="s">
        <v>148</v>
      </c>
      <c r="Y3497" s="257" t="s">
        <v>148</v>
      </c>
      <c r="Z3497" s="257" t="s">
        <v>148</v>
      </c>
      <c r="AA3497" s="257" t="s">
        <v>148</v>
      </c>
      <c r="AB3497" s="257" t="s">
        <v>2640</v>
      </c>
      <c r="AC3497" s="257" t="s">
        <v>2640</v>
      </c>
      <c r="AD3497" s="257" t="s">
        <v>3295</v>
      </c>
      <c r="AE3497" s="257" t="s">
        <v>3295</v>
      </c>
      <c r="AF3497" s="257" t="s">
        <v>3639</v>
      </c>
      <c r="AG3497" s="257" t="s">
        <v>3295</v>
      </c>
      <c r="AH3497" s="257" t="s">
        <v>3295</v>
      </c>
      <c r="AI3497" s="257" t="s">
        <v>3295</v>
      </c>
      <c r="AJ3497" s="257"/>
    </row>
    <row r="3498" spans="1:36" ht="28.8">
      <c r="A3498" s="258">
        <v>40351</v>
      </c>
      <c r="B3498" s="257" t="s">
        <v>2515</v>
      </c>
      <c r="C3498" s="258">
        <v>40351</v>
      </c>
      <c r="D3498" s="257">
        <v>0</v>
      </c>
      <c r="E3498" s="259" t="s">
        <v>2614</v>
      </c>
      <c r="F3498" s="259" t="s">
        <v>3181</v>
      </c>
      <c r="G3498" s="259" t="s">
        <v>3182</v>
      </c>
      <c r="H3498" s="260" t="s">
        <v>1232</v>
      </c>
      <c r="I3498" s="257" t="s">
        <v>3647</v>
      </c>
      <c r="J3498" s="261" t="s">
        <v>3648</v>
      </c>
      <c r="K3498" s="257" t="s">
        <v>2619</v>
      </c>
      <c r="L3498" s="257" t="s">
        <v>7585</v>
      </c>
      <c r="M3498" s="257" t="s">
        <v>1236</v>
      </c>
      <c r="N3498" s="257" t="s">
        <v>2905</v>
      </c>
      <c r="O3498" s="257" t="s">
        <v>3299</v>
      </c>
      <c r="P3498" s="257" t="s">
        <v>7665</v>
      </c>
      <c r="Q3498" s="257" t="s">
        <v>3301</v>
      </c>
      <c r="R3498" s="257" t="s">
        <v>148</v>
      </c>
      <c r="S3498" s="257" t="s">
        <v>3302</v>
      </c>
      <c r="T3498" s="257" t="s">
        <v>2905</v>
      </c>
      <c r="U3498" s="257" t="s">
        <v>7625</v>
      </c>
      <c r="V3498" s="257" t="s">
        <v>148</v>
      </c>
      <c r="W3498" s="257" t="s">
        <v>148</v>
      </c>
      <c r="X3498" s="257" t="s">
        <v>148</v>
      </c>
      <c r="Y3498" s="257" t="s">
        <v>148</v>
      </c>
      <c r="Z3498" s="257" t="s">
        <v>148</v>
      </c>
      <c r="AA3498" s="257" t="s">
        <v>148</v>
      </c>
      <c r="AB3498" s="257" t="s">
        <v>148</v>
      </c>
      <c r="AC3498" s="257" t="s">
        <v>148</v>
      </c>
      <c r="AD3498" s="257" t="s">
        <v>148</v>
      </c>
      <c r="AE3498" s="257" t="s">
        <v>148</v>
      </c>
      <c r="AF3498" s="257" t="s">
        <v>148</v>
      </c>
      <c r="AG3498" s="257" t="s">
        <v>148</v>
      </c>
      <c r="AH3498" s="257" t="s">
        <v>148</v>
      </c>
      <c r="AI3498" s="257" t="s">
        <v>148</v>
      </c>
      <c r="AJ3498" s="257"/>
    </row>
    <row r="3499" spans="1:36" ht="288">
      <c r="A3499" s="258" t="s">
        <v>7666</v>
      </c>
      <c r="B3499" s="257" t="s">
        <v>2520</v>
      </c>
      <c r="C3499" s="258">
        <v>40466</v>
      </c>
      <c r="D3499" s="257">
        <v>2</v>
      </c>
      <c r="E3499" s="259" t="s">
        <v>2542</v>
      </c>
      <c r="F3499" s="257" t="s">
        <v>3157</v>
      </c>
      <c r="G3499" s="259" t="s">
        <v>3158</v>
      </c>
      <c r="H3499" s="260" t="s">
        <v>1232</v>
      </c>
      <c r="I3499" s="257" t="s">
        <v>3759</v>
      </c>
      <c r="J3499" s="262" t="s">
        <v>3760</v>
      </c>
      <c r="K3499" s="257" t="s">
        <v>3280</v>
      </c>
      <c r="L3499" s="257" t="s">
        <v>3416</v>
      </c>
      <c r="M3499" s="257" t="s">
        <v>1232</v>
      </c>
      <c r="N3499" s="257" t="s">
        <v>3417</v>
      </c>
      <c r="O3499" s="257" t="s">
        <v>3299</v>
      </c>
      <c r="P3499" s="257" t="s">
        <v>7667</v>
      </c>
      <c r="Q3499" s="257" t="s">
        <v>7668</v>
      </c>
      <c r="R3499" s="257" t="s">
        <v>7669</v>
      </c>
      <c r="S3499" s="257" t="s">
        <v>3291</v>
      </c>
      <c r="T3499" s="257" t="s">
        <v>2834</v>
      </c>
      <c r="U3499" s="257" t="s">
        <v>477</v>
      </c>
      <c r="V3499" s="257" t="s">
        <v>2639</v>
      </c>
      <c r="W3499" s="257" t="s">
        <v>148</v>
      </c>
      <c r="X3499" s="257" t="s">
        <v>148</v>
      </c>
      <c r="Y3499" s="257" t="s">
        <v>148</v>
      </c>
      <c r="Z3499" s="257" t="s">
        <v>148</v>
      </c>
      <c r="AA3499" s="257" t="s">
        <v>148</v>
      </c>
      <c r="AB3499" s="257" t="s">
        <v>2640</v>
      </c>
      <c r="AC3499" s="257" t="s">
        <v>2640</v>
      </c>
      <c r="AD3499" s="257" t="s">
        <v>3295</v>
      </c>
      <c r="AE3499" s="257" t="s">
        <v>3295</v>
      </c>
      <c r="AF3499" s="257" t="s">
        <v>3639</v>
      </c>
      <c r="AG3499" s="257" t="s">
        <v>3295</v>
      </c>
      <c r="AH3499" s="257" t="s">
        <v>3295</v>
      </c>
      <c r="AI3499" s="257" t="s">
        <v>3295</v>
      </c>
      <c r="AJ3499" s="257"/>
    </row>
    <row r="3500" spans="1:36" ht="28.8">
      <c r="A3500" s="258">
        <v>40351</v>
      </c>
      <c r="B3500" s="257" t="s">
        <v>2515</v>
      </c>
      <c r="C3500" s="258">
        <v>40351</v>
      </c>
      <c r="D3500" s="257">
        <v>0</v>
      </c>
      <c r="E3500" s="259" t="s">
        <v>2614</v>
      </c>
      <c r="F3500" s="259" t="s">
        <v>3181</v>
      </c>
      <c r="G3500" s="259" t="s">
        <v>3182</v>
      </c>
      <c r="H3500" s="260" t="s">
        <v>1232</v>
      </c>
      <c r="I3500" s="257" t="s">
        <v>3647</v>
      </c>
      <c r="J3500" s="261" t="s">
        <v>3648</v>
      </c>
      <c r="K3500" s="257" t="s">
        <v>2619</v>
      </c>
      <c r="L3500" s="257" t="s">
        <v>7585</v>
      </c>
      <c r="M3500" s="257" t="s">
        <v>1236</v>
      </c>
      <c r="N3500" s="257" t="s">
        <v>2905</v>
      </c>
      <c r="O3500" s="257" t="s">
        <v>3299</v>
      </c>
      <c r="P3500" s="257" t="s">
        <v>7670</v>
      </c>
      <c r="Q3500" s="257" t="s">
        <v>3301</v>
      </c>
      <c r="R3500" s="257" t="s">
        <v>148</v>
      </c>
      <c r="S3500" s="257" t="s">
        <v>3302</v>
      </c>
      <c r="T3500" s="257" t="s">
        <v>2905</v>
      </c>
      <c r="U3500" s="257" t="s">
        <v>7625</v>
      </c>
      <c r="V3500" s="257" t="s">
        <v>148</v>
      </c>
      <c r="W3500" s="257" t="s">
        <v>148</v>
      </c>
      <c r="X3500" s="257" t="s">
        <v>148</v>
      </c>
      <c r="Y3500" s="257" t="s">
        <v>148</v>
      </c>
      <c r="Z3500" s="257" t="s">
        <v>148</v>
      </c>
      <c r="AA3500" s="257" t="s">
        <v>148</v>
      </c>
      <c r="AB3500" s="257" t="s">
        <v>148</v>
      </c>
      <c r="AC3500" s="257" t="s">
        <v>148</v>
      </c>
      <c r="AD3500" s="257" t="s">
        <v>148</v>
      </c>
      <c r="AE3500" s="257" t="s">
        <v>148</v>
      </c>
      <c r="AF3500" s="257" t="s">
        <v>148</v>
      </c>
      <c r="AG3500" s="257" t="s">
        <v>148</v>
      </c>
      <c r="AH3500" s="257" t="s">
        <v>148</v>
      </c>
      <c r="AI3500" s="257" t="s">
        <v>148</v>
      </c>
      <c r="AJ3500" s="257"/>
    </row>
    <row r="3501" spans="1:36" ht="28.8">
      <c r="A3501" s="258">
        <v>40358</v>
      </c>
      <c r="B3501" s="257" t="s">
        <v>2515</v>
      </c>
      <c r="C3501" s="258">
        <v>40358</v>
      </c>
      <c r="D3501" s="257">
        <v>0</v>
      </c>
      <c r="E3501" s="259" t="s">
        <v>2540</v>
      </c>
      <c r="F3501" s="257" t="s">
        <v>3177</v>
      </c>
      <c r="G3501" s="259" t="s">
        <v>3178</v>
      </c>
      <c r="H3501" s="257" t="s">
        <v>1243</v>
      </c>
      <c r="I3501" s="257" t="s">
        <v>3959</v>
      </c>
      <c r="J3501" s="84" t="s">
        <v>3960</v>
      </c>
      <c r="K3501" s="257" t="s">
        <v>2619</v>
      </c>
      <c r="L3501" s="257" t="s">
        <v>7671</v>
      </c>
      <c r="M3501" s="257" t="s">
        <v>1236</v>
      </c>
      <c r="N3501" s="257" t="s">
        <v>2905</v>
      </c>
      <c r="O3501" s="257" t="s">
        <v>3299</v>
      </c>
      <c r="P3501" s="257" t="s">
        <v>7672</v>
      </c>
      <c r="Q3501" s="257" t="s">
        <v>3301</v>
      </c>
      <c r="R3501" s="257" t="s">
        <v>148</v>
      </c>
      <c r="S3501" s="257" t="s">
        <v>3302</v>
      </c>
      <c r="T3501" s="257" t="s">
        <v>2905</v>
      </c>
      <c r="U3501" s="257" t="s">
        <v>7673</v>
      </c>
      <c r="V3501" s="257" t="s">
        <v>148</v>
      </c>
      <c r="W3501" s="257" t="s">
        <v>148</v>
      </c>
      <c r="X3501" s="257" t="s">
        <v>148</v>
      </c>
      <c r="Y3501" s="257" t="s">
        <v>148</v>
      </c>
      <c r="Z3501" s="257" t="s">
        <v>148</v>
      </c>
      <c r="AA3501" s="257" t="s">
        <v>148</v>
      </c>
      <c r="AB3501" s="257" t="s">
        <v>148</v>
      </c>
      <c r="AC3501" s="257" t="s">
        <v>148</v>
      </c>
      <c r="AD3501" s="257" t="s">
        <v>148</v>
      </c>
      <c r="AE3501" s="257" t="s">
        <v>148</v>
      </c>
      <c r="AF3501" s="257" t="s">
        <v>148</v>
      </c>
      <c r="AG3501" s="257" t="s">
        <v>148</v>
      </c>
      <c r="AH3501" s="257" t="s">
        <v>148</v>
      </c>
      <c r="AI3501" s="257" t="s">
        <v>148</v>
      </c>
      <c r="AJ3501" s="257"/>
    </row>
    <row r="3502" spans="1:36" ht="43.2">
      <c r="A3502" s="258">
        <v>40358</v>
      </c>
      <c r="B3502" s="257" t="s">
        <v>2515</v>
      </c>
      <c r="C3502" s="258">
        <v>40358</v>
      </c>
      <c r="D3502" s="257">
        <v>0</v>
      </c>
      <c r="E3502" s="259" t="s">
        <v>2540</v>
      </c>
      <c r="F3502" s="257" t="s">
        <v>3177</v>
      </c>
      <c r="G3502" s="259" t="s">
        <v>3178</v>
      </c>
      <c r="H3502" s="260" t="s">
        <v>1226</v>
      </c>
      <c r="I3502" s="257" t="s">
        <v>7674</v>
      </c>
      <c r="J3502" s="84" t="s">
        <v>7675</v>
      </c>
      <c r="K3502" s="257" t="s">
        <v>2619</v>
      </c>
      <c r="L3502" s="257" t="s">
        <v>7671</v>
      </c>
      <c r="M3502" s="257" t="s">
        <v>1236</v>
      </c>
      <c r="N3502" s="257" t="s">
        <v>2905</v>
      </c>
      <c r="O3502" s="257" t="s">
        <v>3299</v>
      </c>
      <c r="P3502" s="257" t="s">
        <v>7676</v>
      </c>
      <c r="Q3502" s="257" t="s">
        <v>3301</v>
      </c>
      <c r="R3502" s="257" t="s">
        <v>148</v>
      </c>
      <c r="S3502" s="257" t="s">
        <v>3302</v>
      </c>
      <c r="T3502" s="257" t="s">
        <v>2905</v>
      </c>
      <c r="U3502" s="257" t="s">
        <v>7673</v>
      </c>
      <c r="V3502" s="257" t="s">
        <v>148</v>
      </c>
      <c r="W3502" s="257" t="s">
        <v>148</v>
      </c>
      <c r="X3502" s="257" t="s">
        <v>148</v>
      </c>
      <c r="Y3502" s="257" t="s">
        <v>148</v>
      </c>
      <c r="Z3502" s="257" t="s">
        <v>148</v>
      </c>
      <c r="AA3502" s="257" t="s">
        <v>148</v>
      </c>
      <c r="AB3502" s="257" t="s">
        <v>148</v>
      </c>
      <c r="AC3502" s="257" t="s">
        <v>148</v>
      </c>
      <c r="AD3502" s="257" t="s">
        <v>148</v>
      </c>
      <c r="AE3502" s="257" t="s">
        <v>148</v>
      </c>
      <c r="AF3502" s="257" t="s">
        <v>148</v>
      </c>
      <c r="AG3502" s="257" t="s">
        <v>148</v>
      </c>
      <c r="AH3502" s="257" t="s">
        <v>148</v>
      </c>
      <c r="AI3502" s="257" t="s">
        <v>148</v>
      </c>
      <c r="AJ3502" s="257"/>
    </row>
    <row r="3503" spans="1:36" ht="43.2">
      <c r="A3503" s="258">
        <v>40358</v>
      </c>
      <c r="B3503" s="257" t="s">
        <v>2515</v>
      </c>
      <c r="C3503" s="258">
        <v>40358</v>
      </c>
      <c r="D3503" s="257">
        <v>0</v>
      </c>
      <c r="E3503" s="259" t="s">
        <v>2540</v>
      </c>
      <c r="F3503" s="257" t="s">
        <v>3177</v>
      </c>
      <c r="G3503" s="259" t="s">
        <v>3178</v>
      </c>
      <c r="H3503" s="260" t="s">
        <v>1226</v>
      </c>
      <c r="I3503" s="257" t="s">
        <v>6735</v>
      </c>
      <c r="J3503" s="84" t="s">
        <v>6736</v>
      </c>
      <c r="K3503" s="257" t="s">
        <v>2619</v>
      </c>
      <c r="L3503" s="257" t="s">
        <v>7671</v>
      </c>
      <c r="M3503" s="257" t="s">
        <v>1236</v>
      </c>
      <c r="N3503" s="257" t="s">
        <v>2905</v>
      </c>
      <c r="O3503" s="257" t="s">
        <v>3299</v>
      </c>
      <c r="P3503" s="257" t="s">
        <v>7677</v>
      </c>
      <c r="Q3503" s="257" t="s">
        <v>3301</v>
      </c>
      <c r="R3503" s="257" t="s">
        <v>148</v>
      </c>
      <c r="S3503" s="257" t="s">
        <v>3302</v>
      </c>
      <c r="T3503" s="257" t="s">
        <v>2905</v>
      </c>
      <c r="U3503" s="257" t="s">
        <v>7673</v>
      </c>
      <c r="V3503" s="257" t="s">
        <v>148</v>
      </c>
      <c r="W3503" s="257" t="s">
        <v>148</v>
      </c>
      <c r="X3503" s="257" t="s">
        <v>148</v>
      </c>
      <c r="Y3503" s="257" t="s">
        <v>148</v>
      </c>
      <c r="Z3503" s="257" t="s">
        <v>148</v>
      </c>
      <c r="AA3503" s="257" t="s">
        <v>148</v>
      </c>
      <c r="AB3503" s="257" t="s">
        <v>148</v>
      </c>
      <c r="AC3503" s="257" t="s">
        <v>148</v>
      </c>
      <c r="AD3503" s="257" t="s">
        <v>148</v>
      </c>
      <c r="AE3503" s="257" t="s">
        <v>148</v>
      </c>
      <c r="AF3503" s="257" t="s">
        <v>148</v>
      </c>
      <c r="AG3503" s="257" t="s">
        <v>148</v>
      </c>
      <c r="AH3503" s="257" t="s">
        <v>148</v>
      </c>
      <c r="AI3503" s="257" t="s">
        <v>148</v>
      </c>
      <c r="AJ3503" s="257"/>
    </row>
    <row r="3504" spans="1:36" ht="28.8">
      <c r="A3504" s="258">
        <v>40358</v>
      </c>
      <c r="B3504" s="257" t="s">
        <v>2515</v>
      </c>
      <c r="C3504" s="258">
        <v>40358</v>
      </c>
      <c r="D3504" s="257">
        <v>0</v>
      </c>
      <c r="E3504" s="257" t="s">
        <v>3474</v>
      </c>
      <c r="F3504" s="257" t="s">
        <v>3475</v>
      </c>
      <c r="G3504" s="257" t="s">
        <v>3476</v>
      </c>
      <c r="H3504" s="260" t="s">
        <v>1232</v>
      </c>
      <c r="I3504" s="257" t="s">
        <v>4509</v>
      </c>
      <c r="J3504" s="84" t="s">
        <v>4510</v>
      </c>
      <c r="K3504" s="257" t="s">
        <v>2619</v>
      </c>
      <c r="L3504" s="257" t="s">
        <v>7671</v>
      </c>
      <c r="M3504" s="257" t="s">
        <v>1236</v>
      </c>
      <c r="N3504" s="257" t="s">
        <v>2905</v>
      </c>
      <c r="O3504" s="257" t="s">
        <v>3299</v>
      </c>
      <c r="P3504" s="257" t="s">
        <v>7678</v>
      </c>
      <c r="Q3504" s="257" t="s">
        <v>3301</v>
      </c>
      <c r="R3504" s="257" t="s">
        <v>148</v>
      </c>
      <c r="S3504" s="257" t="s">
        <v>3302</v>
      </c>
      <c r="T3504" s="257" t="s">
        <v>2905</v>
      </c>
      <c r="U3504" s="257" t="s">
        <v>7673</v>
      </c>
      <c r="V3504" s="257" t="s">
        <v>148</v>
      </c>
      <c r="W3504" s="257" t="s">
        <v>148</v>
      </c>
      <c r="X3504" s="257" t="s">
        <v>148</v>
      </c>
      <c r="Y3504" s="257" t="s">
        <v>148</v>
      </c>
      <c r="Z3504" s="257" t="s">
        <v>148</v>
      </c>
      <c r="AA3504" s="257" t="s">
        <v>148</v>
      </c>
      <c r="AB3504" s="257" t="s">
        <v>148</v>
      </c>
      <c r="AC3504" s="257" t="s">
        <v>148</v>
      </c>
      <c r="AD3504" s="257" t="s">
        <v>148</v>
      </c>
      <c r="AE3504" s="257" t="s">
        <v>148</v>
      </c>
      <c r="AF3504" s="257" t="s">
        <v>148</v>
      </c>
      <c r="AG3504" s="257" t="s">
        <v>148</v>
      </c>
      <c r="AH3504" s="257" t="s">
        <v>148</v>
      </c>
      <c r="AI3504" s="257" t="s">
        <v>148</v>
      </c>
      <c r="AJ3504" s="257"/>
    </row>
    <row r="3505" spans="1:36" ht="28.8">
      <c r="A3505" s="258">
        <v>40358</v>
      </c>
      <c r="B3505" s="257" t="s">
        <v>2515</v>
      </c>
      <c r="C3505" s="258">
        <v>40358</v>
      </c>
      <c r="D3505" s="257">
        <v>0</v>
      </c>
      <c r="E3505" s="257" t="s">
        <v>6831</v>
      </c>
      <c r="F3505" s="257" t="s">
        <v>6832</v>
      </c>
      <c r="G3505" s="257" t="s">
        <v>6833</v>
      </c>
      <c r="H3505" s="257" t="s">
        <v>2632</v>
      </c>
      <c r="I3505" s="257" t="s">
        <v>7679</v>
      </c>
      <c r="J3505" s="257" t="s">
        <v>148</v>
      </c>
      <c r="K3505" s="257" t="s">
        <v>2619</v>
      </c>
      <c r="L3505" s="257" t="s">
        <v>7671</v>
      </c>
      <c r="M3505" s="257" t="s">
        <v>1236</v>
      </c>
      <c r="N3505" s="257" t="s">
        <v>2905</v>
      </c>
      <c r="O3505" s="257" t="s">
        <v>2869</v>
      </c>
      <c r="P3505" s="257" t="s">
        <v>7680</v>
      </c>
      <c r="Q3505" s="257" t="s">
        <v>3301</v>
      </c>
      <c r="R3505" s="257" t="s">
        <v>148</v>
      </c>
      <c r="S3505" s="257" t="s">
        <v>3302</v>
      </c>
      <c r="T3505" s="257" t="s">
        <v>2905</v>
      </c>
      <c r="U3505" s="257" t="s">
        <v>7673</v>
      </c>
      <c r="V3505" s="257" t="s">
        <v>148</v>
      </c>
      <c r="W3505" s="257" t="s">
        <v>148</v>
      </c>
      <c r="X3505" s="257" t="s">
        <v>148</v>
      </c>
      <c r="Y3505" s="257" t="s">
        <v>148</v>
      </c>
      <c r="Z3505" s="257" t="s">
        <v>148</v>
      </c>
      <c r="AA3505" s="257" t="s">
        <v>148</v>
      </c>
      <c r="AB3505" s="257" t="s">
        <v>148</v>
      </c>
      <c r="AC3505" s="257" t="s">
        <v>148</v>
      </c>
      <c r="AD3505" s="257" t="s">
        <v>148</v>
      </c>
      <c r="AE3505" s="257" t="s">
        <v>148</v>
      </c>
      <c r="AF3505" s="257" t="s">
        <v>148</v>
      </c>
      <c r="AG3505" s="257" t="s">
        <v>148</v>
      </c>
      <c r="AH3505" s="257" t="s">
        <v>148</v>
      </c>
      <c r="AI3505" s="257" t="s">
        <v>148</v>
      </c>
      <c r="AJ3505" s="257"/>
    </row>
    <row r="3506" spans="1:36" ht="28.8">
      <c r="A3506" s="258">
        <v>40358</v>
      </c>
      <c r="B3506" s="257" t="s">
        <v>2515</v>
      </c>
      <c r="C3506" s="258">
        <v>40358</v>
      </c>
      <c r="D3506" s="257">
        <v>0</v>
      </c>
      <c r="E3506" s="257" t="s">
        <v>5069</v>
      </c>
      <c r="F3506" s="257" t="s">
        <v>5070</v>
      </c>
      <c r="G3506" s="257" t="s">
        <v>5071</v>
      </c>
      <c r="H3506" s="260" t="s">
        <v>2631</v>
      </c>
      <c r="I3506" s="257" t="s">
        <v>7681</v>
      </c>
      <c r="J3506" s="257" t="s">
        <v>148</v>
      </c>
      <c r="K3506" s="257" t="s">
        <v>2619</v>
      </c>
      <c r="L3506" s="257" t="s">
        <v>7671</v>
      </c>
      <c r="M3506" s="257" t="s">
        <v>1236</v>
      </c>
      <c r="N3506" s="257" t="s">
        <v>2905</v>
      </c>
      <c r="O3506" s="257" t="s">
        <v>2869</v>
      </c>
      <c r="P3506" s="257" t="s">
        <v>7682</v>
      </c>
      <c r="Q3506" s="257" t="s">
        <v>3301</v>
      </c>
      <c r="R3506" s="257" t="s">
        <v>148</v>
      </c>
      <c r="S3506" s="257" t="s">
        <v>3302</v>
      </c>
      <c r="T3506" s="257" t="s">
        <v>2905</v>
      </c>
      <c r="U3506" s="257" t="s">
        <v>7673</v>
      </c>
      <c r="V3506" s="257" t="s">
        <v>148</v>
      </c>
      <c r="W3506" s="257" t="s">
        <v>148</v>
      </c>
      <c r="X3506" s="257" t="s">
        <v>148</v>
      </c>
      <c r="Y3506" s="257" t="s">
        <v>148</v>
      </c>
      <c r="Z3506" s="257" t="s">
        <v>148</v>
      </c>
      <c r="AA3506" s="257" t="s">
        <v>148</v>
      </c>
      <c r="AB3506" s="257" t="s">
        <v>148</v>
      </c>
      <c r="AC3506" s="257" t="s">
        <v>148</v>
      </c>
      <c r="AD3506" s="257" t="s">
        <v>148</v>
      </c>
      <c r="AE3506" s="257" t="s">
        <v>148</v>
      </c>
      <c r="AF3506" s="257" t="s">
        <v>148</v>
      </c>
      <c r="AG3506" s="257" t="s">
        <v>148</v>
      </c>
      <c r="AH3506" s="257" t="s">
        <v>148</v>
      </c>
      <c r="AI3506" s="257" t="s">
        <v>148</v>
      </c>
      <c r="AJ3506" s="257"/>
    </row>
    <row r="3507" spans="1:36" ht="273.60000000000002">
      <c r="A3507" s="258">
        <v>40444</v>
      </c>
      <c r="B3507" s="257" t="s">
        <v>2520</v>
      </c>
      <c r="C3507" s="258">
        <v>40449</v>
      </c>
      <c r="D3507" s="257">
        <v>3</v>
      </c>
      <c r="E3507" s="259" t="s">
        <v>2522</v>
      </c>
      <c r="F3507" s="259" t="s">
        <v>3266</v>
      </c>
      <c r="G3507" s="259" t="s">
        <v>3267</v>
      </c>
      <c r="H3507" s="260" t="s">
        <v>1232</v>
      </c>
      <c r="I3507" s="257" t="s">
        <v>2775</v>
      </c>
      <c r="J3507" s="257" t="s">
        <v>631</v>
      </c>
      <c r="K3507" s="257" t="s">
        <v>3280</v>
      </c>
      <c r="L3507" s="257" t="s">
        <v>3512</v>
      </c>
      <c r="M3507" s="257" t="s">
        <v>1232</v>
      </c>
      <c r="N3507" s="257" t="s">
        <v>3513</v>
      </c>
      <c r="O3507" s="257" t="s">
        <v>2868</v>
      </c>
      <c r="P3507" s="257" t="s">
        <v>7683</v>
      </c>
      <c r="Q3507" s="257" t="s">
        <v>7684</v>
      </c>
      <c r="R3507" s="257" t="s">
        <v>7685</v>
      </c>
      <c r="S3507" s="257" t="s">
        <v>3291</v>
      </c>
      <c r="T3507" s="257" t="s">
        <v>2899</v>
      </c>
      <c r="U3507" s="257" t="s">
        <v>3321</v>
      </c>
      <c r="V3507" s="257" t="s">
        <v>2639</v>
      </c>
      <c r="W3507" s="257" t="s">
        <v>148</v>
      </c>
      <c r="X3507" s="257" t="s">
        <v>2639</v>
      </c>
      <c r="Y3507" s="257" t="s">
        <v>2899</v>
      </c>
      <c r="Z3507" s="257" t="s">
        <v>2640</v>
      </c>
      <c r="AA3507" s="257" t="s">
        <v>148</v>
      </c>
      <c r="AB3507" s="257" t="s">
        <v>2640</v>
      </c>
      <c r="AC3507" s="257" t="s">
        <v>2639</v>
      </c>
      <c r="AD3507" s="258">
        <v>40449</v>
      </c>
      <c r="AE3507" s="257">
        <v>0</v>
      </c>
      <c r="AF3507" s="257" t="s">
        <v>7686</v>
      </c>
      <c r="AG3507" s="258">
        <v>40449</v>
      </c>
      <c r="AH3507" s="257" t="s">
        <v>2633</v>
      </c>
      <c r="AI3507" s="257" t="s">
        <v>2638</v>
      </c>
      <c r="AJ3507" s="257"/>
    </row>
    <row r="3508" spans="1:36" ht="28.8">
      <c r="A3508" s="258">
        <v>40358</v>
      </c>
      <c r="B3508" s="257" t="s">
        <v>2515</v>
      </c>
      <c r="C3508" s="258">
        <v>40358</v>
      </c>
      <c r="D3508" s="257">
        <v>0</v>
      </c>
      <c r="E3508" s="257" t="s">
        <v>5069</v>
      </c>
      <c r="F3508" s="257" t="s">
        <v>5070</v>
      </c>
      <c r="G3508" s="257" t="s">
        <v>5071</v>
      </c>
      <c r="H3508" s="260" t="s">
        <v>2631</v>
      </c>
      <c r="I3508" s="257" t="s">
        <v>7681</v>
      </c>
      <c r="J3508" s="257" t="s">
        <v>148</v>
      </c>
      <c r="K3508" s="257" t="s">
        <v>2619</v>
      </c>
      <c r="L3508" s="257" t="s">
        <v>7671</v>
      </c>
      <c r="M3508" s="257" t="s">
        <v>1236</v>
      </c>
      <c r="N3508" s="257" t="s">
        <v>2905</v>
      </c>
      <c r="O3508" s="257" t="s">
        <v>2869</v>
      </c>
      <c r="P3508" s="257" t="s">
        <v>7687</v>
      </c>
      <c r="Q3508" s="257" t="s">
        <v>3301</v>
      </c>
      <c r="R3508" s="257" t="s">
        <v>148</v>
      </c>
      <c r="S3508" s="257" t="s">
        <v>3302</v>
      </c>
      <c r="T3508" s="257" t="s">
        <v>2905</v>
      </c>
      <c r="U3508" s="257" t="s">
        <v>7673</v>
      </c>
      <c r="V3508" s="257" t="s">
        <v>148</v>
      </c>
      <c r="W3508" s="257" t="s">
        <v>148</v>
      </c>
      <c r="X3508" s="257" t="s">
        <v>148</v>
      </c>
      <c r="Y3508" s="257" t="s">
        <v>148</v>
      </c>
      <c r="Z3508" s="257" t="s">
        <v>148</v>
      </c>
      <c r="AA3508" s="257" t="s">
        <v>148</v>
      </c>
      <c r="AB3508" s="257" t="s">
        <v>148</v>
      </c>
      <c r="AC3508" s="257" t="s">
        <v>148</v>
      </c>
      <c r="AD3508" s="257" t="s">
        <v>148</v>
      </c>
      <c r="AE3508" s="257" t="s">
        <v>148</v>
      </c>
      <c r="AF3508" s="257" t="s">
        <v>148</v>
      </c>
      <c r="AG3508" s="257" t="s">
        <v>148</v>
      </c>
      <c r="AH3508" s="257" t="s">
        <v>148</v>
      </c>
      <c r="AI3508" s="257" t="s">
        <v>148</v>
      </c>
      <c r="AJ3508" s="257"/>
    </row>
    <row r="3509" spans="1:36" ht="144">
      <c r="A3509" s="258" t="s">
        <v>7688</v>
      </c>
      <c r="B3509" s="257" t="s">
        <v>2514</v>
      </c>
      <c r="C3509" s="258">
        <v>40373</v>
      </c>
      <c r="D3509" s="257">
        <v>0</v>
      </c>
      <c r="E3509" s="259" t="s">
        <v>2538</v>
      </c>
      <c r="F3509" s="259" t="s">
        <v>930</v>
      </c>
      <c r="G3509" s="259" t="s">
        <v>2627</v>
      </c>
      <c r="H3509" s="260" t="s">
        <v>1232</v>
      </c>
      <c r="I3509" s="257" t="s">
        <v>3884</v>
      </c>
      <c r="J3509" s="257" t="s">
        <v>183</v>
      </c>
      <c r="K3509" s="257" t="s">
        <v>3280</v>
      </c>
      <c r="L3509" s="257" t="s">
        <v>7044</v>
      </c>
      <c r="M3509" s="257" t="s">
        <v>1236</v>
      </c>
      <c r="N3509" s="257" t="s">
        <v>2905</v>
      </c>
      <c r="O3509" s="257" t="s">
        <v>2868</v>
      </c>
      <c r="P3509" s="257" t="s">
        <v>7689</v>
      </c>
      <c r="Q3509" s="257" t="s">
        <v>7690</v>
      </c>
      <c r="R3509" s="257" t="s">
        <v>7691</v>
      </c>
      <c r="S3509" s="257" t="s">
        <v>3302</v>
      </c>
      <c r="T3509" s="257" t="s">
        <v>2905</v>
      </c>
      <c r="U3509" s="257" t="s">
        <v>7692</v>
      </c>
      <c r="V3509" s="257" t="s">
        <v>2639</v>
      </c>
      <c r="W3509" s="257" t="s">
        <v>148</v>
      </c>
      <c r="X3509" s="257" t="s">
        <v>2640</v>
      </c>
      <c r="Y3509" s="257" t="s">
        <v>148</v>
      </c>
      <c r="Z3509" s="257" t="s">
        <v>2640</v>
      </c>
      <c r="AA3509" s="257" t="s">
        <v>148</v>
      </c>
      <c r="AB3509" s="257" t="s">
        <v>2640</v>
      </c>
      <c r="AC3509" s="257" t="s">
        <v>2639</v>
      </c>
      <c r="AD3509" s="258">
        <v>40374</v>
      </c>
      <c r="AE3509" s="257">
        <v>0</v>
      </c>
      <c r="AF3509" s="257" t="s">
        <v>7693</v>
      </c>
      <c r="AG3509" s="258">
        <v>40374</v>
      </c>
      <c r="AH3509" s="257" t="s">
        <v>2633</v>
      </c>
      <c r="AI3509" s="257" t="s">
        <v>2638</v>
      </c>
      <c r="AJ3509" s="257"/>
    </row>
    <row r="3510" spans="1:36" ht="72">
      <c r="A3510" s="258">
        <v>40371</v>
      </c>
      <c r="B3510" s="257" t="s">
        <v>2514</v>
      </c>
      <c r="C3510" s="258">
        <v>40374</v>
      </c>
      <c r="D3510" s="257">
        <v>1</v>
      </c>
      <c r="E3510" s="259" t="s">
        <v>2525</v>
      </c>
      <c r="F3510" s="257" t="s">
        <v>3229</v>
      </c>
      <c r="G3510" s="259" t="s">
        <v>3230</v>
      </c>
      <c r="H3510" s="260" t="s">
        <v>1232</v>
      </c>
      <c r="I3510" s="257" t="s">
        <v>5376</v>
      </c>
      <c r="J3510" s="262" t="s">
        <v>5377</v>
      </c>
      <c r="K3510" s="257" t="s">
        <v>3280</v>
      </c>
      <c r="L3510" s="257" t="s">
        <v>7430</v>
      </c>
      <c r="M3510" s="257" t="s">
        <v>1236</v>
      </c>
      <c r="N3510" s="257" t="s">
        <v>2905</v>
      </c>
      <c r="O3510" s="257" t="s">
        <v>2868</v>
      </c>
      <c r="P3510" s="257" t="s">
        <v>7694</v>
      </c>
      <c r="Q3510" s="257" t="s">
        <v>7695</v>
      </c>
      <c r="R3510" s="257" t="s">
        <v>148</v>
      </c>
      <c r="S3510" s="257" t="s">
        <v>3302</v>
      </c>
      <c r="T3510" s="257" t="s">
        <v>2905</v>
      </c>
      <c r="U3510" s="257" t="s">
        <v>3336</v>
      </c>
      <c r="V3510" s="257" t="s">
        <v>2639</v>
      </c>
      <c r="W3510" s="257" t="s">
        <v>148</v>
      </c>
      <c r="X3510" s="257" t="s">
        <v>2640</v>
      </c>
      <c r="Y3510" s="257" t="s">
        <v>148</v>
      </c>
      <c r="Z3510" s="257" t="s">
        <v>2640</v>
      </c>
      <c r="AA3510" s="257" t="s">
        <v>148</v>
      </c>
      <c r="AB3510" s="257" t="s">
        <v>2640</v>
      </c>
      <c r="AC3510" s="257" t="s">
        <v>2639</v>
      </c>
      <c r="AD3510" s="258">
        <v>40374</v>
      </c>
      <c r="AE3510" s="257">
        <v>0</v>
      </c>
      <c r="AF3510" s="257" t="s">
        <v>7696</v>
      </c>
      <c r="AG3510" s="258">
        <v>40374</v>
      </c>
      <c r="AH3510" s="257" t="s">
        <v>2633</v>
      </c>
      <c r="AI3510" s="257" t="s">
        <v>2638</v>
      </c>
      <c r="AJ3510" s="257"/>
    </row>
    <row r="3511" spans="1:36" ht="100.8">
      <c r="A3511" s="258">
        <v>40372</v>
      </c>
      <c r="B3511" s="257" t="s">
        <v>2514</v>
      </c>
      <c r="C3511" s="258">
        <v>40373</v>
      </c>
      <c r="D3511" s="257">
        <v>0</v>
      </c>
      <c r="E3511" s="257" t="s">
        <v>3474</v>
      </c>
      <c r="F3511" s="257" t="s">
        <v>3475</v>
      </c>
      <c r="G3511" s="257" t="s">
        <v>3476</v>
      </c>
      <c r="H3511" s="260" t="s">
        <v>1232</v>
      </c>
      <c r="I3511" s="257" t="s">
        <v>4509</v>
      </c>
      <c r="J3511" s="84" t="s">
        <v>4510</v>
      </c>
      <c r="K3511" s="257" t="s">
        <v>3280</v>
      </c>
      <c r="L3511" s="257" t="s">
        <v>7430</v>
      </c>
      <c r="M3511" s="257" t="s">
        <v>1236</v>
      </c>
      <c r="N3511" s="257" t="s">
        <v>2905</v>
      </c>
      <c r="O3511" s="257" t="s">
        <v>2868</v>
      </c>
      <c r="P3511" s="257" t="s">
        <v>7697</v>
      </c>
      <c r="Q3511" s="257" t="s">
        <v>7698</v>
      </c>
      <c r="R3511" s="257" t="s">
        <v>148</v>
      </c>
      <c r="S3511" s="257" t="s">
        <v>3302</v>
      </c>
      <c r="T3511" s="257" t="s">
        <v>2905</v>
      </c>
      <c r="U3511" s="257" t="s">
        <v>7699</v>
      </c>
      <c r="V3511" s="257" t="s">
        <v>2639</v>
      </c>
      <c r="W3511" s="257" t="s">
        <v>148</v>
      </c>
      <c r="X3511" s="257" t="s">
        <v>2640</v>
      </c>
      <c r="Y3511" s="257" t="s">
        <v>148</v>
      </c>
      <c r="Z3511" s="257" t="s">
        <v>2640</v>
      </c>
      <c r="AA3511" s="257" t="s">
        <v>148</v>
      </c>
      <c r="AB3511" s="257" t="s">
        <v>2640</v>
      </c>
      <c r="AC3511" s="257" t="s">
        <v>2639</v>
      </c>
      <c r="AD3511" s="258">
        <v>40374</v>
      </c>
      <c r="AE3511" s="257">
        <v>1</v>
      </c>
      <c r="AF3511" s="257" t="s">
        <v>7700</v>
      </c>
      <c r="AG3511" s="258">
        <v>40374</v>
      </c>
      <c r="AH3511" s="257" t="s">
        <v>2633</v>
      </c>
      <c r="AI3511" s="257" t="s">
        <v>2638</v>
      </c>
      <c r="AJ3511" s="257"/>
    </row>
    <row r="3512" spans="1:36" ht="86.4">
      <c r="A3512" s="258">
        <v>40372</v>
      </c>
      <c r="B3512" s="257" t="s">
        <v>2514</v>
      </c>
      <c r="C3512" s="258">
        <v>40372</v>
      </c>
      <c r="D3512" s="263">
        <v>0</v>
      </c>
      <c r="E3512" s="259" t="s">
        <v>2555</v>
      </c>
      <c r="F3512" s="257" t="s">
        <v>3213</v>
      </c>
      <c r="G3512" s="259" t="s">
        <v>3214</v>
      </c>
      <c r="H3512" s="260" t="s">
        <v>1232</v>
      </c>
      <c r="I3512" s="257" t="s">
        <v>3468</v>
      </c>
      <c r="J3512" s="257" t="s">
        <v>3469</v>
      </c>
      <c r="K3512" s="257" t="s">
        <v>3280</v>
      </c>
      <c r="L3512" s="257" t="s">
        <v>7430</v>
      </c>
      <c r="M3512" s="257" t="s">
        <v>1236</v>
      </c>
      <c r="N3512" s="257" t="s">
        <v>2905</v>
      </c>
      <c r="O3512" s="257" t="s">
        <v>2868</v>
      </c>
      <c r="P3512" s="257" t="s">
        <v>7701</v>
      </c>
      <c r="Q3512" s="257" t="s">
        <v>7702</v>
      </c>
      <c r="R3512" s="257" t="s">
        <v>148</v>
      </c>
      <c r="S3512" s="257" t="s">
        <v>3302</v>
      </c>
      <c r="T3512" s="257" t="s">
        <v>2905</v>
      </c>
      <c r="U3512" s="257" t="s">
        <v>4954</v>
      </c>
      <c r="V3512" s="257" t="s">
        <v>2639</v>
      </c>
      <c r="W3512" s="257" t="s">
        <v>148</v>
      </c>
      <c r="X3512" s="257" t="s">
        <v>2640</v>
      </c>
      <c r="Y3512" s="257" t="s">
        <v>148</v>
      </c>
      <c r="Z3512" s="257" t="s">
        <v>2640</v>
      </c>
      <c r="AA3512" s="257" t="s">
        <v>148</v>
      </c>
      <c r="AB3512" s="257" t="s">
        <v>2640</v>
      </c>
      <c r="AC3512" s="257" t="s">
        <v>2640</v>
      </c>
      <c r="AD3512" s="257" t="s">
        <v>3295</v>
      </c>
      <c r="AE3512" s="257" t="s">
        <v>3295</v>
      </c>
      <c r="AF3512" s="257" t="s">
        <v>3639</v>
      </c>
      <c r="AG3512" s="257" t="s">
        <v>3295</v>
      </c>
      <c r="AH3512" s="257" t="s">
        <v>3295</v>
      </c>
      <c r="AI3512" s="257" t="s">
        <v>3295</v>
      </c>
      <c r="AJ3512" s="257"/>
    </row>
    <row r="3513" spans="1:36" ht="72">
      <c r="A3513" s="258">
        <v>40375</v>
      </c>
      <c r="B3513" s="257" t="s">
        <v>2514</v>
      </c>
      <c r="C3513" s="258">
        <v>40392</v>
      </c>
      <c r="D3513" s="257">
        <v>10</v>
      </c>
      <c r="E3513" s="259" t="s">
        <v>2618</v>
      </c>
      <c r="F3513" s="259" t="s">
        <v>3215</v>
      </c>
      <c r="G3513" s="259" t="s">
        <v>3216</v>
      </c>
      <c r="H3513" s="260" t="s">
        <v>1232</v>
      </c>
      <c r="I3513" s="257" t="s">
        <v>5777</v>
      </c>
      <c r="J3513" s="257" t="s">
        <v>5778</v>
      </c>
      <c r="K3513" s="257" t="s">
        <v>3280</v>
      </c>
      <c r="L3513" s="257" t="s">
        <v>7430</v>
      </c>
      <c r="M3513" s="257" t="s">
        <v>1236</v>
      </c>
      <c r="N3513" s="257" t="s">
        <v>2905</v>
      </c>
      <c r="O3513" s="257" t="s">
        <v>2868</v>
      </c>
      <c r="P3513" s="257" t="s">
        <v>7703</v>
      </c>
      <c r="Q3513" s="257" t="s">
        <v>7704</v>
      </c>
      <c r="R3513" s="257" t="s">
        <v>148</v>
      </c>
      <c r="S3513" s="257" t="s">
        <v>3302</v>
      </c>
      <c r="T3513" s="257" t="s">
        <v>2905</v>
      </c>
      <c r="U3513" s="257" t="s">
        <v>6058</v>
      </c>
      <c r="V3513" s="257" t="s">
        <v>2639</v>
      </c>
      <c r="W3513" s="257" t="s">
        <v>148</v>
      </c>
      <c r="X3513" s="257" t="s">
        <v>2639</v>
      </c>
      <c r="Y3513" s="257" t="s">
        <v>2871</v>
      </c>
      <c r="Z3513" s="257" t="s">
        <v>2640</v>
      </c>
      <c r="AA3513" s="257" t="s">
        <v>148</v>
      </c>
      <c r="AB3513" s="257" t="s">
        <v>2640</v>
      </c>
      <c r="AC3513" s="257" t="s">
        <v>2640</v>
      </c>
      <c r="AD3513" s="257" t="s">
        <v>3295</v>
      </c>
      <c r="AE3513" s="257" t="s">
        <v>3295</v>
      </c>
      <c r="AF3513" s="257" t="s">
        <v>3639</v>
      </c>
      <c r="AG3513" s="257" t="s">
        <v>3295</v>
      </c>
      <c r="AH3513" s="257" t="s">
        <v>3295</v>
      </c>
      <c r="AI3513" s="257" t="s">
        <v>3295</v>
      </c>
      <c r="AJ3513" s="257"/>
    </row>
    <row r="3514" spans="1:36" ht="230.4">
      <c r="A3514" s="258">
        <v>40446</v>
      </c>
      <c r="B3514" s="257" t="s">
        <v>2520</v>
      </c>
      <c r="C3514" s="258">
        <v>40448</v>
      </c>
      <c r="D3514" s="257">
        <v>2</v>
      </c>
      <c r="E3514" s="259" t="s">
        <v>2561</v>
      </c>
      <c r="F3514" s="257" t="s">
        <v>3241</v>
      </c>
      <c r="G3514" s="259" t="s">
        <v>3242</v>
      </c>
      <c r="H3514" s="260" t="s">
        <v>1226</v>
      </c>
      <c r="I3514" s="257" t="s">
        <v>3808</v>
      </c>
      <c r="J3514" s="257" t="s">
        <v>3809</v>
      </c>
      <c r="K3514" s="257" t="s">
        <v>3280</v>
      </c>
      <c r="L3514" s="257" t="s">
        <v>2667</v>
      </c>
      <c r="M3514" s="257" t="s">
        <v>1228</v>
      </c>
      <c r="N3514" s="257" t="s">
        <v>3350</v>
      </c>
      <c r="O3514" s="257" t="s">
        <v>3299</v>
      </c>
      <c r="P3514" s="257" t="s">
        <v>7705</v>
      </c>
      <c r="Q3514" s="257" t="s">
        <v>7706</v>
      </c>
      <c r="R3514" s="257" t="s">
        <v>7707</v>
      </c>
      <c r="S3514" s="257" t="s">
        <v>2903</v>
      </c>
      <c r="T3514" s="257" t="s">
        <v>2857</v>
      </c>
      <c r="U3514" s="257" t="s">
        <v>4064</v>
      </c>
      <c r="V3514" s="257" t="s">
        <v>2639</v>
      </c>
      <c r="W3514" s="257" t="s">
        <v>148</v>
      </c>
      <c r="X3514" s="257" t="s">
        <v>148</v>
      </c>
      <c r="Y3514" s="257" t="s">
        <v>148</v>
      </c>
      <c r="Z3514" s="257" t="s">
        <v>148</v>
      </c>
      <c r="AA3514" s="257" t="s">
        <v>148</v>
      </c>
      <c r="AB3514" s="257" t="s">
        <v>2640</v>
      </c>
      <c r="AC3514" s="257" t="s">
        <v>2640</v>
      </c>
      <c r="AD3514" s="257" t="s">
        <v>3295</v>
      </c>
      <c r="AE3514" s="257" t="s">
        <v>3295</v>
      </c>
      <c r="AF3514" s="257" t="s">
        <v>3639</v>
      </c>
      <c r="AG3514" s="257" t="s">
        <v>3295</v>
      </c>
      <c r="AH3514" s="257" t="s">
        <v>3295</v>
      </c>
      <c r="AI3514" s="257" t="s">
        <v>3295</v>
      </c>
      <c r="AJ3514" s="257"/>
    </row>
    <row r="3515" spans="1:36" ht="158.4">
      <c r="A3515" s="258">
        <v>40448</v>
      </c>
      <c r="B3515" s="257" t="s">
        <v>2520</v>
      </c>
      <c r="C3515" s="258">
        <v>40449</v>
      </c>
      <c r="D3515" s="257">
        <v>1</v>
      </c>
      <c r="E3515" s="259" t="s">
        <v>2522</v>
      </c>
      <c r="F3515" s="259" t="s">
        <v>3266</v>
      </c>
      <c r="G3515" s="259" t="s">
        <v>3267</v>
      </c>
      <c r="H3515" s="260" t="s">
        <v>1232</v>
      </c>
      <c r="I3515" s="257" t="s">
        <v>2775</v>
      </c>
      <c r="J3515" s="257" t="s">
        <v>631</v>
      </c>
      <c r="K3515" s="257" t="s">
        <v>3280</v>
      </c>
      <c r="L3515" s="257" t="s">
        <v>3512</v>
      </c>
      <c r="M3515" s="257" t="s">
        <v>1232</v>
      </c>
      <c r="N3515" s="257" t="s">
        <v>3513</v>
      </c>
      <c r="O3515" s="257" t="s">
        <v>2868</v>
      </c>
      <c r="P3515" s="257" t="s">
        <v>7708</v>
      </c>
      <c r="Q3515" s="257" t="s">
        <v>7709</v>
      </c>
      <c r="R3515" s="257" t="s">
        <v>7710</v>
      </c>
      <c r="S3515" s="257" t="s">
        <v>3291</v>
      </c>
      <c r="T3515" s="257" t="s">
        <v>2843</v>
      </c>
      <c r="U3515" s="257" t="s">
        <v>4942</v>
      </c>
      <c r="V3515" s="257" t="s">
        <v>2639</v>
      </c>
      <c r="W3515" s="257" t="s">
        <v>148</v>
      </c>
      <c r="X3515" s="257" t="s">
        <v>2640</v>
      </c>
      <c r="Y3515" s="257" t="s">
        <v>148</v>
      </c>
      <c r="Z3515" s="257" t="s">
        <v>2640</v>
      </c>
      <c r="AA3515" s="257" t="s">
        <v>148</v>
      </c>
      <c r="AB3515" s="257" t="s">
        <v>2640</v>
      </c>
      <c r="AC3515" s="257" t="s">
        <v>2640</v>
      </c>
      <c r="AD3515" s="257" t="s">
        <v>3295</v>
      </c>
      <c r="AE3515" s="257" t="s">
        <v>3295</v>
      </c>
      <c r="AF3515" s="257" t="s">
        <v>3639</v>
      </c>
      <c r="AG3515" s="257" t="s">
        <v>3295</v>
      </c>
      <c r="AH3515" s="257" t="s">
        <v>3295</v>
      </c>
      <c r="AI3515" s="257" t="s">
        <v>3295</v>
      </c>
      <c r="AJ3515" s="257"/>
    </row>
    <row r="3516" spans="1:36" ht="129.6">
      <c r="A3516" s="258">
        <v>40448</v>
      </c>
      <c r="B3516" s="257" t="s">
        <v>2520</v>
      </c>
      <c r="C3516" s="258">
        <v>40449</v>
      </c>
      <c r="D3516" s="257">
        <v>1</v>
      </c>
      <c r="E3516" s="259" t="s">
        <v>2542</v>
      </c>
      <c r="F3516" s="257" t="s">
        <v>3157</v>
      </c>
      <c r="G3516" s="259" t="s">
        <v>3158</v>
      </c>
      <c r="H3516" s="260" t="s">
        <v>1232</v>
      </c>
      <c r="I3516" s="257" t="s">
        <v>3759</v>
      </c>
      <c r="J3516" s="262" t="s">
        <v>3760</v>
      </c>
      <c r="K3516" s="257" t="s">
        <v>3280</v>
      </c>
      <c r="L3516" s="257" t="s">
        <v>3512</v>
      </c>
      <c r="M3516" s="257" t="s">
        <v>1232</v>
      </c>
      <c r="N3516" s="257" t="s">
        <v>3513</v>
      </c>
      <c r="O3516" s="257" t="s">
        <v>2868</v>
      </c>
      <c r="P3516" s="257" t="s">
        <v>7711</v>
      </c>
      <c r="Q3516" s="257" t="s">
        <v>7712</v>
      </c>
      <c r="R3516" s="257" t="s">
        <v>7713</v>
      </c>
      <c r="S3516" s="257" t="s">
        <v>3291</v>
      </c>
      <c r="T3516" s="257" t="s">
        <v>2843</v>
      </c>
      <c r="U3516" s="257" t="s">
        <v>4054</v>
      </c>
      <c r="V3516" s="257" t="s">
        <v>2639</v>
      </c>
      <c r="W3516" s="257" t="s">
        <v>148</v>
      </c>
      <c r="X3516" s="257" t="s">
        <v>2639</v>
      </c>
      <c r="Y3516" s="257" t="s">
        <v>2843</v>
      </c>
      <c r="Z3516" s="257" t="s">
        <v>2640</v>
      </c>
      <c r="AA3516" s="257" t="s">
        <v>148</v>
      </c>
      <c r="AB3516" s="257" t="s">
        <v>2640</v>
      </c>
      <c r="AC3516" s="257" t="s">
        <v>2640</v>
      </c>
      <c r="AD3516" s="257" t="s">
        <v>3295</v>
      </c>
      <c r="AE3516" s="257" t="s">
        <v>3295</v>
      </c>
      <c r="AF3516" s="257" t="s">
        <v>3639</v>
      </c>
      <c r="AG3516" s="257" t="s">
        <v>3295</v>
      </c>
      <c r="AH3516" s="257" t="s">
        <v>3295</v>
      </c>
      <c r="AI3516" s="257" t="s">
        <v>3295</v>
      </c>
      <c r="AJ3516" s="257"/>
    </row>
    <row r="3517" spans="1:36" ht="316.8">
      <c r="A3517" s="258">
        <v>40448</v>
      </c>
      <c r="B3517" s="257" t="s">
        <v>2520</v>
      </c>
      <c r="C3517" s="258">
        <v>40449</v>
      </c>
      <c r="D3517" s="257">
        <v>1</v>
      </c>
      <c r="E3517" s="259" t="s">
        <v>2542</v>
      </c>
      <c r="F3517" s="257" t="s">
        <v>3157</v>
      </c>
      <c r="G3517" s="259" t="s">
        <v>3158</v>
      </c>
      <c r="H3517" s="260" t="s">
        <v>1232</v>
      </c>
      <c r="I3517" s="257" t="s">
        <v>3759</v>
      </c>
      <c r="J3517" s="262" t="s">
        <v>3760</v>
      </c>
      <c r="K3517" s="257" t="s">
        <v>3280</v>
      </c>
      <c r="L3517" s="257" t="s">
        <v>3512</v>
      </c>
      <c r="M3517" s="257" t="s">
        <v>1232</v>
      </c>
      <c r="N3517" s="257" t="s">
        <v>3513</v>
      </c>
      <c r="O3517" s="257" t="s">
        <v>3299</v>
      </c>
      <c r="P3517" s="257" t="s">
        <v>7714</v>
      </c>
      <c r="Q3517" s="257" t="s">
        <v>7715</v>
      </c>
      <c r="R3517" s="257" t="s">
        <v>7716</v>
      </c>
      <c r="S3517" s="257" t="s">
        <v>3291</v>
      </c>
      <c r="T3517" s="257" t="s">
        <v>2843</v>
      </c>
      <c r="U3517" s="257" t="s">
        <v>7717</v>
      </c>
      <c r="V3517" s="257" t="s">
        <v>2639</v>
      </c>
      <c r="W3517" s="257" t="s">
        <v>148</v>
      </c>
      <c r="X3517" s="257" t="s">
        <v>148</v>
      </c>
      <c r="Y3517" s="257" t="s">
        <v>148</v>
      </c>
      <c r="Z3517" s="257" t="s">
        <v>148</v>
      </c>
      <c r="AA3517" s="257" t="s">
        <v>148</v>
      </c>
      <c r="AB3517" s="257" t="s">
        <v>2640</v>
      </c>
      <c r="AC3517" s="257" t="s">
        <v>2640</v>
      </c>
      <c r="AD3517" s="257" t="s">
        <v>3295</v>
      </c>
      <c r="AE3517" s="257" t="s">
        <v>3295</v>
      </c>
      <c r="AF3517" s="257" t="s">
        <v>3639</v>
      </c>
      <c r="AG3517" s="257" t="s">
        <v>3295</v>
      </c>
      <c r="AH3517" s="257" t="s">
        <v>3295</v>
      </c>
      <c r="AI3517" s="257" t="s">
        <v>3295</v>
      </c>
      <c r="AJ3517" s="257"/>
    </row>
    <row r="3518" spans="1:36" ht="302.39999999999998">
      <c r="A3518" s="258">
        <v>40448</v>
      </c>
      <c r="B3518" s="257" t="s">
        <v>2520</v>
      </c>
      <c r="C3518" s="258">
        <v>40449</v>
      </c>
      <c r="D3518" s="257">
        <v>1</v>
      </c>
      <c r="E3518" s="259" t="s">
        <v>2565</v>
      </c>
      <c r="F3518" s="257" t="s">
        <v>3251</v>
      </c>
      <c r="G3518" s="259" t="s">
        <v>3252</v>
      </c>
      <c r="H3518" s="260" t="s">
        <v>1232</v>
      </c>
      <c r="I3518" s="257" t="s">
        <v>4345</v>
      </c>
      <c r="J3518" s="257" t="s">
        <v>4346</v>
      </c>
      <c r="K3518" s="257" t="s">
        <v>3280</v>
      </c>
      <c r="L3518" s="257" t="s">
        <v>3287</v>
      </c>
      <c r="M3518" s="257" t="s">
        <v>1232</v>
      </c>
      <c r="N3518" s="257" t="s">
        <v>3288</v>
      </c>
      <c r="O3518" s="257" t="s">
        <v>2868</v>
      </c>
      <c r="P3518" s="257" t="s">
        <v>7718</v>
      </c>
      <c r="Q3518" s="257" t="s">
        <v>7719</v>
      </c>
      <c r="R3518" s="257" t="s">
        <v>148</v>
      </c>
      <c r="S3518" s="257" t="s">
        <v>3291</v>
      </c>
      <c r="T3518" s="257" t="s">
        <v>2905</v>
      </c>
      <c r="U3518" s="257" t="s">
        <v>7720</v>
      </c>
      <c r="V3518" s="257" t="s">
        <v>2640</v>
      </c>
      <c r="W3518" s="257" t="s">
        <v>148</v>
      </c>
      <c r="X3518" s="257" t="s">
        <v>2639</v>
      </c>
      <c r="Y3518" s="257" t="s">
        <v>2898</v>
      </c>
      <c r="Z3518" s="257" t="s">
        <v>2639</v>
      </c>
      <c r="AA3518" s="257" t="s">
        <v>2898</v>
      </c>
      <c r="AB3518" s="257" t="s">
        <v>2640</v>
      </c>
      <c r="AC3518" s="257" t="s">
        <v>2640</v>
      </c>
      <c r="AD3518" s="257" t="s">
        <v>3295</v>
      </c>
      <c r="AE3518" s="257" t="s">
        <v>3295</v>
      </c>
      <c r="AF3518" s="257" t="s">
        <v>3639</v>
      </c>
      <c r="AG3518" s="257" t="s">
        <v>3295</v>
      </c>
      <c r="AH3518" s="257" t="s">
        <v>3295</v>
      </c>
      <c r="AI3518" s="257" t="s">
        <v>3295</v>
      </c>
      <c r="AJ3518" s="257"/>
    </row>
    <row r="3519" spans="1:36" ht="409.6">
      <c r="A3519" s="258">
        <v>40448</v>
      </c>
      <c r="B3519" s="257" t="s">
        <v>2520</v>
      </c>
      <c r="C3519" s="258">
        <v>40451</v>
      </c>
      <c r="D3519" s="257">
        <v>3</v>
      </c>
      <c r="E3519" s="259" t="s">
        <v>2538</v>
      </c>
      <c r="F3519" s="257" t="s">
        <v>3251</v>
      </c>
      <c r="G3519" s="259" t="s">
        <v>3253</v>
      </c>
      <c r="H3519" s="257" t="s">
        <v>2763</v>
      </c>
      <c r="I3519" s="257" t="s">
        <v>4495</v>
      </c>
      <c r="J3519" s="261" t="s">
        <v>4496</v>
      </c>
      <c r="K3519" s="257" t="s">
        <v>3280</v>
      </c>
      <c r="L3519" s="257" t="s">
        <v>2667</v>
      </c>
      <c r="M3519" s="257" t="s">
        <v>1228</v>
      </c>
      <c r="N3519" s="257" t="s">
        <v>3350</v>
      </c>
      <c r="O3519" s="257" t="s">
        <v>2868</v>
      </c>
      <c r="P3519" s="257" t="s">
        <v>7721</v>
      </c>
      <c r="Q3519" s="257" t="s">
        <v>7722</v>
      </c>
      <c r="R3519" s="257" t="s">
        <v>7723</v>
      </c>
      <c r="S3519" s="257" t="s">
        <v>2903</v>
      </c>
      <c r="T3519" s="257" t="s">
        <v>2857</v>
      </c>
      <c r="U3519" s="257" t="s">
        <v>5784</v>
      </c>
      <c r="V3519" s="257" t="s">
        <v>2639</v>
      </c>
      <c r="W3519" s="257" t="s">
        <v>148</v>
      </c>
      <c r="X3519" s="257" t="s">
        <v>2640</v>
      </c>
      <c r="Y3519" s="257" t="s">
        <v>148</v>
      </c>
      <c r="Z3519" s="257" t="s">
        <v>2640</v>
      </c>
      <c r="AA3519" s="257" t="s">
        <v>148</v>
      </c>
      <c r="AB3519" s="257" t="s">
        <v>2640</v>
      </c>
      <c r="AC3519" s="257" t="s">
        <v>2640</v>
      </c>
      <c r="AD3519" s="257" t="s">
        <v>3295</v>
      </c>
      <c r="AE3519" s="257" t="s">
        <v>3295</v>
      </c>
      <c r="AF3519" s="257" t="s">
        <v>3639</v>
      </c>
      <c r="AG3519" s="257" t="s">
        <v>3295</v>
      </c>
      <c r="AH3519" s="257" t="s">
        <v>3295</v>
      </c>
      <c r="AI3519" s="257" t="s">
        <v>3295</v>
      </c>
      <c r="AJ3519" s="257"/>
    </row>
    <row r="3520" spans="1:36" ht="100.8">
      <c r="A3520" s="258">
        <v>40448</v>
      </c>
      <c r="B3520" s="257" t="s">
        <v>2520</v>
      </c>
      <c r="C3520" s="258">
        <v>40451</v>
      </c>
      <c r="D3520" s="257">
        <v>3</v>
      </c>
      <c r="E3520" s="259" t="s">
        <v>2538</v>
      </c>
      <c r="F3520" s="257" t="s">
        <v>3251</v>
      </c>
      <c r="G3520" s="259" t="s">
        <v>3253</v>
      </c>
      <c r="H3520" s="257" t="s">
        <v>2763</v>
      </c>
      <c r="I3520" s="257" t="s">
        <v>4495</v>
      </c>
      <c r="J3520" s="261" t="s">
        <v>4496</v>
      </c>
      <c r="K3520" s="257" t="s">
        <v>3280</v>
      </c>
      <c r="L3520" s="257" t="s">
        <v>2667</v>
      </c>
      <c r="M3520" s="257" t="s">
        <v>1228</v>
      </c>
      <c r="N3520" s="257" t="s">
        <v>3350</v>
      </c>
      <c r="O3520" s="257" t="s">
        <v>2868</v>
      </c>
      <c r="P3520" s="257" t="s">
        <v>7724</v>
      </c>
      <c r="Q3520" s="257" t="s">
        <v>7725</v>
      </c>
      <c r="R3520" s="257" t="s">
        <v>7726</v>
      </c>
      <c r="S3520" s="257" t="s">
        <v>2903</v>
      </c>
      <c r="T3520" s="257" t="s">
        <v>3421</v>
      </c>
      <c r="U3520" s="257" t="s">
        <v>4122</v>
      </c>
      <c r="V3520" s="257" t="s">
        <v>2639</v>
      </c>
      <c r="W3520" s="257" t="s">
        <v>148</v>
      </c>
      <c r="X3520" s="257" t="s">
        <v>2640</v>
      </c>
      <c r="Y3520" s="257" t="s">
        <v>148</v>
      </c>
      <c r="Z3520" s="257" t="s">
        <v>2640</v>
      </c>
      <c r="AA3520" s="257" t="s">
        <v>148</v>
      </c>
      <c r="AB3520" s="257" t="s">
        <v>2640</v>
      </c>
      <c r="AC3520" s="257" t="s">
        <v>2640</v>
      </c>
      <c r="AD3520" s="257" t="s">
        <v>3295</v>
      </c>
      <c r="AE3520" s="257" t="s">
        <v>3295</v>
      </c>
      <c r="AF3520" s="257" t="s">
        <v>3639</v>
      </c>
      <c r="AG3520" s="257" t="s">
        <v>3295</v>
      </c>
      <c r="AH3520" s="257" t="s">
        <v>3295</v>
      </c>
      <c r="AI3520" s="257" t="s">
        <v>3295</v>
      </c>
      <c r="AJ3520" s="257"/>
    </row>
    <row r="3521" spans="1:36" ht="115.2">
      <c r="A3521" s="258">
        <v>40379</v>
      </c>
      <c r="B3521" s="257" t="s">
        <v>2514</v>
      </c>
      <c r="C3521" s="258">
        <v>40381</v>
      </c>
      <c r="D3521" s="263">
        <v>2</v>
      </c>
      <c r="E3521" s="259" t="s">
        <v>2604</v>
      </c>
      <c r="F3521" s="257" t="s">
        <v>3971</v>
      </c>
      <c r="G3521" s="259" t="s">
        <v>3972</v>
      </c>
      <c r="H3521" s="260" t="s">
        <v>1232</v>
      </c>
      <c r="I3521" s="257" t="s">
        <v>3976</v>
      </c>
      <c r="J3521" s="257" t="s">
        <v>3977</v>
      </c>
      <c r="K3521" s="257" t="s">
        <v>3280</v>
      </c>
      <c r="L3521" s="257" t="s">
        <v>7430</v>
      </c>
      <c r="M3521" s="257" t="s">
        <v>1236</v>
      </c>
      <c r="N3521" s="257" t="s">
        <v>2905</v>
      </c>
      <c r="O3521" s="257" t="s">
        <v>3299</v>
      </c>
      <c r="P3521" s="257" t="s">
        <v>7727</v>
      </c>
      <c r="Q3521" s="257" t="s">
        <v>7728</v>
      </c>
      <c r="R3521" s="257" t="s">
        <v>148</v>
      </c>
      <c r="S3521" s="257" t="s">
        <v>3302</v>
      </c>
      <c r="T3521" s="257" t="s">
        <v>2905</v>
      </c>
      <c r="U3521" s="257" t="s">
        <v>4424</v>
      </c>
      <c r="V3521" s="257" t="s">
        <v>2639</v>
      </c>
      <c r="W3521" s="257" t="s">
        <v>148</v>
      </c>
      <c r="X3521" s="257" t="s">
        <v>2640</v>
      </c>
      <c r="Y3521" s="257" t="s">
        <v>148</v>
      </c>
      <c r="Z3521" s="257" t="s">
        <v>2640</v>
      </c>
      <c r="AA3521" s="257" t="s">
        <v>148</v>
      </c>
      <c r="AB3521" s="257" t="s">
        <v>2640</v>
      </c>
      <c r="AC3521" s="257" t="s">
        <v>2639</v>
      </c>
      <c r="AD3521" s="258">
        <v>40382</v>
      </c>
      <c r="AE3521" s="257">
        <v>1</v>
      </c>
      <c r="AF3521" s="257" t="s">
        <v>7729</v>
      </c>
      <c r="AG3521" s="258">
        <v>40382</v>
      </c>
      <c r="AH3521" s="257" t="s">
        <v>2633</v>
      </c>
      <c r="AI3521" s="257" t="s">
        <v>2638</v>
      </c>
      <c r="AJ3521" s="257"/>
    </row>
    <row r="3522" spans="1:36" ht="331.2">
      <c r="A3522" s="258">
        <v>40386</v>
      </c>
      <c r="B3522" s="257" t="s">
        <v>2514</v>
      </c>
      <c r="C3522" s="258">
        <v>40387</v>
      </c>
      <c r="D3522" s="257">
        <v>1</v>
      </c>
      <c r="E3522" s="257" t="s">
        <v>2609</v>
      </c>
      <c r="F3522" s="257" t="s">
        <v>3463</v>
      </c>
      <c r="G3522" s="257" t="s">
        <v>3464</v>
      </c>
      <c r="H3522" s="260" t="s">
        <v>1232</v>
      </c>
      <c r="I3522" s="257" t="s">
        <v>3465</v>
      </c>
      <c r="J3522" s="257" t="s">
        <v>3466</v>
      </c>
      <c r="K3522" s="257" t="s">
        <v>3280</v>
      </c>
      <c r="L3522" s="257" t="s">
        <v>7059</v>
      </c>
      <c r="M3522" s="257" t="s">
        <v>1236</v>
      </c>
      <c r="N3522" s="257" t="s">
        <v>2905</v>
      </c>
      <c r="O3522" s="257" t="s">
        <v>3299</v>
      </c>
      <c r="P3522" s="257" t="s">
        <v>7730</v>
      </c>
      <c r="Q3522" s="257" t="s">
        <v>7731</v>
      </c>
      <c r="R3522" s="257" t="s">
        <v>7732</v>
      </c>
      <c r="S3522" s="257" t="s">
        <v>3302</v>
      </c>
      <c r="T3522" s="257" t="s">
        <v>2905</v>
      </c>
      <c r="U3522" s="257" t="s">
        <v>7733</v>
      </c>
      <c r="V3522" s="257" t="s">
        <v>2639</v>
      </c>
      <c r="W3522" s="257" t="s">
        <v>148</v>
      </c>
      <c r="X3522" s="257" t="s">
        <v>2640</v>
      </c>
      <c r="Y3522" s="257" t="s">
        <v>148</v>
      </c>
      <c r="Z3522" s="257" t="s">
        <v>2640</v>
      </c>
      <c r="AA3522" s="257" t="s">
        <v>148</v>
      </c>
      <c r="AB3522" s="257" t="s">
        <v>2640</v>
      </c>
      <c r="AC3522" s="257" t="s">
        <v>2639</v>
      </c>
      <c r="AD3522" s="258">
        <v>40379</v>
      </c>
      <c r="AE3522" s="257">
        <v>3</v>
      </c>
      <c r="AF3522" s="257" t="s">
        <v>7734</v>
      </c>
      <c r="AG3522" s="258">
        <v>40379</v>
      </c>
      <c r="AH3522" s="257" t="s">
        <v>2633</v>
      </c>
      <c r="AI3522" s="257" t="s">
        <v>2638</v>
      </c>
      <c r="AJ3522" s="257"/>
    </row>
    <row r="3523" spans="1:36">
      <c r="A3523" s="258">
        <v>40365</v>
      </c>
      <c r="B3523" s="257" t="s">
        <v>2514</v>
      </c>
      <c r="C3523" s="258">
        <v>40365</v>
      </c>
      <c r="D3523" s="257">
        <v>0</v>
      </c>
      <c r="E3523" s="259" t="s">
        <v>2561</v>
      </c>
      <c r="F3523" s="257" t="s">
        <v>3241</v>
      </c>
      <c r="G3523" s="259" t="s">
        <v>3242</v>
      </c>
      <c r="H3523" s="260" t="s">
        <v>2631</v>
      </c>
      <c r="I3523" s="260" t="s">
        <v>2631</v>
      </c>
      <c r="J3523" s="257" t="s">
        <v>148</v>
      </c>
      <c r="K3523" s="257" t="s">
        <v>2619</v>
      </c>
      <c r="L3523" s="257" t="s">
        <v>7059</v>
      </c>
      <c r="M3523" s="257" t="s">
        <v>1236</v>
      </c>
      <c r="N3523" s="257" t="s">
        <v>2905</v>
      </c>
      <c r="O3523" s="257" t="s">
        <v>3299</v>
      </c>
      <c r="P3523" s="257" t="s">
        <v>7735</v>
      </c>
      <c r="Q3523" s="257" t="s">
        <v>3301</v>
      </c>
      <c r="R3523" s="257" t="s">
        <v>148</v>
      </c>
      <c r="S3523" s="257" t="s">
        <v>3302</v>
      </c>
      <c r="T3523" s="257" t="s">
        <v>2905</v>
      </c>
      <c r="U3523" s="257" t="s">
        <v>7736</v>
      </c>
      <c r="V3523" s="257" t="s">
        <v>148</v>
      </c>
      <c r="W3523" s="257" t="s">
        <v>148</v>
      </c>
      <c r="X3523" s="257" t="s">
        <v>148</v>
      </c>
      <c r="Y3523" s="257" t="s">
        <v>148</v>
      </c>
      <c r="Z3523" s="257" t="s">
        <v>148</v>
      </c>
      <c r="AA3523" s="257" t="s">
        <v>148</v>
      </c>
      <c r="AB3523" s="257" t="s">
        <v>148</v>
      </c>
      <c r="AC3523" s="257" t="s">
        <v>148</v>
      </c>
      <c r="AD3523" s="257" t="s">
        <v>148</v>
      </c>
      <c r="AE3523" s="257" t="s">
        <v>148</v>
      </c>
      <c r="AF3523" s="257" t="s">
        <v>148</v>
      </c>
      <c r="AG3523" s="257" t="s">
        <v>148</v>
      </c>
      <c r="AH3523" s="257" t="s">
        <v>148</v>
      </c>
      <c r="AI3523" s="257" t="s">
        <v>148</v>
      </c>
      <c r="AJ3523" s="257"/>
    </row>
    <row r="3524" spans="1:36" ht="409.6">
      <c r="A3524" s="258">
        <v>40449</v>
      </c>
      <c r="B3524" s="257" t="s">
        <v>2520</v>
      </c>
      <c r="C3524" s="258">
        <v>40451</v>
      </c>
      <c r="D3524" s="257">
        <v>2</v>
      </c>
      <c r="E3524" s="259" t="s">
        <v>2555</v>
      </c>
      <c r="F3524" s="257" t="s">
        <v>3213</v>
      </c>
      <c r="G3524" s="259" t="s">
        <v>3214</v>
      </c>
      <c r="H3524" s="260" t="s">
        <v>1232</v>
      </c>
      <c r="I3524" s="257" t="s">
        <v>3468</v>
      </c>
      <c r="J3524" s="257" t="s">
        <v>3469</v>
      </c>
      <c r="K3524" s="257" t="s">
        <v>3280</v>
      </c>
      <c r="L3524" s="257" t="s">
        <v>3512</v>
      </c>
      <c r="M3524" s="257" t="s">
        <v>1232</v>
      </c>
      <c r="N3524" s="257" t="s">
        <v>3513</v>
      </c>
      <c r="O3524" s="257" t="s">
        <v>2868</v>
      </c>
      <c r="P3524" s="257" t="s">
        <v>7737</v>
      </c>
      <c r="Q3524" s="257" t="s">
        <v>7738</v>
      </c>
      <c r="R3524" s="257" t="s">
        <v>5078</v>
      </c>
      <c r="S3524" s="257" t="s">
        <v>3291</v>
      </c>
      <c r="T3524" s="257" t="s">
        <v>2899</v>
      </c>
      <c r="U3524" s="257" t="s">
        <v>7739</v>
      </c>
      <c r="V3524" s="257" t="s">
        <v>2639</v>
      </c>
      <c r="W3524" s="257" t="s">
        <v>148</v>
      </c>
      <c r="X3524" s="257" t="s">
        <v>2639</v>
      </c>
      <c r="Y3524" s="257" t="s">
        <v>2899</v>
      </c>
      <c r="Z3524" s="257" t="s">
        <v>2640</v>
      </c>
      <c r="AA3524" s="257" t="s">
        <v>148</v>
      </c>
      <c r="AB3524" s="257" t="s">
        <v>2640</v>
      </c>
      <c r="AC3524" s="257" t="s">
        <v>2640</v>
      </c>
      <c r="AD3524" s="257" t="s">
        <v>3295</v>
      </c>
      <c r="AE3524" s="257" t="s">
        <v>3295</v>
      </c>
      <c r="AF3524" s="257" t="s">
        <v>3639</v>
      </c>
      <c r="AG3524" s="257" t="s">
        <v>3295</v>
      </c>
      <c r="AH3524" s="257" t="s">
        <v>3295</v>
      </c>
      <c r="AI3524" s="257" t="s">
        <v>3295</v>
      </c>
      <c r="AJ3524" s="257"/>
    </row>
    <row r="3525" spans="1:36" ht="409.6">
      <c r="A3525" s="258">
        <v>40449</v>
      </c>
      <c r="B3525" s="257" t="s">
        <v>2520</v>
      </c>
      <c r="C3525" s="258">
        <v>40451</v>
      </c>
      <c r="D3525" s="257">
        <v>2</v>
      </c>
      <c r="E3525" s="259" t="s">
        <v>2555</v>
      </c>
      <c r="F3525" s="257" t="s">
        <v>3213</v>
      </c>
      <c r="G3525" s="259" t="s">
        <v>3214</v>
      </c>
      <c r="H3525" s="260" t="s">
        <v>1232</v>
      </c>
      <c r="I3525" s="257" t="s">
        <v>3468</v>
      </c>
      <c r="J3525" s="257" t="s">
        <v>3469</v>
      </c>
      <c r="K3525" s="257" t="s">
        <v>3280</v>
      </c>
      <c r="L3525" s="257" t="s">
        <v>3512</v>
      </c>
      <c r="M3525" s="257" t="s">
        <v>1232</v>
      </c>
      <c r="N3525" s="257" t="s">
        <v>3513</v>
      </c>
      <c r="O3525" s="257" t="s">
        <v>2868</v>
      </c>
      <c r="P3525" s="257" t="s">
        <v>7740</v>
      </c>
      <c r="Q3525" s="257" t="s">
        <v>7741</v>
      </c>
      <c r="R3525" s="257" t="s">
        <v>5078</v>
      </c>
      <c r="S3525" s="257" t="s">
        <v>3291</v>
      </c>
      <c r="T3525" s="257" t="s">
        <v>2899</v>
      </c>
      <c r="U3525" s="257" t="s">
        <v>7739</v>
      </c>
      <c r="V3525" s="257" t="s">
        <v>2639</v>
      </c>
      <c r="W3525" s="257" t="s">
        <v>148</v>
      </c>
      <c r="X3525" s="257" t="s">
        <v>2639</v>
      </c>
      <c r="Y3525" s="257" t="s">
        <v>2899</v>
      </c>
      <c r="Z3525" s="257" t="s">
        <v>2639</v>
      </c>
      <c r="AA3525" s="257" t="s">
        <v>2899</v>
      </c>
      <c r="AB3525" s="257" t="s">
        <v>2640</v>
      </c>
      <c r="AC3525" s="257" t="s">
        <v>2640</v>
      </c>
      <c r="AD3525" s="257" t="s">
        <v>3295</v>
      </c>
      <c r="AE3525" s="257" t="s">
        <v>3295</v>
      </c>
      <c r="AF3525" s="257" t="s">
        <v>3639</v>
      </c>
      <c r="AG3525" s="257" t="s">
        <v>3295</v>
      </c>
      <c r="AH3525" s="257" t="s">
        <v>3295</v>
      </c>
      <c r="AI3525" s="257" t="s">
        <v>3295</v>
      </c>
      <c r="AJ3525" s="257"/>
    </row>
    <row r="3526" spans="1:36" ht="201.6">
      <c r="A3526" s="258">
        <v>40449</v>
      </c>
      <c r="B3526" s="257" t="s">
        <v>2520</v>
      </c>
      <c r="C3526" s="258">
        <v>40451</v>
      </c>
      <c r="D3526" s="257">
        <v>2</v>
      </c>
      <c r="E3526" s="259" t="s">
        <v>2565</v>
      </c>
      <c r="F3526" s="257" t="s">
        <v>3251</v>
      </c>
      <c r="G3526" s="259" t="s">
        <v>3252</v>
      </c>
      <c r="H3526" s="260" t="s">
        <v>1232</v>
      </c>
      <c r="I3526" s="257" t="s">
        <v>4345</v>
      </c>
      <c r="J3526" s="257" t="s">
        <v>4346</v>
      </c>
      <c r="K3526" s="257" t="s">
        <v>3280</v>
      </c>
      <c r="L3526" s="257" t="s">
        <v>3416</v>
      </c>
      <c r="M3526" s="257" t="s">
        <v>1232</v>
      </c>
      <c r="N3526" s="257" t="s">
        <v>3417</v>
      </c>
      <c r="O3526" s="257" t="s">
        <v>3299</v>
      </c>
      <c r="P3526" s="257" t="s">
        <v>7742</v>
      </c>
      <c r="Q3526" s="257" t="s">
        <v>7743</v>
      </c>
      <c r="R3526" s="257" t="s">
        <v>7744</v>
      </c>
      <c r="S3526" s="257" t="s">
        <v>3291</v>
      </c>
      <c r="T3526" s="257" t="s">
        <v>2849</v>
      </c>
      <c r="U3526" s="257" t="s">
        <v>477</v>
      </c>
      <c r="V3526" s="257" t="s">
        <v>2639</v>
      </c>
      <c r="W3526" s="257" t="s">
        <v>148</v>
      </c>
      <c r="X3526" s="257" t="s">
        <v>148</v>
      </c>
      <c r="Y3526" s="257" t="s">
        <v>148</v>
      </c>
      <c r="Z3526" s="257" t="s">
        <v>148</v>
      </c>
      <c r="AA3526" s="257" t="s">
        <v>148</v>
      </c>
      <c r="AB3526" s="257" t="s">
        <v>2640</v>
      </c>
      <c r="AC3526" s="257" t="s">
        <v>2640</v>
      </c>
      <c r="AD3526" s="257" t="s">
        <v>3295</v>
      </c>
      <c r="AE3526" s="257" t="s">
        <v>3295</v>
      </c>
      <c r="AF3526" s="257" t="s">
        <v>3639</v>
      </c>
      <c r="AG3526" s="257" t="s">
        <v>3295</v>
      </c>
      <c r="AH3526" s="257" t="s">
        <v>3295</v>
      </c>
      <c r="AI3526" s="257" t="s">
        <v>3295</v>
      </c>
      <c r="AJ3526" s="257"/>
    </row>
    <row r="3527" spans="1:36">
      <c r="A3527" s="258">
        <v>40365</v>
      </c>
      <c r="B3527" s="257" t="s">
        <v>2514</v>
      </c>
      <c r="C3527" s="258">
        <v>40365</v>
      </c>
      <c r="D3527" s="257">
        <v>0</v>
      </c>
      <c r="E3527" s="257" t="s">
        <v>2527</v>
      </c>
      <c r="F3527" s="257" t="s">
        <v>3268</v>
      </c>
      <c r="G3527" s="257" t="s">
        <v>3269</v>
      </c>
      <c r="H3527" s="260" t="s">
        <v>2631</v>
      </c>
      <c r="I3527" s="260" t="s">
        <v>2631</v>
      </c>
      <c r="J3527" s="257" t="s">
        <v>148</v>
      </c>
      <c r="K3527" s="257" t="s">
        <v>2619</v>
      </c>
      <c r="L3527" s="257" t="s">
        <v>7059</v>
      </c>
      <c r="M3527" s="257" t="s">
        <v>1236</v>
      </c>
      <c r="N3527" s="257" t="s">
        <v>2905</v>
      </c>
      <c r="O3527" s="257" t="s">
        <v>3299</v>
      </c>
      <c r="P3527" s="257" t="s">
        <v>7745</v>
      </c>
      <c r="Q3527" s="257" t="s">
        <v>3301</v>
      </c>
      <c r="R3527" s="257" t="s">
        <v>148</v>
      </c>
      <c r="S3527" s="257" t="s">
        <v>3302</v>
      </c>
      <c r="T3527" s="257" t="s">
        <v>2905</v>
      </c>
      <c r="U3527" s="257" t="s">
        <v>7736</v>
      </c>
      <c r="V3527" s="257" t="s">
        <v>148</v>
      </c>
      <c r="W3527" s="257" t="s">
        <v>148</v>
      </c>
      <c r="X3527" s="257" t="s">
        <v>148</v>
      </c>
      <c r="Y3527" s="257" t="s">
        <v>148</v>
      </c>
      <c r="Z3527" s="257" t="s">
        <v>148</v>
      </c>
      <c r="AA3527" s="257" t="s">
        <v>148</v>
      </c>
      <c r="AB3527" s="257" t="s">
        <v>148</v>
      </c>
      <c r="AC3527" s="257" t="s">
        <v>148</v>
      </c>
      <c r="AD3527" s="257" t="s">
        <v>148</v>
      </c>
      <c r="AE3527" s="257" t="s">
        <v>148</v>
      </c>
      <c r="AF3527" s="257" t="s">
        <v>148</v>
      </c>
      <c r="AG3527" s="257" t="s">
        <v>148</v>
      </c>
      <c r="AH3527" s="257" t="s">
        <v>148</v>
      </c>
      <c r="AI3527" s="257" t="s">
        <v>148</v>
      </c>
      <c r="AJ3527" s="257"/>
    </row>
    <row r="3528" spans="1:36" ht="216">
      <c r="A3528" s="258">
        <v>40450</v>
      </c>
      <c r="B3528" s="257" t="s">
        <v>2520</v>
      </c>
      <c r="C3528" s="258">
        <v>40456</v>
      </c>
      <c r="D3528" s="257">
        <v>4</v>
      </c>
      <c r="E3528" s="257" t="s">
        <v>2560</v>
      </c>
      <c r="F3528" s="257" t="s">
        <v>3276</v>
      </c>
      <c r="G3528" s="257" t="s">
        <v>3277</v>
      </c>
      <c r="H3528" s="260" t="s">
        <v>1232</v>
      </c>
      <c r="I3528" s="257" t="s">
        <v>4318</v>
      </c>
      <c r="J3528" s="257" t="s">
        <v>4319</v>
      </c>
      <c r="K3528" s="257" t="s">
        <v>3280</v>
      </c>
      <c r="L3528" s="257" t="s">
        <v>3512</v>
      </c>
      <c r="M3528" s="257" t="s">
        <v>1232</v>
      </c>
      <c r="N3528" s="257" t="s">
        <v>3513</v>
      </c>
      <c r="O3528" s="257" t="s">
        <v>2868</v>
      </c>
      <c r="P3528" s="257" t="s">
        <v>7746</v>
      </c>
      <c r="Q3528" s="257" t="s">
        <v>7747</v>
      </c>
      <c r="R3528" s="257" t="s">
        <v>7748</v>
      </c>
      <c r="S3528" s="257" t="s">
        <v>3291</v>
      </c>
      <c r="T3528" s="257" t="s">
        <v>2843</v>
      </c>
      <c r="U3528" s="257" t="s">
        <v>4054</v>
      </c>
      <c r="V3528" s="257" t="s">
        <v>2639</v>
      </c>
      <c r="W3528" s="257" t="s">
        <v>148</v>
      </c>
      <c r="X3528" s="257" t="s">
        <v>2640</v>
      </c>
      <c r="Y3528" s="257" t="s">
        <v>148</v>
      </c>
      <c r="Z3528" s="257" t="s">
        <v>2640</v>
      </c>
      <c r="AA3528" s="257" t="s">
        <v>148</v>
      </c>
      <c r="AB3528" s="257" t="s">
        <v>2640</v>
      </c>
      <c r="AC3528" s="257" t="s">
        <v>2640</v>
      </c>
      <c r="AD3528" s="257" t="s">
        <v>3295</v>
      </c>
      <c r="AE3528" s="257" t="s">
        <v>3295</v>
      </c>
      <c r="AF3528" s="257" t="s">
        <v>3639</v>
      </c>
      <c r="AG3528" s="257" t="s">
        <v>3295</v>
      </c>
      <c r="AH3528" s="257" t="s">
        <v>3295</v>
      </c>
      <c r="AI3528" s="257" t="s">
        <v>3295</v>
      </c>
      <c r="AJ3528" s="257"/>
    </row>
    <row r="3529" spans="1:36" ht="57.6">
      <c r="A3529" s="258">
        <v>40449</v>
      </c>
      <c r="B3529" s="257" t="s">
        <v>2520</v>
      </c>
      <c r="C3529" s="258">
        <v>40457</v>
      </c>
      <c r="D3529" s="257">
        <v>6</v>
      </c>
      <c r="E3529" s="259" t="s">
        <v>2554</v>
      </c>
      <c r="F3529" s="259" t="s">
        <v>3322</v>
      </c>
      <c r="G3529" s="259" t="s">
        <v>3323</v>
      </c>
      <c r="H3529" s="257" t="s">
        <v>1236</v>
      </c>
      <c r="I3529" s="257" t="s">
        <v>2805</v>
      </c>
      <c r="J3529" s="257" t="s">
        <v>795</v>
      </c>
      <c r="K3529" s="257" t="s">
        <v>3280</v>
      </c>
      <c r="L3529" s="257" t="s">
        <v>3287</v>
      </c>
      <c r="M3529" s="257" t="s">
        <v>1232</v>
      </c>
      <c r="N3529" s="257" t="s">
        <v>3288</v>
      </c>
      <c r="O3529" s="257" t="s">
        <v>2868</v>
      </c>
      <c r="P3529" s="257" t="s">
        <v>7749</v>
      </c>
      <c r="Q3529" s="257" t="s">
        <v>7750</v>
      </c>
      <c r="R3529" s="257" t="s">
        <v>148</v>
      </c>
      <c r="S3529" s="257" t="s">
        <v>3302</v>
      </c>
      <c r="T3529" s="257" t="s">
        <v>4328</v>
      </c>
      <c r="U3529" s="257" t="s">
        <v>7751</v>
      </c>
      <c r="V3529" s="257" t="s">
        <v>2640</v>
      </c>
      <c r="W3529" s="257" t="s">
        <v>148</v>
      </c>
      <c r="X3529" s="257" t="s">
        <v>2639</v>
      </c>
      <c r="Y3529" s="257" t="s">
        <v>4328</v>
      </c>
      <c r="Z3529" s="257" t="s">
        <v>2639</v>
      </c>
      <c r="AA3529" s="257" t="s">
        <v>2870</v>
      </c>
      <c r="AB3529" s="257" t="s">
        <v>2640</v>
      </c>
      <c r="AC3529" s="257" t="s">
        <v>2640</v>
      </c>
      <c r="AD3529" s="257" t="s">
        <v>3295</v>
      </c>
      <c r="AE3529" s="257" t="s">
        <v>3295</v>
      </c>
      <c r="AF3529" s="257" t="s">
        <v>3639</v>
      </c>
      <c r="AG3529" s="257" t="s">
        <v>3295</v>
      </c>
      <c r="AH3529" s="257" t="s">
        <v>3295</v>
      </c>
      <c r="AI3529" s="257" t="s">
        <v>3295</v>
      </c>
      <c r="AJ3529" s="257"/>
    </row>
    <row r="3530" spans="1:36">
      <c r="A3530" s="258">
        <v>40365</v>
      </c>
      <c r="B3530" s="257" t="s">
        <v>2514</v>
      </c>
      <c r="C3530" s="258">
        <v>40365</v>
      </c>
      <c r="D3530" s="257">
        <v>0</v>
      </c>
      <c r="E3530" s="259" t="s">
        <v>2544</v>
      </c>
      <c r="F3530" s="257" t="s">
        <v>3209</v>
      </c>
      <c r="G3530" s="259" t="s">
        <v>3210</v>
      </c>
      <c r="H3530" s="260" t="s">
        <v>2631</v>
      </c>
      <c r="I3530" s="260" t="s">
        <v>2631</v>
      </c>
      <c r="J3530" s="257" t="s">
        <v>148</v>
      </c>
      <c r="K3530" s="257" t="s">
        <v>2619</v>
      </c>
      <c r="L3530" s="257" t="s">
        <v>7059</v>
      </c>
      <c r="M3530" s="257" t="s">
        <v>1236</v>
      </c>
      <c r="N3530" s="257" t="s">
        <v>2905</v>
      </c>
      <c r="O3530" s="257" t="s">
        <v>3299</v>
      </c>
      <c r="P3530" s="257" t="s">
        <v>7752</v>
      </c>
      <c r="Q3530" s="257" t="s">
        <v>3301</v>
      </c>
      <c r="R3530" s="257" t="s">
        <v>148</v>
      </c>
      <c r="S3530" s="257" t="s">
        <v>3302</v>
      </c>
      <c r="T3530" s="257" t="s">
        <v>2905</v>
      </c>
      <c r="U3530" s="257" t="s">
        <v>7736</v>
      </c>
      <c r="V3530" s="257" t="s">
        <v>148</v>
      </c>
      <c r="W3530" s="257" t="s">
        <v>148</v>
      </c>
      <c r="X3530" s="257" t="s">
        <v>148</v>
      </c>
      <c r="Y3530" s="257" t="s">
        <v>148</v>
      </c>
      <c r="Z3530" s="257" t="s">
        <v>148</v>
      </c>
      <c r="AA3530" s="257" t="s">
        <v>148</v>
      </c>
      <c r="AB3530" s="257" t="s">
        <v>148</v>
      </c>
      <c r="AC3530" s="257" t="s">
        <v>148</v>
      </c>
      <c r="AD3530" s="257" t="s">
        <v>148</v>
      </c>
      <c r="AE3530" s="257" t="s">
        <v>148</v>
      </c>
      <c r="AF3530" s="257" t="s">
        <v>148</v>
      </c>
      <c r="AG3530" s="257" t="s">
        <v>148</v>
      </c>
      <c r="AH3530" s="257" t="s">
        <v>148</v>
      </c>
      <c r="AI3530" s="257" t="s">
        <v>148</v>
      </c>
      <c r="AJ3530" s="257"/>
    </row>
    <row r="3531" spans="1:36" ht="158.4">
      <c r="A3531" s="258">
        <v>40451</v>
      </c>
      <c r="B3531" s="257" t="s">
        <v>2520</v>
      </c>
      <c r="C3531" s="258">
        <v>40452</v>
      </c>
      <c r="D3531" s="257">
        <v>1</v>
      </c>
      <c r="E3531" s="259" t="s">
        <v>2538</v>
      </c>
      <c r="F3531" s="259" t="s">
        <v>930</v>
      </c>
      <c r="G3531" s="259" t="s">
        <v>2627</v>
      </c>
      <c r="H3531" s="260" t="s">
        <v>1232</v>
      </c>
      <c r="I3531" s="257" t="s">
        <v>3884</v>
      </c>
      <c r="J3531" s="257" t="s">
        <v>183</v>
      </c>
      <c r="K3531" s="257" t="s">
        <v>3280</v>
      </c>
      <c r="L3531" s="257" t="s">
        <v>3287</v>
      </c>
      <c r="M3531" s="257" t="s">
        <v>1232</v>
      </c>
      <c r="N3531" s="257" t="s">
        <v>3288</v>
      </c>
      <c r="O3531" s="257" t="s">
        <v>2868</v>
      </c>
      <c r="P3531" s="257" t="s">
        <v>7753</v>
      </c>
      <c r="Q3531" s="257" t="s">
        <v>7754</v>
      </c>
      <c r="R3531" s="257" t="s">
        <v>148</v>
      </c>
      <c r="S3531" s="257" t="s">
        <v>3291</v>
      </c>
      <c r="T3531" s="257" t="s">
        <v>2843</v>
      </c>
      <c r="U3531" s="257" t="s">
        <v>4293</v>
      </c>
      <c r="V3531" s="257" t="s">
        <v>2639</v>
      </c>
      <c r="W3531" s="257" t="s">
        <v>148</v>
      </c>
      <c r="X3531" s="257" t="s">
        <v>2639</v>
      </c>
      <c r="Y3531" s="257" t="s">
        <v>2843</v>
      </c>
      <c r="Z3531" s="257" t="s">
        <v>2639</v>
      </c>
      <c r="AA3531" s="257" t="s">
        <v>2843</v>
      </c>
      <c r="AB3531" s="257" t="s">
        <v>2640</v>
      </c>
      <c r="AC3531" s="257" t="s">
        <v>2639</v>
      </c>
      <c r="AD3531" s="258">
        <v>40455</v>
      </c>
      <c r="AE3531" s="257">
        <v>1</v>
      </c>
      <c r="AF3531" s="257" t="s">
        <v>7755</v>
      </c>
      <c r="AG3531" s="257" t="s">
        <v>3295</v>
      </c>
      <c r="AH3531" s="257" t="s">
        <v>3295</v>
      </c>
      <c r="AI3531" s="257" t="s">
        <v>3295</v>
      </c>
      <c r="AJ3531" s="257"/>
    </row>
    <row r="3532" spans="1:36" ht="273.60000000000002">
      <c r="A3532" s="258" t="s">
        <v>7756</v>
      </c>
      <c r="B3532" s="257" t="s">
        <v>2520</v>
      </c>
      <c r="C3532" s="258">
        <v>40527</v>
      </c>
      <c r="D3532" s="257">
        <v>1</v>
      </c>
      <c r="E3532" s="259" t="s">
        <v>2559</v>
      </c>
      <c r="F3532" s="257" t="s">
        <v>3131</v>
      </c>
      <c r="G3532" s="259" t="s">
        <v>3132</v>
      </c>
      <c r="H3532" s="260" t="s">
        <v>1232</v>
      </c>
      <c r="I3532" s="257" t="s">
        <v>2777</v>
      </c>
      <c r="J3532" s="261" t="s">
        <v>171</v>
      </c>
      <c r="K3532" s="257" t="s">
        <v>3280</v>
      </c>
      <c r="L3532" s="257" t="s">
        <v>3512</v>
      </c>
      <c r="M3532" s="257" t="s">
        <v>1232</v>
      </c>
      <c r="N3532" s="257" t="s">
        <v>3513</v>
      </c>
      <c r="O3532" s="257" t="s">
        <v>2868</v>
      </c>
      <c r="P3532" s="257" t="s">
        <v>7757</v>
      </c>
      <c r="Q3532" s="257" t="s">
        <v>7758</v>
      </c>
      <c r="R3532" s="257" t="s">
        <v>7759</v>
      </c>
      <c r="S3532" s="257" t="s">
        <v>3291</v>
      </c>
      <c r="T3532" s="257" t="s">
        <v>2899</v>
      </c>
      <c r="U3532" s="257" t="s">
        <v>3321</v>
      </c>
      <c r="V3532" s="257" t="s">
        <v>2639</v>
      </c>
      <c r="W3532" s="257" t="s">
        <v>148</v>
      </c>
      <c r="X3532" s="257" t="s">
        <v>2639</v>
      </c>
      <c r="Y3532" s="257" t="s">
        <v>2899</v>
      </c>
      <c r="Z3532" s="257" t="s">
        <v>2639</v>
      </c>
      <c r="AA3532" s="257" t="s">
        <v>2899</v>
      </c>
      <c r="AB3532" s="257" t="s">
        <v>2640</v>
      </c>
      <c r="AC3532" s="257" t="s">
        <v>2640</v>
      </c>
      <c r="AD3532" s="257" t="s">
        <v>3295</v>
      </c>
      <c r="AE3532" s="257" t="s">
        <v>3295</v>
      </c>
      <c r="AF3532" s="257" t="s">
        <v>3639</v>
      </c>
      <c r="AG3532" s="257" t="s">
        <v>3295</v>
      </c>
      <c r="AH3532" s="257" t="s">
        <v>3295</v>
      </c>
      <c r="AI3532" s="257" t="s">
        <v>3295</v>
      </c>
      <c r="AJ3532" s="257"/>
    </row>
    <row r="3533" spans="1:36" ht="409.6">
      <c r="A3533" s="258" t="s">
        <v>7756</v>
      </c>
      <c r="B3533" s="257" t="s">
        <v>2520</v>
      </c>
      <c r="C3533" s="258">
        <v>40527</v>
      </c>
      <c r="D3533" s="257">
        <v>1</v>
      </c>
      <c r="E3533" s="259" t="s">
        <v>2559</v>
      </c>
      <c r="F3533" s="257" t="s">
        <v>3131</v>
      </c>
      <c r="G3533" s="259" t="s">
        <v>3132</v>
      </c>
      <c r="H3533" s="260" t="s">
        <v>1232</v>
      </c>
      <c r="I3533" s="257" t="s">
        <v>2777</v>
      </c>
      <c r="J3533" s="261" t="s">
        <v>171</v>
      </c>
      <c r="K3533" s="257" t="s">
        <v>3280</v>
      </c>
      <c r="L3533" s="257" t="s">
        <v>3512</v>
      </c>
      <c r="M3533" s="257" t="s">
        <v>1232</v>
      </c>
      <c r="N3533" s="257" t="s">
        <v>3513</v>
      </c>
      <c r="O3533" s="257" t="s">
        <v>2868</v>
      </c>
      <c r="P3533" s="257" t="s">
        <v>7760</v>
      </c>
      <c r="Q3533" s="257" t="s">
        <v>7761</v>
      </c>
      <c r="R3533" s="257" t="s">
        <v>7762</v>
      </c>
      <c r="S3533" s="257" t="s">
        <v>3291</v>
      </c>
      <c r="T3533" s="257" t="s">
        <v>2899</v>
      </c>
      <c r="U3533" s="257" t="s">
        <v>7763</v>
      </c>
      <c r="V3533" s="257" t="s">
        <v>2639</v>
      </c>
      <c r="W3533" s="257" t="s">
        <v>148</v>
      </c>
      <c r="X3533" s="257" t="s">
        <v>2639</v>
      </c>
      <c r="Y3533" s="257" t="s">
        <v>2899</v>
      </c>
      <c r="Z3533" s="257" t="s">
        <v>2640</v>
      </c>
      <c r="AA3533" s="257" t="s">
        <v>148</v>
      </c>
      <c r="AB3533" s="257" t="s">
        <v>2640</v>
      </c>
      <c r="AC3533" s="257" t="s">
        <v>2640</v>
      </c>
      <c r="AD3533" s="257" t="s">
        <v>3295</v>
      </c>
      <c r="AE3533" s="257" t="s">
        <v>3295</v>
      </c>
      <c r="AF3533" s="257" t="s">
        <v>3639</v>
      </c>
      <c r="AG3533" s="257" t="s">
        <v>3295</v>
      </c>
      <c r="AH3533" s="257" t="s">
        <v>3295</v>
      </c>
      <c r="AI3533" s="257" t="s">
        <v>3295</v>
      </c>
      <c r="AJ3533" s="257"/>
    </row>
    <row r="3534" spans="1:36">
      <c r="A3534" s="258">
        <v>40365</v>
      </c>
      <c r="B3534" s="257" t="s">
        <v>2514</v>
      </c>
      <c r="C3534" s="258">
        <v>40365</v>
      </c>
      <c r="D3534" s="257">
        <v>0</v>
      </c>
      <c r="E3534" s="259" t="s">
        <v>2544</v>
      </c>
      <c r="F3534" s="257" t="s">
        <v>3209</v>
      </c>
      <c r="G3534" s="259" t="s">
        <v>3210</v>
      </c>
      <c r="H3534" s="260" t="s">
        <v>2631</v>
      </c>
      <c r="I3534" s="260" t="s">
        <v>2631</v>
      </c>
      <c r="J3534" s="257" t="s">
        <v>148</v>
      </c>
      <c r="K3534" s="257" t="s">
        <v>2619</v>
      </c>
      <c r="L3534" s="257" t="s">
        <v>7059</v>
      </c>
      <c r="M3534" s="257" t="s">
        <v>1236</v>
      </c>
      <c r="N3534" s="257" t="s">
        <v>2905</v>
      </c>
      <c r="O3534" s="257" t="s">
        <v>3299</v>
      </c>
      <c r="P3534" s="257" t="s">
        <v>7764</v>
      </c>
      <c r="Q3534" s="257" t="s">
        <v>3301</v>
      </c>
      <c r="R3534" s="257" t="s">
        <v>148</v>
      </c>
      <c r="S3534" s="257" t="s">
        <v>3302</v>
      </c>
      <c r="T3534" s="257" t="s">
        <v>2905</v>
      </c>
      <c r="U3534" s="257" t="s">
        <v>7736</v>
      </c>
      <c r="V3534" s="257" t="s">
        <v>148</v>
      </c>
      <c r="W3534" s="257" t="s">
        <v>148</v>
      </c>
      <c r="X3534" s="257" t="s">
        <v>148</v>
      </c>
      <c r="Y3534" s="257" t="s">
        <v>148</v>
      </c>
      <c r="Z3534" s="257" t="s">
        <v>148</v>
      </c>
      <c r="AA3534" s="257" t="s">
        <v>148</v>
      </c>
      <c r="AB3534" s="257" t="s">
        <v>148</v>
      </c>
      <c r="AC3534" s="257" t="s">
        <v>148</v>
      </c>
      <c r="AD3534" s="257" t="s">
        <v>148</v>
      </c>
      <c r="AE3534" s="257" t="s">
        <v>148</v>
      </c>
      <c r="AF3534" s="257" t="s">
        <v>148</v>
      </c>
      <c r="AG3534" s="257" t="s">
        <v>148</v>
      </c>
      <c r="AH3534" s="257" t="s">
        <v>148</v>
      </c>
      <c r="AI3534" s="257" t="s">
        <v>148</v>
      </c>
      <c r="AJ3534" s="257"/>
    </row>
    <row r="3535" spans="1:36" ht="28.8">
      <c r="A3535" s="258">
        <v>40451</v>
      </c>
      <c r="B3535" s="257" t="s">
        <v>2520</v>
      </c>
      <c r="C3535" s="258">
        <v>40452</v>
      </c>
      <c r="D3535" s="257">
        <v>1</v>
      </c>
      <c r="E3535" s="259" t="s">
        <v>2548</v>
      </c>
      <c r="F3535" s="259" t="s">
        <v>3247</v>
      </c>
      <c r="G3535" s="259" t="s">
        <v>3248</v>
      </c>
      <c r="H3535" s="260" t="s">
        <v>1232</v>
      </c>
      <c r="I3535" s="257" t="s">
        <v>5065</v>
      </c>
      <c r="J3535" s="257" t="s">
        <v>5066</v>
      </c>
      <c r="K3535" s="257" t="s">
        <v>3280</v>
      </c>
      <c r="L3535" s="257" t="s">
        <v>7649</v>
      </c>
      <c r="M3535" s="257" t="s">
        <v>1235</v>
      </c>
      <c r="N3535" s="257" t="s">
        <v>4559</v>
      </c>
      <c r="O3535" s="257" t="s">
        <v>3299</v>
      </c>
      <c r="P3535" s="257" t="s">
        <v>7765</v>
      </c>
      <c r="Q3535" s="257" t="s">
        <v>7766</v>
      </c>
      <c r="R3535" s="257" t="s">
        <v>148</v>
      </c>
      <c r="S3535" s="257" t="s">
        <v>4559</v>
      </c>
      <c r="T3535" s="257" t="s">
        <v>4559</v>
      </c>
      <c r="U3535" s="262" t="s">
        <v>7652</v>
      </c>
      <c r="V3535" s="257" t="s">
        <v>2639</v>
      </c>
      <c r="W3535" s="257" t="s">
        <v>148</v>
      </c>
      <c r="X3535" s="257" t="s">
        <v>2639</v>
      </c>
      <c r="Y3535" s="257" t="s">
        <v>4559</v>
      </c>
      <c r="Z3535" s="257" t="s">
        <v>2639</v>
      </c>
      <c r="AA3535" s="257" t="s">
        <v>4559</v>
      </c>
      <c r="AB3535" s="257" t="s">
        <v>2640</v>
      </c>
      <c r="AC3535" s="257" t="s">
        <v>2640</v>
      </c>
      <c r="AD3535" s="257" t="s">
        <v>3295</v>
      </c>
      <c r="AE3535" s="257" t="s">
        <v>3295</v>
      </c>
      <c r="AF3535" s="257" t="s">
        <v>3639</v>
      </c>
      <c r="AG3535" s="257" t="s">
        <v>3295</v>
      </c>
      <c r="AH3535" s="257" t="s">
        <v>3295</v>
      </c>
      <c r="AI3535" s="257" t="s">
        <v>3295</v>
      </c>
      <c r="AJ3535" s="257"/>
    </row>
    <row r="3536" spans="1:36" ht="374.4">
      <c r="A3536" s="258">
        <v>40451</v>
      </c>
      <c r="B3536" s="257" t="s">
        <v>2520</v>
      </c>
      <c r="C3536" s="258">
        <v>40456</v>
      </c>
      <c r="D3536" s="257">
        <v>3</v>
      </c>
      <c r="E3536" s="259" t="s">
        <v>2548</v>
      </c>
      <c r="F3536" s="259" t="s">
        <v>3247</v>
      </c>
      <c r="G3536" s="259" t="s">
        <v>3248</v>
      </c>
      <c r="H3536" s="260" t="s">
        <v>1232</v>
      </c>
      <c r="I3536" s="257" t="s">
        <v>5065</v>
      </c>
      <c r="J3536" s="257" t="s">
        <v>5066</v>
      </c>
      <c r="K3536" s="257" t="s">
        <v>3280</v>
      </c>
      <c r="L3536" s="257" t="s">
        <v>3512</v>
      </c>
      <c r="M3536" s="257" t="s">
        <v>1232</v>
      </c>
      <c r="N3536" s="257" t="s">
        <v>3513</v>
      </c>
      <c r="O3536" s="257" t="s">
        <v>3299</v>
      </c>
      <c r="P3536" s="257" t="s">
        <v>7767</v>
      </c>
      <c r="Q3536" s="257" t="s">
        <v>7768</v>
      </c>
      <c r="R3536" s="257" t="s">
        <v>5078</v>
      </c>
      <c r="S3536" s="257" t="s">
        <v>3291</v>
      </c>
      <c r="T3536" s="257" t="s">
        <v>2843</v>
      </c>
      <c r="U3536" s="257" t="s">
        <v>4942</v>
      </c>
      <c r="V3536" s="257" t="s">
        <v>2639</v>
      </c>
      <c r="W3536" s="257" t="s">
        <v>148</v>
      </c>
      <c r="X3536" s="257" t="s">
        <v>2640</v>
      </c>
      <c r="Y3536" s="257" t="s">
        <v>148</v>
      </c>
      <c r="Z3536" s="257" t="s">
        <v>2640</v>
      </c>
      <c r="AA3536" s="257" t="s">
        <v>148</v>
      </c>
      <c r="AB3536" s="257" t="s">
        <v>2640</v>
      </c>
      <c r="AC3536" s="257" t="s">
        <v>2639</v>
      </c>
      <c r="AD3536" s="258">
        <v>40535</v>
      </c>
      <c r="AE3536" s="257">
        <v>20</v>
      </c>
      <c r="AF3536" s="257" t="s">
        <v>7769</v>
      </c>
      <c r="AG3536" s="258">
        <v>40535</v>
      </c>
      <c r="AH3536" s="257" t="s">
        <v>2633</v>
      </c>
      <c r="AI3536" s="257" t="s">
        <v>3295</v>
      </c>
      <c r="AJ3536" s="257"/>
    </row>
    <row r="3537" spans="1:36" ht="57.6">
      <c r="A3537" s="258">
        <v>40422</v>
      </c>
      <c r="B3537" s="257" t="s">
        <v>2520</v>
      </c>
      <c r="C3537" s="258">
        <v>40422</v>
      </c>
      <c r="D3537" s="257">
        <v>0</v>
      </c>
      <c r="E3537" s="257" t="s">
        <v>6831</v>
      </c>
      <c r="F3537" s="259" t="s">
        <v>6919</v>
      </c>
      <c r="G3537" s="257" t="s">
        <v>6920</v>
      </c>
      <c r="H3537" s="257" t="s">
        <v>1236</v>
      </c>
      <c r="I3537" s="257" t="s">
        <v>7533</v>
      </c>
      <c r="J3537" s="84" t="s">
        <v>7534</v>
      </c>
      <c r="K3537" s="257" t="s">
        <v>2619</v>
      </c>
      <c r="L3537" s="257" t="s">
        <v>4264</v>
      </c>
      <c r="M3537" s="257" t="s">
        <v>1242</v>
      </c>
      <c r="N3537" s="257" t="s">
        <v>3402</v>
      </c>
      <c r="O3537" s="257" t="s">
        <v>2869</v>
      </c>
      <c r="P3537" s="257" t="s">
        <v>7770</v>
      </c>
      <c r="Q3537" s="257" t="s">
        <v>3301</v>
      </c>
      <c r="R3537" s="257" t="s">
        <v>148</v>
      </c>
      <c r="S3537" s="257" t="s">
        <v>3302</v>
      </c>
      <c r="T3537" s="257" t="s">
        <v>2844</v>
      </c>
      <c r="U3537" s="257" t="s">
        <v>4269</v>
      </c>
      <c r="V3537" s="257" t="s">
        <v>148</v>
      </c>
      <c r="W3537" s="257" t="s">
        <v>148</v>
      </c>
      <c r="X3537" s="257" t="s">
        <v>148</v>
      </c>
      <c r="Y3537" s="257" t="s">
        <v>148</v>
      </c>
      <c r="Z3537" s="257" t="s">
        <v>148</v>
      </c>
      <c r="AA3537" s="257" t="s">
        <v>148</v>
      </c>
      <c r="AB3537" s="257" t="s">
        <v>148</v>
      </c>
      <c r="AC3537" s="257" t="s">
        <v>148</v>
      </c>
      <c r="AD3537" s="257" t="s">
        <v>148</v>
      </c>
      <c r="AE3537" s="257" t="s">
        <v>148</v>
      </c>
      <c r="AF3537" s="257" t="s">
        <v>148</v>
      </c>
      <c r="AG3537" s="257" t="s">
        <v>148</v>
      </c>
      <c r="AH3537" s="257" t="s">
        <v>148</v>
      </c>
      <c r="AI3537" s="257" t="s">
        <v>148</v>
      </c>
      <c r="AJ3537" s="257"/>
    </row>
    <row r="3538" spans="1:36" ht="57.6">
      <c r="A3538" s="258">
        <v>40422</v>
      </c>
      <c r="B3538" s="257" t="s">
        <v>2520</v>
      </c>
      <c r="C3538" s="258">
        <v>40422</v>
      </c>
      <c r="D3538" s="257">
        <v>0</v>
      </c>
      <c r="E3538" s="259" t="s">
        <v>2547</v>
      </c>
      <c r="F3538" s="257" t="s">
        <v>3193</v>
      </c>
      <c r="G3538" s="259" t="s">
        <v>3194</v>
      </c>
      <c r="H3538" s="260" t="s">
        <v>1232</v>
      </c>
      <c r="I3538" s="257" t="s">
        <v>6247</v>
      </c>
      <c r="J3538" s="84" t="s">
        <v>6248</v>
      </c>
      <c r="K3538" s="257" t="s">
        <v>2619</v>
      </c>
      <c r="L3538" s="257" t="s">
        <v>4264</v>
      </c>
      <c r="M3538" s="257" t="s">
        <v>1242</v>
      </c>
      <c r="N3538" s="257" t="s">
        <v>3402</v>
      </c>
      <c r="O3538" s="257" t="s">
        <v>2869</v>
      </c>
      <c r="P3538" s="257" t="s">
        <v>7771</v>
      </c>
      <c r="Q3538" s="257" t="s">
        <v>3301</v>
      </c>
      <c r="R3538" s="257" t="s">
        <v>148</v>
      </c>
      <c r="S3538" s="257" t="s">
        <v>3302</v>
      </c>
      <c r="T3538" s="257" t="s">
        <v>2844</v>
      </c>
      <c r="U3538" s="257" t="s">
        <v>4269</v>
      </c>
      <c r="V3538" s="257" t="s">
        <v>148</v>
      </c>
      <c r="W3538" s="257" t="s">
        <v>148</v>
      </c>
      <c r="X3538" s="257" t="s">
        <v>148</v>
      </c>
      <c r="Y3538" s="257" t="s">
        <v>148</v>
      </c>
      <c r="Z3538" s="257" t="s">
        <v>148</v>
      </c>
      <c r="AA3538" s="257" t="s">
        <v>148</v>
      </c>
      <c r="AB3538" s="257" t="s">
        <v>148</v>
      </c>
      <c r="AC3538" s="257" t="s">
        <v>148</v>
      </c>
      <c r="AD3538" s="257" t="s">
        <v>148</v>
      </c>
      <c r="AE3538" s="257" t="s">
        <v>148</v>
      </c>
      <c r="AF3538" s="257" t="s">
        <v>148</v>
      </c>
      <c r="AG3538" s="257" t="s">
        <v>148</v>
      </c>
      <c r="AH3538" s="257" t="s">
        <v>148</v>
      </c>
      <c r="AI3538" s="257" t="s">
        <v>148</v>
      </c>
      <c r="AJ3538" s="257"/>
    </row>
    <row r="3539" spans="1:36" ht="57.6">
      <c r="A3539" s="258">
        <v>40422</v>
      </c>
      <c r="B3539" s="257" t="s">
        <v>2520</v>
      </c>
      <c r="C3539" s="258">
        <v>40422</v>
      </c>
      <c r="D3539" s="257">
        <v>0</v>
      </c>
      <c r="E3539" s="257" t="s">
        <v>2536</v>
      </c>
      <c r="F3539" s="257" t="s">
        <v>3175</v>
      </c>
      <c r="G3539" s="257" t="s">
        <v>3176</v>
      </c>
      <c r="H3539" s="260" t="s">
        <v>1232</v>
      </c>
      <c r="I3539" s="257" t="s">
        <v>2783</v>
      </c>
      <c r="J3539" s="257" t="s">
        <v>353</v>
      </c>
      <c r="K3539" s="257" t="s">
        <v>2619</v>
      </c>
      <c r="L3539" s="257" t="s">
        <v>4264</v>
      </c>
      <c r="M3539" s="257" t="s">
        <v>1242</v>
      </c>
      <c r="N3539" s="257" t="s">
        <v>3402</v>
      </c>
      <c r="O3539" s="257" t="s">
        <v>2869</v>
      </c>
      <c r="P3539" s="257" t="s">
        <v>7772</v>
      </c>
      <c r="Q3539" s="257" t="s">
        <v>3301</v>
      </c>
      <c r="R3539" s="257" t="s">
        <v>148</v>
      </c>
      <c r="S3539" s="257" t="s">
        <v>3302</v>
      </c>
      <c r="T3539" s="257" t="s">
        <v>2844</v>
      </c>
      <c r="U3539" s="257" t="s">
        <v>4269</v>
      </c>
      <c r="V3539" s="257" t="s">
        <v>148</v>
      </c>
      <c r="W3539" s="257" t="s">
        <v>148</v>
      </c>
      <c r="X3539" s="257" t="s">
        <v>148</v>
      </c>
      <c r="Y3539" s="257" t="s">
        <v>148</v>
      </c>
      <c r="Z3539" s="257" t="s">
        <v>148</v>
      </c>
      <c r="AA3539" s="257" t="s">
        <v>148</v>
      </c>
      <c r="AB3539" s="257" t="s">
        <v>148</v>
      </c>
      <c r="AC3539" s="257" t="s">
        <v>148</v>
      </c>
      <c r="AD3539" s="257" t="s">
        <v>148</v>
      </c>
      <c r="AE3539" s="257" t="s">
        <v>148</v>
      </c>
      <c r="AF3539" s="257" t="s">
        <v>148</v>
      </c>
      <c r="AG3539" s="257" t="s">
        <v>148</v>
      </c>
      <c r="AH3539" s="257" t="s">
        <v>148</v>
      </c>
      <c r="AI3539" s="257" t="s">
        <v>148</v>
      </c>
      <c r="AJ3539" s="257"/>
    </row>
    <row r="3540" spans="1:36" ht="57.6">
      <c r="A3540" s="258">
        <v>40422</v>
      </c>
      <c r="B3540" s="257" t="s">
        <v>2520</v>
      </c>
      <c r="C3540" s="258">
        <v>40422</v>
      </c>
      <c r="D3540" s="257">
        <v>0</v>
      </c>
      <c r="E3540" s="257" t="s">
        <v>2521</v>
      </c>
      <c r="F3540" s="257" t="s">
        <v>5126</v>
      </c>
      <c r="G3540" s="257" t="s">
        <v>5127</v>
      </c>
      <c r="H3540" s="260" t="s">
        <v>1226</v>
      </c>
      <c r="I3540" s="257" t="s">
        <v>5128</v>
      </c>
      <c r="J3540" s="257" t="s">
        <v>5129</v>
      </c>
      <c r="K3540" s="257" t="s">
        <v>2619</v>
      </c>
      <c r="L3540" s="257" t="s">
        <v>4264</v>
      </c>
      <c r="M3540" s="257" t="s">
        <v>1242</v>
      </c>
      <c r="N3540" s="257" t="s">
        <v>3402</v>
      </c>
      <c r="O3540" s="257" t="s">
        <v>2869</v>
      </c>
      <c r="P3540" s="257" t="s">
        <v>7773</v>
      </c>
      <c r="Q3540" s="257" t="s">
        <v>3301</v>
      </c>
      <c r="R3540" s="257" t="s">
        <v>148</v>
      </c>
      <c r="S3540" s="257" t="s">
        <v>3302</v>
      </c>
      <c r="T3540" s="257" t="s">
        <v>2844</v>
      </c>
      <c r="U3540" s="257" t="s">
        <v>4269</v>
      </c>
      <c r="V3540" s="257" t="s">
        <v>148</v>
      </c>
      <c r="W3540" s="257" t="s">
        <v>148</v>
      </c>
      <c r="X3540" s="257" t="s">
        <v>148</v>
      </c>
      <c r="Y3540" s="257" t="s">
        <v>148</v>
      </c>
      <c r="Z3540" s="257" t="s">
        <v>148</v>
      </c>
      <c r="AA3540" s="257" t="s">
        <v>148</v>
      </c>
      <c r="AB3540" s="257" t="s">
        <v>148</v>
      </c>
      <c r="AC3540" s="257" t="s">
        <v>148</v>
      </c>
      <c r="AD3540" s="257" t="s">
        <v>148</v>
      </c>
      <c r="AE3540" s="257" t="s">
        <v>148</v>
      </c>
      <c r="AF3540" s="257" t="s">
        <v>148</v>
      </c>
      <c r="AG3540" s="257" t="s">
        <v>148</v>
      </c>
      <c r="AH3540" s="257" t="s">
        <v>148</v>
      </c>
      <c r="AI3540" s="257" t="s">
        <v>148</v>
      </c>
      <c r="AJ3540" s="257"/>
    </row>
    <row r="3541" spans="1:36">
      <c r="A3541" s="258">
        <v>40365</v>
      </c>
      <c r="B3541" s="257" t="s">
        <v>2514</v>
      </c>
      <c r="C3541" s="258">
        <v>40365</v>
      </c>
      <c r="D3541" s="257">
        <v>0</v>
      </c>
      <c r="E3541" s="259" t="s">
        <v>2544</v>
      </c>
      <c r="F3541" s="257" t="s">
        <v>3209</v>
      </c>
      <c r="G3541" s="259" t="s">
        <v>3210</v>
      </c>
      <c r="H3541" s="260" t="s">
        <v>2631</v>
      </c>
      <c r="I3541" s="260" t="s">
        <v>2631</v>
      </c>
      <c r="J3541" s="257" t="s">
        <v>148</v>
      </c>
      <c r="K3541" s="257" t="s">
        <v>2619</v>
      </c>
      <c r="L3541" s="257" t="s">
        <v>7059</v>
      </c>
      <c r="M3541" s="257" t="s">
        <v>1236</v>
      </c>
      <c r="N3541" s="257" t="s">
        <v>2905</v>
      </c>
      <c r="O3541" s="257" t="s">
        <v>3299</v>
      </c>
      <c r="P3541" s="257" t="s">
        <v>7774</v>
      </c>
      <c r="Q3541" s="257" t="s">
        <v>3301</v>
      </c>
      <c r="R3541" s="257" t="s">
        <v>148</v>
      </c>
      <c r="S3541" s="257" t="s">
        <v>3302</v>
      </c>
      <c r="T3541" s="257" t="s">
        <v>2905</v>
      </c>
      <c r="U3541" s="257" t="s">
        <v>7736</v>
      </c>
      <c r="V3541" s="257" t="s">
        <v>148</v>
      </c>
      <c r="W3541" s="257" t="s">
        <v>148</v>
      </c>
      <c r="X3541" s="257" t="s">
        <v>148</v>
      </c>
      <c r="Y3541" s="257" t="s">
        <v>148</v>
      </c>
      <c r="Z3541" s="257" t="s">
        <v>148</v>
      </c>
      <c r="AA3541" s="257" t="s">
        <v>148</v>
      </c>
      <c r="AB3541" s="257" t="s">
        <v>148</v>
      </c>
      <c r="AC3541" s="257" t="s">
        <v>148</v>
      </c>
      <c r="AD3541" s="257" t="s">
        <v>148</v>
      </c>
      <c r="AE3541" s="257" t="s">
        <v>148</v>
      </c>
      <c r="AF3541" s="257" t="s">
        <v>148</v>
      </c>
      <c r="AG3541" s="257" t="s">
        <v>148</v>
      </c>
      <c r="AH3541" s="257" t="s">
        <v>148</v>
      </c>
      <c r="AI3541" s="257" t="s">
        <v>148</v>
      </c>
      <c r="AJ3541" s="257"/>
    </row>
    <row r="3542" spans="1:36" ht="43.2">
      <c r="A3542" s="258">
        <v>40365</v>
      </c>
      <c r="B3542" s="257" t="s">
        <v>2514</v>
      </c>
      <c r="C3542" s="258">
        <v>40365</v>
      </c>
      <c r="D3542" s="257">
        <v>0</v>
      </c>
      <c r="E3542" s="259" t="s">
        <v>2544</v>
      </c>
      <c r="F3542" s="257" t="s">
        <v>3209</v>
      </c>
      <c r="G3542" s="259" t="s">
        <v>3210</v>
      </c>
      <c r="H3542" s="260" t="s">
        <v>1226</v>
      </c>
      <c r="I3542" s="257" t="s">
        <v>5148</v>
      </c>
      <c r="J3542" s="84" t="s">
        <v>5149</v>
      </c>
      <c r="K3542" s="257" t="s">
        <v>2619</v>
      </c>
      <c r="L3542" s="257" t="s">
        <v>7059</v>
      </c>
      <c r="M3542" s="257" t="s">
        <v>1236</v>
      </c>
      <c r="N3542" s="257" t="s">
        <v>2905</v>
      </c>
      <c r="O3542" s="257" t="s">
        <v>3299</v>
      </c>
      <c r="P3542" s="257" t="s">
        <v>7775</v>
      </c>
      <c r="Q3542" s="257" t="s">
        <v>3301</v>
      </c>
      <c r="R3542" s="257" t="s">
        <v>148</v>
      </c>
      <c r="S3542" s="257" t="s">
        <v>3302</v>
      </c>
      <c r="T3542" s="257" t="s">
        <v>2905</v>
      </c>
      <c r="U3542" s="257" t="s">
        <v>7736</v>
      </c>
      <c r="V3542" s="257" t="s">
        <v>148</v>
      </c>
      <c r="W3542" s="257" t="s">
        <v>148</v>
      </c>
      <c r="X3542" s="257" t="s">
        <v>148</v>
      </c>
      <c r="Y3542" s="257" t="s">
        <v>148</v>
      </c>
      <c r="Z3542" s="257" t="s">
        <v>148</v>
      </c>
      <c r="AA3542" s="257" t="s">
        <v>148</v>
      </c>
      <c r="AB3542" s="257" t="s">
        <v>148</v>
      </c>
      <c r="AC3542" s="257" t="s">
        <v>148</v>
      </c>
      <c r="AD3542" s="257" t="s">
        <v>148</v>
      </c>
      <c r="AE3542" s="257" t="s">
        <v>148</v>
      </c>
      <c r="AF3542" s="257" t="s">
        <v>148</v>
      </c>
      <c r="AG3542" s="257" t="s">
        <v>148</v>
      </c>
      <c r="AH3542" s="257" t="s">
        <v>148</v>
      </c>
      <c r="AI3542" s="257" t="s">
        <v>148</v>
      </c>
      <c r="AJ3542" s="257"/>
    </row>
    <row r="3543" spans="1:36">
      <c r="A3543" s="258">
        <v>40365</v>
      </c>
      <c r="B3543" s="257" t="s">
        <v>2514</v>
      </c>
      <c r="C3543" s="258">
        <v>40365</v>
      </c>
      <c r="D3543" s="257">
        <v>0</v>
      </c>
      <c r="E3543" s="259" t="s">
        <v>2544</v>
      </c>
      <c r="F3543" s="257" t="s">
        <v>3209</v>
      </c>
      <c r="G3543" s="259" t="s">
        <v>3210</v>
      </c>
      <c r="H3543" s="260" t="s">
        <v>1232</v>
      </c>
      <c r="I3543" s="257" t="s">
        <v>2824</v>
      </c>
      <c r="J3543" s="84" t="s">
        <v>330</v>
      </c>
      <c r="K3543" s="257" t="s">
        <v>2619</v>
      </c>
      <c r="L3543" s="257" t="s">
        <v>7059</v>
      </c>
      <c r="M3543" s="257" t="s">
        <v>1236</v>
      </c>
      <c r="N3543" s="257" t="s">
        <v>2905</v>
      </c>
      <c r="O3543" s="257" t="s">
        <v>3299</v>
      </c>
      <c r="P3543" s="257" t="s">
        <v>7776</v>
      </c>
      <c r="Q3543" s="257" t="s">
        <v>3301</v>
      </c>
      <c r="R3543" s="257" t="s">
        <v>148</v>
      </c>
      <c r="S3543" s="257" t="s">
        <v>3302</v>
      </c>
      <c r="T3543" s="257" t="s">
        <v>2905</v>
      </c>
      <c r="U3543" s="257" t="s">
        <v>7736</v>
      </c>
      <c r="V3543" s="257" t="s">
        <v>148</v>
      </c>
      <c r="W3543" s="257" t="s">
        <v>148</v>
      </c>
      <c r="X3543" s="257" t="s">
        <v>148</v>
      </c>
      <c r="Y3543" s="257" t="s">
        <v>148</v>
      </c>
      <c r="Z3543" s="257" t="s">
        <v>148</v>
      </c>
      <c r="AA3543" s="257" t="s">
        <v>148</v>
      </c>
      <c r="AB3543" s="257" t="s">
        <v>148</v>
      </c>
      <c r="AC3543" s="257" t="s">
        <v>148</v>
      </c>
      <c r="AD3543" s="257" t="s">
        <v>148</v>
      </c>
      <c r="AE3543" s="257" t="s">
        <v>148</v>
      </c>
      <c r="AF3543" s="257" t="s">
        <v>148</v>
      </c>
      <c r="AG3543" s="257" t="s">
        <v>148</v>
      </c>
      <c r="AH3543" s="257" t="s">
        <v>148</v>
      </c>
      <c r="AI3543" s="257" t="s">
        <v>148</v>
      </c>
      <c r="AJ3543" s="257"/>
    </row>
    <row r="3544" spans="1:36" ht="43.2">
      <c r="A3544" s="258">
        <v>40423</v>
      </c>
      <c r="B3544" s="257" t="s">
        <v>2520</v>
      </c>
      <c r="C3544" s="258">
        <v>40423</v>
      </c>
      <c r="D3544" s="257">
        <v>0</v>
      </c>
      <c r="E3544" s="259" t="s">
        <v>2554</v>
      </c>
      <c r="F3544" s="259" t="s">
        <v>3322</v>
      </c>
      <c r="G3544" s="259" t="s">
        <v>3323</v>
      </c>
      <c r="H3544" s="260" t="s">
        <v>1226</v>
      </c>
      <c r="I3544" s="257" t="s">
        <v>7313</v>
      </c>
      <c r="J3544" s="257" t="s">
        <v>7314</v>
      </c>
      <c r="K3544" s="257" t="s">
        <v>2619</v>
      </c>
      <c r="L3544" s="257" t="s">
        <v>2667</v>
      </c>
      <c r="M3544" s="257" t="s">
        <v>1228</v>
      </c>
      <c r="N3544" s="257" t="s">
        <v>3350</v>
      </c>
      <c r="O3544" s="257" t="s">
        <v>3299</v>
      </c>
      <c r="P3544" s="257" t="s">
        <v>7777</v>
      </c>
      <c r="Q3544" s="257" t="s">
        <v>3301</v>
      </c>
      <c r="R3544" s="257" t="s">
        <v>148</v>
      </c>
      <c r="S3544" s="257" t="s">
        <v>2903</v>
      </c>
      <c r="T3544" s="257" t="s">
        <v>2841</v>
      </c>
      <c r="U3544" s="257" t="s">
        <v>3624</v>
      </c>
      <c r="V3544" s="257" t="s">
        <v>148</v>
      </c>
      <c r="W3544" s="257" t="s">
        <v>148</v>
      </c>
      <c r="X3544" s="257" t="s">
        <v>148</v>
      </c>
      <c r="Y3544" s="257" t="s">
        <v>148</v>
      </c>
      <c r="Z3544" s="257" t="s">
        <v>148</v>
      </c>
      <c r="AA3544" s="257" t="s">
        <v>148</v>
      </c>
      <c r="AB3544" s="257" t="s">
        <v>148</v>
      </c>
      <c r="AC3544" s="257" t="s">
        <v>148</v>
      </c>
      <c r="AD3544" s="257" t="s">
        <v>148</v>
      </c>
      <c r="AE3544" s="257" t="s">
        <v>148</v>
      </c>
      <c r="AF3544" s="257" t="s">
        <v>148</v>
      </c>
      <c r="AG3544" s="257" t="s">
        <v>148</v>
      </c>
      <c r="AH3544" s="257" t="s">
        <v>148</v>
      </c>
      <c r="AI3544" s="257" t="s">
        <v>148</v>
      </c>
      <c r="AJ3544" s="257"/>
    </row>
    <row r="3545" spans="1:36" ht="43.2">
      <c r="A3545" s="258">
        <v>40423</v>
      </c>
      <c r="B3545" s="257" t="s">
        <v>2520</v>
      </c>
      <c r="C3545" s="258">
        <v>40423</v>
      </c>
      <c r="D3545" s="257">
        <v>0</v>
      </c>
      <c r="E3545" s="259" t="s">
        <v>2565</v>
      </c>
      <c r="F3545" s="257" t="s">
        <v>3251</v>
      </c>
      <c r="G3545" s="259" t="s">
        <v>3252</v>
      </c>
      <c r="H3545" s="260" t="s">
        <v>1232</v>
      </c>
      <c r="I3545" s="257" t="s">
        <v>4345</v>
      </c>
      <c r="J3545" s="257" t="s">
        <v>4346</v>
      </c>
      <c r="K3545" s="257" t="s">
        <v>2619</v>
      </c>
      <c r="L3545" s="257" t="s">
        <v>2667</v>
      </c>
      <c r="M3545" s="257" t="s">
        <v>1228</v>
      </c>
      <c r="N3545" s="257" t="s">
        <v>3350</v>
      </c>
      <c r="O3545" s="257" t="s">
        <v>3299</v>
      </c>
      <c r="P3545" s="257" t="s">
        <v>7778</v>
      </c>
      <c r="Q3545" s="257" t="s">
        <v>3301</v>
      </c>
      <c r="R3545" s="257" t="s">
        <v>148</v>
      </c>
      <c r="S3545" s="257" t="s">
        <v>2903</v>
      </c>
      <c r="T3545" s="257" t="s">
        <v>2841</v>
      </c>
      <c r="U3545" s="257" t="s">
        <v>3624</v>
      </c>
      <c r="V3545" s="257" t="s">
        <v>148</v>
      </c>
      <c r="W3545" s="257" t="s">
        <v>148</v>
      </c>
      <c r="X3545" s="257" t="s">
        <v>148</v>
      </c>
      <c r="Y3545" s="257" t="s">
        <v>148</v>
      </c>
      <c r="Z3545" s="257" t="s">
        <v>148</v>
      </c>
      <c r="AA3545" s="257" t="s">
        <v>148</v>
      </c>
      <c r="AB3545" s="257" t="s">
        <v>148</v>
      </c>
      <c r="AC3545" s="257" t="s">
        <v>148</v>
      </c>
      <c r="AD3545" s="257" t="s">
        <v>148</v>
      </c>
      <c r="AE3545" s="257" t="s">
        <v>148</v>
      </c>
      <c r="AF3545" s="257" t="s">
        <v>148</v>
      </c>
      <c r="AG3545" s="257" t="s">
        <v>148</v>
      </c>
      <c r="AH3545" s="257" t="s">
        <v>148</v>
      </c>
      <c r="AI3545" s="257" t="s">
        <v>148</v>
      </c>
      <c r="AJ3545" s="257"/>
    </row>
    <row r="3546" spans="1:36" ht="43.2">
      <c r="A3546" s="258">
        <v>40423</v>
      </c>
      <c r="B3546" s="257" t="s">
        <v>2520</v>
      </c>
      <c r="C3546" s="258">
        <v>40423</v>
      </c>
      <c r="D3546" s="257">
        <v>0</v>
      </c>
      <c r="E3546" s="257" t="s">
        <v>2536</v>
      </c>
      <c r="F3546" s="257" t="s">
        <v>3175</v>
      </c>
      <c r="G3546" s="257" t="s">
        <v>3176</v>
      </c>
      <c r="H3546" s="260" t="s">
        <v>1226</v>
      </c>
      <c r="I3546" s="257" t="s">
        <v>3750</v>
      </c>
      <c r="J3546" s="257" t="s">
        <v>148</v>
      </c>
      <c r="K3546" s="257" t="s">
        <v>2619</v>
      </c>
      <c r="L3546" s="257" t="s">
        <v>2667</v>
      </c>
      <c r="M3546" s="257" t="s">
        <v>1228</v>
      </c>
      <c r="N3546" s="257" t="s">
        <v>3350</v>
      </c>
      <c r="O3546" s="257" t="s">
        <v>3299</v>
      </c>
      <c r="P3546" s="257" t="s">
        <v>7779</v>
      </c>
      <c r="Q3546" s="257" t="s">
        <v>3301</v>
      </c>
      <c r="R3546" s="257" t="s">
        <v>148</v>
      </c>
      <c r="S3546" s="257" t="s">
        <v>2903</v>
      </c>
      <c r="T3546" s="257" t="s">
        <v>2841</v>
      </c>
      <c r="U3546" s="257" t="s">
        <v>3624</v>
      </c>
      <c r="V3546" s="257" t="s">
        <v>148</v>
      </c>
      <c r="W3546" s="257" t="s">
        <v>148</v>
      </c>
      <c r="X3546" s="257" t="s">
        <v>148</v>
      </c>
      <c r="Y3546" s="257" t="s">
        <v>148</v>
      </c>
      <c r="Z3546" s="257" t="s">
        <v>148</v>
      </c>
      <c r="AA3546" s="257" t="s">
        <v>148</v>
      </c>
      <c r="AB3546" s="257" t="s">
        <v>148</v>
      </c>
      <c r="AC3546" s="257" t="s">
        <v>148</v>
      </c>
      <c r="AD3546" s="257" t="s">
        <v>148</v>
      </c>
      <c r="AE3546" s="257" t="s">
        <v>148</v>
      </c>
      <c r="AF3546" s="257" t="s">
        <v>148</v>
      </c>
      <c r="AG3546" s="257" t="s">
        <v>148</v>
      </c>
      <c r="AH3546" s="257" t="s">
        <v>148</v>
      </c>
      <c r="AI3546" s="257" t="s">
        <v>148</v>
      </c>
      <c r="AJ3546" s="257"/>
    </row>
    <row r="3547" spans="1:36" ht="43.2">
      <c r="A3547" s="258">
        <v>40423</v>
      </c>
      <c r="B3547" s="257" t="s">
        <v>2520</v>
      </c>
      <c r="C3547" s="258">
        <v>40423</v>
      </c>
      <c r="D3547" s="257">
        <v>0</v>
      </c>
      <c r="E3547" s="257" t="s">
        <v>2536</v>
      </c>
      <c r="F3547" s="257" t="s">
        <v>3175</v>
      </c>
      <c r="G3547" s="257" t="s">
        <v>3176</v>
      </c>
      <c r="H3547" s="260" t="s">
        <v>1226</v>
      </c>
      <c r="I3547" s="257" t="s">
        <v>4270</v>
      </c>
      <c r="J3547" s="84" t="s">
        <v>4271</v>
      </c>
      <c r="K3547" s="257" t="s">
        <v>2619</v>
      </c>
      <c r="L3547" s="257" t="s">
        <v>2667</v>
      </c>
      <c r="M3547" s="257" t="s">
        <v>1228</v>
      </c>
      <c r="N3547" s="257" t="s">
        <v>3350</v>
      </c>
      <c r="O3547" s="257" t="s">
        <v>3299</v>
      </c>
      <c r="P3547" s="257" t="s">
        <v>7780</v>
      </c>
      <c r="Q3547" s="257" t="s">
        <v>3301</v>
      </c>
      <c r="R3547" s="257" t="s">
        <v>148</v>
      </c>
      <c r="S3547" s="257" t="s">
        <v>2903</v>
      </c>
      <c r="T3547" s="257" t="s">
        <v>2841</v>
      </c>
      <c r="U3547" s="257" t="s">
        <v>3624</v>
      </c>
      <c r="V3547" s="257" t="s">
        <v>148</v>
      </c>
      <c r="W3547" s="257" t="s">
        <v>148</v>
      </c>
      <c r="X3547" s="257" t="s">
        <v>148</v>
      </c>
      <c r="Y3547" s="257" t="s">
        <v>148</v>
      </c>
      <c r="Z3547" s="257" t="s">
        <v>148</v>
      </c>
      <c r="AA3547" s="257" t="s">
        <v>148</v>
      </c>
      <c r="AB3547" s="257" t="s">
        <v>148</v>
      </c>
      <c r="AC3547" s="257" t="s">
        <v>148</v>
      </c>
      <c r="AD3547" s="257" t="s">
        <v>148</v>
      </c>
      <c r="AE3547" s="257" t="s">
        <v>148</v>
      </c>
      <c r="AF3547" s="257" t="s">
        <v>148</v>
      </c>
      <c r="AG3547" s="257" t="s">
        <v>148</v>
      </c>
      <c r="AH3547" s="257" t="s">
        <v>148</v>
      </c>
      <c r="AI3547" s="257" t="s">
        <v>148</v>
      </c>
      <c r="AJ3547" s="257"/>
    </row>
    <row r="3548" spans="1:36" ht="43.2">
      <c r="A3548" s="258">
        <v>40423</v>
      </c>
      <c r="B3548" s="257" t="s">
        <v>2520</v>
      </c>
      <c r="C3548" s="258">
        <v>40423</v>
      </c>
      <c r="D3548" s="257">
        <v>0</v>
      </c>
      <c r="E3548" s="257" t="s">
        <v>2536</v>
      </c>
      <c r="F3548" s="257" t="s">
        <v>3175</v>
      </c>
      <c r="G3548" s="257" t="s">
        <v>3176</v>
      </c>
      <c r="H3548" s="260" t="s">
        <v>1226</v>
      </c>
      <c r="I3548" s="257" t="s">
        <v>7781</v>
      </c>
      <c r="J3548" s="84" t="s">
        <v>7782</v>
      </c>
      <c r="K3548" s="257" t="s">
        <v>2619</v>
      </c>
      <c r="L3548" s="257" t="s">
        <v>2667</v>
      </c>
      <c r="M3548" s="257" t="s">
        <v>1228</v>
      </c>
      <c r="N3548" s="257" t="s">
        <v>3350</v>
      </c>
      <c r="O3548" s="257" t="s">
        <v>3299</v>
      </c>
      <c r="P3548" s="257" t="s">
        <v>7783</v>
      </c>
      <c r="Q3548" s="257" t="s">
        <v>3301</v>
      </c>
      <c r="R3548" s="257" t="s">
        <v>148</v>
      </c>
      <c r="S3548" s="257" t="s">
        <v>2903</v>
      </c>
      <c r="T3548" s="257" t="s">
        <v>2841</v>
      </c>
      <c r="U3548" s="257" t="s">
        <v>3624</v>
      </c>
      <c r="V3548" s="257" t="s">
        <v>148</v>
      </c>
      <c r="W3548" s="257" t="s">
        <v>148</v>
      </c>
      <c r="X3548" s="257" t="s">
        <v>148</v>
      </c>
      <c r="Y3548" s="257" t="s">
        <v>148</v>
      </c>
      <c r="Z3548" s="257" t="s">
        <v>148</v>
      </c>
      <c r="AA3548" s="257" t="s">
        <v>148</v>
      </c>
      <c r="AB3548" s="257" t="s">
        <v>148</v>
      </c>
      <c r="AC3548" s="257" t="s">
        <v>148</v>
      </c>
      <c r="AD3548" s="257" t="s">
        <v>148</v>
      </c>
      <c r="AE3548" s="257" t="s">
        <v>148</v>
      </c>
      <c r="AF3548" s="257" t="s">
        <v>148</v>
      </c>
      <c r="AG3548" s="257" t="s">
        <v>148</v>
      </c>
      <c r="AH3548" s="257" t="s">
        <v>148</v>
      </c>
      <c r="AI3548" s="257" t="s">
        <v>148</v>
      </c>
      <c r="AJ3548" s="257"/>
    </row>
    <row r="3549" spans="1:36" ht="43.2">
      <c r="A3549" s="258">
        <v>40423</v>
      </c>
      <c r="B3549" s="257" t="s">
        <v>2520</v>
      </c>
      <c r="C3549" s="258">
        <v>40423</v>
      </c>
      <c r="D3549" s="257">
        <v>0</v>
      </c>
      <c r="E3549" s="257" t="s">
        <v>6831</v>
      </c>
      <c r="F3549" s="257" t="s">
        <v>6832</v>
      </c>
      <c r="G3549" s="257" t="s">
        <v>6833</v>
      </c>
      <c r="H3549" s="260" t="s">
        <v>1226</v>
      </c>
      <c r="I3549" s="257" t="s">
        <v>5181</v>
      </c>
      <c r="J3549" s="257" t="s">
        <v>148</v>
      </c>
      <c r="K3549" s="257" t="s">
        <v>2619</v>
      </c>
      <c r="L3549" s="257" t="s">
        <v>2667</v>
      </c>
      <c r="M3549" s="257" t="s">
        <v>1228</v>
      </c>
      <c r="N3549" s="257" t="s">
        <v>3350</v>
      </c>
      <c r="O3549" s="257" t="s">
        <v>3299</v>
      </c>
      <c r="P3549" s="257" t="s">
        <v>7784</v>
      </c>
      <c r="Q3549" s="257" t="s">
        <v>3301</v>
      </c>
      <c r="R3549" s="257" t="s">
        <v>148</v>
      </c>
      <c r="S3549" s="257" t="s">
        <v>2903</v>
      </c>
      <c r="T3549" s="257" t="s">
        <v>2841</v>
      </c>
      <c r="U3549" s="257" t="s">
        <v>3624</v>
      </c>
      <c r="V3549" s="257" t="s">
        <v>148</v>
      </c>
      <c r="W3549" s="257" t="s">
        <v>148</v>
      </c>
      <c r="X3549" s="257" t="s">
        <v>148</v>
      </c>
      <c r="Y3549" s="257" t="s">
        <v>148</v>
      </c>
      <c r="Z3549" s="257" t="s">
        <v>148</v>
      </c>
      <c r="AA3549" s="257" t="s">
        <v>148</v>
      </c>
      <c r="AB3549" s="257" t="s">
        <v>148</v>
      </c>
      <c r="AC3549" s="257" t="s">
        <v>148</v>
      </c>
      <c r="AD3549" s="257" t="s">
        <v>148</v>
      </c>
      <c r="AE3549" s="257" t="s">
        <v>148</v>
      </c>
      <c r="AF3549" s="257" t="s">
        <v>148</v>
      </c>
      <c r="AG3549" s="257" t="s">
        <v>148</v>
      </c>
      <c r="AH3549" s="257" t="s">
        <v>148</v>
      </c>
      <c r="AI3549" s="257" t="s">
        <v>148</v>
      </c>
      <c r="AJ3549" s="257"/>
    </row>
    <row r="3550" spans="1:36" ht="43.2">
      <c r="A3550" s="258">
        <v>40423</v>
      </c>
      <c r="B3550" s="257" t="s">
        <v>2520</v>
      </c>
      <c r="C3550" s="258">
        <v>40423</v>
      </c>
      <c r="D3550" s="257">
        <v>0</v>
      </c>
      <c r="E3550" s="257" t="s">
        <v>6831</v>
      </c>
      <c r="F3550" s="257" t="s">
        <v>6832</v>
      </c>
      <c r="G3550" s="257" t="s">
        <v>6833</v>
      </c>
      <c r="H3550" s="260" t="s">
        <v>1226</v>
      </c>
      <c r="I3550" s="257" t="s">
        <v>5181</v>
      </c>
      <c r="J3550" s="257" t="s">
        <v>148</v>
      </c>
      <c r="K3550" s="257" t="s">
        <v>2619</v>
      </c>
      <c r="L3550" s="257" t="s">
        <v>2667</v>
      </c>
      <c r="M3550" s="257" t="s">
        <v>1228</v>
      </c>
      <c r="N3550" s="257" t="s">
        <v>3350</v>
      </c>
      <c r="O3550" s="257" t="s">
        <v>3299</v>
      </c>
      <c r="P3550" s="257" t="s">
        <v>7785</v>
      </c>
      <c r="Q3550" s="257" t="s">
        <v>3301</v>
      </c>
      <c r="R3550" s="257" t="s">
        <v>148</v>
      </c>
      <c r="S3550" s="257" t="s">
        <v>2903</v>
      </c>
      <c r="T3550" s="257" t="s">
        <v>2841</v>
      </c>
      <c r="U3550" s="257" t="s">
        <v>3624</v>
      </c>
      <c r="V3550" s="257" t="s">
        <v>148</v>
      </c>
      <c r="W3550" s="257" t="s">
        <v>148</v>
      </c>
      <c r="X3550" s="257" t="s">
        <v>148</v>
      </c>
      <c r="Y3550" s="257" t="s">
        <v>148</v>
      </c>
      <c r="Z3550" s="257" t="s">
        <v>148</v>
      </c>
      <c r="AA3550" s="257" t="s">
        <v>148</v>
      </c>
      <c r="AB3550" s="257" t="s">
        <v>148</v>
      </c>
      <c r="AC3550" s="257" t="s">
        <v>148</v>
      </c>
      <c r="AD3550" s="257" t="s">
        <v>148</v>
      </c>
      <c r="AE3550" s="257" t="s">
        <v>148</v>
      </c>
      <c r="AF3550" s="257" t="s">
        <v>148</v>
      </c>
      <c r="AG3550" s="257" t="s">
        <v>148</v>
      </c>
      <c r="AH3550" s="257" t="s">
        <v>148</v>
      </c>
      <c r="AI3550" s="257" t="s">
        <v>148</v>
      </c>
      <c r="AJ3550" s="257"/>
    </row>
    <row r="3551" spans="1:36" ht="43.2">
      <c r="A3551" s="258">
        <v>40423</v>
      </c>
      <c r="B3551" s="257" t="s">
        <v>2520</v>
      </c>
      <c r="C3551" s="258">
        <v>40423</v>
      </c>
      <c r="D3551" s="257">
        <v>0</v>
      </c>
      <c r="E3551" s="257" t="s">
        <v>6831</v>
      </c>
      <c r="F3551" s="257" t="s">
        <v>6832</v>
      </c>
      <c r="G3551" s="257" t="s">
        <v>6833</v>
      </c>
      <c r="H3551" s="260" t="s">
        <v>1226</v>
      </c>
      <c r="I3551" s="257" t="s">
        <v>5181</v>
      </c>
      <c r="J3551" s="257" t="s">
        <v>148</v>
      </c>
      <c r="K3551" s="257" t="s">
        <v>2619</v>
      </c>
      <c r="L3551" s="257" t="s">
        <v>2667</v>
      </c>
      <c r="M3551" s="257" t="s">
        <v>1228</v>
      </c>
      <c r="N3551" s="257" t="s">
        <v>3350</v>
      </c>
      <c r="O3551" s="257" t="s">
        <v>3299</v>
      </c>
      <c r="P3551" s="257" t="s">
        <v>7786</v>
      </c>
      <c r="Q3551" s="257" t="s">
        <v>3301</v>
      </c>
      <c r="R3551" s="257" t="s">
        <v>148</v>
      </c>
      <c r="S3551" s="257" t="s">
        <v>2903</v>
      </c>
      <c r="T3551" s="257" t="s">
        <v>2841</v>
      </c>
      <c r="U3551" s="257" t="s">
        <v>3624</v>
      </c>
      <c r="V3551" s="257" t="s">
        <v>148</v>
      </c>
      <c r="W3551" s="257" t="s">
        <v>148</v>
      </c>
      <c r="X3551" s="257" t="s">
        <v>148</v>
      </c>
      <c r="Y3551" s="257" t="s">
        <v>148</v>
      </c>
      <c r="Z3551" s="257" t="s">
        <v>148</v>
      </c>
      <c r="AA3551" s="257" t="s">
        <v>148</v>
      </c>
      <c r="AB3551" s="257" t="s">
        <v>148</v>
      </c>
      <c r="AC3551" s="257" t="s">
        <v>148</v>
      </c>
      <c r="AD3551" s="257" t="s">
        <v>148</v>
      </c>
      <c r="AE3551" s="257" t="s">
        <v>148</v>
      </c>
      <c r="AF3551" s="257" t="s">
        <v>148</v>
      </c>
      <c r="AG3551" s="257" t="s">
        <v>148</v>
      </c>
      <c r="AH3551" s="257" t="s">
        <v>148</v>
      </c>
      <c r="AI3551" s="257" t="s">
        <v>148</v>
      </c>
      <c r="AJ3551" s="257"/>
    </row>
    <row r="3552" spans="1:36" ht="43.2">
      <c r="A3552" s="258">
        <v>40423</v>
      </c>
      <c r="B3552" s="257" t="s">
        <v>2520</v>
      </c>
      <c r="C3552" s="258">
        <v>40423</v>
      </c>
      <c r="D3552" s="257">
        <v>0</v>
      </c>
      <c r="E3552" s="259" t="s">
        <v>2617</v>
      </c>
      <c r="F3552" s="257" t="s">
        <v>3272</v>
      </c>
      <c r="G3552" s="259" t="s">
        <v>3273</v>
      </c>
      <c r="H3552" s="260" t="s">
        <v>1226</v>
      </c>
      <c r="I3552" s="257" t="s">
        <v>3447</v>
      </c>
      <c r="J3552" s="261" t="s">
        <v>3448</v>
      </c>
      <c r="K3552" s="257" t="s">
        <v>2619</v>
      </c>
      <c r="L3552" s="257" t="s">
        <v>2667</v>
      </c>
      <c r="M3552" s="257" t="s">
        <v>1228</v>
      </c>
      <c r="N3552" s="257" t="s">
        <v>3350</v>
      </c>
      <c r="O3552" s="257" t="s">
        <v>3299</v>
      </c>
      <c r="P3552" s="257" t="s">
        <v>7787</v>
      </c>
      <c r="Q3552" s="257" t="s">
        <v>3301</v>
      </c>
      <c r="R3552" s="257" t="s">
        <v>148</v>
      </c>
      <c r="S3552" s="257" t="s">
        <v>2903</v>
      </c>
      <c r="T3552" s="257" t="s">
        <v>2841</v>
      </c>
      <c r="U3552" s="257" t="s">
        <v>3624</v>
      </c>
      <c r="V3552" s="257" t="s">
        <v>148</v>
      </c>
      <c r="W3552" s="257" t="s">
        <v>148</v>
      </c>
      <c r="X3552" s="257" t="s">
        <v>148</v>
      </c>
      <c r="Y3552" s="257" t="s">
        <v>148</v>
      </c>
      <c r="Z3552" s="257" t="s">
        <v>148</v>
      </c>
      <c r="AA3552" s="257" t="s">
        <v>148</v>
      </c>
      <c r="AB3552" s="257" t="s">
        <v>148</v>
      </c>
      <c r="AC3552" s="257" t="s">
        <v>148</v>
      </c>
      <c r="AD3552" s="257" t="s">
        <v>148</v>
      </c>
      <c r="AE3552" s="257" t="s">
        <v>148</v>
      </c>
      <c r="AF3552" s="257" t="s">
        <v>148</v>
      </c>
      <c r="AG3552" s="257" t="s">
        <v>148</v>
      </c>
      <c r="AH3552" s="257" t="s">
        <v>148</v>
      </c>
      <c r="AI3552" s="257" t="s">
        <v>148</v>
      </c>
      <c r="AJ3552" s="257"/>
    </row>
    <row r="3553" spans="1:36" ht="43.2">
      <c r="A3553" s="258">
        <v>40423</v>
      </c>
      <c r="B3553" s="257" t="s">
        <v>2520</v>
      </c>
      <c r="C3553" s="258">
        <v>40423</v>
      </c>
      <c r="D3553" s="257">
        <v>0</v>
      </c>
      <c r="E3553" s="257" t="s">
        <v>2553</v>
      </c>
      <c r="F3553" s="257" t="s">
        <v>3119</v>
      </c>
      <c r="G3553" s="257" t="s">
        <v>3120</v>
      </c>
      <c r="H3553" s="260" t="s">
        <v>1226</v>
      </c>
      <c r="I3553" s="257" t="s">
        <v>5692</v>
      </c>
      <c r="J3553" s="261" t="s">
        <v>5693</v>
      </c>
      <c r="K3553" s="257" t="s">
        <v>2619</v>
      </c>
      <c r="L3553" s="257" t="s">
        <v>2667</v>
      </c>
      <c r="M3553" s="257" t="s">
        <v>1228</v>
      </c>
      <c r="N3553" s="257" t="s">
        <v>3350</v>
      </c>
      <c r="O3553" s="257" t="s">
        <v>3299</v>
      </c>
      <c r="P3553" s="257" t="s">
        <v>7788</v>
      </c>
      <c r="Q3553" s="257" t="s">
        <v>3301</v>
      </c>
      <c r="R3553" s="257" t="s">
        <v>148</v>
      </c>
      <c r="S3553" s="257" t="s">
        <v>2903</v>
      </c>
      <c r="T3553" s="257" t="s">
        <v>2841</v>
      </c>
      <c r="U3553" s="257" t="s">
        <v>3624</v>
      </c>
      <c r="V3553" s="257" t="s">
        <v>148</v>
      </c>
      <c r="W3553" s="257" t="s">
        <v>148</v>
      </c>
      <c r="X3553" s="257" t="s">
        <v>148</v>
      </c>
      <c r="Y3553" s="257" t="s">
        <v>148</v>
      </c>
      <c r="Z3553" s="257" t="s">
        <v>148</v>
      </c>
      <c r="AA3553" s="257" t="s">
        <v>148</v>
      </c>
      <c r="AB3553" s="257" t="s">
        <v>148</v>
      </c>
      <c r="AC3553" s="257" t="s">
        <v>148</v>
      </c>
      <c r="AD3553" s="257" t="s">
        <v>148</v>
      </c>
      <c r="AE3553" s="257" t="s">
        <v>148</v>
      </c>
      <c r="AF3553" s="257" t="s">
        <v>148</v>
      </c>
      <c r="AG3553" s="257" t="s">
        <v>148</v>
      </c>
      <c r="AH3553" s="257" t="s">
        <v>148</v>
      </c>
      <c r="AI3553" s="257" t="s">
        <v>148</v>
      </c>
      <c r="AJ3553" s="257"/>
    </row>
    <row r="3554" spans="1:36" ht="28.8">
      <c r="A3554" s="258">
        <v>40365</v>
      </c>
      <c r="B3554" s="257" t="s">
        <v>2514</v>
      </c>
      <c r="C3554" s="258">
        <v>40365</v>
      </c>
      <c r="D3554" s="257">
        <v>0</v>
      </c>
      <c r="E3554" s="257" t="s">
        <v>2612</v>
      </c>
      <c r="F3554" s="257" t="s">
        <v>3245</v>
      </c>
      <c r="G3554" s="257" t="s">
        <v>6193</v>
      </c>
      <c r="H3554" s="260" t="s">
        <v>2631</v>
      </c>
      <c r="I3554" s="260" t="s">
        <v>2631</v>
      </c>
      <c r="J3554" s="257" t="s">
        <v>148</v>
      </c>
      <c r="K3554" s="257" t="s">
        <v>2619</v>
      </c>
      <c r="L3554" s="257" t="s">
        <v>7059</v>
      </c>
      <c r="M3554" s="257" t="s">
        <v>1236</v>
      </c>
      <c r="N3554" s="257" t="s">
        <v>2905</v>
      </c>
      <c r="O3554" s="257" t="s">
        <v>3299</v>
      </c>
      <c r="P3554" s="257" t="s">
        <v>7789</v>
      </c>
      <c r="Q3554" s="257" t="s">
        <v>3301</v>
      </c>
      <c r="R3554" s="257" t="s">
        <v>148</v>
      </c>
      <c r="S3554" s="257" t="s">
        <v>3302</v>
      </c>
      <c r="T3554" s="257" t="s">
        <v>2905</v>
      </c>
      <c r="U3554" s="257" t="s">
        <v>7736</v>
      </c>
      <c r="V3554" s="257" t="s">
        <v>148</v>
      </c>
      <c r="W3554" s="257" t="s">
        <v>148</v>
      </c>
      <c r="X3554" s="257" t="s">
        <v>148</v>
      </c>
      <c r="Y3554" s="257" t="s">
        <v>148</v>
      </c>
      <c r="Z3554" s="257" t="s">
        <v>148</v>
      </c>
      <c r="AA3554" s="257" t="s">
        <v>148</v>
      </c>
      <c r="AB3554" s="257" t="s">
        <v>148</v>
      </c>
      <c r="AC3554" s="257" t="s">
        <v>148</v>
      </c>
      <c r="AD3554" s="257" t="s">
        <v>148</v>
      </c>
      <c r="AE3554" s="257" t="s">
        <v>148</v>
      </c>
      <c r="AF3554" s="257" t="s">
        <v>148</v>
      </c>
      <c r="AG3554" s="257" t="s">
        <v>148</v>
      </c>
      <c r="AH3554" s="257" t="s">
        <v>148</v>
      </c>
      <c r="AI3554" s="257" t="s">
        <v>148</v>
      </c>
      <c r="AJ3554" s="257"/>
    </row>
    <row r="3555" spans="1:36" ht="28.8">
      <c r="A3555" s="258">
        <v>40386</v>
      </c>
      <c r="B3555" s="257" t="s">
        <v>2514</v>
      </c>
      <c r="C3555" s="258">
        <v>40386</v>
      </c>
      <c r="D3555" s="257">
        <v>0</v>
      </c>
      <c r="E3555" s="259" t="s">
        <v>2544</v>
      </c>
      <c r="F3555" s="257" t="s">
        <v>3237</v>
      </c>
      <c r="G3555" s="259" t="s">
        <v>3238</v>
      </c>
      <c r="H3555" s="257" t="s">
        <v>1243</v>
      </c>
      <c r="I3555" s="257" t="s">
        <v>7790</v>
      </c>
      <c r="J3555" s="84" t="s">
        <v>7791</v>
      </c>
      <c r="K3555" s="257" t="s">
        <v>2619</v>
      </c>
      <c r="L3555" s="257" t="s">
        <v>7792</v>
      </c>
      <c r="M3555" s="257" t="s">
        <v>1236</v>
      </c>
      <c r="N3555" s="257" t="s">
        <v>2905</v>
      </c>
      <c r="O3555" s="257" t="s">
        <v>3299</v>
      </c>
      <c r="P3555" s="257" t="s">
        <v>7793</v>
      </c>
      <c r="Q3555" s="257" t="s">
        <v>3301</v>
      </c>
      <c r="R3555" s="257" t="s">
        <v>148</v>
      </c>
      <c r="S3555" s="257" t="s">
        <v>3302</v>
      </c>
      <c r="T3555" s="257" t="s">
        <v>2860</v>
      </c>
      <c r="U3555" s="257" t="s">
        <v>477</v>
      </c>
      <c r="V3555" s="257" t="s">
        <v>148</v>
      </c>
      <c r="W3555" s="257" t="s">
        <v>148</v>
      </c>
      <c r="X3555" s="257" t="s">
        <v>148</v>
      </c>
      <c r="Y3555" s="257" t="s">
        <v>148</v>
      </c>
      <c r="Z3555" s="257" t="s">
        <v>148</v>
      </c>
      <c r="AA3555" s="257" t="s">
        <v>148</v>
      </c>
      <c r="AB3555" s="257" t="s">
        <v>148</v>
      </c>
      <c r="AC3555" s="257" t="s">
        <v>148</v>
      </c>
      <c r="AD3555" s="257" t="s">
        <v>148</v>
      </c>
      <c r="AE3555" s="257" t="s">
        <v>148</v>
      </c>
      <c r="AF3555" s="257" t="s">
        <v>148</v>
      </c>
      <c r="AG3555" s="257" t="s">
        <v>148</v>
      </c>
      <c r="AH3555" s="257" t="s">
        <v>148</v>
      </c>
      <c r="AI3555" s="257" t="s">
        <v>148</v>
      </c>
      <c r="AJ3555" s="257"/>
    </row>
    <row r="3556" spans="1:36" ht="28.8">
      <c r="A3556" s="258">
        <v>40386</v>
      </c>
      <c r="B3556" s="257" t="s">
        <v>2514</v>
      </c>
      <c r="C3556" s="258">
        <v>40386</v>
      </c>
      <c r="D3556" s="257">
        <v>0</v>
      </c>
      <c r="E3556" s="259" t="s">
        <v>2544</v>
      </c>
      <c r="F3556" s="257" t="s">
        <v>3237</v>
      </c>
      <c r="G3556" s="259" t="s">
        <v>3238</v>
      </c>
      <c r="H3556" s="260" t="s">
        <v>1232</v>
      </c>
      <c r="I3556" s="257" t="s">
        <v>2798</v>
      </c>
      <c r="J3556" s="84" t="s">
        <v>145</v>
      </c>
      <c r="K3556" s="257" t="s">
        <v>2619</v>
      </c>
      <c r="L3556" s="257" t="s">
        <v>7792</v>
      </c>
      <c r="M3556" s="257" t="s">
        <v>1236</v>
      </c>
      <c r="N3556" s="257" t="s">
        <v>2905</v>
      </c>
      <c r="O3556" s="257" t="s">
        <v>3299</v>
      </c>
      <c r="P3556" s="257" t="s">
        <v>7794</v>
      </c>
      <c r="Q3556" s="257" t="s">
        <v>3301</v>
      </c>
      <c r="R3556" s="257" t="s">
        <v>148</v>
      </c>
      <c r="S3556" s="257" t="s">
        <v>3302</v>
      </c>
      <c r="T3556" s="257" t="s">
        <v>2860</v>
      </c>
      <c r="U3556" s="257" t="s">
        <v>477</v>
      </c>
      <c r="V3556" s="257" t="s">
        <v>148</v>
      </c>
      <c r="W3556" s="257" t="s">
        <v>148</v>
      </c>
      <c r="X3556" s="257" t="s">
        <v>148</v>
      </c>
      <c r="Y3556" s="257" t="s">
        <v>148</v>
      </c>
      <c r="Z3556" s="257" t="s">
        <v>148</v>
      </c>
      <c r="AA3556" s="257" t="s">
        <v>148</v>
      </c>
      <c r="AB3556" s="257" t="s">
        <v>148</v>
      </c>
      <c r="AC3556" s="257" t="s">
        <v>148</v>
      </c>
      <c r="AD3556" s="257" t="s">
        <v>148</v>
      </c>
      <c r="AE3556" s="257" t="s">
        <v>148</v>
      </c>
      <c r="AF3556" s="257" t="s">
        <v>148</v>
      </c>
      <c r="AG3556" s="257" t="s">
        <v>148</v>
      </c>
      <c r="AH3556" s="257" t="s">
        <v>148</v>
      </c>
      <c r="AI3556" s="257" t="s">
        <v>148</v>
      </c>
      <c r="AJ3556" s="257"/>
    </row>
    <row r="3557" spans="1:36" ht="43.2">
      <c r="A3557" s="258">
        <v>40386</v>
      </c>
      <c r="B3557" s="257" t="s">
        <v>2514</v>
      </c>
      <c r="C3557" s="258">
        <v>40386</v>
      </c>
      <c r="D3557" s="257">
        <v>0</v>
      </c>
      <c r="E3557" s="257" t="s">
        <v>2609</v>
      </c>
      <c r="F3557" s="257" t="s">
        <v>3463</v>
      </c>
      <c r="G3557" s="257" t="s">
        <v>3464</v>
      </c>
      <c r="H3557" s="260" t="s">
        <v>1232</v>
      </c>
      <c r="I3557" s="257" t="s">
        <v>3465</v>
      </c>
      <c r="J3557" s="257" t="s">
        <v>3466</v>
      </c>
      <c r="K3557" s="257" t="s">
        <v>2619</v>
      </c>
      <c r="L3557" s="257" t="s">
        <v>7792</v>
      </c>
      <c r="M3557" s="257" t="s">
        <v>1236</v>
      </c>
      <c r="N3557" s="257" t="s">
        <v>2905</v>
      </c>
      <c r="O3557" s="257" t="s">
        <v>3299</v>
      </c>
      <c r="P3557" s="257" t="s">
        <v>7795</v>
      </c>
      <c r="Q3557" s="257" t="s">
        <v>3301</v>
      </c>
      <c r="R3557" s="257" t="s">
        <v>148</v>
      </c>
      <c r="S3557" s="257" t="s">
        <v>3302</v>
      </c>
      <c r="T3557" s="257" t="s">
        <v>2860</v>
      </c>
      <c r="U3557" s="257" t="s">
        <v>477</v>
      </c>
      <c r="V3557" s="257" t="s">
        <v>148</v>
      </c>
      <c r="W3557" s="257" t="s">
        <v>148</v>
      </c>
      <c r="X3557" s="257" t="s">
        <v>148</v>
      </c>
      <c r="Y3557" s="257" t="s">
        <v>148</v>
      </c>
      <c r="Z3557" s="257" t="s">
        <v>148</v>
      </c>
      <c r="AA3557" s="257" t="s">
        <v>148</v>
      </c>
      <c r="AB3557" s="257" t="s">
        <v>148</v>
      </c>
      <c r="AC3557" s="257" t="s">
        <v>148</v>
      </c>
      <c r="AD3557" s="257" t="s">
        <v>148</v>
      </c>
      <c r="AE3557" s="257" t="s">
        <v>148</v>
      </c>
      <c r="AF3557" s="257" t="s">
        <v>148</v>
      </c>
      <c r="AG3557" s="257" t="s">
        <v>148</v>
      </c>
      <c r="AH3557" s="257" t="s">
        <v>148</v>
      </c>
      <c r="AI3557" s="257" t="s">
        <v>148</v>
      </c>
      <c r="AJ3557" s="257"/>
    </row>
    <row r="3558" spans="1:36">
      <c r="A3558" s="258">
        <v>40386</v>
      </c>
      <c r="B3558" s="257" t="s">
        <v>2514</v>
      </c>
      <c r="C3558" s="258">
        <v>40386</v>
      </c>
      <c r="D3558" s="257">
        <v>0</v>
      </c>
      <c r="E3558" s="259" t="s">
        <v>2606</v>
      </c>
      <c r="F3558" s="257" t="s">
        <v>3243</v>
      </c>
      <c r="G3558" s="259" t="s">
        <v>3244</v>
      </c>
      <c r="H3558" s="257" t="s">
        <v>1236</v>
      </c>
      <c r="I3558" s="257" t="s">
        <v>3569</v>
      </c>
      <c r="J3558" s="84" t="s">
        <v>3570</v>
      </c>
      <c r="K3558" s="257" t="s">
        <v>2619</v>
      </c>
      <c r="L3558" s="257" t="s">
        <v>7792</v>
      </c>
      <c r="M3558" s="257" t="s">
        <v>1236</v>
      </c>
      <c r="N3558" s="257" t="s">
        <v>2905</v>
      </c>
      <c r="O3558" s="257" t="s">
        <v>3299</v>
      </c>
      <c r="P3558" s="257" t="s">
        <v>7796</v>
      </c>
      <c r="Q3558" s="257" t="s">
        <v>3301</v>
      </c>
      <c r="R3558" s="257" t="s">
        <v>148</v>
      </c>
      <c r="S3558" s="257" t="s">
        <v>3302</v>
      </c>
      <c r="T3558" s="257" t="s">
        <v>2860</v>
      </c>
      <c r="U3558" s="257" t="s">
        <v>477</v>
      </c>
      <c r="V3558" s="257" t="s">
        <v>148</v>
      </c>
      <c r="W3558" s="257" t="s">
        <v>148</v>
      </c>
      <c r="X3558" s="257" t="s">
        <v>148</v>
      </c>
      <c r="Y3558" s="257" t="s">
        <v>148</v>
      </c>
      <c r="Z3558" s="257" t="s">
        <v>148</v>
      </c>
      <c r="AA3558" s="257" t="s">
        <v>148</v>
      </c>
      <c r="AB3558" s="257" t="s">
        <v>148</v>
      </c>
      <c r="AC3558" s="257" t="s">
        <v>148</v>
      </c>
      <c r="AD3558" s="257" t="s">
        <v>148</v>
      </c>
      <c r="AE3558" s="257" t="s">
        <v>148</v>
      </c>
      <c r="AF3558" s="257" t="s">
        <v>148</v>
      </c>
      <c r="AG3558" s="257" t="s">
        <v>148</v>
      </c>
      <c r="AH3558" s="257" t="s">
        <v>148</v>
      </c>
      <c r="AI3558" s="257" t="s">
        <v>148</v>
      </c>
      <c r="AJ3558" s="257"/>
    </row>
    <row r="3559" spans="1:36" ht="43.2">
      <c r="A3559" s="258">
        <v>40386</v>
      </c>
      <c r="B3559" s="257" t="s">
        <v>2514</v>
      </c>
      <c r="C3559" s="258">
        <v>40386</v>
      </c>
      <c r="D3559" s="257">
        <v>0</v>
      </c>
      <c r="E3559" s="259" t="s">
        <v>2565</v>
      </c>
      <c r="F3559" s="257" t="s">
        <v>3251</v>
      </c>
      <c r="G3559" s="259" t="s">
        <v>3252</v>
      </c>
      <c r="H3559" s="260" t="s">
        <v>1226</v>
      </c>
      <c r="I3559" s="257" t="s">
        <v>5600</v>
      </c>
      <c r="J3559" s="84" t="s">
        <v>5601</v>
      </c>
      <c r="K3559" s="257" t="s">
        <v>2619</v>
      </c>
      <c r="L3559" s="257" t="s">
        <v>7792</v>
      </c>
      <c r="M3559" s="257" t="s">
        <v>1236</v>
      </c>
      <c r="N3559" s="257" t="s">
        <v>2905</v>
      </c>
      <c r="O3559" s="257" t="s">
        <v>3299</v>
      </c>
      <c r="P3559" s="257" t="s">
        <v>7797</v>
      </c>
      <c r="Q3559" s="257" t="s">
        <v>3301</v>
      </c>
      <c r="R3559" s="257" t="s">
        <v>148</v>
      </c>
      <c r="S3559" s="257" t="s">
        <v>3302</v>
      </c>
      <c r="T3559" s="257" t="s">
        <v>2860</v>
      </c>
      <c r="U3559" s="257" t="s">
        <v>477</v>
      </c>
      <c r="V3559" s="257" t="s">
        <v>148</v>
      </c>
      <c r="W3559" s="257" t="s">
        <v>148</v>
      </c>
      <c r="X3559" s="257" t="s">
        <v>148</v>
      </c>
      <c r="Y3559" s="257" t="s">
        <v>148</v>
      </c>
      <c r="Z3559" s="257" t="s">
        <v>148</v>
      </c>
      <c r="AA3559" s="257" t="s">
        <v>148</v>
      </c>
      <c r="AB3559" s="257" t="s">
        <v>148</v>
      </c>
      <c r="AC3559" s="257" t="s">
        <v>148</v>
      </c>
      <c r="AD3559" s="257" t="s">
        <v>148</v>
      </c>
      <c r="AE3559" s="257" t="s">
        <v>148</v>
      </c>
      <c r="AF3559" s="257" t="s">
        <v>148</v>
      </c>
      <c r="AG3559" s="257" t="s">
        <v>148</v>
      </c>
      <c r="AH3559" s="257" t="s">
        <v>148</v>
      </c>
      <c r="AI3559" s="257" t="s">
        <v>148</v>
      </c>
      <c r="AJ3559" s="257"/>
    </row>
    <row r="3560" spans="1:36" ht="28.8">
      <c r="A3560" s="258">
        <v>40386</v>
      </c>
      <c r="B3560" s="257" t="s">
        <v>2514</v>
      </c>
      <c r="C3560" s="258">
        <v>40386</v>
      </c>
      <c r="D3560" s="257">
        <v>0</v>
      </c>
      <c r="E3560" s="259" t="s">
        <v>2523</v>
      </c>
      <c r="F3560" s="259" t="s">
        <v>3135</v>
      </c>
      <c r="G3560" s="259" t="s">
        <v>3136</v>
      </c>
      <c r="H3560" s="257" t="s">
        <v>1236</v>
      </c>
      <c r="I3560" s="260" t="s">
        <v>2631</v>
      </c>
      <c r="J3560" s="257" t="s">
        <v>148</v>
      </c>
      <c r="K3560" s="257" t="s">
        <v>2619</v>
      </c>
      <c r="L3560" s="257" t="s">
        <v>7792</v>
      </c>
      <c r="M3560" s="257" t="s">
        <v>1236</v>
      </c>
      <c r="N3560" s="257" t="s">
        <v>2905</v>
      </c>
      <c r="O3560" s="257" t="s">
        <v>3299</v>
      </c>
      <c r="P3560" s="257" t="s">
        <v>7798</v>
      </c>
      <c r="Q3560" s="257" t="s">
        <v>3301</v>
      </c>
      <c r="R3560" s="257" t="s">
        <v>148</v>
      </c>
      <c r="S3560" s="257" t="s">
        <v>3302</v>
      </c>
      <c r="T3560" s="257" t="s">
        <v>2860</v>
      </c>
      <c r="U3560" s="257" t="s">
        <v>477</v>
      </c>
      <c r="V3560" s="257" t="s">
        <v>148</v>
      </c>
      <c r="W3560" s="257" t="s">
        <v>148</v>
      </c>
      <c r="X3560" s="257" t="s">
        <v>148</v>
      </c>
      <c r="Y3560" s="257" t="s">
        <v>148</v>
      </c>
      <c r="Z3560" s="257" t="s">
        <v>148</v>
      </c>
      <c r="AA3560" s="257" t="s">
        <v>148</v>
      </c>
      <c r="AB3560" s="257" t="s">
        <v>148</v>
      </c>
      <c r="AC3560" s="257" t="s">
        <v>148</v>
      </c>
      <c r="AD3560" s="257" t="s">
        <v>148</v>
      </c>
      <c r="AE3560" s="257" t="s">
        <v>148</v>
      </c>
      <c r="AF3560" s="257" t="s">
        <v>148</v>
      </c>
      <c r="AG3560" s="257" t="s">
        <v>148</v>
      </c>
      <c r="AH3560" s="257" t="s">
        <v>148</v>
      </c>
      <c r="AI3560" s="257" t="s">
        <v>148</v>
      </c>
      <c r="AJ3560" s="257"/>
    </row>
    <row r="3561" spans="1:36">
      <c r="A3561" s="258">
        <v>40386</v>
      </c>
      <c r="B3561" s="257" t="s">
        <v>2514</v>
      </c>
      <c r="C3561" s="258">
        <v>40386</v>
      </c>
      <c r="D3561" s="257">
        <v>0</v>
      </c>
      <c r="E3561" s="259" t="s">
        <v>3348</v>
      </c>
      <c r="F3561" s="259" t="s">
        <v>930</v>
      </c>
      <c r="G3561" s="259" t="s">
        <v>3349</v>
      </c>
      <c r="H3561" s="257" t="s">
        <v>1236</v>
      </c>
      <c r="I3561" s="260" t="s">
        <v>2631</v>
      </c>
      <c r="J3561" s="257" t="s">
        <v>148</v>
      </c>
      <c r="K3561" s="257" t="s">
        <v>2619</v>
      </c>
      <c r="L3561" s="257" t="s">
        <v>7792</v>
      </c>
      <c r="M3561" s="257" t="s">
        <v>1236</v>
      </c>
      <c r="N3561" s="257" t="s">
        <v>2905</v>
      </c>
      <c r="O3561" s="257" t="s">
        <v>3299</v>
      </c>
      <c r="P3561" s="257" t="s">
        <v>7799</v>
      </c>
      <c r="Q3561" s="257" t="s">
        <v>3301</v>
      </c>
      <c r="R3561" s="257" t="s">
        <v>148</v>
      </c>
      <c r="S3561" s="257" t="s">
        <v>3302</v>
      </c>
      <c r="T3561" s="257" t="s">
        <v>2860</v>
      </c>
      <c r="U3561" s="257" t="s">
        <v>477</v>
      </c>
      <c r="V3561" s="257" t="s">
        <v>148</v>
      </c>
      <c r="W3561" s="257" t="s">
        <v>148</v>
      </c>
      <c r="X3561" s="257" t="s">
        <v>148</v>
      </c>
      <c r="Y3561" s="257" t="s">
        <v>148</v>
      </c>
      <c r="Z3561" s="257" t="s">
        <v>148</v>
      </c>
      <c r="AA3561" s="257" t="s">
        <v>148</v>
      </c>
      <c r="AB3561" s="257" t="s">
        <v>148</v>
      </c>
      <c r="AC3561" s="257" t="s">
        <v>148</v>
      </c>
      <c r="AD3561" s="257" t="s">
        <v>148</v>
      </c>
      <c r="AE3561" s="257" t="s">
        <v>148</v>
      </c>
      <c r="AF3561" s="257" t="s">
        <v>148</v>
      </c>
      <c r="AG3561" s="257" t="s">
        <v>148</v>
      </c>
      <c r="AH3561" s="257" t="s">
        <v>148</v>
      </c>
      <c r="AI3561" s="257" t="s">
        <v>148</v>
      </c>
      <c r="AJ3561" s="257"/>
    </row>
    <row r="3562" spans="1:36" ht="28.8">
      <c r="A3562" s="258">
        <v>40386</v>
      </c>
      <c r="B3562" s="257" t="s">
        <v>2514</v>
      </c>
      <c r="C3562" s="258">
        <v>40386</v>
      </c>
      <c r="D3562" s="257">
        <v>0</v>
      </c>
      <c r="E3562" s="259" t="s">
        <v>2523</v>
      </c>
      <c r="F3562" s="259" t="s">
        <v>3135</v>
      </c>
      <c r="G3562" s="259" t="s">
        <v>3136</v>
      </c>
      <c r="H3562" s="257" t="s">
        <v>1243</v>
      </c>
      <c r="I3562" s="257" t="s">
        <v>3767</v>
      </c>
      <c r="J3562" s="257" t="s">
        <v>3768</v>
      </c>
      <c r="K3562" s="257" t="s">
        <v>2619</v>
      </c>
      <c r="L3562" s="257" t="s">
        <v>7792</v>
      </c>
      <c r="M3562" s="257" t="s">
        <v>1236</v>
      </c>
      <c r="N3562" s="257" t="s">
        <v>2905</v>
      </c>
      <c r="O3562" s="257" t="s">
        <v>3299</v>
      </c>
      <c r="P3562" s="257" t="s">
        <v>7800</v>
      </c>
      <c r="Q3562" s="257" t="s">
        <v>3301</v>
      </c>
      <c r="R3562" s="257" t="s">
        <v>148</v>
      </c>
      <c r="S3562" s="257" t="s">
        <v>3302</v>
      </c>
      <c r="T3562" s="257" t="s">
        <v>2860</v>
      </c>
      <c r="U3562" s="257" t="s">
        <v>477</v>
      </c>
      <c r="V3562" s="257" t="s">
        <v>148</v>
      </c>
      <c r="W3562" s="257" t="s">
        <v>148</v>
      </c>
      <c r="X3562" s="257" t="s">
        <v>148</v>
      </c>
      <c r="Y3562" s="257" t="s">
        <v>148</v>
      </c>
      <c r="Z3562" s="257" t="s">
        <v>148</v>
      </c>
      <c r="AA3562" s="257" t="s">
        <v>148</v>
      </c>
      <c r="AB3562" s="257" t="s">
        <v>148</v>
      </c>
      <c r="AC3562" s="257" t="s">
        <v>148</v>
      </c>
      <c r="AD3562" s="257" t="s">
        <v>148</v>
      </c>
      <c r="AE3562" s="257" t="s">
        <v>148</v>
      </c>
      <c r="AF3562" s="257" t="s">
        <v>148</v>
      </c>
      <c r="AG3562" s="257" t="s">
        <v>148</v>
      </c>
      <c r="AH3562" s="257" t="s">
        <v>148</v>
      </c>
      <c r="AI3562" s="257" t="s">
        <v>148</v>
      </c>
      <c r="AJ3562" s="257"/>
    </row>
    <row r="3563" spans="1:36" ht="28.8">
      <c r="A3563" s="258">
        <v>40386</v>
      </c>
      <c r="B3563" s="257" t="s">
        <v>2514</v>
      </c>
      <c r="C3563" s="258">
        <v>40386</v>
      </c>
      <c r="D3563" s="257">
        <v>0</v>
      </c>
      <c r="E3563" s="259" t="s">
        <v>2544</v>
      </c>
      <c r="F3563" s="257" t="s">
        <v>3237</v>
      </c>
      <c r="G3563" s="259" t="s">
        <v>3238</v>
      </c>
      <c r="H3563" s="260" t="s">
        <v>1232</v>
      </c>
      <c r="I3563" s="257" t="s">
        <v>2798</v>
      </c>
      <c r="J3563" s="84" t="s">
        <v>145</v>
      </c>
      <c r="K3563" s="257" t="s">
        <v>2619</v>
      </c>
      <c r="L3563" s="257" t="s">
        <v>7792</v>
      </c>
      <c r="M3563" s="257" t="s">
        <v>1236</v>
      </c>
      <c r="N3563" s="257" t="s">
        <v>2905</v>
      </c>
      <c r="O3563" s="257" t="s">
        <v>3299</v>
      </c>
      <c r="P3563" s="257" t="s">
        <v>7801</v>
      </c>
      <c r="Q3563" s="257" t="s">
        <v>3301</v>
      </c>
      <c r="R3563" s="257" t="s">
        <v>148</v>
      </c>
      <c r="S3563" s="257" t="s">
        <v>3302</v>
      </c>
      <c r="T3563" s="257" t="s">
        <v>2860</v>
      </c>
      <c r="U3563" s="257" t="s">
        <v>477</v>
      </c>
      <c r="V3563" s="257" t="s">
        <v>148</v>
      </c>
      <c r="W3563" s="257" t="s">
        <v>148</v>
      </c>
      <c r="X3563" s="257" t="s">
        <v>148</v>
      </c>
      <c r="Y3563" s="257" t="s">
        <v>148</v>
      </c>
      <c r="Z3563" s="257" t="s">
        <v>148</v>
      </c>
      <c r="AA3563" s="257" t="s">
        <v>148</v>
      </c>
      <c r="AB3563" s="257" t="s">
        <v>148</v>
      </c>
      <c r="AC3563" s="257" t="s">
        <v>148</v>
      </c>
      <c r="AD3563" s="257" t="s">
        <v>148</v>
      </c>
      <c r="AE3563" s="257" t="s">
        <v>148</v>
      </c>
      <c r="AF3563" s="257" t="s">
        <v>148</v>
      </c>
      <c r="AG3563" s="257" t="s">
        <v>148</v>
      </c>
      <c r="AH3563" s="257" t="s">
        <v>148</v>
      </c>
      <c r="AI3563" s="257" t="s">
        <v>148</v>
      </c>
      <c r="AJ3563" s="257"/>
    </row>
    <row r="3564" spans="1:36" ht="43.2">
      <c r="A3564" s="258">
        <v>40386</v>
      </c>
      <c r="B3564" s="257" t="s">
        <v>2514</v>
      </c>
      <c r="C3564" s="258">
        <v>40386</v>
      </c>
      <c r="D3564" s="257">
        <v>0</v>
      </c>
      <c r="E3564" s="259" t="s">
        <v>2565</v>
      </c>
      <c r="F3564" s="257" t="s">
        <v>3251</v>
      </c>
      <c r="G3564" s="259" t="s">
        <v>3252</v>
      </c>
      <c r="H3564" s="260" t="s">
        <v>1226</v>
      </c>
      <c r="I3564" s="257" t="s">
        <v>5600</v>
      </c>
      <c r="J3564" s="84" t="s">
        <v>5601</v>
      </c>
      <c r="K3564" s="257" t="s">
        <v>2619</v>
      </c>
      <c r="L3564" s="257" t="s">
        <v>7792</v>
      </c>
      <c r="M3564" s="257" t="s">
        <v>1236</v>
      </c>
      <c r="N3564" s="257" t="s">
        <v>2905</v>
      </c>
      <c r="O3564" s="257" t="s">
        <v>3299</v>
      </c>
      <c r="P3564" s="257" t="s">
        <v>7802</v>
      </c>
      <c r="Q3564" s="257" t="s">
        <v>3301</v>
      </c>
      <c r="R3564" s="257" t="s">
        <v>148</v>
      </c>
      <c r="S3564" s="257" t="s">
        <v>3302</v>
      </c>
      <c r="T3564" s="257" t="s">
        <v>2860</v>
      </c>
      <c r="U3564" s="257" t="s">
        <v>477</v>
      </c>
      <c r="V3564" s="257" t="s">
        <v>148</v>
      </c>
      <c r="W3564" s="257" t="s">
        <v>148</v>
      </c>
      <c r="X3564" s="257" t="s">
        <v>148</v>
      </c>
      <c r="Y3564" s="257" t="s">
        <v>148</v>
      </c>
      <c r="Z3564" s="257" t="s">
        <v>148</v>
      </c>
      <c r="AA3564" s="257" t="s">
        <v>148</v>
      </c>
      <c r="AB3564" s="257" t="s">
        <v>148</v>
      </c>
      <c r="AC3564" s="257" t="s">
        <v>148</v>
      </c>
      <c r="AD3564" s="257" t="s">
        <v>148</v>
      </c>
      <c r="AE3564" s="257" t="s">
        <v>148</v>
      </c>
      <c r="AF3564" s="257" t="s">
        <v>148</v>
      </c>
      <c r="AG3564" s="257" t="s">
        <v>148</v>
      </c>
      <c r="AH3564" s="257" t="s">
        <v>148</v>
      </c>
      <c r="AI3564" s="257" t="s">
        <v>148</v>
      </c>
      <c r="AJ3564" s="257"/>
    </row>
    <row r="3565" spans="1:36">
      <c r="A3565" s="258">
        <v>40386</v>
      </c>
      <c r="B3565" s="257" t="s">
        <v>2514</v>
      </c>
      <c r="C3565" s="258">
        <v>40386</v>
      </c>
      <c r="D3565" s="257">
        <v>0</v>
      </c>
      <c r="E3565" s="259" t="s">
        <v>2544</v>
      </c>
      <c r="F3565" s="257" t="s">
        <v>3209</v>
      </c>
      <c r="G3565" s="259" t="s">
        <v>3210</v>
      </c>
      <c r="H3565" s="257" t="s">
        <v>1236</v>
      </c>
      <c r="I3565" s="257" t="s">
        <v>6874</v>
      </c>
      <c r="J3565" s="84" t="s">
        <v>6875</v>
      </c>
      <c r="K3565" s="257" t="s">
        <v>2619</v>
      </c>
      <c r="L3565" s="257" t="s">
        <v>7792</v>
      </c>
      <c r="M3565" s="257" t="s">
        <v>1236</v>
      </c>
      <c r="N3565" s="257" t="s">
        <v>2905</v>
      </c>
      <c r="O3565" s="257" t="s">
        <v>3299</v>
      </c>
      <c r="P3565" s="257" t="s">
        <v>7803</v>
      </c>
      <c r="Q3565" s="257" t="s">
        <v>3301</v>
      </c>
      <c r="R3565" s="257" t="s">
        <v>148</v>
      </c>
      <c r="S3565" s="257" t="s">
        <v>3302</v>
      </c>
      <c r="T3565" s="257" t="s">
        <v>2860</v>
      </c>
      <c r="U3565" s="257" t="s">
        <v>477</v>
      </c>
      <c r="V3565" s="257" t="s">
        <v>148</v>
      </c>
      <c r="W3565" s="257" t="s">
        <v>148</v>
      </c>
      <c r="X3565" s="257" t="s">
        <v>148</v>
      </c>
      <c r="Y3565" s="257" t="s">
        <v>148</v>
      </c>
      <c r="Z3565" s="257" t="s">
        <v>148</v>
      </c>
      <c r="AA3565" s="257" t="s">
        <v>148</v>
      </c>
      <c r="AB3565" s="257" t="s">
        <v>148</v>
      </c>
      <c r="AC3565" s="257" t="s">
        <v>148</v>
      </c>
      <c r="AD3565" s="257" t="s">
        <v>148</v>
      </c>
      <c r="AE3565" s="257" t="s">
        <v>148</v>
      </c>
      <c r="AF3565" s="257" t="s">
        <v>148</v>
      </c>
      <c r="AG3565" s="257" t="s">
        <v>148</v>
      </c>
      <c r="AH3565" s="257" t="s">
        <v>148</v>
      </c>
      <c r="AI3565" s="257" t="s">
        <v>148</v>
      </c>
      <c r="AJ3565" s="257"/>
    </row>
    <row r="3566" spans="1:36" ht="28.8">
      <c r="A3566" s="258">
        <v>40386</v>
      </c>
      <c r="B3566" s="257" t="s">
        <v>2514</v>
      </c>
      <c r="C3566" s="258">
        <v>40386</v>
      </c>
      <c r="D3566" s="257">
        <v>0</v>
      </c>
      <c r="E3566" s="259" t="s">
        <v>2523</v>
      </c>
      <c r="F3566" s="259" t="s">
        <v>3135</v>
      </c>
      <c r="G3566" s="259" t="s">
        <v>3136</v>
      </c>
      <c r="H3566" s="257" t="s">
        <v>1243</v>
      </c>
      <c r="I3566" s="257" t="s">
        <v>3767</v>
      </c>
      <c r="J3566" s="257" t="s">
        <v>3768</v>
      </c>
      <c r="K3566" s="257" t="s">
        <v>2619</v>
      </c>
      <c r="L3566" s="257" t="s">
        <v>7792</v>
      </c>
      <c r="M3566" s="257" t="s">
        <v>1236</v>
      </c>
      <c r="N3566" s="257" t="s">
        <v>2905</v>
      </c>
      <c r="O3566" s="257" t="s">
        <v>3299</v>
      </c>
      <c r="P3566" s="257" t="s">
        <v>7804</v>
      </c>
      <c r="Q3566" s="257" t="s">
        <v>3301</v>
      </c>
      <c r="R3566" s="257" t="s">
        <v>148</v>
      </c>
      <c r="S3566" s="257" t="s">
        <v>3302</v>
      </c>
      <c r="T3566" s="257" t="s">
        <v>2860</v>
      </c>
      <c r="U3566" s="257" t="s">
        <v>477</v>
      </c>
      <c r="V3566" s="257" t="s">
        <v>148</v>
      </c>
      <c r="W3566" s="257" t="s">
        <v>148</v>
      </c>
      <c r="X3566" s="257" t="s">
        <v>148</v>
      </c>
      <c r="Y3566" s="257" t="s">
        <v>148</v>
      </c>
      <c r="Z3566" s="257" t="s">
        <v>148</v>
      </c>
      <c r="AA3566" s="257" t="s">
        <v>148</v>
      </c>
      <c r="AB3566" s="257" t="s">
        <v>148</v>
      </c>
      <c r="AC3566" s="257" t="s">
        <v>148</v>
      </c>
      <c r="AD3566" s="257" t="s">
        <v>148</v>
      </c>
      <c r="AE3566" s="257" t="s">
        <v>148</v>
      </c>
      <c r="AF3566" s="257" t="s">
        <v>148</v>
      </c>
      <c r="AG3566" s="257" t="s">
        <v>148</v>
      </c>
      <c r="AH3566" s="257" t="s">
        <v>148</v>
      </c>
      <c r="AI3566" s="257" t="s">
        <v>148</v>
      </c>
      <c r="AJ3566" s="257"/>
    </row>
    <row r="3567" spans="1:36" ht="43.2">
      <c r="A3567" s="258">
        <v>40386</v>
      </c>
      <c r="B3567" s="257" t="s">
        <v>2514</v>
      </c>
      <c r="C3567" s="258">
        <v>40386</v>
      </c>
      <c r="D3567" s="257">
        <v>0</v>
      </c>
      <c r="E3567" s="259" t="s">
        <v>2558</v>
      </c>
      <c r="F3567" s="257" t="s">
        <v>3115</v>
      </c>
      <c r="G3567" s="259" t="s">
        <v>3116</v>
      </c>
      <c r="H3567" s="260" t="s">
        <v>1226</v>
      </c>
      <c r="I3567" s="257" t="s">
        <v>6750</v>
      </c>
      <c r="J3567" s="257" t="s">
        <v>6751</v>
      </c>
      <c r="K3567" s="257" t="s">
        <v>2619</v>
      </c>
      <c r="L3567" s="257" t="s">
        <v>7792</v>
      </c>
      <c r="M3567" s="257" t="s">
        <v>1236</v>
      </c>
      <c r="N3567" s="257" t="s">
        <v>2905</v>
      </c>
      <c r="O3567" s="257" t="s">
        <v>3299</v>
      </c>
      <c r="P3567" s="257" t="s">
        <v>7805</v>
      </c>
      <c r="Q3567" s="257" t="s">
        <v>3301</v>
      </c>
      <c r="R3567" s="257" t="s">
        <v>148</v>
      </c>
      <c r="S3567" s="257" t="s">
        <v>3302</v>
      </c>
      <c r="T3567" s="257" t="s">
        <v>2860</v>
      </c>
      <c r="U3567" s="257" t="s">
        <v>477</v>
      </c>
      <c r="V3567" s="257" t="s">
        <v>148</v>
      </c>
      <c r="W3567" s="257" t="s">
        <v>148</v>
      </c>
      <c r="X3567" s="257" t="s">
        <v>148</v>
      </c>
      <c r="Y3567" s="257" t="s">
        <v>148</v>
      </c>
      <c r="Z3567" s="257" t="s">
        <v>148</v>
      </c>
      <c r="AA3567" s="257" t="s">
        <v>148</v>
      </c>
      <c r="AB3567" s="257" t="s">
        <v>148</v>
      </c>
      <c r="AC3567" s="257" t="s">
        <v>148</v>
      </c>
      <c r="AD3567" s="257" t="s">
        <v>148</v>
      </c>
      <c r="AE3567" s="257" t="s">
        <v>148</v>
      </c>
      <c r="AF3567" s="257" t="s">
        <v>148</v>
      </c>
      <c r="AG3567" s="257" t="s">
        <v>148</v>
      </c>
      <c r="AH3567" s="257" t="s">
        <v>148</v>
      </c>
      <c r="AI3567" s="257" t="s">
        <v>148</v>
      </c>
      <c r="AJ3567" s="257"/>
    </row>
    <row r="3568" spans="1:36" ht="28.8">
      <c r="A3568" s="258">
        <v>40386</v>
      </c>
      <c r="B3568" s="257" t="s">
        <v>2514</v>
      </c>
      <c r="C3568" s="258">
        <v>40386</v>
      </c>
      <c r="D3568" s="257">
        <v>0</v>
      </c>
      <c r="E3568" s="259" t="s">
        <v>3348</v>
      </c>
      <c r="F3568" s="259" t="s">
        <v>930</v>
      </c>
      <c r="G3568" s="259" t="s">
        <v>3349</v>
      </c>
      <c r="H3568" s="257" t="s">
        <v>1236</v>
      </c>
      <c r="I3568" s="260" t="s">
        <v>2631</v>
      </c>
      <c r="J3568" s="257" t="s">
        <v>148</v>
      </c>
      <c r="K3568" s="257" t="s">
        <v>2619</v>
      </c>
      <c r="L3568" s="257" t="s">
        <v>7792</v>
      </c>
      <c r="M3568" s="257" t="s">
        <v>1236</v>
      </c>
      <c r="N3568" s="257" t="s">
        <v>2905</v>
      </c>
      <c r="O3568" s="257" t="s">
        <v>3299</v>
      </c>
      <c r="P3568" s="257" t="s">
        <v>7806</v>
      </c>
      <c r="Q3568" s="257" t="s">
        <v>3301</v>
      </c>
      <c r="R3568" s="257" t="s">
        <v>148</v>
      </c>
      <c r="S3568" s="257" t="s">
        <v>3302</v>
      </c>
      <c r="T3568" s="257" t="s">
        <v>2860</v>
      </c>
      <c r="U3568" s="257" t="s">
        <v>477</v>
      </c>
      <c r="V3568" s="257" t="s">
        <v>148</v>
      </c>
      <c r="W3568" s="257" t="s">
        <v>148</v>
      </c>
      <c r="X3568" s="257" t="s">
        <v>148</v>
      </c>
      <c r="Y3568" s="257" t="s">
        <v>148</v>
      </c>
      <c r="Z3568" s="257" t="s">
        <v>148</v>
      </c>
      <c r="AA3568" s="257" t="s">
        <v>148</v>
      </c>
      <c r="AB3568" s="257" t="s">
        <v>148</v>
      </c>
      <c r="AC3568" s="257" t="s">
        <v>148</v>
      </c>
      <c r="AD3568" s="257" t="s">
        <v>148</v>
      </c>
      <c r="AE3568" s="257" t="s">
        <v>148</v>
      </c>
      <c r="AF3568" s="257" t="s">
        <v>148</v>
      </c>
      <c r="AG3568" s="257" t="s">
        <v>148</v>
      </c>
      <c r="AH3568" s="257" t="s">
        <v>148</v>
      </c>
      <c r="AI3568" s="257" t="s">
        <v>148</v>
      </c>
      <c r="AJ3568" s="257"/>
    </row>
    <row r="3569" spans="1:36" ht="28.8">
      <c r="A3569" s="258">
        <v>40386</v>
      </c>
      <c r="B3569" s="257" t="s">
        <v>2514</v>
      </c>
      <c r="C3569" s="258">
        <v>40386</v>
      </c>
      <c r="D3569" s="257">
        <v>0</v>
      </c>
      <c r="E3569" s="259" t="s">
        <v>2523</v>
      </c>
      <c r="F3569" s="259" t="s">
        <v>3135</v>
      </c>
      <c r="G3569" s="259" t="s">
        <v>3136</v>
      </c>
      <c r="H3569" s="257" t="s">
        <v>1243</v>
      </c>
      <c r="I3569" s="257" t="s">
        <v>3767</v>
      </c>
      <c r="J3569" s="257" t="s">
        <v>3768</v>
      </c>
      <c r="K3569" s="257" t="s">
        <v>2619</v>
      </c>
      <c r="L3569" s="257" t="s">
        <v>7792</v>
      </c>
      <c r="M3569" s="257" t="s">
        <v>1236</v>
      </c>
      <c r="N3569" s="257" t="s">
        <v>2905</v>
      </c>
      <c r="O3569" s="257" t="s">
        <v>3299</v>
      </c>
      <c r="P3569" s="257" t="s">
        <v>7807</v>
      </c>
      <c r="Q3569" s="257" t="s">
        <v>3301</v>
      </c>
      <c r="R3569" s="257" t="s">
        <v>148</v>
      </c>
      <c r="S3569" s="257" t="s">
        <v>3302</v>
      </c>
      <c r="T3569" s="257" t="s">
        <v>2860</v>
      </c>
      <c r="U3569" s="257" t="s">
        <v>477</v>
      </c>
      <c r="V3569" s="257" t="s">
        <v>148</v>
      </c>
      <c r="W3569" s="257" t="s">
        <v>148</v>
      </c>
      <c r="X3569" s="257" t="s">
        <v>148</v>
      </c>
      <c r="Y3569" s="257" t="s">
        <v>148</v>
      </c>
      <c r="Z3569" s="257" t="s">
        <v>148</v>
      </c>
      <c r="AA3569" s="257" t="s">
        <v>148</v>
      </c>
      <c r="AB3569" s="257" t="s">
        <v>148</v>
      </c>
      <c r="AC3569" s="257" t="s">
        <v>148</v>
      </c>
      <c r="AD3569" s="257" t="s">
        <v>148</v>
      </c>
      <c r="AE3569" s="257" t="s">
        <v>148</v>
      </c>
      <c r="AF3569" s="257" t="s">
        <v>148</v>
      </c>
      <c r="AG3569" s="257" t="s">
        <v>148</v>
      </c>
      <c r="AH3569" s="257" t="s">
        <v>148</v>
      </c>
      <c r="AI3569" s="257" t="s">
        <v>148</v>
      </c>
      <c r="AJ3569" s="257"/>
    </row>
    <row r="3570" spans="1:36" ht="43.2">
      <c r="A3570" s="258">
        <v>40386</v>
      </c>
      <c r="B3570" s="257" t="s">
        <v>2514</v>
      </c>
      <c r="C3570" s="258">
        <v>40386</v>
      </c>
      <c r="D3570" s="257">
        <v>0</v>
      </c>
      <c r="E3570" s="259" t="s">
        <v>3348</v>
      </c>
      <c r="F3570" s="259" t="s">
        <v>930</v>
      </c>
      <c r="G3570" s="259" t="s">
        <v>3349</v>
      </c>
      <c r="H3570" s="257" t="s">
        <v>1243</v>
      </c>
      <c r="I3570" s="257" t="s">
        <v>3368</v>
      </c>
      <c r="J3570" s="262" t="s">
        <v>3369</v>
      </c>
      <c r="K3570" s="257" t="s">
        <v>2619</v>
      </c>
      <c r="L3570" s="257" t="s">
        <v>7792</v>
      </c>
      <c r="M3570" s="257" t="s">
        <v>1236</v>
      </c>
      <c r="N3570" s="257" t="s">
        <v>2905</v>
      </c>
      <c r="O3570" s="257" t="s">
        <v>3299</v>
      </c>
      <c r="P3570" s="257" t="s">
        <v>7808</v>
      </c>
      <c r="Q3570" s="257" t="s">
        <v>3301</v>
      </c>
      <c r="R3570" s="257" t="s">
        <v>148</v>
      </c>
      <c r="S3570" s="257" t="s">
        <v>3302</v>
      </c>
      <c r="T3570" s="257" t="s">
        <v>2860</v>
      </c>
      <c r="U3570" s="257" t="s">
        <v>477</v>
      </c>
      <c r="V3570" s="257" t="s">
        <v>148</v>
      </c>
      <c r="W3570" s="257" t="s">
        <v>148</v>
      </c>
      <c r="X3570" s="257" t="s">
        <v>148</v>
      </c>
      <c r="Y3570" s="257" t="s">
        <v>148</v>
      </c>
      <c r="Z3570" s="257" t="s">
        <v>148</v>
      </c>
      <c r="AA3570" s="257" t="s">
        <v>148</v>
      </c>
      <c r="AB3570" s="257" t="s">
        <v>148</v>
      </c>
      <c r="AC3570" s="257" t="s">
        <v>148</v>
      </c>
      <c r="AD3570" s="257" t="s">
        <v>148</v>
      </c>
      <c r="AE3570" s="257" t="s">
        <v>148</v>
      </c>
      <c r="AF3570" s="257" t="s">
        <v>148</v>
      </c>
      <c r="AG3570" s="257" t="s">
        <v>148</v>
      </c>
      <c r="AH3570" s="257" t="s">
        <v>148</v>
      </c>
      <c r="AI3570" s="257" t="s">
        <v>148</v>
      </c>
      <c r="AJ3570" s="257"/>
    </row>
    <row r="3571" spans="1:36" ht="28.8">
      <c r="A3571" s="258">
        <v>40386</v>
      </c>
      <c r="B3571" s="257" t="s">
        <v>2514</v>
      </c>
      <c r="C3571" s="258">
        <v>40386</v>
      </c>
      <c r="D3571" s="257">
        <v>0</v>
      </c>
      <c r="E3571" s="259" t="s">
        <v>2544</v>
      </c>
      <c r="F3571" s="257" t="s">
        <v>3237</v>
      </c>
      <c r="G3571" s="259" t="s">
        <v>3238</v>
      </c>
      <c r="H3571" s="257" t="s">
        <v>1243</v>
      </c>
      <c r="I3571" s="257" t="s">
        <v>7407</v>
      </c>
      <c r="J3571" s="257" t="s">
        <v>148</v>
      </c>
      <c r="K3571" s="257" t="s">
        <v>2619</v>
      </c>
      <c r="L3571" s="257" t="s">
        <v>7792</v>
      </c>
      <c r="M3571" s="257" t="s">
        <v>1236</v>
      </c>
      <c r="N3571" s="257" t="s">
        <v>2905</v>
      </c>
      <c r="O3571" s="257" t="s">
        <v>3299</v>
      </c>
      <c r="P3571" s="257" t="s">
        <v>7809</v>
      </c>
      <c r="Q3571" s="257" t="s">
        <v>3301</v>
      </c>
      <c r="R3571" s="257" t="s">
        <v>148</v>
      </c>
      <c r="S3571" s="257" t="s">
        <v>3302</v>
      </c>
      <c r="T3571" s="257" t="s">
        <v>2860</v>
      </c>
      <c r="U3571" s="257" t="s">
        <v>477</v>
      </c>
      <c r="V3571" s="257" t="s">
        <v>148</v>
      </c>
      <c r="W3571" s="257" t="s">
        <v>148</v>
      </c>
      <c r="X3571" s="257" t="s">
        <v>148</v>
      </c>
      <c r="Y3571" s="257" t="s">
        <v>148</v>
      </c>
      <c r="Z3571" s="257" t="s">
        <v>148</v>
      </c>
      <c r="AA3571" s="257" t="s">
        <v>148</v>
      </c>
      <c r="AB3571" s="257" t="s">
        <v>148</v>
      </c>
      <c r="AC3571" s="257" t="s">
        <v>148</v>
      </c>
      <c r="AD3571" s="257" t="s">
        <v>148</v>
      </c>
      <c r="AE3571" s="257" t="s">
        <v>148</v>
      </c>
      <c r="AF3571" s="257" t="s">
        <v>148</v>
      </c>
      <c r="AG3571" s="257" t="s">
        <v>148</v>
      </c>
      <c r="AH3571" s="257" t="s">
        <v>148</v>
      </c>
      <c r="AI3571" s="257" t="s">
        <v>148</v>
      </c>
      <c r="AJ3571" s="257"/>
    </row>
    <row r="3572" spans="1:36" ht="28.8">
      <c r="A3572" s="258">
        <v>40386</v>
      </c>
      <c r="B3572" s="257" t="s">
        <v>2514</v>
      </c>
      <c r="C3572" s="258">
        <v>40386</v>
      </c>
      <c r="D3572" s="257">
        <v>0</v>
      </c>
      <c r="E3572" s="259" t="s">
        <v>2523</v>
      </c>
      <c r="F3572" s="259" t="s">
        <v>3135</v>
      </c>
      <c r="G3572" s="259" t="s">
        <v>3136</v>
      </c>
      <c r="H3572" s="257" t="s">
        <v>1243</v>
      </c>
      <c r="I3572" s="257" t="s">
        <v>3767</v>
      </c>
      <c r="J3572" s="257" t="s">
        <v>3768</v>
      </c>
      <c r="K3572" s="257" t="s">
        <v>2619</v>
      </c>
      <c r="L3572" s="257" t="s">
        <v>7792</v>
      </c>
      <c r="M3572" s="257" t="s">
        <v>1236</v>
      </c>
      <c r="N3572" s="257" t="s">
        <v>2905</v>
      </c>
      <c r="O3572" s="257" t="s">
        <v>3299</v>
      </c>
      <c r="P3572" s="257" t="s">
        <v>7810</v>
      </c>
      <c r="Q3572" s="257" t="s">
        <v>3301</v>
      </c>
      <c r="R3572" s="257" t="s">
        <v>148</v>
      </c>
      <c r="S3572" s="257" t="s">
        <v>3302</v>
      </c>
      <c r="T3572" s="257" t="s">
        <v>2860</v>
      </c>
      <c r="U3572" s="257" t="s">
        <v>477</v>
      </c>
      <c r="V3572" s="257" t="s">
        <v>148</v>
      </c>
      <c r="W3572" s="257" t="s">
        <v>148</v>
      </c>
      <c r="X3572" s="257" t="s">
        <v>148</v>
      </c>
      <c r="Y3572" s="257" t="s">
        <v>148</v>
      </c>
      <c r="Z3572" s="257" t="s">
        <v>148</v>
      </c>
      <c r="AA3572" s="257" t="s">
        <v>148</v>
      </c>
      <c r="AB3572" s="257" t="s">
        <v>148</v>
      </c>
      <c r="AC3572" s="257" t="s">
        <v>148</v>
      </c>
      <c r="AD3572" s="257" t="s">
        <v>148</v>
      </c>
      <c r="AE3572" s="257" t="s">
        <v>148</v>
      </c>
      <c r="AF3572" s="257" t="s">
        <v>148</v>
      </c>
      <c r="AG3572" s="257" t="s">
        <v>148</v>
      </c>
      <c r="AH3572" s="257" t="s">
        <v>148</v>
      </c>
      <c r="AI3572" s="257" t="s">
        <v>148</v>
      </c>
      <c r="AJ3572" s="257"/>
    </row>
    <row r="3573" spans="1:36" ht="43.2">
      <c r="A3573" s="258">
        <v>40386</v>
      </c>
      <c r="B3573" s="257" t="s">
        <v>2514</v>
      </c>
      <c r="C3573" s="258">
        <v>40386</v>
      </c>
      <c r="D3573" s="257">
        <v>0</v>
      </c>
      <c r="E3573" s="259" t="s">
        <v>2565</v>
      </c>
      <c r="F3573" s="257" t="s">
        <v>3251</v>
      </c>
      <c r="G3573" s="259" t="s">
        <v>3252</v>
      </c>
      <c r="H3573" s="260" t="s">
        <v>1226</v>
      </c>
      <c r="I3573" s="257" t="s">
        <v>4246</v>
      </c>
      <c r="J3573" s="261" t="s">
        <v>4247</v>
      </c>
      <c r="K3573" s="257" t="s">
        <v>2619</v>
      </c>
      <c r="L3573" s="257" t="s">
        <v>7792</v>
      </c>
      <c r="M3573" s="257" t="s">
        <v>1236</v>
      </c>
      <c r="N3573" s="257" t="s">
        <v>2905</v>
      </c>
      <c r="O3573" s="257" t="s">
        <v>3299</v>
      </c>
      <c r="P3573" s="257" t="s">
        <v>7811</v>
      </c>
      <c r="Q3573" s="257" t="s">
        <v>3301</v>
      </c>
      <c r="R3573" s="257" t="s">
        <v>148</v>
      </c>
      <c r="S3573" s="257" t="s">
        <v>3302</v>
      </c>
      <c r="T3573" s="257" t="s">
        <v>2860</v>
      </c>
      <c r="U3573" s="257" t="s">
        <v>477</v>
      </c>
      <c r="V3573" s="257" t="s">
        <v>148</v>
      </c>
      <c r="W3573" s="257" t="s">
        <v>148</v>
      </c>
      <c r="X3573" s="257" t="s">
        <v>148</v>
      </c>
      <c r="Y3573" s="257" t="s">
        <v>148</v>
      </c>
      <c r="Z3573" s="257" t="s">
        <v>148</v>
      </c>
      <c r="AA3573" s="257" t="s">
        <v>148</v>
      </c>
      <c r="AB3573" s="257" t="s">
        <v>148</v>
      </c>
      <c r="AC3573" s="257" t="s">
        <v>148</v>
      </c>
      <c r="AD3573" s="257" t="s">
        <v>148</v>
      </c>
      <c r="AE3573" s="257" t="s">
        <v>148</v>
      </c>
      <c r="AF3573" s="257" t="s">
        <v>148</v>
      </c>
      <c r="AG3573" s="257" t="s">
        <v>148</v>
      </c>
      <c r="AH3573" s="257" t="s">
        <v>148</v>
      </c>
      <c r="AI3573" s="257" t="s">
        <v>148</v>
      </c>
      <c r="AJ3573" s="257"/>
    </row>
    <row r="3574" spans="1:36" ht="28.8">
      <c r="A3574" s="258">
        <v>40386</v>
      </c>
      <c r="B3574" s="257" t="s">
        <v>2514</v>
      </c>
      <c r="C3574" s="258">
        <v>40386</v>
      </c>
      <c r="D3574" s="257">
        <v>0</v>
      </c>
      <c r="E3574" s="257" t="s">
        <v>5506</v>
      </c>
      <c r="F3574" s="257" t="s">
        <v>5507</v>
      </c>
      <c r="G3574" s="257" t="s">
        <v>5508</v>
      </c>
      <c r="H3574" s="257" t="s">
        <v>1243</v>
      </c>
      <c r="I3574" s="257" t="s">
        <v>7812</v>
      </c>
      <c r="J3574" s="84" t="s">
        <v>7813</v>
      </c>
      <c r="K3574" s="257" t="s">
        <v>2619</v>
      </c>
      <c r="L3574" s="257" t="s">
        <v>7792</v>
      </c>
      <c r="M3574" s="257" t="s">
        <v>1236</v>
      </c>
      <c r="N3574" s="257" t="s">
        <v>2905</v>
      </c>
      <c r="O3574" s="257" t="s">
        <v>3299</v>
      </c>
      <c r="P3574" s="257" t="s">
        <v>7814</v>
      </c>
      <c r="Q3574" s="257" t="s">
        <v>3301</v>
      </c>
      <c r="R3574" s="257" t="s">
        <v>148</v>
      </c>
      <c r="S3574" s="257" t="s">
        <v>3302</v>
      </c>
      <c r="T3574" s="257" t="s">
        <v>2860</v>
      </c>
      <c r="U3574" s="257" t="s">
        <v>477</v>
      </c>
      <c r="V3574" s="257" t="s">
        <v>148</v>
      </c>
      <c r="W3574" s="257" t="s">
        <v>148</v>
      </c>
      <c r="X3574" s="257" t="s">
        <v>148</v>
      </c>
      <c r="Y3574" s="257" t="s">
        <v>148</v>
      </c>
      <c r="Z3574" s="257" t="s">
        <v>148</v>
      </c>
      <c r="AA3574" s="257" t="s">
        <v>148</v>
      </c>
      <c r="AB3574" s="257" t="s">
        <v>148</v>
      </c>
      <c r="AC3574" s="257" t="s">
        <v>148</v>
      </c>
      <c r="AD3574" s="257" t="s">
        <v>148</v>
      </c>
      <c r="AE3574" s="257" t="s">
        <v>148</v>
      </c>
      <c r="AF3574" s="257" t="s">
        <v>148</v>
      </c>
      <c r="AG3574" s="257" t="s">
        <v>148</v>
      </c>
      <c r="AH3574" s="257" t="s">
        <v>148</v>
      </c>
      <c r="AI3574" s="257" t="s">
        <v>148</v>
      </c>
      <c r="AJ3574" s="257"/>
    </row>
    <row r="3575" spans="1:36" ht="28.8">
      <c r="A3575" s="258">
        <v>40386</v>
      </c>
      <c r="B3575" s="257" t="s">
        <v>2514</v>
      </c>
      <c r="C3575" s="258">
        <v>40386</v>
      </c>
      <c r="D3575" s="257">
        <v>0</v>
      </c>
      <c r="E3575" s="259" t="s">
        <v>3348</v>
      </c>
      <c r="F3575" s="259" t="s">
        <v>930</v>
      </c>
      <c r="G3575" s="259" t="s">
        <v>3349</v>
      </c>
      <c r="H3575" s="257" t="s">
        <v>1243</v>
      </c>
      <c r="I3575" s="257" t="s">
        <v>3368</v>
      </c>
      <c r="J3575" s="262" t="s">
        <v>3369</v>
      </c>
      <c r="K3575" s="257" t="s">
        <v>2619</v>
      </c>
      <c r="L3575" s="257" t="s">
        <v>7792</v>
      </c>
      <c r="M3575" s="257" t="s">
        <v>1236</v>
      </c>
      <c r="N3575" s="257" t="s">
        <v>2905</v>
      </c>
      <c r="O3575" s="257" t="s">
        <v>3299</v>
      </c>
      <c r="P3575" s="257" t="s">
        <v>7815</v>
      </c>
      <c r="Q3575" s="257" t="s">
        <v>3301</v>
      </c>
      <c r="R3575" s="257" t="s">
        <v>148</v>
      </c>
      <c r="S3575" s="257" t="s">
        <v>3302</v>
      </c>
      <c r="T3575" s="257" t="s">
        <v>2860</v>
      </c>
      <c r="U3575" s="257" t="s">
        <v>477</v>
      </c>
      <c r="V3575" s="257" t="s">
        <v>148</v>
      </c>
      <c r="W3575" s="257" t="s">
        <v>148</v>
      </c>
      <c r="X3575" s="257" t="s">
        <v>148</v>
      </c>
      <c r="Y3575" s="257" t="s">
        <v>148</v>
      </c>
      <c r="Z3575" s="257" t="s">
        <v>148</v>
      </c>
      <c r="AA3575" s="257" t="s">
        <v>148</v>
      </c>
      <c r="AB3575" s="257" t="s">
        <v>148</v>
      </c>
      <c r="AC3575" s="257" t="s">
        <v>148</v>
      </c>
      <c r="AD3575" s="257" t="s">
        <v>148</v>
      </c>
      <c r="AE3575" s="257" t="s">
        <v>148</v>
      </c>
      <c r="AF3575" s="257" t="s">
        <v>148</v>
      </c>
      <c r="AG3575" s="257" t="s">
        <v>148</v>
      </c>
      <c r="AH3575" s="257" t="s">
        <v>148</v>
      </c>
      <c r="AI3575" s="257" t="s">
        <v>148</v>
      </c>
      <c r="AJ3575" s="257"/>
    </row>
    <row r="3576" spans="1:36">
      <c r="A3576" s="258">
        <v>40386</v>
      </c>
      <c r="B3576" s="257" t="s">
        <v>2514</v>
      </c>
      <c r="C3576" s="258">
        <v>40386</v>
      </c>
      <c r="D3576" s="257">
        <v>0</v>
      </c>
      <c r="E3576" s="259" t="s">
        <v>2561</v>
      </c>
      <c r="F3576" s="257" t="s">
        <v>3241</v>
      </c>
      <c r="G3576" s="259" t="s">
        <v>3242</v>
      </c>
      <c r="H3576" s="257" t="s">
        <v>1236</v>
      </c>
      <c r="I3576" s="260" t="s">
        <v>2631</v>
      </c>
      <c r="J3576" s="257" t="s">
        <v>148</v>
      </c>
      <c r="K3576" s="257" t="s">
        <v>2619</v>
      </c>
      <c r="L3576" s="257" t="s">
        <v>7792</v>
      </c>
      <c r="M3576" s="257" t="s">
        <v>1236</v>
      </c>
      <c r="N3576" s="257" t="s">
        <v>2905</v>
      </c>
      <c r="O3576" s="257" t="s">
        <v>3299</v>
      </c>
      <c r="P3576" s="257" t="s">
        <v>7816</v>
      </c>
      <c r="Q3576" s="257" t="s">
        <v>3301</v>
      </c>
      <c r="R3576" s="257" t="s">
        <v>148</v>
      </c>
      <c r="S3576" s="257" t="s">
        <v>3302</v>
      </c>
      <c r="T3576" s="257" t="s">
        <v>2860</v>
      </c>
      <c r="U3576" s="257" t="s">
        <v>477</v>
      </c>
      <c r="V3576" s="257" t="s">
        <v>148</v>
      </c>
      <c r="W3576" s="257" t="s">
        <v>148</v>
      </c>
      <c r="X3576" s="257" t="s">
        <v>148</v>
      </c>
      <c r="Y3576" s="257" t="s">
        <v>148</v>
      </c>
      <c r="Z3576" s="257" t="s">
        <v>148</v>
      </c>
      <c r="AA3576" s="257" t="s">
        <v>148</v>
      </c>
      <c r="AB3576" s="257" t="s">
        <v>148</v>
      </c>
      <c r="AC3576" s="257" t="s">
        <v>148</v>
      </c>
      <c r="AD3576" s="257" t="s">
        <v>148</v>
      </c>
      <c r="AE3576" s="257" t="s">
        <v>148</v>
      </c>
      <c r="AF3576" s="257" t="s">
        <v>148</v>
      </c>
      <c r="AG3576" s="257" t="s">
        <v>148</v>
      </c>
      <c r="AH3576" s="257" t="s">
        <v>148</v>
      </c>
      <c r="AI3576" s="257" t="s">
        <v>148</v>
      </c>
      <c r="AJ3576" s="257"/>
    </row>
    <row r="3577" spans="1:36" ht="43.2">
      <c r="A3577" s="258">
        <v>40430</v>
      </c>
      <c r="B3577" s="257" t="s">
        <v>2520</v>
      </c>
      <c r="C3577" s="258">
        <v>40430</v>
      </c>
      <c r="D3577" s="257">
        <v>0</v>
      </c>
      <c r="E3577" s="257" t="s">
        <v>2557</v>
      </c>
      <c r="F3577" s="257" t="s">
        <v>3223</v>
      </c>
      <c r="G3577" s="257" t="s">
        <v>3224</v>
      </c>
      <c r="H3577" s="260" t="s">
        <v>1232</v>
      </c>
      <c r="I3577" s="257" t="s">
        <v>7817</v>
      </c>
      <c r="J3577" s="257" t="s">
        <v>7818</v>
      </c>
      <c r="K3577" s="257" t="s">
        <v>2619</v>
      </c>
      <c r="L3577" s="257" t="s">
        <v>3512</v>
      </c>
      <c r="M3577" s="257" t="s">
        <v>1232</v>
      </c>
      <c r="N3577" s="257" t="s">
        <v>3513</v>
      </c>
      <c r="O3577" s="257" t="s">
        <v>3299</v>
      </c>
      <c r="P3577" s="257" t="s">
        <v>7819</v>
      </c>
      <c r="Q3577" s="257" t="s">
        <v>3301</v>
      </c>
      <c r="R3577" s="257" t="s">
        <v>148</v>
      </c>
      <c r="S3577" s="257" t="s">
        <v>3291</v>
      </c>
      <c r="T3577" s="257" t="s">
        <v>2899</v>
      </c>
      <c r="U3577" s="257" t="s">
        <v>1014</v>
      </c>
      <c r="V3577" s="257" t="s">
        <v>148</v>
      </c>
      <c r="W3577" s="257" t="s">
        <v>148</v>
      </c>
      <c r="X3577" s="257" t="s">
        <v>148</v>
      </c>
      <c r="Y3577" s="257" t="s">
        <v>148</v>
      </c>
      <c r="Z3577" s="257" t="s">
        <v>148</v>
      </c>
      <c r="AA3577" s="257" t="s">
        <v>148</v>
      </c>
      <c r="AB3577" s="257" t="s">
        <v>148</v>
      </c>
      <c r="AC3577" s="257" t="s">
        <v>148</v>
      </c>
      <c r="AD3577" s="257" t="s">
        <v>148</v>
      </c>
      <c r="AE3577" s="257" t="s">
        <v>148</v>
      </c>
      <c r="AF3577" s="257" t="s">
        <v>148</v>
      </c>
      <c r="AG3577" s="257" t="s">
        <v>148</v>
      </c>
      <c r="AH3577" s="257" t="s">
        <v>148</v>
      </c>
      <c r="AI3577" s="257" t="s">
        <v>148</v>
      </c>
      <c r="AJ3577" s="257"/>
    </row>
    <row r="3578" spans="1:36" ht="43.2">
      <c r="A3578" s="258">
        <v>40430</v>
      </c>
      <c r="B3578" s="257" t="s">
        <v>2520</v>
      </c>
      <c r="C3578" s="258">
        <v>40430</v>
      </c>
      <c r="D3578" s="257">
        <v>0</v>
      </c>
      <c r="E3578" s="259" t="s">
        <v>2559</v>
      </c>
      <c r="F3578" s="257" t="s">
        <v>3139</v>
      </c>
      <c r="G3578" s="259" t="s">
        <v>3140</v>
      </c>
      <c r="H3578" s="260" t="s">
        <v>2631</v>
      </c>
      <c r="I3578" s="260" t="s">
        <v>2631</v>
      </c>
      <c r="J3578" s="257" t="s">
        <v>148</v>
      </c>
      <c r="K3578" s="257" t="s">
        <v>2619</v>
      </c>
      <c r="L3578" s="257" t="s">
        <v>3512</v>
      </c>
      <c r="M3578" s="257" t="s">
        <v>1232</v>
      </c>
      <c r="N3578" s="257" t="s">
        <v>3513</v>
      </c>
      <c r="O3578" s="257" t="s">
        <v>3299</v>
      </c>
      <c r="P3578" s="257" t="s">
        <v>7820</v>
      </c>
      <c r="Q3578" s="257" t="s">
        <v>3301</v>
      </c>
      <c r="R3578" s="257" t="s">
        <v>148</v>
      </c>
      <c r="S3578" s="257" t="s">
        <v>3291</v>
      </c>
      <c r="T3578" s="257" t="s">
        <v>2899</v>
      </c>
      <c r="U3578" s="257" t="s">
        <v>1014</v>
      </c>
      <c r="V3578" s="257" t="s">
        <v>148</v>
      </c>
      <c r="W3578" s="257" t="s">
        <v>148</v>
      </c>
      <c r="X3578" s="257" t="s">
        <v>148</v>
      </c>
      <c r="Y3578" s="257" t="s">
        <v>148</v>
      </c>
      <c r="Z3578" s="257" t="s">
        <v>148</v>
      </c>
      <c r="AA3578" s="257" t="s">
        <v>148</v>
      </c>
      <c r="AB3578" s="257" t="s">
        <v>148</v>
      </c>
      <c r="AC3578" s="257" t="s">
        <v>148</v>
      </c>
      <c r="AD3578" s="257" t="s">
        <v>148</v>
      </c>
      <c r="AE3578" s="257" t="s">
        <v>148</v>
      </c>
      <c r="AF3578" s="257" t="s">
        <v>148</v>
      </c>
      <c r="AG3578" s="257" t="s">
        <v>148</v>
      </c>
      <c r="AH3578" s="257" t="s">
        <v>148</v>
      </c>
      <c r="AI3578" s="257" t="s">
        <v>148</v>
      </c>
      <c r="AJ3578" s="257"/>
    </row>
    <row r="3579" spans="1:36" ht="43.2">
      <c r="A3579" s="258">
        <v>40430</v>
      </c>
      <c r="B3579" s="257" t="s">
        <v>2520</v>
      </c>
      <c r="C3579" s="258">
        <v>40430</v>
      </c>
      <c r="D3579" s="257">
        <v>0</v>
      </c>
      <c r="E3579" s="259" t="s">
        <v>2563</v>
      </c>
      <c r="F3579" s="257" t="s">
        <v>3270</v>
      </c>
      <c r="G3579" s="259" t="s">
        <v>3271</v>
      </c>
      <c r="H3579" s="260" t="s">
        <v>2631</v>
      </c>
      <c r="I3579" s="260" t="s">
        <v>2631</v>
      </c>
      <c r="J3579" s="257" t="s">
        <v>148</v>
      </c>
      <c r="K3579" s="257" t="s">
        <v>2619</v>
      </c>
      <c r="L3579" s="257" t="s">
        <v>3512</v>
      </c>
      <c r="M3579" s="257" t="s">
        <v>1232</v>
      </c>
      <c r="N3579" s="257" t="s">
        <v>3513</v>
      </c>
      <c r="O3579" s="257" t="s">
        <v>3299</v>
      </c>
      <c r="P3579" s="257" t="s">
        <v>7821</v>
      </c>
      <c r="Q3579" s="257" t="s">
        <v>3301</v>
      </c>
      <c r="R3579" s="257" t="s">
        <v>148</v>
      </c>
      <c r="S3579" s="257" t="s">
        <v>3291</v>
      </c>
      <c r="T3579" s="257" t="s">
        <v>2899</v>
      </c>
      <c r="U3579" s="257" t="s">
        <v>1014</v>
      </c>
      <c r="V3579" s="257" t="s">
        <v>148</v>
      </c>
      <c r="W3579" s="257" t="s">
        <v>148</v>
      </c>
      <c r="X3579" s="257" t="s">
        <v>148</v>
      </c>
      <c r="Y3579" s="257" t="s">
        <v>148</v>
      </c>
      <c r="Z3579" s="257" t="s">
        <v>148</v>
      </c>
      <c r="AA3579" s="257" t="s">
        <v>148</v>
      </c>
      <c r="AB3579" s="257" t="s">
        <v>148</v>
      </c>
      <c r="AC3579" s="257" t="s">
        <v>148</v>
      </c>
      <c r="AD3579" s="257" t="s">
        <v>148</v>
      </c>
      <c r="AE3579" s="257" t="s">
        <v>148</v>
      </c>
      <c r="AF3579" s="257" t="s">
        <v>148</v>
      </c>
      <c r="AG3579" s="257" t="s">
        <v>148</v>
      </c>
      <c r="AH3579" s="257" t="s">
        <v>148</v>
      </c>
      <c r="AI3579" s="257" t="s">
        <v>148</v>
      </c>
      <c r="AJ3579" s="257"/>
    </row>
    <row r="3580" spans="1:36" ht="43.2">
      <c r="A3580" s="258">
        <v>40430</v>
      </c>
      <c r="B3580" s="257" t="s">
        <v>2520</v>
      </c>
      <c r="C3580" s="258">
        <v>40430</v>
      </c>
      <c r="D3580" s="257">
        <v>0</v>
      </c>
      <c r="E3580" s="259" t="s">
        <v>2542</v>
      </c>
      <c r="F3580" s="257" t="s">
        <v>3205</v>
      </c>
      <c r="G3580" s="259" t="s">
        <v>3206</v>
      </c>
      <c r="H3580" s="260" t="s">
        <v>1232</v>
      </c>
      <c r="I3580" s="257" t="s">
        <v>7524</v>
      </c>
      <c r="J3580" s="84" t="s">
        <v>7525</v>
      </c>
      <c r="K3580" s="257" t="s">
        <v>2619</v>
      </c>
      <c r="L3580" s="257" t="s">
        <v>3512</v>
      </c>
      <c r="M3580" s="257" t="s">
        <v>1232</v>
      </c>
      <c r="N3580" s="257" t="s">
        <v>3513</v>
      </c>
      <c r="O3580" s="257" t="s">
        <v>3299</v>
      </c>
      <c r="P3580" s="257" t="s">
        <v>7822</v>
      </c>
      <c r="Q3580" s="257" t="s">
        <v>3301</v>
      </c>
      <c r="R3580" s="257" t="s">
        <v>148</v>
      </c>
      <c r="S3580" s="257" t="s">
        <v>3291</v>
      </c>
      <c r="T3580" s="257" t="s">
        <v>2899</v>
      </c>
      <c r="U3580" s="257" t="s">
        <v>1014</v>
      </c>
      <c r="V3580" s="257" t="s">
        <v>148</v>
      </c>
      <c r="W3580" s="257" t="s">
        <v>148</v>
      </c>
      <c r="X3580" s="257" t="s">
        <v>148</v>
      </c>
      <c r="Y3580" s="257" t="s">
        <v>148</v>
      </c>
      <c r="Z3580" s="257" t="s">
        <v>148</v>
      </c>
      <c r="AA3580" s="257" t="s">
        <v>148</v>
      </c>
      <c r="AB3580" s="257" t="s">
        <v>148</v>
      </c>
      <c r="AC3580" s="257" t="s">
        <v>148</v>
      </c>
      <c r="AD3580" s="257" t="s">
        <v>148</v>
      </c>
      <c r="AE3580" s="257" t="s">
        <v>148</v>
      </c>
      <c r="AF3580" s="257" t="s">
        <v>148</v>
      </c>
      <c r="AG3580" s="257" t="s">
        <v>148</v>
      </c>
      <c r="AH3580" s="257" t="s">
        <v>148</v>
      </c>
      <c r="AI3580" s="257" t="s">
        <v>148</v>
      </c>
      <c r="AJ3580" s="257"/>
    </row>
    <row r="3581" spans="1:36" ht="43.2">
      <c r="A3581" s="258">
        <v>40430</v>
      </c>
      <c r="B3581" s="257" t="s">
        <v>2520</v>
      </c>
      <c r="C3581" s="258">
        <v>40430</v>
      </c>
      <c r="D3581" s="257">
        <v>0</v>
      </c>
      <c r="E3581" s="257" t="s">
        <v>6831</v>
      </c>
      <c r="F3581" s="257" t="s">
        <v>6832</v>
      </c>
      <c r="G3581" s="257" t="s">
        <v>6833</v>
      </c>
      <c r="H3581" s="260" t="s">
        <v>2631</v>
      </c>
      <c r="I3581" s="260" t="s">
        <v>2631</v>
      </c>
      <c r="J3581" s="257" t="s">
        <v>148</v>
      </c>
      <c r="K3581" s="257" t="s">
        <v>2619</v>
      </c>
      <c r="L3581" s="257" t="s">
        <v>3512</v>
      </c>
      <c r="M3581" s="257" t="s">
        <v>1232</v>
      </c>
      <c r="N3581" s="257" t="s">
        <v>3513</v>
      </c>
      <c r="O3581" s="257" t="s">
        <v>3299</v>
      </c>
      <c r="P3581" s="257" t="s">
        <v>7823</v>
      </c>
      <c r="Q3581" s="257" t="s">
        <v>3301</v>
      </c>
      <c r="R3581" s="257" t="s">
        <v>148</v>
      </c>
      <c r="S3581" s="257" t="s">
        <v>3291</v>
      </c>
      <c r="T3581" s="257" t="s">
        <v>2899</v>
      </c>
      <c r="U3581" s="257" t="s">
        <v>1014</v>
      </c>
      <c r="V3581" s="257" t="s">
        <v>148</v>
      </c>
      <c r="W3581" s="257" t="s">
        <v>148</v>
      </c>
      <c r="X3581" s="257" t="s">
        <v>148</v>
      </c>
      <c r="Y3581" s="257" t="s">
        <v>148</v>
      </c>
      <c r="Z3581" s="257" t="s">
        <v>148</v>
      </c>
      <c r="AA3581" s="257" t="s">
        <v>148</v>
      </c>
      <c r="AB3581" s="257" t="s">
        <v>148</v>
      </c>
      <c r="AC3581" s="257" t="s">
        <v>148</v>
      </c>
      <c r="AD3581" s="257" t="s">
        <v>148</v>
      </c>
      <c r="AE3581" s="257" t="s">
        <v>148</v>
      </c>
      <c r="AF3581" s="257" t="s">
        <v>148</v>
      </c>
      <c r="AG3581" s="257" t="s">
        <v>148</v>
      </c>
      <c r="AH3581" s="257" t="s">
        <v>148</v>
      </c>
      <c r="AI3581" s="257" t="s">
        <v>148</v>
      </c>
      <c r="AJ3581" s="257"/>
    </row>
    <row r="3582" spans="1:36" ht="43.2">
      <c r="A3582" s="258">
        <v>40430</v>
      </c>
      <c r="B3582" s="257" t="s">
        <v>2520</v>
      </c>
      <c r="C3582" s="258">
        <v>40430</v>
      </c>
      <c r="D3582" s="257">
        <v>0</v>
      </c>
      <c r="E3582" s="257" t="s">
        <v>2609</v>
      </c>
      <c r="F3582" s="257" t="s">
        <v>3463</v>
      </c>
      <c r="G3582" s="257" t="s">
        <v>3464</v>
      </c>
      <c r="H3582" s="257" t="s">
        <v>1243</v>
      </c>
      <c r="I3582" s="257" t="s">
        <v>4995</v>
      </c>
      <c r="J3582" s="84" t="s">
        <v>4996</v>
      </c>
      <c r="K3582" s="257" t="s">
        <v>2619</v>
      </c>
      <c r="L3582" s="257" t="s">
        <v>3512</v>
      </c>
      <c r="M3582" s="257" t="s">
        <v>1232</v>
      </c>
      <c r="N3582" s="257" t="s">
        <v>3513</v>
      </c>
      <c r="O3582" s="257" t="s">
        <v>3299</v>
      </c>
      <c r="P3582" s="257" t="s">
        <v>7824</v>
      </c>
      <c r="Q3582" s="257" t="s">
        <v>3301</v>
      </c>
      <c r="R3582" s="257" t="s">
        <v>148</v>
      </c>
      <c r="S3582" s="257" t="s">
        <v>3291</v>
      </c>
      <c r="T3582" s="257" t="s">
        <v>2899</v>
      </c>
      <c r="U3582" s="257" t="s">
        <v>1014</v>
      </c>
      <c r="V3582" s="257" t="s">
        <v>148</v>
      </c>
      <c r="W3582" s="257" t="s">
        <v>148</v>
      </c>
      <c r="X3582" s="257" t="s">
        <v>148</v>
      </c>
      <c r="Y3582" s="257" t="s">
        <v>148</v>
      </c>
      <c r="Z3582" s="257" t="s">
        <v>148</v>
      </c>
      <c r="AA3582" s="257" t="s">
        <v>148</v>
      </c>
      <c r="AB3582" s="257" t="s">
        <v>148</v>
      </c>
      <c r="AC3582" s="257" t="s">
        <v>148</v>
      </c>
      <c r="AD3582" s="257" t="s">
        <v>148</v>
      </c>
      <c r="AE3582" s="257" t="s">
        <v>148</v>
      </c>
      <c r="AF3582" s="257" t="s">
        <v>148</v>
      </c>
      <c r="AG3582" s="257" t="s">
        <v>148</v>
      </c>
      <c r="AH3582" s="257" t="s">
        <v>148</v>
      </c>
      <c r="AI3582" s="257" t="s">
        <v>148</v>
      </c>
      <c r="AJ3582" s="257"/>
    </row>
    <row r="3583" spans="1:36" ht="43.2">
      <c r="A3583" s="258">
        <v>40430</v>
      </c>
      <c r="B3583" s="257" t="s">
        <v>2520</v>
      </c>
      <c r="C3583" s="258">
        <v>40430</v>
      </c>
      <c r="D3583" s="257">
        <v>0</v>
      </c>
      <c r="E3583" s="259" t="s">
        <v>2610</v>
      </c>
      <c r="F3583" s="259" t="s">
        <v>3151</v>
      </c>
      <c r="G3583" s="259" t="s">
        <v>3152</v>
      </c>
      <c r="H3583" s="260" t="s">
        <v>1226</v>
      </c>
      <c r="I3583" s="257" t="s">
        <v>3673</v>
      </c>
      <c r="J3583" s="84" t="s">
        <v>3674</v>
      </c>
      <c r="K3583" s="257" t="s">
        <v>2619</v>
      </c>
      <c r="L3583" s="257" t="s">
        <v>3512</v>
      </c>
      <c r="M3583" s="257" t="s">
        <v>1232</v>
      </c>
      <c r="N3583" s="257" t="s">
        <v>3513</v>
      </c>
      <c r="O3583" s="257" t="s">
        <v>3299</v>
      </c>
      <c r="P3583" s="257" t="s">
        <v>7825</v>
      </c>
      <c r="Q3583" s="257" t="s">
        <v>3301</v>
      </c>
      <c r="R3583" s="257" t="s">
        <v>148</v>
      </c>
      <c r="S3583" s="257" t="s">
        <v>3291</v>
      </c>
      <c r="T3583" s="257" t="s">
        <v>2899</v>
      </c>
      <c r="U3583" s="257" t="s">
        <v>1014</v>
      </c>
      <c r="V3583" s="257" t="s">
        <v>148</v>
      </c>
      <c r="W3583" s="257" t="s">
        <v>148</v>
      </c>
      <c r="X3583" s="257" t="s">
        <v>148</v>
      </c>
      <c r="Y3583" s="257" t="s">
        <v>148</v>
      </c>
      <c r="Z3583" s="257" t="s">
        <v>148</v>
      </c>
      <c r="AA3583" s="257" t="s">
        <v>148</v>
      </c>
      <c r="AB3583" s="257" t="s">
        <v>148</v>
      </c>
      <c r="AC3583" s="257" t="s">
        <v>148</v>
      </c>
      <c r="AD3583" s="257" t="s">
        <v>148</v>
      </c>
      <c r="AE3583" s="257" t="s">
        <v>148</v>
      </c>
      <c r="AF3583" s="257" t="s">
        <v>148</v>
      </c>
      <c r="AG3583" s="257" t="s">
        <v>148</v>
      </c>
      <c r="AH3583" s="257" t="s">
        <v>148</v>
      </c>
      <c r="AI3583" s="257" t="s">
        <v>148</v>
      </c>
      <c r="AJ3583" s="257"/>
    </row>
    <row r="3584" spans="1:36" ht="43.2">
      <c r="A3584" s="258">
        <v>40434</v>
      </c>
      <c r="B3584" s="257" t="s">
        <v>2520</v>
      </c>
      <c r="C3584" s="258">
        <v>40434</v>
      </c>
      <c r="D3584" s="257">
        <v>0</v>
      </c>
      <c r="E3584" s="257" t="s">
        <v>6831</v>
      </c>
      <c r="F3584" s="257" t="s">
        <v>6832</v>
      </c>
      <c r="G3584" s="257" t="s">
        <v>6833</v>
      </c>
      <c r="H3584" s="257" t="s">
        <v>2763</v>
      </c>
      <c r="I3584" s="257" t="s">
        <v>7826</v>
      </c>
      <c r="J3584" s="257" t="s">
        <v>148</v>
      </c>
      <c r="K3584" s="257" t="s">
        <v>2619</v>
      </c>
      <c r="L3584" s="257" t="s">
        <v>4357</v>
      </c>
      <c r="M3584" s="257" t="s">
        <v>1228</v>
      </c>
      <c r="N3584" s="257" t="s">
        <v>4358</v>
      </c>
      <c r="O3584" s="257" t="s">
        <v>3299</v>
      </c>
      <c r="P3584" s="257" t="s">
        <v>7827</v>
      </c>
      <c r="Q3584" s="257" t="s">
        <v>3301</v>
      </c>
      <c r="R3584" s="257" t="s">
        <v>148</v>
      </c>
      <c r="S3584" s="257" t="s">
        <v>2903</v>
      </c>
      <c r="T3584" s="257" t="s">
        <v>2834</v>
      </c>
      <c r="U3584" s="257" t="s">
        <v>4129</v>
      </c>
      <c r="V3584" s="257" t="s">
        <v>148</v>
      </c>
      <c r="W3584" s="257" t="s">
        <v>148</v>
      </c>
      <c r="X3584" s="257" t="s">
        <v>148</v>
      </c>
      <c r="Y3584" s="257" t="s">
        <v>148</v>
      </c>
      <c r="Z3584" s="257" t="s">
        <v>148</v>
      </c>
      <c r="AA3584" s="257" t="s">
        <v>148</v>
      </c>
      <c r="AB3584" s="257" t="s">
        <v>148</v>
      </c>
      <c r="AC3584" s="257" t="s">
        <v>148</v>
      </c>
      <c r="AD3584" s="257" t="s">
        <v>148</v>
      </c>
      <c r="AE3584" s="257" t="s">
        <v>148</v>
      </c>
      <c r="AF3584" s="257" t="s">
        <v>148</v>
      </c>
      <c r="AG3584" s="257" t="s">
        <v>148</v>
      </c>
      <c r="AH3584" s="257" t="s">
        <v>148</v>
      </c>
      <c r="AI3584" s="257" t="s">
        <v>148</v>
      </c>
      <c r="AJ3584" s="257"/>
    </row>
    <row r="3585" spans="1:36" ht="28.8">
      <c r="A3585" s="258">
        <v>40434</v>
      </c>
      <c r="B3585" s="257" t="s">
        <v>2520</v>
      </c>
      <c r="C3585" s="258">
        <v>40434</v>
      </c>
      <c r="D3585" s="257">
        <v>0</v>
      </c>
      <c r="E3585" s="257" t="s">
        <v>6831</v>
      </c>
      <c r="F3585" s="257" t="s">
        <v>6832</v>
      </c>
      <c r="G3585" s="257" t="s">
        <v>6833</v>
      </c>
      <c r="H3585" s="257" t="s">
        <v>1244</v>
      </c>
      <c r="I3585" s="257" t="s">
        <v>7472</v>
      </c>
      <c r="J3585" s="257" t="s">
        <v>148</v>
      </c>
      <c r="K3585" s="257" t="s">
        <v>2619</v>
      </c>
      <c r="L3585" s="257" t="s">
        <v>4357</v>
      </c>
      <c r="M3585" s="257" t="s">
        <v>1228</v>
      </c>
      <c r="N3585" s="257" t="s">
        <v>4358</v>
      </c>
      <c r="O3585" s="257" t="s">
        <v>2869</v>
      </c>
      <c r="P3585" s="257" t="s">
        <v>7828</v>
      </c>
      <c r="Q3585" s="257" t="s">
        <v>3301</v>
      </c>
      <c r="R3585" s="257" t="s">
        <v>148</v>
      </c>
      <c r="S3585" s="257" t="s">
        <v>2903</v>
      </c>
      <c r="T3585" s="257" t="s">
        <v>2834</v>
      </c>
      <c r="U3585" s="257" t="s">
        <v>4129</v>
      </c>
      <c r="V3585" s="257" t="s">
        <v>148</v>
      </c>
      <c r="W3585" s="257" t="s">
        <v>148</v>
      </c>
      <c r="X3585" s="257" t="s">
        <v>148</v>
      </c>
      <c r="Y3585" s="257" t="s">
        <v>148</v>
      </c>
      <c r="Z3585" s="257" t="s">
        <v>148</v>
      </c>
      <c r="AA3585" s="257" t="s">
        <v>148</v>
      </c>
      <c r="AB3585" s="257" t="s">
        <v>148</v>
      </c>
      <c r="AC3585" s="257" t="s">
        <v>148</v>
      </c>
      <c r="AD3585" s="257" t="s">
        <v>148</v>
      </c>
      <c r="AE3585" s="257" t="s">
        <v>148</v>
      </c>
      <c r="AF3585" s="257" t="s">
        <v>148</v>
      </c>
      <c r="AG3585" s="257" t="s">
        <v>148</v>
      </c>
      <c r="AH3585" s="257" t="s">
        <v>148</v>
      </c>
      <c r="AI3585" s="257" t="s">
        <v>148</v>
      </c>
      <c r="AJ3585" s="257"/>
    </row>
    <row r="3586" spans="1:36" ht="43.2">
      <c r="A3586" s="258">
        <v>40434</v>
      </c>
      <c r="B3586" s="257" t="s">
        <v>2520</v>
      </c>
      <c r="C3586" s="258">
        <v>40434</v>
      </c>
      <c r="D3586" s="257">
        <v>0</v>
      </c>
      <c r="E3586" s="259" t="s">
        <v>2540</v>
      </c>
      <c r="F3586" s="257" t="s">
        <v>3177</v>
      </c>
      <c r="G3586" s="259" t="s">
        <v>3178</v>
      </c>
      <c r="H3586" s="260" t="s">
        <v>1226</v>
      </c>
      <c r="I3586" s="257" t="s">
        <v>3962</v>
      </c>
      <c r="J3586" s="84" t="s">
        <v>3963</v>
      </c>
      <c r="K3586" s="257" t="s">
        <v>2619</v>
      </c>
      <c r="L3586" s="257" t="s">
        <v>4357</v>
      </c>
      <c r="M3586" s="257" t="s">
        <v>1228</v>
      </c>
      <c r="N3586" s="257" t="s">
        <v>4358</v>
      </c>
      <c r="O3586" s="257" t="s">
        <v>3299</v>
      </c>
      <c r="P3586" s="257" t="s">
        <v>7829</v>
      </c>
      <c r="Q3586" s="257" t="s">
        <v>3301</v>
      </c>
      <c r="R3586" s="257" t="s">
        <v>148</v>
      </c>
      <c r="S3586" s="257" t="s">
        <v>2903</v>
      </c>
      <c r="T3586" s="257" t="s">
        <v>2834</v>
      </c>
      <c r="U3586" s="257" t="s">
        <v>4129</v>
      </c>
      <c r="V3586" s="257" t="s">
        <v>148</v>
      </c>
      <c r="W3586" s="257" t="s">
        <v>148</v>
      </c>
      <c r="X3586" s="257" t="s">
        <v>148</v>
      </c>
      <c r="Y3586" s="257" t="s">
        <v>148</v>
      </c>
      <c r="Z3586" s="257" t="s">
        <v>148</v>
      </c>
      <c r="AA3586" s="257" t="s">
        <v>148</v>
      </c>
      <c r="AB3586" s="257" t="s">
        <v>148</v>
      </c>
      <c r="AC3586" s="257" t="s">
        <v>148</v>
      </c>
      <c r="AD3586" s="257" t="s">
        <v>148</v>
      </c>
      <c r="AE3586" s="257" t="s">
        <v>148</v>
      </c>
      <c r="AF3586" s="257" t="s">
        <v>148</v>
      </c>
      <c r="AG3586" s="257" t="s">
        <v>148</v>
      </c>
      <c r="AH3586" s="257" t="s">
        <v>148</v>
      </c>
      <c r="AI3586" s="257" t="s">
        <v>148</v>
      </c>
      <c r="AJ3586" s="257"/>
    </row>
    <row r="3587" spans="1:36" ht="28.8">
      <c r="A3587" s="258">
        <v>40434</v>
      </c>
      <c r="B3587" s="257" t="s">
        <v>2520</v>
      </c>
      <c r="C3587" s="258">
        <v>40434</v>
      </c>
      <c r="D3587" s="257">
        <v>0</v>
      </c>
      <c r="E3587" s="257" t="s">
        <v>2539</v>
      </c>
      <c r="F3587" s="257" t="s">
        <v>3173</v>
      </c>
      <c r="G3587" s="257" t="s">
        <v>3174</v>
      </c>
      <c r="H3587" s="260" t="s">
        <v>2631</v>
      </c>
      <c r="I3587" s="260" t="s">
        <v>2631</v>
      </c>
      <c r="J3587" s="257" t="s">
        <v>148</v>
      </c>
      <c r="K3587" s="257" t="s">
        <v>2619</v>
      </c>
      <c r="L3587" s="257" t="s">
        <v>4357</v>
      </c>
      <c r="M3587" s="257" t="s">
        <v>1228</v>
      </c>
      <c r="N3587" s="257" t="s">
        <v>4358</v>
      </c>
      <c r="O3587" s="257" t="s">
        <v>3299</v>
      </c>
      <c r="P3587" s="257" t="s">
        <v>7830</v>
      </c>
      <c r="Q3587" s="257" t="s">
        <v>3301</v>
      </c>
      <c r="R3587" s="257" t="s">
        <v>148</v>
      </c>
      <c r="S3587" s="257" t="s">
        <v>2903</v>
      </c>
      <c r="T3587" s="257" t="s">
        <v>2834</v>
      </c>
      <c r="U3587" s="257" t="s">
        <v>4129</v>
      </c>
      <c r="V3587" s="257" t="s">
        <v>148</v>
      </c>
      <c r="W3587" s="257" t="s">
        <v>148</v>
      </c>
      <c r="X3587" s="257" t="s">
        <v>148</v>
      </c>
      <c r="Y3587" s="257" t="s">
        <v>148</v>
      </c>
      <c r="Z3587" s="257" t="s">
        <v>148</v>
      </c>
      <c r="AA3587" s="257" t="s">
        <v>148</v>
      </c>
      <c r="AB3587" s="257" t="s">
        <v>148</v>
      </c>
      <c r="AC3587" s="257" t="s">
        <v>148</v>
      </c>
      <c r="AD3587" s="257" t="s">
        <v>148</v>
      </c>
      <c r="AE3587" s="257" t="s">
        <v>148</v>
      </c>
      <c r="AF3587" s="257" t="s">
        <v>148</v>
      </c>
      <c r="AG3587" s="257" t="s">
        <v>148</v>
      </c>
      <c r="AH3587" s="257" t="s">
        <v>148</v>
      </c>
      <c r="AI3587" s="257" t="s">
        <v>148</v>
      </c>
      <c r="AJ3587" s="257"/>
    </row>
    <row r="3588" spans="1:36" ht="43.2">
      <c r="A3588" s="258">
        <v>40434</v>
      </c>
      <c r="B3588" s="257" t="s">
        <v>2520</v>
      </c>
      <c r="C3588" s="258">
        <v>40434</v>
      </c>
      <c r="D3588" s="257">
        <v>0</v>
      </c>
      <c r="E3588" s="259" t="s">
        <v>2565</v>
      </c>
      <c r="F3588" s="257" t="s">
        <v>3251</v>
      </c>
      <c r="G3588" s="259" t="s">
        <v>3252</v>
      </c>
      <c r="H3588" s="260" t="s">
        <v>1226</v>
      </c>
      <c r="I3588" s="257" t="s">
        <v>7831</v>
      </c>
      <c r="J3588" s="84" t="s">
        <v>5654</v>
      </c>
      <c r="K3588" s="257" t="s">
        <v>2619</v>
      </c>
      <c r="L3588" s="257" t="s">
        <v>4357</v>
      </c>
      <c r="M3588" s="257" t="s">
        <v>1228</v>
      </c>
      <c r="N3588" s="257" t="s">
        <v>4358</v>
      </c>
      <c r="O3588" s="257" t="s">
        <v>3299</v>
      </c>
      <c r="P3588" s="257" t="s">
        <v>7832</v>
      </c>
      <c r="Q3588" s="257" t="s">
        <v>3301</v>
      </c>
      <c r="R3588" s="257" t="s">
        <v>148</v>
      </c>
      <c r="S3588" s="257" t="s">
        <v>2903</v>
      </c>
      <c r="T3588" s="257" t="s">
        <v>2834</v>
      </c>
      <c r="U3588" s="257" t="s">
        <v>4129</v>
      </c>
      <c r="V3588" s="257" t="s">
        <v>148</v>
      </c>
      <c r="W3588" s="257" t="s">
        <v>148</v>
      </c>
      <c r="X3588" s="257" t="s">
        <v>148</v>
      </c>
      <c r="Y3588" s="257" t="s">
        <v>148</v>
      </c>
      <c r="Z3588" s="257" t="s">
        <v>148</v>
      </c>
      <c r="AA3588" s="257" t="s">
        <v>148</v>
      </c>
      <c r="AB3588" s="257" t="s">
        <v>148</v>
      </c>
      <c r="AC3588" s="257" t="s">
        <v>148</v>
      </c>
      <c r="AD3588" s="257" t="s">
        <v>148</v>
      </c>
      <c r="AE3588" s="257" t="s">
        <v>148</v>
      </c>
      <c r="AF3588" s="257" t="s">
        <v>148</v>
      </c>
      <c r="AG3588" s="257" t="s">
        <v>148</v>
      </c>
      <c r="AH3588" s="257" t="s">
        <v>148</v>
      </c>
      <c r="AI3588" s="257" t="s">
        <v>148</v>
      </c>
      <c r="AJ3588" s="257"/>
    </row>
    <row r="3589" spans="1:36" ht="43.2">
      <c r="A3589" s="258">
        <v>40434</v>
      </c>
      <c r="B3589" s="257" t="s">
        <v>2520</v>
      </c>
      <c r="C3589" s="258">
        <v>40434</v>
      </c>
      <c r="D3589" s="257">
        <v>0</v>
      </c>
      <c r="E3589" s="259" t="s">
        <v>2565</v>
      </c>
      <c r="F3589" s="257" t="s">
        <v>3251</v>
      </c>
      <c r="G3589" s="259" t="s">
        <v>3252</v>
      </c>
      <c r="H3589" s="260" t="s">
        <v>1226</v>
      </c>
      <c r="I3589" s="257" t="s">
        <v>5600</v>
      </c>
      <c r="J3589" s="257" t="s">
        <v>5601</v>
      </c>
      <c r="K3589" s="257" t="s">
        <v>2619</v>
      </c>
      <c r="L3589" s="257" t="s">
        <v>4357</v>
      </c>
      <c r="M3589" s="257" t="s">
        <v>1228</v>
      </c>
      <c r="N3589" s="257" t="s">
        <v>4358</v>
      </c>
      <c r="O3589" s="257" t="s">
        <v>2868</v>
      </c>
      <c r="P3589" s="257" t="s">
        <v>7833</v>
      </c>
      <c r="Q3589" s="257" t="s">
        <v>3301</v>
      </c>
      <c r="R3589" s="257" t="s">
        <v>148</v>
      </c>
      <c r="S3589" s="257" t="s">
        <v>2903</v>
      </c>
      <c r="T3589" s="257" t="s">
        <v>2834</v>
      </c>
      <c r="U3589" s="257" t="s">
        <v>4129</v>
      </c>
      <c r="V3589" s="257" t="s">
        <v>148</v>
      </c>
      <c r="W3589" s="257" t="s">
        <v>148</v>
      </c>
      <c r="X3589" s="257" t="s">
        <v>148</v>
      </c>
      <c r="Y3589" s="257" t="s">
        <v>148</v>
      </c>
      <c r="Z3589" s="257" t="s">
        <v>148</v>
      </c>
      <c r="AA3589" s="257" t="s">
        <v>148</v>
      </c>
      <c r="AB3589" s="257" t="s">
        <v>148</v>
      </c>
      <c r="AC3589" s="257" t="s">
        <v>148</v>
      </c>
      <c r="AD3589" s="257" t="s">
        <v>148</v>
      </c>
      <c r="AE3589" s="257" t="s">
        <v>148</v>
      </c>
      <c r="AF3589" s="257" t="s">
        <v>148</v>
      </c>
      <c r="AG3589" s="257" t="s">
        <v>148</v>
      </c>
      <c r="AH3589" s="257" t="s">
        <v>148</v>
      </c>
      <c r="AI3589" s="257" t="s">
        <v>148</v>
      </c>
      <c r="AJ3589" s="257"/>
    </row>
    <row r="3590" spans="1:36" ht="43.2">
      <c r="A3590" s="258">
        <v>40434</v>
      </c>
      <c r="B3590" s="257" t="s">
        <v>2520</v>
      </c>
      <c r="C3590" s="258">
        <v>40434</v>
      </c>
      <c r="D3590" s="257">
        <v>0</v>
      </c>
      <c r="E3590" s="259" t="s">
        <v>2554</v>
      </c>
      <c r="F3590" s="259" t="s">
        <v>3322</v>
      </c>
      <c r="G3590" s="259" t="s">
        <v>3323</v>
      </c>
      <c r="H3590" s="260" t="s">
        <v>1226</v>
      </c>
      <c r="I3590" s="257" t="s">
        <v>7313</v>
      </c>
      <c r="J3590" s="257" t="s">
        <v>7314</v>
      </c>
      <c r="K3590" s="257" t="s">
        <v>2619</v>
      </c>
      <c r="L3590" s="257" t="s">
        <v>4357</v>
      </c>
      <c r="M3590" s="257" t="s">
        <v>1228</v>
      </c>
      <c r="N3590" s="257" t="s">
        <v>4358</v>
      </c>
      <c r="O3590" s="257" t="s">
        <v>3299</v>
      </c>
      <c r="P3590" s="257" t="s">
        <v>7834</v>
      </c>
      <c r="Q3590" s="257" t="s">
        <v>3301</v>
      </c>
      <c r="R3590" s="257" t="s">
        <v>148</v>
      </c>
      <c r="S3590" s="257" t="s">
        <v>2903</v>
      </c>
      <c r="T3590" s="257" t="s">
        <v>2834</v>
      </c>
      <c r="U3590" s="257" t="s">
        <v>4129</v>
      </c>
      <c r="V3590" s="257" t="s">
        <v>148</v>
      </c>
      <c r="W3590" s="257" t="s">
        <v>148</v>
      </c>
      <c r="X3590" s="257" t="s">
        <v>148</v>
      </c>
      <c r="Y3590" s="257" t="s">
        <v>148</v>
      </c>
      <c r="Z3590" s="257" t="s">
        <v>148</v>
      </c>
      <c r="AA3590" s="257" t="s">
        <v>148</v>
      </c>
      <c r="AB3590" s="257" t="s">
        <v>148</v>
      </c>
      <c r="AC3590" s="257" t="s">
        <v>148</v>
      </c>
      <c r="AD3590" s="257" t="s">
        <v>148</v>
      </c>
      <c r="AE3590" s="257" t="s">
        <v>148</v>
      </c>
      <c r="AF3590" s="257" t="s">
        <v>148</v>
      </c>
      <c r="AG3590" s="257" t="s">
        <v>148</v>
      </c>
      <c r="AH3590" s="257" t="s">
        <v>148</v>
      </c>
      <c r="AI3590" s="257" t="s">
        <v>148</v>
      </c>
      <c r="AJ3590" s="257"/>
    </row>
    <row r="3591" spans="1:36" ht="43.2">
      <c r="A3591" s="258">
        <v>40435</v>
      </c>
      <c r="B3591" s="257" t="s">
        <v>2520</v>
      </c>
      <c r="C3591" s="258">
        <v>40435</v>
      </c>
      <c r="D3591" s="257">
        <v>0</v>
      </c>
      <c r="E3591" s="257" t="s">
        <v>2557</v>
      </c>
      <c r="F3591" s="257" t="s">
        <v>3223</v>
      </c>
      <c r="G3591" s="257" t="s">
        <v>3224</v>
      </c>
      <c r="H3591" s="260" t="s">
        <v>1226</v>
      </c>
      <c r="I3591" s="257" t="s">
        <v>7835</v>
      </c>
      <c r="J3591" s="257" t="s">
        <v>7836</v>
      </c>
      <c r="K3591" s="257" t="s">
        <v>2619</v>
      </c>
      <c r="L3591" s="257" t="s">
        <v>7837</v>
      </c>
      <c r="M3591" s="257" t="s">
        <v>1242</v>
      </c>
      <c r="N3591" s="257" t="s">
        <v>3402</v>
      </c>
      <c r="O3591" s="257" t="s">
        <v>3299</v>
      </c>
      <c r="P3591" s="257" t="s">
        <v>7838</v>
      </c>
      <c r="Q3591" s="257" t="s">
        <v>3301</v>
      </c>
      <c r="R3591" s="257" t="s">
        <v>148</v>
      </c>
      <c r="S3591" s="257" t="s">
        <v>3402</v>
      </c>
      <c r="T3591" s="257" t="s">
        <v>3402</v>
      </c>
      <c r="U3591" s="257" t="s">
        <v>3999</v>
      </c>
      <c r="V3591" s="257" t="s">
        <v>148</v>
      </c>
      <c r="W3591" s="257" t="s">
        <v>148</v>
      </c>
      <c r="X3591" s="257" t="s">
        <v>148</v>
      </c>
      <c r="Y3591" s="257" t="s">
        <v>148</v>
      </c>
      <c r="Z3591" s="257" t="s">
        <v>148</v>
      </c>
      <c r="AA3591" s="257" t="s">
        <v>148</v>
      </c>
      <c r="AB3591" s="257" t="s">
        <v>148</v>
      </c>
      <c r="AC3591" s="257" t="s">
        <v>148</v>
      </c>
      <c r="AD3591" s="257" t="s">
        <v>148</v>
      </c>
      <c r="AE3591" s="257" t="s">
        <v>148</v>
      </c>
      <c r="AF3591" s="257" t="s">
        <v>148</v>
      </c>
      <c r="AG3591" s="257" t="s">
        <v>148</v>
      </c>
      <c r="AH3591" s="257" t="s">
        <v>148</v>
      </c>
      <c r="AI3591" s="257" t="s">
        <v>148</v>
      </c>
      <c r="AJ3591" s="257"/>
    </row>
    <row r="3592" spans="1:36" ht="43.2">
      <c r="A3592" s="258">
        <v>40435</v>
      </c>
      <c r="B3592" s="257" t="s">
        <v>2520</v>
      </c>
      <c r="C3592" s="258">
        <v>40435</v>
      </c>
      <c r="D3592" s="257">
        <v>0</v>
      </c>
      <c r="E3592" s="257" t="s">
        <v>2557</v>
      </c>
      <c r="F3592" s="257" t="s">
        <v>3223</v>
      </c>
      <c r="G3592" s="257" t="s">
        <v>3224</v>
      </c>
      <c r="H3592" s="260" t="s">
        <v>1226</v>
      </c>
      <c r="I3592" s="257" t="s">
        <v>7835</v>
      </c>
      <c r="J3592" s="257" t="s">
        <v>7836</v>
      </c>
      <c r="K3592" s="257" t="s">
        <v>2619</v>
      </c>
      <c r="L3592" s="257" t="s">
        <v>7837</v>
      </c>
      <c r="M3592" s="257" t="s">
        <v>1242</v>
      </c>
      <c r="N3592" s="257" t="s">
        <v>3402</v>
      </c>
      <c r="O3592" s="257" t="s">
        <v>3299</v>
      </c>
      <c r="P3592" s="257" t="s">
        <v>7839</v>
      </c>
      <c r="Q3592" s="257" t="s">
        <v>3301</v>
      </c>
      <c r="R3592" s="257" t="s">
        <v>148</v>
      </c>
      <c r="S3592" s="257" t="s">
        <v>3402</v>
      </c>
      <c r="T3592" s="257" t="s">
        <v>3402</v>
      </c>
      <c r="U3592" s="257" t="s">
        <v>3999</v>
      </c>
      <c r="V3592" s="257" t="s">
        <v>148</v>
      </c>
      <c r="W3592" s="257" t="s">
        <v>148</v>
      </c>
      <c r="X3592" s="257" t="s">
        <v>148</v>
      </c>
      <c r="Y3592" s="257" t="s">
        <v>148</v>
      </c>
      <c r="Z3592" s="257" t="s">
        <v>148</v>
      </c>
      <c r="AA3592" s="257" t="s">
        <v>148</v>
      </c>
      <c r="AB3592" s="257" t="s">
        <v>148</v>
      </c>
      <c r="AC3592" s="257" t="s">
        <v>148</v>
      </c>
      <c r="AD3592" s="257" t="s">
        <v>148</v>
      </c>
      <c r="AE3592" s="257" t="s">
        <v>148</v>
      </c>
      <c r="AF3592" s="257" t="s">
        <v>148</v>
      </c>
      <c r="AG3592" s="257" t="s">
        <v>148</v>
      </c>
      <c r="AH3592" s="257" t="s">
        <v>148</v>
      </c>
      <c r="AI3592" s="257" t="s">
        <v>148</v>
      </c>
      <c r="AJ3592" s="257"/>
    </row>
    <row r="3593" spans="1:36" ht="43.2">
      <c r="A3593" s="258">
        <v>40435</v>
      </c>
      <c r="B3593" s="257" t="s">
        <v>2520</v>
      </c>
      <c r="C3593" s="258">
        <v>40435</v>
      </c>
      <c r="D3593" s="257">
        <v>0</v>
      </c>
      <c r="E3593" s="259" t="s">
        <v>2558</v>
      </c>
      <c r="F3593" s="257" t="s">
        <v>3115</v>
      </c>
      <c r="G3593" s="259" t="s">
        <v>3116</v>
      </c>
      <c r="H3593" s="260" t="s">
        <v>1226</v>
      </c>
      <c r="I3593" s="257" t="s">
        <v>7840</v>
      </c>
      <c r="J3593" s="257" t="s">
        <v>7841</v>
      </c>
      <c r="K3593" s="257" t="s">
        <v>2619</v>
      </c>
      <c r="L3593" s="257" t="s">
        <v>7837</v>
      </c>
      <c r="M3593" s="257" t="s">
        <v>1242</v>
      </c>
      <c r="N3593" s="257" t="s">
        <v>3402</v>
      </c>
      <c r="O3593" s="257" t="s">
        <v>3299</v>
      </c>
      <c r="P3593" s="257" t="s">
        <v>7842</v>
      </c>
      <c r="Q3593" s="257" t="s">
        <v>3301</v>
      </c>
      <c r="R3593" s="257" t="s">
        <v>148</v>
      </c>
      <c r="S3593" s="257" t="s">
        <v>3402</v>
      </c>
      <c r="T3593" s="257" t="s">
        <v>3402</v>
      </c>
      <c r="U3593" s="257" t="s">
        <v>3999</v>
      </c>
      <c r="V3593" s="257" t="s">
        <v>148</v>
      </c>
      <c r="W3593" s="257" t="s">
        <v>148</v>
      </c>
      <c r="X3593" s="257" t="s">
        <v>148</v>
      </c>
      <c r="Y3593" s="257" t="s">
        <v>148</v>
      </c>
      <c r="Z3593" s="257" t="s">
        <v>148</v>
      </c>
      <c r="AA3593" s="257" t="s">
        <v>148</v>
      </c>
      <c r="AB3593" s="257" t="s">
        <v>148</v>
      </c>
      <c r="AC3593" s="257" t="s">
        <v>148</v>
      </c>
      <c r="AD3593" s="257" t="s">
        <v>148</v>
      </c>
      <c r="AE3593" s="257" t="s">
        <v>148</v>
      </c>
      <c r="AF3593" s="257" t="s">
        <v>148</v>
      </c>
      <c r="AG3593" s="257" t="s">
        <v>148</v>
      </c>
      <c r="AH3593" s="257" t="s">
        <v>148</v>
      </c>
      <c r="AI3593" s="257" t="s">
        <v>148</v>
      </c>
      <c r="AJ3593" s="257"/>
    </row>
    <row r="3594" spans="1:36" ht="28.8">
      <c r="A3594" s="258">
        <v>40435</v>
      </c>
      <c r="B3594" s="257" t="s">
        <v>2520</v>
      </c>
      <c r="C3594" s="258">
        <v>40435</v>
      </c>
      <c r="D3594" s="257">
        <v>0</v>
      </c>
      <c r="E3594" s="257" t="s">
        <v>2527</v>
      </c>
      <c r="F3594" s="257" t="s">
        <v>3268</v>
      </c>
      <c r="G3594" s="257" t="s">
        <v>3269</v>
      </c>
      <c r="H3594" s="260" t="s">
        <v>1232</v>
      </c>
      <c r="I3594" s="257" t="s">
        <v>4540</v>
      </c>
      <c r="J3594" s="261" t="s">
        <v>4541</v>
      </c>
      <c r="K3594" s="257" t="s">
        <v>2619</v>
      </c>
      <c r="L3594" s="257" t="s">
        <v>7837</v>
      </c>
      <c r="M3594" s="257" t="s">
        <v>1242</v>
      </c>
      <c r="N3594" s="257" t="s">
        <v>3402</v>
      </c>
      <c r="O3594" s="257" t="s">
        <v>3299</v>
      </c>
      <c r="P3594" s="257" t="s">
        <v>7843</v>
      </c>
      <c r="Q3594" s="257" t="s">
        <v>3301</v>
      </c>
      <c r="R3594" s="257" t="s">
        <v>148</v>
      </c>
      <c r="S3594" s="257" t="s">
        <v>3402</v>
      </c>
      <c r="T3594" s="257" t="s">
        <v>3402</v>
      </c>
      <c r="U3594" s="257" t="s">
        <v>3999</v>
      </c>
      <c r="V3594" s="257" t="s">
        <v>148</v>
      </c>
      <c r="W3594" s="257" t="s">
        <v>148</v>
      </c>
      <c r="X3594" s="257" t="s">
        <v>148</v>
      </c>
      <c r="Y3594" s="257" t="s">
        <v>148</v>
      </c>
      <c r="Z3594" s="257" t="s">
        <v>148</v>
      </c>
      <c r="AA3594" s="257" t="s">
        <v>148</v>
      </c>
      <c r="AB3594" s="257" t="s">
        <v>148</v>
      </c>
      <c r="AC3594" s="257" t="s">
        <v>148</v>
      </c>
      <c r="AD3594" s="257" t="s">
        <v>148</v>
      </c>
      <c r="AE3594" s="257" t="s">
        <v>148</v>
      </c>
      <c r="AF3594" s="257" t="s">
        <v>148</v>
      </c>
      <c r="AG3594" s="257" t="s">
        <v>148</v>
      </c>
      <c r="AH3594" s="257" t="s">
        <v>148</v>
      </c>
      <c r="AI3594" s="257" t="s">
        <v>148</v>
      </c>
      <c r="AJ3594" s="257"/>
    </row>
    <row r="3595" spans="1:36" ht="43.2">
      <c r="A3595" s="258">
        <v>40435</v>
      </c>
      <c r="B3595" s="257" t="s">
        <v>2520</v>
      </c>
      <c r="C3595" s="258">
        <v>40435</v>
      </c>
      <c r="D3595" s="257">
        <v>0</v>
      </c>
      <c r="E3595" s="259" t="s">
        <v>2532</v>
      </c>
      <c r="F3595" s="257" t="s">
        <v>3163</v>
      </c>
      <c r="G3595" s="259" t="s">
        <v>3164</v>
      </c>
      <c r="H3595" s="260" t="s">
        <v>1226</v>
      </c>
      <c r="I3595" s="257" t="s">
        <v>7844</v>
      </c>
      <c r="J3595" s="84" t="s">
        <v>7845</v>
      </c>
      <c r="K3595" s="257" t="s">
        <v>2619</v>
      </c>
      <c r="L3595" s="257" t="s">
        <v>7837</v>
      </c>
      <c r="M3595" s="257" t="s">
        <v>1242</v>
      </c>
      <c r="N3595" s="257" t="s">
        <v>3402</v>
      </c>
      <c r="O3595" s="257" t="s">
        <v>3299</v>
      </c>
      <c r="P3595" s="257" t="s">
        <v>7846</v>
      </c>
      <c r="Q3595" s="257" t="s">
        <v>3301</v>
      </c>
      <c r="R3595" s="257" t="s">
        <v>148</v>
      </c>
      <c r="S3595" s="257" t="s">
        <v>3402</v>
      </c>
      <c r="T3595" s="257" t="s">
        <v>3402</v>
      </c>
      <c r="U3595" s="257" t="s">
        <v>3999</v>
      </c>
      <c r="V3595" s="257" t="s">
        <v>148</v>
      </c>
      <c r="W3595" s="257" t="s">
        <v>148</v>
      </c>
      <c r="X3595" s="257" t="s">
        <v>148</v>
      </c>
      <c r="Y3595" s="257" t="s">
        <v>148</v>
      </c>
      <c r="Z3595" s="257" t="s">
        <v>148</v>
      </c>
      <c r="AA3595" s="257" t="s">
        <v>148</v>
      </c>
      <c r="AB3595" s="257" t="s">
        <v>148</v>
      </c>
      <c r="AC3595" s="257" t="s">
        <v>148</v>
      </c>
      <c r="AD3595" s="257" t="s">
        <v>148</v>
      </c>
      <c r="AE3595" s="257" t="s">
        <v>148</v>
      </c>
      <c r="AF3595" s="257" t="s">
        <v>148</v>
      </c>
      <c r="AG3595" s="257" t="s">
        <v>148</v>
      </c>
      <c r="AH3595" s="257" t="s">
        <v>148</v>
      </c>
      <c r="AI3595" s="257" t="s">
        <v>148</v>
      </c>
      <c r="AJ3595" s="257"/>
    </row>
    <row r="3596" spans="1:36" ht="43.2">
      <c r="A3596" s="258">
        <v>40435</v>
      </c>
      <c r="B3596" s="257" t="s">
        <v>2520</v>
      </c>
      <c r="C3596" s="258">
        <v>40435</v>
      </c>
      <c r="D3596" s="257">
        <v>0</v>
      </c>
      <c r="E3596" s="259" t="s">
        <v>2532</v>
      </c>
      <c r="F3596" s="257" t="s">
        <v>3163</v>
      </c>
      <c r="G3596" s="259" t="s">
        <v>3164</v>
      </c>
      <c r="H3596" s="260" t="s">
        <v>1226</v>
      </c>
      <c r="I3596" s="257" t="s">
        <v>7847</v>
      </c>
      <c r="J3596" s="84" t="s">
        <v>7848</v>
      </c>
      <c r="K3596" s="257" t="s">
        <v>2619</v>
      </c>
      <c r="L3596" s="257" t="s">
        <v>7837</v>
      </c>
      <c r="M3596" s="257" t="s">
        <v>1242</v>
      </c>
      <c r="N3596" s="257" t="s">
        <v>3402</v>
      </c>
      <c r="O3596" s="257" t="s">
        <v>3299</v>
      </c>
      <c r="P3596" s="257" t="s">
        <v>7849</v>
      </c>
      <c r="Q3596" s="257" t="s">
        <v>3301</v>
      </c>
      <c r="R3596" s="257" t="s">
        <v>148</v>
      </c>
      <c r="S3596" s="257" t="s">
        <v>3402</v>
      </c>
      <c r="T3596" s="257" t="s">
        <v>3402</v>
      </c>
      <c r="U3596" s="257" t="s">
        <v>3999</v>
      </c>
      <c r="V3596" s="257" t="s">
        <v>148</v>
      </c>
      <c r="W3596" s="257" t="s">
        <v>148</v>
      </c>
      <c r="X3596" s="257" t="s">
        <v>148</v>
      </c>
      <c r="Y3596" s="257" t="s">
        <v>148</v>
      </c>
      <c r="Z3596" s="257" t="s">
        <v>148</v>
      </c>
      <c r="AA3596" s="257" t="s">
        <v>148</v>
      </c>
      <c r="AB3596" s="257" t="s">
        <v>148</v>
      </c>
      <c r="AC3596" s="257" t="s">
        <v>148</v>
      </c>
      <c r="AD3596" s="257" t="s">
        <v>148</v>
      </c>
      <c r="AE3596" s="257" t="s">
        <v>148</v>
      </c>
      <c r="AF3596" s="257" t="s">
        <v>148</v>
      </c>
      <c r="AG3596" s="257" t="s">
        <v>148</v>
      </c>
      <c r="AH3596" s="257" t="s">
        <v>148</v>
      </c>
      <c r="AI3596" s="257" t="s">
        <v>148</v>
      </c>
      <c r="AJ3596" s="257"/>
    </row>
    <row r="3597" spans="1:36" ht="28.8">
      <c r="A3597" s="258">
        <v>40435</v>
      </c>
      <c r="B3597" s="257" t="s">
        <v>2520</v>
      </c>
      <c r="C3597" s="258">
        <v>40435</v>
      </c>
      <c r="D3597" s="257">
        <v>0</v>
      </c>
      <c r="E3597" s="259" t="s">
        <v>2535</v>
      </c>
      <c r="F3597" s="257" t="s">
        <v>3565</v>
      </c>
      <c r="G3597" s="259" t="s">
        <v>3566</v>
      </c>
      <c r="H3597" s="257" t="s">
        <v>1243</v>
      </c>
      <c r="I3597" s="257" t="s">
        <v>3851</v>
      </c>
      <c r="J3597" s="84" t="s">
        <v>3852</v>
      </c>
      <c r="K3597" s="257" t="s">
        <v>2619</v>
      </c>
      <c r="L3597" s="257" t="s">
        <v>7837</v>
      </c>
      <c r="M3597" s="257" t="s">
        <v>1242</v>
      </c>
      <c r="N3597" s="257" t="s">
        <v>3402</v>
      </c>
      <c r="O3597" s="257" t="s">
        <v>3299</v>
      </c>
      <c r="P3597" s="257" t="s">
        <v>7850</v>
      </c>
      <c r="Q3597" s="257" t="s">
        <v>3301</v>
      </c>
      <c r="R3597" s="257" t="s">
        <v>148</v>
      </c>
      <c r="S3597" s="257" t="s">
        <v>3402</v>
      </c>
      <c r="T3597" s="257" t="s">
        <v>3402</v>
      </c>
      <c r="U3597" s="257" t="s">
        <v>3999</v>
      </c>
      <c r="V3597" s="257" t="s">
        <v>148</v>
      </c>
      <c r="W3597" s="257" t="s">
        <v>148</v>
      </c>
      <c r="X3597" s="257" t="s">
        <v>148</v>
      </c>
      <c r="Y3597" s="257" t="s">
        <v>148</v>
      </c>
      <c r="Z3597" s="257" t="s">
        <v>148</v>
      </c>
      <c r="AA3597" s="257" t="s">
        <v>148</v>
      </c>
      <c r="AB3597" s="257" t="s">
        <v>148</v>
      </c>
      <c r="AC3597" s="257" t="s">
        <v>148</v>
      </c>
      <c r="AD3597" s="257" t="s">
        <v>148</v>
      </c>
      <c r="AE3597" s="257" t="s">
        <v>148</v>
      </c>
      <c r="AF3597" s="257" t="s">
        <v>148</v>
      </c>
      <c r="AG3597" s="257" t="s">
        <v>148</v>
      </c>
      <c r="AH3597" s="257" t="s">
        <v>148</v>
      </c>
      <c r="AI3597" s="257" t="s">
        <v>148</v>
      </c>
      <c r="AJ3597" s="257"/>
    </row>
    <row r="3598" spans="1:36" ht="28.8">
      <c r="A3598" s="258">
        <v>40435</v>
      </c>
      <c r="B3598" s="257" t="s">
        <v>2520</v>
      </c>
      <c r="C3598" s="258">
        <v>40435</v>
      </c>
      <c r="D3598" s="257">
        <v>0</v>
      </c>
      <c r="E3598" s="259" t="s">
        <v>2535</v>
      </c>
      <c r="F3598" s="257" t="s">
        <v>3565</v>
      </c>
      <c r="G3598" s="259" t="s">
        <v>3566</v>
      </c>
      <c r="H3598" s="257" t="s">
        <v>1243</v>
      </c>
      <c r="I3598" s="257" t="s">
        <v>3851</v>
      </c>
      <c r="J3598" s="84" t="s">
        <v>3852</v>
      </c>
      <c r="K3598" s="257" t="s">
        <v>2619</v>
      </c>
      <c r="L3598" s="257" t="s">
        <v>7837</v>
      </c>
      <c r="M3598" s="257" t="s">
        <v>1242</v>
      </c>
      <c r="N3598" s="257" t="s">
        <v>3402</v>
      </c>
      <c r="O3598" s="257" t="s">
        <v>3299</v>
      </c>
      <c r="P3598" s="257" t="s">
        <v>7851</v>
      </c>
      <c r="Q3598" s="257" t="s">
        <v>3301</v>
      </c>
      <c r="R3598" s="257" t="s">
        <v>148</v>
      </c>
      <c r="S3598" s="257" t="s">
        <v>3402</v>
      </c>
      <c r="T3598" s="257" t="s">
        <v>3402</v>
      </c>
      <c r="U3598" s="257" t="s">
        <v>3999</v>
      </c>
      <c r="V3598" s="257" t="s">
        <v>148</v>
      </c>
      <c r="W3598" s="257" t="s">
        <v>148</v>
      </c>
      <c r="X3598" s="257" t="s">
        <v>148</v>
      </c>
      <c r="Y3598" s="257" t="s">
        <v>148</v>
      </c>
      <c r="Z3598" s="257" t="s">
        <v>148</v>
      </c>
      <c r="AA3598" s="257" t="s">
        <v>148</v>
      </c>
      <c r="AB3598" s="257" t="s">
        <v>148</v>
      </c>
      <c r="AC3598" s="257" t="s">
        <v>148</v>
      </c>
      <c r="AD3598" s="257" t="s">
        <v>148</v>
      </c>
      <c r="AE3598" s="257" t="s">
        <v>148</v>
      </c>
      <c r="AF3598" s="257" t="s">
        <v>148</v>
      </c>
      <c r="AG3598" s="257" t="s">
        <v>148</v>
      </c>
      <c r="AH3598" s="257" t="s">
        <v>148</v>
      </c>
      <c r="AI3598" s="257" t="s">
        <v>148</v>
      </c>
      <c r="AJ3598" s="257"/>
    </row>
    <row r="3599" spans="1:36" ht="28.8">
      <c r="A3599" s="258">
        <v>40435</v>
      </c>
      <c r="B3599" s="257" t="s">
        <v>2520</v>
      </c>
      <c r="C3599" s="258">
        <v>40435</v>
      </c>
      <c r="D3599" s="257">
        <v>0</v>
      </c>
      <c r="E3599" s="257" t="s">
        <v>2539</v>
      </c>
      <c r="F3599" s="257" t="s">
        <v>3173</v>
      </c>
      <c r="G3599" s="257" t="s">
        <v>3174</v>
      </c>
      <c r="H3599" s="260" t="s">
        <v>1232</v>
      </c>
      <c r="I3599" s="257" t="s">
        <v>7557</v>
      </c>
      <c r="J3599" s="84" t="s">
        <v>7558</v>
      </c>
      <c r="K3599" s="257" t="s">
        <v>2619</v>
      </c>
      <c r="L3599" s="257" t="s">
        <v>7837</v>
      </c>
      <c r="M3599" s="257" t="s">
        <v>1242</v>
      </c>
      <c r="N3599" s="257" t="s">
        <v>3402</v>
      </c>
      <c r="O3599" s="257" t="s">
        <v>3299</v>
      </c>
      <c r="P3599" s="257" t="s">
        <v>7852</v>
      </c>
      <c r="Q3599" s="257" t="s">
        <v>3301</v>
      </c>
      <c r="R3599" s="257" t="s">
        <v>148</v>
      </c>
      <c r="S3599" s="257" t="s">
        <v>3402</v>
      </c>
      <c r="T3599" s="257" t="s">
        <v>3402</v>
      </c>
      <c r="U3599" s="257" t="s">
        <v>3999</v>
      </c>
      <c r="V3599" s="257" t="s">
        <v>148</v>
      </c>
      <c r="W3599" s="257" t="s">
        <v>148</v>
      </c>
      <c r="X3599" s="257" t="s">
        <v>148</v>
      </c>
      <c r="Y3599" s="257" t="s">
        <v>148</v>
      </c>
      <c r="Z3599" s="257" t="s">
        <v>148</v>
      </c>
      <c r="AA3599" s="257" t="s">
        <v>148</v>
      </c>
      <c r="AB3599" s="257" t="s">
        <v>148</v>
      </c>
      <c r="AC3599" s="257" t="s">
        <v>148</v>
      </c>
      <c r="AD3599" s="257" t="s">
        <v>148</v>
      </c>
      <c r="AE3599" s="257" t="s">
        <v>148</v>
      </c>
      <c r="AF3599" s="257" t="s">
        <v>148</v>
      </c>
      <c r="AG3599" s="257" t="s">
        <v>148</v>
      </c>
      <c r="AH3599" s="257" t="s">
        <v>148</v>
      </c>
      <c r="AI3599" s="257" t="s">
        <v>148</v>
      </c>
      <c r="AJ3599" s="257"/>
    </row>
    <row r="3600" spans="1:36" ht="43.2">
      <c r="A3600" s="258">
        <v>40435</v>
      </c>
      <c r="B3600" s="257" t="s">
        <v>2520</v>
      </c>
      <c r="C3600" s="258">
        <v>40435</v>
      </c>
      <c r="D3600" s="257">
        <v>0</v>
      </c>
      <c r="E3600" s="257" t="s">
        <v>2616</v>
      </c>
      <c r="F3600" s="257" t="s">
        <v>3130</v>
      </c>
      <c r="G3600" s="257" t="s">
        <v>3129</v>
      </c>
      <c r="H3600" s="260" t="s">
        <v>1226</v>
      </c>
      <c r="I3600" s="257" t="s">
        <v>7853</v>
      </c>
      <c r="J3600" s="261" t="s">
        <v>7854</v>
      </c>
      <c r="K3600" s="257" t="s">
        <v>2619</v>
      </c>
      <c r="L3600" s="257" t="s">
        <v>7837</v>
      </c>
      <c r="M3600" s="257" t="s">
        <v>1242</v>
      </c>
      <c r="N3600" s="257" t="s">
        <v>3402</v>
      </c>
      <c r="O3600" s="257" t="s">
        <v>3299</v>
      </c>
      <c r="P3600" s="257" t="s">
        <v>7855</v>
      </c>
      <c r="Q3600" s="257" t="s">
        <v>3301</v>
      </c>
      <c r="R3600" s="257" t="s">
        <v>148</v>
      </c>
      <c r="S3600" s="257" t="s">
        <v>3402</v>
      </c>
      <c r="T3600" s="257" t="s">
        <v>3402</v>
      </c>
      <c r="U3600" s="257" t="s">
        <v>3999</v>
      </c>
      <c r="V3600" s="257" t="s">
        <v>148</v>
      </c>
      <c r="W3600" s="257" t="s">
        <v>148</v>
      </c>
      <c r="X3600" s="257" t="s">
        <v>148</v>
      </c>
      <c r="Y3600" s="257" t="s">
        <v>148</v>
      </c>
      <c r="Z3600" s="257" t="s">
        <v>148</v>
      </c>
      <c r="AA3600" s="257" t="s">
        <v>148</v>
      </c>
      <c r="AB3600" s="257" t="s">
        <v>148</v>
      </c>
      <c r="AC3600" s="257" t="s">
        <v>148</v>
      </c>
      <c r="AD3600" s="257" t="s">
        <v>148</v>
      </c>
      <c r="AE3600" s="257" t="s">
        <v>148</v>
      </c>
      <c r="AF3600" s="257" t="s">
        <v>148</v>
      </c>
      <c r="AG3600" s="257" t="s">
        <v>148</v>
      </c>
      <c r="AH3600" s="257" t="s">
        <v>148</v>
      </c>
      <c r="AI3600" s="257" t="s">
        <v>148</v>
      </c>
      <c r="AJ3600" s="257"/>
    </row>
    <row r="3601" spans="1:36" ht="43.2">
      <c r="A3601" s="258">
        <v>40435</v>
      </c>
      <c r="B3601" s="257" t="s">
        <v>2520</v>
      </c>
      <c r="C3601" s="258">
        <v>40435</v>
      </c>
      <c r="D3601" s="257">
        <v>0</v>
      </c>
      <c r="E3601" s="257" t="s">
        <v>2616</v>
      </c>
      <c r="F3601" s="257" t="s">
        <v>3130</v>
      </c>
      <c r="G3601" s="257" t="s">
        <v>3129</v>
      </c>
      <c r="H3601" s="260" t="s">
        <v>1226</v>
      </c>
      <c r="I3601" s="257" t="s">
        <v>4937</v>
      </c>
      <c r="J3601" s="261" t="s">
        <v>4938</v>
      </c>
      <c r="K3601" s="257" t="s">
        <v>2619</v>
      </c>
      <c r="L3601" s="257" t="s">
        <v>7837</v>
      </c>
      <c r="M3601" s="257" t="s">
        <v>1242</v>
      </c>
      <c r="N3601" s="257" t="s">
        <v>3402</v>
      </c>
      <c r="O3601" s="257" t="s">
        <v>3299</v>
      </c>
      <c r="P3601" s="257" t="s">
        <v>7856</v>
      </c>
      <c r="Q3601" s="257" t="s">
        <v>3301</v>
      </c>
      <c r="R3601" s="257" t="s">
        <v>148</v>
      </c>
      <c r="S3601" s="257" t="s">
        <v>3402</v>
      </c>
      <c r="T3601" s="257" t="s">
        <v>3402</v>
      </c>
      <c r="U3601" s="257" t="s">
        <v>3999</v>
      </c>
      <c r="V3601" s="257" t="s">
        <v>148</v>
      </c>
      <c r="W3601" s="257" t="s">
        <v>148</v>
      </c>
      <c r="X3601" s="257" t="s">
        <v>148</v>
      </c>
      <c r="Y3601" s="257" t="s">
        <v>148</v>
      </c>
      <c r="Z3601" s="257" t="s">
        <v>148</v>
      </c>
      <c r="AA3601" s="257" t="s">
        <v>148</v>
      </c>
      <c r="AB3601" s="257" t="s">
        <v>148</v>
      </c>
      <c r="AC3601" s="257" t="s">
        <v>148</v>
      </c>
      <c r="AD3601" s="257" t="s">
        <v>148</v>
      </c>
      <c r="AE3601" s="257" t="s">
        <v>148</v>
      </c>
      <c r="AF3601" s="257" t="s">
        <v>148</v>
      </c>
      <c r="AG3601" s="257" t="s">
        <v>148</v>
      </c>
      <c r="AH3601" s="257" t="s">
        <v>148</v>
      </c>
      <c r="AI3601" s="257" t="s">
        <v>148</v>
      </c>
      <c r="AJ3601" s="257"/>
    </row>
    <row r="3602" spans="1:36" ht="230.4">
      <c r="A3602" s="256">
        <v>40394</v>
      </c>
      <c r="B3602" s="257" t="s">
        <v>2510</v>
      </c>
      <c r="C3602" s="258">
        <v>40394</v>
      </c>
      <c r="D3602" s="257">
        <v>0</v>
      </c>
      <c r="E3602" s="257" t="s">
        <v>3474</v>
      </c>
      <c r="F3602" s="257" t="s">
        <v>3475</v>
      </c>
      <c r="G3602" s="257" t="s">
        <v>3476</v>
      </c>
      <c r="H3602" s="260" t="s">
        <v>1232</v>
      </c>
      <c r="I3602" s="257" t="s">
        <v>4509</v>
      </c>
      <c r="J3602" s="84" t="s">
        <v>4510</v>
      </c>
      <c r="K3602" s="257" t="s">
        <v>3280</v>
      </c>
      <c r="L3602" s="257" t="s">
        <v>7430</v>
      </c>
      <c r="M3602" s="257" t="s">
        <v>1236</v>
      </c>
      <c r="N3602" s="257" t="s">
        <v>2905</v>
      </c>
      <c r="O3602" s="257" t="s">
        <v>2868</v>
      </c>
      <c r="P3602" s="257" t="s">
        <v>7857</v>
      </c>
      <c r="Q3602" s="257" t="s">
        <v>7858</v>
      </c>
      <c r="R3602" s="257" t="s">
        <v>148</v>
      </c>
      <c r="S3602" s="257" t="s">
        <v>3302</v>
      </c>
      <c r="T3602" s="257" t="s">
        <v>2905</v>
      </c>
      <c r="U3602" s="257" t="s">
        <v>6657</v>
      </c>
      <c r="V3602" s="257" t="s">
        <v>2639</v>
      </c>
      <c r="W3602" s="257" t="s">
        <v>148</v>
      </c>
      <c r="X3602" s="257" t="s">
        <v>2639</v>
      </c>
      <c r="Y3602" s="257" t="s">
        <v>2905</v>
      </c>
      <c r="Z3602" s="257" t="s">
        <v>2639</v>
      </c>
      <c r="AA3602" s="257" t="s">
        <v>2905</v>
      </c>
      <c r="AB3602" s="257" t="s">
        <v>2640</v>
      </c>
      <c r="AC3602" s="257" t="s">
        <v>2639</v>
      </c>
      <c r="AD3602" s="258">
        <v>40395</v>
      </c>
      <c r="AE3602" s="257">
        <v>1</v>
      </c>
      <c r="AF3602" s="257" t="s">
        <v>7859</v>
      </c>
      <c r="AG3602" s="258">
        <v>40395</v>
      </c>
      <c r="AH3602" s="257" t="s">
        <v>2633</v>
      </c>
      <c r="AI3602" s="257" t="s">
        <v>3295</v>
      </c>
      <c r="AJ3602" s="257"/>
    </row>
    <row r="3603" spans="1:36" ht="72">
      <c r="A3603" s="256">
        <v>40396</v>
      </c>
      <c r="B3603" s="257" t="s">
        <v>2510</v>
      </c>
      <c r="C3603" s="258">
        <v>40399</v>
      </c>
      <c r="D3603" s="257">
        <v>2</v>
      </c>
      <c r="E3603" s="259" t="s">
        <v>2522</v>
      </c>
      <c r="F3603" s="259" t="s">
        <v>3266</v>
      </c>
      <c r="G3603" s="259" t="s">
        <v>3267</v>
      </c>
      <c r="H3603" s="260" t="s">
        <v>1232</v>
      </c>
      <c r="I3603" s="257" t="s">
        <v>2775</v>
      </c>
      <c r="J3603" s="257" t="s">
        <v>631</v>
      </c>
      <c r="K3603" s="257" t="s">
        <v>3280</v>
      </c>
      <c r="L3603" s="257" t="s">
        <v>7430</v>
      </c>
      <c r="M3603" s="257" t="s">
        <v>1236</v>
      </c>
      <c r="N3603" s="257" t="s">
        <v>2905</v>
      </c>
      <c r="O3603" s="257" t="s">
        <v>3299</v>
      </c>
      <c r="P3603" s="257" t="s">
        <v>7860</v>
      </c>
      <c r="Q3603" s="257" t="s">
        <v>7861</v>
      </c>
      <c r="R3603" s="257" t="s">
        <v>148</v>
      </c>
      <c r="S3603" s="257" t="s">
        <v>3302</v>
      </c>
      <c r="T3603" s="257" t="s">
        <v>2905</v>
      </c>
      <c r="U3603" s="257" t="s">
        <v>4478</v>
      </c>
      <c r="V3603" s="257" t="s">
        <v>2639</v>
      </c>
      <c r="W3603" s="257" t="s">
        <v>148</v>
      </c>
      <c r="X3603" s="257" t="s">
        <v>148</v>
      </c>
      <c r="Y3603" s="257" t="s">
        <v>148</v>
      </c>
      <c r="Z3603" s="257" t="s">
        <v>148</v>
      </c>
      <c r="AA3603" s="257" t="s">
        <v>148</v>
      </c>
      <c r="AB3603" s="257" t="s">
        <v>2640</v>
      </c>
      <c r="AC3603" s="257" t="s">
        <v>2639</v>
      </c>
      <c r="AD3603" s="258">
        <v>40400</v>
      </c>
      <c r="AE3603" s="257">
        <v>1</v>
      </c>
      <c r="AF3603" s="257" t="s">
        <v>7862</v>
      </c>
      <c r="AG3603" s="258">
        <v>40400</v>
      </c>
      <c r="AH3603" s="257" t="s">
        <v>2633</v>
      </c>
      <c r="AI3603" s="257" t="s">
        <v>2638</v>
      </c>
      <c r="AJ3603" s="257"/>
    </row>
    <row r="3604" spans="1:36" ht="57.6">
      <c r="A3604" s="256" t="s">
        <v>7863</v>
      </c>
      <c r="B3604" s="257" t="s">
        <v>2510</v>
      </c>
      <c r="C3604" s="258">
        <v>40420</v>
      </c>
      <c r="D3604" s="257">
        <v>0</v>
      </c>
      <c r="E3604" s="257" t="s">
        <v>3474</v>
      </c>
      <c r="F3604" s="257" t="s">
        <v>3475</v>
      </c>
      <c r="G3604" s="257" t="s">
        <v>3476</v>
      </c>
      <c r="H3604" s="260" t="s">
        <v>1232</v>
      </c>
      <c r="I3604" s="257" t="s">
        <v>4509</v>
      </c>
      <c r="J3604" s="84" t="s">
        <v>4510</v>
      </c>
      <c r="K3604" s="257" t="s">
        <v>3280</v>
      </c>
      <c r="L3604" s="257" t="s">
        <v>7430</v>
      </c>
      <c r="M3604" s="257" t="s">
        <v>1236</v>
      </c>
      <c r="N3604" s="257" t="s">
        <v>2905</v>
      </c>
      <c r="O3604" s="257" t="s">
        <v>2868</v>
      </c>
      <c r="P3604" s="257" t="s">
        <v>7864</v>
      </c>
      <c r="Q3604" s="257" t="s">
        <v>7865</v>
      </c>
      <c r="R3604" s="257" t="s">
        <v>148</v>
      </c>
      <c r="S3604" s="257" t="s">
        <v>3302</v>
      </c>
      <c r="T3604" s="257" t="s">
        <v>2905</v>
      </c>
      <c r="U3604" s="257" t="s">
        <v>7866</v>
      </c>
      <c r="V3604" s="257" t="s">
        <v>2639</v>
      </c>
      <c r="W3604" s="257" t="s">
        <v>148</v>
      </c>
      <c r="X3604" s="257" t="s">
        <v>2639</v>
      </c>
      <c r="Y3604" s="257" t="s">
        <v>2905</v>
      </c>
      <c r="Z3604" s="257" t="s">
        <v>2640</v>
      </c>
      <c r="AA3604" s="257" t="s">
        <v>148</v>
      </c>
      <c r="AB3604" s="257" t="s">
        <v>2640</v>
      </c>
      <c r="AC3604" s="257" t="s">
        <v>2640</v>
      </c>
      <c r="AD3604" s="257" t="s">
        <v>3295</v>
      </c>
      <c r="AE3604" s="257" t="s">
        <v>3295</v>
      </c>
      <c r="AF3604" s="257" t="s">
        <v>3639</v>
      </c>
      <c r="AG3604" s="257" t="s">
        <v>3295</v>
      </c>
      <c r="AH3604" s="257" t="s">
        <v>3295</v>
      </c>
      <c r="AI3604" s="257" t="s">
        <v>3295</v>
      </c>
      <c r="AJ3604" s="257"/>
    </row>
    <row r="3605" spans="1:36" ht="43.2">
      <c r="A3605" s="258">
        <v>40437</v>
      </c>
      <c r="B3605" s="257" t="s">
        <v>2520</v>
      </c>
      <c r="C3605" s="258">
        <v>40437</v>
      </c>
      <c r="D3605" s="257">
        <v>0</v>
      </c>
      <c r="E3605" s="259" t="s">
        <v>2610</v>
      </c>
      <c r="F3605" s="259" t="s">
        <v>3151</v>
      </c>
      <c r="G3605" s="259" t="s">
        <v>3152</v>
      </c>
      <c r="H3605" s="260" t="s">
        <v>1226</v>
      </c>
      <c r="I3605" s="257" t="s">
        <v>3574</v>
      </c>
      <c r="J3605" s="84" t="s">
        <v>3575</v>
      </c>
      <c r="K3605" s="257" t="s">
        <v>2619</v>
      </c>
      <c r="L3605" s="257" t="s">
        <v>2667</v>
      </c>
      <c r="M3605" s="257" t="s">
        <v>1228</v>
      </c>
      <c r="N3605" s="257" t="s">
        <v>3350</v>
      </c>
      <c r="O3605" s="257" t="s">
        <v>3299</v>
      </c>
      <c r="P3605" s="257" t="s">
        <v>7867</v>
      </c>
      <c r="Q3605" s="257" t="s">
        <v>3301</v>
      </c>
      <c r="R3605" s="257" t="s">
        <v>148</v>
      </c>
      <c r="S3605" s="257" t="s">
        <v>2903</v>
      </c>
      <c r="T3605" s="257" t="s">
        <v>2860</v>
      </c>
      <c r="U3605" s="257" t="s">
        <v>7868</v>
      </c>
      <c r="V3605" s="257" t="s">
        <v>148</v>
      </c>
      <c r="W3605" s="257" t="s">
        <v>148</v>
      </c>
      <c r="X3605" s="257" t="s">
        <v>148</v>
      </c>
      <c r="Y3605" s="257" t="s">
        <v>148</v>
      </c>
      <c r="Z3605" s="257" t="s">
        <v>148</v>
      </c>
      <c r="AA3605" s="257" t="s">
        <v>148</v>
      </c>
      <c r="AB3605" s="257" t="s">
        <v>148</v>
      </c>
      <c r="AC3605" s="257" t="s">
        <v>148</v>
      </c>
      <c r="AD3605" s="257" t="s">
        <v>148</v>
      </c>
      <c r="AE3605" s="257" t="s">
        <v>148</v>
      </c>
      <c r="AF3605" s="257" t="s">
        <v>148</v>
      </c>
      <c r="AG3605" s="257" t="s">
        <v>148</v>
      </c>
      <c r="AH3605" s="257" t="s">
        <v>148</v>
      </c>
      <c r="AI3605" s="257" t="s">
        <v>148</v>
      </c>
      <c r="AJ3605" s="257"/>
    </row>
    <row r="3606" spans="1:36" ht="43.2">
      <c r="A3606" s="258">
        <v>40437</v>
      </c>
      <c r="B3606" s="257" t="s">
        <v>2520</v>
      </c>
      <c r="C3606" s="258">
        <v>40437</v>
      </c>
      <c r="D3606" s="257">
        <v>0</v>
      </c>
      <c r="E3606" s="259" t="s">
        <v>2610</v>
      </c>
      <c r="F3606" s="259" t="s">
        <v>3151</v>
      </c>
      <c r="G3606" s="259" t="s">
        <v>3152</v>
      </c>
      <c r="H3606" s="260" t="s">
        <v>1226</v>
      </c>
      <c r="I3606" s="257" t="s">
        <v>3874</v>
      </c>
      <c r="J3606" s="84" t="s">
        <v>3875</v>
      </c>
      <c r="K3606" s="257" t="s">
        <v>2619</v>
      </c>
      <c r="L3606" s="257" t="s">
        <v>2667</v>
      </c>
      <c r="M3606" s="257" t="s">
        <v>1228</v>
      </c>
      <c r="N3606" s="257" t="s">
        <v>3350</v>
      </c>
      <c r="O3606" s="257" t="s">
        <v>3299</v>
      </c>
      <c r="P3606" s="257" t="s">
        <v>7869</v>
      </c>
      <c r="Q3606" s="257" t="s">
        <v>3301</v>
      </c>
      <c r="R3606" s="257" t="s">
        <v>148</v>
      </c>
      <c r="S3606" s="257" t="s">
        <v>2903</v>
      </c>
      <c r="T3606" s="257" t="s">
        <v>2860</v>
      </c>
      <c r="U3606" s="257" t="s">
        <v>7868</v>
      </c>
      <c r="V3606" s="257" t="s">
        <v>148</v>
      </c>
      <c r="W3606" s="257" t="s">
        <v>148</v>
      </c>
      <c r="X3606" s="257" t="s">
        <v>148</v>
      </c>
      <c r="Y3606" s="257" t="s">
        <v>148</v>
      </c>
      <c r="Z3606" s="257" t="s">
        <v>148</v>
      </c>
      <c r="AA3606" s="257" t="s">
        <v>148</v>
      </c>
      <c r="AB3606" s="257" t="s">
        <v>148</v>
      </c>
      <c r="AC3606" s="257" t="s">
        <v>148</v>
      </c>
      <c r="AD3606" s="257" t="s">
        <v>148</v>
      </c>
      <c r="AE3606" s="257" t="s">
        <v>148</v>
      </c>
      <c r="AF3606" s="257" t="s">
        <v>148</v>
      </c>
      <c r="AG3606" s="257" t="s">
        <v>148</v>
      </c>
      <c r="AH3606" s="257" t="s">
        <v>148</v>
      </c>
      <c r="AI3606" s="257" t="s">
        <v>148</v>
      </c>
      <c r="AJ3606" s="257"/>
    </row>
    <row r="3607" spans="1:36" ht="43.2">
      <c r="A3607" s="258">
        <v>40437</v>
      </c>
      <c r="B3607" s="257" t="s">
        <v>2520</v>
      </c>
      <c r="C3607" s="258">
        <v>40437</v>
      </c>
      <c r="D3607" s="257">
        <v>0</v>
      </c>
      <c r="E3607" s="259" t="s">
        <v>2610</v>
      </c>
      <c r="F3607" s="259" t="s">
        <v>3151</v>
      </c>
      <c r="G3607" s="259" t="s">
        <v>3152</v>
      </c>
      <c r="H3607" s="260" t="s">
        <v>1226</v>
      </c>
      <c r="I3607" s="257" t="s">
        <v>3879</v>
      </c>
      <c r="J3607" s="84" t="s">
        <v>3880</v>
      </c>
      <c r="K3607" s="257" t="s">
        <v>2619</v>
      </c>
      <c r="L3607" s="257" t="s">
        <v>2667</v>
      </c>
      <c r="M3607" s="257" t="s">
        <v>1228</v>
      </c>
      <c r="N3607" s="257" t="s">
        <v>3350</v>
      </c>
      <c r="O3607" s="257" t="s">
        <v>3299</v>
      </c>
      <c r="P3607" s="257" t="s">
        <v>7870</v>
      </c>
      <c r="Q3607" s="257" t="s">
        <v>3301</v>
      </c>
      <c r="R3607" s="257" t="s">
        <v>148</v>
      </c>
      <c r="S3607" s="257" t="s">
        <v>2903</v>
      </c>
      <c r="T3607" s="257" t="s">
        <v>2860</v>
      </c>
      <c r="U3607" s="257" t="s">
        <v>7868</v>
      </c>
      <c r="V3607" s="257" t="s">
        <v>148</v>
      </c>
      <c r="W3607" s="257" t="s">
        <v>148</v>
      </c>
      <c r="X3607" s="257" t="s">
        <v>148</v>
      </c>
      <c r="Y3607" s="257" t="s">
        <v>148</v>
      </c>
      <c r="Z3607" s="257" t="s">
        <v>148</v>
      </c>
      <c r="AA3607" s="257" t="s">
        <v>148</v>
      </c>
      <c r="AB3607" s="257" t="s">
        <v>148</v>
      </c>
      <c r="AC3607" s="257" t="s">
        <v>148</v>
      </c>
      <c r="AD3607" s="257" t="s">
        <v>148</v>
      </c>
      <c r="AE3607" s="257" t="s">
        <v>148</v>
      </c>
      <c r="AF3607" s="257" t="s">
        <v>148</v>
      </c>
      <c r="AG3607" s="257" t="s">
        <v>148</v>
      </c>
      <c r="AH3607" s="257" t="s">
        <v>148</v>
      </c>
      <c r="AI3607" s="257" t="s">
        <v>148</v>
      </c>
      <c r="AJ3607" s="257"/>
    </row>
    <row r="3608" spans="1:36" ht="43.2">
      <c r="A3608" s="258">
        <v>40437</v>
      </c>
      <c r="B3608" s="257" t="s">
        <v>2520</v>
      </c>
      <c r="C3608" s="258">
        <v>40437</v>
      </c>
      <c r="D3608" s="257">
        <v>0</v>
      </c>
      <c r="E3608" s="259" t="s">
        <v>2610</v>
      </c>
      <c r="F3608" s="259" t="s">
        <v>3151</v>
      </c>
      <c r="G3608" s="259" t="s">
        <v>3152</v>
      </c>
      <c r="H3608" s="260" t="s">
        <v>1226</v>
      </c>
      <c r="I3608" s="257" t="s">
        <v>3879</v>
      </c>
      <c r="J3608" s="84" t="s">
        <v>3880</v>
      </c>
      <c r="K3608" s="257" t="s">
        <v>2619</v>
      </c>
      <c r="L3608" s="257" t="s">
        <v>2667</v>
      </c>
      <c r="M3608" s="257" t="s">
        <v>1228</v>
      </c>
      <c r="N3608" s="257" t="s">
        <v>3350</v>
      </c>
      <c r="O3608" s="257" t="s">
        <v>3299</v>
      </c>
      <c r="P3608" s="257" t="s">
        <v>7871</v>
      </c>
      <c r="Q3608" s="257" t="s">
        <v>3301</v>
      </c>
      <c r="R3608" s="257" t="s">
        <v>148</v>
      </c>
      <c r="S3608" s="257" t="s">
        <v>2903</v>
      </c>
      <c r="T3608" s="257" t="s">
        <v>2860</v>
      </c>
      <c r="U3608" s="257" t="s">
        <v>7868</v>
      </c>
      <c r="V3608" s="257" t="s">
        <v>148</v>
      </c>
      <c r="W3608" s="257" t="s">
        <v>148</v>
      </c>
      <c r="X3608" s="257" t="s">
        <v>148</v>
      </c>
      <c r="Y3608" s="257" t="s">
        <v>148</v>
      </c>
      <c r="Z3608" s="257" t="s">
        <v>148</v>
      </c>
      <c r="AA3608" s="257" t="s">
        <v>148</v>
      </c>
      <c r="AB3608" s="257" t="s">
        <v>148</v>
      </c>
      <c r="AC3608" s="257" t="s">
        <v>148</v>
      </c>
      <c r="AD3608" s="257" t="s">
        <v>148</v>
      </c>
      <c r="AE3608" s="257" t="s">
        <v>148</v>
      </c>
      <c r="AF3608" s="257" t="s">
        <v>148</v>
      </c>
      <c r="AG3608" s="257" t="s">
        <v>148</v>
      </c>
      <c r="AH3608" s="257" t="s">
        <v>148</v>
      </c>
      <c r="AI3608" s="257" t="s">
        <v>148</v>
      </c>
      <c r="AJ3608" s="257"/>
    </row>
    <row r="3609" spans="1:36" ht="43.2">
      <c r="A3609" s="258">
        <v>40437</v>
      </c>
      <c r="B3609" s="257" t="s">
        <v>2520</v>
      </c>
      <c r="C3609" s="258">
        <v>40437</v>
      </c>
      <c r="D3609" s="257">
        <v>0</v>
      </c>
      <c r="E3609" s="259" t="s">
        <v>2610</v>
      </c>
      <c r="F3609" s="259" t="s">
        <v>3151</v>
      </c>
      <c r="G3609" s="259" t="s">
        <v>3152</v>
      </c>
      <c r="H3609" s="260" t="s">
        <v>1226</v>
      </c>
      <c r="I3609" s="257" t="s">
        <v>3879</v>
      </c>
      <c r="J3609" s="84" t="s">
        <v>3880</v>
      </c>
      <c r="K3609" s="257" t="s">
        <v>2619</v>
      </c>
      <c r="L3609" s="257" t="s">
        <v>2667</v>
      </c>
      <c r="M3609" s="257" t="s">
        <v>1228</v>
      </c>
      <c r="N3609" s="257" t="s">
        <v>3350</v>
      </c>
      <c r="O3609" s="257" t="s">
        <v>3299</v>
      </c>
      <c r="P3609" s="257" t="s">
        <v>7872</v>
      </c>
      <c r="Q3609" s="257" t="s">
        <v>3301</v>
      </c>
      <c r="R3609" s="257" t="s">
        <v>148</v>
      </c>
      <c r="S3609" s="257" t="s">
        <v>2903</v>
      </c>
      <c r="T3609" s="257" t="s">
        <v>2860</v>
      </c>
      <c r="U3609" s="257" t="s">
        <v>7868</v>
      </c>
      <c r="V3609" s="257" t="s">
        <v>148</v>
      </c>
      <c r="W3609" s="257" t="s">
        <v>148</v>
      </c>
      <c r="X3609" s="257" t="s">
        <v>148</v>
      </c>
      <c r="Y3609" s="257" t="s">
        <v>148</v>
      </c>
      <c r="Z3609" s="257" t="s">
        <v>148</v>
      </c>
      <c r="AA3609" s="257" t="s">
        <v>148</v>
      </c>
      <c r="AB3609" s="257" t="s">
        <v>148</v>
      </c>
      <c r="AC3609" s="257" t="s">
        <v>148</v>
      </c>
      <c r="AD3609" s="257" t="s">
        <v>148</v>
      </c>
      <c r="AE3609" s="257" t="s">
        <v>148</v>
      </c>
      <c r="AF3609" s="257" t="s">
        <v>148</v>
      </c>
      <c r="AG3609" s="257" t="s">
        <v>148</v>
      </c>
      <c r="AH3609" s="257" t="s">
        <v>148</v>
      </c>
      <c r="AI3609" s="257" t="s">
        <v>148</v>
      </c>
      <c r="AJ3609" s="257"/>
    </row>
    <row r="3610" spans="1:36" ht="43.2">
      <c r="A3610" s="258">
        <v>40437</v>
      </c>
      <c r="B3610" s="257" t="s">
        <v>2520</v>
      </c>
      <c r="C3610" s="258">
        <v>40437</v>
      </c>
      <c r="D3610" s="257">
        <v>0</v>
      </c>
      <c r="E3610" s="259" t="s">
        <v>2610</v>
      </c>
      <c r="F3610" s="259" t="s">
        <v>3151</v>
      </c>
      <c r="G3610" s="259" t="s">
        <v>3152</v>
      </c>
      <c r="H3610" s="260" t="s">
        <v>1226</v>
      </c>
      <c r="I3610" s="257" t="s">
        <v>3837</v>
      </c>
      <c r="J3610" s="84" t="s">
        <v>3838</v>
      </c>
      <c r="K3610" s="257" t="s">
        <v>2619</v>
      </c>
      <c r="L3610" s="257" t="s">
        <v>2667</v>
      </c>
      <c r="M3610" s="257" t="s">
        <v>1228</v>
      </c>
      <c r="N3610" s="257" t="s">
        <v>3350</v>
      </c>
      <c r="O3610" s="257" t="s">
        <v>3299</v>
      </c>
      <c r="P3610" s="257" t="s">
        <v>7873</v>
      </c>
      <c r="Q3610" s="257" t="s">
        <v>3301</v>
      </c>
      <c r="R3610" s="257" t="s">
        <v>148</v>
      </c>
      <c r="S3610" s="257" t="s">
        <v>2903</v>
      </c>
      <c r="T3610" s="257" t="s">
        <v>2860</v>
      </c>
      <c r="U3610" s="257" t="s">
        <v>7868</v>
      </c>
      <c r="V3610" s="257" t="s">
        <v>148</v>
      </c>
      <c r="W3610" s="257" t="s">
        <v>148</v>
      </c>
      <c r="X3610" s="257" t="s">
        <v>148</v>
      </c>
      <c r="Y3610" s="257" t="s">
        <v>148</v>
      </c>
      <c r="Z3610" s="257" t="s">
        <v>148</v>
      </c>
      <c r="AA3610" s="257" t="s">
        <v>148</v>
      </c>
      <c r="AB3610" s="257" t="s">
        <v>148</v>
      </c>
      <c r="AC3610" s="257" t="s">
        <v>148</v>
      </c>
      <c r="AD3610" s="257" t="s">
        <v>148</v>
      </c>
      <c r="AE3610" s="257" t="s">
        <v>148</v>
      </c>
      <c r="AF3610" s="257" t="s">
        <v>148</v>
      </c>
      <c r="AG3610" s="257" t="s">
        <v>148</v>
      </c>
      <c r="AH3610" s="257" t="s">
        <v>148</v>
      </c>
      <c r="AI3610" s="257" t="s">
        <v>148</v>
      </c>
      <c r="AJ3610" s="257"/>
    </row>
    <row r="3611" spans="1:36" ht="43.2">
      <c r="A3611" s="258">
        <v>40437</v>
      </c>
      <c r="B3611" s="257" t="s">
        <v>2520</v>
      </c>
      <c r="C3611" s="258">
        <v>40437</v>
      </c>
      <c r="D3611" s="257">
        <v>0</v>
      </c>
      <c r="E3611" s="259" t="s">
        <v>2565</v>
      </c>
      <c r="F3611" s="257" t="s">
        <v>3251</v>
      </c>
      <c r="G3611" s="259" t="s">
        <v>3252</v>
      </c>
      <c r="H3611" s="260" t="s">
        <v>1232</v>
      </c>
      <c r="I3611" s="257" t="s">
        <v>4345</v>
      </c>
      <c r="J3611" s="257" t="s">
        <v>4346</v>
      </c>
      <c r="K3611" s="257" t="s">
        <v>2619</v>
      </c>
      <c r="L3611" s="257" t="s">
        <v>2667</v>
      </c>
      <c r="M3611" s="257" t="s">
        <v>1228</v>
      </c>
      <c r="N3611" s="257" t="s">
        <v>3350</v>
      </c>
      <c r="O3611" s="257" t="s">
        <v>3299</v>
      </c>
      <c r="P3611" s="257" t="s">
        <v>7874</v>
      </c>
      <c r="Q3611" s="257" t="s">
        <v>3301</v>
      </c>
      <c r="R3611" s="257" t="s">
        <v>148</v>
      </c>
      <c r="S3611" s="257" t="s">
        <v>2903</v>
      </c>
      <c r="T3611" s="257" t="s">
        <v>2860</v>
      </c>
      <c r="U3611" s="257" t="s">
        <v>7868</v>
      </c>
      <c r="V3611" s="257" t="s">
        <v>148</v>
      </c>
      <c r="W3611" s="257" t="s">
        <v>148</v>
      </c>
      <c r="X3611" s="257" t="s">
        <v>148</v>
      </c>
      <c r="Y3611" s="257" t="s">
        <v>148</v>
      </c>
      <c r="Z3611" s="257" t="s">
        <v>148</v>
      </c>
      <c r="AA3611" s="257" t="s">
        <v>148</v>
      </c>
      <c r="AB3611" s="257" t="s">
        <v>148</v>
      </c>
      <c r="AC3611" s="257" t="s">
        <v>148</v>
      </c>
      <c r="AD3611" s="257" t="s">
        <v>148</v>
      </c>
      <c r="AE3611" s="257" t="s">
        <v>148</v>
      </c>
      <c r="AF3611" s="257" t="s">
        <v>148</v>
      </c>
      <c r="AG3611" s="257" t="s">
        <v>148</v>
      </c>
      <c r="AH3611" s="257" t="s">
        <v>148</v>
      </c>
      <c r="AI3611" s="257" t="s">
        <v>148</v>
      </c>
      <c r="AJ3611" s="257"/>
    </row>
    <row r="3612" spans="1:36" ht="43.2">
      <c r="A3612" s="258">
        <v>40437</v>
      </c>
      <c r="B3612" s="257" t="s">
        <v>2520</v>
      </c>
      <c r="C3612" s="258">
        <v>40437</v>
      </c>
      <c r="D3612" s="257">
        <v>0</v>
      </c>
      <c r="E3612" s="259" t="s">
        <v>2565</v>
      </c>
      <c r="F3612" s="257" t="s">
        <v>3251</v>
      </c>
      <c r="G3612" s="259" t="s">
        <v>3252</v>
      </c>
      <c r="H3612" s="260" t="s">
        <v>1226</v>
      </c>
      <c r="I3612" s="257" t="s">
        <v>5600</v>
      </c>
      <c r="J3612" s="84" t="s">
        <v>5601</v>
      </c>
      <c r="K3612" s="257" t="s">
        <v>2619</v>
      </c>
      <c r="L3612" s="257" t="s">
        <v>2667</v>
      </c>
      <c r="M3612" s="257" t="s">
        <v>1228</v>
      </c>
      <c r="N3612" s="257" t="s">
        <v>3350</v>
      </c>
      <c r="O3612" s="257" t="s">
        <v>3299</v>
      </c>
      <c r="P3612" s="257" t="s">
        <v>7875</v>
      </c>
      <c r="Q3612" s="257" t="s">
        <v>3301</v>
      </c>
      <c r="R3612" s="257" t="s">
        <v>148</v>
      </c>
      <c r="S3612" s="257" t="s">
        <v>2903</v>
      </c>
      <c r="T3612" s="257" t="s">
        <v>2860</v>
      </c>
      <c r="U3612" s="257" t="s">
        <v>7868</v>
      </c>
      <c r="V3612" s="257" t="s">
        <v>148</v>
      </c>
      <c r="W3612" s="257" t="s">
        <v>148</v>
      </c>
      <c r="X3612" s="257" t="s">
        <v>148</v>
      </c>
      <c r="Y3612" s="257" t="s">
        <v>148</v>
      </c>
      <c r="Z3612" s="257" t="s">
        <v>148</v>
      </c>
      <c r="AA3612" s="257" t="s">
        <v>148</v>
      </c>
      <c r="AB3612" s="257" t="s">
        <v>148</v>
      </c>
      <c r="AC3612" s="257" t="s">
        <v>148</v>
      </c>
      <c r="AD3612" s="257" t="s">
        <v>148</v>
      </c>
      <c r="AE3612" s="257" t="s">
        <v>148</v>
      </c>
      <c r="AF3612" s="257" t="s">
        <v>148</v>
      </c>
      <c r="AG3612" s="257" t="s">
        <v>148</v>
      </c>
      <c r="AH3612" s="257" t="s">
        <v>148</v>
      </c>
      <c r="AI3612" s="257" t="s">
        <v>148</v>
      </c>
      <c r="AJ3612" s="257"/>
    </row>
    <row r="3613" spans="1:36" ht="43.2">
      <c r="A3613" s="258">
        <v>40441</v>
      </c>
      <c r="B3613" s="257" t="s">
        <v>2520</v>
      </c>
      <c r="C3613" s="258">
        <v>40441</v>
      </c>
      <c r="D3613" s="257">
        <v>0</v>
      </c>
      <c r="E3613" s="257" t="s">
        <v>2553</v>
      </c>
      <c r="F3613" s="257" t="s">
        <v>3119</v>
      </c>
      <c r="G3613" s="257" t="s">
        <v>3120</v>
      </c>
      <c r="H3613" s="257" t="s">
        <v>2632</v>
      </c>
      <c r="I3613" s="257" t="s">
        <v>7876</v>
      </c>
      <c r="J3613" s="257" t="s">
        <v>148</v>
      </c>
      <c r="K3613" s="257" t="s">
        <v>2619</v>
      </c>
      <c r="L3613" s="257" t="s">
        <v>7877</v>
      </c>
      <c r="M3613" s="257" t="s">
        <v>1228</v>
      </c>
      <c r="N3613" s="257" t="s">
        <v>2631</v>
      </c>
      <c r="O3613" s="257" t="s">
        <v>3299</v>
      </c>
      <c r="P3613" s="257" t="s">
        <v>7878</v>
      </c>
      <c r="Q3613" s="257" t="s">
        <v>3301</v>
      </c>
      <c r="R3613" s="257" t="s">
        <v>148</v>
      </c>
      <c r="S3613" s="257" t="s">
        <v>2903</v>
      </c>
      <c r="T3613" s="257" t="s">
        <v>2860</v>
      </c>
      <c r="U3613" s="257" t="s">
        <v>4129</v>
      </c>
      <c r="V3613" s="257" t="s">
        <v>148</v>
      </c>
      <c r="W3613" s="257" t="s">
        <v>148</v>
      </c>
      <c r="X3613" s="257" t="s">
        <v>148</v>
      </c>
      <c r="Y3613" s="257" t="s">
        <v>148</v>
      </c>
      <c r="Z3613" s="257" t="s">
        <v>148</v>
      </c>
      <c r="AA3613" s="257" t="s">
        <v>148</v>
      </c>
      <c r="AB3613" s="257" t="s">
        <v>148</v>
      </c>
      <c r="AC3613" s="257" t="s">
        <v>148</v>
      </c>
      <c r="AD3613" s="257" t="s">
        <v>148</v>
      </c>
      <c r="AE3613" s="257" t="s">
        <v>148</v>
      </c>
      <c r="AF3613" s="257" t="s">
        <v>148</v>
      </c>
      <c r="AG3613" s="257" t="s">
        <v>148</v>
      </c>
      <c r="AH3613" s="257" t="s">
        <v>148</v>
      </c>
      <c r="AI3613" s="257" t="s">
        <v>148</v>
      </c>
      <c r="AJ3613" s="257"/>
    </row>
    <row r="3614" spans="1:36" ht="43.2">
      <c r="A3614" s="258">
        <v>40441</v>
      </c>
      <c r="B3614" s="257" t="s">
        <v>2520</v>
      </c>
      <c r="C3614" s="258">
        <v>40441</v>
      </c>
      <c r="D3614" s="257">
        <v>0</v>
      </c>
      <c r="E3614" s="257" t="s">
        <v>2553</v>
      </c>
      <c r="F3614" s="257" t="s">
        <v>3119</v>
      </c>
      <c r="G3614" s="257" t="s">
        <v>3120</v>
      </c>
      <c r="H3614" s="257" t="s">
        <v>2632</v>
      </c>
      <c r="I3614" s="257" t="s">
        <v>7876</v>
      </c>
      <c r="J3614" s="257" t="s">
        <v>148</v>
      </c>
      <c r="K3614" s="257" t="s">
        <v>2619</v>
      </c>
      <c r="L3614" s="257" t="s">
        <v>7877</v>
      </c>
      <c r="M3614" s="257" t="s">
        <v>1228</v>
      </c>
      <c r="N3614" s="257" t="s">
        <v>2631</v>
      </c>
      <c r="O3614" s="257" t="s">
        <v>3299</v>
      </c>
      <c r="P3614" s="257" t="s">
        <v>7879</v>
      </c>
      <c r="Q3614" s="257" t="s">
        <v>3301</v>
      </c>
      <c r="R3614" s="257" t="s">
        <v>148</v>
      </c>
      <c r="S3614" s="257" t="s">
        <v>2903</v>
      </c>
      <c r="T3614" s="257" t="s">
        <v>2860</v>
      </c>
      <c r="U3614" s="257" t="s">
        <v>4129</v>
      </c>
      <c r="V3614" s="257" t="s">
        <v>148</v>
      </c>
      <c r="W3614" s="257" t="s">
        <v>148</v>
      </c>
      <c r="X3614" s="257" t="s">
        <v>148</v>
      </c>
      <c r="Y3614" s="257" t="s">
        <v>148</v>
      </c>
      <c r="Z3614" s="257" t="s">
        <v>148</v>
      </c>
      <c r="AA3614" s="257" t="s">
        <v>148</v>
      </c>
      <c r="AB3614" s="257" t="s">
        <v>148</v>
      </c>
      <c r="AC3614" s="257" t="s">
        <v>148</v>
      </c>
      <c r="AD3614" s="257" t="s">
        <v>148</v>
      </c>
      <c r="AE3614" s="257" t="s">
        <v>148</v>
      </c>
      <c r="AF3614" s="257" t="s">
        <v>148</v>
      </c>
      <c r="AG3614" s="257" t="s">
        <v>148</v>
      </c>
      <c r="AH3614" s="257" t="s">
        <v>148</v>
      </c>
      <c r="AI3614" s="257" t="s">
        <v>148</v>
      </c>
      <c r="AJ3614" s="257"/>
    </row>
    <row r="3615" spans="1:36" ht="28.8">
      <c r="A3615" s="258">
        <v>40442</v>
      </c>
      <c r="B3615" s="257" t="s">
        <v>2520</v>
      </c>
      <c r="C3615" s="258">
        <v>40442</v>
      </c>
      <c r="D3615" s="257">
        <v>0</v>
      </c>
      <c r="E3615" s="259" t="s">
        <v>2565</v>
      </c>
      <c r="F3615" s="257" t="s">
        <v>3251</v>
      </c>
      <c r="G3615" s="259" t="s">
        <v>3252</v>
      </c>
      <c r="H3615" s="260" t="s">
        <v>1232</v>
      </c>
      <c r="I3615" s="257" t="s">
        <v>4345</v>
      </c>
      <c r="J3615" s="257" t="s">
        <v>4346</v>
      </c>
      <c r="K3615" s="257" t="s">
        <v>2619</v>
      </c>
      <c r="L3615" s="257" t="s">
        <v>7649</v>
      </c>
      <c r="M3615" s="257" t="s">
        <v>1235</v>
      </c>
      <c r="N3615" s="257" t="s">
        <v>4559</v>
      </c>
      <c r="O3615" s="257" t="s">
        <v>3299</v>
      </c>
      <c r="P3615" s="257" t="s">
        <v>7880</v>
      </c>
      <c r="Q3615" s="257" t="s">
        <v>3301</v>
      </c>
      <c r="R3615" s="257" t="s">
        <v>148</v>
      </c>
      <c r="S3615" s="257" t="s">
        <v>4559</v>
      </c>
      <c r="T3615" s="257" t="s">
        <v>4559</v>
      </c>
      <c r="U3615" s="262" t="s">
        <v>7652</v>
      </c>
      <c r="V3615" s="257" t="s">
        <v>148</v>
      </c>
      <c r="W3615" s="257" t="s">
        <v>148</v>
      </c>
      <c r="X3615" s="257" t="s">
        <v>148</v>
      </c>
      <c r="Y3615" s="257" t="s">
        <v>148</v>
      </c>
      <c r="Z3615" s="257" t="s">
        <v>148</v>
      </c>
      <c r="AA3615" s="257" t="s">
        <v>148</v>
      </c>
      <c r="AB3615" s="257" t="s">
        <v>148</v>
      </c>
      <c r="AC3615" s="257" t="s">
        <v>148</v>
      </c>
      <c r="AD3615" s="257" t="s">
        <v>148</v>
      </c>
      <c r="AE3615" s="257" t="s">
        <v>148</v>
      </c>
      <c r="AF3615" s="257" t="s">
        <v>148</v>
      </c>
      <c r="AG3615" s="257" t="s">
        <v>148</v>
      </c>
      <c r="AH3615" s="257" t="s">
        <v>148</v>
      </c>
      <c r="AI3615" s="257" t="s">
        <v>148</v>
      </c>
      <c r="AJ3615" s="257"/>
    </row>
    <row r="3616" spans="1:36" ht="43.2">
      <c r="A3616" s="258">
        <v>40442</v>
      </c>
      <c r="B3616" s="257" t="s">
        <v>2520</v>
      </c>
      <c r="C3616" s="258">
        <v>40442</v>
      </c>
      <c r="D3616" s="257">
        <v>0</v>
      </c>
      <c r="E3616" s="259" t="s">
        <v>2544</v>
      </c>
      <c r="F3616" s="257" t="s">
        <v>3209</v>
      </c>
      <c r="G3616" s="259" t="s">
        <v>3210</v>
      </c>
      <c r="H3616" s="260" t="s">
        <v>1226</v>
      </c>
      <c r="I3616" s="257" t="s">
        <v>5148</v>
      </c>
      <c r="J3616" s="84" t="s">
        <v>5149</v>
      </c>
      <c r="K3616" s="257" t="s">
        <v>2619</v>
      </c>
      <c r="L3616" s="257" t="s">
        <v>7649</v>
      </c>
      <c r="M3616" s="257" t="s">
        <v>1235</v>
      </c>
      <c r="N3616" s="257" t="s">
        <v>4559</v>
      </c>
      <c r="O3616" s="257" t="s">
        <v>3299</v>
      </c>
      <c r="P3616" s="257" t="s">
        <v>7881</v>
      </c>
      <c r="Q3616" s="257" t="s">
        <v>3301</v>
      </c>
      <c r="R3616" s="257" t="s">
        <v>148</v>
      </c>
      <c r="S3616" s="257" t="s">
        <v>4559</v>
      </c>
      <c r="T3616" s="257" t="s">
        <v>4559</v>
      </c>
      <c r="U3616" s="262" t="s">
        <v>7652</v>
      </c>
      <c r="V3616" s="257" t="s">
        <v>148</v>
      </c>
      <c r="W3616" s="257" t="s">
        <v>148</v>
      </c>
      <c r="X3616" s="257" t="s">
        <v>148</v>
      </c>
      <c r="Y3616" s="257" t="s">
        <v>148</v>
      </c>
      <c r="Z3616" s="257" t="s">
        <v>148</v>
      </c>
      <c r="AA3616" s="257" t="s">
        <v>148</v>
      </c>
      <c r="AB3616" s="257" t="s">
        <v>148</v>
      </c>
      <c r="AC3616" s="257" t="s">
        <v>148</v>
      </c>
      <c r="AD3616" s="257" t="s">
        <v>148</v>
      </c>
      <c r="AE3616" s="257" t="s">
        <v>148</v>
      </c>
      <c r="AF3616" s="257" t="s">
        <v>148</v>
      </c>
      <c r="AG3616" s="257" t="s">
        <v>148</v>
      </c>
      <c r="AH3616" s="257" t="s">
        <v>148</v>
      </c>
      <c r="AI3616" s="257" t="s">
        <v>148</v>
      </c>
      <c r="AJ3616" s="257"/>
    </row>
    <row r="3617" spans="1:36" ht="43.2">
      <c r="A3617" s="258">
        <v>40442</v>
      </c>
      <c r="B3617" s="257" t="s">
        <v>2520</v>
      </c>
      <c r="C3617" s="258">
        <v>40442</v>
      </c>
      <c r="D3617" s="257">
        <v>0</v>
      </c>
      <c r="E3617" s="259" t="s">
        <v>2544</v>
      </c>
      <c r="F3617" s="257" t="s">
        <v>3209</v>
      </c>
      <c r="G3617" s="259" t="s">
        <v>3210</v>
      </c>
      <c r="H3617" s="260" t="s">
        <v>1226</v>
      </c>
      <c r="I3617" s="257" t="s">
        <v>6874</v>
      </c>
      <c r="J3617" s="84" t="s">
        <v>6875</v>
      </c>
      <c r="K3617" s="257" t="s">
        <v>2619</v>
      </c>
      <c r="L3617" s="257" t="s">
        <v>7649</v>
      </c>
      <c r="M3617" s="257" t="s">
        <v>1235</v>
      </c>
      <c r="N3617" s="257" t="s">
        <v>4559</v>
      </c>
      <c r="O3617" s="257" t="s">
        <v>3299</v>
      </c>
      <c r="P3617" s="257" t="s">
        <v>7882</v>
      </c>
      <c r="Q3617" s="257" t="s">
        <v>3301</v>
      </c>
      <c r="R3617" s="257" t="s">
        <v>148</v>
      </c>
      <c r="S3617" s="257" t="s">
        <v>4559</v>
      </c>
      <c r="T3617" s="257" t="s">
        <v>4559</v>
      </c>
      <c r="U3617" s="262" t="s">
        <v>7652</v>
      </c>
      <c r="V3617" s="257" t="s">
        <v>148</v>
      </c>
      <c r="W3617" s="257" t="s">
        <v>148</v>
      </c>
      <c r="X3617" s="257" t="s">
        <v>148</v>
      </c>
      <c r="Y3617" s="257" t="s">
        <v>148</v>
      </c>
      <c r="Z3617" s="257" t="s">
        <v>148</v>
      </c>
      <c r="AA3617" s="257" t="s">
        <v>148</v>
      </c>
      <c r="AB3617" s="257" t="s">
        <v>148</v>
      </c>
      <c r="AC3617" s="257" t="s">
        <v>148</v>
      </c>
      <c r="AD3617" s="257" t="s">
        <v>148</v>
      </c>
      <c r="AE3617" s="257" t="s">
        <v>148</v>
      </c>
      <c r="AF3617" s="257" t="s">
        <v>148</v>
      </c>
      <c r="AG3617" s="257" t="s">
        <v>148</v>
      </c>
      <c r="AH3617" s="257" t="s">
        <v>148</v>
      </c>
      <c r="AI3617" s="257" t="s">
        <v>148</v>
      </c>
      <c r="AJ3617" s="257"/>
    </row>
    <row r="3618" spans="1:36" ht="43.2">
      <c r="A3618" s="258">
        <v>40442</v>
      </c>
      <c r="B3618" s="257" t="s">
        <v>2520</v>
      </c>
      <c r="C3618" s="258">
        <v>40442</v>
      </c>
      <c r="D3618" s="257">
        <v>0</v>
      </c>
      <c r="E3618" s="259" t="s">
        <v>2544</v>
      </c>
      <c r="F3618" s="257" t="s">
        <v>3209</v>
      </c>
      <c r="G3618" s="259" t="s">
        <v>3210</v>
      </c>
      <c r="H3618" s="260" t="s">
        <v>1226</v>
      </c>
      <c r="I3618" s="257" t="s">
        <v>5148</v>
      </c>
      <c r="J3618" s="84" t="s">
        <v>5149</v>
      </c>
      <c r="K3618" s="257" t="s">
        <v>2619</v>
      </c>
      <c r="L3618" s="257" t="s">
        <v>7649</v>
      </c>
      <c r="M3618" s="257" t="s">
        <v>1235</v>
      </c>
      <c r="N3618" s="257" t="s">
        <v>4559</v>
      </c>
      <c r="O3618" s="257" t="s">
        <v>2868</v>
      </c>
      <c r="P3618" s="257" t="s">
        <v>7883</v>
      </c>
      <c r="Q3618" s="257" t="s">
        <v>3301</v>
      </c>
      <c r="R3618" s="257" t="s">
        <v>148</v>
      </c>
      <c r="S3618" s="257" t="s">
        <v>4559</v>
      </c>
      <c r="T3618" s="257" t="s">
        <v>4559</v>
      </c>
      <c r="U3618" s="262" t="s">
        <v>7652</v>
      </c>
      <c r="V3618" s="257" t="s">
        <v>148</v>
      </c>
      <c r="W3618" s="257" t="s">
        <v>148</v>
      </c>
      <c r="X3618" s="257" t="s">
        <v>148</v>
      </c>
      <c r="Y3618" s="257" t="s">
        <v>148</v>
      </c>
      <c r="Z3618" s="257" t="s">
        <v>148</v>
      </c>
      <c r="AA3618" s="257" t="s">
        <v>148</v>
      </c>
      <c r="AB3618" s="257" t="s">
        <v>148</v>
      </c>
      <c r="AC3618" s="257" t="s">
        <v>148</v>
      </c>
      <c r="AD3618" s="257" t="s">
        <v>148</v>
      </c>
      <c r="AE3618" s="257" t="s">
        <v>148</v>
      </c>
      <c r="AF3618" s="257" t="s">
        <v>148</v>
      </c>
      <c r="AG3618" s="257" t="s">
        <v>148</v>
      </c>
      <c r="AH3618" s="257" t="s">
        <v>148</v>
      </c>
      <c r="AI3618" s="257" t="s">
        <v>148</v>
      </c>
      <c r="AJ3618" s="257"/>
    </row>
    <row r="3619" spans="1:36" ht="43.2">
      <c r="A3619" s="258">
        <v>40442</v>
      </c>
      <c r="B3619" s="257" t="s">
        <v>2520</v>
      </c>
      <c r="C3619" s="258">
        <v>40442</v>
      </c>
      <c r="D3619" s="257">
        <v>0</v>
      </c>
      <c r="E3619" s="259" t="s">
        <v>2614</v>
      </c>
      <c r="F3619" s="259" t="s">
        <v>3181</v>
      </c>
      <c r="G3619" s="259" t="s">
        <v>3182</v>
      </c>
      <c r="H3619" s="260" t="s">
        <v>1226</v>
      </c>
      <c r="I3619" s="257" t="s">
        <v>3663</v>
      </c>
      <c r="J3619" s="261" t="s">
        <v>3664</v>
      </c>
      <c r="K3619" s="257" t="s">
        <v>2619</v>
      </c>
      <c r="L3619" s="257" t="s">
        <v>7649</v>
      </c>
      <c r="M3619" s="257" t="s">
        <v>1235</v>
      </c>
      <c r="N3619" s="257" t="s">
        <v>4559</v>
      </c>
      <c r="O3619" s="257" t="s">
        <v>3299</v>
      </c>
      <c r="P3619" s="257" t="s">
        <v>7884</v>
      </c>
      <c r="Q3619" s="257" t="s">
        <v>3301</v>
      </c>
      <c r="R3619" s="257" t="s">
        <v>148</v>
      </c>
      <c r="S3619" s="257" t="s">
        <v>4559</v>
      </c>
      <c r="T3619" s="257" t="s">
        <v>4559</v>
      </c>
      <c r="U3619" s="262" t="s">
        <v>7652</v>
      </c>
      <c r="V3619" s="257" t="s">
        <v>148</v>
      </c>
      <c r="W3619" s="257" t="s">
        <v>148</v>
      </c>
      <c r="X3619" s="257" t="s">
        <v>148</v>
      </c>
      <c r="Y3619" s="257" t="s">
        <v>148</v>
      </c>
      <c r="Z3619" s="257" t="s">
        <v>148</v>
      </c>
      <c r="AA3619" s="257" t="s">
        <v>148</v>
      </c>
      <c r="AB3619" s="257" t="s">
        <v>148</v>
      </c>
      <c r="AC3619" s="257" t="s">
        <v>148</v>
      </c>
      <c r="AD3619" s="257" t="s">
        <v>148</v>
      </c>
      <c r="AE3619" s="257" t="s">
        <v>148</v>
      </c>
      <c r="AF3619" s="257" t="s">
        <v>148</v>
      </c>
      <c r="AG3619" s="257" t="s">
        <v>148</v>
      </c>
      <c r="AH3619" s="257" t="s">
        <v>148</v>
      </c>
      <c r="AI3619" s="257" t="s">
        <v>148</v>
      </c>
      <c r="AJ3619" s="257"/>
    </row>
    <row r="3620" spans="1:36" ht="43.2">
      <c r="A3620" s="258">
        <v>40442</v>
      </c>
      <c r="B3620" s="257" t="s">
        <v>2520</v>
      </c>
      <c r="C3620" s="258">
        <v>40442</v>
      </c>
      <c r="D3620" s="257">
        <v>0</v>
      </c>
      <c r="E3620" s="259" t="s">
        <v>2614</v>
      </c>
      <c r="F3620" s="259" t="s">
        <v>3181</v>
      </c>
      <c r="G3620" s="259" t="s">
        <v>3182</v>
      </c>
      <c r="H3620" s="260" t="s">
        <v>1226</v>
      </c>
      <c r="I3620" s="257" t="s">
        <v>7885</v>
      </c>
      <c r="J3620" s="261" t="s">
        <v>7886</v>
      </c>
      <c r="K3620" s="257" t="s">
        <v>2619</v>
      </c>
      <c r="L3620" s="257" t="s">
        <v>7649</v>
      </c>
      <c r="M3620" s="257" t="s">
        <v>1235</v>
      </c>
      <c r="N3620" s="257" t="s">
        <v>4559</v>
      </c>
      <c r="O3620" s="257" t="s">
        <v>3299</v>
      </c>
      <c r="P3620" s="257" t="s">
        <v>7887</v>
      </c>
      <c r="Q3620" s="257" t="s">
        <v>3301</v>
      </c>
      <c r="R3620" s="257" t="s">
        <v>148</v>
      </c>
      <c r="S3620" s="257" t="s">
        <v>4559</v>
      </c>
      <c r="T3620" s="257" t="s">
        <v>4559</v>
      </c>
      <c r="U3620" s="262" t="s">
        <v>7652</v>
      </c>
      <c r="V3620" s="257" t="s">
        <v>148</v>
      </c>
      <c r="W3620" s="257" t="s">
        <v>148</v>
      </c>
      <c r="X3620" s="257" t="s">
        <v>148</v>
      </c>
      <c r="Y3620" s="257" t="s">
        <v>148</v>
      </c>
      <c r="Z3620" s="257" t="s">
        <v>148</v>
      </c>
      <c r="AA3620" s="257" t="s">
        <v>148</v>
      </c>
      <c r="AB3620" s="257" t="s">
        <v>148</v>
      </c>
      <c r="AC3620" s="257" t="s">
        <v>148</v>
      </c>
      <c r="AD3620" s="257" t="s">
        <v>148</v>
      </c>
      <c r="AE3620" s="257" t="s">
        <v>148</v>
      </c>
      <c r="AF3620" s="257" t="s">
        <v>148</v>
      </c>
      <c r="AG3620" s="257" t="s">
        <v>148</v>
      </c>
      <c r="AH3620" s="257" t="s">
        <v>148</v>
      </c>
      <c r="AI3620" s="257" t="s">
        <v>148</v>
      </c>
      <c r="AJ3620" s="257"/>
    </row>
    <row r="3621" spans="1:36" ht="28.8">
      <c r="A3621" s="258">
        <v>40442</v>
      </c>
      <c r="B3621" s="257" t="s">
        <v>2520</v>
      </c>
      <c r="C3621" s="258">
        <v>40442</v>
      </c>
      <c r="D3621" s="257">
        <v>0</v>
      </c>
      <c r="E3621" s="259" t="s">
        <v>2614</v>
      </c>
      <c r="F3621" s="259" t="s">
        <v>3181</v>
      </c>
      <c r="G3621" s="259" t="s">
        <v>3182</v>
      </c>
      <c r="H3621" s="257" t="s">
        <v>1243</v>
      </c>
      <c r="I3621" s="257" t="s">
        <v>7888</v>
      </c>
      <c r="J3621" s="257" t="s">
        <v>148</v>
      </c>
      <c r="K3621" s="257" t="s">
        <v>2619</v>
      </c>
      <c r="L3621" s="257" t="s">
        <v>7649</v>
      </c>
      <c r="M3621" s="257" t="s">
        <v>1235</v>
      </c>
      <c r="N3621" s="257" t="s">
        <v>4559</v>
      </c>
      <c r="O3621" s="257" t="s">
        <v>3299</v>
      </c>
      <c r="P3621" s="257" t="s">
        <v>7889</v>
      </c>
      <c r="Q3621" s="257" t="s">
        <v>3301</v>
      </c>
      <c r="R3621" s="257" t="s">
        <v>148</v>
      </c>
      <c r="S3621" s="257" t="s">
        <v>4559</v>
      </c>
      <c r="T3621" s="257" t="s">
        <v>4559</v>
      </c>
      <c r="U3621" s="262" t="s">
        <v>7652</v>
      </c>
      <c r="V3621" s="257" t="s">
        <v>148</v>
      </c>
      <c r="W3621" s="257" t="s">
        <v>148</v>
      </c>
      <c r="X3621" s="257" t="s">
        <v>148</v>
      </c>
      <c r="Y3621" s="257" t="s">
        <v>148</v>
      </c>
      <c r="Z3621" s="257" t="s">
        <v>148</v>
      </c>
      <c r="AA3621" s="257" t="s">
        <v>148</v>
      </c>
      <c r="AB3621" s="257" t="s">
        <v>148</v>
      </c>
      <c r="AC3621" s="257" t="s">
        <v>148</v>
      </c>
      <c r="AD3621" s="257" t="s">
        <v>148</v>
      </c>
      <c r="AE3621" s="257" t="s">
        <v>148</v>
      </c>
      <c r="AF3621" s="257" t="s">
        <v>148</v>
      </c>
      <c r="AG3621" s="257" t="s">
        <v>148</v>
      </c>
      <c r="AH3621" s="257" t="s">
        <v>148</v>
      </c>
      <c r="AI3621" s="257" t="s">
        <v>148</v>
      </c>
      <c r="AJ3621" s="257"/>
    </row>
    <row r="3622" spans="1:36" ht="28.8">
      <c r="A3622" s="258">
        <v>40442</v>
      </c>
      <c r="B3622" s="257" t="s">
        <v>2520</v>
      </c>
      <c r="C3622" s="258">
        <v>40442</v>
      </c>
      <c r="D3622" s="257">
        <v>0</v>
      </c>
      <c r="E3622" s="259" t="s">
        <v>2614</v>
      </c>
      <c r="F3622" s="259" t="s">
        <v>3181</v>
      </c>
      <c r="G3622" s="259" t="s">
        <v>3182</v>
      </c>
      <c r="H3622" s="257" t="s">
        <v>1243</v>
      </c>
      <c r="I3622" s="257" t="s">
        <v>7888</v>
      </c>
      <c r="J3622" s="257" t="s">
        <v>148</v>
      </c>
      <c r="K3622" s="257" t="s">
        <v>2619</v>
      </c>
      <c r="L3622" s="257" t="s">
        <v>7649</v>
      </c>
      <c r="M3622" s="257" t="s">
        <v>1235</v>
      </c>
      <c r="N3622" s="257" t="s">
        <v>4559</v>
      </c>
      <c r="O3622" s="257" t="s">
        <v>3299</v>
      </c>
      <c r="P3622" s="257" t="s">
        <v>7890</v>
      </c>
      <c r="Q3622" s="257" t="s">
        <v>3301</v>
      </c>
      <c r="R3622" s="257" t="s">
        <v>148</v>
      </c>
      <c r="S3622" s="257" t="s">
        <v>4559</v>
      </c>
      <c r="T3622" s="257" t="s">
        <v>4559</v>
      </c>
      <c r="U3622" s="262" t="s">
        <v>7652</v>
      </c>
      <c r="V3622" s="257" t="s">
        <v>148</v>
      </c>
      <c r="W3622" s="257" t="s">
        <v>148</v>
      </c>
      <c r="X3622" s="257" t="s">
        <v>148</v>
      </c>
      <c r="Y3622" s="257" t="s">
        <v>148</v>
      </c>
      <c r="Z3622" s="257" t="s">
        <v>148</v>
      </c>
      <c r="AA3622" s="257" t="s">
        <v>148</v>
      </c>
      <c r="AB3622" s="257" t="s">
        <v>148</v>
      </c>
      <c r="AC3622" s="257" t="s">
        <v>148</v>
      </c>
      <c r="AD3622" s="257" t="s">
        <v>148</v>
      </c>
      <c r="AE3622" s="257" t="s">
        <v>148</v>
      </c>
      <c r="AF3622" s="257" t="s">
        <v>148</v>
      </c>
      <c r="AG3622" s="257" t="s">
        <v>148</v>
      </c>
      <c r="AH3622" s="257" t="s">
        <v>148</v>
      </c>
      <c r="AI3622" s="257" t="s">
        <v>148</v>
      </c>
      <c r="AJ3622" s="257"/>
    </row>
    <row r="3623" spans="1:36" ht="43.2">
      <c r="A3623" s="258">
        <v>40442</v>
      </c>
      <c r="B3623" s="257" t="s">
        <v>2520</v>
      </c>
      <c r="C3623" s="258">
        <v>40442</v>
      </c>
      <c r="D3623" s="257">
        <v>0</v>
      </c>
      <c r="E3623" s="259" t="s">
        <v>2549</v>
      </c>
      <c r="F3623" s="257" t="s">
        <v>3724</v>
      </c>
      <c r="G3623" s="259" t="s">
        <v>3725</v>
      </c>
      <c r="H3623" s="260" t="s">
        <v>1232</v>
      </c>
      <c r="I3623" s="257" t="s">
        <v>4100</v>
      </c>
      <c r="J3623" s="261" t="s">
        <v>4101</v>
      </c>
      <c r="K3623" s="257" t="s">
        <v>2619</v>
      </c>
      <c r="L3623" s="257" t="s">
        <v>7649</v>
      </c>
      <c r="M3623" s="257" t="s">
        <v>1235</v>
      </c>
      <c r="N3623" s="257" t="s">
        <v>4559</v>
      </c>
      <c r="O3623" s="257" t="s">
        <v>3299</v>
      </c>
      <c r="P3623" s="257" t="s">
        <v>7891</v>
      </c>
      <c r="Q3623" s="257" t="s">
        <v>3301</v>
      </c>
      <c r="R3623" s="257" t="s">
        <v>148</v>
      </c>
      <c r="S3623" s="257" t="s">
        <v>4559</v>
      </c>
      <c r="T3623" s="257" t="s">
        <v>4559</v>
      </c>
      <c r="U3623" s="262" t="s">
        <v>7652</v>
      </c>
      <c r="V3623" s="257" t="s">
        <v>148</v>
      </c>
      <c r="W3623" s="257" t="s">
        <v>148</v>
      </c>
      <c r="X3623" s="257" t="s">
        <v>148</v>
      </c>
      <c r="Y3623" s="257" t="s">
        <v>148</v>
      </c>
      <c r="Z3623" s="257" t="s">
        <v>148</v>
      </c>
      <c r="AA3623" s="257" t="s">
        <v>148</v>
      </c>
      <c r="AB3623" s="257" t="s">
        <v>148</v>
      </c>
      <c r="AC3623" s="257" t="s">
        <v>148</v>
      </c>
      <c r="AD3623" s="257" t="s">
        <v>148</v>
      </c>
      <c r="AE3623" s="257" t="s">
        <v>148</v>
      </c>
      <c r="AF3623" s="257" t="s">
        <v>148</v>
      </c>
      <c r="AG3623" s="257" t="s">
        <v>148</v>
      </c>
      <c r="AH3623" s="257" t="s">
        <v>148</v>
      </c>
      <c r="AI3623" s="257" t="s">
        <v>148</v>
      </c>
      <c r="AJ3623" s="257"/>
    </row>
    <row r="3624" spans="1:36" ht="43.2">
      <c r="A3624" s="258">
        <v>40442</v>
      </c>
      <c r="B3624" s="257" t="s">
        <v>2520</v>
      </c>
      <c r="C3624" s="258">
        <v>40442</v>
      </c>
      <c r="D3624" s="257">
        <v>0</v>
      </c>
      <c r="E3624" s="259" t="s">
        <v>2549</v>
      </c>
      <c r="F3624" s="257" t="s">
        <v>3724</v>
      </c>
      <c r="G3624" s="259" t="s">
        <v>3725</v>
      </c>
      <c r="H3624" s="260" t="s">
        <v>1232</v>
      </c>
      <c r="I3624" s="257" t="s">
        <v>4100</v>
      </c>
      <c r="J3624" s="261" t="s">
        <v>4101</v>
      </c>
      <c r="K3624" s="257" t="s">
        <v>2619</v>
      </c>
      <c r="L3624" s="257" t="s">
        <v>7649</v>
      </c>
      <c r="M3624" s="257" t="s">
        <v>1235</v>
      </c>
      <c r="N3624" s="257" t="s">
        <v>4559</v>
      </c>
      <c r="O3624" s="257" t="s">
        <v>3299</v>
      </c>
      <c r="P3624" s="257" t="s">
        <v>7892</v>
      </c>
      <c r="Q3624" s="257" t="s">
        <v>3301</v>
      </c>
      <c r="R3624" s="257" t="s">
        <v>148</v>
      </c>
      <c r="S3624" s="257" t="s">
        <v>4559</v>
      </c>
      <c r="T3624" s="257" t="s">
        <v>4559</v>
      </c>
      <c r="U3624" s="262" t="s">
        <v>7652</v>
      </c>
      <c r="V3624" s="257" t="s">
        <v>148</v>
      </c>
      <c r="W3624" s="257" t="s">
        <v>148</v>
      </c>
      <c r="X3624" s="257" t="s">
        <v>148</v>
      </c>
      <c r="Y3624" s="257" t="s">
        <v>148</v>
      </c>
      <c r="Z3624" s="257" t="s">
        <v>148</v>
      </c>
      <c r="AA3624" s="257" t="s">
        <v>148</v>
      </c>
      <c r="AB3624" s="257" t="s">
        <v>148</v>
      </c>
      <c r="AC3624" s="257" t="s">
        <v>148</v>
      </c>
      <c r="AD3624" s="257" t="s">
        <v>148</v>
      </c>
      <c r="AE3624" s="257" t="s">
        <v>148</v>
      </c>
      <c r="AF3624" s="257" t="s">
        <v>148</v>
      </c>
      <c r="AG3624" s="257" t="s">
        <v>148</v>
      </c>
      <c r="AH3624" s="257" t="s">
        <v>148</v>
      </c>
      <c r="AI3624" s="257" t="s">
        <v>148</v>
      </c>
      <c r="AJ3624" s="257"/>
    </row>
    <row r="3625" spans="1:36" ht="43.2">
      <c r="A3625" s="258">
        <v>40442</v>
      </c>
      <c r="B3625" s="257" t="s">
        <v>2520</v>
      </c>
      <c r="C3625" s="258">
        <v>40442</v>
      </c>
      <c r="D3625" s="257">
        <v>0</v>
      </c>
      <c r="E3625" s="257" t="s">
        <v>4702</v>
      </c>
      <c r="F3625" s="257" t="s">
        <v>4703</v>
      </c>
      <c r="G3625" s="257" t="s">
        <v>4704</v>
      </c>
      <c r="H3625" s="260" t="s">
        <v>1232</v>
      </c>
      <c r="I3625" s="257" t="s">
        <v>4715</v>
      </c>
      <c r="J3625" s="84" t="s">
        <v>4716</v>
      </c>
      <c r="K3625" s="257" t="s">
        <v>2619</v>
      </c>
      <c r="L3625" s="257" t="s">
        <v>3512</v>
      </c>
      <c r="M3625" s="257" t="s">
        <v>1232</v>
      </c>
      <c r="N3625" s="257" t="s">
        <v>3513</v>
      </c>
      <c r="O3625" s="257" t="s">
        <v>3299</v>
      </c>
      <c r="P3625" s="257" t="s">
        <v>7893</v>
      </c>
      <c r="Q3625" s="257" t="s">
        <v>3301</v>
      </c>
      <c r="R3625" s="257" t="s">
        <v>148</v>
      </c>
      <c r="S3625" s="257" t="s">
        <v>3291</v>
      </c>
      <c r="T3625" s="257" t="s">
        <v>2860</v>
      </c>
      <c r="U3625" s="257" t="s">
        <v>4942</v>
      </c>
      <c r="V3625" s="257" t="s">
        <v>148</v>
      </c>
      <c r="W3625" s="257" t="s">
        <v>148</v>
      </c>
      <c r="X3625" s="257" t="s">
        <v>148</v>
      </c>
      <c r="Y3625" s="257" t="s">
        <v>148</v>
      </c>
      <c r="Z3625" s="257" t="s">
        <v>148</v>
      </c>
      <c r="AA3625" s="257" t="s">
        <v>148</v>
      </c>
      <c r="AB3625" s="257" t="s">
        <v>148</v>
      </c>
      <c r="AC3625" s="257" t="s">
        <v>148</v>
      </c>
      <c r="AD3625" s="257" t="s">
        <v>148</v>
      </c>
      <c r="AE3625" s="257" t="s">
        <v>148</v>
      </c>
      <c r="AF3625" s="257" t="s">
        <v>148</v>
      </c>
      <c r="AG3625" s="257" t="s">
        <v>148</v>
      </c>
      <c r="AH3625" s="257" t="s">
        <v>148</v>
      </c>
      <c r="AI3625" s="257" t="s">
        <v>148</v>
      </c>
      <c r="AJ3625" s="257"/>
    </row>
    <row r="3626" spans="1:36" ht="43.2">
      <c r="A3626" s="258">
        <v>40442</v>
      </c>
      <c r="B3626" s="257" t="s">
        <v>2520</v>
      </c>
      <c r="C3626" s="258">
        <v>40442</v>
      </c>
      <c r="D3626" s="257">
        <v>0</v>
      </c>
      <c r="E3626" s="259" t="s">
        <v>2565</v>
      </c>
      <c r="F3626" s="257" t="s">
        <v>3251</v>
      </c>
      <c r="G3626" s="259" t="s">
        <v>3252</v>
      </c>
      <c r="H3626" s="260" t="s">
        <v>1232</v>
      </c>
      <c r="I3626" s="257" t="s">
        <v>4345</v>
      </c>
      <c r="J3626" s="257" t="s">
        <v>4346</v>
      </c>
      <c r="K3626" s="257" t="s">
        <v>2619</v>
      </c>
      <c r="L3626" s="257" t="s">
        <v>3512</v>
      </c>
      <c r="M3626" s="257" t="s">
        <v>1232</v>
      </c>
      <c r="N3626" s="257" t="s">
        <v>3513</v>
      </c>
      <c r="O3626" s="257" t="s">
        <v>3299</v>
      </c>
      <c r="P3626" s="257" t="s">
        <v>7894</v>
      </c>
      <c r="Q3626" s="257" t="s">
        <v>3301</v>
      </c>
      <c r="R3626" s="257" t="s">
        <v>148</v>
      </c>
      <c r="S3626" s="257" t="s">
        <v>3291</v>
      </c>
      <c r="T3626" s="257" t="s">
        <v>2860</v>
      </c>
      <c r="U3626" s="257" t="s">
        <v>4942</v>
      </c>
      <c r="V3626" s="257" t="s">
        <v>148</v>
      </c>
      <c r="W3626" s="257" t="s">
        <v>148</v>
      </c>
      <c r="X3626" s="257" t="s">
        <v>148</v>
      </c>
      <c r="Y3626" s="257" t="s">
        <v>148</v>
      </c>
      <c r="Z3626" s="257" t="s">
        <v>148</v>
      </c>
      <c r="AA3626" s="257" t="s">
        <v>148</v>
      </c>
      <c r="AB3626" s="257" t="s">
        <v>148</v>
      </c>
      <c r="AC3626" s="257" t="s">
        <v>148</v>
      </c>
      <c r="AD3626" s="257" t="s">
        <v>148</v>
      </c>
      <c r="AE3626" s="257" t="s">
        <v>148</v>
      </c>
      <c r="AF3626" s="257" t="s">
        <v>148</v>
      </c>
      <c r="AG3626" s="257" t="s">
        <v>148</v>
      </c>
      <c r="AH3626" s="257" t="s">
        <v>148</v>
      </c>
      <c r="AI3626" s="257" t="s">
        <v>148</v>
      </c>
      <c r="AJ3626" s="257"/>
    </row>
    <row r="3627" spans="1:36" ht="43.2">
      <c r="A3627" s="258">
        <v>40442</v>
      </c>
      <c r="B3627" s="257" t="s">
        <v>2520</v>
      </c>
      <c r="C3627" s="258">
        <v>40442</v>
      </c>
      <c r="D3627" s="257">
        <v>0</v>
      </c>
      <c r="E3627" s="257" t="s">
        <v>2557</v>
      </c>
      <c r="F3627" s="257" t="s">
        <v>3223</v>
      </c>
      <c r="G3627" s="257" t="s">
        <v>3224</v>
      </c>
      <c r="H3627" s="257" t="s">
        <v>1243</v>
      </c>
      <c r="I3627" s="257" t="s">
        <v>4143</v>
      </c>
      <c r="J3627" s="257" t="s">
        <v>4144</v>
      </c>
      <c r="K3627" s="257" t="s">
        <v>2619</v>
      </c>
      <c r="L3627" s="257" t="s">
        <v>3512</v>
      </c>
      <c r="M3627" s="257" t="s">
        <v>1232</v>
      </c>
      <c r="N3627" s="257" t="s">
        <v>3513</v>
      </c>
      <c r="O3627" s="257" t="s">
        <v>3299</v>
      </c>
      <c r="P3627" s="257" t="s">
        <v>7895</v>
      </c>
      <c r="Q3627" s="257" t="s">
        <v>3301</v>
      </c>
      <c r="R3627" s="257" t="s">
        <v>148</v>
      </c>
      <c r="S3627" s="257" t="s">
        <v>3291</v>
      </c>
      <c r="T3627" s="257" t="s">
        <v>2860</v>
      </c>
      <c r="U3627" s="257" t="s">
        <v>4942</v>
      </c>
      <c r="V3627" s="257" t="s">
        <v>148</v>
      </c>
      <c r="W3627" s="257" t="s">
        <v>148</v>
      </c>
      <c r="X3627" s="257" t="s">
        <v>148</v>
      </c>
      <c r="Y3627" s="257" t="s">
        <v>148</v>
      </c>
      <c r="Z3627" s="257" t="s">
        <v>148</v>
      </c>
      <c r="AA3627" s="257" t="s">
        <v>148</v>
      </c>
      <c r="AB3627" s="257" t="s">
        <v>148</v>
      </c>
      <c r="AC3627" s="257" t="s">
        <v>148</v>
      </c>
      <c r="AD3627" s="257" t="s">
        <v>148</v>
      </c>
      <c r="AE3627" s="257" t="s">
        <v>148</v>
      </c>
      <c r="AF3627" s="257" t="s">
        <v>148</v>
      </c>
      <c r="AG3627" s="257" t="s">
        <v>148</v>
      </c>
      <c r="AH3627" s="257" t="s">
        <v>148</v>
      </c>
      <c r="AI3627" s="257" t="s">
        <v>148</v>
      </c>
      <c r="AJ3627" s="257"/>
    </row>
    <row r="3628" spans="1:36" ht="43.2">
      <c r="A3628" s="258">
        <v>40442</v>
      </c>
      <c r="B3628" s="257" t="s">
        <v>2520</v>
      </c>
      <c r="C3628" s="258">
        <v>40442</v>
      </c>
      <c r="D3628" s="257">
        <v>0</v>
      </c>
      <c r="E3628" s="259" t="s">
        <v>2523</v>
      </c>
      <c r="F3628" s="259" t="s">
        <v>3135</v>
      </c>
      <c r="G3628" s="259" t="s">
        <v>3136</v>
      </c>
      <c r="H3628" s="257" t="s">
        <v>1243</v>
      </c>
      <c r="I3628" s="260" t="s">
        <v>2631</v>
      </c>
      <c r="J3628" s="257" t="s">
        <v>148</v>
      </c>
      <c r="K3628" s="257" t="s">
        <v>2619</v>
      </c>
      <c r="L3628" s="257" t="s">
        <v>3512</v>
      </c>
      <c r="M3628" s="257" t="s">
        <v>1232</v>
      </c>
      <c r="N3628" s="257" t="s">
        <v>3513</v>
      </c>
      <c r="O3628" s="257" t="s">
        <v>3299</v>
      </c>
      <c r="P3628" s="257" t="s">
        <v>7896</v>
      </c>
      <c r="Q3628" s="257" t="s">
        <v>3301</v>
      </c>
      <c r="R3628" s="257" t="s">
        <v>148</v>
      </c>
      <c r="S3628" s="257" t="s">
        <v>3291</v>
      </c>
      <c r="T3628" s="257" t="s">
        <v>2860</v>
      </c>
      <c r="U3628" s="257" t="s">
        <v>4942</v>
      </c>
      <c r="V3628" s="257" t="s">
        <v>148</v>
      </c>
      <c r="W3628" s="257" t="s">
        <v>148</v>
      </c>
      <c r="X3628" s="257" t="s">
        <v>148</v>
      </c>
      <c r="Y3628" s="257" t="s">
        <v>148</v>
      </c>
      <c r="Z3628" s="257" t="s">
        <v>148</v>
      </c>
      <c r="AA3628" s="257" t="s">
        <v>148</v>
      </c>
      <c r="AB3628" s="257" t="s">
        <v>148</v>
      </c>
      <c r="AC3628" s="257" t="s">
        <v>148</v>
      </c>
      <c r="AD3628" s="257" t="s">
        <v>148</v>
      </c>
      <c r="AE3628" s="257" t="s">
        <v>148</v>
      </c>
      <c r="AF3628" s="257" t="s">
        <v>148</v>
      </c>
      <c r="AG3628" s="257" t="s">
        <v>148</v>
      </c>
      <c r="AH3628" s="257" t="s">
        <v>148</v>
      </c>
      <c r="AI3628" s="257" t="s">
        <v>148</v>
      </c>
      <c r="AJ3628" s="257"/>
    </row>
    <row r="3629" spans="1:36" ht="43.2">
      <c r="A3629" s="258">
        <v>40442</v>
      </c>
      <c r="B3629" s="257" t="s">
        <v>2520</v>
      </c>
      <c r="C3629" s="258">
        <v>40442</v>
      </c>
      <c r="D3629" s="257">
        <v>0</v>
      </c>
      <c r="E3629" s="257" t="s">
        <v>4702</v>
      </c>
      <c r="F3629" s="257" t="s">
        <v>4703</v>
      </c>
      <c r="G3629" s="257" t="s">
        <v>4704</v>
      </c>
      <c r="H3629" s="257" t="s">
        <v>1243</v>
      </c>
      <c r="I3629" s="257" t="s">
        <v>4705</v>
      </c>
      <c r="J3629" s="84" t="s">
        <v>4706</v>
      </c>
      <c r="K3629" s="257" t="s">
        <v>2619</v>
      </c>
      <c r="L3629" s="257" t="s">
        <v>3512</v>
      </c>
      <c r="M3629" s="257" t="s">
        <v>1232</v>
      </c>
      <c r="N3629" s="257" t="s">
        <v>3513</v>
      </c>
      <c r="O3629" s="257" t="s">
        <v>3299</v>
      </c>
      <c r="P3629" s="257" t="s">
        <v>7897</v>
      </c>
      <c r="Q3629" s="257" t="s">
        <v>3301</v>
      </c>
      <c r="R3629" s="257" t="s">
        <v>148</v>
      </c>
      <c r="S3629" s="257" t="s">
        <v>3291</v>
      </c>
      <c r="T3629" s="257" t="s">
        <v>2860</v>
      </c>
      <c r="U3629" s="257" t="s">
        <v>4942</v>
      </c>
      <c r="V3629" s="257" t="s">
        <v>148</v>
      </c>
      <c r="W3629" s="257" t="s">
        <v>148</v>
      </c>
      <c r="X3629" s="257" t="s">
        <v>148</v>
      </c>
      <c r="Y3629" s="257" t="s">
        <v>148</v>
      </c>
      <c r="Z3629" s="257" t="s">
        <v>148</v>
      </c>
      <c r="AA3629" s="257" t="s">
        <v>148</v>
      </c>
      <c r="AB3629" s="257" t="s">
        <v>148</v>
      </c>
      <c r="AC3629" s="257" t="s">
        <v>148</v>
      </c>
      <c r="AD3629" s="257" t="s">
        <v>148</v>
      </c>
      <c r="AE3629" s="257" t="s">
        <v>148</v>
      </c>
      <c r="AF3629" s="257" t="s">
        <v>148</v>
      </c>
      <c r="AG3629" s="257" t="s">
        <v>148</v>
      </c>
      <c r="AH3629" s="257" t="s">
        <v>148</v>
      </c>
      <c r="AI3629" s="257" t="s">
        <v>148</v>
      </c>
      <c r="AJ3629" s="257"/>
    </row>
    <row r="3630" spans="1:36" ht="43.2">
      <c r="A3630" s="258">
        <v>40442</v>
      </c>
      <c r="B3630" s="257" t="s">
        <v>2520</v>
      </c>
      <c r="C3630" s="258">
        <v>40442</v>
      </c>
      <c r="D3630" s="257">
        <v>0</v>
      </c>
      <c r="E3630" s="259" t="s">
        <v>2532</v>
      </c>
      <c r="F3630" s="257" t="s">
        <v>3163</v>
      </c>
      <c r="G3630" s="259" t="s">
        <v>3164</v>
      </c>
      <c r="H3630" s="260" t="s">
        <v>1226</v>
      </c>
      <c r="I3630" s="128" t="s">
        <v>7898</v>
      </c>
      <c r="J3630" s="84" t="s">
        <v>7899</v>
      </c>
      <c r="K3630" s="257" t="s">
        <v>2619</v>
      </c>
      <c r="L3630" s="257" t="s">
        <v>3512</v>
      </c>
      <c r="M3630" s="257" t="s">
        <v>1232</v>
      </c>
      <c r="N3630" s="257" t="s">
        <v>3513</v>
      </c>
      <c r="O3630" s="257" t="s">
        <v>3299</v>
      </c>
      <c r="P3630" s="257" t="s">
        <v>7900</v>
      </c>
      <c r="Q3630" s="257" t="s">
        <v>3301</v>
      </c>
      <c r="R3630" s="257" t="s">
        <v>148</v>
      </c>
      <c r="S3630" s="257" t="s">
        <v>3291</v>
      </c>
      <c r="T3630" s="257" t="s">
        <v>2860</v>
      </c>
      <c r="U3630" s="257" t="s">
        <v>4942</v>
      </c>
      <c r="V3630" s="257" t="s">
        <v>148</v>
      </c>
      <c r="W3630" s="257" t="s">
        <v>148</v>
      </c>
      <c r="X3630" s="257" t="s">
        <v>148</v>
      </c>
      <c r="Y3630" s="257" t="s">
        <v>148</v>
      </c>
      <c r="Z3630" s="257" t="s">
        <v>148</v>
      </c>
      <c r="AA3630" s="257" t="s">
        <v>148</v>
      </c>
      <c r="AB3630" s="257" t="s">
        <v>148</v>
      </c>
      <c r="AC3630" s="257" t="s">
        <v>148</v>
      </c>
      <c r="AD3630" s="257" t="s">
        <v>148</v>
      </c>
      <c r="AE3630" s="257" t="s">
        <v>148</v>
      </c>
      <c r="AF3630" s="257" t="s">
        <v>148</v>
      </c>
      <c r="AG3630" s="257" t="s">
        <v>148</v>
      </c>
      <c r="AH3630" s="257" t="s">
        <v>148</v>
      </c>
      <c r="AI3630" s="257" t="s">
        <v>148</v>
      </c>
      <c r="AJ3630" s="257"/>
    </row>
    <row r="3631" spans="1:36" ht="43.2">
      <c r="A3631" s="258">
        <v>40442</v>
      </c>
      <c r="B3631" s="257" t="s">
        <v>2520</v>
      </c>
      <c r="C3631" s="258">
        <v>40442</v>
      </c>
      <c r="D3631" s="257">
        <v>0</v>
      </c>
      <c r="E3631" s="259" t="s">
        <v>2565</v>
      </c>
      <c r="F3631" s="257" t="s">
        <v>3251</v>
      </c>
      <c r="G3631" s="259" t="s">
        <v>3252</v>
      </c>
      <c r="H3631" s="260" t="s">
        <v>1232</v>
      </c>
      <c r="I3631" s="257" t="s">
        <v>4345</v>
      </c>
      <c r="J3631" s="257" t="s">
        <v>4346</v>
      </c>
      <c r="K3631" s="257" t="s">
        <v>2619</v>
      </c>
      <c r="L3631" s="257" t="s">
        <v>3512</v>
      </c>
      <c r="M3631" s="257" t="s">
        <v>1232</v>
      </c>
      <c r="N3631" s="257" t="s">
        <v>3513</v>
      </c>
      <c r="O3631" s="257" t="s">
        <v>3299</v>
      </c>
      <c r="P3631" s="257" t="s">
        <v>7901</v>
      </c>
      <c r="Q3631" s="257" t="s">
        <v>3301</v>
      </c>
      <c r="R3631" s="257" t="s">
        <v>148</v>
      </c>
      <c r="S3631" s="257" t="s">
        <v>3291</v>
      </c>
      <c r="T3631" s="257" t="s">
        <v>2860</v>
      </c>
      <c r="U3631" s="257" t="s">
        <v>4942</v>
      </c>
      <c r="V3631" s="257" t="s">
        <v>148</v>
      </c>
      <c r="W3631" s="257" t="s">
        <v>148</v>
      </c>
      <c r="X3631" s="257" t="s">
        <v>148</v>
      </c>
      <c r="Y3631" s="257" t="s">
        <v>148</v>
      </c>
      <c r="Z3631" s="257" t="s">
        <v>148</v>
      </c>
      <c r="AA3631" s="257" t="s">
        <v>148</v>
      </c>
      <c r="AB3631" s="257" t="s">
        <v>148</v>
      </c>
      <c r="AC3631" s="257" t="s">
        <v>148</v>
      </c>
      <c r="AD3631" s="257" t="s">
        <v>148</v>
      </c>
      <c r="AE3631" s="257" t="s">
        <v>148</v>
      </c>
      <c r="AF3631" s="257" t="s">
        <v>148</v>
      </c>
      <c r="AG3631" s="257" t="s">
        <v>148</v>
      </c>
      <c r="AH3631" s="257" t="s">
        <v>148</v>
      </c>
      <c r="AI3631" s="257" t="s">
        <v>148</v>
      </c>
      <c r="AJ3631" s="257"/>
    </row>
    <row r="3632" spans="1:36" ht="43.2">
      <c r="A3632" s="258">
        <v>40442</v>
      </c>
      <c r="B3632" s="257" t="s">
        <v>2520</v>
      </c>
      <c r="C3632" s="258">
        <v>40442</v>
      </c>
      <c r="D3632" s="257">
        <v>0</v>
      </c>
      <c r="E3632" s="259" t="s">
        <v>2565</v>
      </c>
      <c r="F3632" s="257" t="s">
        <v>3251</v>
      </c>
      <c r="G3632" s="259" t="s">
        <v>3252</v>
      </c>
      <c r="H3632" s="260" t="s">
        <v>1232</v>
      </c>
      <c r="I3632" s="257" t="s">
        <v>4345</v>
      </c>
      <c r="J3632" s="257" t="s">
        <v>4346</v>
      </c>
      <c r="K3632" s="257" t="s">
        <v>2619</v>
      </c>
      <c r="L3632" s="257" t="s">
        <v>3512</v>
      </c>
      <c r="M3632" s="257" t="s">
        <v>1232</v>
      </c>
      <c r="N3632" s="257" t="s">
        <v>3513</v>
      </c>
      <c r="O3632" s="257" t="s">
        <v>3299</v>
      </c>
      <c r="P3632" s="257" t="s">
        <v>7902</v>
      </c>
      <c r="Q3632" s="257" t="s">
        <v>3301</v>
      </c>
      <c r="R3632" s="257" t="s">
        <v>148</v>
      </c>
      <c r="S3632" s="257" t="s">
        <v>3291</v>
      </c>
      <c r="T3632" s="257" t="s">
        <v>2860</v>
      </c>
      <c r="U3632" s="257" t="s">
        <v>4942</v>
      </c>
      <c r="V3632" s="257" t="s">
        <v>148</v>
      </c>
      <c r="W3632" s="257" t="s">
        <v>148</v>
      </c>
      <c r="X3632" s="257" t="s">
        <v>148</v>
      </c>
      <c r="Y3632" s="257" t="s">
        <v>148</v>
      </c>
      <c r="Z3632" s="257" t="s">
        <v>148</v>
      </c>
      <c r="AA3632" s="257" t="s">
        <v>148</v>
      </c>
      <c r="AB3632" s="257" t="s">
        <v>148</v>
      </c>
      <c r="AC3632" s="257" t="s">
        <v>148</v>
      </c>
      <c r="AD3632" s="257" t="s">
        <v>148</v>
      </c>
      <c r="AE3632" s="257" t="s">
        <v>148</v>
      </c>
      <c r="AF3632" s="257" t="s">
        <v>148</v>
      </c>
      <c r="AG3632" s="257" t="s">
        <v>148</v>
      </c>
      <c r="AH3632" s="257" t="s">
        <v>148</v>
      </c>
      <c r="AI3632" s="257" t="s">
        <v>148</v>
      </c>
      <c r="AJ3632" s="257"/>
    </row>
    <row r="3633" spans="1:36" ht="43.2">
      <c r="A3633" s="258">
        <v>40442</v>
      </c>
      <c r="B3633" s="257" t="s">
        <v>2520</v>
      </c>
      <c r="C3633" s="258">
        <v>40442</v>
      </c>
      <c r="D3633" s="257">
        <v>0</v>
      </c>
      <c r="E3633" s="259" t="s">
        <v>2535</v>
      </c>
      <c r="F3633" s="257" t="s">
        <v>3565</v>
      </c>
      <c r="G3633" s="259" t="s">
        <v>3566</v>
      </c>
      <c r="H3633" s="260" t="s">
        <v>1232</v>
      </c>
      <c r="I3633" s="257" t="s">
        <v>2810</v>
      </c>
      <c r="J3633" s="257" t="s">
        <v>693</v>
      </c>
      <c r="K3633" s="257" t="s">
        <v>2619</v>
      </c>
      <c r="L3633" s="257" t="s">
        <v>3512</v>
      </c>
      <c r="M3633" s="257" t="s">
        <v>1232</v>
      </c>
      <c r="N3633" s="257" t="s">
        <v>3513</v>
      </c>
      <c r="O3633" s="257" t="s">
        <v>3299</v>
      </c>
      <c r="P3633" s="257" t="s">
        <v>7903</v>
      </c>
      <c r="Q3633" s="257" t="s">
        <v>3301</v>
      </c>
      <c r="R3633" s="257" t="s">
        <v>148</v>
      </c>
      <c r="S3633" s="257" t="s">
        <v>3291</v>
      </c>
      <c r="T3633" s="257" t="s">
        <v>2860</v>
      </c>
      <c r="U3633" s="257" t="s">
        <v>4942</v>
      </c>
      <c r="V3633" s="257" t="s">
        <v>148</v>
      </c>
      <c r="W3633" s="257" t="s">
        <v>148</v>
      </c>
      <c r="X3633" s="257" t="s">
        <v>148</v>
      </c>
      <c r="Y3633" s="257" t="s">
        <v>148</v>
      </c>
      <c r="Z3633" s="257" t="s">
        <v>148</v>
      </c>
      <c r="AA3633" s="257" t="s">
        <v>148</v>
      </c>
      <c r="AB3633" s="257" t="s">
        <v>148</v>
      </c>
      <c r="AC3633" s="257" t="s">
        <v>148</v>
      </c>
      <c r="AD3633" s="257" t="s">
        <v>148</v>
      </c>
      <c r="AE3633" s="257" t="s">
        <v>148</v>
      </c>
      <c r="AF3633" s="257" t="s">
        <v>148</v>
      </c>
      <c r="AG3633" s="257" t="s">
        <v>148</v>
      </c>
      <c r="AH3633" s="257" t="s">
        <v>148</v>
      </c>
      <c r="AI3633" s="257" t="s">
        <v>148</v>
      </c>
      <c r="AJ3633" s="257"/>
    </row>
    <row r="3634" spans="1:36" ht="43.2">
      <c r="A3634" s="258">
        <v>40442</v>
      </c>
      <c r="B3634" s="257" t="s">
        <v>2520</v>
      </c>
      <c r="C3634" s="258">
        <v>40442</v>
      </c>
      <c r="D3634" s="257">
        <v>0</v>
      </c>
      <c r="E3634" s="259" t="s">
        <v>2537</v>
      </c>
      <c r="F3634" s="259" t="s">
        <v>3185</v>
      </c>
      <c r="G3634" s="259" t="s">
        <v>3186</v>
      </c>
      <c r="H3634" s="260" t="s">
        <v>1232</v>
      </c>
      <c r="I3634" s="257" t="s">
        <v>2806</v>
      </c>
      <c r="J3634" s="257" t="s">
        <v>514</v>
      </c>
      <c r="K3634" s="257" t="s">
        <v>2619</v>
      </c>
      <c r="L3634" s="257" t="s">
        <v>3512</v>
      </c>
      <c r="M3634" s="257" t="s">
        <v>1232</v>
      </c>
      <c r="N3634" s="257" t="s">
        <v>3513</v>
      </c>
      <c r="O3634" s="257" t="s">
        <v>3299</v>
      </c>
      <c r="P3634" s="257" t="s">
        <v>7904</v>
      </c>
      <c r="Q3634" s="257" t="s">
        <v>3301</v>
      </c>
      <c r="R3634" s="257" t="s">
        <v>148</v>
      </c>
      <c r="S3634" s="257" t="s">
        <v>3291</v>
      </c>
      <c r="T3634" s="257" t="s">
        <v>2860</v>
      </c>
      <c r="U3634" s="257" t="s">
        <v>4942</v>
      </c>
      <c r="V3634" s="257" t="s">
        <v>148</v>
      </c>
      <c r="W3634" s="257" t="s">
        <v>148</v>
      </c>
      <c r="X3634" s="257" t="s">
        <v>148</v>
      </c>
      <c r="Y3634" s="257" t="s">
        <v>148</v>
      </c>
      <c r="Z3634" s="257" t="s">
        <v>148</v>
      </c>
      <c r="AA3634" s="257" t="s">
        <v>148</v>
      </c>
      <c r="AB3634" s="257" t="s">
        <v>148</v>
      </c>
      <c r="AC3634" s="257" t="s">
        <v>148</v>
      </c>
      <c r="AD3634" s="257" t="s">
        <v>148</v>
      </c>
      <c r="AE3634" s="257" t="s">
        <v>148</v>
      </c>
      <c r="AF3634" s="257" t="s">
        <v>148</v>
      </c>
      <c r="AG3634" s="257" t="s">
        <v>148</v>
      </c>
      <c r="AH3634" s="257" t="s">
        <v>148</v>
      </c>
      <c r="AI3634" s="257" t="s">
        <v>148</v>
      </c>
      <c r="AJ3634" s="257"/>
    </row>
    <row r="3635" spans="1:36" ht="43.2">
      <c r="A3635" s="258">
        <v>40442</v>
      </c>
      <c r="B3635" s="257" t="s">
        <v>2520</v>
      </c>
      <c r="C3635" s="258">
        <v>40442</v>
      </c>
      <c r="D3635" s="257">
        <v>0</v>
      </c>
      <c r="E3635" s="259" t="s">
        <v>2542</v>
      </c>
      <c r="F3635" s="257" t="s">
        <v>3157</v>
      </c>
      <c r="G3635" s="259" t="s">
        <v>3158</v>
      </c>
      <c r="H3635" s="260" t="s">
        <v>1232</v>
      </c>
      <c r="I3635" s="257" t="s">
        <v>3759</v>
      </c>
      <c r="J3635" s="262" t="s">
        <v>3760</v>
      </c>
      <c r="K3635" s="257" t="s">
        <v>2619</v>
      </c>
      <c r="L3635" s="257" t="s">
        <v>3512</v>
      </c>
      <c r="M3635" s="257" t="s">
        <v>1232</v>
      </c>
      <c r="N3635" s="257" t="s">
        <v>3513</v>
      </c>
      <c r="O3635" s="257" t="s">
        <v>3299</v>
      </c>
      <c r="P3635" s="257" t="s">
        <v>7905</v>
      </c>
      <c r="Q3635" s="257" t="s">
        <v>3301</v>
      </c>
      <c r="R3635" s="257" t="s">
        <v>148</v>
      </c>
      <c r="S3635" s="257" t="s">
        <v>3291</v>
      </c>
      <c r="T3635" s="257" t="s">
        <v>2860</v>
      </c>
      <c r="U3635" s="257" t="s">
        <v>4942</v>
      </c>
      <c r="V3635" s="257" t="s">
        <v>148</v>
      </c>
      <c r="W3635" s="257" t="s">
        <v>148</v>
      </c>
      <c r="X3635" s="257" t="s">
        <v>148</v>
      </c>
      <c r="Y3635" s="257" t="s">
        <v>148</v>
      </c>
      <c r="Z3635" s="257" t="s">
        <v>148</v>
      </c>
      <c r="AA3635" s="257" t="s">
        <v>148</v>
      </c>
      <c r="AB3635" s="257" t="s">
        <v>148</v>
      </c>
      <c r="AC3635" s="257" t="s">
        <v>148</v>
      </c>
      <c r="AD3635" s="257" t="s">
        <v>148</v>
      </c>
      <c r="AE3635" s="257" t="s">
        <v>148</v>
      </c>
      <c r="AF3635" s="257" t="s">
        <v>148</v>
      </c>
      <c r="AG3635" s="257" t="s">
        <v>148</v>
      </c>
      <c r="AH3635" s="257" t="s">
        <v>148</v>
      </c>
      <c r="AI3635" s="257" t="s">
        <v>148</v>
      </c>
      <c r="AJ3635" s="257"/>
    </row>
    <row r="3636" spans="1:36" ht="43.2">
      <c r="A3636" s="258">
        <v>40442</v>
      </c>
      <c r="B3636" s="257" t="s">
        <v>2520</v>
      </c>
      <c r="C3636" s="258">
        <v>40442</v>
      </c>
      <c r="D3636" s="257">
        <v>0</v>
      </c>
      <c r="E3636" s="259" t="s">
        <v>2542</v>
      </c>
      <c r="F3636" s="257" t="s">
        <v>3157</v>
      </c>
      <c r="G3636" s="259" t="s">
        <v>3158</v>
      </c>
      <c r="H3636" s="260" t="s">
        <v>1232</v>
      </c>
      <c r="I3636" s="257" t="s">
        <v>3759</v>
      </c>
      <c r="J3636" s="262" t="s">
        <v>3760</v>
      </c>
      <c r="K3636" s="257" t="s">
        <v>2619</v>
      </c>
      <c r="L3636" s="257" t="s">
        <v>3512</v>
      </c>
      <c r="M3636" s="257" t="s">
        <v>1232</v>
      </c>
      <c r="N3636" s="257" t="s">
        <v>3513</v>
      </c>
      <c r="O3636" s="257" t="s">
        <v>3299</v>
      </c>
      <c r="P3636" s="257" t="s">
        <v>7906</v>
      </c>
      <c r="Q3636" s="257" t="s">
        <v>3301</v>
      </c>
      <c r="R3636" s="257" t="s">
        <v>148</v>
      </c>
      <c r="S3636" s="257" t="s">
        <v>3291</v>
      </c>
      <c r="T3636" s="257" t="s">
        <v>2860</v>
      </c>
      <c r="U3636" s="257" t="s">
        <v>4942</v>
      </c>
      <c r="V3636" s="257" t="s">
        <v>148</v>
      </c>
      <c r="W3636" s="257" t="s">
        <v>148</v>
      </c>
      <c r="X3636" s="257" t="s">
        <v>148</v>
      </c>
      <c r="Y3636" s="257" t="s">
        <v>148</v>
      </c>
      <c r="Z3636" s="257" t="s">
        <v>148</v>
      </c>
      <c r="AA3636" s="257" t="s">
        <v>148</v>
      </c>
      <c r="AB3636" s="257" t="s">
        <v>148</v>
      </c>
      <c r="AC3636" s="257" t="s">
        <v>148</v>
      </c>
      <c r="AD3636" s="257" t="s">
        <v>148</v>
      </c>
      <c r="AE3636" s="257" t="s">
        <v>148</v>
      </c>
      <c r="AF3636" s="257" t="s">
        <v>148</v>
      </c>
      <c r="AG3636" s="257" t="s">
        <v>148</v>
      </c>
      <c r="AH3636" s="257" t="s">
        <v>148</v>
      </c>
      <c r="AI3636" s="257" t="s">
        <v>148</v>
      </c>
      <c r="AJ3636" s="257"/>
    </row>
    <row r="3637" spans="1:36" ht="43.2">
      <c r="A3637" s="258">
        <v>40442</v>
      </c>
      <c r="B3637" s="257" t="s">
        <v>2520</v>
      </c>
      <c r="C3637" s="258">
        <v>40442</v>
      </c>
      <c r="D3637" s="257">
        <v>0</v>
      </c>
      <c r="E3637" s="259" t="s">
        <v>2542</v>
      </c>
      <c r="F3637" s="257" t="s">
        <v>3157</v>
      </c>
      <c r="G3637" s="259" t="s">
        <v>3158</v>
      </c>
      <c r="H3637" s="260" t="s">
        <v>1232</v>
      </c>
      <c r="I3637" s="257" t="s">
        <v>7524</v>
      </c>
      <c r="J3637" s="84" t="s">
        <v>7525</v>
      </c>
      <c r="K3637" s="257" t="s">
        <v>2619</v>
      </c>
      <c r="L3637" s="257" t="s">
        <v>3512</v>
      </c>
      <c r="M3637" s="257" t="s">
        <v>1232</v>
      </c>
      <c r="N3637" s="257" t="s">
        <v>3513</v>
      </c>
      <c r="O3637" s="257" t="s">
        <v>3299</v>
      </c>
      <c r="P3637" s="257" t="s">
        <v>7907</v>
      </c>
      <c r="Q3637" s="257" t="s">
        <v>3301</v>
      </c>
      <c r="R3637" s="257" t="s">
        <v>148</v>
      </c>
      <c r="S3637" s="257" t="s">
        <v>3291</v>
      </c>
      <c r="T3637" s="257" t="s">
        <v>2860</v>
      </c>
      <c r="U3637" s="257" t="s">
        <v>4942</v>
      </c>
      <c r="V3637" s="257" t="s">
        <v>148</v>
      </c>
      <c r="W3637" s="257" t="s">
        <v>148</v>
      </c>
      <c r="X3637" s="257" t="s">
        <v>148</v>
      </c>
      <c r="Y3637" s="257" t="s">
        <v>148</v>
      </c>
      <c r="Z3637" s="257" t="s">
        <v>148</v>
      </c>
      <c r="AA3637" s="257" t="s">
        <v>148</v>
      </c>
      <c r="AB3637" s="257" t="s">
        <v>148</v>
      </c>
      <c r="AC3637" s="257" t="s">
        <v>148</v>
      </c>
      <c r="AD3637" s="257" t="s">
        <v>148</v>
      </c>
      <c r="AE3637" s="257" t="s">
        <v>148</v>
      </c>
      <c r="AF3637" s="257" t="s">
        <v>148</v>
      </c>
      <c r="AG3637" s="257" t="s">
        <v>148</v>
      </c>
      <c r="AH3637" s="257" t="s">
        <v>148</v>
      </c>
      <c r="AI3637" s="257" t="s">
        <v>148</v>
      </c>
      <c r="AJ3637" s="257"/>
    </row>
    <row r="3638" spans="1:36" ht="43.2">
      <c r="A3638" s="258">
        <v>40442</v>
      </c>
      <c r="B3638" s="257" t="s">
        <v>2520</v>
      </c>
      <c r="C3638" s="258">
        <v>40442</v>
      </c>
      <c r="D3638" s="257">
        <v>0</v>
      </c>
      <c r="E3638" s="259" t="s">
        <v>2542</v>
      </c>
      <c r="F3638" s="257" t="s">
        <v>3157</v>
      </c>
      <c r="G3638" s="259" t="s">
        <v>3158</v>
      </c>
      <c r="H3638" s="260" t="s">
        <v>1232</v>
      </c>
      <c r="I3638" s="257" t="s">
        <v>7524</v>
      </c>
      <c r="J3638" s="84" t="s">
        <v>7525</v>
      </c>
      <c r="K3638" s="257" t="s">
        <v>2619</v>
      </c>
      <c r="L3638" s="257" t="s">
        <v>3512</v>
      </c>
      <c r="M3638" s="257" t="s">
        <v>1232</v>
      </c>
      <c r="N3638" s="257" t="s">
        <v>3513</v>
      </c>
      <c r="O3638" s="257" t="s">
        <v>3299</v>
      </c>
      <c r="P3638" s="257" t="s">
        <v>7908</v>
      </c>
      <c r="Q3638" s="257" t="s">
        <v>3301</v>
      </c>
      <c r="R3638" s="257" t="s">
        <v>148</v>
      </c>
      <c r="S3638" s="257" t="s">
        <v>3291</v>
      </c>
      <c r="T3638" s="257" t="s">
        <v>2860</v>
      </c>
      <c r="U3638" s="257" t="s">
        <v>4942</v>
      </c>
      <c r="V3638" s="257" t="s">
        <v>148</v>
      </c>
      <c r="W3638" s="257" t="s">
        <v>148</v>
      </c>
      <c r="X3638" s="257" t="s">
        <v>148</v>
      </c>
      <c r="Y3638" s="257" t="s">
        <v>148</v>
      </c>
      <c r="Z3638" s="257" t="s">
        <v>148</v>
      </c>
      <c r="AA3638" s="257" t="s">
        <v>148</v>
      </c>
      <c r="AB3638" s="257" t="s">
        <v>148</v>
      </c>
      <c r="AC3638" s="257" t="s">
        <v>148</v>
      </c>
      <c r="AD3638" s="257" t="s">
        <v>148</v>
      </c>
      <c r="AE3638" s="257" t="s">
        <v>148</v>
      </c>
      <c r="AF3638" s="257" t="s">
        <v>148</v>
      </c>
      <c r="AG3638" s="257" t="s">
        <v>148</v>
      </c>
      <c r="AH3638" s="257" t="s">
        <v>148</v>
      </c>
      <c r="AI3638" s="257" t="s">
        <v>148</v>
      </c>
      <c r="AJ3638" s="257"/>
    </row>
    <row r="3639" spans="1:36" ht="43.2">
      <c r="A3639" s="258">
        <v>40442</v>
      </c>
      <c r="B3639" s="257" t="s">
        <v>2520</v>
      </c>
      <c r="C3639" s="258">
        <v>40442</v>
      </c>
      <c r="D3639" s="257">
        <v>0</v>
      </c>
      <c r="E3639" s="259" t="s">
        <v>2606</v>
      </c>
      <c r="F3639" s="257" t="s">
        <v>3243</v>
      </c>
      <c r="G3639" s="259" t="s">
        <v>3244</v>
      </c>
      <c r="H3639" s="260" t="s">
        <v>1232</v>
      </c>
      <c r="I3639" s="257" t="s">
        <v>4002</v>
      </c>
      <c r="J3639" s="257" t="s">
        <v>4003</v>
      </c>
      <c r="K3639" s="257" t="s">
        <v>2619</v>
      </c>
      <c r="L3639" s="257" t="s">
        <v>3512</v>
      </c>
      <c r="M3639" s="257" t="s">
        <v>1232</v>
      </c>
      <c r="N3639" s="257" t="s">
        <v>3513</v>
      </c>
      <c r="O3639" s="257" t="s">
        <v>3299</v>
      </c>
      <c r="P3639" s="257" t="s">
        <v>7909</v>
      </c>
      <c r="Q3639" s="257" t="s">
        <v>3301</v>
      </c>
      <c r="R3639" s="257" t="s">
        <v>148</v>
      </c>
      <c r="S3639" s="257" t="s">
        <v>3291</v>
      </c>
      <c r="T3639" s="257" t="s">
        <v>2860</v>
      </c>
      <c r="U3639" s="257" t="s">
        <v>4942</v>
      </c>
      <c r="V3639" s="257" t="s">
        <v>148</v>
      </c>
      <c r="W3639" s="257" t="s">
        <v>148</v>
      </c>
      <c r="X3639" s="257" t="s">
        <v>148</v>
      </c>
      <c r="Y3639" s="257" t="s">
        <v>148</v>
      </c>
      <c r="Z3639" s="257" t="s">
        <v>148</v>
      </c>
      <c r="AA3639" s="257" t="s">
        <v>148</v>
      </c>
      <c r="AB3639" s="257" t="s">
        <v>148</v>
      </c>
      <c r="AC3639" s="257" t="s">
        <v>148</v>
      </c>
      <c r="AD3639" s="257" t="s">
        <v>148</v>
      </c>
      <c r="AE3639" s="257" t="s">
        <v>148</v>
      </c>
      <c r="AF3639" s="257" t="s">
        <v>148</v>
      </c>
      <c r="AG3639" s="257" t="s">
        <v>148</v>
      </c>
      <c r="AH3639" s="257" t="s">
        <v>148</v>
      </c>
      <c r="AI3639" s="257" t="s">
        <v>148</v>
      </c>
      <c r="AJ3639" s="257"/>
    </row>
    <row r="3640" spans="1:36" ht="43.2">
      <c r="A3640" s="258">
        <v>40442</v>
      </c>
      <c r="B3640" s="257" t="s">
        <v>2520</v>
      </c>
      <c r="C3640" s="258">
        <v>40442</v>
      </c>
      <c r="D3640" s="257">
        <v>0</v>
      </c>
      <c r="E3640" s="259" t="s">
        <v>2606</v>
      </c>
      <c r="F3640" s="257" t="s">
        <v>3243</v>
      </c>
      <c r="G3640" s="259" t="s">
        <v>3244</v>
      </c>
      <c r="H3640" s="260" t="s">
        <v>1232</v>
      </c>
      <c r="I3640" s="257" t="s">
        <v>4002</v>
      </c>
      <c r="J3640" s="257" t="s">
        <v>4003</v>
      </c>
      <c r="K3640" s="257" t="s">
        <v>2619</v>
      </c>
      <c r="L3640" s="257" t="s">
        <v>3512</v>
      </c>
      <c r="M3640" s="257" t="s">
        <v>1232</v>
      </c>
      <c r="N3640" s="257" t="s">
        <v>3513</v>
      </c>
      <c r="O3640" s="257" t="s">
        <v>3299</v>
      </c>
      <c r="P3640" s="257" t="s">
        <v>7910</v>
      </c>
      <c r="Q3640" s="257" t="s">
        <v>3301</v>
      </c>
      <c r="R3640" s="257" t="s">
        <v>148</v>
      </c>
      <c r="S3640" s="257" t="s">
        <v>3291</v>
      </c>
      <c r="T3640" s="257" t="s">
        <v>2860</v>
      </c>
      <c r="U3640" s="257" t="s">
        <v>4942</v>
      </c>
      <c r="V3640" s="257" t="s">
        <v>148</v>
      </c>
      <c r="W3640" s="257" t="s">
        <v>148</v>
      </c>
      <c r="X3640" s="257" t="s">
        <v>148</v>
      </c>
      <c r="Y3640" s="257" t="s">
        <v>148</v>
      </c>
      <c r="Z3640" s="257" t="s">
        <v>148</v>
      </c>
      <c r="AA3640" s="257" t="s">
        <v>148</v>
      </c>
      <c r="AB3640" s="257" t="s">
        <v>148</v>
      </c>
      <c r="AC3640" s="257" t="s">
        <v>148</v>
      </c>
      <c r="AD3640" s="257" t="s">
        <v>148</v>
      </c>
      <c r="AE3640" s="257" t="s">
        <v>148</v>
      </c>
      <c r="AF3640" s="257" t="s">
        <v>148</v>
      </c>
      <c r="AG3640" s="257" t="s">
        <v>148</v>
      </c>
      <c r="AH3640" s="257" t="s">
        <v>148</v>
      </c>
      <c r="AI3640" s="257" t="s">
        <v>148</v>
      </c>
      <c r="AJ3640" s="257"/>
    </row>
    <row r="3641" spans="1:36" ht="43.2">
      <c r="A3641" s="258">
        <v>40442</v>
      </c>
      <c r="B3641" s="257" t="s">
        <v>2520</v>
      </c>
      <c r="C3641" s="258">
        <v>40442</v>
      </c>
      <c r="D3641" s="257">
        <v>0</v>
      </c>
      <c r="E3641" s="257" t="s">
        <v>4702</v>
      </c>
      <c r="F3641" s="257" t="s">
        <v>4703</v>
      </c>
      <c r="G3641" s="257" t="s">
        <v>4704</v>
      </c>
      <c r="H3641" s="257" t="s">
        <v>1243</v>
      </c>
      <c r="I3641" s="257" t="s">
        <v>4705</v>
      </c>
      <c r="J3641" s="84" t="s">
        <v>4706</v>
      </c>
      <c r="K3641" s="257" t="s">
        <v>2619</v>
      </c>
      <c r="L3641" s="257" t="s">
        <v>3512</v>
      </c>
      <c r="M3641" s="257" t="s">
        <v>1232</v>
      </c>
      <c r="N3641" s="257" t="s">
        <v>3513</v>
      </c>
      <c r="O3641" s="257" t="s">
        <v>3299</v>
      </c>
      <c r="P3641" s="257" t="s">
        <v>7897</v>
      </c>
      <c r="Q3641" s="257" t="s">
        <v>3301</v>
      </c>
      <c r="R3641" s="257" t="s">
        <v>148</v>
      </c>
      <c r="S3641" s="257" t="s">
        <v>3291</v>
      </c>
      <c r="T3641" s="257" t="s">
        <v>2860</v>
      </c>
      <c r="U3641" s="257" t="s">
        <v>4942</v>
      </c>
      <c r="V3641" s="257" t="s">
        <v>148</v>
      </c>
      <c r="W3641" s="257" t="s">
        <v>148</v>
      </c>
      <c r="X3641" s="257" t="s">
        <v>148</v>
      </c>
      <c r="Y3641" s="257" t="s">
        <v>148</v>
      </c>
      <c r="Z3641" s="257" t="s">
        <v>148</v>
      </c>
      <c r="AA3641" s="257" t="s">
        <v>148</v>
      </c>
      <c r="AB3641" s="257" t="s">
        <v>148</v>
      </c>
      <c r="AC3641" s="257" t="s">
        <v>148</v>
      </c>
      <c r="AD3641" s="257" t="s">
        <v>148</v>
      </c>
      <c r="AE3641" s="257" t="s">
        <v>148</v>
      </c>
      <c r="AF3641" s="257" t="s">
        <v>148</v>
      </c>
      <c r="AG3641" s="257" t="s">
        <v>148</v>
      </c>
      <c r="AH3641" s="257" t="s">
        <v>148</v>
      </c>
      <c r="AI3641" s="257" t="s">
        <v>148</v>
      </c>
      <c r="AJ3641" s="257"/>
    </row>
    <row r="3642" spans="1:36" ht="43.2">
      <c r="A3642" s="258">
        <v>40442</v>
      </c>
      <c r="B3642" s="257" t="s">
        <v>2520</v>
      </c>
      <c r="C3642" s="258">
        <v>40442</v>
      </c>
      <c r="D3642" s="257">
        <v>0</v>
      </c>
      <c r="E3642" s="257" t="s">
        <v>4702</v>
      </c>
      <c r="F3642" s="257" t="s">
        <v>4703</v>
      </c>
      <c r="G3642" s="257" t="s">
        <v>4704</v>
      </c>
      <c r="H3642" s="260" t="s">
        <v>1232</v>
      </c>
      <c r="I3642" s="257" t="s">
        <v>4715</v>
      </c>
      <c r="J3642" s="84" t="s">
        <v>4716</v>
      </c>
      <c r="K3642" s="257" t="s">
        <v>2619</v>
      </c>
      <c r="L3642" s="257" t="s">
        <v>3512</v>
      </c>
      <c r="M3642" s="257" t="s">
        <v>1232</v>
      </c>
      <c r="N3642" s="257" t="s">
        <v>3513</v>
      </c>
      <c r="O3642" s="257" t="s">
        <v>3299</v>
      </c>
      <c r="P3642" s="257" t="s">
        <v>7911</v>
      </c>
      <c r="Q3642" s="257" t="s">
        <v>3301</v>
      </c>
      <c r="R3642" s="257" t="s">
        <v>148</v>
      </c>
      <c r="S3642" s="257" t="s">
        <v>3291</v>
      </c>
      <c r="T3642" s="257" t="s">
        <v>2860</v>
      </c>
      <c r="U3642" s="257" t="s">
        <v>4942</v>
      </c>
      <c r="V3642" s="257" t="s">
        <v>148</v>
      </c>
      <c r="W3642" s="257" t="s">
        <v>148</v>
      </c>
      <c r="X3642" s="257" t="s">
        <v>148</v>
      </c>
      <c r="Y3642" s="257" t="s">
        <v>148</v>
      </c>
      <c r="Z3642" s="257" t="s">
        <v>148</v>
      </c>
      <c r="AA3642" s="257" t="s">
        <v>148</v>
      </c>
      <c r="AB3642" s="257" t="s">
        <v>148</v>
      </c>
      <c r="AC3642" s="257" t="s">
        <v>148</v>
      </c>
      <c r="AD3642" s="257" t="s">
        <v>148</v>
      </c>
      <c r="AE3642" s="257" t="s">
        <v>148</v>
      </c>
      <c r="AF3642" s="257" t="s">
        <v>148</v>
      </c>
      <c r="AG3642" s="257" t="s">
        <v>148</v>
      </c>
      <c r="AH3642" s="257" t="s">
        <v>148</v>
      </c>
      <c r="AI3642" s="257" t="s">
        <v>148</v>
      </c>
      <c r="AJ3642" s="257"/>
    </row>
    <row r="3643" spans="1:36" ht="43.2">
      <c r="A3643" s="258">
        <v>40442</v>
      </c>
      <c r="B3643" s="257" t="s">
        <v>2520</v>
      </c>
      <c r="C3643" s="258">
        <v>40442</v>
      </c>
      <c r="D3643" s="257">
        <v>0</v>
      </c>
      <c r="E3643" s="259" t="s">
        <v>2548</v>
      </c>
      <c r="F3643" s="259" t="s">
        <v>3247</v>
      </c>
      <c r="G3643" s="259" t="s">
        <v>3248</v>
      </c>
      <c r="H3643" s="260" t="s">
        <v>2631</v>
      </c>
      <c r="I3643" s="260" t="s">
        <v>2631</v>
      </c>
      <c r="J3643" s="257" t="s">
        <v>148</v>
      </c>
      <c r="K3643" s="257" t="s">
        <v>2619</v>
      </c>
      <c r="L3643" s="257" t="s">
        <v>3512</v>
      </c>
      <c r="M3643" s="257" t="s">
        <v>1232</v>
      </c>
      <c r="N3643" s="257" t="s">
        <v>3513</v>
      </c>
      <c r="O3643" s="257" t="s">
        <v>3299</v>
      </c>
      <c r="P3643" s="257" t="s">
        <v>7912</v>
      </c>
      <c r="Q3643" s="257" t="s">
        <v>3301</v>
      </c>
      <c r="R3643" s="257" t="s">
        <v>148</v>
      </c>
      <c r="S3643" s="257" t="s">
        <v>3291</v>
      </c>
      <c r="T3643" s="257" t="s">
        <v>2860</v>
      </c>
      <c r="U3643" s="257" t="s">
        <v>4942</v>
      </c>
      <c r="V3643" s="257" t="s">
        <v>148</v>
      </c>
      <c r="W3643" s="257" t="s">
        <v>148</v>
      </c>
      <c r="X3643" s="257" t="s">
        <v>148</v>
      </c>
      <c r="Y3643" s="257" t="s">
        <v>148</v>
      </c>
      <c r="Z3643" s="257" t="s">
        <v>148</v>
      </c>
      <c r="AA3643" s="257" t="s">
        <v>148</v>
      </c>
      <c r="AB3643" s="257" t="s">
        <v>148</v>
      </c>
      <c r="AC3643" s="257" t="s">
        <v>148</v>
      </c>
      <c r="AD3643" s="257" t="s">
        <v>148</v>
      </c>
      <c r="AE3643" s="257" t="s">
        <v>148</v>
      </c>
      <c r="AF3643" s="257" t="s">
        <v>148</v>
      </c>
      <c r="AG3643" s="257" t="s">
        <v>148</v>
      </c>
      <c r="AH3643" s="257" t="s">
        <v>148</v>
      </c>
      <c r="AI3643" s="257" t="s">
        <v>148</v>
      </c>
      <c r="AJ3643" s="257"/>
    </row>
    <row r="3644" spans="1:36" ht="43.2">
      <c r="A3644" s="258">
        <v>40442</v>
      </c>
      <c r="B3644" s="257" t="s">
        <v>2520</v>
      </c>
      <c r="C3644" s="258">
        <v>40442</v>
      </c>
      <c r="D3644" s="257">
        <v>0</v>
      </c>
      <c r="E3644" s="259" t="s">
        <v>2549</v>
      </c>
      <c r="F3644" s="257" t="s">
        <v>3724</v>
      </c>
      <c r="G3644" s="259" t="s">
        <v>3725</v>
      </c>
      <c r="H3644" s="260" t="s">
        <v>1232</v>
      </c>
      <c r="I3644" s="257" t="s">
        <v>7913</v>
      </c>
      <c r="J3644" s="257" t="s">
        <v>148</v>
      </c>
      <c r="K3644" s="257" t="s">
        <v>2619</v>
      </c>
      <c r="L3644" s="257" t="s">
        <v>3512</v>
      </c>
      <c r="M3644" s="257" t="s">
        <v>1232</v>
      </c>
      <c r="N3644" s="257" t="s">
        <v>3513</v>
      </c>
      <c r="O3644" s="257" t="s">
        <v>3299</v>
      </c>
      <c r="P3644" s="257" t="s">
        <v>7914</v>
      </c>
      <c r="Q3644" s="257" t="s">
        <v>3301</v>
      </c>
      <c r="R3644" s="257" t="s">
        <v>148</v>
      </c>
      <c r="S3644" s="257" t="s">
        <v>3291</v>
      </c>
      <c r="T3644" s="257" t="s">
        <v>2860</v>
      </c>
      <c r="U3644" s="257" t="s">
        <v>4942</v>
      </c>
      <c r="V3644" s="257" t="s">
        <v>148</v>
      </c>
      <c r="W3644" s="257" t="s">
        <v>148</v>
      </c>
      <c r="X3644" s="257" t="s">
        <v>148</v>
      </c>
      <c r="Y3644" s="257" t="s">
        <v>148</v>
      </c>
      <c r="Z3644" s="257" t="s">
        <v>148</v>
      </c>
      <c r="AA3644" s="257" t="s">
        <v>148</v>
      </c>
      <c r="AB3644" s="257" t="s">
        <v>148</v>
      </c>
      <c r="AC3644" s="257" t="s">
        <v>148</v>
      </c>
      <c r="AD3644" s="257" t="s">
        <v>148</v>
      </c>
      <c r="AE3644" s="257" t="s">
        <v>148</v>
      </c>
      <c r="AF3644" s="257" t="s">
        <v>148</v>
      </c>
      <c r="AG3644" s="257" t="s">
        <v>148</v>
      </c>
      <c r="AH3644" s="257" t="s">
        <v>148</v>
      </c>
      <c r="AI3644" s="257" t="s">
        <v>148</v>
      </c>
      <c r="AJ3644" s="257"/>
    </row>
    <row r="3645" spans="1:36" ht="28.8">
      <c r="A3645" s="258">
        <v>40444</v>
      </c>
      <c r="B3645" s="257" t="s">
        <v>2520</v>
      </c>
      <c r="C3645" s="258">
        <v>40444</v>
      </c>
      <c r="D3645" s="257">
        <v>0</v>
      </c>
      <c r="E3645" s="259" t="s">
        <v>2565</v>
      </c>
      <c r="F3645" s="257" t="s">
        <v>3251</v>
      </c>
      <c r="G3645" s="259" t="s">
        <v>3252</v>
      </c>
      <c r="H3645" s="260" t="s">
        <v>1232</v>
      </c>
      <c r="I3645" s="257" t="s">
        <v>4345</v>
      </c>
      <c r="J3645" s="257" t="s">
        <v>4346</v>
      </c>
      <c r="K3645" s="257" t="s">
        <v>2619</v>
      </c>
      <c r="L3645" s="257" t="s">
        <v>7915</v>
      </c>
      <c r="M3645" s="257" t="s">
        <v>1232</v>
      </c>
      <c r="N3645" s="257" t="s">
        <v>2850</v>
      </c>
      <c r="O3645" s="257" t="s">
        <v>3299</v>
      </c>
      <c r="P3645" s="257" t="s">
        <v>7916</v>
      </c>
      <c r="Q3645" s="257" t="s">
        <v>3301</v>
      </c>
      <c r="R3645" s="257" t="s">
        <v>148</v>
      </c>
      <c r="S3645" s="257" t="s">
        <v>3291</v>
      </c>
      <c r="T3645" s="257" t="s">
        <v>7917</v>
      </c>
      <c r="U3645" s="257" t="s">
        <v>7918</v>
      </c>
      <c r="V3645" s="257" t="s">
        <v>148</v>
      </c>
      <c r="W3645" s="257" t="s">
        <v>148</v>
      </c>
      <c r="X3645" s="257" t="s">
        <v>148</v>
      </c>
      <c r="Y3645" s="257" t="s">
        <v>148</v>
      </c>
      <c r="Z3645" s="257" t="s">
        <v>148</v>
      </c>
      <c r="AA3645" s="257" t="s">
        <v>148</v>
      </c>
      <c r="AB3645" s="257" t="s">
        <v>148</v>
      </c>
      <c r="AC3645" s="257" t="s">
        <v>148</v>
      </c>
      <c r="AD3645" s="257" t="s">
        <v>148</v>
      </c>
      <c r="AE3645" s="257" t="s">
        <v>148</v>
      </c>
      <c r="AF3645" s="257" t="s">
        <v>148</v>
      </c>
      <c r="AG3645" s="257" t="s">
        <v>148</v>
      </c>
      <c r="AH3645" s="257" t="s">
        <v>148</v>
      </c>
      <c r="AI3645" s="257" t="s">
        <v>148</v>
      </c>
      <c r="AJ3645" s="257"/>
    </row>
    <row r="3646" spans="1:36" ht="28.8">
      <c r="A3646" s="258">
        <v>40444</v>
      </c>
      <c r="B3646" s="257" t="s">
        <v>2520</v>
      </c>
      <c r="C3646" s="258">
        <v>40444</v>
      </c>
      <c r="D3646" s="257">
        <v>0</v>
      </c>
      <c r="E3646" s="259" t="s">
        <v>2565</v>
      </c>
      <c r="F3646" s="257" t="s">
        <v>3251</v>
      </c>
      <c r="G3646" s="259" t="s">
        <v>3252</v>
      </c>
      <c r="H3646" s="260" t="s">
        <v>1232</v>
      </c>
      <c r="I3646" s="257" t="s">
        <v>4345</v>
      </c>
      <c r="J3646" s="257" t="s">
        <v>4346</v>
      </c>
      <c r="K3646" s="257" t="s">
        <v>2619</v>
      </c>
      <c r="L3646" s="257" t="s">
        <v>7915</v>
      </c>
      <c r="M3646" s="257" t="s">
        <v>1232</v>
      </c>
      <c r="N3646" s="257" t="s">
        <v>2850</v>
      </c>
      <c r="O3646" s="257" t="s">
        <v>3299</v>
      </c>
      <c r="P3646" s="257" t="s">
        <v>7919</v>
      </c>
      <c r="Q3646" s="257" t="s">
        <v>3301</v>
      </c>
      <c r="R3646" s="257" t="s">
        <v>148</v>
      </c>
      <c r="S3646" s="257" t="s">
        <v>3291</v>
      </c>
      <c r="T3646" s="257" t="s">
        <v>7917</v>
      </c>
      <c r="U3646" s="257" t="s">
        <v>7918</v>
      </c>
      <c r="V3646" s="257" t="s">
        <v>148</v>
      </c>
      <c r="W3646" s="257" t="s">
        <v>148</v>
      </c>
      <c r="X3646" s="257" t="s">
        <v>148</v>
      </c>
      <c r="Y3646" s="257" t="s">
        <v>148</v>
      </c>
      <c r="Z3646" s="257" t="s">
        <v>148</v>
      </c>
      <c r="AA3646" s="257" t="s">
        <v>148</v>
      </c>
      <c r="AB3646" s="257" t="s">
        <v>148</v>
      </c>
      <c r="AC3646" s="257" t="s">
        <v>148</v>
      </c>
      <c r="AD3646" s="257" t="s">
        <v>148</v>
      </c>
      <c r="AE3646" s="257" t="s">
        <v>148</v>
      </c>
      <c r="AF3646" s="257" t="s">
        <v>148</v>
      </c>
      <c r="AG3646" s="257" t="s">
        <v>148</v>
      </c>
      <c r="AH3646" s="257" t="s">
        <v>148</v>
      </c>
      <c r="AI3646" s="257" t="s">
        <v>148</v>
      </c>
      <c r="AJ3646" s="257"/>
    </row>
    <row r="3647" spans="1:36" ht="28.8">
      <c r="A3647" s="258">
        <v>40444</v>
      </c>
      <c r="B3647" s="257" t="s">
        <v>2520</v>
      </c>
      <c r="C3647" s="258">
        <v>40444</v>
      </c>
      <c r="D3647" s="257">
        <v>0</v>
      </c>
      <c r="E3647" s="257" t="s">
        <v>4805</v>
      </c>
      <c r="F3647" s="257" t="s">
        <v>4806</v>
      </c>
      <c r="G3647" s="257" t="s">
        <v>4807</v>
      </c>
      <c r="H3647" s="260" t="s">
        <v>2631</v>
      </c>
      <c r="I3647" s="260" t="s">
        <v>2631</v>
      </c>
      <c r="J3647" s="257" t="s">
        <v>148</v>
      </c>
      <c r="K3647" s="257" t="s">
        <v>2619</v>
      </c>
      <c r="L3647" s="257" t="s">
        <v>7915</v>
      </c>
      <c r="M3647" s="257" t="s">
        <v>1232</v>
      </c>
      <c r="N3647" s="257" t="s">
        <v>2850</v>
      </c>
      <c r="O3647" s="257" t="s">
        <v>3299</v>
      </c>
      <c r="P3647" s="257" t="s">
        <v>7920</v>
      </c>
      <c r="Q3647" s="257" t="s">
        <v>3301</v>
      </c>
      <c r="R3647" s="257" t="s">
        <v>148</v>
      </c>
      <c r="S3647" s="257" t="s">
        <v>3291</v>
      </c>
      <c r="T3647" s="257" t="s">
        <v>7917</v>
      </c>
      <c r="U3647" s="257" t="s">
        <v>7918</v>
      </c>
      <c r="V3647" s="257" t="s">
        <v>148</v>
      </c>
      <c r="W3647" s="257" t="s">
        <v>148</v>
      </c>
      <c r="X3647" s="257" t="s">
        <v>148</v>
      </c>
      <c r="Y3647" s="257" t="s">
        <v>148</v>
      </c>
      <c r="Z3647" s="257" t="s">
        <v>148</v>
      </c>
      <c r="AA3647" s="257" t="s">
        <v>148</v>
      </c>
      <c r="AB3647" s="257" t="s">
        <v>148</v>
      </c>
      <c r="AC3647" s="257" t="s">
        <v>148</v>
      </c>
      <c r="AD3647" s="257" t="s">
        <v>148</v>
      </c>
      <c r="AE3647" s="257" t="s">
        <v>148</v>
      </c>
      <c r="AF3647" s="257" t="s">
        <v>148</v>
      </c>
      <c r="AG3647" s="257" t="s">
        <v>148</v>
      </c>
      <c r="AH3647" s="257" t="s">
        <v>148</v>
      </c>
      <c r="AI3647" s="257" t="s">
        <v>148</v>
      </c>
      <c r="AJ3647" s="257"/>
    </row>
    <row r="3648" spans="1:36" ht="28.8">
      <c r="A3648" s="258">
        <v>40444</v>
      </c>
      <c r="B3648" s="257" t="s">
        <v>2520</v>
      </c>
      <c r="C3648" s="258">
        <v>40444</v>
      </c>
      <c r="D3648" s="257">
        <v>0</v>
      </c>
      <c r="E3648" s="257" t="s">
        <v>2539</v>
      </c>
      <c r="F3648" s="257" t="s">
        <v>3173</v>
      </c>
      <c r="G3648" s="257" t="s">
        <v>3174</v>
      </c>
      <c r="H3648" s="257" t="s">
        <v>1243</v>
      </c>
      <c r="I3648" s="257" t="s">
        <v>6125</v>
      </c>
      <c r="J3648" s="84" t="s">
        <v>6126</v>
      </c>
      <c r="K3648" s="257" t="s">
        <v>2619</v>
      </c>
      <c r="L3648" s="257" t="s">
        <v>7915</v>
      </c>
      <c r="M3648" s="257" t="s">
        <v>1232</v>
      </c>
      <c r="N3648" s="257" t="s">
        <v>2850</v>
      </c>
      <c r="O3648" s="257" t="s">
        <v>3299</v>
      </c>
      <c r="P3648" s="257" t="s">
        <v>7921</v>
      </c>
      <c r="Q3648" s="257" t="s">
        <v>3301</v>
      </c>
      <c r="R3648" s="257" t="s">
        <v>148</v>
      </c>
      <c r="S3648" s="257" t="s">
        <v>3291</v>
      </c>
      <c r="T3648" s="257" t="s">
        <v>7917</v>
      </c>
      <c r="U3648" s="257" t="s">
        <v>7918</v>
      </c>
      <c r="V3648" s="257" t="s">
        <v>148</v>
      </c>
      <c r="W3648" s="257" t="s">
        <v>148</v>
      </c>
      <c r="X3648" s="257" t="s">
        <v>148</v>
      </c>
      <c r="Y3648" s="257" t="s">
        <v>148</v>
      </c>
      <c r="Z3648" s="257" t="s">
        <v>148</v>
      </c>
      <c r="AA3648" s="257" t="s">
        <v>148</v>
      </c>
      <c r="AB3648" s="257" t="s">
        <v>148</v>
      </c>
      <c r="AC3648" s="257" t="s">
        <v>148</v>
      </c>
      <c r="AD3648" s="257" t="s">
        <v>148</v>
      </c>
      <c r="AE3648" s="257" t="s">
        <v>148</v>
      </c>
      <c r="AF3648" s="257" t="s">
        <v>148</v>
      </c>
      <c r="AG3648" s="257" t="s">
        <v>148</v>
      </c>
      <c r="AH3648" s="257" t="s">
        <v>148</v>
      </c>
      <c r="AI3648" s="257" t="s">
        <v>148</v>
      </c>
      <c r="AJ3648" s="257"/>
    </row>
    <row r="3649" spans="1:36" ht="43.2">
      <c r="A3649" s="258">
        <v>40444</v>
      </c>
      <c r="B3649" s="257" t="s">
        <v>2520</v>
      </c>
      <c r="C3649" s="258">
        <v>40444</v>
      </c>
      <c r="D3649" s="257">
        <v>0</v>
      </c>
      <c r="E3649" s="259" t="s">
        <v>2540</v>
      </c>
      <c r="F3649" s="257" t="s">
        <v>3177</v>
      </c>
      <c r="G3649" s="259" t="s">
        <v>3178</v>
      </c>
      <c r="H3649" s="260" t="s">
        <v>1226</v>
      </c>
      <c r="I3649" s="257" t="s">
        <v>2784</v>
      </c>
      <c r="J3649" s="261" t="s">
        <v>721</v>
      </c>
      <c r="K3649" s="257" t="s">
        <v>2619</v>
      </c>
      <c r="L3649" s="257" t="s">
        <v>7915</v>
      </c>
      <c r="M3649" s="257" t="s">
        <v>1232</v>
      </c>
      <c r="N3649" s="257" t="s">
        <v>2850</v>
      </c>
      <c r="O3649" s="257" t="s">
        <v>3299</v>
      </c>
      <c r="P3649" s="257" t="s">
        <v>7922</v>
      </c>
      <c r="Q3649" s="257" t="s">
        <v>3301</v>
      </c>
      <c r="R3649" s="257" t="s">
        <v>148</v>
      </c>
      <c r="S3649" s="257" t="s">
        <v>3291</v>
      </c>
      <c r="T3649" s="257" t="s">
        <v>7917</v>
      </c>
      <c r="U3649" s="257" t="s">
        <v>7918</v>
      </c>
      <c r="V3649" s="257" t="s">
        <v>148</v>
      </c>
      <c r="W3649" s="257" t="s">
        <v>148</v>
      </c>
      <c r="X3649" s="257" t="s">
        <v>148</v>
      </c>
      <c r="Y3649" s="257" t="s">
        <v>148</v>
      </c>
      <c r="Z3649" s="257" t="s">
        <v>148</v>
      </c>
      <c r="AA3649" s="257" t="s">
        <v>148</v>
      </c>
      <c r="AB3649" s="257" t="s">
        <v>148</v>
      </c>
      <c r="AC3649" s="257" t="s">
        <v>148</v>
      </c>
      <c r="AD3649" s="257" t="s">
        <v>148</v>
      </c>
      <c r="AE3649" s="257" t="s">
        <v>148</v>
      </c>
      <c r="AF3649" s="257" t="s">
        <v>148</v>
      </c>
      <c r="AG3649" s="257" t="s">
        <v>148</v>
      </c>
      <c r="AH3649" s="257" t="s">
        <v>148</v>
      </c>
      <c r="AI3649" s="257" t="s">
        <v>148</v>
      </c>
      <c r="AJ3649" s="257"/>
    </row>
    <row r="3650" spans="1:36" ht="43.2">
      <c r="A3650" s="258">
        <v>40444</v>
      </c>
      <c r="B3650" s="257" t="s">
        <v>2520</v>
      </c>
      <c r="C3650" s="258">
        <v>40444</v>
      </c>
      <c r="D3650" s="257">
        <v>0</v>
      </c>
      <c r="E3650" s="259" t="s">
        <v>2540</v>
      </c>
      <c r="F3650" s="257" t="s">
        <v>3177</v>
      </c>
      <c r="G3650" s="259" t="s">
        <v>3178</v>
      </c>
      <c r="H3650" s="260" t="s">
        <v>1226</v>
      </c>
      <c r="I3650" s="257" t="s">
        <v>2784</v>
      </c>
      <c r="J3650" s="261" t="s">
        <v>721</v>
      </c>
      <c r="K3650" s="257" t="s">
        <v>2619</v>
      </c>
      <c r="L3650" s="257" t="s">
        <v>7915</v>
      </c>
      <c r="M3650" s="257" t="s">
        <v>1232</v>
      </c>
      <c r="N3650" s="257" t="s">
        <v>2850</v>
      </c>
      <c r="O3650" s="257" t="s">
        <v>3299</v>
      </c>
      <c r="P3650" s="257" t="s">
        <v>7923</v>
      </c>
      <c r="Q3650" s="257" t="s">
        <v>3301</v>
      </c>
      <c r="R3650" s="257" t="s">
        <v>148</v>
      </c>
      <c r="S3650" s="257" t="s">
        <v>3291</v>
      </c>
      <c r="T3650" s="257" t="s">
        <v>7917</v>
      </c>
      <c r="U3650" s="257" t="s">
        <v>7918</v>
      </c>
      <c r="V3650" s="257" t="s">
        <v>148</v>
      </c>
      <c r="W3650" s="257" t="s">
        <v>148</v>
      </c>
      <c r="X3650" s="257" t="s">
        <v>148</v>
      </c>
      <c r="Y3650" s="257" t="s">
        <v>148</v>
      </c>
      <c r="Z3650" s="257" t="s">
        <v>148</v>
      </c>
      <c r="AA3650" s="257" t="s">
        <v>148</v>
      </c>
      <c r="AB3650" s="257" t="s">
        <v>148</v>
      </c>
      <c r="AC3650" s="257" t="s">
        <v>148</v>
      </c>
      <c r="AD3650" s="257" t="s">
        <v>148</v>
      </c>
      <c r="AE3650" s="257" t="s">
        <v>148</v>
      </c>
      <c r="AF3650" s="257" t="s">
        <v>148</v>
      </c>
      <c r="AG3650" s="257" t="s">
        <v>148</v>
      </c>
      <c r="AH3650" s="257" t="s">
        <v>148</v>
      </c>
      <c r="AI3650" s="257" t="s">
        <v>148</v>
      </c>
      <c r="AJ3650" s="257"/>
    </row>
    <row r="3651" spans="1:36" ht="43.2">
      <c r="A3651" s="258">
        <v>40444</v>
      </c>
      <c r="B3651" s="257" t="s">
        <v>2520</v>
      </c>
      <c r="C3651" s="258">
        <v>40444</v>
      </c>
      <c r="D3651" s="257">
        <v>0</v>
      </c>
      <c r="E3651" s="259" t="s">
        <v>2540</v>
      </c>
      <c r="F3651" s="257" t="s">
        <v>3177</v>
      </c>
      <c r="G3651" s="259" t="s">
        <v>3178</v>
      </c>
      <c r="H3651" s="260" t="s">
        <v>1226</v>
      </c>
      <c r="I3651" s="257" t="s">
        <v>4174</v>
      </c>
      <c r="J3651" s="257" t="s">
        <v>148</v>
      </c>
      <c r="K3651" s="257" t="s">
        <v>2619</v>
      </c>
      <c r="L3651" s="257" t="s">
        <v>7915</v>
      </c>
      <c r="M3651" s="257" t="s">
        <v>1232</v>
      </c>
      <c r="N3651" s="257" t="s">
        <v>2850</v>
      </c>
      <c r="O3651" s="257" t="s">
        <v>3299</v>
      </c>
      <c r="P3651" s="257" t="s">
        <v>7924</v>
      </c>
      <c r="Q3651" s="257" t="s">
        <v>3301</v>
      </c>
      <c r="R3651" s="257" t="s">
        <v>148</v>
      </c>
      <c r="S3651" s="257" t="s">
        <v>3291</v>
      </c>
      <c r="T3651" s="257" t="s">
        <v>7917</v>
      </c>
      <c r="U3651" s="257" t="s">
        <v>7918</v>
      </c>
      <c r="V3651" s="257" t="s">
        <v>148</v>
      </c>
      <c r="W3651" s="257" t="s">
        <v>148</v>
      </c>
      <c r="X3651" s="257" t="s">
        <v>148</v>
      </c>
      <c r="Y3651" s="257" t="s">
        <v>148</v>
      </c>
      <c r="Z3651" s="257" t="s">
        <v>148</v>
      </c>
      <c r="AA3651" s="257" t="s">
        <v>148</v>
      </c>
      <c r="AB3651" s="257" t="s">
        <v>148</v>
      </c>
      <c r="AC3651" s="257" t="s">
        <v>148</v>
      </c>
      <c r="AD3651" s="257" t="s">
        <v>148</v>
      </c>
      <c r="AE3651" s="257" t="s">
        <v>148</v>
      </c>
      <c r="AF3651" s="257" t="s">
        <v>148</v>
      </c>
      <c r="AG3651" s="257" t="s">
        <v>148</v>
      </c>
      <c r="AH3651" s="257" t="s">
        <v>148</v>
      </c>
      <c r="AI3651" s="257" t="s">
        <v>148</v>
      </c>
      <c r="AJ3651" s="257"/>
    </row>
    <row r="3652" spans="1:36" ht="28.8">
      <c r="A3652" s="258">
        <v>40444</v>
      </c>
      <c r="B3652" s="257" t="s">
        <v>2520</v>
      </c>
      <c r="C3652" s="258">
        <v>40444</v>
      </c>
      <c r="D3652" s="257">
        <v>0</v>
      </c>
      <c r="E3652" s="259" t="s">
        <v>2571</v>
      </c>
      <c r="F3652" s="259" t="s">
        <v>942</v>
      </c>
      <c r="G3652" s="259" t="s">
        <v>2629</v>
      </c>
      <c r="H3652" s="257" t="s">
        <v>1243</v>
      </c>
      <c r="I3652" s="257" t="s">
        <v>7925</v>
      </c>
      <c r="J3652" s="257" t="s">
        <v>148</v>
      </c>
      <c r="K3652" s="257" t="s">
        <v>2619</v>
      </c>
      <c r="L3652" s="257" t="s">
        <v>7915</v>
      </c>
      <c r="M3652" s="257" t="s">
        <v>1232</v>
      </c>
      <c r="N3652" s="257" t="s">
        <v>2850</v>
      </c>
      <c r="O3652" s="257" t="s">
        <v>3299</v>
      </c>
      <c r="P3652" s="257" t="s">
        <v>7926</v>
      </c>
      <c r="Q3652" s="257" t="s">
        <v>3301</v>
      </c>
      <c r="R3652" s="257" t="s">
        <v>148</v>
      </c>
      <c r="S3652" s="257" t="s">
        <v>3291</v>
      </c>
      <c r="T3652" s="257" t="s">
        <v>7917</v>
      </c>
      <c r="U3652" s="257" t="s">
        <v>7918</v>
      </c>
      <c r="V3652" s="257" t="s">
        <v>148</v>
      </c>
      <c r="W3652" s="257" t="s">
        <v>148</v>
      </c>
      <c r="X3652" s="257" t="s">
        <v>148</v>
      </c>
      <c r="Y3652" s="257" t="s">
        <v>148</v>
      </c>
      <c r="Z3652" s="257" t="s">
        <v>148</v>
      </c>
      <c r="AA3652" s="257" t="s">
        <v>148</v>
      </c>
      <c r="AB3652" s="257" t="s">
        <v>148</v>
      </c>
      <c r="AC3652" s="257" t="s">
        <v>148</v>
      </c>
      <c r="AD3652" s="257" t="s">
        <v>148</v>
      </c>
      <c r="AE3652" s="257" t="s">
        <v>148</v>
      </c>
      <c r="AF3652" s="257" t="s">
        <v>148</v>
      </c>
      <c r="AG3652" s="257" t="s">
        <v>148</v>
      </c>
      <c r="AH3652" s="257" t="s">
        <v>148</v>
      </c>
      <c r="AI3652" s="257" t="s">
        <v>148</v>
      </c>
      <c r="AJ3652" s="257"/>
    </row>
    <row r="3653" spans="1:36" ht="28.8">
      <c r="A3653" s="258">
        <v>40444</v>
      </c>
      <c r="B3653" s="257" t="s">
        <v>2520</v>
      </c>
      <c r="C3653" s="258">
        <v>40444</v>
      </c>
      <c r="D3653" s="257">
        <v>0</v>
      </c>
      <c r="E3653" s="259" t="s">
        <v>2571</v>
      </c>
      <c r="F3653" s="259" t="s">
        <v>942</v>
      </c>
      <c r="G3653" s="259" t="s">
        <v>2629</v>
      </c>
      <c r="H3653" s="257" t="s">
        <v>1243</v>
      </c>
      <c r="I3653" s="257" t="s">
        <v>7927</v>
      </c>
      <c r="J3653" s="257" t="s">
        <v>148</v>
      </c>
      <c r="K3653" s="257" t="s">
        <v>2619</v>
      </c>
      <c r="L3653" s="257" t="s">
        <v>7915</v>
      </c>
      <c r="M3653" s="257" t="s">
        <v>1232</v>
      </c>
      <c r="N3653" s="257" t="s">
        <v>2850</v>
      </c>
      <c r="O3653" s="257" t="s">
        <v>3299</v>
      </c>
      <c r="P3653" s="257" t="s">
        <v>7928</v>
      </c>
      <c r="Q3653" s="257" t="s">
        <v>3301</v>
      </c>
      <c r="R3653" s="257" t="s">
        <v>148</v>
      </c>
      <c r="S3653" s="257" t="s">
        <v>3291</v>
      </c>
      <c r="T3653" s="257" t="s">
        <v>7917</v>
      </c>
      <c r="U3653" s="257" t="s">
        <v>7918</v>
      </c>
      <c r="V3653" s="257" t="s">
        <v>148</v>
      </c>
      <c r="W3653" s="257" t="s">
        <v>148</v>
      </c>
      <c r="X3653" s="257" t="s">
        <v>148</v>
      </c>
      <c r="Y3653" s="257" t="s">
        <v>148</v>
      </c>
      <c r="Z3653" s="257" t="s">
        <v>148</v>
      </c>
      <c r="AA3653" s="257" t="s">
        <v>148</v>
      </c>
      <c r="AB3653" s="257" t="s">
        <v>148</v>
      </c>
      <c r="AC3653" s="257" t="s">
        <v>148</v>
      </c>
      <c r="AD3653" s="257" t="s">
        <v>148</v>
      </c>
      <c r="AE3653" s="257" t="s">
        <v>148</v>
      </c>
      <c r="AF3653" s="257" t="s">
        <v>148</v>
      </c>
      <c r="AG3653" s="257" t="s">
        <v>148</v>
      </c>
      <c r="AH3653" s="257" t="s">
        <v>148</v>
      </c>
      <c r="AI3653" s="257" t="s">
        <v>148</v>
      </c>
      <c r="AJ3653" s="257"/>
    </row>
    <row r="3654" spans="1:36" ht="28.8">
      <c r="A3654" s="258">
        <v>40444</v>
      </c>
      <c r="B3654" s="257" t="s">
        <v>2520</v>
      </c>
      <c r="C3654" s="258">
        <v>40444</v>
      </c>
      <c r="D3654" s="257">
        <v>0</v>
      </c>
      <c r="E3654" s="259" t="s">
        <v>2571</v>
      </c>
      <c r="F3654" s="259" t="s">
        <v>942</v>
      </c>
      <c r="G3654" s="259" t="s">
        <v>2629</v>
      </c>
      <c r="H3654" s="257" t="s">
        <v>1243</v>
      </c>
      <c r="I3654" s="257" t="s">
        <v>7925</v>
      </c>
      <c r="J3654" s="257" t="s">
        <v>148</v>
      </c>
      <c r="K3654" s="257" t="s">
        <v>2619</v>
      </c>
      <c r="L3654" s="257" t="s">
        <v>7915</v>
      </c>
      <c r="M3654" s="257" t="s">
        <v>1232</v>
      </c>
      <c r="N3654" s="257" t="s">
        <v>2850</v>
      </c>
      <c r="O3654" s="257" t="s">
        <v>3299</v>
      </c>
      <c r="P3654" s="257" t="s">
        <v>7929</v>
      </c>
      <c r="Q3654" s="257" t="s">
        <v>3301</v>
      </c>
      <c r="R3654" s="257" t="s">
        <v>148</v>
      </c>
      <c r="S3654" s="257" t="s">
        <v>3291</v>
      </c>
      <c r="T3654" s="257" t="s">
        <v>7917</v>
      </c>
      <c r="U3654" s="257" t="s">
        <v>7918</v>
      </c>
      <c r="V3654" s="257" t="s">
        <v>148</v>
      </c>
      <c r="W3654" s="257" t="s">
        <v>148</v>
      </c>
      <c r="X3654" s="257" t="s">
        <v>148</v>
      </c>
      <c r="Y3654" s="257" t="s">
        <v>148</v>
      </c>
      <c r="Z3654" s="257" t="s">
        <v>148</v>
      </c>
      <c r="AA3654" s="257" t="s">
        <v>148</v>
      </c>
      <c r="AB3654" s="257" t="s">
        <v>148</v>
      </c>
      <c r="AC3654" s="257" t="s">
        <v>148</v>
      </c>
      <c r="AD3654" s="257" t="s">
        <v>148</v>
      </c>
      <c r="AE3654" s="257" t="s">
        <v>148</v>
      </c>
      <c r="AF3654" s="257" t="s">
        <v>148</v>
      </c>
      <c r="AG3654" s="257" t="s">
        <v>148</v>
      </c>
      <c r="AH3654" s="257" t="s">
        <v>148</v>
      </c>
      <c r="AI3654" s="257" t="s">
        <v>148</v>
      </c>
      <c r="AJ3654" s="257"/>
    </row>
    <row r="3655" spans="1:36" ht="28.8">
      <c r="A3655" s="258">
        <v>40444</v>
      </c>
      <c r="B3655" s="257" t="s">
        <v>2520</v>
      </c>
      <c r="C3655" s="258">
        <v>40444</v>
      </c>
      <c r="D3655" s="257">
        <v>0</v>
      </c>
      <c r="E3655" s="257" t="s">
        <v>6831</v>
      </c>
      <c r="F3655" s="259" t="s">
        <v>6919</v>
      </c>
      <c r="G3655" s="257" t="s">
        <v>6920</v>
      </c>
      <c r="H3655" s="260" t="s">
        <v>1232</v>
      </c>
      <c r="I3655" s="257" t="s">
        <v>7930</v>
      </c>
      <c r="J3655" s="257" t="s">
        <v>148</v>
      </c>
      <c r="K3655" s="257" t="s">
        <v>2619</v>
      </c>
      <c r="L3655" s="257" t="s">
        <v>7915</v>
      </c>
      <c r="M3655" s="257" t="s">
        <v>1232</v>
      </c>
      <c r="N3655" s="257" t="s">
        <v>2850</v>
      </c>
      <c r="O3655" s="257" t="s">
        <v>3299</v>
      </c>
      <c r="P3655" s="257" t="s">
        <v>7931</v>
      </c>
      <c r="Q3655" s="257" t="s">
        <v>3301</v>
      </c>
      <c r="R3655" s="257" t="s">
        <v>148</v>
      </c>
      <c r="S3655" s="257" t="s">
        <v>3291</v>
      </c>
      <c r="T3655" s="257" t="s">
        <v>7917</v>
      </c>
      <c r="U3655" s="257" t="s">
        <v>7918</v>
      </c>
      <c r="V3655" s="257" t="s">
        <v>148</v>
      </c>
      <c r="W3655" s="257" t="s">
        <v>148</v>
      </c>
      <c r="X3655" s="257" t="s">
        <v>148</v>
      </c>
      <c r="Y3655" s="257" t="s">
        <v>148</v>
      </c>
      <c r="Z3655" s="257" t="s">
        <v>148</v>
      </c>
      <c r="AA3655" s="257" t="s">
        <v>148</v>
      </c>
      <c r="AB3655" s="257" t="s">
        <v>148</v>
      </c>
      <c r="AC3655" s="257" t="s">
        <v>148</v>
      </c>
      <c r="AD3655" s="257" t="s">
        <v>148</v>
      </c>
      <c r="AE3655" s="257" t="s">
        <v>148</v>
      </c>
      <c r="AF3655" s="257" t="s">
        <v>148</v>
      </c>
      <c r="AG3655" s="257" t="s">
        <v>148</v>
      </c>
      <c r="AH3655" s="257" t="s">
        <v>148</v>
      </c>
      <c r="AI3655" s="257" t="s">
        <v>148</v>
      </c>
      <c r="AJ3655" s="257"/>
    </row>
    <row r="3656" spans="1:36" ht="28.8">
      <c r="A3656" s="258">
        <v>40444</v>
      </c>
      <c r="B3656" s="257" t="s">
        <v>2520</v>
      </c>
      <c r="C3656" s="258">
        <v>40444</v>
      </c>
      <c r="D3656" s="257">
        <v>0</v>
      </c>
      <c r="E3656" s="257" t="s">
        <v>6831</v>
      </c>
      <c r="F3656" s="259" t="s">
        <v>6919</v>
      </c>
      <c r="G3656" s="257" t="s">
        <v>6920</v>
      </c>
      <c r="H3656" s="260" t="s">
        <v>2631</v>
      </c>
      <c r="I3656" s="260" t="s">
        <v>2631</v>
      </c>
      <c r="J3656" s="257" t="s">
        <v>148</v>
      </c>
      <c r="K3656" s="257" t="s">
        <v>2619</v>
      </c>
      <c r="L3656" s="257" t="s">
        <v>7915</v>
      </c>
      <c r="M3656" s="257" t="s">
        <v>1232</v>
      </c>
      <c r="N3656" s="257" t="s">
        <v>2850</v>
      </c>
      <c r="O3656" s="257" t="s">
        <v>3299</v>
      </c>
      <c r="P3656" s="257" t="s">
        <v>7932</v>
      </c>
      <c r="Q3656" s="257" t="s">
        <v>3301</v>
      </c>
      <c r="R3656" s="257" t="s">
        <v>148</v>
      </c>
      <c r="S3656" s="257" t="s">
        <v>3291</v>
      </c>
      <c r="T3656" s="257" t="s">
        <v>7917</v>
      </c>
      <c r="U3656" s="257" t="s">
        <v>7918</v>
      </c>
      <c r="V3656" s="257" t="s">
        <v>148</v>
      </c>
      <c r="W3656" s="257" t="s">
        <v>148</v>
      </c>
      <c r="X3656" s="257" t="s">
        <v>148</v>
      </c>
      <c r="Y3656" s="257" t="s">
        <v>148</v>
      </c>
      <c r="Z3656" s="257" t="s">
        <v>148</v>
      </c>
      <c r="AA3656" s="257" t="s">
        <v>148</v>
      </c>
      <c r="AB3656" s="257" t="s">
        <v>148</v>
      </c>
      <c r="AC3656" s="257" t="s">
        <v>148</v>
      </c>
      <c r="AD3656" s="257" t="s">
        <v>148</v>
      </c>
      <c r="AE3656" s="257" t="s">
        <v>148</v>
      </c>
      <c r="AF3656" s="257" t="s">
        <v>148</v>
      </c>
      <c r="AG3656" s="257" t="s">
        <v>148</v>
      </c>
      <c r="AH3656" s="257" t="s">
        <v>148</v>
      </c>
      <c r="AI3656" s="257" t="s">
        <v>148</v>
      </c>
      <c r="AJ3656" s="257"/>
    </row>
    <row r="3657" spans="1:36" ht="28.8">
      <c r="A3657" s="258">
        <v>40444</v>
      </c>
      <c r="B3657" s="257" t="s">
        <v>2520</v>
      </c>
      <c r="C3657" s="258">
        <v>40444</v>
      </c>
      <c r="D3657" s="257">
        <v>0</v>
      </c>
      <c r="E3657" s="259" t="s">
        <v>2548</v>
      </c>
      <c r="F3657" s="259" t="s">
        <v>3247</v>
      </c>
      <c r="G3657" s="259" t="s">
        <v>3248</v>
      </c>
      <c r="H3657" s="260" t="s">
        <v>1232</v>
      </c>
      <c r="I3657" s="257" t="s">
        <v>3781</v>
      </c>
      <c r="J3657" s="257" t="s">
        <v>148</v>
      </c>
      <c r="K3657" s="257" t="s">
        <v>2619</v>
      </c>
      <c r="L3657" s="257" t="s">
        <v>7915</v>
      </c>
      <c r="M3657" s="257" t="s">
        <v>1232</v>
      </c>
      <c r="N3657" s="257" t="s">
        <v>2850</v>
      </c>
      <c r="O3657" s="257" t="s">
        <v>3299</v>
      </c>
      <c r="P3657" s="257" t="s">
        <v>7933</v>
      </c>
      <c r="Q3657" s="257" t="s">
        <v>3301</v>
      </c>
      <c r="R3657" s="257" t="s">
        <v>148</v>
      </c>
      <c r="S3657" s="257" t="s">
        <v>3291</v>
      </c>
      <c r="T3657" s="257" t="s">
        <v>7917</v>
      </c>
      <c r="U3657" s="257" t="s">
        <v>7918</v>
      </c>
      <c r="V3657" s="257" t="s">
        <v>148</v>
      </c>
      <c r="W3657" s="257" t="s">
        <v>148</v>
      </c>
      <c r="X3657" s="257" t="s">
        <v>148</v>
      </c>
      <c r="Y3657" s="257" t="s">
        <v>148</v>
      </c>
      <c r="Z3657" s="257" t="s">
        <v>148</v>
      </c>
      <c r="AA3657" s="257" t="s">
        <v>148</v>
      </c>
      <c r="AB3657" s="257" t="s">
        <v>148</v>
      </c>
      <c r="AC3657" s="257" t="s">
        <v>148</v>
      </c>
      <c r="AD3657" s="257" t="s">
        <v>148</v>
      </c>
      <c r="AE3657" s="257" t="s">
        <v>148</v>
      </c>
      <c r="AF3657" s="257" t="s">
        <v>148</v>
      </c>
      <c r="AG3657" s="257" t="s">
        <v>148</v>
      </c>
      <c r="AH3657" s="257" t="s">
        <v>148</v>
      </c>
      <c r="AI3657" s="257" t="s">
        <v>148</v>
      </c>
      <c r="AJ3657" s="257"/>
    </row>
    <row r="3658" spans="1:36" ht="43.2">
      <c r="A3658" s="258">
        <v>40444</v>
      </c>
      <c r="B3658" s="257" t="s">
        <v>2520</v>
      </c>
      <c r="C3658" s="258">
        <v>40444</v>
      </c>
      <c r="D3658" s="257">
        <v>0</v>
      </c>
      <c r="E3658" s="259" t="s">
        <v>2549</v>
      </c>
      <c r="F3658" s="257" t="s">
        <v>3724</v>
      </c>
      <c r="G3658" s="259" t="s">
        <v>3725</v>
      </c>
      <c r="H3658" s="257" t="s">
        <v>1243</v>
      </c>
      <c r="I3658" s="257" t="s">
        <v>3726</v>
      </c>
      <c r="J3658" s="261" t="s">
        <v>3727</v>
      </c>
      <c r="K3658" s="257" t="s">
        <v>2619</v>
      </c>
      <c r="L3658" s="257" t="s">
        <v>7915</v>
      </c>
      <c r="M3658" s="257" t="s">
        <v>1232</v>
      </c>
      <c r="N3658" s="257" t="s">
        <v>2850</v>
      </c>
      <c r="O3658" s="257" t="s">
        <v>3299</v>
      </c>
      <c r="P3658" s="257" t="s">
        <v>7934</v>
      </c>
      <c r="Q3658" s="257" t="s">
        <v>3301</v>
      </c>
      <c r="R3658" s="257" t="s">
        <v>148</v>
      </c>
      <c r="S3658" s="257" t="s">
        <v>3291</v>
      </c>
      <c r="T3658" s="257" t="s">
        <v>7917</v>
      </c>
      <c r="U3658" s="257" t="s">
        <v>7918</v>
      </c>
      <c r="V3658" s="257" t="s">
        <v>148</v>
      </c>
      <c r="W3658" s="257" t="s">
        <v>148</v>
      </c>
      <c r="X3658" s="257" t="s">
        <v>148</v>
      </c>
      <c r="Y3658" s="257" t="s">
        <v>148</v>
      </c>
      <c r="Z3658" s="257" t="s">
        <v>148</v>
      </c>
      <c r="AA3658" s="257" t="s">
        <v>148</v>
      </c>
      <c r="AB3658" s="257" t="s">
        <v>148</v>
      </c>
      <c r="AC3658" s="257" t="s">
        <v>148</v>
      </c>
      <c r="AD3658" s="257" t="s">
        <v>148</v>
      </c>
      <c r="AE3658" s="257" t="s">
        <v>148</v>
      </c>
      <c r="AF3658" s="257" t="s">
        <v>148</v>
      </c>
      <c r="AG3658" s="257" t="s">
        <v>148</v>
      </c>
      <c r="AH3658" s="257" t="s">
        <v>148</v>
      </c>
      <c r="AI3658" s="257" t="s">
        <v>148</v>
      </c>
      <c r="AJ3658" s="257"/>
    </row>
    <row r="3659" spans="1:36" ht="43.2">
      <c r="A3659" s="258">
        <v>40444</v>
      </c>
      <c r="B3659" s="257" t="s">
        <v>2520</v>
      </c>
      <c r="C3659" s="258">
        <v>40444</v>
      </c>
      <c r="D3659" s="257">
        <v>0</v>
      </c>
      <c r="E3659" s="259" t="s">
        <v>2549</v>
      </c>
      <c r="F3659" s="257" t="s">
        <v>3724</v>
      </c>
      <c r="G3659" s="259" t="s">
        <v>3725</v>
      </c>
      <c r="H3659" s="257" t="s">
        <v>1243</v>
      </c>
      <c r="I3659" s="257" t="s">
        <v>7935</v>
      </c>
      <c r="J3659" s="261" t="s">
        <v>7936</v>
      </c>
      <c r="K3659" s="257" t="s">
        <v>2619</v>
      </c>
      <c r="L3659" s="257" t="s">
        <v>7915</v>
      </c>
      <c r="M3659" s="257" t="s">
        <v>1232</v>
      </c>
      <c r="N3659" s="257" t="s">
        <v>2850</v>
      </c>
      <c r="O3659" s="257" t="s">
        <v>3299</v>
      </c>
      <c r="P3659" s="257" t="s">
        <v>7937</v>
      </c>
      <c r="Q3659" s="257" t="s">
        <v>3301</v>
      </c>
      <c r="R3659" s="257" t="s">
        <v>148</v>
      </c>
      <c r="S3659" s="257" t="s">
        <v>3291</v>
      </c>
      <c r="T3659" s="257" t="s">
        <v>7917</v>
      </c>
      <c r="U3659" s="257" t="s">
        <v>7918</v>
      </c>
      <c r="V3659" s="257" t="s">
        <v>148</v>
      </c>
      <c r="W3659" s="257" t="s">
        <v>148</v>
      </c>
      <c r="X3659" s="257" t="s">
        <v>148</v>
      </c>
      <c r="Y3659" s="257" t="s">
        <v>148</v>
      </c>
      <c r="Z3659" s="257" t="s">
        <v>148</v>
      </c>
      <c r="AA3659" s="257" t="s">
        <v>148</v>
      </c>
      <c r="AB3659" s="257" t="s">
        <v>148</v>
      </c>
      <c r="AC3659" s="257" t="s">
        <v>148</v>
      </c>
      <c r="AD3659" s="257" t="s">
        <v>148</v>
      </c>
      <c r="AE3659" s="257" t="s">
        <v>148</v>
      </c>
      <c r="AF3659" s="257" t="s">
        <v>148</v>
      </c>
      <c r="AG3659" s="257" t="s">
        <v>148</v>
      </c>
      <c r="AH3659" s="257" t="s">
        <v>148</v>
      </c>
      <c r="AI3659" s="257" t="s">
        <v>148</v>
      </c>
      <c r="AJ3659" s="257"/>
    </row>
    <row r="3660" spans="1:36" ht="43.2">
      <c r="A3660" s="258">
        <v>40444</v>
      </c>
      <c r="B3660" s="257" t="s">
        <v>2520</v>
      </c>
      <c r="C3660" s="258">
        <v>40444</v>
      </c>
      <c r="D3660" s="257">
        <v>0</v>
      </c>
      <c r="E3660" s="257" t="s">
        <v>2553</v>
      </c>
      <c r="F3660" s="257" t="s">
        <v>3119</v>
      </c>
      <c r="G3660" s="257" t="s">
        <v>3120</v>
      </c>
      <c r="H3660" s="257" t="s">
        <v>1238</v>
      </c>
      <c r="I3660" s="257" t="s">
        <v>7938</v>
      </c>
      <c r="J3660" s="257" t="s">
        <v>148</v>
      </c>
      <c r="K3660" s="257" t="s">
        <v>2619</v>
      </c>
      <c r="L3660" s="257" t="s">
        <v>7915</v>
      </c>
      <c r="M3660" s="257" t="s">
        <v>1232</v>
      </c>
      <c r="N3660" s="257" t="s">
        <v>2850</v>
      </c>
      <c r="O3660" s="257" t="s">
        <v>3299</v>
      </c>
      <c r="P3660" s="257" t="s">
        <v>7939</v>
      </c>
      <c r="Q3660" s="257" t="s">
        <v>3301</v>
      </c>
      <c r="R3660" s="257" t="s">
        <v>148</v>
      </c>
      <c r="S3660" s="257" t="s">
        <v>3291</v>
      </c>
      <c r="T3660" s="257" t="s">
        <v>7917</v>
      </c>
      <c r="U3660" s="257" t="s">
        <v>7918</v>
      </c>
      <c r="V3660" s="257" t="s">
        <v>148</v>
      </c>
      <c r="W3660" s="257" t="s">
        <v>148</v>
      </c>
      <c r="X3660" s="257" t="s">
        <v>148</v>
      </c>
      <c r="Y3660" s="257" t="s">
        <v>148</v>
      </c>
      <c r="Z3660" s="257" t="s">
        <v>148</v>
      </c>
      <c r="AA3660" s="257" t="s">
        <v>148</v>
      </c>
      <c r="AB3660" s="257" t="s">
        <v>148</v>
      </c>
      <c r="AC3660" s="257" t="s">
        <v>148</v>
      </c>
      <c r="AD3660" s="257" t="s">
        <v>148</v>
      </c>
      <c r="AE3660" s="257" t="s">
        <v>148</v>
      </c>
      <c r="AF3660" s="257" t="s">
        <v>148</v>
      </c>
      <c r="AG3660" s="257" t="s">
        <v>148</v>
      </c>
      <c r="AH3660" s="257" t="s">
        <v>148</v>
      </c>
      <c r="AI3660" s="257" t="s">
        <v>148</v>
      </c>
      <c r="AJ3660" s="257"/>
    </row>
    <row r="3661" spans="1:36" ht="43.2">
      <c r="A3661" s="258">
        <v>40444</v>
      </c>
      <c r="B3661" s="257" t="s">
        <v>2520</v>
      </c>
      <c r="C3661" s="258">
        <v>40444</v>
      </c>
      <c r="D3661" s="257">
        <v>0</v>
      </c>
      <c r="E3661" s="257" t="s">
        <v>2553</v>
      </c>
      <c r="F3661" s="257" t="s">
        <v>3119</v>
      </c>
      <c r="G3661" s="257" t="s">
        <v>3120</v>
      </c>
      <c r="H3661" s="260" t="s">
        <v>1226</v>
      </c>
      <c r="I3661" s="257" t="s">
        <v>5684</v>
      </c>
      <c r="J3661" s="257" t="s">
        <v>148</v>
      </c>
      <c r="K3661" s="257" t="s">
        <v>2619</v>
      </c>
      <c r="L3661" s="257" t="s">
        <v>7915</v>
      </c>
      <c r="M3661" s="257" t="s">
        <v>1232</v>
      </c>
      <c r="N3661" s="257" t="s">
        <v>2850</v>
      </c>
      <c r="O3661" s="257" t="s">
        <v>3299</v>
      </c>
      <c r="P3661" s="257" t="s">
        <v>7940</v>
      </c>
      <c r="Q3661" s="257" t="s">
        <v>3301</v>
      </c>
      <c r="R3661" s="257" t="s">
        <v>148</v>
      </c>
      <c r="S3661" s="257" t="s">
        <v>3291</v>
      </c>
      <c r="T3661" s="257" t="s">
        <v>7917</v>
      </c>
      <c r="U3661" s="257" t="s">
        <v>7918</v>
      </c>
      <c r="V3661" s="257" t="s">
        <v>148</v>
      </c>
      <c r="W3661" s="257" t="s">
        <v>148</v>
      </c>
      <c r="X3661" s="257" t="s">
        <v>148</v>
      </c>
      <c r="Y3661" s="257" t="s">
        <v>148</v>
      </c>
      <c r="Z3661" s="257" t="s">
        <v>148</v>
      </c>
      <c r="AA3661" s="257" t="s">
        <v>148</v>
      </c>
      <c r="AB3661" s="257" t="s">
        <v>148</v>
      </c>
      <c r="AC3661" s="257" t="s">
        <v>148</v>
      </c>
      <c r="AD3661" s="257" t="s">
        <v>148</v>
      </c>
      <c r="AE3661" s="257" t="s">
        <v>148</v>
      </c>
      <c r="AF3661" s="257" t="s">
        <v>148</v>
      </c>
      <c r="AG3661" s="257" t="s">
        <v>148</v>
      </c>
      <c r="AH3661" s="257" t="s">
        <v>148</v>
      </c>
      <c r="AI3661" s="257" t="s">
        <v>148</v>
      </c>
      <c r="AJ3661" s="257"/>
    </row>
    <row r="3662" spans="1:36" ht="43.2">
      <c r="A3662" s="258">
        <v>40444</v>
      </c>
      <c r="B3662" s="257" t="s">
        <v>2520</v>
      </c>
      <c r="C3662" s="258">
        <v>40444</v>
      </c>
      <c r="D3662" s="257">
        <v>0</v>
      </c>
      <c r="E3662" s="257" t="s">
        <v>2553</v>
      </c>
      <c r="F3662" s="257" t="s">
        <v>3119</v>
      </c>
      <c r="G3662" s="257" t="s">
        <v>3120</v>
      </c>
      <c r="H3662" s="257" t="s">
        <v>1243</v>
      </c>
      <c r="I3662" s="257" t="s">
        <v>7941</v>
      </c>
      <c r="J3662" s="261" t="s">
        <v>7942</v>
      </c>
      <c r="K3662" s="257" t="s">
        <v>2619</v>
      </c>
      <c r="L3662" s="257" t="s">
        <v>7915</v>
      </c>
      <c r="M3662" s="257" t="s">
        <v>1232</v>
      </c>
      <c r="N3662" s="257" t="s">
        <v>2850</v>
      </c>
      <c r="O3662" s="257" t="s">
        <v>3299</v>
      </c>
      <c r="P3662" s="257" t="s">
        <v>7943</v>
      </c>
      <c r="Q3662" s="257" t="s">
        <v>3301</v>
      </c>
      <c r="R3662" s="257" t="s">
        <v>148</v>
      </c>
      <c r="S3662" s="257" t="s">
        <v>3291</v>
      </c>
      <c r="T3662" s="257" t="s">
        <v>7917</v>
      </c>
      <c r="U3662" s="257" t="s">
        <v>7918</v>
      </c>
      <c r="V3662" s="257" t="s">
        <v>148</v>
      </c>
      <c r="W3662" s="257" t="s">
        <v>148</v>
      </c>
      <c r="X3662" s="257" t="s">
        <v>148</v>
      </c>
      <c r="Y3662" s="257" t="s">
        <v>148</v>
      </c>
      <c r="Z3662" s="257" t="s">
        <v>148</v>
      </c>
      <c r="AA3662" s="257" t="s">
        <v>148</v>
      </c>
      <c r="AB3662" s="257" t="s">
        <v>148</v>
      </c>
      <c r="AC3662" s="257" t="s">
        <v>148</v>
      </c>
      <c r="AD3662" s="257" t="s">
        <v>148</v>
      </c>
      <c r="AE3662" s="257" t="s">
        <v>148</v>
      </c>
      <c r="AF3662" s="257" t="s">
        <v>148</v>
      </c>
      <c r="AG3662" s="257" t="s">
        <v>148</v>
      </c>
      <c r="AH3662" s="257" t="s">
        <v>148</v>
      </c>
      <c r="AI3662" s="257" t="s">
        <v>148</v>
      </c>
      <c r="AJ3662" s="257"/>
    </row>
    <row r="3663" spans="1:36" ht="43.2">
      <c r="A3663" s="258">
        <v>40448</v>
      </c>
      <c r="B3663" s="257" t="s">
        <v>2520</v>
      </c>
      <c r="C3663" s="258">
        <v>40448</v>
      </c>
      <c r="D3663" s="257">
        <v>0</v>
      </c>
      <c r="E3663" s="259" t="s">
        <v>2555</v>
      </c>
      <c r="F3663" s="257" t="s">
        <v>3213</v>
      </c>
      <c r="G3663" s="259" t="s">
        <v>3214</v>
      </c>
      <c r="H3663" s="260" t="s">
        <v>1232</v>
      </c>
      <c r="I3663" s="257" t="s">
        <v>3468</v>
      </c>
      <c r="J3663" s="257" t="s">
        <v>3469</v>
      </c>
      <c r="K3663" s="257" t="s">
        <v>2619</v>
      </c>
      <c r="L3663" s="257" t="s">
        <v>7944</v>
      </c>
      <c r="M3663" s="257" t="s">
        <v>1228</v>
      </c>
      <c r="N3663" s="257" t="s">
        <v>2631</v>
      </c>
      <c r="O3663" s="257" t="s">
        <v>3299</v>
      </c>
      <c r="P3663" s="257" t="s">
        <v>7945</v>
      </c>
      <c r="Q3663" s="257" t="s">
        <v>3301</v>
      </c>
      <c r="R3663" s="257" t="s">
        <v>148</v>
      </c>
      <c r="S3663" s="257" t="s">
        <v>2903</v>
      </c>
      <c r="T3663" s="257" t="s">
        <v>2860</v>
      </c>
      <c r="U3663" s="257" t="s">
        <v>4156</v>
      </c>
      <c r="V3663" s="257" t="s">
        <v>148</v>
      </c>
      <c r="W3663" s="257" t="s">
        <v>148</v>
      </c>
      <c r="X3663" s="257" t="s">
        <v>148</v>
      </c>
      <c r="Y3663" s="257" t="s">
        <v>148</v>
      </c>
      <c r="Z3663" s="257" t="s">
        <v>148</v>
      </c>
      <c r="AA3663" s="257" t="s">
        <v>148</v>
      </c>
      <c r="AB3663" s="257" t="s">
        <v>148</v>
      </c>
      <c r="AC3663" s="257" t="s">
        <v>148</v>
      </c>
      <c r="AD3663" s="257" t="s">
        <v>148</v>
      </c>
      <c r="AE3663" s="257" t="s">
        <v>148</v>
      </c>
      <c r="AF3663" s="257" t="s">
        <v>148</v>
      </c>
      <c r="AG3663" s="257" t="s">
        <v>148</v>
      </c>
      <c r="AH3663" s="257" t="s">
        <v>148</v>
      </c>
      <c r="AI3663" s="257" t="s">
        <v>148</v>
      </c>
      <c r="AJ3663" s="257"/>
    </row>
    <row r="3664" spans="1:36" ht="43.2">
      <c r="A3664" s="258">
        <v>40448</v>
      </c>
      <c r="B3664" s="257" t="s">
        <v>2520</v>
      </c>
      <c r="C3664" s="258">
        <v>40448</v>
      </c>
      <c r="D3664" s="257">
        <v>0</v>
      </c>
      <c r="E3664" s="257" t="s">
        <v>2539</v>
      </c>
      <c r="F3664" s="257" t="s">
        <v>3173</v>
      </c>
      <c r="G3664" s="257" t="s">
        <v>3174</v>
      </c>
      <c r="H3664" s="257" t="s">
        <v>1225</v>
      </c>
      <c r="I3664" s="257" t="s">
        <v>7946</v>
      </c>
      <c r="J3664" s="84" t="s">
        <v>7947</v>
      </c>
      <c r="K3664" s="257" t="s">
        <v>2619</v>
      </c>
      <c r="L3664" s="257" t="s">
        <v>7944</v>
      </c>
      <c r="M3664" s="257" t="s">
        <v>1228</v>
      </c>
      <c r="N3664" s="257" t="s">
        <v>2631</v>
      </c>
      <c r="O3664" s="257" t="s">
        <v>3299</v>
      </c>
      <c r="P3664" s="257" t="s">
        <v>7948</v>
      </c>
      <c r="Q3664" s="257" t="s">
        <v>3301</v>
      </c>
      <c r="R3664" s="257" t="s">
        <v>148</v>
      </c>
      <c r="S3664" s="257" t="s">
        <v>2903</v>
      </c>
      <c r="T3664" s="257" t="s">
        <v>2860</v>
      </c>
      <c r="U3664" s="257" t="s">
        <v>4156</v>
      </c>
      <c r="V3664" s="257" t="s">
        <v>148</v>
      </c>
      <c r="W3664" s="257" t="s">
        <v>148</v>
      </c>
      <c r="X3664" s="257" t="s">
        <v>148</v>
      </c>
      <c r="Y3664" s="257" t="s">
        <v>148</v>
      </c>
      <c r="Z3664" s="257" t="s">
        <v>148</v>
      </c>
      <c r="AA3664" s="257" t="s">
        <v>148</v>
      </c>
      <c r="AB3664" s="257" t="s">
        <v>148</v>
      </c>
      <c r="AC3664" s="257" t="s">
        <v>148</v>
      </c>
      <c r="AD3664" s="257" t="s">
        <v>148</v>
      </c>
      <c r="AE3664" s="257" t="s">
        <v>148</v>
      </c>
      <c r="AF3664" s="257" t="s">
        <v>148</v>
      </c>
      <c r="AG3664" s="257" t="s">
        <v>148</v>
      </c>
      <c r="AH3664" s="257" t="s">
        <v>148</v>
      </c>
      <c r="AI3664" s="257" t="s">
        <v>148</v>
      </c>
      <c r="AJ3664" s="257"/>
    </row>
    <row r="3665" spans="1:36" ht="43.2">
      <c r="A3665" s="258">
        <v>40448</v>
      </c>
      <c r="B3665" s="257" t="s">
        <v>2520</v>
      </c>
      <c r="C3665" s="258">
        <v>40448</v>
      </c>
      <c r="D3665" s="257">
        <v>0</v>
      </c>
      <c r="E3665" s="259" t="s">
        <v>2543</v>
      </c>
      <c r="F3665" s="257" t="s">
        <v>3488</v>
      </c>
      <c r="G3665" s="259" t="s">
        <v>3489</v>
      </c>
      <c r="H3665" s="257" t="s">
        <v>2763</v>
      </c>
      <c r="I3665" s="257" t="s">
        <v>7949</v>
      </c>
      <c r="J3665" s="257" t="s">
        <v>148</v>
      </c>
      <c r="K3665" s="257" t="s">
        <v>2619</v>
      </c>
      <c r="L3665" s="257" t="s">
        <v>7944</v>
      </c>
      <c r="M3665" s="257" t="s">
        <v>1228</v>
      </c>
      <c r="N3665" s="257" t="s">
        <v>2631</v>
      </c>
      <c r="O3665" s="257" t="s">
        <v>3299</v>
      </c>
      <c r="P3665" s="257" t="s">
        <v>7950</v>
      </c>
      <c r="Q3665" s="257" t="s">
        <v>3301</v>
      </c>
      <c r="R3665" s="257" t="s">
        <v>148</v>
      </c>
      <c r="S3665" s="257" t="s">
        <v>2903</v>
      </c>
      <c r="T3665" s="257" t="s">
        <v>2860</v>
      </c>
      <c r="U3665" s="257" t="s">
        <v>4156</v>
      </c>
      <c r="V3665" s="257" t="s">
        <v>148</v>
      </c>
      <c r="W3665" s="257" t="s">
        <v>148</v>
      </c>
      <c r="X3665" s="257" t="s">
        <v>148</v>
      </c>
      <c r="Y3665" s="257" t="s">
        <v>148</v>
      </c>
      <c r="Z3665" s="257" t="s">
        <v>148</v>
      </c>
      <c r="AA3665" s="257" t="s">
        <v>148</v>
      </c>
      <c r="AB3665" s="257" t="s">
        <v>148</v>
      </c>
      <c r="AC3665" s="257" t="s">
        <v>148</v>
      </c>
      <c r="AD3665" s="257" t="s">
        <v>148</v>
      </c>
      <c r="AE3665" s="257" t="s">
        <v>148</v>
      </c>
      <c r="AF3665" s="257" t="s">
        <v>148</v>
      </c>
      <c r="AG3665" s="257" t="s">
        <v>148</v>
      </c>
      <c r="AH3665" s="257" t="s">
        <v>148</v>
      </c>
      <c r="AI3665" s="257" t="s">
        <v>148</v>
      </c>
      <c r="AJ3665" s="257"/>
    </row>
    <row r="3666" spans="1:36" ht="86.4">
      <c r="A3666" s="256">
        <v>40409</v>
      </c>
      <c r="B3666" s="257" t="s">
        <v>2510</v>
      </c>
      <c r="C3666" s="258">
        <v>40410</v>
      </c>
      <c r="D3666" s="257">
        <v>1</v>
      </c>
      <c r="E3666" s="259" t="s">
        <v>2522</v>
      </c>
      <c r="F3666" s="259" t="s">
        <v>3266</v>
      </c>
      <c r="G3666" s="259" t="s">
        <v>3267</v>
      </c>
      <c r="H3666" s="260" t="s">
        <v>1232</v>
      </c>
      <c r="I3666" s="257" t="s">
        <v>2775</v>
      </c>
      <c r="J3666" s="257" t="s">
        <v>631</v>
      </c>
      <c r="K3666" s="257" t="s">
        <v>3280</v>
      </c>
      <c r="L3666" s="257" t="s">
        <v>7430</v>
      </c>
      <c r="M3666" s="257" t="s">
        <v>1236</v>
      </c>
      <c r="N3666" s="257" t="s">
        <v>2905</v>
      </c>
      <c r="O3666" s="257" t="s">
        <v>3299</v>
      </c>
      <c r="P3666" s="257" t="s">
        <v>7951</v>
      </c>
      <c r="Q3666" s="257" t="s">
        <v>7952</v>
      </c>
      <c r="R3666" s="257" t="s">
        <v>148</v>
      </c>
      <c r="S3666" s="257" t="s">
        <v>3302</v>
      </c>
      <c r="T3666" s="257" t="s">
        <v>2905</v>
      </c>
      <c r="U3666" s="257" t="s">
        <v>7953</v>
      </c>
      <c r="V3666" s="257" t="s">
        <v>2639</v>
      </c>
      <c r="W3666" s="257" t="s">
        <v>148</v>
      </c>
      <c r="X3666" s="257" t="s">
        <v>148</v>
      </c>
      <c r="Y3666" s="257" t="s">
        <v>148</v>
      </c>
      <c r="Z3666" s="257" t="s">
        <v>148</v>
      </c>
      <c r="AA3666" s="257" t="s">
        <v>148</v>
      </c>
      <c r="AB3666" s="257" t="s">
        <v>2640</v>
      </c>
      <c r="AC3666" s="257" t="s">
        <v>2640</v>
      </c>
      <c r="AD3666" s="257" t="s">
        <v>3295</v>
      </c>
      <c r="AE3666" s="257" t="s">
        <v>3295</v>
      </c>
      <c r="AF3666" s="257" t="s">
        <v>3639</v>
      </c>
      <c r="AG3666" s="257" t="s">
        <v>3295</v>
      </c>
      <c r="AH3666" s="257" t="s">
        <v>3295</v>
      </c>
      <c r="AI3666" s="257" t="s">
        <v>3295</v>
      </c>
      <c r="AJ3666" s="257"/>
    </row>
    <row r="3667" spans="1:36" ht="144">
      <c r="A3667" s="256">
        <v>40415</v>
      </c>
      <c r="B3667" s="257" t="s">
        <v>2510</v>
      </c>
      <c r="C3667" s="258">
        <v>40417</v>
      </c>
      <c r="D3667" s="257">
        <v>2</v>
      </c>
      <c r="E3667" s="259" t="s">
        <v>3348</v>
      </c>
      <c r="F3667" s="259" t="s">
        <v>930</v>
      </c>
      <c r="G3667" s="259" t="s">
        <v>3349</v>
      </c>
      <c r="H3667" s="260" t="s">
        <v>1240</v>
      </c>
      <c r="I3667" s="257" t="s">
        <v>2788</v>
      </c>
      <c r="J3667" s="257" t="s">
        <v>808</v>
      </c>
      <c r="K3667" s="257" t="s">
        <v>3280</v>
      </c>
      <c r="L3667" s="257" t="s">
        <v>7430</v>
      </c>
      <c r="M3667" s="257" t="s">
        <v>1236</v>
      </c>
      <c r="N3667" s="257" t="s">
        <v>2905</v>
      </c>
      <c r="O3667" s="257" t="s">
        <v>2868</v>
      </c>
      <c r="P3667" s="257" t="s">
        <v>7954</v>
      </c>
      <c r="Q3667" s="257" t="s">
        <v>7955</v>
      </c>
      <c r="R3667" s="257" t="s">
        <v>148</v>
      </c>
      <c r="S3667" s="257" t="s">
        <v>3302</v>
      </c>
      <c r="T3667" s="257" t="s">
        <v>2905</v>
      </c>
      <c r="U3667" s="257" t="s">
        <v>4912</v>
      </c>
      <c r="V3667" s="257" t="s">
        <v>2639</v>
      </c>
      <c r="W3667" s="257" t="s">
        <v>148</v>
      </c>
      <c r="X3667" s="257" t="s">
        <v>2639</v>
      </c>
      <c r="Y3667" s="257" t="s">
        <v>2905</v>
      </c>
      <c r="Z3667" s="257" t="s">
        <v>2639</v>
      </c>
      <c r="AA3667" s="257" t="s">
        <v>2905</v>
      </c>
      <c r="AB3667" s="257" t="s">
        <v>2640</v>
      </c>
      <c r="AC3667" s="257" t="s">
        <v>2640</v>
      </c>
      <c r="AD3667" s="257" t="s">
        <v>3295</v>
      </c>
      <c r="AE3667" s="257" t="s">
        <v>3295</v>
      </c>
      <c r="AF3667" s="257" t="s">
        <v>3639</v>
      </c>
      <c r="AG3667" s="257" t="s">
        <v>3295</v>
      </c>
      <c r="AH3667" s="257" t="s">
        <v>3295</v>
      </c>
      <c r="AI3667" s="257" t="s">
        <v>3295</v>
      </c>
      <c r="AJ3667" s="257"/>
    </row>
    <row r="3668" spans="1:36" ht="43.2">
      <c r="A3668" s="258">
        <v>40393</v>
      </c>
      <c r="B3668" s="257" t="s">
        <v>2510</v>
      </c>
      <c r="C3668" s="258">
        <v>40393</v>
      </c>
      <c r="D3668" s="257">
        <v>0</v>
      </c>
      <c r="E3668" s="257" t="s">
        <v>2557</v>
      </c>
      <c r="F3668" s="257" t="s">
        <v>3223</v>
      </c>
      <c r="G3668" s="257" t="s">
        <v>3224</v>
      </c>
      <c r="H3668" s="257" t="s">
        <v>1243</v>
      </c>
      <c r="I3668" s="257" t="s">
        <v>3654</v>
      </c>
      <c r="J3668" s="257" t="s">
        <v>3655</v>
      </c>
      <c r="K3668" s="257" t="s">
        <v>2619</v>
      </c>
      <c r="L3668" s="257" t="s">
        <v>7273</v>
      </c>
      <c r="M3668" s="257" t="s">
        <v>1236</v>
      </c>
      <c r="N3668" s="257" t="s">
        <v>2905</v>
      </c>
      <c r="O3668" s="257" t="s">
        <v>2868</v>
      </c>
      <c r="P3668" s="257" t="s">
        <v>7956</v>
      </c>
      <c r="Q3668" s="257" t="s">
        <v>3301</v>
      </c>
      <c r="R3668" s="257" t="s">
        <v>148</v>
      </c>
      <c r="S3668" s="257" t="s">
        <v>3302</v>
      </c>
      <c r="T3668" s="257" t="s">
        <v>2905</v>
      </c>
      <c r="U3668" s="257" t="s">
        <v>7957</v>
      </c>
      <c r="V3668" s="257" t="s">
        <v>148</v>
      </c>
      <c r="W3668" s="257" t="s">
        <v>148</v>
      </c>
      <c r="X3668" s="257" t="s">
        <v>148</v>
      </c>
      <c r="Y3668" s="257" t="s">
        <v>148</v>
      </c>
      <c r="Z3668" s="257" t="s">
        <v>148</v>
      </c>
      <c r="AA3668" s="257" t="s">
        <v>148</v>
      </c>
      <c r="AB3668" s="257" t="s">
        <v>148</v>
      </c>
      <c r="AC3668" s="257" t="s">
        <v>148</v>
      </c>
      <c r="AD3668" s="257" t="s">
        <v>148</v>
      </c>
      <c r="AE3668" s="257" t="s">
        <v>148</v>
      </c>
      <c r="AF3668" s="257" t="s">
        <v>148</v>
      </c>
      <c r="AG3668" s="257" t="s">
        <v>148</v>
      </c>
      <c r="AH3668" s="257" t="s">
        <v>148</v>
      </c>
      <c r="AI3668" s="257" t="s">
        <v>148</v>
      </c>
      <c r="AJ3668" s="257"/>
    </row>
    <row r="3669" spans="1:36" ht="43.2">
      <c r="A3669" s="258">
        <v>40393</v>
      </c>
      <c r="B3669" s="257" t="s">
        <v>2510</v>
      </c>
      <c r="C3669" s="258">
        <v>40393</v>
      </c>
      <c r="D3669" s="257">
        <v>0</v>
      </c>
      <c r="E3669" s="257" t="s">
        <v>2557</v>
      </c>
      <c r="F3669" s="257" t="s">
        <v>3223</v>
      </c>
      <c r="G3669" s="257" t="s">
        <v>3224</v>
      </c>
      <c r="H3669" s="257" t="s">
        <v>1243</v>
      </c>
      <c r="I3669" s="257" t="s">
        <v>3654</v>
      </c>
      <c r="J3669" s="257" t="s">
        <v>3655</v>
      </c>
      <c r="K3669" s="257" t="s">
        <v>2619</v>
      </c>
      <c r="L3669" s="257" t="s">
        <v>7273</v>
      </c>
      <c r="M3669" s="257" t="s">
        <v>1236</v>
      </c>
      <c r="N3669" s="257" t="s">
        <v>2905</v>
      </c>
      <c r="O3669" s="257" t="s">
        <v>3299</v>
      </c>
      <c r="P3669" s="257" t="s">
        <v>7958</v>
      </c>
      <c r="Q3669" s="257" t="s">
        <v>3301</v>
      </c>
      <c r="R3669" s="257" t="s">
        <v>148</v>
      </c>
      <c r="S3669" s="257" t="s">
        <v>3302</v>
      </c>
      <c r="T3669" s="257" t="s">
        <v>2905</v>
      </c>
      <c r="U3669" s="257" t="s">
        <v>7957</v>
      </c>
      <c r="V3669" s="257" t="s">
        <v>148</v>
      </c>
      <c r="W3669" s="257" t="s">
        <v>148</v>
      </c>
      <c r="X3669" s="257" t="s">
        <v>148</v>
      </c>
      <c r="Y3669" s="257" t="s">
        <v>148</v>
      </c>
      <c r="Z3669" s="257" t="s">
        <v>148</v>
      </c>
      <c r="AA3669" s="257" t="s">
        <v>148</v>
      </c>
      <c r="AB3669" s="257" t="s">
        <v>148</v>
      </c>
      <c r="AC3669" s="257" t="s">
        <v>148</v>
      </c>
      <c r="AD3669" s="257" t="s">
        <v>148</v>
      </c>
      <c r="AE3669" s="257" t="s">
        <v>148</v>
      </c>
      <c r="AF3669" s="257" t="s">
        <v>148</v>
      </c>
      <c r="AG3669" s="257" t="s">
        <v>148</v>
      </c>
      <c r="AH3669" s="257" t="s">
        <v>148</v>
      </c>
      <c r="AI3669" s="257" t="s">
        <v>148</v>
      </c>
      <c r="AJ3669" s="257"/>
    </row>
    <row r="3670" spans="1:36" ht="43.2">
      <c r="A3670" s="258">
        <v>40393</v>
      </c>
      <c r="B3670" s="257" t="s">
        <v>2510</v>
      </c>
      <c r="C3670" s="258">
        <v>40393</v>
      </c>
      <c r="D3670" s="257">
        <v>0</v>
      </c>
      <c r="E3670" s="257" t="s">
        <v>2557</v>
      </c>
      <c r="F3670" s="257" t="s">
        <v>3223</v>
      </c>
      <c r="G3670" s="257" t="s">
        <v>3224</v>
      </c>
      <c r="H3670" s="257" t="s">
        <v>1243</v>
      </c>
      <c r="I3670" s="257" t="s">
        <v>3654</v>
      </c>
      <c r="J3670" s="257" t="s">
        <v>3655</v>
      </c>
      <c r="K3670" s="257" t="s">
        <v>2619</v>
      </c>
      <c r="L3670" s="257" t="s">
        <v>7273</v>
      </c>
      <c r="M3670" s="257" t="s">
        <v>1236</v>
      </c>
      <c r="N3670" s="257" t="s">
        <v>2905</v>
      </c>
      <c r="O3670" s="257" t="s">
        <v>3299</v>
      </c>
      <c r="P3670" s="257" t="s">
        <v>7959</v>
      </c>
      <c r="Q3670" s="257" t="s">
        <v>3301</v>
      </c>
      <c r="R3670" s="257" t="s">
        <v>148</v>
      </c>
      <c r="S3670" s="257" t="s">
        <v>3302</v>
      </c>
      <c r="T3670" s="257" t="s">
        <v>2905</v>
      </c>
      <c r="U3670" s="257" t="s">
        <v>7957</v>
      </c>
      <c r="V3670" s="257" t="s">
        <v>148</v>
      </c>
      <c r="W3670" s="257" t="s">
        <v>148</v>
      </c>
      <c r="X3670" s="257" t="s">
        <v>148</v>
      </c>
      <c r="Y3670" s="257" t="s">
        <v>148</v>
      </c>
      <c r="Z3670" s="257" t="s">
        <v>148</v>
      </c>
      <c r="AA3670" s="257" t="s">
        <v>148</v>
      </c>
      <c r="AB3670" s="257" t="s">
        <v>148</v>
      </c>
      <c r="AC3670" s="257" t="s">
        <v>148</v>
      </c>
      <c r="AD3670" s="257" t="s">
        <v>148</v>
      </c>
      <c r="AE3670" s="257" t="s">
        <v>148</v>
      </c>
      <c r="AF3670" s="257" t="s">
        <v>148</v>
      </c>
      <c r="AG3670" s="257" t="s">
        <v>148</v>
      </c>
      <c r="AH3670" s="257" t="s">
        <v>148</v>
      </c>
      <c r="AI3670" s="257" t="s">
        <v>148</v>
      </c>
      <c r="AJ3670" s="257"/>
    </row>
    <row r="3671" spans="1:36" ht="43.2">
      <c r="A3671" s="258">
        <v>40393</v>
      </c>
      <c r="B3671" s="257" t="s">
        <v>2510</v>
      </c>
      <c r="C3671" s="258">
        <v>40393</v>
      </c>
      <c r="D3671" s="257">
        <v>0</v>
      </c>
      <c r="E3671" s="257" t="s">
        <v>2557</v>
      </c>
      <c r="F3671" s="257" t="s">
        <v>3223</v>
      </c>
      <c r="G3671" s="257" t="s">
        <v>3224</v>
      </c>
      <c r="H3671" s="257" t="s">
        <v>1243</v>
      </c>
      <c r="I3671" s="257" t="s">
        <v>3654</v>
      </c>
      <c r="J3671" s="257" t="s">
        <v>3655</v>
      </c>
      <c r="K3671" s="257" t="s">
        <v>2619</v>
      </c>
      <c r="L3671" s="257" t="s">
        <v>7273</v>
      </c>
      <c r="M3671" s="257" t="s">
        <v>1236</v>
      </c>
      <c r="N3671" s="257" t="s">
        <v>2905</v>
      </c>
      <c r="O3671" s="257" t="s">
        <v>3299</v>
      </c>
      <c r="P3671" s="257" t="s">
        <v>7960</v>
      </c>
      <c r="Q3671" s="257" t="s">
        <v>3301</v>
      </c>
      <c r="R3671" s="257" t="s">
        <v>148</v>
      </c>
      <c r="S3671" s="257" t="s">
        <v>3302</v>
      </c>
      <c r="T3671" s="257" t="s">
        <v>2905</v>
      </c>
      <c r="U3671" s="257" t="s">
        <v>7957</v>
      </c>
      <c r="V3671" s="257" t="s">
        <v>148</v>
      </c>
      <c r="W3671" s="257" t="s">
        <v>148</v>
      </c>
      <c r="X3671" s="257" t="s">
        <v>148</v>
      </c>
      <c r="Y3671" s="257" t="s">
        <v>148</v>
      </c>
      <c r="Z3671" s="257" t="s">
        <v>148</v>
      </c>
      <c r="AA3671" s="257" t="s">
        <v>148</v>
      </c>
      <c r="AB3671" s="257" t="s">
        <v>148</v>
      </c>
      <c r="AC3671" s="257" t="s">
        <v>148</v>
      </c>
      <c r="AD3671" s="257" t="s">
        <v>148</v>
      </c>
      <c r="AE3671" s="257" t="s">
        <v>148</v>
      </c>
      <c r="AF3671" s="257" t="s">
        <v>148</v>
      </c>
      <c r="AG3671" s="257" t="s">
        <v>148</v>
      </c>
      <c r="AH3671" s="257" t="s">
        <v>148</v>
      </c>
      <c r="AI3671" s="257" t="s">
        <v>148</v>
      </c>
      <c r="AJ3671" s="257"/>
    </row>
    <row r="3672" spans="1:36" ht="43.2">
      <c r="A3672" s="258">
        <v>40393</v>
      </c>
      <c r="B3672" s="257" t="s">
        <v>2510</v>
      </c>
      <c r="C3672" s="258">
        <v>40393</v>
      </c>
      <c r="D3672" s="257">
        <v>0</v>
      </c>
      <c r="E3672" s="257" t="s">
        <v>2557</v>
      </c>
      <c r="F3672" s="257" t="s">
        <v>3223</v>
      </c>
      <c r="G3672" s="257" t="s">
        <v>3224</v>
      </c>
      <c r="H3672" s="257" t="s">
        <v>1243</v>
      </c>
      <c r="I3672" s="257" t="s">
        <v>3654</v>
      </c>
      <c r="J3672" s="257" t="s">
        <v>3655</v>
      </c>
      <c r="K3672" s="257" t="s">
        <v>2619</v>
      </c>
      <c r="L3672" s="257" t="s">
        <v>7273</v>
      </c>
      <c r="M3672" s="257" t="s">
        <v>1236</v>
      </c>
      <c r="N3672" s="257" t="s">
        <v>2905</v>
      </c>
      <c r="O3672" s="257" t="s">
        <v>3299</v>
      </c>
      <c r="P3672" s="257" t="s">
        <v>7961</v>
      </c>
      <c r="Q3672" s="257" t="s">
        <v>3301</v>
      </c>
      <c r="R3672" s="257" t="s">
        <v>148</v>
      </c>
      <c r="S3672" s="257" t="s">
        <v>3302</v>
      </c>
      <c r="T3672" s="257" t="s">
        <v>2905</v>
      </c>
      <c r="U3672" s="257" t="s">
        <v>7957</v>
      </c>
      <c r="V3672" s="257" t="s">
        <v>148</v>
      </c>
      <c r="W3672" s="257" t="s">
        <v>148</v>
      </c>
      <c r="X3672" s="257" t="s">
        <v>148</v>
      </c>
      <c r="Y3672" s="257" t="s">
        <v>148</v>
      </c>
      <c r="Z3672" s="257" t="s">
        <v>148</v>
      </c>
      <c r="AA3672" s="257" t="s">
        <v>148</v>
      </c>
      <c r="AB3672" s="257" t="s">
        <v>148</v>
      </c>
      <c r="AC3672" s="257" t="s">
        <v>148</v>
      </c>
      <c r="AD3672" s="257" t="s">
        <v>148</v>
      </c>
      <c r="AE3672" s="257" t="s">
        <v>148</v>
      </c>
      <c r="AF3672" s="257" t="s">
        <v>148</v>
      </c>
      <c r="AG3672" s="257" t="s">
        <v>148</v>
      </c>
      <c r="AH3672" s="257" t="s">
        <v>148</v>
      </c>
      <c r="AI3672" s="257" t="s">
        <v>148</v>
      </c>
      <c r="AJ3672" s="257"/>
    </row>
    <row r="3673" spans="1:36" ht="43.2">
      <c r="A3673" s="258">
        <v>40393</v>
      </c>
      <c r="B3673" s="257" t="s">
        <v>2510</v>
      </c>
      <c r="C3673" s="258">
        <v>40393</v>
      </c>
      <c r="D3673" s="257">
        <v>0</v>
      </c>
      <c r="E3673" s="257" t="s">
        <v>2557</v>
      </c>
      <c r="F3673" s="257" t="s">
        <v>3223</v>
      </c>
      <c r="G3673" s="257" t="s">
        <v>3224</v>
      </c>
      <c r="H3673" s="257" t="s">
        <v>1243</v>
      </c>
      <c r="I3673" s="257" t="s">
        <v>3654</v>
      </c>
      <c r="J3673" s="257" t="s">
        <v>3655</v>
      </c>
      <c r="K3673" s="257" t="s">
        <v>2619</v>
      </c>
      <c r="L3673" s="257" t="s">
        <v>7273</v>
      </c>
      <c r="M3673" s="257" t="s">
        <v>1236</v>
      </c>
      <c r="N3673" s="257" t="s">
        <v>2905</v>
      </c>
      <c r="O3673" s="257" t="s">
        <v>3299</v>
      </c>
      <c r="P3673" s="257" t="s">
        <v>7962</v>
      </c>
      <c r="Q3673" s="257" t="s">
        <v>3301</v>
      </c>
      <c r="R3673" s="257" t="s">
        <v>148</v>
      </c>
      <c r="S3673" s="257" t="s">
        <v>3302</v>
      </c>
      <c r="T3673" s="257" t="s">
        <v>2905</v>
      </c>
      <c r="U3673" s="257" t="s">
        <v>7957</v>
      </c>
      <c r="V3673" s="257" t="s">
        <v>148</v>
      </c>
      <c r="W3673" s="257" t="s">
        <v>148</v>
      </c>
      <c r="X3673" s="257" t="s">
        <v>148</v>
      </c>
      <c r="Y3673" s="257" t="s">
        <v>148</v>
      </c>
      <c r="Z3673" s="257" t="s">
        <v>148</v>
      </c>
      <c r="AA3673" s="257" t="s">
        <v>148</v>
      </c>
      <c r="AB3673" s="257" t="s">
        <v>148</v>
      </c>
      <c r="AC3673" s="257" t="s">
        <v>148</v>
      </c>
      <c r="AD3673" s="257" t="s">
        <v>148</v>
      </c>
      <c r="AE3673" s="257" t="s">
        <v>148</v>
      </c>
      <c r="AF3673" s="257" t="s">
        <v>148</v>
      </c>
      <c r="AG3673" s="257" t="s">
        <v>148</v>
      </c>
      <c r="AH3673" s="257" t="s">
        <v>148</v>
      </c>
      <c r="AI3673" s="257" t="s">
        <v>148</v>
      </c>
      <c r="AJ3673" s="257"/>
    </row>
    <row r="3674" spans="1:36" ht="43.2">
      <c r="A3674" s="258">
        <v>40393</v>
      </c>
      <c r="B3674" s="257" t="s">
        <v>2510</v>
      </c>
      <c r="C3674" s="258">
        <v>40393</v>
      </c>
      <c r="D3674" s="257">
        <v>0</v>
      </c>
      <c r="E3674" s="257" t="s">
        <v>4593</v>
      </c>
      <c r="F3674" s="257" t="s">
        <v>4594</v>
      </c>
      <c r="G3674" s="257" t="s">
        <v>4595</v>
      </c>
      <c r="H3674" s="260" t="s">
        <v>1226</v>
      </c>
      <c r="I3674" s="257" t="s">
        <v>4615</v>
      </c>
      <c r="J3674" s="257" t="s">
        <v>4616</v>
      </c>
      <c r="K3674" s="257" t="s">
        <v>2619</v>
      </c>
      <c r="L3674" s="257" t="s">
        <v>7273</v>
      </c>
      <c r="M3674" s="257" t="s">
        <v>1236</v>
      </c>
      <c r="N3674" s="257" t="s">
        <v>2905</v>
      </c>
      <c r="O3674" s="257" t="s">
        <v>3299</v>
      </c>
      <c r="P3674" s="257" t="s">
        <v>7963</v>
      </c>
      <c r="Q3674" s="257" t="s">
        <v>3301</v>
      </c>
      <c r="R3674" s="257" t="s">
        <v>148</v>
      </c>
      <c r="S3674" s="257" t="s">
        <v>3302</v>
      </c>
      <c r="T3674" s="257" t="s">
        <v>2905</v>
      </c>
      <c r="U3674" s="257" t="s">
        <v>7957</v>
      </c>
      <c r="V3674" s="257" t="s">
        <v>148</v>
      </c>
      <c r="W3674" s="257" t="s">
        <v>148</v>
      </c>
      <c r="X3674" s="257" t="s">
        <v>148</v>
      </c>
      <c r="Y3674" s="257" t="s">
        <v>148</v>
      </c>
      <c r="Z3674" s="257" t="s">
        <v>148</v>
      </c>
      <c r="AA3674" s="257" t="s">
        <v>148</v>
      </c>
      <c r="AB3674" s="257" t="s">
        <v>148</v>
      </c>
      <c r="AC3674" s="257" t="s">
        <v>148</v>
      </c>
      <c r="AD3674" s="257" t="s">
        <v>148</v>
      </c>
      <c r="AE3674" s="257" t="s">
        <v>148</v>
      </c>
      <c r="AF3674" s="257" t="s">
        <v>148</v>
      </c>
      <c r="AG3674" s="257" t="s">
        <v>148</v>
      </c>
      <c r="AH3674" s="257" t="s">
        <v>148</v>
      </c>
      <c r="AI3674" s="257" t="s">
        <v>148</v>
      </c>
      <c r="AJ3674" s="257"/>
    </row>
    <row r="3675" spans="1:36" ht="43.2">
      <c r="A3675" s="258">
        <v>40393</v>
      </c>
      <c r="B3675" s="257" t="s">
        <v>2510</v>
      </c>
      <c r="C3675" s="258">
        <v>40393</v>
      </c>
      <c r="D3675" s="257">
        <v>0</v>
      </c>
      <c r="E3675" s="257" t="s">
        <v>4593</v>
      </c>
      <c r="F3675" s="257" t="s">
        <v>4594</v>
      </c>
      <c r="G3675" s="257" t="s">
        <v>4595</v>
      </c>
      <c r="H3675" s="260" t="s">
        <v>1232</v>
      </c>
      <c r="I3675" s="257" t="s">
        <v>7964</v>
      </c>
      <c r="J3675" s="257" t="s">
        <v>7965</v>
      </c>
      <c r="K3675" s="257" t="s">
        <v>2619</v>
      </c>
      <c r="L3675" s="257" t="s">
        <v>7273</v>
      </c>
      <c r="M3675" s="257" t="s">
        <v>1236</v>
      </c>
      <c r="N3675" s="257" t="s">
        <v>2905</v>
      </c>
      <c r="O3675" s="257" t="s">
        <v>3299</v>
      </c>
      <c r="P3675" s="257" t="s">
        <v>7966</v>
      </c>
      <c r="Q3675" s="257" t="s">
        <v>3301</v>
      </c>
      <c r="R3675" s="257" t="s">
        <v>148</v>
      </c>
      <c r="S3675" s="257" t="s">
        <v>3302</v>
      </c>
      <c r="T3675" s="257" t="s">
        <v>2905</v>
      </c>
      <c r="U3675" s="257" t="s">
        <v>7957</v>
      </c>
      <c r="V3675" s="257" t="s">
        <v>148</v>
      </c>
      <c r="W3675" s="257" t="s">
        <v>148</v>
      </c>
      <c r="X3675" s="257" t="s">
        <v>148</v>
      </c>
      <c r="Y3675" s="257" t="s">
        <v>148</v>
      </c>
      <c r="Z3675" s="257" t="s">
        <v>148</v>
      </c>
      <c r="AA3675" s="257" t="s">
        <v>148</v>
      </c>
      <c r="AB3675" s="257" t="s">
        <v>148</v>
      </c>
      <c r="AC3675" s="257" t="s">
        <v>148</v>
      </c>
      <c r="AD3675" s="257" t="s">
        <v>148</v>
      </c>
      <c r="AE3675" s="257" t="s">
        <v>148</v>
      </c>
      <c r="AF3675" s="257" t="s">
        <v>148</v>
      </c>
      <c r="AG3675" s="257" t="s">
        <v>148</v>
      </c>
      <c r="AH3675" s="257" t="s">
        <v>148</v>
      </c>
      <c r="AI3675" s="257" t="s">
        <v>148</v>
      </c>
      <c r="AJ3675" s="257"/>
    </row>
    <row r="3676" spans="1:36" ht="43.2">
      <c r="A3676" s="258">
        <v>40393</v>
      </c>
      <c r="B3676" s="257" t="s">
        <v>2510</v>
      </c>
      <c r="C3676" s="258">
        <v>40393</v>
      </c>
      <c r="D3676" s="257">
        <v>0</v>
      </c>
      <c r="E3676" s="259" t="s">
        <v>2525</v>
      </c>
      <c r="F3676" s="257" t="s">
        <v>3229</v>
      </c>
      <c r="G3676" s="259" t="s">
        <v>3230</v>
      </c>
      <c r="H3676" s="260" t="s">
        <v>1232</v>
      </c>
      <c r="I3676" s="260" t="s">
        <v>2631</v>
      </c>
      <c r="J3676" s="257" t="s">
        <v>148</v>
      </c>
      <c r="K3676" s="257" t="s">
        <v>2619</v>
      </c>
      <c r="L3676" s="257" t="s">
        <v>7273</v>
      </c>
      <c r="M3676" s="257" t="s">
        <v>1236</v>
      </c>
      <c r="N3676" s="257" t="s">
        <v>2905</v>
      </c>
      <c r="O3676" s="257" t="s">
        <v>3299</v>
      </c>
      <c r="P3676" s="257" t="s">
        <v>7967</v>
      </c>
      <c r="Q3676" s="257" t="s">
        <v>3301</v>
      </c>
      <c r="R3676" s="257" t="s">
        <v>148</v>
      </c>
      <c r="S3676" s="257" t="s">
        <v>3302</v>
      </c>
      <c r="T3676" s="257" t="s">
        <v>2905</v>
      </c>
      <c r="U3676" s="257" t="s">
        <v>7957</v>
      </c>
      <c r="V3676" s="257" t="s">
        <v>148</v>
      </c>
      <c r="W3676" s="257" t="s">
        <v>148</v>
      </c>
      <c r="X3676" s="257" t="s">
        <v>148</v>
      </c>
      <c r="Y3676" s="257" t="s">
        <v>148</v>
      </c>
      <c r="Z3676" s="257" t="s">
        <v>148</v>
      </c>
      <c r="AA3676" s="257" t="s">
        <v>148</v>
      </c>
      <c r="AB3676" s="257" t="s">
        <v>148</v>
      </c>
      <c r="AC3676" s="257" t="s">
        <v>148</v>
      </c>
      <c r="AD3676" s="257" t="s">
        <v>148</v>
      </c>
      <c r="AE3676" s="257" t="s">
        <v>148</v>
      </c>
      <c r="AF3676" s="257" t="s">
        <v>148</v>
      </c>
      <c r="AG3676" s="257" t="s">
        <v>148</v>
      </c>
      <c r="AH3676" s="257" t="s">
        <v>148</v>
      </c>
      <c r="AI3676" s="257" t="s">
        <v>148</v>
      </c>
      <c r="AJ3676" s="257"/>
    </row>
    <row r="3677" spans="1:36" ht="43.2">
      <c r="A3677" s="258">
        <v>40393</v>
      </c>
      <c r="B3677" s="257" t="s">
        <v>2510</v>
      </c>
      <c r="C3677" s="258">
        <v>40393</v>
      </c>
      <c r="D3677" s="257">
        <v>0</v>
      </c>
      <c r="E3677" s="257" t="s">
        <v>2527</v>
      </c>
      <c r="F3677" s="257" t="s">
        <v>3268</v>
      </c>
      <c r="G3677" s="257" t="s">
        <v>3269</v>
      </c>
      <c r="H3677" s="260" t="s">
        <v>1226</v>
      </c>
      <c r="I3677" s="257" t="s">
        <v>7968</v>
      </c>
      <c r="J3677" s="257" t="s">
        <v>148</v>
      </c>
      <c r="K3677" s="257" t="s">
        <v>2619</v>
      </c>
      <c r="L3677" s="257" t="s">
        <v>7273</v>
      </c>
      <c r="M3677" s="257" t="s">
        <v>1236</v>
      </c>
      <c r="N3677" s="257" t="s">
        <v>2905</v>
      </c>
      <c r="O3677" s="257" t="s">
        <v>3299</v>
      </c>
      <c r="P3677" s="257" t="s">
        <v>7969</v>
      </c>
      <c r="Q3677" s="257" t="s">
        <v>3301</v>
      </c>
      <c r="R3677" s="257" t="s">
        <v>148</v>
      </c>
      <c r="S3677" s="257" t="s">
        <v>3302</v>
      </c>
      <c r="T3677" s="257" t="s">
        <v>2905</v>
      </c>
      <c r="U3677" s="257" t="s">
        <v>7957</v>
      </c>
      <c r="V3677" s="257" t="s">
        <v>148</v>
      </c>
      <c r="W3677" s="257" t="s">
        <v>148</v>
      </c>
      <c r="X3677" s="257" t="s">
        <v>148</v>
      </c>
      <c r="Y3677" s="257" t="s">
        <v>148</v>
      </c>
      <c r="Z3677" s="257" t="s">
        <v>148</v>
      </c>
      <c r="AA3677" s="257" t="s">
        <v>148</v>
      </c>
      <c r="AB3677" s="257" t="s">
        <v>148</v>
      </c>
      <c r="AC3677" s="257" t="s">
        <v>148</v>
      </c>
      <c r="AD3677" s="257" t="s">
        <v>148</v>
      </c>
      <c r="AE3677" s="257" t="s">
        <v>148</v>
      </c>
      <c r="AF3677" s="257" t="s">
        <v>148</v>
      </c>
      <c r="AG3677" s="257" t="s">
        <v>148</v>
      </c>
      <c r="AH3677" s="257" t="s">
        <v>148</v>
      </c>
      <c r="AI3677" s="257" t="s">
        <v>148</v>
      </c>
      <c r="AJ3677" s="257"/>
    </row>
    <row r="3678" spans="1:36" ht="43.2">
      <c r="A3678" s="258">
        <v>40393</v>
      </c>
      <c r="B3678" s="257" t="s">
        <v>2510</v>
      </c>
      <c r="C3678" s="258">
        <v>40393</v>
      </c>
      <c r="D3678" s="257">
        <v>0</v>
      </c>
      <c r="E3678" s="257" t="s">
        <v>2527</v>
      </c>
      <c r="F3678" s="257" t="s">
        <v>3268</v>
      </c>
      <c r="G3678" s="257" t="s">
        <v>3269</v>
      </c>
      <c r="H3678" s="257" t="s">
        <v>1243</v>
      </c>
      <c r="I3678" s="257" t="s">
        <v>7970</v>
      </c>
      <c r="J3678" s="257" t="s">
        <v>148</v>
      </c>
      <c r="K3678" s="257" t="s">
        <v>2619</v>
      </c>
      <c r="L3678" s="257" t="s">
        <v>7273</v>
      </c>
      <c r="M3678" s="257" t="s">
        <v>1236</v>
      </c>
      <c r="N3678" s="257" t="s">
        <v>2905</v>
      </c>
      <c r="O3678" s="257" t="s">
        <v>3299</v>
      </c>
      <c r="P3678" s="257" t="s">
        <v>7971</v>
      </c>
      <c r="Q3678" s="257" t="s">
        <v>3301</v>
      </c>
      <c r="R3678" s="257" t="s">
        <v>148</v>
      </c>
      <c r="S3678" s="257" t="s">
        <v>3302</v>
      </c>
      <c r="T3678" s="257" t="s">
        <v>2905</v>
      </c>
      <c r="U3678" s="257" t="s">
        <v>7957</v>
      </c>
      <c r="V3678" s="257" t="s">
        <v>148</v>
      </c>
      <c r="W3678" s="257" t="s">
        <v>148</v>
      </c>
      <c r="X3678" s="257" t="s">
        <v>148</v>
      </c>
      <c r="Y3678" s="257" t="s">
        <v>148</v>
      </c>
      <c r="Z3678" s="257" t="s">
        <v>148</v>
      </c>
      <c r="AA3678" s="257" t="s">
        <v>148</v>
      </c>
      <c r="AB3678" s="257" t="s">
        <v>148</v>
      </c>
      <c r="AC3678" s="257" t="s">
        <v>148</v>
      </c>
      <c r="AD3678" s="257" t="s">
        <v>148</v>
      </c>
      <c r="AE3678" s="257" t="s">
        <v>148</v>
      </c>
      <c r="AF3678" s="257" t="s">
        <v>148</v>
      </c>
      <c r="AG3678" s="257" t="s">
        <v>148</v>
      </c>
      <c r="AH3678" s="257" t="s">
        <v>148</v>
      </c>
      <c r="AI3678" s="257" t="s">
        <v>148</v>
      </c>
      <c r="AJ3678" s="257"/>
    </row>
    <row r="3679" spans="1:36" ht="43.2">
      <c r="A3679" s="258">
        <v>40393</v>
      </c>
      <c r="B3679" s="257" t="s">
        <v>2510</v>
      </c>
      <c r="C3679" s="258">
        <v>40393</v>
      </c>
      <c r="D3679" s="257">
        <v>0</v>
      </c>
      <c r="E3679" s="257" t="s">
        <v>2527</v>
      </c>
      <c r="F3679" s="257" t="s">
        <v>3268</v>
      </c>
      <c r="G3679" s="257" t="s">
        <v>3269</v>
      </c>
      <c r="H3679" s="257" t="s">
        <v>1243</v>
      </c>
      <c r="I3679" s="257" t="s">
        <v>7972</v>
      </c>
      <c r="J3679" s="257" t="s">
        <v>148</v>
      </c>
      <c r="K3679" s="257" t="s">
        <v>2619</v>
      </c>
      <c r="L3679" s="257" t="s">
        <v>7273</v>
      </c>
      <c r="M3679" s="257" t="s">
        <v>1236</v>
      </c>
      <c r="N3679" s="257" t="s">
        <v>2905</v>
      </c>
      <c r="O3679" s="257" t="s">
        <v>3299</v>
      </c>
      <c r="P3679" s="257" t="s">
        <v>7973</v>
      </c>
      <c r="Q3679" s="257" t="s">
        <v>3301</v>
      </c>
      <c r="R3679" s="257" t="s">
        <v>148</v>
      </c>
      <c r="S3679" s="257" t="s">
        <v>3302</v>
      </c>
      <c r="T3679" s="257" t="s">
        <v>2905</v>
      </c>
      <c r="U3679" s="257" t="s">
        <v>7957</v>
      </c>
      <c r="V3679" s="257" t="s">
        <v>148</v>
      </c>
      <c r="W3679" s="257" t="s">
        <v>148</v>
      </c>
      <c r="X3679" s="257" t="s">
        <v>148</v>
      </c>
      <c r="Y3679" s="257" t="s">
        <v>148</v>
      </c>
      <c r="Z3679" s="257" t="s">
        <v>148</v>
      </c>
      <c r="AA3679" s="257" t="s">
        <v>148</v>
      </c>
      <c r="AB3679" s="257" t="s">
        <v>148</v>
      </c>
      <c r="AC3679" s="257" t="s">
        <v>148</v>
      </c>
      <c r="AD3679" s="257" t="s">
        <v>148</v>
      </c>
      <c r="AE3679" s="257" t="s">
        <v>148</v>
      </c>
      <c r="AF3679" s="257" t="s">
        <v>148</v>
      </c>
      <c r="AG3679" s="257" t="s">
        <v>148</v>
      </c>
      <c r="AH3679" s="257" t="s">
        <v>148</v>
      </c>
      <c r="AI3679" s="257" t="s">
        <v>148</v>
      </c>
      <c r="AJ3679" s="257"/>
    </row>
    <row r="3680" spans="1:36" ht="43.2">
      <c r="A3680" s="258">
        <v>40393</v>
      </c>
      <c r="B3680" s="257" t="s">
        <v>2510</v>
      </c>
      <c r="C3680" s="258">
        <v>40393</v>
      </c>
      <c r="D3680" s="257">
        <v>0</v>
      </c>
      <c r="E3680" s="259" t="s">
        <v>2563</v>
      </c>
      <c r="F3680" s="257" t="s">
        <v>3270</v>
      </c>
      <c r="G3680" s="259" t="s">
        <v>3271</v>
      </c>
      <c r="H3680" s="260" t="s">
        <v>2631</v>
      </c>
      <c r="I3680" s="257" t="s">
        <v>7974</v>
      </c>
      <c r="J3680" s="257" t="s">
        <v>148</v>
      </c>
      <c r="K3680" s="257" t="s">
        <v>2619</v>
      </c>
      <c r="L3680" s="257" t="s">
        <v>7273</v>
      </c>
      <c r="M3680" s="257" t="s">
        <v>1236</v>
      </c>
      <c r="N3680" s="257" t="s">
        <v>2905</v>
      </c>
      <c r="O3680" s="257" t="s">
        <v>3299</v>
      </c>
      <c r="P3680" s="257" t="s">
        <v>7975</v>
      </c>
      <c r="Q3680" s="257" t="s">
        <v>3301</v>
      </c>
      <c r="R3680" s="257" t="s">
        <v>148</v>
      </c>
      <c r="S3680" s="257" t="s">
        <v>3302</v>
      </c>
      <c r="T3680" s="257" t="s">
        <v>2905</v>
      </c>
      <c r="U3680" s="257" t="s">
        <v>7957</v>
      </c>
      <c r="V3680" s="257" t="s">
        <v>148</v>
      </c>
      <c r="W3680" s="257" t="s">
        <v>148</v>
      </c>
      <c r="X3680" s="257" t="s">
        <v>148</v>
      </c>
      <c r="Y3680" s="257" t="s">
        <v>148</v>
      </c>
      <c r="Z3680" s="257" t="s">
        <v>148</v>
      </c>
      <c r="AA3680" s="257" t="s">
        <v>148</v>
      </c>
      <c r="AB3680" s="257" t="s">
        <v>148</v>
      </c>
      <c r="AC3680" s="257" t="s">
        <v>148</v>
      </c>
      <c r="AD3680" s="257" t="s">
        <v>148</v>
      </c>
      <c r="AE3680" s="257" t="s">
        <v>148</v>
      </c>
      <c r="AF3680" s="257" t="s">
        <v>148</v>
      </c>
      <c r="AG3680" s="257" t="s">
        <v>148</v>
      </c>
      <c r="AH3680" s="257" t="s">
        <v>148</v>
      </c>
      <c r="AI3680" s="257" t="s">
        <v>148</v>
      </c>
      <c r="AJ3680" s="257"/>
    </row>
    <row r="3681" spans="1:36" ht="43.2">
      <c r="A3681" s="258">
        <v>40393</v>
      </c>
      <c r="B3681" s="257" t="s">
        <v>2510</v>
      </c>
      <c r="C3681" s="258">
        <v>40393</v>
      </c>
      <c r="D3681" s="257">
        <v>0</v>
      </c>
      <c r="E3681" s="259" t="s">
        <v>2563</v>
      </c>
      <c r="F3681" s="257" t="s">
        <v>3270</v>
      </c>
      <c r="G3681" s="259" t="s">
        <v>3271</v>
      </c>
      <c r="H3681" s="257" t="s">
        <v>1243</v>
      </c>
      <c r="I3681" s="260" t="s">
        <v>2631</v>
      </c>
      <c r="J3681" s="257" t="s">
        <v>148</v>
      </c>
      <c r="K3681" s="257" t="s">
        <v>2619</v>
      </c>
      <c r="L3681" s="257" t="s">
        <v>7273</v>
      </c>
      <c r="M3681" s="257" t="s">
        <v>1236</v>
      </c>
      <c r="N3681" s="257" t="s">
        <v>2905</v>
      </c>
      <c r="O3681" s="257" t="s">
        <v>3299</v>
      </c>
      <c r="P3681" s="257" t="s">
        <v>7976</v>
      </c>
      <c r="Q3681" s="257" t="s">
        <v>3301</v>
      </c>
      <c r="R3681" s="257" t="s">
        <v>148</v>
      </c>
      <c r="S3681" s="257" t="s">
        <v>3302</v>
      </c>
      <c r="T3681" s="257" t="s">
        <v>2905</v>
      </c>
      <c r="U3681" s="257" t="s">
        <v>7957</v>
      </c>
      <c r="V3681" s="257" t="s">
        <v>148</v>
      </c>
      <c r="W3681" s="257" t="s">
        <v>148</v>
      </c>
      <c r="X3681" s="257" t="s">
        <v>148</v>
      </c>
      <c r="Y3681" s="257" t="s">
        <v>148</v>
      </c>
      <c r="Z3681" s="257" t="s">
        <v>148</v>
      </c>
      <c r="AA3681" s="257" t="s">
        <v>148</v>
      </c>
      <c r="AB3681" s="257" t="s">
        <v>148</v>
      </c>
      <c r="AC3681" s="257" t="s">
        <v>148</v>
      </c>
      <c r="AD3681" s="257" t="s">
        <v>148</v>
      </c>
      <c r="AE3681" s="257" t="s">
        <v>148</v>
      </c>
      <c r="AF3681" s="257" t="s">
        <v>148</v>
      </c>
      <c r="AG3681" s="257" t="s">
        <v>148</v>
      </c>
      <c r="AH3681" s="257" t="s">
        <v>148</v>
      </c>
      <c r="AI3681" s="257" t="s">
        <v>148</v>
      </c>
      <c r="AJ3681" s="257"/>
    </row>
    <row r="3682" spans="1:36" ht="43.2">
      <c r="A3682" s="258">
        <v>40393</v>
      </c>
      <c r="B3682" s="257" t="s">
        <v>2510</v>
      </c>
      <c r="C3682" s="258">
        <v>40393</v>
      </c>
      <c r="D3682" s="257">
        <v>0</v>
      </c>
      <c r="E3682" s="259" t="s">
        <v>2565</v>
      </c>
      <c r="F3682" s="257" t="s">
        <v>3251</v>
      </c>
      <c r="G3682" s="259" t="s">
        <v>3252</v>
      </c>
      <c r="H3682" s="260" t="s">
        <v>1232</v>
      </c>
      <c r="I3682" s="257" t="s">
        <v>4345</v>
      </c>
      <c r="J3682" s="257" t="s">
        <v>4346</v>
      </c>
      <c r="K3682" s="257" t="s">
        <v>2619</v>
      </c>
      <c r="L3682" s="257" t="s">
        <v>7273</v>
      </c>
      <c r="M3682" s="257" t="s">
        <v>1236</v>
      </c>
      <c r="N3682" s="257" t="s">
        <v>2905</v>
      </c>
      <c r="O3682" s="257" t="s">
        <v>3299</v>
      </c>
      <c r="P3682" s="257" t="s">
        <v>7977</v>
      </c>
      <c r="Q3682" s="257" t="s">
        <v>3301</v>
      </c>
      <c r="R3682" s="257" t="s">
        <v>148</v>
      </c>
      <c r="S3682" s="257" t="s">
        <v>3302</v>
      </c>
      <c r="T3682" s="257" t="s">
        <v>2905</v>
      </c>
      <c r="U3682" s="257" t="s">
        <v>7957</v>
      </c>
      <c r="V3682" s="257" t="s">
        <v>148</v>
      </c>
      <c r="W3682" s="257" t="s">
        <v>148</v>
      </c>
      <c r="X3682" s="257" t="s">
        <v>148</v>
      </c>
      <c r="Y3682" s="257" t="s">
        <v>148</v>
      </c>
      <c r="Z3682" s="257" t="s">
        <v>148</v>
      </c>
      <c r="AA3682" s="257" t="s">
        <v>148</v>
      </c>
      <c r="AB3682" s="257" t="s">
        <v>148</v>
      </c>
      <c r="AC3682" s="257" t="s">
        <v>148</v>
      </c>
      <c r="AD3682" s="257" t="s">
        <v>148</v>
      </c>
      <c r="AE3682" s="257" t="s">
        <v>148</v>
      </c>
      <c r="AF3682" s="257" t="s">
        <v>148</v>
      </c>
      <c r="AG3682" s="257" t="s">
        <v>148</v>
      </c>
      <c r="AH3682" s="257" t="s">
        <v>148</v>
      </c>
      <c r="AI3682" s="257" t="s">
        <v>148</v>
      </c>
      <c r="AJ3682" s="257"/>
    </row>
    <row r="3683" spans="1:36" ht="43.2">
      <c r="A3683" s="258">
        <v>40393</v>
      </c>
      <c r="B3683" s="257" t="s">
        <v>2510</v>
      </c>
      <c r="C3683" s="258">
        <v>40393</v>
      </c>
      <c r="D3683" s="257">
        <v>0</v>
      </c>
      <c r="E3683" s="259" t="s">
        <v>2565</v>
      </c>
      <c r="F3683" s="257" t="s">
        <v>3251</v>
      </c>
      <c r="G3683" s="259" t="s">
        <v>3252</v>
      </c>
      <c r="H3683" s="260" t="s">
        <v>1232</v>
      </c>
      <c r="I3683" s="257" t="s">
        <v>4345</v>
      </c>
      <c r="J3683" s="257" t="s">
        <v>4346</v>
      </c>
      <c r="K3683" s="257" t="s">
        <v>2619</v>
      </c>
      <c r="L3683" s="257" t="s">
        <v>7273</v>
      </c>
      <c r="M3683" s="257" t="s">
        <v>1236</v>
      </c>
      <c r="N3683" s="257" t="s">
        <v>2905</v>
      </c>
      <c r="O3683" s="257" t="s">
        <v>3299</v>
      </c>
      <c r="P3683" s="257" t="s">
        <v>7978</v>
      </c>
      <c r="Q3683" s="257" t="s">
        <v>3301</v>
      </c>
      <c r="R3683" s="257" t="s">
        <v>148</v>
      </c>
      <c r="S3683" s="257" t="s">
        <v>3302</v>
      </c>
      <c r="T3683" s="257" t="s">
        <v>2905</v>
      </c>
      <c r="U3683" s="257" t="s">
        <v>7957</v>
      </c>
      <c r="V3683" s="257" t="s">
        <v>148</v>
      </c>
      <c r="W3683" s="257" t="s">
        <v>148</v>
      </c>
      <c r="X3683" s="257" t="s">
        <v>148</v>
      </c>
      <c r="Y3683" s="257" t="s">
        <v>148</v>
      </c>
      <c r="Z3683" s="257" t="s">
        <v>148</v>
      </c>
      <c r="AA3683" s="257" t="s">
        <v>148</v>
      </c>
      <c r="AB3683" s="257" t="s">
        <v>148</v>
      </c>
      <c r="AC3683" s="257" t="s">
        <v>148</v>
      </c>
      <c r="AD3683" s="257" t="s">
        <v>148</v>
      </c>
      <c r="AE3683" s="257" t="s">
        <v>148</v>
      </c>
      <c r="AF3683" s="257" t="s">
        <v>148</v>
      </c>
      <c r="AG3683" s="257" t="s">
        <v>148</v>
      </c>
      <c r="AH3683" s="257" t="s">
        <v>148</v>
      </c>
      <c r="AI3683" s="257" t="s">
        <v>148</v>
      </c>
      <c r="AJ3683" s="257"/>
    </row>
    <row r="3684" spans="1:36" ht="43.2">
      <c r="A3684" s="258">
        <v>40393</v>
      </c>
      <c r="B3684" s="257" t="s">
        <v>2510</v>
      </c>
      <c r="C3684" s="258">
        <v>40393</v>
      </c>
      <c r="D3684" s="257">
        <v>0</v>
      </c>
      <c r="E3684" s="259" t="s">
        <v>2565</v>
      </c>
      <c r="F3684" s="257" t="s">
        <v>3251</v>
      </c>
      <c r="G3684" s="259" t="s">
        <v>3252</v>
      </c>
      <c r="H3684" s="257" t="s">
        <v>1243</v>
      </c>
      <c r="I3684" s="257" t="s">
        <v>7979</v>
      </c>
      <c r="J3684" s="257" t="s">
        <v>148</v>
      </c>
      <c r="K3684" s="257" t="s">
        <v>2619</v>
      </c>
      <c r="L3684" s="257" t="s">
        <v>7273</v>
      </c>
      <c r="M3684" s="257" t="s">
        <v>1236</v>
      </c>
      <c r="N3684" s="257" t="s">
        <v>2905</v>
      </c>
      <c r="O3684" s="257" t="s">
        <v>3299</v>
      </c>
      <c r="P3684" s="257" t="s">
        <v>7980</v>
      </c>
      <c r="Q3684" s="257" t="s">
        <v>3301</v>
      </c>
      <c r="R3684" s="257" t="s">
        <v>148</v>
      </c>
      <c r="S3684" s="257" t="s">
        <v>3302</v>
      </c>
      <c r="T3684" s="257" t="s">
        <v>2905</v>
      </c>
      <c r="U3684" s="257" t="s">
        <v>7957</v>
      </c>
      <c r="V3684" s="257" t="s">
        <v>148</v>
      </c>
      <c r="W3684" s="257" t="s">
        <v>148</v>
      </c>
      <c r="X3684" s="257" t="s">
        <v>148</v>
      </c>
      <c r="Y3684" s="257" t="s">
        <v>148</v>
      </c>
      <c r="Z3684" s="257" t="s">
        <v>148</v>
      </c>
      <c r="AA3684" s="257" t="s">
        <v>148</v>
      </c>
      <c r="AB3684" s="257" t="s">
        <v>148</v>
      </c>
      <c r="AC3684" s="257" t="s">
        <v>148</v>
      </c>
      <c r="AD3684" s="257" t="s">
        <v>148</v>
      </c>
      <c r="AE3684" s="257" t="s">
        <v>148</v>
      </c>
      <c r="AF3684" s="257" t="s">
        <v>148</v>
      </c>
      <c r="AG3684" s="257" t="s">
        <v>148</v>
      </c>
      <c r="AH3684" s="257" t="s">
        <v>148</v>
      </c>
      <c r="AI3684" s="257" t="s">
        <v>148</v>
      </c>
      <c r="AJ3684" s="257"/>
    </row>
    <row r="3685" spans="1:36" ht="43.2">
      <c r="A3685" s="258">
        <v>40393</v>
      </c>
      <c r="B3685" s="257" t="s">
        <v>2510</v>
      </c>
      <c r="C3685" s="258">
        <v>40393</v>
      </c>
      <c r="D3685" s="257">
        <v>0</v>
      </c>
      <c r="E3685" s="259" t="s">
        <v>2544</v>
      </c>
      <c r="F3685" s="257" t="s">
        <v>3209</v>
      </c>
      <c r="G3685" s="259" t="s">
        <v>3210</v>
      </c>
      <c r="H3685" s="260" t="s">
        <v>2631</v>
      </c>
      <c r="I3685" s="257" t="s">
        <v>6874</v>
      </c>
      <c r="J3685" s="84" t="s">
        <v>6875</v>
      </c>
      <c r="K3685" s="257" t="s">
        <v>2619</v>
      </c>
      <c r="L3685" s="257" t="s">
        <v>7273</v>
      </c>
      <c r="M3685" s="257" t="s">
        <v>1236</v>
      </c>
      <c r="N3685" s="257" t="s">
        <v>2905</v>
      </c>
      <c r="O3685" s="257" t="s">
        <v>3299</v>
      </c>
      <c r="P3685" s="257" t="s">
        <v>7981</v>
      </c>
      <c r="Q3685" s="257" t="s">
        <v>3301</v>
      </c>
      <c r="R3685" s="257" t="s">
        <v>148</v>
      </c>
      <c r="S3685" s="257" t="s">
        <v>3302</v>
      </c>
      <c r="T3685" s="257" t="s">
        <v>2905</v>
      </c>
      <c r="U3685" s="257" t="s">
        <v>7957</v>
      </c>
      <c r="V3685" s="257" t="s">
        <v>148</v>
      </c>
      <c r="W3685" s="257" t="s">
        <v>148</v>
      </c>
      <c r="X3685" s="257" t="s">
        <v>148</v>
      </c>
      <c r="Y3685" s="257" t="s">
        <v>148</v>
      </c>
      <c r="Z3685" s="257" t="s">
        <v>148</v>
      </c>
      <c r="AA3685" s="257" t="s">
        <v>148</v>
      </c>
      <c r="AB3685" s="257" t="s">
        <v>148</v>
      </c>
      <c r="AC3685" s="257" t="s">
        <v>148</v>
      </c>
      <c r="AD3685" s="257" t="s">
        <v>148</v>
      </c>
      <c r="AE3685" s="257" t="s">
        <v>148</v>
      </c>
      <c r="AF3685" s="257" t="s">
        <v>148</v>
      </c>
      <c r="AG3685" s="257" t="s">
        <v>148</v>
      </c>
      <c r="AH3685" s="257" t="s">
        <v>148</v>
      </c>
      <c r="AI3685" s="257" t="s">
        <v>148</v>
      </c>
      <c r="AJ3685" s="257"/>
    </row>
    <row r="3686" spans="1:36" ht="43.2">
      <c r="A3686" s="258">
        <v>40393</v>
      </c>
      <c r="B3686" s="257" t="s">
        <v>2510</v>
      </c>
      <c r="C3686" s="258">
        <v>40393</v>
      </c>
      <c r="D3686" s="257">
        <v>0</v>
      </c>
      <c r="E3686" s="259" t="s">
        <v>2544</v>
      </c>
      <c r="F3686" s="257" t="s">
        <v>3209</v>
      </c>
      <c r="G3686" s="259" t="s">
        <v>3210</v>
      </c>
      <c r="H3686" s="260" t="s">
        <v>1232</v>
      </c>
      <c r="I3686" s="257" t="s">
        <v>2824</v>
      </c>
      <c r="J3686" s="84" t="s">
        <v>330</v>
      </c>
      <c r="K3686" s="257" t="s">
        <v>2619</v>
      </c>
      <c r="L3686" s="257" t="s">
        <v>7273</v>
      </c>
      <c r="M3686" s="257" t="s">
        <v>1236</v>
      </c>
      <c r="N3686" s="257" t="s">
        <v>2905</v>
      </c>
      <c r="O3686" s="257" t="s">
        <v>3299</v>
      </c>
      <c r="P3686" s="257" t="s">
        <v>7982</v>
      </c>
      <c r="Q3686" s="257" t="s">
        <v>3301</v>
      </c>
      <c r="R3686" s="257" t="s">
        <v>148</v>
      </c>
      <c r="S3686" s="257" t="s">
        <v>3302</v>
      </c>
      <c r="T3686" s="257" t="s">
        <v>2905</v>
      </c>
      <c r="U3686" s="257" t="s">
        <v>7957</v>
      </c>
      <c r="V3686" s="257" t="s">
        <v>148</v>
      </c>
      <c r="W3686" s="257" t="s">
        <v>148</v>
      </c>
      <c r="X3686" s="257" t="s">
        <v>148</v>
      </c>
      <c r="Y3686" s="257" t="s">
        <v>148</v>
      </c>
      <c r="Z3686" s="257" t="s">
        <v>148</v>
      </c>
      <c r="AA3686" s="257" t="s">
        <v>148</v>
      </c>
      <c r="AB3686" s="257" t="s">
        <v>148</v>
      </c>
      <c r="AC3686" s="257" t="s">
        <v>148</v>
      </c>
      <c r="AD3686" s="257" t="s">
        <v>148</v>
      </c>
      <c r="AE3686" s="257" t="s">
        <v>148</v>
      </c>
      <c r="AF3686" s="257" t="s">
        <v>148</v>
      </c>
      <c r="AG3686" s="257" t="s">
        <v>148</v>
      </c>
      <c r="AH3686" s="257" t="s">
        <v>148</v>
      </c>
      <c r="AI3686" s="257" t="s">
        <v>148</v>
      </c>
      <c r="AJ3686" s="257"/>
    </row>
    <row r="3687" spans="1:36" ht="43.2">
      <c r="A3687" s="258">
        <v>40393</v>
      </c>
      <c r="B3687" s="257" t="s">
        <v>2510</v>
      </c>
      <c r="C3687" s="258">
        <v>40393</v>
      </c>
      <c r="D3687" s="257">
        <v>0</v>
      </c>
      <c r="E3687" s="259" t="s">
        <v>2544</v>
      </c>
      <c r="F3687" s="257" t="s">
        <v>3209</v>
      </c>
      <c r="G3687" s="259" t="s">
        <v>3210</v>
      </c>
      <c r="H3687" s="260" t="s">
        <v>1232</v>
      </c>
      <c r="I3687" s="257" t="s">
        <v>2798</v>
      </c>
      <c r="J3687" s="84" t="s">
        <v>145</v>
      </c>
      <c r="K3687" s="257" t="s">
        <v>2619</v>
      </c>
      <c r="L3687" s="257" t="s">
        <v>7273</v>
      </c>
      <c r="M3687" s="257" t="s">
        <v>1236</v>
      </c>
      <c r="N3687" s="257" t="s">
        <v>2905</v>
      </c>
      <c r="O3687" s="257" t="s">
        <v>3299</v>
      </c>
      <c r="P3687" s="257" t="s">
        <v>7983</v>
      </c>
      <c r="Q3687" s="257" t="s">
        <v>3301</v>
      </c>
      <c r="R3687" s="257" t="s">
        <v>148</v>
      </c>
      <c r="S3687" s="257" t="s">
        <v>3302</v>
      </c>
      <c r="T3687" s="257" t="s">
        <v>2905</v>
      </c>
      <c r="U3687" s="257" t="s">
        <v>7957</v>
      </c>
      <c r="V3687" s="257" t="s">
        <v>148</v>
      </c>
      <c r="W3687" s="257" t="s">
        <v>148</v>
      </c>
      <c r="X3687" s="257" t="s">
        <v>148</v>
      </c>
      <c r="Y3687" s="257" t="s">
        <v>148</v>
      </c>
      <c r="Z3687" s="257" t="s">
        <v>148</v>
      </c>
      <c r="AA3687" s="257" t="s">
        <v>148</v>
      </c>
      <c r="AB3687" s="257" t="s">
        <v>148</v>
      </c>
      <c r="AC3687" s="257" t="s">
        <v>148</v>
      </c>
      <c r="AD3687" s="257" t="s">
        <v>148</v>
      </c>
      <c r="AE3687" s="257" t="s">
        <v>148</v>
      </c>
      <c r="AF3687" s="257" t="s">
        <v>148</v>
      </c>
      <c r="AG3687" s="257" t="s">
        <v>148</v>
      </c>
      <c r="AH3687" s="257" t="s">
        <v>148</v>
      </c>
      <c r="AI3687" s="257" t="s">
        <v>148</v>
      </c>
      <c r="AJ3687" s="257"/>
    </row>
    <row r="3688" spans="1:36" ht="43.2">
      <c r="A3688" s="258">
        <v>40393</v>
      </c>
      <c r="B3688" s="257" t="s">
        <v>2510</v>
      </c>
      <c r="C3688" s="258">
        <v>40393</v>
      </c>
      <c r="D3688" s="257">
        <v>0</v>
      </c>
      <c r="E3688" s="259" t="s">
        <v>2606</v>
      </c>
      <c r="F3688" s="257" t="s">
        <v>3243</v>
      </c>
      <c r="G3688" s="259" t="s">
        <v>3244</v>
      </c>
      <c r="H3688" s="257" t="s">
        <v>2632</v>
      </c>
      <c r="I3688" s="257" t="s">
        <v>7984</v>
      </c>
      <c r="J3688" s="257" t="s">
        <v>148</v>
      </c>
      <c r="K3688" s="257" t="s">
        <v>2619</v>
      </c>
      <c r="L3688" s="257" t="s">
        <v>7273</v>
      </c>
      <c r="M3688" s="257" t="s">
        <v>1236</v>
      </c>
      <c r="N3688" s="257" t="s">
        <v>2905</v>
      </c>
      <c r="O3688" s="257" t="s">
        <v>3299</v>
      </c>
      <c r="P3688" s="257" t="s">
        <v>7985</v>
      </c>
      <c r="Q3688" s="257" t="s">
        <v>3301</v>
      </c>
      <c r="R3688" s="257" t="s">
        <v>148</v>
      </c>
      <c r="S3688" s="257" t="s">
        <v>3302</v>
      </c>
      <c r="T3688" s="257" t="s">
        <v>2905</v>
      </c>
      <c r="U3688" s="257" t="s">
        <v>7957</v>
      </c>
      <c r="V3688" s="257" t="s">
        <v>148</v>
      </c>
      <c r="W3688" s="257" t="s">
        <v>148</v>
      </c>
      <c r="X3688" s="257" t="s">
        <v>148</v>
      </c>
      <c r="Y3688" s="257" t="s">
        <v>148</v>
      </c>
      <c r="Z3688" s="257" t="s">
        <v>148</v>
      </c>
      <c r="AA3688" s="257" t="s">
        <v>148</v>
      </c>
      <c r="AB3688" s="257" t="s">
        <v>148</v>
      </c>
      <c r="AC3688" s="257" t="s">
        <v>148</v>
      </c>
      <c r="AD3688" s="257" t="s">
        <v>148</v>
      </c>
      <c r="AE3688" s="257" t="s">
        <v>148</v>
      </c>
      <c r="AF3688" s="257" t="s">
        <v>148</v>
      </c>
      <c r="AG3688" s="257" t="s">
        <v>148</v>
      </c>
      <c r="AH3688" s="257" t="s">
        <v>148</v>
      </c>
      <c r="AI3688" s="257" t="s">
        <v>148</v>
      </c>
      <c r="AJ3688" s="257"/>
    </row>
    <row r="3689" spans="1:36" ht="43.2">
      <c r="A3689" s="258">
        <v>40393</v>
      </c>
      <c r="B3689" s="257" t="s">
        <v>2510</v>
      </c>
      <c r="C3689" s="258">
        <v>40393</v>
      </c>
      <c r="D3689" s="257">
        <v>0</v>
      </c>
      <c r="E3689" s="259" t="s">
        <v>2606</v>
      </c>
      <c r="F3689" s="257" t="s">
        <v>3243</v>
      </c>
      <c r="G3689" s="259" t="s">
        <v>3244</v>
      </c>
      <c r="H3689" s="260" t="s">
        <v>1232</v>
      </c>
      <c r="I3689" s="257" t="s">
        <v>4002</v>
      </c>
      <c r="J3689" s="257" t="s">
        <v>4003</v>
      </c>
      <c r="K3689" s="257" t="s">
        <v>2619</v>
      </c>
      <c r="L3689" s="257" t="s">
        <v>7273</v>
      </c>
      <c r="M3689" s="257" t="s">
        <v>1236</v>
      </c>
      <c r="N3689" s="257" t="s">
        <v>2905</v>
      </c>
      <c r="O3689" s="257" t="s">
        <v>3299</v>
      </c>
      <c r="P3689" s="257" t="s">
        <v>7986</v>
      </c>
      <c r="Q3689" s="257" t="s">
        <v>3301</v>
      </c>
      <c r="R3689" s="257" t="s">
        <v>148</v>
      </c>
      <c r="S3689" s="257" t="s">
        <v>3302</v>
      </c>
      <c r="T3689" s="257" t="s">
        <v>2905</v>
      </c>
      <c r="U3689" s="257" t="s">
        <v>7957</v>
      </c>
      <c r="V3689" s="257" t="s">
        <v>148</v>
      </c>
      <c r="W3689" s="257" t="s">
        <v>148</v>
      </c>
      <c r="X3689" s="257" t="s">
        <v>148</v>
      </c>
      <c r="Y3689" s="257" t="s">
        <v>148</v>
      </c>
      <c r="Z3689" s="257" t="s">
        <v>148</v>
      </c>
      <c r="AA3689" s="257" t="s">
        <v>148</v>
      </c>
      <c r="AB3689" s="257" t="s">
        <v>148</v>
      </c>
      <c r="AC3689" s="257" t="s">
        <v>148</v>
      </c>
      <c r="AD3689" s="257" t="s">
        <v>148</v>
      </c>
      <c r="AE3689" s="257" t="s">
        <v>148</v>
      </c>
      <c r="AF3689" s="257" t="s">
        <v>148</v>
      </c>
      <c r="AG3689" s="257" t="s">
        <v>148</v>
      </c>
      <c r="AH3689" s="257" t="s">
        <v>148</v>
      </c>
      <c r="AI3689" s="257" t="s">
        <v>148</v>
      </c>
      <c r="AJ3689" s="257"/>
    </row>
    <row r="3690" spans="1:36" ht="43.2">
      <c r="A3690" s="258">
        <v>40393</v>
      </c>
      <c r="B3690" s="257" t="s">
        <v>2510</v>
      </c>
      <c r="C3690" s="258">
        <v>40393</v>
      </c>
      <c r="D3690" s="257">
        <v>0</v>
      </c>
      <c r="E3690" s="259" t="s">
        <v>2548</v>
      </c>
      <c r="F3690" s="259" t="s">
        <v>3247</v>
      </c>
      <c r="G3690" s="259" t="s">
        <v>3248</v>
      </c>
      <c r="H3690" s="260" t="s">
        <v>1232</v>
      </c>
      <c r="I3690" s="257" t="s">
        <v>3831</v>
      </c>
      <c r="J3690" s="257" t="s">
        <v>148</v>
      </c>
      <c r="K3690" s="257" t="s">
        <v>2619</v>
      </c>
      <c r="L3690" s="257" t="s">
        <v>7273</v>
      </c>
      <c r="M3690" s="257" t="s">
        <v>1236</v>
      </c>
      <c r="N3690" s="257" t="s">
        <v>2905</v>
      </c>
      <c r="O3690" s="257" t="s">
        <v>3299</v>
      </c>
      <c r="P3690" s="257" t="s">
        <v>7987</v>
      </c>
      <c r="Q3690" s="257" t="s">
        <v>3301</v>
      </c>
      <c r="R3690" s="257" t="s">
        <v>148</v>
      </c>
      <c r="S3690" s="257" t="s">
        <v>3302</v>
      </c>
      <c r="T3690" s="257" t="s">
        <v>2905</v>
      </c>
      <c r="U3690" s="257" t="s">
        <v>7957</v>
      </c>
      <c r="V3690" s="257" t="s">
        <v>148</v>
      </c>
      <c r="W3690" s="257" t="s">
        <v>148</v>
      </c>
      <c r="X3690" s="257" t="s">
        <v>148</v>
      </c>
      <c r="Y3690" s="257" t="s">
        <v>148</v>
      </c>
      <c r="Z3690" s="257" t="s">
        <v>148</v>
      </c>
      <c r="AA3690" s="257" t="s">
        <v>148</v>
      </c>
      <c r="AB3690" s="257" t="s">
        <v>148</v>
      </c>
      <c r="AC3690" s="257" t="s">
        <v>148</v>
      </c>
      <c r="AD3690" s="257" t="s">
        <v>148</v>
      </c>
      <c r="AE3690" s="257" t="s">
        <v>148</v>
      </c>
      <c r="AF3690" s="257" t="s">
        <v>148</v>
      </c>
      <c r="AG3690" s="257" t="s">
        <v>148</v>
      </c>
      <c r="AH3690" s="257" t="s">
        <v>148</v>
      </c>
      <c r="AI3690" s="257" t="s">
        <v>148</v>
      </c>
      <c r="AJ3690" s="257"/>
    </row>
    <row r="3691" spans="1:36" ht="43.2">
      <c r="A3691" s="258">
        <v>40393</v>
      </c>
      <c r="B3691" s="257" t="s">
        <v>2510</v>
      </c>
      <c r="C3691" s="258">
        <v>40393</v>
      </c>
      <c r="D3691" s="257">
        <v>0</v>
      </c>
      <c r="E3691" s="259" t="s">
        <v>2548</v>
      </c>
      <c r="F3691" s="259" t="s">
        <v>3247</v>
      </c>
      <c r="G3691" s="259" t="s">
        <v>3248</v>
      </c>
      <c r="H3691" s="260" t="s">
        <v>1232</v>
      </c>
      <c r="I3691" s="257" t="s">
        <v>3831</v>
      </c>
      <c r="J3691" s="257" t="s">
        <v>148</v>
      </c>
      <c r="K3691" s="257" t="s">
        <v>2619</v>
      </c>
      <c r="L3691" s="257" t="s">
        <v>7273</v>
      </c>
      <c r="M3691" s="257" t="s">
        <v>1236</v>
      </c>
      <c r="N3691" s="257" t="s">
        <v>2905</v>
      </c>
      <c r="O3691" s="257" t="s">
        <v>3299</v>
      </c>
      <c r="P3691" s="257" t="s">
        <v>7988</v>
      </c>
      <c r="Q3691" s="257" t="s">
        <v>3301</v>
      </c>
      <c r="R3691" s="257" t="s">
        <v>148</v>
      </c>
      <c r="S3691" s="257" t="s">
        <v>3302</v>
      </c>
      <c r="T3691" s="257" t="s">
        <v>2905</v>
      </c>
      <c r="U3691" s="257" t="s">
        <v>7957</v>
      </c>
      <c r="V3691" s="257" t="s">
        <v>148</v>
      </c>
      <c r="W3691" s="257" t="s">
        <v>148</v>
      </c>
      <c r="X3691" s="257" t="s">
        <v>148</v>
      </c>
      <c r="Y3691" s="257" t="s">
        <v>148</v>
      </c>
      <c r="Z3691" s="257" t="s">
        <v>148</v>
      </c>
      <c r="AA3691" s="257" t="s">
        <v>148</v>
      </c>
      <c r="AB3691" s="257" t="s">
        <v>148</v>
      </c>
      <c r="AC3691" s="257" t="s">
        <v>148</v>
      </c>
      <c r="AD3691" s="257" t="s">
        <v>148</v>
      </c>
      <c r="AE3691" s="257" t="s">
        <v>148</v>
      </c>
      <c r="AF3691" s="257" t="s">
        <v>148</v>
      </c>
      <c r="AG3691" s="257" t="s">
        <v>148</v>
      </c>
      <c r="AH3691" s="257" t="s">
        <v>148</v>
      </c>
      <c r="AI3691" s="257" t="s">
        <v>148</v>
      </c>
      <c r="AJ3691" s="257"/>
    </row>
    <row r="3692" spans="1:36" ht="43.2">
      <c r="A3692" s="258">
        <v>40451</v>
      </c>
      <c r="B3692" s="257" t="s">
        <v>2520</v>
      </c>
      <c r="C3692" s="258">
        <v>40451</v>
      </c>
      <c r="D3692" s="257">
        <v>0</v>
      </c>
      <c r="E3692" s="257" t="s">
        <v>2557</v>
      </c>
      <c r="F3692" s="257" t="s">
        <v>3223</v>
      </c>
      <c r="G3692" s="257" t="s">
        <v>3224</v>
      </c>
      <c r="H3692" s="260" t="s">
        <v>1226</v>
      </c>
      <c r="I3692" s="260" t="s">
        <v>2631</v>
      </c>
      <c r="J3692" s="257" t="s">
        <v>148</v>
      </c>
      <c r="K3692" s="257" t="s">
        <v>2619</v>
      </c>
      <c r="L3692" s="257" t="s">
        <v>7989</v>
      </c>
      <c r="M3692" s="257" t="s">
        <v>1232</v>
      </c>
      <c r="N3692" s="257" t="s">
        <v>2860</v>
      </c>
      <c r="O3692" s="257" t="s">
        <v>2869</v>
      </c>
      <c r="P3692" s="257" t="s">
        <v>7990</v>
      </c>
      <c r="Q3692" s="257" t="s">
        <v>3301</v>
      </c>
      <c r="R3692" s="257" t="s">
        <v>148</v>
      </c>
      <c r="S3692" s="257" t="s">
        <v>3291</v>
      </c>
      <c r="T3692" s="257" t="s">
        <v>2967</v>
      </c>
      <c r="U3692" s="257" t="s">
        <v>7991</v>
      </c>
      <c r="V3692" s="257" t="s">
        <v>148</v>
      </c>
      <c r="W3692" s="257" t="s">
        <v>148</v>
      </c>
      <c r="X3692" s="257" t="s">
        <v>148</v>
      </c>
      <c r="Y3692" s="257" t="s">
        <v>148</v>
      </c>
      <c r="Z3692" s="257" t="s">
        <v>148</v>
      </c>
      <c r="AA3692" s="257" t="s">
        <v>148</v>
      </c>
      <c r="AB3692" s="257" t="s">
        <v>148</v>
      </c>
      <c r="AC3692" s="257" t="s">
        <v>148</v>
      </c>
      <c r="AD3692" s="257" t="s">
        <v>148</v>
      </c>
      <c r="AE3692" s="257" t="s">
        <v>148</v>
      </c>
      <c r="AF3692" s="257" t="s">
        <v>148</v>
      </c>
      <c r="AG3692" s="257" t="s">
        <v>148</v>
      </c>
      <c r="AH3692" s="257" t="s">
        <v>148</v>
      </c>
      <c r="AI3692" s="257" t="s">
        <v>148</v>
      </c>
      <c r="AJ3692" s="257"/>
    </row>
    <row r="3693" spans="1:36" ht="43.2">
      <c r="A3693" s="258">
        <v>40451</v>
      </c>
      <c r="B3693" s="257" t="s">
        <v>2520</v>
      </c>
      <c r="C3693" s="258">
        <v>40451</v>
      </c>
      <c r="D3693" s="257">
        <v>0</v>
      </c>
      <c r="E3693" s="259" t="s">
        <v>2522</v>
      </c>
      <c r="F3693" s="259" t="s">
        <v>3266</v>
      </c>
      <c r="G3693" s="259" t="s">
        <v>3267</v>
      </c>
      <c r="H3693" s="260" t="s">
        <v>1232</v>
      </c>
      <c r="I3693" s="257" t="s">
        <v>2775</v>
      </c>
      <c r="J3693" s="257" t="s">
        <v>631</v>
      </c>
      <c r="K3693" s="257" t="s">
        <v>2619</v>
      </c>
      <c r="L3693" s="257" t="s">
        <v>7989</v>
      </c>
      <c r="M3693" s="257" t="s">
        <v>1232</v>
      </c>
      <c r="N3693" s="257" t="s">
        <v>2860</v>
      </c>
      <c r="O3693" s="257" t="s">
        <v>3299</v>
      </c>
      <c r="P3693" s="257" t="s">
        <v>7992</v>
      </c>
      <c r="Q3693" s="257" t="s">
        <v>3301</v>
      </c>
      <c r="R3693" s="257" t="s">
        <v>148</v>
      </c>
      <c r="S3693" s="257" t="s">
        <v>3291</v>
      </c>
      <c r="T3693" s="257" t="s">
        <v>2967</v>
      </c>
      <c r="U3693" s="257" t="s">
        <v>7991</v>
      </c>
      <c r="V3693" s="257" t="s">
        <v>148</v>
      </c>
      <c r="W3693" s="257" t="s">
        <v>148</v>
      </c>
      <c r="X3693" s="257" t="s">
        <v>148</v>
      </c>
      <c r="Y3693" s="257" t="s">
        <v>148</v>
      </c>
      <c r="Z3693" s="257" t="s">
        <v>148</v>
      </c>
      <c r="AA3693" s="257" t="s">
        <v>148</v>
      </c>
      <c r="AB3693" s="257" t="s">
        <v>148</v>
      </c>
      <c r="AC3693" s="257" t="s">
        <v>148</v>
      </c>
      <c r="AD3693" s="257" t="s">
        <v>148</v>
      </c>
      <c r="AE3693" s="257" t="s">
        <v>148</v>
      </c>
      <c r="AF3693" s="257" t="s">
        <v>148</v>
      </c>
      <c r="AG3693" s="257" t="s">
        <v>148</v>
      </c>
      <c r="AH3693" s="257" t="s">
        <v>148</v>
      </c>
      <c r="AI3693" s="257" t="s">
        <v>148</v>
      </c>
      <c r="AJ3693" s="257"/>
    </row>
    <row r="3694" spans="1:36" ht="43.2">
      <c r="A3694" s="258">
        <v>40451</v>
      </c>
      <c r="B3694" s="257" t="s">
        <v>2520</v>
      </c>
      <c r="C3694" s="258">
        <v>40451</v>
      </c>
      <c r="D3694" s="257">
        <v>0</v>
      </c>
      <c r="E3694" s="259" t="s">
        <v>2559</v>
      </c>
      <c r="F3694" s="257" t="s">
        <v>3139</v>
      </c>
      <c r="G3694" s="259" t="s">
        <v>3140</v>
      </c>
      <c r="H3694" s="260" t="s">
        <v>2631</v>
      </c>
      <c r="I3694" s="260" t="s">
        <v>2631</v>
      </c>
      <c r="J3694" s="257" t="s">
        <v>148</v>
      </c>
      <c r="K3694" s="257" t="s">
        <v>2619</v>
      </c>
      <c r="L3694" s="257" t="s">
        <v>7989</v>
      </c>
      <c r="M3694" s="257" t="s">
        <v>1232</v>
      </c>
      <c r="N3694" s="257" t="s">
        <v>2860</v>
      </c>
      <c r="O3694" s="257" t="s">
        <v>2869</v>
      </c>
      <c r="P3694" s="257" t="s">
        <v>7993</v>
      </c>
      <c r="Q3694" s="257" t="s">
        <v>3301</v>
      </c>
      <c r="R3694" s="257" t="s">
        <v>148</v>
      </c>
      <c r="S3694" s="257" t="s">
        <v>3291</v>
      </c>
      <c r="T3694" s="257" t="s">
        <v>2967</v>
      </c>
      <c r="U3694" s="257" t="s">
        <v>7991</v>
      </c>
      <c r="V3694" s="257" t="s">
        <v>148</v>
      </c>
      <c r="W3694" s="257" t="s">
        <v>148</v>
      </c>
      <c r="X3694" s="257" t="s">
        <v>148</v>
      </c>
      <c r="Y3694" s="257" t="s">
        <v>148</v>
      </c>
      <c r="Z3694" s="257" t="s">
        <v>148</v>
      </c>
      <c r="AA3694" s="257" t="s">
        <v>148</v>
      </c>
      <c r="AB3694" s="257" t="s">
        <v>148</v>
      </c>
      <c r="AC3694" s="257" t="s">
        <v>148</v>
      </c>
      <c r="AD3694" s="257" t="s">
        <v>148</v>
      </c>
      <c r="AE3694" s="257" t="s">
        <v>148</v>
      </c>
      <c r="AF3694" s="257" t="s">
        <v>148</v>
      </c>
      <c r="AG3694" s="257" t="s">
        <v>148</v>
      </c>
      <c r="AH3694" s="257" t="s">
        <v>148</v>
      </c>
      <c r="AI3694" s="257" t="s">
        <v>148</v>
      </c>
      <c r="AJ3694" s="257"/>
    </row>
    <row r="3695" spans="1:36" ht="43.2">
      <c r="A3695" s="258">
        <v>40451</v>
      </c>
      <c r="B3695" s="257" t="s">
        <v>2520</v>
      </c>
      <c r="C3695" s="258">
        <v>40451</v>
      </c>
      <c r="D3695" s="257">
        <v>0</v>
      </c>
      <c r="E3695" s="259" t="s">
        <v>2562</v>
      </c>
      <c r="F3695" s="257" t="s">
        <v>3274</v>
      </c>
      <c r="G3695" s="259" t="s">
        <v>3275</v>
      </c>
      <c r="H3695" s="260" t="s">
        <v>1226</v>
      </c>
      <c r="I3695" s="257" t="s">
        <v>2792</v>
      </c>
      <c r="J3695" s="84" t="s">
        <v>209</v>
      </c>
      <c r="K3695" s="257" t="s">
        <v>2619</v>
      </c>
      <c r="L3695" s="257" t="s">
        <v>7989</v>
      </c>
      <c r="M3695" s="257" t="s">
        <v>1232</v>
      </c>
      <c r="N3695" s="257" t="s">
        <v>2860</v>
      </c>
      <c r="O3695" s="257" t="s">
        <v>3299</v>
      </c>
      <c r="P3695" s="257" t="s">
        <v>7994</v>
      </c>
      <c r="Q3695" s="257" t="s">
        <v>3301</v>
      </c>
      <c r="R3695" s="257" t="s">
        <v>148</v>
      </c>
      <c r="S3695" s="257" t="s">
        <v>3291</v>
      </c>
      <c r="T3695" s="257" t="s">
        <v>2967</v>
      </c>
      <c r="U3695" s="257" t="s">
        <v>7991</v>
      </c>
      <c r="V3695" s="257" t="s">
        <v>148</v>
      </c>
      <c r="W3695" s="257" t="s">
        <v>148</v>
      </c>
      <c r="X3695" s="257" t="s">
        <v>148</v>
      </c>
      <c r="Y3695" s="257" t="s">
        <v>148</v>
      </c>
      <c r="Z3695" s="257" t="s">
        <v>148</v>
      </c>
      <c r="AA3695" s="257" t="s">
        <v>148</v>
      </c>
      <c r="AB3695" s="257" t="s">
        <v>148</v>
      </c>
      <c r="AC3695" s="257" t="s">
        <v>148</v>
      </c>
      <c r="AD3695" s="257" t="s">
        <v>148</v>
      </c>
      <c r="AE3695" s="257" t="s">
        <v>148</v>
      </c>
      <c r="AF3695" s="257" t="s">
        <v>148</v>
      </c>
      <c r="AG3695" s="257" t="s">
        <v>148</v>
      </c>
      <c r="AH3695" s="257" t="s">
        <v>148</v>
      </c>
      <c r="AI3695" s="257" t="s">
        <v>148</v>
      </c>
      <c r="AJ3695" s="257"/>
    </row>
    <row r="3696" spans="1:36" ht="43.2">
      <c r="A3696" s="258">
        <v>40451</v>
      </c>
      <c r="B3696" s="257" t="s">
        <v>2520</v>
      </c>
      <c r="C3696" s="258">
        <v>40451</v>
      </c>
      <c r="D3696" s="257">
        <v>0</v>
      </c>
      <c r="E3696" s="259" t="s">
        <v>2563</v>
      </c>
      <c r="F3696" s="257" t="s">
        <v>3270</v>
      </c>
      <c r="G3696" s="259" t="s">
        <v>3271</v>
      </c>
      <c r="H3696" s="257" t="s">
        <v>1243</v>
      </c>
      <c r="I3696" s="257" t="s">
        <v>5416</v>
      </c>
      <c r="J3696" s="257" t="s">
        <v>148</v>
      </c>
      <c r="K3696" s="257" t="s">
        <v>2619</v>
      </c>
      <c r="L3696" s="257" t="s">
        <v>7989</v>
      </c>
      <c r="M3696" s="257" t="s">
        <v>1232</v>
      </c>
      <c r="N3696" s="257" t="s">
        <v>2860</v>
      </c>
      <c r="O3696" s="257" t="s">
        <v>3299</v>
      </c>
      <c r="P3696" s="257" t="s">
        <v>7995</v>
      </c>
      <c r="Q3696" s="257" t="s">
        <v>3301</v>
      </c>
      <c r="R3696" s="257" t="s">
        <v>148</v>
      </c>
      <c r="S3696" s="257" t="s">
        <v>3291</v>
      </c>
      <c r="T3696" s="257" t="s">
        <v>2967</v>
      </c>
      <c r="U3696" s="257" t="s">
        <v>7991</v>
      </c>
      <c r="V3696" s="257" t="s">
        <v>148</v>
      </c>
      <c r="W3696" s="257" t="s">
        <v>148</v>
      </c>
      <c r="X3696" s="257" t="s">
        <v>148</v>
      </c>
      <c r="Y3696" s="257" t="s">
        <v>148</v>
      </c>
      <c r="Z3696" s="257" t="s">
        <v>148</v>
      </c>
      <c r="AA3696" s="257" t="s">
        <v>148</v>
      </c>
      <c r="AB3696" s="257" t="s">
        <v>148</v>
      </c>
      <c r="AC3696" s="257" t="s">
        <v>148</v>
      </c>
      <c r="AD3696" s="257" t="s">
        <v>148</v>
      </c>
      <c r="AE3696" s="257" t="s">
        <v>148</v>
      </c>
      <c r="AF3696" s="257" t="s">
        <v>148</v>
      </c>
      <c r="AG3696" s="257" t="s">
        <v>148</v>
      </c>
      <c r="AH3696" s="257" t="s">
        <v>148</v>
      </c>
      <c r="AI3696" s="257" t="s">
        <v>148</v>
      </c>
      <c r="AJ3696" s="257"/>
    </row>
    <row r="3697" spans="1:36" ht="43.2">
      <c r="A3697" s="258">
        <v>40451</v>
      </c>
      <c r="B3697" s="257" t="s">
        <v>2520</v>
      </c>
      <c r="C3697" s="258">
        <v>40451</v>
      </c>
      <c r="D3697" s="257">
        <v>0</v>
      </c>
      <c r="E3697" s="257" t="s">
        <v>2536</v>
      </c>
      <c r="F3697" s="257" t="s">
        <v>3121</v>
      </c>
      <c r="G3697" s="257" t="s">
        <v>3122</v>
      </c>
      <c r="H3697" s="257" t="s">
        <v>1243</v>
      </c>
      <c r="I3697" s="257" t="s">
        <v>6680</v>
      </c>
      <c r="J3697" s="84" t="s">
        <v>6681</v>
      </c>
      <c r="K3697" s="257" t="s">
        <v>2619</v>
      </c>
      <c r="L3697" s="257" t="s">
        <v>7989</v>
      </c>
      <c r="M3697" s="257" t="s">
        <v>1232</v>
      </c>
      <c r="N3697" s="257" t="s">
        <v>2860</v>
      </c>
      <c r="O3697" s="257" t="s">
        <v>3299</v>
      </c>
      <c r="P3697" s="257" t="s">
        <v>7996</v>
      </c>
      <c r="Q3697" s="257" t="s">
        <v>3301</v>
      </c>
      <c r="R3697" s="257" t="s">
        <v>148</v>
      </c>
      <c r="S3697" s="257" t="s">
        <v>3291</v>
      </c>
      <c r="T3697" s="257" t="s">
        <v>2967</v>
      </c>
      <c r="U3697" s="257" t="s">
        <v>7991</v>
      </c>
      <c r="V3697" s="257" t="s">
        <v>148</v>
      </c>
      <c r="W3697" s="257" t="s">
        <v>148</v>
      </c>
      <c r="X3697" s="257" t="s">
        <v>148</v>
      </c>
      <c r="Y3697" s="257" t="s">
        <v>148</v>
      </c>
      <c r="Z3697" s="257" t="s">
        <v>148</v>
      </c>
      <c r="AA3697" s="257" t="s">
        <v>148</v>
      </c>
      <c r="AB3697" s="257" t="s">
        <v>148</v>
      </c>
      <c r="AC3697" s="257" t="s">
        <v>148</v>
      </c>
      <c r="AD3697" s="257" t="s">
        <v>148</v>
      </c>
      <c r="AE3697" s="257" t="s">
        <v>148</v>
      </c>
      <c r="AF3697" s="257" t="s">
        <v>148</v>
      </c>
      <c r="AG3697" s="257" t="s">
        <v>148</v>
      </c>
      <c r="AH3697" s="257" t="s">
        <v>148</v>
      </c>
      <c r="AI3697" s="257" t="s">
        <v>148</v>
      </c>
      <c r="AJ3697" s="257"/>
    </row>
    <row r="3698" spans="1:36" ht="43.2">
      <c r="A3698" s="258">
        <v>40451</v>
      </c>
      <c r="B3698" s="257" t="s">
        <v>2520</v>
      </c>
      <c r="C3698" s="258">
        <v>40451</v>
      </c>
      <c r="D3698" s="257">
        <v>0</v>
      </c>
      <c r="E3698" s="257" t="s">
        <v>4805</v>
      </c>
      <c r="F3698" s="257" t="s">
        <v>4806</v>
      </c>
      <c r="G3698" s="257" t="s">
        <v>4807</v>
      </c>
      <c r="H3698" s="260" t="s">
        <v>1232</v>
      </c>
      <c r="I3698" s="257" t="s">
        <v>5542</v>
      </c>
      <c r="J3698" s="84" t="s">
        <v>5543</v>
      </c>
      <c r="K3698" s="257" t="s">
        <v>2619</v>
      </c>
      <c r="L3698" s="257" t="s">
        <v>7989</v>
      </c>
      <c r="M3698" s="257" t="s">
        <v>1232</v>
      </c>
      <c r="N3698" s="257" t="s">
        <v>2860</v>
      </c>
      <c r="O3698" s="257" t="s">
        <v>3299</v>
      </c>
      <c r="P3698" s="257" t="s">
        <v>7997</v>
      </c>
      <c r="Q3698" s="257" t="s">
        <v>3301</v>
      </c>
      <c r="R3698" s="257" t="s">
        <v>148</v>
      </c>
      <c r="S3698" s="257" t="s">
        <v>3291</v>
      </c>
      <c r="T3698" s="257" t="s">
        <v>2967</v>
      </c>
      <c r="U3698" s="257" t="s">
        <v>7991</v>
      </c>
      <c r="V3698" s="257" t="s">
        <v>148</v>
      </c>
      <c r="W3698" s="257" t="s">
        <v>148</v>
      </c>
      <c r="X3698" s="257" t="s">
        <v>148</v>
      </c>
      <c r="Y3698" s="257" t="s">
        <v>148</v>
      </c>
      <c r="Z3698" s="257" t="s">
        <v>148</v>
      </c>
      <c r="AA3698" s="257" t="s">
        <v>148</v>
      </c>
      <c r="AB3698" s="257" t="s">
        <v>148</v>
      </c>
      <c r="AC3698" s="257" t="s">
        <v>148</v>
      </c>
      <c r="AD3698" s="257" t="s">
        <v>148</v>
      </c>
      <c r="AE3698" s="257" t="s">
        <v>148</v>
      </c>
      <c r="AF3698" s="257" t="s">
        <v>148</v>
      </c>
      <c r="AG3698" s="257" t="s">
        <v>148</v>
      </c>
      <c r="AH3698" s="257" t="s">
        <v>148</v>
      </c>
      <c r="AI3698" s="257" t="s">
        <v>148</v>
      </c>
      <c r="AJ3698" s="257"/>
    </row>
    <row r="3699" spans="1:36" ht="43.2">
      <c r="A3699" s="258">
        <v>40451</v>
      </c>
      <c r="B3699" s="257" t="s">
        <v>2520</v>
      </c>
      <c r="C3699" s="258">
        <v>40451</v>
      </c>
      <c r="D3699" s="257">
        <v>0</v>
      </c>
      <c r="E3699" s="257" t="s">
        <v>2539</v>
      </c>
      <c r="F3699" s="257" t="s">
        <v>3173</v>
      </c>
      <c r="G3699" s="257" t="s">
        <v>3174</v>
      </c>
      <c r="H3699" s="260" t="s">
        <v>1232</v>
      </c>
      <c r="I3699" s="257" t="s">
        <v>7557</v>
      </c>
      <c r="J3699" s="84" t="s">
        <v>7558</v>
      </c>
      <c r="K3699" s="257" t="s">
        <v>2619</v>
      </c>
      <c r="L3699" s="257" t="s">
        <v>7989</v>
      </c>
      <c r="M3699" s="257" t="s">
        <v>1232</v>
      </c>
      <c r="N3699" s="257" t="s">
        <v>2860</v>
      </c>
      <c r="O3699" s="257" t="s">
        <v>3299</v>
      </c>
      <c r="P3699" s="257" t="s">
        <v>7998</v>
      </c>
      <c r="Q3699" s="257" t="s">
        <v>3301</v>
      </c>
      <c r="R3699" s="257" t="s">
        <v>148</v>
      </c>
      <c r="S3699" s="257" t="s">
        <v>3291</v>
      </c>
      <c r="T3699" s="257" t="s">
        <v>2967</v>
      </c>
      <c r="U3699" s="257" t="s">
        <v>7991</v>
      </c>
      <c r="V3699" s="257" t="s">
        <v>148</v>
      </c>
      <c r="W3699" s="257" t="s">
        <v>148</v>
      </c>
      <c r="X3699" s="257" t="s">
        <v>148</v>
      </c>
      <c r="Y3699" s="257" t="s">
        <v>148</v>
      </c>
      <c r="Z3699" s="257" t="s">
        <v>148</v>
      </c>
      <c r="AA3699" s="257" t="s">
        <v>148</v>
      </c>
      <c r="AB3699" s="257" t="s">
        <v>148</v>
      </c>
      <c r="AC3699" s="257" t="s">
        <v>148</v>
      </c>
      <c r="AD3699" s="257" t="s">
        <v>148</v>
      </c>
      <c r="AE3699" s="257" t="s">
        <v>148</v>
      </c>
      <c r="AF3699" s="257" t="s">
        <v>148</v>
      </c>
      <c r="AG3699" s="257" t="s">
        <v>148</v>
      </c>
      <c r="AH3699" s="257" t="s">
        <v>148</v>
      </c>
      <c r="AI3699" s="257" t="s">
        <v>148</v>
      </c>
      <c r="AJ3699" s="257"/>
    </row>
    <row r="3700" spans="1:36" ht="43.2">
      <c r="A3700" s="258">
        <v>40451</v>
      </c>
      <c r="B3700" s="257" t="s">
        <v>2520</v>
      </c>
      <c r="C3700" s="258">
        <v>40451</v>
      </c>
      <c r="D3700" s="257">
        <v>0</v>
      </c>
      <c r="E3700" s="259" t="s">
        <v>2542</v>
      </c>
      <c r="F3700" s="257" t="s">
        <v>3205</v>
      </c>
      <c r="G3700" s="259" t="s">
        <v>3206</v>
      </c>
      <c r="H3700" s="257" t="s">
        <v>2763</v>
      </c>
      <c r="I3700" s="257" t="s">
        <v>7999</v>
      </c>
      <c r="J3700" s="257" t="s">
        <v>148</v>
      </c>
      <c r="K3700" s="257" t="s">
        <v>2619</v>
      </c>
      <c r="L3700" s="257" t="s">
        <v>7989</v>
      </c>
      <c r="M3700" s="257" t="s">
        <v>1232</v>
      </c>
      <c r="N3700" s="257" t="s">
        <v>2860</v>
      </c>
      <c r="O3700" s="257" t="s">
        <v>3299</v>
      </c>
      <c r="P3700" s="257" t="s">
        <v>8000</v>
      </c>
      <c r="Q3700" s="257" t="s">
        <v>3301</v>
      </c>
      <c r="R3700" s="257" t="s">
        <v>148</v>
      </c>
      <c r="S3700" s="257" t="s">
        <v>3302</v>
      </c>
      <c r="T3700" s="257" t="s">
        <v>2967</v>
      </c>
      <c r="U3700" s="257" t="s">
        <v>7991</v>
      </c>
      <c r="V3700" s="257" t="s">
        <v>148</v>
      </c>
      <c r="W3700" s="257" t="s">
        <v>148</v>
      </c>
      <c r="X3700" s="257" t="s">
        <v>148</v>
      </c>
      <c r="Y3700" s="257" t="s">
        <v>148</v>
      </c>
      <c r="Z3700" s="257" t="s">
        <v>148</v>
      </c>
      <c r="AA3700" s="257" t="s">
        <v>148</v>
      </c>
      <c r="AB3700" s="257" t="s">
        <v>148</v>
      </c>
      <c r="AC3700" s="257" t="s">
        <v>148</v>
      </c>
      <c r="AD3700" s="257" t="s">
        <v>148</v>
      </c>
      <c r="AE3700" s="257" t="s">
        <v>148</v>
      </c>
      <c r="AF3700" s="257" t="s">
        <v>148</v>
      </c>
      <c r="AG3700" s="257" t="s">
        <v>148</v>
      </c>
      <c r="AH3700" s="257" t="s">
        <v>148</v>
      </c>
      <c r="AI3700" s="257" t="s">
        <v>148</v>
      </c>
      <c r="AJ3700" s="257"/>
    </row>
    <row r="3701" spans="1:36" ht="43.2">
      <c r="A3701" s="258">
        <v>40451</v>
      </c>
      <c r="B3701" s="257" t="s">
        <v>2520</v>
      </c>
      <c r="C3701" s="258">
        <v>40451</v>
      </c>
      <c r="D3701" s="257">
        <v>0</v>
      </c>
      <c r="E3701" s="257" t="s">
        <v>6831</v>
      </c>
      <c r="F3701" s="257" t="s">
        <v>6832</v>
      </c>
      <c r="G3701" s="257" t="s">
        <v>6833</v>
      </c>
      <c r="H3701" s="257" t="s">
        <v>2763</v>
      </c>
      <c r="I3701" s="257" t="s">
        <v>7467</v>
      </c>
      <c r="J3701" s="257" t="s">
        <v>148</v>
      </c>
      <c r="K3701" s="257" t="s">
        <v>2619</v>
      </c>
      <c r="L3701" s="257" t="s">
        <v>7989</v>
      </c>
      <c r="M3701" s="257" t="s">
        <v>1232</v>
      </c>
      <c r="N3701" s="257" t="s">
        <v>2860</v>
      </c>
      <c r="O3701" s="257" t="s">
        <v>2869</v>
      </c>
      <c r="P3701" s="257" t="s">
        <v>8001</v>
      </c>
      <c r="Q3701" s="257" t="s">
        <v>3301</v>
      </c>
      <c r="R3701" s="257" t="s">
        <v>148</v>
      </c>
      <c r="S3701" s="257" t="s">
        <v>3302</v>
      </c>
      <c r="T3701" s="257" t="s">
        <v>2967</v>
      </c>
      <c r="U3701" s="257" t="s">
        <v>7991</v>
      </c>
      <c r="V3701" s="257" t="s">
        <v>148</v>
      </c>
      <c r="W3701" s="257" t="s">
        <v>148</v>
      </c>
      <c r="X3701" s="257" t="s">
        <v>148</v>
      </c>
      <c r="Y3701" s="257" t="s">
        <v>148</v>
      </c>
      <c r="Z3701" s="257" t="s">
        <v>148</v>
      </c>
      <c r="AA3701" s="257" t="s">
        <v>148</v>
      </c>
      <c r="AB3701" s="257" t="s">
        <v>148</v>
      </c>
      <c r="AC3701" s="257" t="s">
        <v>148</v>
      </c>
      <c r="AD3701" s="257" t="s">
        <v>148</v>
      </c>
      <c r="AE3701" s="257" t="s">
        <v>148</v>
      </c>
      <c r="AF3701" s="257" t="s">
        <v>148</v>
      </c>
      <c r="AG3701" s="257" t="s">
        <v>148</v>
      </c>
      <c r="AH3701" s="257" t="s">
        <v>148</v>
      </c>
      <c r="AI3701" s="257" t="s">
        <v>148</v>
      </c>
      <c r="AJ3701" s="257"/>
    </row>
    <row r="3702" spans="1:36" ht="43.2">
      <c r="A3702" s="258">
        <v>40451</v>
      </c>
      <c r="B3702" s="257" t="s">
        <v>2520</v>
      </c>
      <c r="C3702" s="258">
        <v>40451</v>
      </c>
      <c r="D3702" s="257">
        <v>0</v>
      </c>
      <c r="E3702" s="257" t="s">
        <v>6831</v>
      </c>
      <c r="F3702" s="257" t="s">
        <v>6832</v>
      </c>
      <c r="G3702" s="257" t="s">
        <v>6833</v>
      </c>
      <c r="H3702" s="257" t="s">
        <v>1225</v>
      </c>
      <c r="I3702" s="257" t="s">
        <v>8002</v>
      </c>
      <c r="J3702" s="257" t="s">
        <v>148</v>
      </c>
      <c r="K3702" s="257" t="s">
        <v>2619</v>
      </c>
      <c r="L3702" s="257" t="s">
        <v>7989</v>
      </c>
      <c r="M3702" s="257" t="s">
        <v>1232</v>
      </c>
      <c r="N3702" s="257" t="s">
        <v>2860</v>
      </c>
      <c r="O3702" s="257" t="s">
        <v>2869</v>
      </c>
      <c r="P3702" s="257" t="s">
        <v>8003</v>
      </c>
      <c r="Q3702" s="257" t="s">
        <v>3301</v>
      </c>
      <c r="R3702" s="257" t="s">
        <v>148</v>
      </c>
      <c r="S3702" s="257" t="s">
        <v>3291</v>
      </c>
      <c r="T3702" s="257" t="s">
        <v>2967</v>
      </c>
      <c r="U3702" s="257" t="s">
        <v>7991</v>
      </c>
      <c r="V3702" s="257" t="s">
        <v>148</v>
      </c>
      <c r="W3702" s="257" t="s">
        <v>148</v>
      </c>
      <c r="X3702" s="257" t="s">
        <v>148</v>
      </c>
      <c r="Y3702" s="257" t="s">
        <v>148</v>
      </c>
      <c r="Z3702" s="257" t="s">
        <v>148</v>
      </c>
      <c r="AA3702" s="257" t="s">
        <v>148</v>
      </c>
      <c r="AB3702" s="257" t="s">
        <v>148</v>
      </c>
      <c r="AC3702" s="257" t="s">
        <v>148</v>
      </c>
      <c r="AD3702" s="257" t="s">
        <v>148</v>
      </c>
      <c r="AE3702" s="257" t="s">
        <v>148</v>
      </c>
      <c r="AF3702" s="257" t="s">
        <v>148</v>
      </c>
      <c r="AG3702" s="257" t="s">
        <v>148</v>
      </c>
      <c r="AH3702" s="257" t="s">
        <v>148</v>
      </c>
      <c r="AI3702" s="257" t="s">
        <v>148</v>
      </c>
      <c r="AJ3702" s="257"/>
    </row>
    <row r="3703" spans="1:36" ht="43.2">
      <c r="A3703" s="258">
        <v>40451</v>
      </c>
      <c r="B3703" s="257" t="s">
        <v>2520</v>
      </c>
      <c r="C3703" s="258">
        <v>40451</v>
      </c>
      <c r="D3703" s="257">
        <v>0</v>
      </c>
      <c r="E3703" s="257" t="s">
        <v>6831</v>
      </c>
      <c r="F3703" s="259" t="s">
        <v>6919</v>
      </c>
      <c r="G3703" s="257" t="s">
        <v>6920</v>
      </c>
      <c r="H3703" s="260" t="s">
        <v>2631</v>
      </c>
      <c r="I3703" s="260" t="s">
        <v>2631</v>
      </c>
      <c r="J3703" s="257" t="s">
        <v>148</v>
      </c>
      <c r="K3703" s="257" t="s">
        <v>2619</v>
      </c>
      <c r="L3703" s="257" t="s">
        <v>7989</v>
      </c>
      <c r="M3703" s="257" t="s">
        <v>1232</v>
      </c>
      <c r="N3703" s="257" t="s">
        <v>2860</v>
      </c>
      <c r="O3703" s="257" t="s">
        <v>3299</v>
      </c>
      <c r="P3703" s="257" t="s">
        <v>8004</v>
      </c>
      <c r="Q3703" s="257" t="s">
        <v>3301</v>
      </c>
      <c r="R3703" s="257" t="s">
        <v>148</v>
      </c>
      <c r="S3703" s="257" t="s">
        <v>3291</v>
      </c>
      <c r="T3703" s="257" t="s">
        <v>2967</v>
      </c>
      <c r="U3703" s="257" t="s">
        <v>7991</v>
      </c>
      <c r="V3703" s="257" t="s">
        <v>148</v>
      </c>
      <c r="W3703" s="257" t="s">
        <v>148</v>
      </c>
      <c r="X3703" s="257" t="s">
        <v>148</v>
      </c>
      <c r="Y3703" s="257" t="s">
        <v>148</v>
      </c>
      <c r="Z3703" s="257" t="s">
        <v>148</v>
      </c>
      <c r="AA3703" s="257" t="s">
        <v>148</v>
      </c>
      <c r="AB3703" s="257" t="s">
        <v>148</v>
      </c>
      <c r="AC3703" s="257" t="s">
        <v>148</v>
      </c>
      <c r="AD3703" s="257" t="s">
        <v>148</v>
      </c>
      <c r="AE3703" s="257" t="s">
        <v>148</v>
      </c>
      <c r="AF3703" s="257" t="s">
        <v>148</v>
      </c>
      <c r="AG3703" s="257" t="s">
        <v>148</v>
      </c>
      <c r="AH3703" s="257" t="s">
        <v>148</v>
      </c>
      <c r="AI3703" s="257" t="s">
        <v>148</v>
      </c>
      <c r="AJ3703" s="257"/>
    </row>
    <row r="3704" spans="1:36" ht="43.2">
      <c r="A3704" s="258">
        <v>40451</v>
      </c>
      <c r="B3704" s="257" t="s">
        <v>2520</v>
      </c>
      <c r="C3704" s="258">
        <v>40451</v>
      </c>
      <c r="D3704" s="257">
        <v>0</v>
      </c>
      <c r="E3704" s="259" t="s">
        <v>2610</v>
      </c>
      <c r="F3704" s="259" t="s">
        <v>3151</v>
      </c>
      <c r="G3704" s="259" t="s">
        <v>3152</v>
      </c>
      <c r="H3704" s="260" t="s">
        <v>1226</v>
      </c>
      <c r="I3704" s="257" t="s">
        <v>3874</v>
      </c>
      <c r="J3704" s="84" t="s">
        <v>3875</v>
      </c>
      <c r="K3704" s="257" t="s">
        <v>2619</v>
      </c>
      <c r="L3704" s="257" t="s">
        <v>7989</v>
      </c>
      <c r="M3704" s="257" t="s">
        <v>1232</v>
      </c>
      <c r="N3704" s="257" t="s">
        <v>2860</v>
      </c>
      <c r="O3704" s="257" t="s">
        <v>3299</v>
      </c>
      <c r="P3704" s="257" t="s">
        <v>8005</v>
      </c>
      <c r="Q3704" s="257" t="s">
        <v>3301</v>
      </c>
      <c r="R3704" s="257" t="s">
        <v>148</v>
      </c>
      <c r="S3704" s="257" t="s">
        <v>3291</v>
      </c>
      <c r="T3704" s="257" t="s">
        <v>2967</v>
      </c>
      <c r="U3704" s="257" t="s">
        <v>7991</v>
      </c>
      <c r="V3704" s="257" t="s">
        <v>148</v>
      </c>
      <c r="W3704" s="257" t="s">
        <v>148</v>
      </c>
      <c r="X3704" s="257" t="s">
        <v>148</v>
      </c>
      <c r="Y3704" s="257" t="s">
        <v>148</v>
      </c>
      <c r="Z3704" s="257" t="s">
        <v>148</v>
      </c>
      <c r="AA3704" s="257" t="s">
        <v>148</v>
      </c>
      <c r="AB3704" s="257" t="s">
        <v>148</v>
      </c>
      <c r="AC3704" s="257" t="s">
        <v>148</v>
      </c>
      <c r="AD3704" s="257" t="s">
        <v>148</v>
      </c>
      <c r="AE3704" s="257" t="s">
        <v>148</v>
      </c>
      <c r="AF3704" s="257" t="s">
        <v>148</v>
      </c>
      <c r="AG3704" s="257" t="s">
        <v>148</v>
      </c>
      <c r="AH3704" s="257" t="s">
        <v>148</v>
      </c>
      <c r="AI3704" s="257" t="s">
        <v>148</v>
      </c>
      <c r="AJ3704" s="257"/>
    </row>
    <row r="3705" spans="1:36" ht="43.2">
      <c r="A3705" s="258">
        <v>40451</v>
      </c>
      <c r="B3705" s="257" t="s">
        <v>2520</v>
      </c>
      <c r="C3705" s="258">
        <v>40451</v>
      </c>
      <c r="D3705" s="257">
        <v>0</v>
      </c>
      <c r="E3705" s="259" t="s">
        <v>2548</v>
      </c>
      <c r="F3705" s="259" t="s">
        <v>3247</v>
      </c>
      <c r="G3705" s="259" t="s">
        <v>3248</v>
      </c>
      <c r="H3705" s="260" t="s">
        <v>1232</v>
      </c>
      <c r="I3705" s="257" t="s">
        <v>5065</v>
      </c>
      <c r="J3705" s="257" t="s">
        <v>5066</v>
      </c>
      <c r="K3705" s="257" t="s">
        <v>2619</v>
      </c>
      <c r="L3705" s="257" t="s">
        <v>7989</v>
      </c>
      <c r="M3705" s="257" t="s">
        <v>1232</v>
      </c>
      <c r="N3705" s="257" t="s">
        <v>2860</v>
      </c>
      <c r="O3705" s="257" t="s">
        <v>3299</v>
      </c>
      <c r="P3705" s="257" t="s">
        <v>8006</v>
      </c>
      <c r="Q3705" s="257" t="s">
        <v>3301</v>
      </c>
      <c r="R3705" s="257" t="s">
        <v>148</v>
      </c>
      <c r="S3705" s="257" t="s">
        <v>3291</v>
      </c>
      <c r="T3705" s="257" t="s">
        <v>2967</v>
      </c>
      <c r="U3705" s="257" t="s">
        <v>7991</v>
      </c>
      <c r="V3705" s="257" t="s">
        <v>148</v>
      </c>
      <c r="W3705" s="257" t="s">
        <v>148</v>
      </c>
      <c r="X3705" s="257" t="s">
        <v>148</v>
      </c>
      <c r="Y3705" s="257" t="s">
        <v>148</v>
      </c>
      <c r="Z3705" s="257" t="s">
        <v>148</v>
      </c>
      <c r="AA3705" s="257" t="s">
        <v>148</v>
      </c>
      <c r="AB3705" s="257" t="s">
        <v>148</v>
      </c>
      <c r="AC3705" s="257" t="s">
        <v>148</v>
      </c>
      <c r="AD3705" s="257" t="s">
        <v>148</v>
      </c>
      <c r="AE3705" s="257" t="s">
        <v>148</v>
      </c>
      <c r="AF3705" s="257" t="s">
        <v>148</v>
      </c>
      <c r="AG3705" s="257" t="s">
        <v>148</v>
      </c>
      <c r="AH3705" s="257" t="s">
        <v>148</v>
      </c>
      <c r="AI3705" s="257" t="s">
        <v>148</v>
      </c>
      <c r="AJ3705" s="257"/>
    </row>
    <row r="3706" spans="1:36" ht="43.2">
      <c r="A3706" s="258">
        <v>40451</v>
      </c>
      <c r="B3706" s="257" t="s">
        <v>2520</v>
      </c>
      <c r="C3706" s="258">
        <v>40451</v>
      </c>
      <c r="D3706" s="257">
        <v>0</v>
      </c>
      <c r="E3706" s="259" t="s">
        <v>2548</v>
      </c>
      <c r="F3706" s="259" t="s">
        <v>3247</v>
      </c>
      <c r="G3706" s="259" t="s">
        <v>3248</v>
      </c>
      <c r="H3706" s="260" t="s">
        <v>1232</v>
      </c>
      <c r="I3706" s="257" t="s">
        <v>5065</v>
      </c>
      <c r="J3706" s="257" t="s">
        <v>5066</v>
      </c>
      <c r="K3706" s="257" t="s">
        <v>2619</v>
      </c>
      <c r="L3706" s="257" t="s">
        <v>7989</v>
      </c>
      <c r="M3706" s="257" t="s">
        <v>1232</v>
      </c>
      <c r="N3706" s="257" t="s">
        <v>2860</v>
      </c>
      <c r="O3706" s="257" t="s">
        <v>3299</v>
      </c>
      <c r="P3706" s="257" t="s">
        <v>8007</v>
      </c>
      <c r="Q3706" s="257" t="s">
        <v>3301</v>
      </c>
      <c r="R3706" s="257" t="s">
        <v>148</v>
      </c>
      <c r="S3706" s="257" t="s">
        <v>3291</v>
      </c>
      <c r="T3706" s="257" t="s">
        <v>2967</v>
      </c>
      <c r="U3706" s="257" t="s">
        <v>7991</v>
      </c>
      <c r="V3706" s="257" t="s">
        <v>148</v>
      </c>
      <c r="W3706" s="257" t="s">
        <v>148</v>
      </c>
      <c r="X3706" s="257" t="s">
        <v>148</v>
      </c>
      <c r="Y3706" s="257" t="s">
        <v>148</v>
      </c>
      <c r="Z3706" s="257" t="s">
        <v>148</v>
      </c>
      <c r="AA3706" s="257" t="s">
        <v>148</v>
      </c>
      <c r="AB3706" s="257" t="s">
        <v>148</v>
      </c>
      <c r="AC3706" s="257" t="s">
        <v>148</v>
      </c>
      <c r="AD3706" s="257" t="s">
        <v>148</v>
      </c>
      <c r="AE3706" s="257" t="s">
        <v>148</v>
      </c>
      <c r="AF3706" s="257" t="s">
        <v>148</v>
      </c>
      <c r="AG3706" s="257" t="s">
        <v>148</v>
      </c>
      <c r="AH3706" s="257" t="s">
        <v>148</v>
      </c>
      <c r="AI3706" s="257" t="s">
        <v>148</v>
      </c>
      <c r="AJ3706" s="257"/>
    </row>
    <row r="3707" spans="1:36" ht="43.2">
      <c r="A3707" s="258">
        <v>40451</v>
      </c>
      <c r="B3707" s="257" t="s">
        <v>2520</v>
      </c>
      <c r="C3707" s="258">
        <v>40451</v>
      </c>
      <c r="D3707" s="257">
        <v>0</v>
      </c>
      <c r="E3707" s="259" t="s">
        <v>2549</v>
      </c>
      <c r="F3707" s="257" t="s">
        <v>3724</v>
      </c>
      <c r="G3707" s="259" t="s">
        <v>3725</v>
      </c>
      <c r="H3707" s="260" t="s">
        <v>2631</v>
      </c>
      <c r="I3707" s="260" t="s">
        <v>2631</v>
      </c>
      <c r="J3707" s="257" t="s">
        <v>148</v>
      </c>
      <c r="K3707" s="257" t="s">
        <v>2619</v>
      </c>
      <c r="L3707" s="257" t="s">
        <v>7989</v>
      </c>
      <c r="M3707" s="257" t="s">
        <v>1232</v>
      </c>
      <c r="N3707" s="257" t="s">
        <v>2860</v>
      </c>
      <c r="O3707" s="257" t="s">
        <v>3299</v>
      </c>
      <c r="P3707" s="257" t="s">
        <v>8008</v>
      </c>
      <c r="Q3707" s="257" t="s">
        <v>3301</v>
      </c>
      <c r="R3707" s="257" t="s">
        <v>148</v>
      </c>
      <c r="S3707" s="257" t="s">
        <v>3291</v>
      </c>
      <c r="T3707" s="257" t="s">
        <v>2967</v>
      </c>
      <c r="U3707" s="257" t="s">
        <v>7991</v>
      </c>
      <c r="V3707" s="257" t="s">
        <v>148</v>
      </c>
      <c r="W3707" s="257" t="s">
        <v>148</v>
      </c>
      <c r="X3707" s="257" t="s">
        <v>148</v>
      </c>
      <c r="Y3707" s="257" t="s">
        <v>148</v>
      </c>
      <c r="Z3707" s="257" t="s">
        <v>148</v>
      </c>
      <c r="AA3707" s="257" t="s">
        <v>148</v>
      </c>
      <c r="AB3707" s="257" t="s">
        <v>148</v>
      </c>
      <c r="AC3707" s="257" t="s">
        <v>148</v>
      </c>
      <c r="AD3707" s="257" t="s">
        <v>148</v>
      </c>
      <c r="AE3707" s="257" t="s">
        <v>148</v>
      </c>
      <c r="AF3707" s="257" t="s">
        <v>148</v>
      </c>
      <c r="AG3707" s="257" t="s">
        <v>148</v>
      </c>
      <c r="AH3707" s="257" t="s">
        <v>148</v>
      </c>
      <c r="AI3707" s="257" t="s">
        <v>148</v>
      </c>
      <c r="AJ3707" s="257"/>
    </row>
    <row r="3708" spans="1:36" ht="43.2">
      <c r="A3708" s="258">
        <v>40451</v>
      </c>
      <c r="B3708" s="257" t="s">
        <v>2520</v>
      </c>
      <c r="C3708" s="258">
        <v>40451</v>
      </c>
      <c r="D3708" s="257">
        <v>0</v>
      </c>
      <c r="E3708" s="259" t="s">
        <v>2552</v>
      </c>
      <c r="F3708" s="257" t="s">
        <v>3931</v>
      </c>
      <c r="G3708" s="259" t="s">
        <v>3932</v>
      </c>
      <c r="H3708" s="260" t="s">
        <v>1226</v>
      </c>
      <c r="I3708" s="257" t="s">
        <v>3985</v>
      </c>
      <c r="J3708" s="261" t="s">
        <v>3986</v>
      </c>
      <c r="K3708" s="257" t="s">
        <v>2619</v>
      </c>
      <c r="L3708" s="257" t="s">
        <v>7989</v>
      </c>
      <c r="M3708" s="257" t="s">
        <v>1232</v>
      </c>
      <c r="N3708" s="257" t="s">
        <v>2860</v>
      </c>
      <c r="O3708" s="257" t="s">
        <v>3299</v>
      </c>
      <c r="P3708" s="257" t="s">
        <v>8009</v>
      </c>
      <c r="Q3708" s="257" t="s">
        <v>3301</v>
      </c>
      <c r="R3708" s="257" t="s">
        <v>148</v>
      </c>
      <c r="S3708" s="257" t="s">
        <v>3291</v>
      </c>
      <c r="T3708" s="257" t="s">
        <v>2967</v>
      </c>
      <c r="U3708" s="257" t="s">
        <v>7991</v>
      </c>
      <c r="V3708" s="257" t="s">
        <v>148</v>
      </c>
      <c r="W3708" s="257" t="s">
        <v>148</v>
      </c>
      <c r="X3708" s="257" t="s">
        <v>148</v>
      </c>
      <c r="Y3708" s="257" t="s">
        <v>148</v>
      </c>
      <c r="Z3708" s="257" t="s">
        <v>148</v>
      </c>
      <c r="AA3708" s="257" t="s">
        <v>148</v>
      </c>
      <c r="AB3708" s="257" t="s">
        <v>148</v>
      </c>
      <c r="AC3708" s="257" t="s">
        <v>148</v>
      </c>
      <c r="AD3708" s="257" t="s">
        <v>148</v>
      </c>
      <c r="AE3708" s="257" t="s">
        <v>148</v>
      </c>
      <c r="AF3708" s="257" t="s">
        <v>148</v>
      </c>
      <c r="AG3708" s="257" t="s">
        <v>148</v>
      </c>
      <c r="AH3708" s="257" t="s">
        <v>148</v>
      </c>
      <c r="AI3708" s="257" t="s">
        <v>148</v>
      </c>
      <c r="AJ3708" s="257"/>
    </row>
    <row r="3709" spans="1:36" ht="43.2">
      <c r="A3709" s="258">
        <v>40451</v>
      </c>
      <c r="B3709" s="257" t="s">
        <v>2520</v>
      </c>
      <c r="C3709" s="258">
        <v>40451</v>
      </c>
      <c r="D3709" s="257">
        <v>0</v>
      </c>
      <c r="E3709" s="259" t="s">
        <v>2552</v>
      </c>
      <c r="F3709" s="257" t="s">
        <v>3931</v>
      </c>
      <c r="G3709" s="259" t="s">
        <v>3932</v>
      </c>
      <c r="H3709" s="260" t="s">
        <v>1226</v>
      </c>
      <c r="I3709" s="257" t="s">
        <v>3985</v>
      </c>
      <c r="J3709" s="261" t="s">
        <v>3986</v>
      </c>
      <c r="K3709" s="257" t="s">
        <v>2619</v>
      </c>
      <c r="L3709" s="257" t="s">
        <v>7989</v>
      </c>
      <c r="M3709" s="257" t="s">
        <v>1232</v>
      </c>
      <c r="N3709" s="257" t="s">
        <v>2860</v>
      </c>
      <c r="O3709" s="257" t="s">
        <v>3299</v>
      </c>
      <c r="P3709" s="257" t="s">
        <v>8010</v>
      </c>
      <c r="Q3709" s="257" t="s">
        <v>3301</v>
      </c>
      <c r="R3709" s="257" t="s">
        <v>148</v>
      </c>
      <c r="S3709" s="257" t="s">
        <v>3291</v>
      </c>
      <c r="T3709" s="257" t="s">
        <v>2967</v>
      </c>
      <c r="U3709" s="257" t="s">
        <v>7991</v>
      </c>
      <c r="V3709" s="257" t="s">
        <v>148</v>
      </c>
      <c r="W3709" s="257" t="s">
        <v>148</v>
      </c>
      <c r="X3709" s="257" t="s">
        <v>148</v>
      </c>
      <c r="Y3709" s="257" t="s">
        <v>148</v>
      </c>
      <c r="Z3709" s="257" t="s">
        <v>148</v>
      </c>
      <c r="AA3709" s="257" t="s">
        <v>148</v>
      </c>
      <c r="AB3709" s="257" t="s">
        <v>148</v>
      </c>
      <c r="AC3709" s="257" t="s">
        <v>148</v>
      </c>
      <c r="AD3709" s="257" t="s">
        <v>148</v>
      </c>
      <c r="AE3709" s="257" t="s">
        <v>148</v>
      </c>
      <c r="AF3709" s="257" t="s">
        <v>148</v>
      </c>
      <c r="AG3709" s="257" t="s">
        <v>148</v>
      </c>
      <c r="AH3709" s="257" t="s">
        <v>148</v>
      </c>
      <c r="AI3709" s="257" t="s">
        <v>148</v>
      </c>
      <c r="AJ3709" s="257"/>
    </row>
    <row r="3710" spans="1:36" ht="43.2">
      <c r="A3710" s="258">
        <v>40393</v>
      </c>
      <c r="B3710" s="257" t="s">
        <v>2510</v>
      </c>
      <c r="C3710" s="258">
        <v>40393</v>
      </c>
      <c r="D3710" s="257">
        <v>0</v>
      </c>
      <c r="E3710" s="259" t="s">
        <v>2548</v>
      </c>
      <c r="F3710" s="259" t="s">
        <v>3247</v>
      </c>
      <c r="G3710" s="259" t="s">
        <v>3248</v>
      </c>
      <c r="H3710" s="260" t="s">
        <v>1232</v>
      </c>
      <c r="I3710" s="257" t="s">
        <v>3831</v>
      </c>
      <c r="J3710" s="257" t="s">
        <v>148</v>
      </c>
      <c r="K3710" s="257" t="s">
        <v>2619</v>
      </c>
      <c r="L3710" s="257" t="s">
        <v>7273</v>
      </c>
      <c r="M3710" s="257" t="s">
        <v>1236</v>
      </c>
      <c r="N3710" s="257" t="s">
        <v>2905</v>
      </c>
      <c r="O3710" s="257" t="s">
        <v>3299</v>
      </c>
      <c r="P3710" s="257" t="s">
        <v>8011</v>
      </c>
      <c r="Q3710" s="257" t="s">
        <v>3301</v>
      </c>
      <c r="R3710" s="257" t="s">
        <v>148</v>
      </c>
      <c r="S3710" s="257" t="s">
        <v>3302</v>
      </c>
      <c r="T3710" s="257" t="s">
        <v>2905</v>
      </c>
      <c r="U3710" s="257" t="s">
        <v>7957</v>
      </c>
      <c r="V3710" s="257" t="s">
        <v>148</v>
      </c>
      <c r="W3710" s="257" t="s">
        <v>148</v>
      </c>
      <c r="X3710" s="257" t="s">
        <v>148</v>
      </c>
      <c r="Y3710" s="257" t="s">
        <v>148</v>
      </c>
      <c r="Z3710" s="257" t="s">
        <v>148</v>
      </c>
      <c r="AA3710" s="257" t="s">
        <v>148</v>
      </c>
      <c r="AB3710" s="257" t="s">
        <v>148</v>
      </c>
      <c r="AC3710" s="257" t="s">
        <v>148</v>
      </c>
      <c r="AD3710" s="257" t="s">
        <v>148</v>
      </c>
      <c r="AE3710" s="257" t="s">
        <v>148</v>
      </c>
      <c r="AF3710" s="257" t="s">
        <v>148</v>
      </c>
      <c r="AG3710" s="257" t="s">
        <v>148</v>
      </c>
      <c r="AH3710" s="257" t="s">
        <v>148</v>
      </c>
      <c r="AI3710" s="257" t="s">
        <v>148</v>
      </c>
      <c r="AJ3710" s="257"/>
    </row>
    <row r="3711" spans="1:36" ht="216">
      <c r="A3711" s="258">
        <v>40455</v>
      </c>
      <c r="B3711" s="257" t="s">
        <v>2519</v>
      </c>
      <c r="C3711" s="258">
        <v>40455</v>
      </c>
      <c r="D3711" s="257">
        <v>0</v>
      </c>
      <c r="E3711" s="259" t="s">
        <v>2555</v>
      </c>
      <c r="F3711" s="257" t="s">
        <v>3213</v>
      </c>
      <c r="G3711" s="259" t="s">
        <v>3214</v>
      </c>
      <c r="H3711" s="260" t="s">
        <v>1232</v>
      </c>
      <c r="I3711" s="257" t="s">
        <v>3468</v>
      </c>
      <c r="J3711" s="257" t="s">
        <v>3469</v>
      </c>
      <c r="K3711" s="257" t="s">
        <v>3280</v>
      </c>
      <c r="L3711" s="257" t="s">
        <v>2667</v>
      </c>
      <c r="M3711" s="257" t="s">
        <v>1228</v>
      </c>
      <c r="N3711" s="257" t="s">
        <v>3350</v>
      </c>
      <c r="O3711" s="257" t="s">
        <v>3299</v>
      </c>
      <c r="P3711" s="257" t="s">
        <v>8012</v>
      </c>
      <c r="Q3711" s="257" t="s">
        <v>8013</v>
      </c>
      <c r="R3711" s="257" t="s">
        <v>148</v>
      </c>
      <c r="S3711" s="257" t="s">
        <v>2903</v>
      </c>
      <c r="T3711" s="257" t="s">
        <v>2834</v>
      </c>
      <c r="U3711" s="257" t="s">
        <v>4167</v>
      </c>
      <c r="V3711" s="257" t="s">
        <v>2639</v>
      </c>
      <c r="W3711" s="257" t="s">
        <v>148</v>
      </c>
      <c r="X3711" s="257" t="s">
        <v>148</v>
      </c>
      <c r="Y3711" s="257" t="s">
        <v>148</v>
      </c>
      <c r="Z3711" s="257" t="s">
        <v>148</v>
      </c>
      <c r="AA3711" s="257" t="s">
        <v>148</v>
      </c>
      <c r="AB3711" s="257" t="s">
        <v>2640</v>
      </c>
      <c r="AC3711" s="257" t="s">
        <v>2640</v>
      </c>
      <c r="AD3711" s="257" t="s">
        <v>3295</v>
      </c>
      <c r="AE3711" s="257" t="s">
        <v>3295</v>
      </c>
      <c r="AF3711" s="257" t="s">
        <v>3639</v>
      </c>
      <c r="AG3711" s="257" t="s">
        <v>3295</v>
      </c>
      <c r="AH3711" s="257" t="s">
        <v>3295</v>
      </c>
      <c r="AI3711" s="257" t="s">
        <v>3295</v>
      </c>
      <c r="AJ3711" s="257"/>
    </row>
    <row r="3712" spans="1:36" ht="43.2">
      <c r="A3712" s="258">
        <v>40393</v>
      </c>
      <c r="B3712" s="257" t="s">
        <v>2510</v>
      </c>
      <c r="C3712" s="258">
        <v>40393</v>
      </c>
      <c r="D3712" s="257">
        <v>0</v>
      </c>
      <c r="E3712" s="259" t="s">
        <v>3348</v>
      </c>
      <c r="F3712" s="259" t="s">
        <v>930</v>
      </c>
      <c r="G3712" s="259" t="s">
        <v>3349</v>
      </c>
      <c r="H3712" s="257" t="s">
        <v>1243</v>
      </c>
      <c r="I3712" s="257" t="s">
        <v>7407</v>
      </c>
      <c r="J3712" s="257" t="s">
        <v>148</v>
      </c>
      <c r="K3712" s="257" t="s">
        <v>2619</v>
      </c>
      <c r="L3712" s="257" t="s">
        <v>7273</v>
      </c>
      <c r="M3712" s="257" t="s">
        <v>1236</v>
      </c>
      <c r="N3712" s="257" t="s">
        <v>2905</v>
      </c>
      <c r="O3712" s="257" t="s">
        <v>3299</v>
      </c>
      <c r="P3712" s="257" t="s">
        <v>8014</v>
      </c>
      <c r="Q3712" s="257" t="s">
        <v>3301</v>
      </c>
      <c r="R3712" s="257" t="s">
        <v>148</v>
      </c>
      <c r="S3712" s="257" t="s">
        <v>3302</v>
      </c>
      <c r="T3712" s="257" t="s">
        <v>2905</v>
      </c>
      <c r="U3712" s="257" t="s">
        <v>7957</v>
      </c>
      <c r="V3712" s="257" t="s">
        <v>148</v>
      </c>
      <c r="W3712" s="257" t="s">
        <v>148</v>
      </c>
      <c r="X3712" s="257" t="s">
        <v>148</v>
      </c>
      <c r="Y3712" s="257" t="s">
        <v>148</v>
      </c>
      <c r="Z3712" s="257" t="s">
        <v>148</v>
      </c>
      <c r="AA3712" s="257" t="s">
        <v>148</v>
      </c>
      <c r="AB3712" s="257" t="s">
        <v>148</v>
      </c>
      <c r="AC3712" s="257" t="s">
        <v>148</v>
      </c>
      <c r="AD3712" s="257" t="s">
        <v>148</v>
      </c>
      <c r="AE3712" s="257" t="s">
        <v>148</v>
      </c>
      <c r="AF3712" s="257" t="s">
        <v>148</v>
      </c>
      <c r="AG3712" s="257" t="s">
        <v>148</v>
      </c>
      <c r="AH3712" s="257" t="s">
        <v>148</v>
      </c>
      <c r="AI3712" s="257" t="s">
        <v>148</v>
      </c>
      <c r="AJ3712" s="257"/>
    </row>
    <row r="3713" spans="1:36" ht="28.8">
      <c r="A3713" s="258">
        <v>40400</v>
      </c>
      <c r="B3713" s="257" t="s">
        <v>2510</v>
      </c>
      <c r="C3713" s="258">
        <v>40400</v>
      </c>
      <c r="D3713" s="257">
        <v>0</v>
      </c>
      <c r="E3713" s="259" t="s">
        <v>2562</v>
      </c>
      <c r="F3713" s="257" t="s">
        <v>3274</v>
      </c>
      <c r="G3713" s="259" t="s">
        <v>3275</v>
      </c>
      <c r="H3713" s="257" t="s">
        <v>1243</v>
      </c>
      <c r="I3713" s="260" t="s">
        <v>2631</v>
      </c>
      <c r="J3713" s="257" t="s">
        <v>148</v>
      </c>
      <c r="K3713" s="257" t="s">
        <v>2619</v>
      </c>
      <c r="L3713" s="257" t="s">
        <v>8015</v>
      </c>
      <c r="M3713" s="257" t="s">
        <v>1236</v>
      </c>
      <c r="N3713" s="257" t="s">
        <v>2905</v>
      </c>
      <c r="O3713" s="257" t="s">
        <v>3299</v>
      </c>
      <c r="P3713" s="257" t="s">
        <v>8016</v>
      </c>
      <c r="Q3713" s="257" t="s">
        <v>3301</v>
      </c>
      <c r="R3713" s="257" t="s">
        <v>148</v>
      </c>
      <c r="S3713" s="257" t="s">
        <v>3302</v>
      </c>
      <c r="T3713" s="257" t="s">
        <v>2905</v>
      </c>
      <c r="U3713" s="257" t="s">
        <v>8017</v>
      </c>
      <c r="V3713" s="257" t="s">
        <v>148</v>
      </c>
      <c r="W3713" s="257" t="s">
        <v>148</v>
      </c>
      <c r="X3713" s="257" t="s">
        <v>148</v>
      </c>
      <c r="Y3713" s="257" t="s">
        <v>148</v>
      </c>
      <c r="Z3713" s="257" t="s">
        <v>148</v>
      </c>
      <c r="AA3713" s="257" t="s">
        <v>148</v>
      </c>
      <c r="AB3713" s="257" t="s">
        <v>148</v>
      </c>
      <c r="AC3713" s="257" t="s">
        <v>148</v>
      </c>
      <c r="AD3713" s="257" t="s">
        <v>148</v>
      </c>
      <c r="AE3713" s="257" t="s">
        <v>148</v>
      </c>
      <c r="AF3713" s="257" t="s">
        <v>148</v>
      </c>
      <c r="AG3713" s="257" t="s">
        <v>148</v>
      </c>
      <c r="AH3713" s="257" t="s">
        <v>148</v>
      </c>
      <c r="AI3713" s="257" t="s">
        <v>148</v>
      </c>
      <c r="AJ3713" s="257"/>
    </row>
    <row r="3714" spans="1:36" ht="28.8">
      <c r="A3714" s="258">
        <v>40400</v>
      </c>
      <c r="B3714" s="257" t="s">
        <v>2510</v>
      </c>
      <c r="C3714" s="258">
        <v>40400</v>
      </c>
      <c r="D3714" s="257">
        <v>0</v>
      </c>
      <c r="E3714" s="259" t="s">
        <v>2530</v>
      </c>
      <c r="F3714" s="257" t="s">
        <v>3153</v>
      </c>
      <c r="G3714" s="259" t="s">
        <v>3154</v>
      </c>
      <c r="H3714" s="260" t="s">
        <v>1232</v>
      </c>
      <c r="I3714" s="257" t="s">
        <v>2765</v>
      </c>
      <c r="J3714" s="84" t="s">
        <v>600</v>
      </c>
      <c r="K3714" s="257" t="s">
        <v>2619</v>
      </c>
      <c r="L3714" s="257" t="s">
        <v>8015</v>
      </c>
      <c r="M3714" s="257" t="s">
        <v>1236</v>
      </c>
      <c r="N3714" s="257" t="s">
        <v>2905</v>
      </c>
      <c r="O3714" s="257" t="s">
        <v>3299</v>
      </c>
      <c r="P3714" s="257" t="s">
        <v>8018</v>
      </c>
      <c r="Q3714" s="257" t="s">
        <v>3301</v>
      </c>
      <c r="R3714" s="257" t="s">
        <v>148</v>
      </c>
      <c r="S3714" s="257" t="s">
        <v>3302</v>
      </c>
      <c r="T3714" s="257" t="s">
        <v>2905</v>
      </c>
      <c r="U3714" s="257" t="s">
        <v>8017</v>
      </c>
      <c r="V3714" s="257" t="s">
        <v>148</v>
      </c>
      <c r="W3714" s="257" t="s">
        <v>148</v>
      </c>
      <c r="X3714" s="257" t="s">
        <v>148</v>
      </c>
      <c r="Y3714" s="257" t="s">
        <v>148</v>
      </c>
      <c r="Z3714" s="257" t="s">
        <v>148</v>
      </c>
      <c r="AA3714" s="257" t="s">
        <v>148</v>
      </c>
      <c r="AB3714" s="257" t="s">
        <v>148</v>
      </c>
      <c r="AC3714" s="257" t="s">
        <v>148</v>
      </c>
      <c r="AD3714" s="257" t="s">
        <v>148</v>
      </c>
      <c r="AE3714" s="257" t="s">
        <v>148</v>
      </c>
      <c r="AF3714" s="257" t="s">
        <v>148</v>
      </c>
      <c r="AG3714" s="257" t="s">
        <v>148</v>
      </c>
      <c r="AH3714" s="257" t="s">
        <v>148</v>
      </c>
      <c r="AI3714" s="257" t="s">
        <v>148</v>
      </c>
      <c r="AJ3714" s="257"/>
    </row>
    <row r="3715" spans="1:36" ht="43.2">
      <c r="A3715" s="258">
        <v>40400</v>
      </c>
      <c r="B3715" s="257" t="s">
        <v>2510</v>
      </c>
      <c r="C3715" s="258">
        <v>40400</v>
      </c>
      <c r="D3715" s="257">
        <v>0</v>
      </c>
      <c r="E3715" s="259" t="s">
        <v>2543</v>
      </c>
      <c r="F3715" s="257" t="s">
        <v>3488</v>
      </c>
      <c r="G3715" s="259" t="s">
        <v>3489</v>
      </c>
      <c r="H3715" s="260" t="s">
        <v>1226</v>
      </c>
      <c r="I3715" s="257" t="s">
        <v>8019</v>
      </c>
      <c r="J3715" s="84" t="s">
        <v>8020</v>
      </c>
      <c r="K3715" s="257" t="s">
        <v>2619</v>
      </c>
      <c r="L3715" s="257" t="s">
        <v>8015</v>
      </c>
      <c r="M3715" s="257" t="s">
        <v>1236</v>
      </c>
      <c r="N3715" s="257" t="s">
        <v>2905</v>
      </c>
      <c r="O3715" s="257" t="s">
        <v>3299</v>
      </c>
      <c r="P3715" s="257" t="s">
        <v>8021</v>
      </c>
      <c r="Q3715" s="257" t="s">
        <v>3301</v>
      </c>
      <c r="R3715" s="257" t="s">
        <v>148</v>
      </c>
      <c r="S3715" s="257" t="s">
        <v>3302</v>
      </c>
      <c r="T3715" s="257" t="s">
        <v>2905</v>
      </c>
      <c r="U3715" s="257" t="s">
        <v>8017</v>
      </c>
      <c r="V3715" s="257" t="s">
        <v>148</v>
      </c>
      <c r="W3715" s="257" t="s">
        <v>148</v>
      </c>
      <c r="X3715" s="257" t="s">
        <v>148</v>
      </c>
      <c r="Y3715" s="257" t="s">
        <v>148</v>
      </c>
      <c r="Z3715" s="257" t="s">
        <v>148</v>
      </c>
      <c r="AA3715" s="257" t="s">
        <v>148</v>
      </c>
      <c r="AB3715" s="257" t="s">
        <v>148</v>
      </c>
      <c r="AC3715" s="257" t="s">
        <v>148</v>
      </c>
      <c r="AD3715" s="257" t="s">
        <v>148</v>
      </c>
      <c r="AE3715" s="257" t="s">
        <v>148</v>
      </c>
      <c r="AF3715" s="257" t="s">
        <v>148</v>
      </c>
      <c r="AG3715" s="257" t="s">
        <v>148</v>
      </c>
      <c r="AH3715" s="257" t="s">
        <v>148</v>
      </c>
      <c r="AI3715" s="257" t="s">
        <v>148</v>
      </c>
      <c r="AJ3715" s="257"/>
    </row>
    <row r="3716" spans="1:36" ht="187.2">
      <c r="A3716" s="258">
        <v>40456</v>
      </c>
      <c r="B3716" s="257" t="s">
        <v>2519</v>
      </c>
      <c r="C3716" s="258">
        <v>40458</v>
      </c>
      <c r="D3716" s="257">
        <v>2</v>
      </c>
      <c r="E3716" s="259" t="s">
        <v>2555</v>
      </c>
      <c r="F3716" s="257" t="s">
        <v>3213</v>
      </c>
      <c r="G3716" s="259" t="s">
        <v>3214</v>
      </c>
      <c r="H3716" s="260" t="s">
        <v>1232</v>
      </c>
      <c r="I3716" s="257" t="s">
        <v>3468</v>
      </c>
      <c r="J3716" s="257" t="s">
        <v>3469</v>
      </c>
      <c r="K3716" s="257" t="s">
        <v>3280</v>
      </c>
      <c r="L3716" s="257" t="s">
        <v>2667</v>
      </c>
      <c r="M3716" s="257" t="s">
        <v>1228</v>
      </c>
      <c r="N3716" s="257" t="s">
        <v>3350</v>
      </c>
      <c r="O3716" s="257" t="s">
        <v>3299</v>
      </c>
      <c r="P3716" s="257" t="s">
        <v>8022</v>
      </c>
      <c r="Q3716" s="257" t="s">
        <v>8023</v>
      </c>
      <c r="R3716" s="257" t="s">
        <v>8024</v>
      </c>
      <c r="S3716" s="257" t="s">
        <v>2903</v>
      </c>
      <c r="T3716" s="257" t="s">
        <v>2834</v>
      </c>
      <c r="U3716" s="257" t="s">
        <v>4167</v>
      </c>
      <c r="V3716" s="257" t="s">
        <v>2639</v>
      </c>
      <c r="W3716" s="257" t="s">
        <v>148</v>
      </c>
      <c r="X3716" s="257" t="s">
        <v>148</v>
      </c>
      <c r="Y3716" s="257" t="s">
        <v>148</v>
      </c>
      <c r="Z3716" s="257" t="s">
        <v>148</v>
      </c>
      <c r="AA3716" s="257" t="s">
        <v>148</v>
      </c>
      <c r="AB3716" s="257" t="s">
        <v>2640</v>
      </c>
      <c r="AC3716" s="257" t="s">
        <v>2640</v>
      </c>
      <c r="AD3716" s="257" t="s">
        <v>3295</v>
      </c>
      <c r="AE3716" s="257" t="s">
        <v>3295</v>
      </c>
      <c r="AF3716" s="257" t="s">
        <v>3639</v>
      </c>
      <c r="AG3716" s="257" t="s">
        <v>3295</v>
      </c>
      <c r="AH3716" s="257" t="s">
        <v>3295</v>
      </c>
      <c r="AI3716" s="257" t="s">
        <v>3295</v>
      </c>
      <c r="AJ3716" s="257"/>
    </row>
    <row r="3717" spans="1:36" ht="43.2">
      <c r="A3717" s="258">
        <v>40400</v>
      </c>
      <c r="B3717" s="257" t="s">
        <v>2510</v>
      </c>
      <c r="C3717" s="258">
        <v>40400</v>
      </c>
      <c r="D3717" s="257">
        <v>0</v>
      </c>
      <c r="E3717" s="259" t="s">
        <v>2544</v>
      </c>
      <c r="F3717" s="257" t="s">
        <v>3209</v>
      </c>
      <c r="G3717" s="259" t="s">
        <v>3210</v>
      </c>
      <c r="H3717" s="260" t="s">
        <v>1226</v>
      </c>
      <c r="I3717" s="260" t="s">
        <v>2631</v>
      </c>
      <c r="J3717" s="257" t="s">
        <v>148</v>
      </c>
      <c r="K3717" s="257" t="s">
        <v>2619</v>
      </c>
      <c r="L3717" s="257" t="s">
        <v>8015</v>
      </c>
      <c r="M3717" s="257" t="s">
        <v>1236</v>
      </c>
      <c r="N3717" s="257" t="s">
        <v>2905</v>
      </c>
      <c r="O3717" s="257" t="s">
        <v>3299</v>
      </c>
      <c r="P3717" s="257" t="s">
        <v>8025</v>
      </c>
      <c r="Q3717" s="257" t="s">
        <v>3301</v>
      </c>
      <c r="R3717" s="257" t="s">
        <v>148</v>
      </c>
      <c r="S3717" s="257" t="s">
        <v>3302</v>
      </c>
      <c r="T3717" s="257" t="s">
        <v>2905</v>
      </c>
      <c r="U3717" s="257" t="s">
        <v>8017</v>
      </c>
      <c r="V3717" s="257" t="s">
        <v>148</v>
      </c>
      <c r="W3717" s="257" t="s">
        <v>148</v>
      </c>
      <c r="X3717" s="257" t="s">
        <v>148</v>
      </c>
      <c r="Y3717" s="257" t="s">
        <v>148</v>
      </c>
      <c r="Z3717" s="257" t="s">
        <v>148</v>
      </c>
      <c r="AA3717" s="257" t="s">
        <v>148</v>
      </c>
      <c r="AB3717" s="257" t="s">
        <v>148</v>
      </c>
      <c r="AC3717" s="257" t="s">
        <v>148</v>
      </c>
      <c r="AD3717" s="257" t="s">
        <v>148</v>
      </c>
      <c r="AE3717" s="257" t="s">
        <v>148</v>
      </c>
      <c r="AF3717" s="257" t="s">
        <v>148</v>
      </c>
      <c r="AG3717" s="257" t="s">
        <v>148</v>
      </c>
      <c r="AH3717" s="257" t="s">
        <v>148</v>
      </c>
      <c r="AI3717" s="257" t="s">
        <v>148</v>
      </c>
      <c r="AJ3717" s="257"/>
    </row>
    <row r="3718" spans="1:36" ht="28.8">
      <c r="A3718" s="258">
        <v>40400</v>
      </c>
      <c r="B3718" s="257" t="s">
        <v>2510</v>
      </c>
      <c r="C3718" s="258">
        <v>40400</v>
      </c>
      <c r="D3718" s="257">
        <v>0</v>
      </c>
      <c r="E3718" s="259" t="s">
        <v>2604</v>
      </c>
      <c r="F3718" s="257" t="s">
        <v>3585</v>
      </c>
      <c r="G3718" s="259" t="s">
        <v>3586</v>
      </c>
      <c r="H3718" s="257" t="s">
        <v>1243</v>
      </c>
      <c r="I3718" s="257" t="s">
        <v>3617</v>
      </c>
      <c r="J3718" s="257" t="s">
        <v>148</v>
      </c>
      <c r="K3718" s="257" t="s">
        <v>2619</v>
      </c>
      <c r="L3718" s="257" t="s">
        <v>8015</v>
      </c>
      <c r="M3718" s="257" t="s">
        <v>1236</v>
      </c>
      <c r="N3718" s="257" t="s">
        <v>2905</v>
      </c>
      <c r="O3718" s="257" t="s">
        <v>3299</v>
      </c>
      <c r="P3718" s="257" t="s">
        <v>8026</v>
      </c>
      <c r="Q3718" s="257" t="s">
        <v>3301</v>
      </c>
      <c r="R3718" s="257" t="s">
        <v>148</v>
      </c>
      <c r="S3718" s="257" t="s">
        <v>3302</v>
      </c>
      <c r="T3718" s="257" t="s">
        <v>2905</v>
      </c>
      <c r="U3718" s="257" t="s">
        <v>8017</v>
      </c>
      <c r="V3718" s="257" t="s">
        <v>148</v>
      </c>
      <c r="W3718" s="257" t="s">
        <v>148</v>
      </c>
      <c r="X3718" s="257" t="s">
        <v>148</v>
      </c>
      <c r="Y3718" s="257" t="s">
        <v>148</v>
      </c>
      <c r="Z3718" s="257" t="s">
        <v>148</v>
      </c>
      <c r="AA3718" s="257" t="s">
        <v>148</v>
      </c>
      <c r="AB3718" s="257" t="s">
        <v>148</v>
      </c>
      <c r="AC3718" s="257" t="s">
        <v>148</v>
      </c>
      <c r="AD3718" s="257" t="s">
        <v>148</v>
      </c>
      <c r="AE3718" s="257" t="s">
        <v>148</v>
      </c>
      <c r="AF3718" s="257" t="s">
        <v>148</v>
      </c>
      <c r="AG3718" s="257" t="s">
        <v>148</v>
      </c>
      <c r="AH3718" s="257" t="s">
        <v>148</v>
      </c>
      <c r="AI3718" s="257" t="s">
        <v>148</v>
      </c>
      <c r="AJ3718" s="257"/>
    </row>
    <row r="3719" spans="1:36" ht="28.8">
      <c r="A3719" s="258">
        <v>40400</v>
      </c>
      <c r="B3719" s="257" t="s">
        <v>2510</v>
      </c>
      <c r="C3719" s="258">
        <v>40400</v>
      </c>
      <c r="D3719" s="257">
        <v>0</v>
      </c>
      <c r="E3719" s="259" t="s">
        <v>2606</v>
      </c>
      <c r="F3719" s="257" t="s">
        <v>3243</v>
      </c>
      <c r="G3719" s="259" t="s">
        <v>3244</v>
      </c>
      <c r="H3719" s="260" t="s">
        <v>1232</v>
      </c>
      <c r="I3719" s="257" t="s">
        <v>4002</v>
      </c>
      <c r="J3719" s="257" t="s">
        <v>4003</v>
      </c>
      <c r="K3719" s="257" t="s">
        <v>2619</v>
      </c>
      <c r="L3719" s="257" t="s">
        <v>8015</v>
      </c>
      <c r="M3719" s="257" t="s">
        <v>1236</v>
      </c>
      <c r="N3719" s="257" t="s">
        <v>2905</v>
      </c>
      <c r="O3719" s="257" t="s">
        <v>3299</v>
      </c>
      <c r="P3719" s="257" t="s">
        <v>8027</v>
      </c>
      <c r="Q3719" s="257" t="s">
        <v>3301</v>
      </c>
      <c r="R3719" s="257" t="s">
        <v>148</v>
      </c>
      <c r="S3719" s="257" t="s">
        <v>3302</v>
      </c>
      <c r="T3719" s="257" t="s">
        <v>2905</v>
      </c>
      <c r="U3719" s="257" t="s">
        <v>8017</v>
      </c>
      <c r="V3719" s="257" t="s">
        <v>148</v>
      </c>
      <c r="W3719" s="257" t="s">
        <v>148</v>
      </c>
      <c r="X3719" s="257" t="s">
        <v>148</v>
      </c>
      <c r="Y3719" s="257" t="s">
        <v>148</v>
      </c>
      <c r="Z3719" s="257" t="s">
        <v>148</v>
      </c>
      <c r="AA3719" s="257" t="s">
        <v>148</v>
      </c>
      <c r="AB3719" s="257" t="s">
        <v>148</v>
      </c>
      <c r="AC3719" s="257" t="s">
        <v>148</v>
      </c>
      <c r="AD3719" s="257" t="s">
        <v>148</v>
      </c>
      <c r="AE3719" s="257" t="s">
        <v>148</v>
      </c>
      <c r="AF3719" s="257" t="s">
        <v>148</v>
      </c>
      <c r="AG3719" s="257" t="s">
        <v>148</v>
      </c>
      <c r="AH3719" s="257" t="s">
        <v>148</v>
      </c>
      <c r="AI3719" s="257" t="s">
        <v>148</v>
      </c>
      <c r="AJ3719" s="257"/>
    </row>
    <row r="3720" spans="1:36" ht="28.8">
      <c r="A3720" s="258">
        <v>40400</v>
      </c>
      <c r="B3720" s="257" t="s">
        <v>2510</v>
      </c>
      <c r="C3720" s="258">
        <v>40400</v>
      </c>
      <c r="D3720" s="257">
        <v>0</v>
      </c>
      <c r="E3720" s="257" t="s">
        <v>6831</v>
      </c>
      <c r="F3720" s="257" t="s">
        <v>6832</v>
      </c>
      <c r="G3720" s="257" t="s">
        <v>6833</v>
      </c>
      <c r="H3720" s="257" t="s">
        <v>2763</v>
      </c>
      <c r="I3720" s="257" t="s">
        <v>7467</v>
      </c>
      <c r="J3720" s="257" t="s">
        <v>148</v>
      </c>
      <c r="K3720" s="257" t="s">
        <v>2619</v>
      </c>
      <c r="L3720" s="257" t="s">
        <v>8015</v>
      </c>
      <c r="M3720" s="257" t="s">
        <v>1236</v>
      </c>
      <c r="N3720" s="257" t="s">
        <v>2905</v>
      </c>
      <c r="O3720" s="257" t="s">
        <v>3299</v>
      </c>
      <c r="P3720" s="257" t="s">
        <v>8028</v>
      </c>
      <c r="Q3720" s="257" t="s">
        <v>3301</v>
      </c>
      <c r="R3720" s="257" t="s">
        <v>148</v>
      </c>
      <c r="S3720" s="257" t="s">
        <v>3302</v>
      </c>
      <c r="T3720" s="257" t="s">
        <v>2905</v>
      </c>
      <c r="U3720" s="257" t="s">
        <v>8017</v>
      </c>
      <c r="V3720" s="257" t="s">
        <v>148</v>
      </c>
      <c r="W3720" s="257" t="s">
        <v>148</v>
      </c>
      <c r="X3720" s="257" t="s">
        <v>148</v>
      </c>
      <c r="Y3720" s="257" t="s">
        <v>148</v>
      </c>
      <c r="Z3720" s="257" t="s">
        <v>148</v>
      </c>
      <c r="AA3720" s="257" t="s">
        <v>148</v>
      </c>
      <c r="AB3720" s="257" t="s">
        <v>148</v>
      </c>
      <c r="AC3720" s="257" t="s">
        <v>148</v>
      </c>
      <c r="AD3720" s="257" t="s">
        <v>148</v>
      </c>
      <c r="AE3720" s="257" t="s">
        <v>148</v>
      </c>
      <c r="AF3720" s="257" t="s">
        <v>148</v>
      </c>
      <c r="AG3720" s="257" t="s">
        <v>148</v>
      </c>
      <c r="AH3720" s="257" t="s">
        <v>148</v>
      </c>
      <c r="AI3720" s="257" t="s">
        <v>148</v>
      </c>
      <c r="AJ3720" s="257"/>
    </row>
    <row r="3721" spans="1:36" ht="28.8">
      <c r="A3721" s="258">
        <v>40400</v>
      </c>
      <c r="B3721" s="257" t="s">
        <v>2510</v>
      </c>
      <c r="C3721" s="258">
        <v>40400</v>
      </c>
      <c r="D3721" s="257">
        <v>0</v>
      </c>
      <c r="E3721" s="257" t="s">
        <v>6831</v>
      </c>
      <c r="F3721" s="257" t="s">
        <v>6832</v>
      </c>
      <c r="G3721" s="257" t="s">
        <v>6833</v>
      </c>
      <c r="H3721" s="257" t="s">
        <v>2763</v>
      </c>
      <c r="I3721" s="257" t="s">
        <v>7469</v>
      </c>
      <c r="J3721" s="84" t="s">
        <v>7470</v>
      </c>
      <c r="K3721" s="257" t="s">
        <v>2619</v>
      </c>
      <c r="L3721" s="257" t="s">
        <v>8015</v>
      </c>
      <c r="M3721" s="257" t="s">
        <v>1236</v>
      </c>
      <c r="N3721" s="257" t="s">
        <v>2905</v>
      </c>
      <c r="O3721" s="257" t="s">
        <v>3299</v>
      </c>
      <c r="P3721" s="257" t="s">
        <v>8029</v>
      </c>
      <c r="Q3721" s="257" t="s">
        <v>3301</v>
      </c>
      <c r="R3721" s="257" t="s">
        <v>148</v>
      </c>
      <c r="S3721" s="257" t="s">
        <v>3302</v>
      </c>
      <c r="T3721" s="257" t="s">
        <v>2905</v>
      </c>
      <c r="U3721" s="257" t="s">
        <v>8017</v>
      </c>
      <c r="V3721" s="257" t="s">
        <v>148</v>
      </c>
      <c r="W3721" s="257" t="s">
        <v>148</v>
      </c>
      <c r="X3721" s="257" t="s">
        <v>148</v>
      </c>
      <c r="Y3721" s="257" t="s">
        <v>148</v>
      </c>
      <c r="Z3721" s="257" t="s">
        <v>148</v>
      </c>
      <c r="AA3721" s="257" t="s">
        <v>148</v>
      </c>
      <c r="AB3721" s="257" t="s">
        <v>148</v>
      </c>
      <c r="AC3721" s="257" t="s">
        <v>148</v>
      </c>
      <c r="AD3721" s="257" t="s">
        <v>148</v>
      </c>
      <c r="AE3721" s="257" t="s">
        <v>148</v>
      </c>
      <c r="AF3721" s="257" t="s">
        <v>148</v>
      </c>
      <c r="AG3721" s="257" t="s">
        <v>148</v>
      </c>
      <c r="AH3721" s="257" t="s">
        <v>148</v>
      </c>
      <c r="AI3721" s="257" t="s">
        <v>148</v>
      </c>
      <c r="AJ3721" s="257"/>
    </row>
    <row r="3722" spans="1:36" ht="43.2">
      <c r="A3722" s="258">
        <v>40400</v>
      </c>
      <c r="B3722" s="257" t="s">
        <v>2510</v>
      </c>
      <c r="C3722" s="258">
        <v>40400</v>
      </c>
      <c r="D3722" s="257">
        <v>0</v>
      </c>
      <c r="E3722" s="259" t="s">
        <v>2548</v>
      </c>
      <c r="F3722" s="259" t="s">
        <v>3247</v>
      </c>
      <c r="G3722" s="259" t="s">
        <v>3248</v>
      </c>
      <c r="H3722" s="260" t="s">
        <v>1226</v>
      </c>
      <c r="I3722" s="257" t="s">
        <v>5679</v>
      </c>
      <c r="J3722" s="261" t="s">
        <v>5680</v>
      </c>
      <c r="K3722" s="257" t="s">
        <v>2619</v>
      </c>
      <c r="L3722" s="257" t="s">
        <v>8015</v>
      </c>
      <c r="M3722" s="257" t="s">
        <v>1236</v>
      </c>
      <c r="N3722" s="257" t="s">
        <v>2905</v>
      </c>
      <c r="O3722" s="257" t="s">
        <v>3299</v>
      </c>
      <c r="P3722" s="257" t="s">
        <v>8030</v>
      </c>
      <c r="Q3722" s="257" t="s">
        <v>3301</v>
      </c>
      <c r="R3722" s="257" t="s">
        <v>148</v>
      </c>
      <c r="S3722" s="257" t="s">
        <v>3302</v>
      </c>
      <c r="T3722" s="257" t="s">
        <v>2905</v>
      </c>
      <c r="U3722" s="257" t="s">
        <v>8017</v>
      </c>
      <c r="V3722" s="257" t="s">
        <v>148</v>
      </c>
      <c r="W3722" s="257" t="s">
        <v>148</v>
      </c>
      <c r="X3722" s="257" t="s">
        <v>148</v>
      </c>
      <c r="Y3722" s="257" t="s">
        <v>148</v>
      </c>
      <c r="Z3722" s="257" t="s">
        <v>148</v>
      </c>
      <c r="AA3722" s="257" t="s">
        <v>148</v>
      </c>
      <c r="AB3722" s="257" t="s">
        <v>148</v>
      </c>
      <c r="AC3722" s="257" t="s">
        <v>148</v>
      </c>
      <c r="AD3722" s="257" t="s">
        <v>148</v>
      </c>
      <c r="AE3722" s="257" t="s">
        <v>148</v>
      </c>
      <c r="AF3722" s="257" t="s">
        <v>148</v>
      </c>
      <c r="AG3722" s="257" t="s">
        <v>148</v>
      </c>
      <c r="AH3722" s="257" t="s">
        <v>148</v>
      </c>
      <c r="AI3722" s="257" t="s">
        <v>148</v>
      </c>
      <c r="AJ3722" s="257"/>
    </row>
    <row r="3723" spans="1:36" ht="28.8">
      <c r="A3723" s="258">
        <v>40400</v>
      </c>
      <c r="B3723" s="257" t="s">
        <v>2510</v>
      </c>
      <c r="C3723" s="258">
        <v>40400</v>
      </c>
      <c r="D3723" s="257">
        <v>0</v>
      </c>
      <c r="E3723" s="259" t="s">
        <v>3348</v>
      </c>
      <c r="F3723" s="259" t="s">
        <v>930</v>
      </c>
      <c r="G3723" s="259" t="s">
        <v>3349</v>
      </c>
      <c r="H3723" s="257" t="s">
        <v>1236</v>
      </c>
      <c r="I3723" s="257" t="s">
        <v>7938</v>
      </c>
      <c r="J3723" s="257" t="s">
        <v>148</v>
      </c>
      <c r="K3723" s="257" t="s">
        <v>2619</v>
      </c>
      <c r="L3723" s="257" t="s">
        <v>8015</v>
      </c>
      <c r="M3723" s="257" t="s">
        <v>1236</v>
      </c>
      <c r="N3723" s="257" t="s">
        <v>2905</v>
      </c>
      <c r="O3723" s="257" t="s">
        <v>3299</v>
      </c>
      <c r="P3723" s="257" t="s">
        <v>8031</v>
      </c>
      <c r="Q3723" s="257" t="s">
        <v>3301</v>
      </c>
      <c r="R3723" s="257" t="s">
        <v>148</v>
      </c>
      <c r="S3723" s="257" t="s">
        <v>3302</v>
      </c>
      <c r="T3723" s="257" t="s">
        <v>2905</v>
      </c>
      <c r="U3723" s="257" t="s">
        <v>8017</v>
      </c>
      <c r="V3723" s="257" t="s">
        <v>148</v>
      </c>
      <c r="W3723" s="257" t="s">
        <v>148</v>
      </c>
      <c r="X3723" s="257" t="s">
        <v>148</v>
      </c>
      <c r="Y3723" s="257" t="s">
        <v>148</v>
      </c>
      <c r="Z3723" s="257" t="s">
        <v>148</v>
      </c>
      <c r="AA3723" s="257" t="s">
        <v>148</v>
      </c>
      <c r="AB3723" s="257" t="s">
        <v>148</v>
      </c>
      <c r="AC3723" s="257" t="s">
        <v>148</v>
      </c>
      <c r="AD3723" s="257" t="s">
        <v>148</v>
      </c>
      <c r="AE3723" s="257" t="s">
        <v>148</v>
      </c>
      <c r="AF3723" s="257" t="s">
        <v>148</v>
      </c>
      <c r="AG3723" s="257" t="s">
        <v>148</v>
      </c>
      <c r="AH3723" s="257" t="s">
        <v>148</v>
      </c>
      <c r="AI3723" s="257" t="s">
        <v>148</v>
      </c>
      <c r="AJ3723" s="257"/>
    </row>
    <row r="3724" spans="1:36" ht="28.8">
      <c r="A3724" s="258">
        <v>40400</v>
      </c>
      <c r="B3724" s="257" t="s">
        <v>2510</v>
      </c>
      <c r="C3724" s="258">
        <v>40400</v>
      </c>
      <c r="D3724" s="257">
        <v>0</v>
      </c>
      <c r="E3724" s="259" t="s">
        <v>2552</v>
      </c>
      <c r="F3724" s="259" t="s">
        <v>3197</v>
      </c>
      <c r="G3724" s="259" t="s">
        <v>3198</v>
      </c>
      <c r="H3724" s="257" t="s">
        <v>1243</v>
      </c>
      <c r="I3724" s="257" t="s">
        <v>8032</v>
      </c>
      <c r="J3724" s="261" t="s">
        <v>8033</v>
      </c>
      <c r="K3724" s="257" t="s">
        <v>2619</v>
      </c>
      <c r="L3724" s="257" t="s">
        <v>8015</v>
      </c>
      <c r="M3724" s="257" t="s">
        <v>1236</v>
      </c>
      <c r="N3724" s="257" t="s">
        <v>2905</v>
      </c>
      <c r="O3724" s="257" t="s">
        <v>3299</v>
      </c>
      <c r="P3724" s="257" t="s">
        <v>8034</v>
      </c>
      <c r="Q3724" s="257" t="s">
        <v>3301</v>
      </c>
      <c r="R3724" s="257" t="s">
        <v>148</v>
      </c>
      <c r="S3724" s="257" t="s">
        <v>3302</v>
      </c>
      <c r="T3724" s="257" t="s">
        <v>2905</v>
      </c>
      <c r="U3724" s="257" t="s">
        <v>8017</v>
      </c>
      <c r="V3724" s="257" t="s">
        <v>148</v>
      </c>
      <c r="W3724" s="257" t="s">
        <v>148</v>
      </c>
      <c r="X3724" s="257" t="s">
        <v>148</v>
      </c>
      <c r="Y3724" s="257" t="s">
        <v>148</v>
      </c>
      <c r="Z3724" s="257" t="s">
        <v>148</v>
      </c>
      <c r="AA3724" s="257" t="s">
        <v>148</v>
      </c>
      <c r="AB3724" s="257" t="s">
        <v>148</v>
      </c>
      <c r="AC3724" s="257" t="s">
        <v>148</v>
      </c>
      <c r="AD3724" s="257" t="s">
        <v>148</v>
      </c>
      <c r="AE3724" s="257" t="s">
        <v>148</v>
      </c>
      <c r="AF3724" s="257" t="s">
        <v>148</v>
      </c>
      <c r="AG3724" s="257" t="s">
        <v>148</v>
      </c>
      <c r="AH3724" s="257" t="s">
        <v>148</v>
      </c>
      <c r="AI3724" s="257" t="s">
        <v>148</v>
      </c>
      <c r="AJ3724" s="257"/>
    </row>
    <row r="3725" spans="1:36" ht="273.60000000000002">
      <c r="A3725" s="258">
        <v>40458</v>
      </c>
      <c r="B3725" s="257" t="s">
        <v>2519</v>
      </c>
      <c r="C3725" s="258">
        <v>40465</v>
      </c>
      <c r="D3725" s="257">
        <v>3</v>
      </c>
      <c r="E3725" s="257" t="s">
        <v>2560</v>
      </c>
      <c r="F3725" s="257" t="s">
        <v>3276</v>
      </c>
      <c r="G3725" s="257" t="s">
        <v>3277</v>
      </c>
      <c r="H3725" s="260" t="s">
        <v>1232</v>
      </c>
      <c r="I3725" s="257" t="s">
        <v>4318</v>
      </c>
      <c r="J3725" s="257" t="s">
        <v>4319</v>
      </c>
      <c r="K3725" s="257" t="s">
        <v>3280</v>
      </c>
      <c r="L3725" s="257" t="s">
        <v>3512</v>
      </c>
      <c r="M3725" s="257" t="s">
        <v>1232</v>
      </c>
      <c r="N3725" s="257" t="s">
        <v>3513</v>
      </c>
      <c r="O3725" s="257" t="s">
        <v>2868</v>
      </c>
      <c r="P3725" s="257" t="s">
        <v>8035</v>
      </c>
      <c r="Q3725" s="257" t="s">
        <v>8036</v>
      </c>
      <c r="R3725" s="257" t="s">
        <v>8037</v>
      </c>
      <c r="S3725" s="257" t="s">
        <v>3291</v>
      </c>
      <c r="T3725" s="257" t="s">
        <v>2899</v>
      </c>
      <c r="U3725" s="257" t="s">
        <v>8038</v>
      </c>
      <c r="V3725" s="257" t="s">
        <v>2639</v>
      </c>
      <c r="W3725" s="257" t="s">
        <v>148</v>
      </c>
      <c r="X3725" s="257" t="s">
        <v>2639</v>
      </c>
      <c r="Y3725" s="257" t="s">
        <v>2899</v>
      </c>
      <c r="Z3725" s="257" t="s">
        <v>2640</v>
      </c>
      <c r="AA3725" s="257" t="s">
        <v>148</v>
      </c>
      <c r="AB3725" s="257" t="s">
        <v>2640</v>
      </c>
      <c r="AC3725" s="257" t="s">
        <v>2640</v>
      </c>
      <c r="AD3725" s="257" t="s">
        <v>3295</v>
      </c>
      <c r="AE3725" s="257" t="s">
        <v>3295</v>
      </c>
      <c r="AF3725" s="257" t="s">
        <v>3639</v>
      </c>
      <c r="AG3725" s="257" t="s">
        <v>3295</v>
      </c>
      <c r="AH3725" s="257" t="s">
        <v>3295</v>
      </c>
      <c r="AI3725" s="257" t="s">
        <v>3295</v>
      </c>
      <c r="AJ3725" s="257"/>
    </row>
    <row r="3726" spans="1:36" ht="144">
      <c r="A3726" s="258">
        <v>40429</v>
      </c>
      <c r="B3726" s="257" t="s">
        <v>2520</v>
      </c>
      <c r="C3726" s="258">
        <v>40429</v>
      </c>
      <c r="D3726" s="257">
        <v>0</v>
      </c>
      <c r="E3726" s="259" t="s">
        <v>2554</v>
      </c>
      <c r="F3726" s="259" t="s">
        <v>3322</v>
      </c>
      <c r="G3726" s="259" t="s">
        <v>3323</v>
      </c>
      <c r="H3726" s="257" t="s">
        <v>1236</v>
      </c>
      <c r="I3726" s="257" t="s">
        <v>2805</v>
      </c>
      <c r="J3726" s="257" t="s">
        <v>795</v>
      </c>
      <c r="K3726" s="257" t="s">
        <v>3280</v>
      </c>
      <c r="L3726" s="257" t="s">
        <v>7430</v>
      </c>
      <c r="M3726" s="257" t="s">
        <v>1236</v>
      </c>
      <c r="N3726" s="257" t="s">
        <v>2905</v>
      </c>
      <c r="O3726" s="257" t="s">
        <v>2868</v>
      </c>
      <c r="P3726" s="257" t="s">
        <v>8039</v>
      </c>
      <c r="Q3726" s="257" t="s">
        <v>8040</v>
      </c>
      <c r="R3726" s="257" t="s">
        <v>148</v>
      </c>
      <c r="S3726" s="257" t="s">
        <v>3302</v>
      </c>
      <c r="T3726" s="257" t="s">
        <v>2905</v>
      </c>
      <c r="U3726" s="257" t="s">
        <v>8041</v>
      </c>
      <c r="V3726" s="257" t="s">
        <v>2639</v>
      </c>
      <c r="W3726" s="257" t="s">
        <v>148</v>
      </c>
      <c r="X3726" s="257" t="s">
        <v>2640</v>
      </c>
      <c r="Y3726" s="257" t="s">
        <v>148</v>
      </c>
      <c r="Z3726" s="257" t="s">
        <v>2640</v>
      </c>
      <c r="AA3726" s="257" t="s">
        <v>2905</v>
      </c>
      <c r="AB3726" s="257" t="s">
        <v>2640</v>
      </c>
      <c r="AC3726" s="257" t="s">
        <v>2639</v>
      </c>
      <c r="AD3726" s="258">
        <v>40431</v>
      </c>
      <c r="AE3726" s="257">
        <v>2</v>
      </c>
      <c r="AF3726" s="257" t="s">
        <v>8042</v>
      </c>
      <c r="AG3726" s="258">
        <v>40431</v>
      </c>
      <c r="AH3726" s="257" t="s">
        <v>2633</v>
      </c>
      <c r="AI3726" s="257" t="s">
        <v>2638</v>
      </c>
      <c r="AJ3726" s="257"/>
    </row>
    <row r="3727" spans="1:36" ht="172.8">
      <c r="A3727" s="258">
        <v>40461</v>
      </c>
      <c r="B3727" s="257" t="s">
        <v>2519</v>
      </c>
      <c r="C3727" s="258">
        <v>40465</v>
      </c>
      <c r="D3727" s="257">
        <v>2</v>
      </c>
      <c r="E3727" s="259" t="s">
        <v>2604</v>
      </c>
      <c r="F3727" s="257" t="s">
        <v>3971</v>
      </c>
      <c r="G3727" s="259" t="s">
        <v>3972</v>
      </c>
      <c r="H3727" s="260" t="s">
        <v>1232</v>
      </c>
      <c r="I3727" s="257" t="s">
        <v>3976</v>
      </c>
      <c r="J3727" s="257" t="s">
        <v>3977</v>
      </c>
      <c r="K3727" s="257" t="s">
        <v>3280</v>
      </c>
      <c r="L3727" s="257" t="s">
        <v>2691</v>
      </c>
      <c r="M3727" s="257" t="s">
        <v>1232</v>
      </c>
      <c r="N3727" s="257" t="s">
        <v>2905</v>
      </c>
      <c r="O3727" s="257" t="s">
        <v>3299</v>
      </c>
      <c r="P3727" s="257" t="s">
        <v>8043</v>
      </c>
      <c r="Q3727" s="257" t="s">
        <v>8044</v>
      </c>
      <c r="R3727" s="257" t="s">
        <v>148</v>
      </c>
      <c r="S3727" s="257" t="s">
        <v>3291</v>
      </c>
      <c r="T3727" s="257" t="s">
        <v>2905</v>
      </c>
      <c r="U3727" s="257" t="s">
        <v>7118</v>
      </c>
      <c r="V3727" s="257" t="s">
        <v>2639</v>
      </c>
      <c r="W3727" s="257" t="s">
        <v>148</v>
      </c>
      <c r="X3727" s="257" t="s">
        <v>148</v>
      </c>
      <c r="Y3727" s="257" t="s">
        <v>148</v>
      </c>
      <c r="Z3727" s="257" t="s">
        <v>148</v>
      </c>
      <c r="AA3727" s="257" t="s">
        <v>148</v>
      </c>
      <c r="AB3727" s="257" t="s">
        <v>2640</v>
      </c>
      <c r="AC3727" s="257" t="s">
        <v>2639</v>
      </c>
      <c r="AD3727" s="258">
        <v>40466</v>
      </c>
      <c r="AE3727" s="257">
        <v>1</v>
      </c>
      <c r="AF3727" s="257" t="s">
        <v>8045</v>
      </c>
      <c r="AG3727" s="258">
        <v>40466</v>
      </c>
      <c r="AH3727" s="257" t="s">
        <v>2633</v>
      </c>
      <c r="AI3727" s="257" t="s">
        <v>2638</v>
      </c>
      <c r="AJ3727" s="257"/>
    </row>
    <row r="3728" spans="1:36" ht="57.6">
      <c r="A3728" s="258">
        <v>40464</v>
      </c>
      <c r="B3728" s="257" t="s">
        <v>2519</v>
      </c>
      <c r="C3728" s="258">
        <v>40464</v>
      </c>
      <c r="D3728" s="257">
        <v>0</v>
      </c>
      <c r="E3728" s="257" t="s">
        <v>2609</v>
      </c>
      <c r="F3728" s="257" t="s">
        <v>3463</v>
      </c>
      <c r="G3728" s="257" t="s">
        <v>3464</v>
      </c>
      <c r="H3728" s="260" t="s">
        <v>1232</v>
      </c>
      <c r="I3728" s="257" t="s">
        <v>3465</v>
      </c>
      <c r="J3728" s="257" t="s">
        <v>3466</v>
      </c>
      <c r="K3728" s="257" t="s">
        <v>3280</v>
      </c>
      <c r="L3728" s="257" t="s">
        <v>3287</v>
      </c>
      <c r="M3728" s="257" t="s">
        <v>1232</v>
      </c>
      <c r="N3728" s="257" t="s">
        <v>3288</v>
      </c>
      <c r="O3728" s="257" t="s">
        <v>2868</v>
      </c>
      <c r="P3728" s="257" t="s">
        <v>8046</v>
      </c>
      <c r="Q3728" s="257" t="s">
        <v>8047</v>
      </c>
      <c r="R3728" s="257" t="s">
        <v>148</v>
      </c>
      <c r="S3728" s="257" t="s">
        <v>3291</v>
      </c>
      <c r="T3728" s="257" t="s">
        <v>2840</v>
      </c>
      <c r="U3728" s="257" t="s">
        <v>8048</v>
      </c>
      <c r="V3728" s="257" t="s">
        <v>2640</v>
      </c>
      <c r="W3728" s="257" t="s">
        <v>156</v>
      </c>
      <c r="X3728" s="257" t="s">
        <v>2639</v>
      </c>
      <c r="Y3728" s="257" t="s">
        <v>2837</v>
      </c>
      <c r="Z3728" s="257" t="s">
        <v>3294</v>
      </c>
      <c r="AA3728" s="257" t="s">
        <v>3295</v>
      </c>
      <c r="AB3728" s="257" t="s">
        <v>2640</v>
      </c>
      <c r="AC3728" s="257" t="s">
        <v>2639</v>
      </c>
      <c r="AD3728" s="258">
        <v>40464</v>
      </c>
      <c r="AE3728" s="257">
        <v>0</v>
      </c>
      <c r="AF3728" s="257" t="s">
        <v>8049</v>
      </c>
      <c r="AG3728" s="257" t="s">
        <v>3295</v>
      </c>
      <c r="AH3728" s="257" t="s">
        <v>3295</v>
      </c>
      <c r="AI3728" s="257" t="s">
        <v>3295</v>
      </c>
      <c r="AJ3728" s="257"/>
    </row>
    <row r="3729" spans="1:36" ht="86.4">
      <c r="A3729" s="258">
        <v>40434</v>
      </c>
      <c r="B3729" s="257" t="s">
        <v>2520</v>
      </c>
      <c r="C3729" s="258">
        <v>40435</v>
      </c>
      <c r="D3729" s="257">
        <v>1</v>
      </c>
      <c r="E3729" s="259" t="s">
        <v>2604</v>
      </c>
      <c r="F3729" s="269" t="s">
        <v>5228</v>
      </c>
      <c r="G3729" s="259" t="s">
        <v>5229</v>
      </c>
      <c r="H3729" s="257" t="s">
        <v>1236</v>
      </c>
      <c r="I3729" s="257" t="s">
        <v>5230</v>
      </c>
      <c r="J3729" s="261" t="s">
        <v>5231</v>
      </c>
      <c r="K3729" s="257" t="s">
        <v>3280</v>
      </c>
      <c r="L3729" s="257" t="s">
        <v>7430</v>
      </c>
      <c r="M3729" s="257" t="s">
        <v>1236</v>
      </c>
      <c r="N3729" s="257" t="s">
        <v>2905</v>
      </c>
      <c r="O3729" s="257" t="s">
        <v>2868</v>
      </c>
      <c r="P3729" s="257" t="s">
        <v>8050</v>
      </c>
      <c r="Q3729" s="257" t="s">
        <v>8051</v>
      </c>
      <c r="R3729" s="257" t="s">
        <v>148</v>
      </c>
      <c r="S3729" s="257" t="s">
        <v>3302</v>
      </c>
      <c r="T3729" s="257" t="s">
        <v>2905</v>
      </c>
      <c r="U3729" s="257" t="s">
        <v>3336</v>
      </c>
      <c r="V3729" s="257" t="s">
        <v>2639</v>
      </c>
      <c r="W3729" s="257" t="s">
        <v>148</v>
      </c>
      <c r="X3729" s="257" t="s">
        <v>2639</v>
      </c>
      <c r="Y3729" s="257" t="s">
        <v>2905</v>
      </c>
      <c r="Z3729" s="257" t="s">
        <v>2640</v>
      </c>
      <c r="AA3729" s="257" t="s">
        <v>148</v>
      </c>
      <c r="AB3729" s="257" t="s">
        <v>2640</v>
      </c>
      <c r="AC3729" s="257" t="s">
        <v>2640</v>
      </c>
      <c r="AD3729" s="257" t="s">
        <v>3295</v>
      </c>
      <c r="AE3729" s="257" t="s">
        <v>3295</v>
      </c>
      <c r="AF3729" s="257" t="s">
        <v>3639</v>
      </c>
      <c r="AG3729" s="257" t="s">
        <v>3295</v>
      </c>
      <c r="AH3729" s="257" t="s">
        <v>3295</v>
      </c>
      <c r="AI3729" s="257" t="s">
        <v>3295</v>
      </c>
      <c r="AJ3729" s="257"/>
    </row>
    <row r="3730" spans="1:36" ht="409.6">
      <c r="A3730" s="258">
        <v>40464</v>
      </c>
      <c r="B3730" s="257" t="s">
        <v>2519</v>
      </c>
      <c r="C3730" s="258">
        <v>40469</v>
      </c>
      <c r="D3730" s="257">
        <v>4</v>
      </c>
      <c r="E3730" s="257" t="s">
        <v>2536</v>
      </c>
      <c r="F3730" s="257" t="s">
        <v>3121</v>
      </c>
      <c r="G3730" s="257" t="s">
        <v>3122</v>
      </c>
      <c r="H3730" s="257" t="s">
        <v>2763</v>
      </c>
      <c r="I3730" s="257" t="s">
        <v>2793</v>
      </c>
      <c r="J3730" s="257" t="s">
        <v>391</v>
      </c>
      <c r="K3730" s="257" t="s">
        <v>3280</v>
      </c>
      <c r="L3730" s="257" t="s">
        <v>2667</v>
      </c>
      <c r="M3730" s="257" t="s">
        <v>1228</v>
      </c>
      <c r="N3730" s="257" t="s">
        <v>3350</v>
      </c>
      <c r="O3730" s="257" t="s">
        <v>2868</v>
      </c>
      <c r="P3730" s="257" t="s">
        <v>8052</v>
      </c>
      <c r="Q3730" s="257" t="s">
        <v>8053</v>
      </c>
      <c r="R3730" s="257" t="s">
        <v>8054</v>
      </c>
      <c r="S3730" s="257" t="s">
        <v>2903</v>
      </c>
      <c r="T3730" s="257" t="s">
        <v>2876</v>
      </c>
      <c r="U3730" s="257" t="s">
        <v>4172</v>
      </c>
      <c r="V3730" s="257" t="s">
        <v>2639</v>
      </c>
      <c r="W3730" s="257" t="s">
        <v>148</v>
      </c>
      <c r="X3730" s="257" t="s">
        <v>2640</v>
      </c>
      <c r="Y3730" s="257" t="s">
        <v>148</v>
      </c>
      <c r="Z3730" s="257" t="s">
        <v>2640</v>
      </c>
      <c r="AA3730" s="257" t="s">
        <v>148</v>
      </c>
      <c r="AB3730" s="257" t="s">
        <v>2640</v>
      </c>
      <c r="AC3730" s="257" t="s">
        <v>2640</v>
      </c>
      <c r="AD3730" s="257" t="s">
        <v>3295</v>
      </c>
      <c r="AE3730" s="257" t="s">
        <v>3295</v>
      </c>
      <c r="AF3730" s="257" t="s">
        <v>3639</v>
      </c>
      <c r="AG3730" s="257" t="s">
        <v>3295</v>
      </c>
      <c r="AH3730" s="257" t="s">
        <v>3295</v>
      </c>
      <c r="AI3730" s="257" t="s">
        <v>3295</v>
      </c>
      <c r="AJ3730" s="257"/>
    </row>
    <row r="3731" spans="1:36" ht="302.39999999999998">
      <c r="A3731" s="258">
        <v>40464</v>
      </c>
      <c r="B3731" s="257" t="s">
        <v>2519</v>
      </c>
      <c r="C3731" s="258">
        <v>40471</v>
      </c>
      <c r="D3731" s="257">
        <v>5</v>
      </c>
      <c r="E3731" s="257" t="s">
        <v>2536</v>
      </c>
      <c r="F3731" s="257" t="s">
        <v>3121</v>
      </c>
      <c r="G3731" s="257" t="s">
        <v>3122</v>
      </c>
      <c r="H3731" s="257" t="s">
        <v>2763</v>
      </c>
      <c r="I3731" s="257" t="s">
        <v>2793</v>
      </c>
      <c r="J3731" s="257" t="s">
        <v>391</v>
      </c>
      <c r="K3731" s="257" t="s">
        <v>3280</v>
      </c>
      <c r="L3731" s="257" t="s">
        <v>2667</v>
      </c>
      <c r="M3731" s="257" t="s">
        <v>1228</v>
      </c>
      <c r="N3731" s="257" t="s">
        <v>3350</v>
      </c>
      <c r="O3731" s="257" t="s">
        <v>3299</v>
      </c>
      <c r="P3731" s="257" t="s">
        <v>8055</v>
      </c>
      <c r="Q3731" s="257" t="s">
        <v>8056</v>
      </c>
      <c r="R3731" s="257" t="s">
        <v>8057</v>
      </c>
      <c r="S3731" s="257" t="s">
        <v>2903</v>
      </c>
      <c r="T3731" s="257" t="s">
        <v>2857</v>
      </c>
      <c r="U3731" s="257" t="s">
        <v>4243</v>
      </c>
      <c r="V3731" s="257" t="s">
        <v>2639</v>
      </c>
      <c r="W3731" s="257" t="s">
        <v>148</v>
      </c>
      <c r="X3731" s="257" t="s">
        <v>148</v>
      </c>
      <c r="Y3731" s="257" t="s">
        <v>148</v>
      </c>
      <c r="Z3731" s="257" t="s">
        <v>148</v>
      </c>
      <c r="AA3731" s="257" t="s">
        <v>148</v>
      </c>
      <c r="AB3731" s="257" t="s">
        <v>2640</v>
      </c>
      <c r="AC3731" s="257" t="s">
        <v>2640</v>
      </c>
      <c r="AD3731" s="257" t="s">
        <v>3295</v>
      </c>
      <c r="AE3731" s="257" t="s">
        <v>3295</v>
      </c>
      <c r="AF3731" s="257" t="s">
        <v>3639</v>
      </c>
      <c r="AG3731" s="257" t="s">
        <v>3295</v>
      </c>
      <c r="AH3731" s="257" t="s">
        <v>3295</v>
      </c>
      <c r="AI3731" s="257" t="s">
        <v>3295</v>
      </c>
      <c r="AJ3731" s="257"/>
    </row>
    <row r="3732" spans="1:36" ht="360">
      <c r="A3732" s="258">
        <v>40464</v>
      </c>
      <c r="B3732" s="257" t="s">
        <v>2519</v>
      </c>
      <c r="C3732" s="258">
        <v>40468</v>
      </c>
      <c r="D3732" s="257">
        <v>4</v>
      </c>
      <c r="E3732" s="257" t="s">
        <v>2536</v>
      </c>
      <c r="F3732" s="257" t="s">
        <v>3121</v>
      </c>
      <c r="G3732" s="257" t="s">
        <v>3122</v>
      </c>
      <c r="H3732" s="257" t="s">
        <v>2763</v>
      </c>
      <c r="I3732" s="257" t="s">
        <v>2793</v>
      </c>
      <c r="J3732" s="257" t="s">
        <v>391</v>
      </c>
      <c r="K3732" s="257" t="s">
        <v>3280</v>
      </c>
      <c r="L3732" s="257" t="s">
        <v>2667</v>
      </c>
      <c r="M3732" s="257" t="s">
        <v>1228</v>
      </c>
      <c r="N3732" s="257" t="s">
        <v>3350</v>
      </c>
      <c r="O3732" s="257" t="s">
        <v>2868</v>
      </c>
      <c r="P3732" s="257" t="s">
        <v>8058</v>
      </c>
      <c r="Q3732" s="257" t="s">
        <v>8059</v>
      </c>
      <c r="R3732" s="257" t="s">
        <v>8060</v>
      </c>
      <c r="S3732" s="257" t="s">
        <v>2903</v>
      </c>
      <c r="T3732" s="257" t="s">
        <v>2876</v>
      </c>
      <c r="U3732" s="257" t="s">
        <v>4179</v>
      </c>
      <c r="V3732" s="257" t="s">
        <v>2639</v>
      </c>
      <c r="W3732" s="257" t="s">
        <v>148</v>
      </c>
      <c r="X3732" s="257" t="s">
        <v>2640</v>
      </c>
      <c r="Y3732" s="257" t="s">
        <v>148</v>
      </c>
      <c r="Z3732" s="257" t="s">
        <v>2640</v>
      </c>
      <c r="AA3732" s="257" t="s">
        <v>148</v>
      </c>
      <c r="AB3732" s="257" t="s">
        <v>2640</v>
      </c>
      <c r="AC3732" s="257" t="s">
        <v>2640</v>
      </c>
      <c r="AD3732" s="257" t="s">
        <v>3295</v>
      </c>
      <c r="AE3732" s="257" t="s">
        <v>3295</v>
      </c>
      <c r="AF3732" s="257" t="s">
        <v>3639</v>
      </c>
      <c r="AG3732" s="257" t="s">
        <v>3295</v>
      </c>
      <c r="AH3732" s="257" t="s">
        <v>3295</v>
      </c>
      <c r="AI3732" s="257" t="s">
        <v>3295</v>
      </c>
      <c r="AJ3732" s="257"/>
    </row>
    <row r="3733" spans="1:36" ht="259.2">
      <c r="A3733" s="258">
        <v>40464</v>
      </c>
      <c r="B3733" s="257" t="s">
        <v>2519</v>
      </c>
      <c r="C3733" s="258">
        <v>40468</v>
      </c>
      <c r="D3733" s="257">
        <v>3</v>
      </c>
      <c r="E3733" s="259" t="s">
        <v>2559</v>
      </c>
      <c r="F3733" s="257" t="s">
        <v>3139</v>
      </c>
      <c r="G3733" s="259" t="s">
        <v>3140</v>
      </c>
      <c r="H3733" s="257" t="s">
        <v>2763</v>
      </c>
      <c r="I3733" s="257" t="s">
        <v>4768</v>
      </c>
      <c r="J3733" s="257" t="s">
        <v>4769</v>
      </c>
      <c r="K3733" s="257" t="s">
        <v>3280</v>
      </c>
      <c r="L3733" s="257" t="s">
        <v>2667</v>
      </c>
      <c r="M3733" s="257" t="s">
        <v>1228</v>
      </c>
      <c r="N3733" s="257" t="s">
        <v>3350</v>
      </c>
      <c r="O3733" s="257" t="s">
        <v>2868</v>
      </c>
      <c r="P3733" s="257" t="s">
        <v>8061</v>
      </c>
      <c r="Q3733" s="257" t="s">
        <v>8062</v>
      </c>
      <c r="R3733" s="257" t="s">
        <v>8063</v>
      </c>
      <c r="S3733" s="257" t="s">
        <v>2903</v>
      </c>
      <c r="T3733" s="257" t="s">
        <v>6368</v>
      </c>
      <c r="U3733" s="257" t="s">
        <v>6369</v>
      </c>
      <c r="V3733" s="257" t="s">
        <v>2639</v>
      </c>
      <c r="W3733" s="257" t="s">
        <v>148</v>
      </c>
      <c r="X3733" s="257" t="s">
        <v>2640</v>
      </c>
      <c r="Y3733" s="257" t="s">
        <v>148</v>
      </c>
      <c r="Z3733" s="257" t="s">
        <v>2640</v>
      </c>
      <c r="AA3733" s="257" t="s">
        <v>148</v>
      </c>
      <c r="AB3733" s="257" t="s">
        <v>2640</v>
      </c>
      <c r="AC3733" s="257" t="s">
        <v>2639</v>
      </c>
      <c r="AD3733" s="258">
        <v>40471</v>
      </c>
      <c r="AE3733" s="257">
        <v>1</v>
      </c>
      <c r="AF3733" s="257" t="s">
        <v>8064</v>
      </c>
      <c r="AG3733" s="258">
        <v>40471</v>
      </c>
      <c r="AH3733" s="257" t="s">
        <v>2633</v>
      </c>
      <c r="AI3733" s="257" t="s">
        <v>3295</v>
      </c>
      <c r="AJ3733" s="257"/>
    </row>
    <row r="3734" spans="1:36" ht="72">
      <c r="A3734" s="258">
        <v>40466</v>
      </c>
      <c r="B3734" s="257" t="s">
        <v>2519</v>
      </c>
      <c r="C3734" s="258">
        <v>40466</v>
      </c>
      <c r="D3734" s="257">
        <v>0</v>
      </c>
      <c r="E3734" s="257" t="s">
        <v>2560</v>
      </c>
      <c r="F3734" s="257" t="s">
        <v>3276</v>
      </c>
      <c r="G3734" s="257" t="s">
        <v>3277</v>
      </c>
      <c r="H3734" s="260" t="s">
        <v>1232</v>
      </c>
      <c r="I3734" s="257" t="s">
        <v>4318</v>
      </c>
      <c r="J3734" s="257" t="s">
        <v>4319</v>
      </c>
      <c r="K3734" s="257" t="s">
        <v>3280</v>
      </c>
      <c r="L3734" s="257" t="s">
        <v>3287</v>
      </c>
      <c r="M3734" s="257" t="s">
        <v>1232</v>
      </c>
      <c r="N3734" s="257" t="s">
        <v>3288</v>
      </c>
      <c r="O3734" s="257" t="s">
        <v>2868</v>
      </c>
      <c r="P3734" s="257" t="s">
        <v>8065</v>
      </c>
      <c r="Q3734" s="257" t="s">
        <v>8066</v>
      </c>
      <c r="R3734" s="257" t="s">
        <v>148</v>
      </c>
      <c r="S3734" s="257" t="s">
        <v>3291</v>
      </c>
      <c r="T3734" s="257" t="s">
        <v>2913</v>
      </c>
      <c r="U3734" s="257" t="s">
        <v>8067</v>
      </c>
      <c r="V3734" s="257" t="s">
        <v>2640</v>
      </c>
      <c r="W3734" s="257" t="s">
        <v>156</v>
      </c>
      <c r="X3734" s="257" t="s">
        <v>2639</v>
      </c>
      <c r="Y3734" s="257" t="s">
        <v>2913</v>
      </c>
      <c r="Z3734" s="257" t="s">
        <v>3294</v>
      </c>
      <c r="AA3734" s="257" t="s">
        <v>3295</v>
      </c>
      <c r="AB3734" s="257" t="s">
        <v>2640</v>
      </c>
      <c r="AC3734" s="257" t="s">
        <v>2640</v>
      </c>
      <c r="AD3734" s="257" t="s">
        <v>3295</v>
      </c>
      <c r="AE3734" s="257" t="s">
        <v>3295</v>
      </c>
      <c r="AF3734" s="257" t="s">
        <v>3639</v>
      </c>
      <c r="AG3734" s="257" t="s">
        <v>3295</v>
      </c>
      <c r="AH3734" s="257" t="s">
        <v>3295</v>
      </c>
      <c r="AI3734" s="257" t="s">
        <v>3295</v>
      </c>
      <c r="AJ3734" s="257"/>
    </row>
    <row r="3735" spans="1:36" ht="302.39999999999998">
      <c r="A3735" s="258">
        <v>40466</v>
      </c>
      <c r="B3735" s="257" t="s">
        <v>2519</v>
      </c>
      <c r="C3735" s="258">
        <v>40470</v>
      </c>
      <c r="D3735" s="257">
        <v>2</v>
      </c>
      <c r="E3735" s="259" t="s">
        <v>2522</v>
      </c>
      <c r="F3735" s="259" t="s">
        <v>3266</v>
      </c>
      <c r="G3735" s="259" t="s">
        <v>3267</v>
      </c>
      <c r="H3735" s="260" t="s">
        <v>1232</v>
      </c>
      <c r="I3735" s="257" t="s">
        <v>2775</v>
      </c>
      <c r="J3735" s="257" t="s">
        <v>631</v>
      </c>
      <c r="K3735" s="257" t="s">
        <v>3280</v>
      </c>
      <c r="L3735" s="257" t="s">
        <v>3512</v>
      </c>
      <c r="M3735" s="257" t="s">
        <v>1232</v>
      </c>
      <c r="N3735" s="257" t="s">
        <v>3513</v>
      </c>
      <c r="O3735" s="257" t="s">
        <v>2868</v>
      </c>
      <c r="P3735" s="257" t="s">
        <v>8068</v>
      </c>
      <c r="Q3735" s="257" t="s">
        <v>8069</v>
      </c>
      <c r="R3735" s="257" t="s">
        <v>5078</v>
      </c>
      <c r="S3735" s="257" t="s">
        <v>3291</v>
      </c>
      <c r="T3735" s="257" t="s">
        <v>2843</v>
      </c>
      <c r="U3735" s="257" t="s">
        <v>4205</v>
      </c>
      <c r="V3735" s="257" t="s">
        <v>2639</v>
      </c>
      <c r="W3735" s="257" t="s">
        <v>148</v>
      </c>
      <c r="X3735" s="257" t="s">
        <v>2640</v>
      </c>
      <c r="Y3735" s="257" t="s">
        <v>148</v>
      </c>
      <c r="Z3735" s="257" t="s">
        <v>2640</v>
      </c>
      <c r="AA3735" s="257" t="s">
        <v>148</v>
      </c>
      <c r="AB3735" s="257" t="s">
        <v>2640</v>
      </c>
      <c r="AC3735" s="257" t="s">
        <v>2640</v>
      </c>
      <c r="AD3735" s="257" t="s">
        <v>3295</v>
      </c>
      <c r="AE3735" s="257" t="s">
        <v>3295</v>
      </c>
      <c r="AF3735" s="257" t="s">
        <v>3639</v>
      </c>
      <c r="AG3735" s="257" t="s">
        <v>3295</v>
      </c>
      <c r="AH3735" s="257" t="s">
        <v>3295</v>
      </c>
      <c r="AI3735" s="257" t="s">
        <v>3295</v>
      </c>
      <c r="AJ3735" s="257"/>
    </row>
    <row r="3736" spans="1:36" ht="72">
      <c r="A3736" s="258" t="s">
        <v>8070</v>
      </c>
      <c r="B3736" s="257" t="s">
        <v>2520</v>
      </c>
      <c r="C3736" s="258">
        <v>40441</v>
      </c>
      <c r="D3736" s="257">
        <v>0</v>
      </c>
      <c r="E3736" s="257" t="s">
        <v>2609</v>
      </c>
      <c r="F3736" s="257" t="s">
        <v>3463</v>
      </c>
      <c r="G3736" s="257" t="s">
        <v>3464</v>
      </c>
      <c r="H3736" s="260" t="s">
        <v>1232</v>
      </c>
      <c r="I3736" s="257" t="s">
        <v>3465</v>
      </c>
      <c r="J3736" s="257" t="s">
        <v>3466</v>
      </c>
      <c r="K3736" s="257" t="s">
        <v>3280</v>
      </c>
      <c r="L3736" s="257" t="s">
        <v>7430</v>
      </c>
      <c r="M3736" s="257" t="s">
        <v>1236</v>
      </c>
      <c r="N3736" s="257" t="s">
        <v>2905</v>
      </c>
      <c r="O3736" s="257" t="s">
        <v>2868</v>
      </c>
      <c r="P3736" s="257" t="s">
        <v>8071</v>
      </c>
      <c r="Q3736" s="257" t="s">
        <v>8072</v>
      </c>
      <c r="R3736" s="257" t="s">
        <v>148</v>
      </c>
      <c r="S3736" s="257" t="s">
        <v>3302</v>
      </c>
      <c r="T3736" s="257" t="s">
        <v>2905</v>
      </c>
      <c r="U3736" s="257" t="s">
        <v>7673</v>
      </c>
      <c r="V3736" s="257" t="s">
        <v>2639</v>
      </c>
      <c r="W3736" s="257" t="s">
        <v>148</v>
      </c>
      <c r="X3736" s="257" t="s">
        <v>2639</v>
      </c>
      <c r="Y3736" s="257" t="s">
        <v>2905</v>
      </c>
      <c r="Z3736" s="257" t="s">
        <v>2640</v>
      </c>
      <c r="AA3736" s="257" t="s">
        <v>148</v>
      </c>
      <c r="AB3736" s="257" t="s">
        <v>2640</v>
      </c>
      <c r="AC3736" s="257" t="s">
        <v>2639</v>
      </c>
      <c r="AD3736" s="258">
        <v>40442</v>
      </c>
      <c r="AE3736" s="257">
        <v>1</v>
      </c>
      <c r="AF3736" s="257" t="s">
        <v>8073</v>
      </c>
      <c r="AG3736" s="258">
        <v>40199</v>
      </c>
      <c r="AH3736" s="257" t="s">
        <v>2633</v>
      </c>
      <c r="AI3736" s="257" t="s">
        <v>2638</v>
      </c>
      <c r="AJ3736" s="257"/>
    </row>
    <row r="3737" spans="1:36" ht="409.6">
      <c r="A3737" s="258">
        <v>40469</v>
      </c>
      <c r="B3737" s="257" t="s">
        <v>2519</v>
      </c>
      <c r="C3737" s="258">
        <v>40472</v>
      </c>
      <c r="D3737" s="257">
        <v>3</v>
      </c>
      <c r="E3737" s="259" t="s">
        <v>2542</v>
      </c>
      <c r="F3737" s="257" t="s">
        <v>3157</v>
      </c>
      <c r="G3737" s="259" t="s">
        <v>3158</v>
      </c>
      <c r="H3737" s="260" t="s">
        <v>1232</v>
      </c>
      <c r="I3737" s="257" t="s">
        <v>3759</v>
      </c>
      <c r="J3737" s="262" t="s">
        <v>3760</v>
      </c>
      <c r="K3737" s="257" t="s">
        <v>3280</v>
      </c>
      <c r="L3737" s="257" t="s">
        <v>3512</v>
      </c>
      <c r="M3737" s="257" t="s">
        <v>1232</v>
      </c>
      <c r="N3737" s="257" t="s">
        <v>3513</v>
      </c>
      <c r="O3737" s="257" t="s">
        <v>2868</v>
      </c>
      <c r="P3737" s="257" t="s">
        <v>8074</v>
      </c>
      <c r="Q3737" s="257" t="s">
        <v>8075</v>
      </c>
      <c r="R3737" s="257" t="s">
        <v>7685</v>
      </c>
      <c r="S3737" s="257" t="s">
        <v>3291</v>
      </c>
      <c r="T3737" s="257" t="s">
        <v>2899</v>
      </c>
      <c r="U3737" s="257" t="s">
        <v>8076</v>
      </c>
      <c r="V3737" s="257" t="s">
        <v>2639</v>
      </c>
      <c r="W3737" s="257" t="s">
        <v>148</v>
      </c>
      <c r="X3737" s="257" t="s">
        <v>2639</v>
      </c>
      <c r="Y3737" s="257" t="s">
        <v>2899</v>
      </c>
      <c r="Z3737" s="257" t="s">
        <v>2640</v>
      </c>
      <c r="AA3737" s="257" t="s">
        <v>148</v>
      </c>
      <c r="AB3737" s="257" t="s">
        <v>2640</v>
      </c>
      <c r="AC3737" s="257" t="s">
        <v>2640</v>
      </c>
      <c r="AD3737" s="257" t="s">
        <v>3295</v>
      </c>
      <c r="AE3737" s="257" t="s">
        <v>3295</v>
      </c>
      <c r="AF3737" s="257" t="s">
        <v>3639</v>
      </c>
      <c r="AG3737" s="257" t="s">
        <v>3295</v>
      </c>
      <c r="AH3737" s="257" t="s">
        <v>3295</v>
      </c>
      <c r="AI3737" s="257" t="s">
        <v>3295</v>
      </c>
      <c r="AJ3737" s="257"/>
    </row>
    <row r="3738" spans="1:36" ht="86.4">
      <c r="A3738" s="258">
        <v>40441</v>
      </c>
      <c r="B3738" s="257" t="s">
        <v>2520</v>
      </c>
      <c r="C3738" s="258">
        <v>40442</v>
      </c>
      <c r="D3738" s="257">
        <v>1</v>
      </c>
      <c r="E3738" s="259" t="s">
        <v>2604</v>
      </c>
      <c r="F3738" s="269" t="s">
        <v>5228</v>
      </c>
      <c r="G3738" s="259" t="s">
        <v>5229</v>
      </c>
      <c r="H3738" s="257" t="s">
        <v>1236</v>
      </c>
      <c r="I3738" s="257" t="s">
        <v>5230</v>
      </c>
      <c r="J3738" s="261" t="s">
        <v>5231</v>
      </c>
      <c r="K3738" s="257" t="s">
        <v>3280</v>
      </c>
      <c r="L3738" s="257" t="s">
        <v>7430</v>
      </c>
      <c r="M3738" s="257" t="s">
        <v>1236</v>
      </c>
      <c r="N3738" s="257" t="s">
        <v>2905</v>
      </c>
      <c r="O3738" s="257" t="s">
        <v>2868</v>
      </c>
      <c r="P3738" s="257" t="s">
        <v>8077</v>
      </c>
      <c r="Q3738" s="257" t="s">
        <v>8078</v>
      </c>
      <c r="R3738" s="257" t="s">
        <v>148</v>
      </c>
      <c r="S3738" s="257" t="s">
        <v>3302</v>
      </c>
      <c r="T3738" s="257" t="s">
        <v>2905</v>
      </c>
      <c r="U3738" s="257" t="s">
        <v>4853</v>
      </c>
      <c r="V3738" s="257" t="s">
        <v>2639</v>
      </c>
      <c r="W3738" s="257" t="s">
        <v>148</v>
      </c>
      <c r="X3738" s="257" t="s">
        <v>2639</v>
      </c>
      <c r="Y3738" s="257" t="s">
        <v>2905</v>
      </c>
      <c r="Z3738" s="257" t="s">
        <v>2640</v>
      </c>
      <c r="AA3738" s="257" t="s">
        <v>148</v>
      </c>
      <c r="AB3738" s="257" t="s">
        <v>2640</v>
      </c>
      <c r="AC3738" s="257" t="s">
        <v>2640</v>
      </c>
      <c r="AD3738" s="257" t="s">
        <v>3295</v>
      </c>
      <c r="AE3738" s="257" t="s">
        <v>3295</v>
      </c>
      <c r="AF3738" s="257" t="s">
        <v>3639</v>
      </c>
      <c r="AG3738" s="257" t="s">
        <v>3295</v>
      </c>
      <c r="AH3738" s="257" t="s">
        <v>3295</v>
      </c>
      <c r="AI3738" s="257" t="s">
        <v>3295</v>
      </c>
      <c r="AJ3738" s="257"/>
    </row>
    <row r="3739" spans="1:36" ht="115.2">
      <c r="A3739" s="258">
        <v>40441</v>
      </c>
      <c r="B3739" s="257" t="s">
        <v>2520</v>
      </c>
      <c r="C3739" s="258">
        <v>40442</v>
      </c>
      <c r="D3739" s="257">
        <v>1</v>
      </c>
      <c r="E3739" s="259" t="s">
        <v>2604</v>
      </c>
      <c r="F3739" s="269" t="s">
        <v>5228</v>
      </c>
      <c r="G3739" s="259" t="s">
        <v>5229</v>
      </c>
      <c r="H3739" s="257" t="s">
        <v>1236</v>
      </c>
      <c r="I3739" s="257" t="s">
        <v>5230</v>
      </c>
      <c r="J3739" s="261" t="s">
        <v>5231</v>
      </c>
      <c r="K3739" s="257" t="s">
        <v>3280</v>
      </c>
      <c r="L3739" s="257" t="s">
        <v>7430</v>
      </c>
      <c r="M3739" s="257" t="s">
        <v>1236</v>
      </c>
      <c r="N3739" s="257" t="s">
        <v>2905</v>
      </c>
      <c r="O3739" s="257" t="s">
        <v>2868</v>
      </c>
      <c r="P3739" s="257" t="s">
        <v>8079</v>
      </c>
      <c r="Q3739" s="257" t="s">
        <v>8080</v>
      </c>
      <c r="R3739" s="257" t="s">
        <v>148</v>
      </c>
      <c r="S3739" s="257" t="s">
        <v>3302</v>
      </c>
      <c r="T3739" s="257" t="s">
        <v>2905</v>
      </c>
      <c r="U3739" s="257" t="s">
        <v>5393</v>
      </c>
      <c r="V3739" s="257" t="s">
        <v>2639</v>
      </c>
      <c r="W3739" s="257" t="s">
        <v>148</v>
      </c>
      <c r="X3739" s="257" t="s">
        <v>2640</v>
      </c>
      <c r="Y3739" s="257" t="s">
        <v>148</v>
      </c>
      <c r="Z3739" s="257" t="s">
        <v>2640</v>
      </c>
      <c r="AA3739" s="257" t="s">
        <v>148</v>
      </c>
      <c r="AB3739" s="257" t="s">
        <v>2640</v>
      </c>
      <c r="AC3739" s="257" t="s">
        <v>2639</v>
      </c>
      <c r="AD3739" s="258">
        <v>40443</v>
      </c>
      <c r="AE3739" s="257">
        <v>1</v>
      </c>
      <c r="AF3739" s="257" t="s">
        <v>8081</v>
      </c>
      <c r="AG3739" s="257" t="s">
        <v>3295</v>
      </c>
      <c r="AH3739" s="257" t="s">
        <v>3295</v>
      </c>
      <c r="AI3739" s="257" t="s">
        <v>3295</v>
      </c>
      <c r="AJ3739" s="257"/>
    </row>
    <row r="3740" spans="1:36" ht="216">
      <c r="A3740" s="258">
        <v>40442</v>
      </c>
      <c r="B3740" s="257" t="s">
        <v>2520</v>
      </c>
      <c r="C3740" s="258">
        <v>40443</v>
      </c>
      <c r="D3740" s="257">
        <v>1</v>
      </c>
      <c r="E3740" s="257" t="s">
        <v>2536</v>
      </c>
      <c r="F3740" s="257" t="s">
        <v>3175</v>
      </c>
      <c r="G3740" s="257" t="s">
        <v>3176</v>
      </c>
      <c r="H3740" s="260" t="s">
        <v>1232</v>
      </c>
      <c r="I3740" s="257" t="s">
        <v>2783</v>
      </c>
      <c r="J3740" s="257" t="s">
        <v>353</v>
      </c>
      <c r="K3740" s="257" t="s">
        <v>3280</v>
      </c>
      <c r="L3740" s="257" t="s">
        <v>7044</v>
      </c>
      <c r="M3740" s="257" t="s">
        <v>1236</v>
      </c>
      <c r="N3740" s="257" t="s">
        <v>2905</v>
      </c>
      <c r="O3740" s="257" t="s">
        <v>3299</v>
      </c>
      <c r="P3740" s="257" t="s">
        <v>8082</v>
      </c>
      <c r="Q3740" s="257" t="s">
        <v>8083</v>
      </c>
      <c r="R3740" s="257" t="s">
        <v>8084</v>
      </c>
      <c r="S3740" s="257" t="s">
        <v>3302</v>
      </c>
      <c r="T3740" s="257" t="s">
        <v>2905</v>
      </c>
      <c r="U3740" s="257" t="s">
        <v>7673</v>
      </c>
      <c r="V3740" s="257" t="s">
        <v>2639</v>
      </c>
      <c r="W3740" s="257" t="s">
        <v>148</v>
      </c>
      <c r="X3740" s="257" t="s">
        <v>148</v>
      </c>
      <c r="Y3740" s="257" t="s">
        <v>148</v>
      </c>
      <c r="Z3740" s="257" t="s">
        <v>148</v>
      </c>
      <c r="AA3740" s="257" t="s">
        <v>148</v>
      </c>
      <c r="AB3740" s="257" t="s">
        <v>2640</v>
      </c>
      <c r="AC3740" s="257" t="s">
        <v>2640</v>
      </c>
      <c r="AD3740" s="257" t="s">
        <v>3295</v>
      </c>
      <c r="AE3740" s="257" t="s">
        <v>3295</v>
      </c>
      <c r="AF3740" s="257" t="s">
        <v>3639</v>
      </c>
      <c r="AG3740" s="257" t="s">
        <v>3295</v>
      </c>
      <c r="AH3740" s="257" t="s">
        <v>3295</v>
      </c>
      <c r="AI3740" s="257" t="s">
        <v>3295</v>
      </c>
      <c r="AJ3740" s="257"/>
    </row>
    <row r="3741" spans="1:36" ht="244.8">
      <c r="A3741" s="258">
        <v>40471</v>
      </c>
      <c r="B3741" s="257" t="s">
        <v>2519</v>
      </c>
      <c r="C3741" s="258">
        <v>40472</v>
      </c>
      <c r="D3741" s="257">
        <v>1</v>
      </c>
      <c r="E3741" s="257" t="s">
        <v>2608</v>
      </c>
      <c r="F3741" s="257" t="s">
        <v>3211</v>
      </c>
      <c r="G3741" s="257" t="s">
        <v>3212</v>
      </c>
      <c r="H3741" s="260" t="s">
        <v>1232</v>
      </c>
      <c r="I3741" s="257" t="s">
        <v>2820</v>
      </c>
      <c r="J3741" s="84" t="s">
        <v>4240</v>
      </c>
      <c r="K3741" s="257" t="s">
        <v>3280</v>
      </c>
      <c r="L3741" s="257" t="s">
        <v>3512</v>
      </c>
      <c r="M3741" s="257" t="s">
        <v>1232</v>
      </c>
      <c r="N3741" s="257" t="s">
        <v>3513</v>
      </c>
      <c r="O3741" s="257" t="s">
        <v>3299</v>
      </c>
      <c r="P3741" s="257" t="s">
        <v>8085</v>
      </c>
      <c r="Q3741" s="257" t="s">
        <v>8086</v>
      </c>
      <c r="R3741" s="257" t="s">
        <v>8087</v>
      </c>
      <c r="S3741" s="257" t="s">
        <v>3291</v>
      </c>
      <c r="T3741" s="257" t="s">
        <v>2899</v>
      </c>
      <c r="U3741" s="257" t="s">
        <v>8088</v>
      </c>
      <c r="V3741" s="257" t="s">
        <v>2639</v>
      </c>
      <c r="W3741" s="257" t="s">
        <v>148</v>
      </c>
      <c r="X3741" s="257" t="s">
        <v>148</v>
      </c>
      <c r="Y3741" s="257" t="s">
        <v>148</v>
      </c>
      <c r="Z3741" s="257" t="s">
        <v>148</v>
      </c>
      <c r="AA3741" s="257" t="s">
        <v>148</v>
      </c>
      <c r="AB3741" s="257" t="s">
        <v>2640</v>
      </c>
      <c r="AC3741" s="257" t="s">
        <v>2639</v>
      </c>
      <c r="AD3741" s="258">
        <v>40476</v>
      </c>
      <c r="AE3741" s="257">
        <v>2</v>
      </c>
      <c r="AF3741" s="257" t="s">
        <v>8089</v>
      </c>
      <c r="AG3741" s="257" t="s">
        <v>3295</v>
      </c>
      <c r="AH3741" s="257" t="s">
        <v>3295</v>
      </c>
      <c r="AI3741" s="257" t="s">
        <v>3295</v>
      </c>
      <c r="AJ3741" s="257"/>
    </row>
    <row r="3742" spans="1:36" ht="72">
      <c r="A3742" s="258" t="s">
        <v>8090</v>
      </c>
      <c r="B3742" s="257" t="s">
        <v>2519</v>
      </c>
      <c r="C3742" s="258">
        <v>40491</v>
      </c>
      <c r="D3742" s="257">
        <v>1</v>
      </c>
      <c r="E3742" s="257" t="s">
        <v>2608</v>
      </c>
      <c r="F3742" s="257" t="s">
        <v>3211</v>
      </c>
      <c r="G3742" s="257" t="s">
        <v>3212</v>
      </c>
      <c r="H3742" s="260" t="s">
        <v>1232</v>
      </c>
      <c r="I3742" s="257" t="s">
        <v>2820</v>
      </c>
      <c r="J3742" s="84" t="s">
        <v>4240</v>
      </c>
      <c r="K3742" s="257" t="s">
        <v>3280</v>
      </c>
      <c r="L3742" s="257" t="s">
        <v>3416</v>
      </c>
      <c r="M3742" s="257" t="s">
        <v>1232</v>
      </c>
      <c r="N3742" s="257" t="s">
        <v>3417</v>
      </c>
      <c r="O3742" s="257" t="s">
        <v>2868</v>
      </c>
      <c r="P3742" s="257" t="s">
        <v>8091</v>
      </c>
      <c r="Q3742" s="257" t="s">
        <v>8092</v>
      </c>
      <c r="R3742" s="257" t="s">
        <v>8093</v>
      </c>
      <c r="S3742" s="257" t="s">
        <v>3291</v>
      </c>
      <c r="T3742" s="257" t="s">
        <v>2905</v>
      </c>
      <c r="U3742" s="257" t="s">
        <v>477</v>
      </c>
      <c r="V3742" s="257" t="s">
        <v>2639</v>
      </c>
      <c r="W3742" s="257" t="s">
        <v>148</v>
      </c>
      <c r="X3742" s="257" t="s">
        <v>2639</v>
      </c>
      <c r="Y3742" s="257" t="s">
        <v>2856</v>
      </c>
      <c r="Z3742" s="257" t="s">
        <v>2640</v>
      </c>
      <c r="AA3742" s="257" t="s">
        <v>148</v>
      </c>
      <c r="AB3742" s="257" t="s">
        <v>2640</v>
      </c>
      <c r="AC3742" s="257" t="s">
        <v>2640</v>
      </c>
      <c r="AD3742" s="257" t="s">
        <v>3295</v>
      </c>
      <c r="AE3742" s="257" t="s">
        <v>3295</v>
      </c>
      <c r="AF3742" s="257" t="s">
        <v>3639</v>
      </c>
      <c r="AG3742" s="257" t="s">
        <v>3295</v>
      </c>
      <c r="AH3742" s="257" t="s">
        <v>3295</v>
      </c>
      <c r="AI3742" s="257" t="s">
        <v>3295</v>
      </c>
      <c r="AJ3742" s="257"/>
    </row>
    <row r="3743" spans="1:36" ht="100.8">
      <c r="A3743" s="258">
        <v>40442</v>
      </c>
      <c r="B3743" s="257" t="s">
        <v>2520</v>
      </c>
      <c r="C3743" s="258">
        <v>40443</v>
      </c>
      <c r="D3743" s="257">
        <v>1</v>
      </c>
      <c r="E3743" s="259" t="s">
        <v>2538</v>
      </c>
      <c r="F3743" s="257" t="s">
        <v>3251</v>
      </c>
      <c r="G3743" s="259" t="s">
        <v>3253</v>
      </c>
      <c r="H3743" s="260" t="s">
        <v>1232</v>
      </c>
      <c r="I3743" s="257" t="s">
        <v>5321</v>
      </c>
      <c r="J3743" s="257" t="s">
        <v>5322</v>
      </c>
      <c r="K3743" s="257" t="s">
        <v>3280</v>
      </c>
      <c r="L3743" s="257" t="s">
        <v>7044</v>
      </c>
      <c r="M3743" s="257" t="s">
        <v>1236</v>
      </c>
      <c r="N3743" s="257" t="s">
        <v>2905</v>
      </c>
      <c r="O3743" s="257" t="s">
        <v>3299</v>
      </c>
      <c r="P3743" s="257" t="s">
        <v>8094</v>
      </c>
      <c r="Q3743" s="257" t="s">
        <v>8095</v>
      </c>
      <c r="R3743" s="257" t="s">
        <v>148</v>
      </c>
      <c r="S3743" s="257" t="s">
        <v>3302</v>
      </c>
      <c r="T3743" s="257" t="s">
        <v>2905</v>
      </c>
      <c r="U3743" s="257" t="s">
        <v>8096</v>
      </c>
      <c r="V3743" s="257" t="s">
        <v>2640</v>
      </c>
      <c r="W3743" s="257" t="s">
        <v>156</v>
      </c>
      <c r="X3743" s="257" t="s">
        <v>2640</v>
      </c>
      <c r="Y3743" s="257" t="s">
        <v>148</v>
      </c>
      <c r="Z3743" s="257" t="s">
        <v>148</v>
      </c>
      <c r="AA3743" s="257" t="s">
        <v>148</v>
      </c>
      <c r="AB3743" s="257" t="s">
        <v>2640</v>
      </c>
      <c r="AC3743" s="257" t="s">
        <v>2640</v>
      </c>
      <c r="AD3743" s="257" t="s">
        <v>3295</v>
      </c>
      <c r="AE3743" s="257" t="s">
        <v>3295</v>
      </c>
      <c r="AF3743" s="257" t="s">
        <v>3639</v>
      </c>
      <c r="AG3743" s="257" t="s">
        <v>3295</v>
      </c>
      <c r="AH3743" s="257" t="s">
        <v>3295</v>
      </c>
      <c r="AI3743" s="257" t="s">
        <v>3295</v>
      </c>
      <c r="AJ3743" s="257"/>
    </row>
    <row r="3744" spans="1:36" ht="86.4">
      <c r="A3744" s="258">
        <v>40443</v>
      </c>
      <c r="B3744" s="257" t="s">
        <v>2520</v>
      </c>
      <c r="C3744" s="258">
        <v>40444</v>
      </c>
      <c r="D3744" s="257">
        <v>1</v>
      </c>
      <c r="E3744" s="259" t="s">
        <v>2542</v>
      </c>
      <c r="F3744" s="257" t="s">
        <v>3157</v>
      </c>
      <c r="G3744" s="259" t="s">
        <v>3158</v>
      </c>
      <c r="H3744" s="260" t="s">
        <v>1232</v>
      </c>
      <c r="I3744" s="257" t="s">
        <v>3759</v>
      </c>
      <c r="J3744" s="262" t="s">
        <v>3760</v>
      </c>
      <c r="K3744" s="257" t="s">
        <v>3280</v>
      </c>
      <c r="L3744" s="257" t="s">
        <v>7044</v>
      </c>
      <c r="M3744" s="257" t="s">
        <v>1236</v>
      </c>
      <c r="N3744" s="257" t="s">
        <v>2905</v>
      </c>
      <c r="O3744" s="257" t="s">
        <v>3299</v>
      </c>
      <c r="P3744" s="257" t="s">
        <v>8097</v>
      </c>
      <c r="Q3744" s="257" t="s">
        <v>8098</v>
      </c>
      <c r="R3744" s="257" t="s">
        <v>8099</v>
      </c>
      <c r="S3744" s="257" t="s">
        <v>3302</v>
      </c>
      <c r="T3744" s="257" t="s">
        <v>2905</v>
      </c>
      <c r="U3744" s="257" t="s">
        <v>477</v>
      </c>
      <c r="V3744" s="257" t="s">
        <v>2639</v>
      </c>
      <c r="W3744" s="257" t="s">
        <v>148</v>
      </c>
      <c r="X3744" s="257" t="s">
        <v>2640</v>
      </c>
      <c r="Y3744" s="257" t="s">
        <v>148</v>
      </c>
      <c r="Z3744" s="257" t="s">
        <v>2640</v>
      </c>
      <c r="AA3744" s="257" t="s">
        <v>148</v>
      </c>
      <c r="AB3744" s="257" t="s">
        <v>2640</v>
      </c>
      <c r="AC3744" s="257" t="s">
        <v>2640</v>
      </c>
      <c r="AD3744" s="257" t="s">
        <v>3295</v>
      </c>
      <c r="AE3744" s="257" t="s">
        <v>3295</v>
      </c>
      <c r="AF3744" s="257" t="s">
        <v>3639</v>
      </c>
      <c r="AG3744" s="257" t="s">
        <v>3295</v>
      </c>
      <c r="AH3744" s="257" t="s">
        <v>3295</v>
      </c>
      <c r="AI3744" s="257" t="s">
        <v>3295</v>
      </c>
      <c r="AJ3744" s="257"/>
    </row>
    <row r="3745" spans="1:36" ht="72">
      <c r="A3745" s="258">
        <v>40443</v>
      </c>
      <c r="B3745" s="257" t="s">
        <v>2520</v>
      </c>
      <c r="C3745" s="258">
        <v>40444</v>
      </c>
      <c r="D3745" s="257">
        <v>1</v>
      </c>
      <c r="E3745" s="259" t="s">
        <v>2604</v>
      </c>
      <c r="F3745" s="269" t="s">
        <v>5228</v>
      </c>
      <c r="G3745" s="259" t="s">
        <v>5229</v>
      </c>
      <c r="H3745" s="257" t="s">
        <v>1236</v>
      </c>
      <c r="I3745" s="257" t="s">
        <v>5230</v>
      </c>
      <c r="J3745" s="261" t="s">
        <v>5231</v>
      </c>
      <c r="K3745" s="257" t="s">
        <v>3280</v>
      </c>
      <c r="L3745" s="257" t="s">
        <v>7430</v>
      </c>
      <c r="M3745" s="257" t="s">
        <v>1236</v>
      </c>
      <c r="N3745" s="257" t="s">
        <v>2905</v>
      </c>
      <c r="O3745" s="257" t="s">
        <v>2868</v>
      </c>
      <c r="P3745" s="257" t="s">
        <v>8100</v>
      </c>
      <c r="Q3745" s="257" t="s">
        <v>8101</v>
      </c>
      <c r="R3745" s="257" t="s">
        <v>148</v>
      </c>
      <c r="S3745" s="257" t="s">
        <v>3302</v>
      </c>
      <c r="T3745" s="257" t="s">
        <v>2905</v>
      </c>
      <c r="U3745" s="257" t="s">
        <v>8102</v>
      </c>
      <c r="V3745" s="257" t="s">
        <v>2639</v>
      </c>
      <c r="W3745" s="257" t="s">
        <v>148</v>
      </c>
      <c r="X3745" s="257" t="s">
        <v>2639</v>
      </c>
      <c r="Y3745" s="257" t="s">
        <v>2905</v>
      </c>
      <c r="Z3745" s="257" t="s">
        <v>2640</v>
      </c>
      <c r="AA3745" s="257" t="s">
        <v>148</v>
      </c>
      <c r="AB3745" s="257" t="s">
        <v>2640</v>
      </c>
      <c r="AC3745" s="257" t="s">
        <v>2640</v>
      </c>
      <c r="AD3745" s="257" t="s">
        <v>3295</v>
      </c>
      <c r="AE3745" s="257" t="s">
        <v>3295</v>
      </c>
      <c r="AF3745" s="257" t="s">
        <v>3639</v>
      </c>
      <c r="AG3745" s="257" t="s">
        <v>3295</v>
      </c>
      <c r="AH3745" s="257" t="s">
        <v>3295</v>
      </c>
      <c r="AI3745" s="257" t="s">
        <v>3295</v>
      </c>
      <c r="AJ3745" s="271"/>
    </row>
    <row r="3746" spans="1:36" ht="144">
      <c r="A3746" s="258" t="s">
        <v>8103</v>
      </c>
      <c r="B3746" s="257" t="s">
        <v>2520</v>
      </c>
      <c r="C3746" s="258">
        <v>40464</v>
      </c>
      <c r="D3746" s="257">
        <v>0</v>
      </c>
      <c r="E3746" s="259" t="s">
        <v>2538</v>
      </c>
      <c r="F3746" s="259" t="s">
        <v>930</v>
      </c>
      <c r="G3746" s="259" t="s">
        <v>2627</v>
      </c>
      <c r="H3746" s="260" t="s">
        <v>1232</v>
      </c>
      <c r="I3746" s="257" t="s">
        <v>3884</v>
      </c>
      <c r="J3746" s="257" t="s">
        <v>183</v>
      </c>
      <c r="K3746" s="257" t="s">
        <v>3280</v>
      </c>
      <c r="L3746" s="257" t="s">
        <v>7430</v>
      </c>
      <c r="M3746" s="257" t="s">
        <v>1236</v>
      </c>
      <c r="N3746" s="257" t="s">
        <v>2905</v>
      </c>
      <c r="O3746" s="257" t="s">
        <v>2868</v>
      </c>
      <c r="P3746" s="257" t="s">
        <v>8104</v>
      </c>
      <c r="Q3746" s="257" t="s">
        <v>8105</v>
      </c>
      <c r="R3746" s="257" t="s">
        <v>148</v>
      </c>
      <c r="S3746" s="257" t="s">
        <v>3302</v>
      </c>
      <c r="T3746" s="257" t="s">
        <v>2905</v>
      </c>
      <c r="U3746" s="257" t="s">
        <v>8106</v>
      </c>
      <c r="V3746" s="257" t="s">
        <v>2639</v>
      </c>
      <c r="W3746" s="257" t="s">
        <v>148</v>
      </c>
      <c r="X3746" s="257" t="s">
        <v>2640</v>
      </c>
      <c r="Y3746" s="257" t="s">
        <v>148</v>
      </c>
      <c r="Z3746" s="257" t="s">
        <v>2640</v>
      </c>
      <c r="AA3746" s="257" t="s">
        <v>148</v>
      </c>
      <c r="AB3746" s="257" t="s">
        <v>2640</v>
      </c>
      <c r="AC3746" s="257" t="s">
        <v>2639</v>
      </c>
      <c r="AD3746" s="258">
        <v>40466</v>
      </c>
      <c r="AE3746" s="257">
        <v>0</v>
      </c>
      <c r="AF3746" s="257" t="s">
        <v>8107</v>
      </c>
      <c r="AG3746" s="258">
        <v>40466</v>
      </c>
      <c r="AH3746" s="257" t="s">
        <v>2633</v>
      </c>
      <c r="AI3746" s="257" t="s">
        <v>2638</v>
      </c>
      <c r="AJ3746" s="257"/>
    </row>
    <row r="3747" spans="1:36" ht="129.6">
      <c r="A3747" s="258">
        <v>40450</v>
      </c>
      <c r="B3747" s="257" t="s">
        <v>2520</v>
      </c>
      <c r="C3747" s="258">
        <v>40450</v>
      </c>
      <c r="D3747" s="257">
        <v>0</v>
      </c>
      <c r="E3747" s="257" t="s">
        <v>2521</v>
      </c>
      <c r="F3747" s="257" t="s">
        <v>5126</v>
      </c>
      <c r="G3747" s="257" t="s">
        <v>5127</v>
      </c>
      <c r="H3747" s="260" t="s">
        <v>1226</v>
      </c>
      <c r="I3747" s="257" t="s">
        <v>5128</v>
      </c>
      <c r="J3747" s="257" t="s">
        <v>5129</v>
      </c>
      <c r="K3747" s="257" t="s">
        <v>3280</v>
      </c>
      <c r="L3747" s="257" t="s">
        <v>7430</v>
      </c>
      <c r="M3747" s="257" t="s">
        <v>1236</v>
      </c>
      <c r="N3747" s="257" t="s">
        <v>2905</v>
      </c>
      <c r="O3747" s="257" t="s">
        <v>2868</v>
      </c>
      <c r="P3747" s="257" t="s">
        <v>8108</v>
      </c>
      <c r="Q3747" s="257" t="s">
        <v>8109</v>
      </c>
      <c r="R3747" s="257" t="s">
        <v>148</v>
      </c>
      <c r="S3747" s="257" t="s">
        <v>3302</v>
      </c>
      <c r="T3747" s="257" t="s">
        <v>2905</v>
      </c>
      <c r="U3747" s="257" t="s">
        <v>4853</v>
      </c>
      <c r="V3747" s="257" t="s">
        <v>2640</v>
      </c>
      <c r="W3747" s="257" t="s">
        <v>156</v>
      </c>
      <c r="X3747" s="257" t="s">
        <v>2639</v>
      </c>
      <c r="Y3747" s="257" t="s">
        <v>2905</v>
      </c>
      <c r="Z3747" s="257" t="s">
        <v>2640</v>
      </c>
      <c r="AA3747" s="257" t="s">
        <v>148</v>
      </c>
      <c r="AB3747" s="257" t="s">
        <v>2640</v>
      </c>
      <c r="AC3747" s="257" t="s">
        <v>2640</v>
      </c>
      <c r="AD3747" s="257" t="s">
        <v>3295</v>
      </c>
      <c r="AE3747" s="257" t="s">
        <v>3295</v>
      </c>
      <c r="AF3747" s="257" t="s">
        <v>3639</v>
      </c>
      <c r="AG3747" s="257" t="s">
        <v>3295</v>
      </c>
      <c r="AH3747" s="257" t="s">
        <v>3295</v>
      </c>
      <c r="AI3747" s="257" t="s">
        <v>3295</v>
      </c>
      <c r="AJ3747" s="257"/>
    </row>
    <row r="3748" spans="1:36" ht="28.8">
      <c r="A3748" s="258" t="s">
        <v>8110</v>
      </c>
      <c r="B3748" s="257" t="s">
        <v>2520</v>
      </c>
      <c r="C3748" s="258">
        <v>40555</v>
      </c>
      <c r="D3748" s="257">
        <v>15</v>
      </c>
      <c r="E3748" s="259" t="s">
        <v>2548</v>
      </c>
      <c r="F3748" s="259" t="s">
        <v>3247</v>
      </c>
      <c r="G3748" s="259" t="s">
        <v>3248</v>
      </c>
      <c r="H3748" s="260" t="s">
        <v>1232</v>
      </c>
      <c r="I3748" s="257" t="s">
        <v>5065</v>
      </c>
      <c r="J3748" s="257" t="s">
        <v>5066</v>
      </c>
      <c r="K3748" s="257" t="s">
        <v>3280</v>
      </c>
      <c r="L3748" s="257" t="s">
        <v>7430</v>
      </c>
      <c r="M3748" s="257" t="s">
        <v>1236</v>
      </c>
      <c r="N3748" s="257" t="s">
        <v>2905</v>
      </c>
      <c r="O3748" s="257" t="s">
        <v>2868</v>
      </c>
      <c r="P3748" s="257" t="s">
        <v>8111</v>
      </c>
      <c r="Q3748" s="257" t="s">
        <v>8112</v>
      </c>
      <c r="R3748" s="257" t="s">
        <v>148</v>
      </c>
      <c r="S3748" s="257" t="s">
        <v>3302</v>
      </c>
      <c r="T3748" s="257" t="s">
        <v>2905</v>
      </c>
      <c r="U3748" s="257" t="s">
        <v>8113</v>
      </c>
      <c r="V3748" s="257" t="s">
        <v>2639</v>
      </c>
      <c r="W3748" s="257" t="s">
        <v>148</v>
      </c>
      <c r="X3748" s="257" t="s">
        <v>2640</v>
      </c>
      <c r="Y3748" s="257" t="s">
        <v>148</v>
      </c>
      <c r="Z3748" s="257" t="s">
        <v>2640</v>
      </c>
      <c r="AA3748" s="257" t="s">
        <v>148</v>
      </c>
      <c r="AB3748" s="257" t="s">
        <v>2640</v>
      </c>
      <c r="AC3748" s="257" t="s">
        <v>2640</v>
      </c>
      <c r="AD3748" s="257" t="s">
        <v>3295</v>
      </c>
      <c r="AE3748" s="257" t="s">
        <v>3295</v>
      </c>
      <c r="AF3748" s="257" t="s">
        <v>3639</v>
      </c>
      <c r="AG3748" s="257" t="s">
        <v>3295</v>
      </c>
      <c r="AH3748" s="257" t="s">
        <v>3295</v>
      </c>
      <c r="AI3748" s="257" t="s">
        <v>3295</v>
      </c>
      <c r="AJ3748" s="257"/>
    </row>
    <row r="3749" spans="1:36" ht="28.8">
      <c r="A3749" s="258">
        <v>40449</v>
      </c>
      <c r="B3749" s="257" t="s">
        <v>2520</v>
      </c>
      <c r="C3749" s="258">
        <v>40449</v>
      </c>
      <c r="D3749" s="257">
        <v>0</v>
      </c>
      <c r="E3749" s="259" t="s">
        <v>2555</v>
      </c>
      <c r="F3749" s="257" t="s">
        <v>3213</v>
      </c>
      <c r="G3749" s="259" t="s">
        <v>3214</v>
      </c>
      <c r="H3749" s="260" t="s">
        <v>1232</v>
      </c>
      <c r="I3749" s="257" t="s">
        <v>8114</v>
      </c>
      <c r="J3749" s="257" t="s">
        <v>148</v>
      </c>
      <c r="K3749" s="257" t="s">
        <v>2619</v>
      </c>
      <c r="L3749" s="257" t="s">
        <v>8115</v>
      </c>
      <c r="M3749" s="257" t="s">
        <v>1236</v>
      </c>
      <c r="N3749" s="257" t="s">
        <v>2905</v>
      </c>
      <c r="O3749" s="257" t="s">
        <v>3299</v>
      </c>
      <c r="P3749" s="257" t="s">
        <v>8116</v>
      </c>
      <c r="Q3749" s="257" t="s">
        <v>3301</v>
      </c>
      <c r="R3749" s="257" t="s">
        <v>148</v>
      </c>
      <c r="S3749" s="257" t="s">
        <v>3302</v>
      </c>
      <c r="T3749" s="257" t="s">
        <v>2905</v>
      </c>
      <c r="U3749" s="257" t="s">
        <v>8117</v>
      </c>
      <c r="V3749" s="257" t="s">
        <v>148</v>
      </c>
      <c r="W3749" s="257" t="s">
        <v>148</v>
      </c>
      <c r="X3749" s="257" t="s">
        <v>148</v>
      </c>
      <c r="Y3749" s="257" t="s">
        <v>148</v>
      </c>
      <c r="Z3749" s="257" t="s">
        <v>148</v>
      </c>
      <c r="AA3749" s="257" t="s">
        <v>148</v>
      </c>
      <c r="AB3749" s="257" t="s">
        <v>148</v>
      </c>
      <c r="AC3749" s="257" t="s">
        <v>148</v>
      </c>
      <c r="AD3749" s="257" t="s">
        <v>148</v>
      </c>
      <c r="AE3749" s="257" t="s">
        <v>148</v>
      </c>
      <c r="AF3749" s="257" t="s">
        <v>148</v>
      </c>
      <c r="AG3749" s="257" t="s">
        <v>148</v>
      </c>
      <c r="AH3749" s="257" t="s">
        <v>148</v>
      </c>
      <c r="AI3749" s="257" t="s">
        <v>148</v>
      </c>
      <c r="AJ3749" s="257"/>
    </row>
    <row r="3750" spans="1:36" ht="28.8">
      <c r="A3750" s="258">
        <v>40449</v>
      </c>
      <c r="B3750" s="257" t="s">
        <v>2520</v>
      </c>
      <c r="C3750" s="258">
        <v>40449</v>
      </c>
      <c r="D3750" s="257">
        <v>0</v>
      </c>
      <c r="E3750" s="259" t="s">
        <v>2526</v>
      </c>
      <c r="F3750" s="257" t="s">
        <v>3217</v>
      </c>
      <c r="G3750" s="259" t="s">
        <v>3355</v>
      </c>
      <c r="H3750" s="260" t="s">
        <v>1232</v>
      </c>
      <c r="I3750" s="257" t="s">
        <v>2769</v>
      </c>
      <c r="J3750" s="84" t="s">
        <v>448</v>
      </c>
      <c r="K3750" s="257" t="s">
        <v>2619</v>
      </c>
      <c r="L3750" s="257" t="s">
        <v>8115</v>
      </c>
      <c r="M3750" s="257" t="s">
        <v>1236</v>
      </c>
      <c r="N3750" s="257" t="s">
        <v>2905</v>
      </c>
      <c r="O3750" s="257" t="s">
        <v>3299</v>
      </c>
      <c r="P3750" s="257" t="s">
        <v>8118</v>
      </c>
      <c r="Q3750" s="257" t="s">
        <v>3301</v>
      </c>
      <c r="R3750" s="257" t="s">
        <v>148</v>
      </c>
      <c r="S3750" s="257" t="s">
        <v>3302</v>
      </c>
      <c r="T3750" s="257" t="s">
        <v>2905</v>
      </c>
      <c r="U3750" s="257" t="s">
        <v>8117</v>
      </c>
      <c r="V3750" s="257" t="s">
        <v>148</v>
      </c>
      <c r="W3750" s="257" t="s">
        <v>148</v>
      </c>
      <c r="X3750" s="257" t="s">
        <v>148</v>
      </c>
      <c r="Y3750" s="257" t="s">
        <v>148</v>
      </c>
      <c r="Z3750" s="257" t="s">
        <v>148</v>
      </c>
      <c r="AA3750" s="257" t="s">
        <v>148</v>
      </c>
      <c r="AB3750" s="257" t="s">
        <v>148</v>
      </c>
      <c r="AC3750" s="257" t="s">
        <v>148</v>
      </c>
      <c r="AD3750" s="257" t="s">
        <v>148</v>
      </c>
      <c r="AE3750" s="257" t="s">
        <v>148</v>
      </c>
      <c r="AF3750" s="257" t="s">
        <v>148</v>
      </c>
      <c r="AG3750" s="257" t="s">
        <v>148</v>
      </c>
      <c r="AH3750" s="257" t="s">
        <v>148</v>
      </c>
      <c r="AI3750" s="257" t="s">
        <v>148</v>
      </c>
      <c r="AJ3750" s="257"/>
    </row>
    <row r="3751" spans="1:36" ht="230.4">
      <c r="A3751" s="258">
        <v>40477</v>
      </c>
      <c r="B3751" s="257" t="s">
        <v>2519</v>
      </c>
      <c r="C3751" s="258">
        <v>40479</v>
      </c>
      <c r="D3751" s="257">
        <v>2</v>
      </c>
      <c r="E3751" s="257" t="s">
        <v>2560</v>
      </c>
      <c r="F3751" s="257" t="s">
        <v>3276</v>
      </c>
      <c r="G3751" s="257" t="s">
        <v>3277</v>
      </c>
      <c r="H3751" s="260" t="s">
        <v>1232</v>
      </c>
      <c r="I3751" s="257" t="s">
        <v>4318</v>
      </c>
      <c r="J3751" s="257" t="s">
        <v>4319</v>
      </c>
      <c r="K3751" s="257" t="s">
        <v>3280</v>
      </c>
      <c r="L3751" s="257" t="s">
        <v>3512</v>
      </c>
      <c r="M3751" s="257" t="s">
        <v>1232</v>
      </c>
      <c r="N3751" s="257" t="s">
        <v>3513</v>
      </c>
      <c r="O3751" s="257" t="s">
        <v>3299</v>
      </c>
      <c r="P3751" s="257" t="s">
        <v>8119</v>
      </c>
      <c r="Q3751" s="257" t="s">
        <v>8120</v>
      </c>
      <c r="R3751" s="257" t="s">
        <v>8121</v>
      </c>
      <c r="S3751" s="257" t="s">
        <v>3291</v>
      </c>
      <c r="T3751" s="257" t="s">
        <v>2899</v>
      </c>
      <c r="U3751" s="257" t="s">
        <v>4942</v>
      </c>
      <c r="V3751" s="257" t="s">
        <v>2639</v>
      </c>
      <c r="W3751" s="257" t="s">
        <v>148</v>
      </c>
      <c r="X3751" s="257" t="s">
        <v>148</v>
      </c>
      <c r="Y3751" s="257" t="s">
        <v>148</v>
      </c>
      <c r="Z3751" s="257" t="s">
        <v>148</v>
      </c>
      <c r="AA3751" s="257" t="s">
        <v>148</v>
      </c>
      <c r="AB3751" s="257" t="s">
        <v>2640</v>
      </c>
      <c r="AC3751" s="257" t="s">
        <v>2640</v>
      </c>
      <c r="AD3751" s="257" t="s">
        <v>3295</v>
      </c>
      <c r="AE3751" s="257" t="s">
        <v>3295</v>
      </c>
      <c r="AF3751" s="257" t="s">
        <v>3639</v>
      </c>
      <c r="AG3751" s="257" t="s">
        <v>3295</v>
      </c>
      <c r="AH3751" s="257" t="s">
        <v>3295</v>
      </c>
      <c r="AI3751" s="257" t="s">
        <v>3295</v>
      </c>
      <c r="AJ3751" s="257"/>
    </row>
    <row r="3752" spans="1:36" ht="409.6">
      <c r="A3752" s="258">
        <v>40477</v>
      </c>
      <c r="B3752" s="257" t="s">
        <v>2519</v>
      </c>
      <c r="C3752" s="258">
        <v>40479</v>
      </c>
      <c r="D3752" s="257">
        <v>2</v>
      </c>
      <c r="E3752" s="259" t="s">
        <v>2604</v>
      </c>
      <c r="F3752" s="257" t="s">
        <v>3971</v>
      </c>
      <c r="G3752" s="259" t="s">
        <v>3972</v>
      </c>
      <c r="H3752" s="260" t="s">
        <v>1232</v>
      </c>
      <c r="I3752" s="257" t="s">
        <v>3976</v>
      </c>
      <c r="J3752" s="257" t="s">
        <v>3977</v>
      </c>
      <c r="K3752" s="257" t="s">
        <v>3280</v>
      </c>
      <c r="L3752" s="128" t="s">
        <v>8122</v>
      </c>
      <c r="M3752" s="257" t="s">
        <v>1232</v>
      </c>
      <c r="N3752" s="128" t="s">
        <v>8123</v>
      </c>
      <c r="O3752" s="257" t="s">
        <v>2868</v>
      </c>
      <c r="P3752" s="257" t="s">
        <v>8124</v>
      </c>
      <c r="Q3752" s="257" t="s">
        <v>8125</v>
      </c>
      <c r="R3752" s="257" t="s">
        <v>8126</v>
      </c>
      <c r="S3752" s="257" t="s">
        <v>3291</v>
      </c>
      <c r="T3752" s="257" t="s">
        <v>8127</v>
      </c>
      <c r="U3752" s="257" t="s">
        <v>4799</v>
      </c>
      <c r="V3752" s="257" t="s">
        <v>2639</v>
      </c>
      <c r="W3752" s="257" t="s">
        <v>148</v>
      </c>
      <c r="X3752" s="257" t="s">
        <v>2639</v>
      </c>
      <c r="Y3752" s="257" t="s">
        <v>2856</v>
      </c>
      <c r="Z3752" s="257" t="s">
        <v>2640</v>
      </c>
      <c r="AA3752" s="257" t="s">
        <v>148</v>
      </c>
      <c r="AB3752" s="257" t="s">
        <v>2640</v>
      </c>
      <c r="AC3752" s="257" t="s">
        <v>2640</v>
      </c>
      <c r="AD3752" s="258">
        <v>40480</v>
      </c>
      <c r="AE3752" s="257">
        <v>1</v>
      </c>
      <c r="AF3752" s="257" t="s">
        <v>8128</v>
      </c>
      <c r="AG3752" s="258">
        <v>40480</v>
      </c>
      <c r="AH3752" s="257" t="s">
        <v>2633</v>
      </c>
      <c r="AI3752" s="257" t="s">
        <v>2638</v>
      </c>
      <c r="AJ3752" s="257"/>
    </row>
    <row r="3753" spans="1:36" ht="144">
      <c r="A3753" s="258">
        <v>40478</v>
      </c>
      <c r="B3753" s="257" t="s">
        <v>2519</v>
      </c>
      <c r="C3753" s="258">
        <v>40479</v>
      </c>
      <c r="D3753" s="257">
        <v>1</v>
      </c>
      <c r="E3753" s="259" t="s">
        <v>2570</v>
      </c>
      <c r="F3753" s="259" t="s">
        <v>3147</v>
      </c>
      <c r="G3753" s="259" t="s">
        <v>3148</v>
      </c>
      <c r="H3753" s="260" t="s">
        <v>1232</v>
      </c>
      <c r="I3753" s="257" t="s">
        <v>3307</v>
      </c>
      <c r="J3753" s="261" t="s">
        <v>3308</v>
      </c>
      <c r="K3753" s="257" t="s">
        <v>3280</v>
      </c>
      <c r="L3753" s="257" t="s">
        <v>3512</v>
      </c>
      <c r="M3753" s="257" t="s">
        <v>1232</v>
      </c>
      <c r="N3753" s="257" t="s">
        <v>3513</v>
      </c>
      <c r="O3753" s="257" t="s">
        <v>2868</v>
      </c>
      <c r="P3753" s="257" t="s">
        <v>8129</v>
      </c>
      <c r="Q3753" s="257" t="s">
        <v>8130</v>
      </c>
      <c r="R3753" s="257" t="s">
        <v>5078</v>
      </c>
      <c r="S3753" s="257" t="s">
        <v>3291</v>
      </c>
      <c r="T3753" s="257" t="s">
        <v>2899</v>
      </c>
      <c r="U3753" s="257" t="s">
        <v>4942</v>
      </c>
      <c r="V3753" s="257" t="s">
        <v>2639</v>
      </c>
      <c r="W3753" s="257" t="s">
        <v>148</v>
      </c>
      <c r="X3753" s="257" t="s">
        <v>2639</v>
      </c>
      <c r="Y3753" s="257" t="s">
        <v>2899</v>
      </c>
      <c r="Z3753" s="257" t="s">
        <v>2640</v>
      </c>
      <c r="AA3753" s="257" t="s">
        <v>148</v>
      </c>
      <c r="AB3753" s="257" t="s">
        <v>2640</v>
      </c>
      <c r="AC3753" s="257" t="s">
        <v>2639</v>
      </c>
      <c r="AD3753" s="258">
        <v>40485</v>
      </c>
      <c r="AE3753" s="257">
        <v>0</v>
      </c>
      <c r="AF3753" s="257" t="s">
        <v>8131</v>
      </c>
      <c r="AG3753" s="258">
        <v>40485</v>
      </c>
      <c r="AH3753" s="257" t="s">
        <v>2633</v>
      </c>
      <c r="AI3753" s="257" t="s">
        <v>2638</v>
      </c>
      <c r="AJ3753" s="257"/>
    </row>
    <row r="3754" spans="1:36" ht="28.8">
      <c r="A3754" s="258">
        <v>40449</v>
      </c>
      <c r="B3754" s="257" t="s">
        <v>2520</v>
      </c>
      <c r="C3754" s="258">
        <v>40449</v>
      </c>
      <c r="D3754" s="257">
        <v>0</v>
      </c>
      <c r="E3754" s="259" t="s">
        <v>2565</v>
      </c>
      <c r="F3754" s="257" t="s">
        <v>3251</v>
      </c>
      <c r="G3754" s="259" t="s">
        <v>3252</v>
      </c>
      <c r="H3754" s="257" t="s">
        <v>2632</v>
      </c>
      <c r="I3754" s="257" t="s">
        <v>8132</v>
      </c>
      <c r="J3754" s="84" t="s">
        <v>8133</v>
      </c>
      <c r="K3754" s="257" t="s">
        <v>2619</v>
      </c>
      <c r="L3754" s="257" t="s">
        <v>8115</v>
      </c>
      <c r="M3754" s="257" t="s">
        <v>1236</v>
      </c>
      <c r="N3754" s="257" t="s">
        <v>2905</v>
      </c>
      <c r="O3754" s="257" t="s">
        <v>3299</v>
      </c>
      <c r="P3754" s="257" t="s">
        <v>8134</v>
      </c>
      <c r="Q3754" s="257" t="s">
        <v>3301</v>
      </c>
      <c r="R3754" s="257" t="s">
        <v>148</v>
      </c>
      <c r="S3754" s="257" t="s">
        <v>3302</v>
      </c>
      <c r="T3754" s="257" t="s">
        <v>2905</v>
      </c>
      <c r="U3754" s="257" t="s">
        <v>8117</v>
      </c>
      <c r="V3754" s="257" t="s">
        <v>148</v>
      </c>
      <c r="W3754" s="257" t="s">
        <v>148</v>
      </c>
      <c r="X3754" s="257" t="s">
        <v>148</v>
      </c>
      <c r="Y3754" s="257" t="s">
        <v>148</v>
      </c>
      <c r="Z3754" s="257" t="s">
        <v>148</v>
      </c>
      <c r="AA3754" s="257" t="s">
        <v>148</v>
      </c>
      <c r="AB3754" s="257" t="s">
        <v>148</v>
      </c>
      <c r="AC3754" s="257" t="s">
        <v>148</v>
      </c>
      <c r="AD3754" s="257" t="s">
        <v>148</v>
      </c>
      <c r="AE3754" s="257" t="s">
        <v>148</v>
      </c>
      <c r="AF3754" s="257" t="s">
        <v>148</v>
      </c>
      <c r="AG3754" s="257" t="s">
        <v>148</v>
      </c>
      <c r="AH3754" s="257" t="s">
        <v>148</v>
      </c>
      <c r="AI3754" s="257" t="s">
        <v>148</v>
      </c>
      <c r="AJ3754" s="257"/>
    </row>
    <row r="3755" spans="1:36" ht="244.8">
      <c r="A3755" s="258">
        <v>40478</v>
      </c>
      <c r="B3755" s="257" t="s">
        <v>2519</v>
      </c>
      <c r="C3755" s="258">
        <v>40479</v>
      </c>
      <c r="D3755" s="257">
        <v>1</v>
      </c>
      <c r="E3755" s="257" t="s">
        <v>2609</v>
      </c>
      <c r="F3755" s="257" t="s">
        <v>3463</v>
      </c>
      <c r="G3755" s="257" t="s">
        <v>3464</v>
      </c>
      <c r="H3755" s="260" t="s">
        <v>1232</v>
      </c>
      <c r="I3755" s="257" t="s">
        <v>3465</v>
      </c>
      <c r="J3755" s="257" t="s">
        <v>3466</v>
      </c>
      <c r="K3755" s="257" t="s">
        <v>3280</v>
      </c>
      <c r="L3755" s="257" t="s">
        <v>3512</v>
      </c>
      <c r="M3755" s="257" t="s">
        <v>1232</v>
      </c>
      <c r="N3755" s="257" t="s">
        <v>3513</v>
      </c>
      <c r="O3755" s="257" t="s">
        <v>2868</v>
      </c>
      <c r="P3755" s="257" t="s">
        <v>8135</v>
      </c>
      <c r="Q3755" s="257" t="s">
        <v>8136</v>
      </c>
      <c r="R3755" s="257" t="s">
        <v>7081</v>
      </c>
      <c r="S3755" s="257" t="s">
        <v>3291</v>
      </c>
      <c r="T3755" s="257" t="s">
        <v>2843</v>
      </c>
      <c r="U3755" s="257" t="s">
        <v>4894</v>
      </c>
      <c r="V3755" s="257" t="s">
        <v>2639</v>
      </c>
      <c r="W3755" s="257" t="s">
        <v>148</v>
      </c>
      <c r="X3755" s="257" t="s">
        <v>2639</v>
      </c>
      <c r="Y3755" s="257" t="s">
        <v>2843</v>
      </c>
      <c r="Z3755" s="257" t="s">
        <v>2640</v>
      </c>
      <c r="AA3755" s="257" t="s">
        <v>148</v>
      </c>
      <c r="AB3755" s="257" t="s">
        <v>2640</v>
      </c>
      <c r="AC3755" s="257" t="s">
        <v>2640</v>
      </c>
      <c r="AD3755" s="257" t="s">
        <v>3295</v>
      </c>
      <c r="AE3755" s="257" t="s">
        <v>3295</v>
      </c>
      <c r="AF3755" s="257" t="s">
        <v>3639</v>
      </c>
      <c r="AG3755" s="257" t="s">
        <v>3295</v>
      </c>
      <c r="AH3755" s="257" t="s">
        <v>3295</v>
      </c>
      <c r="AI3755" s="257" t="s">
        <v>3295</v>
      </c>
      <c r="AJ3755" s="257"/>
    </row>
    <row r="3756" spans="1:36" ht="187.2">
      <c r="A3756" s="258" t="s">
        <v>8137</v>
      </c>
      <c r="B3756" s="257" t="s">
        <v>2519</v>
      </c>
      <c r="C3756" s="258">
        <v>40527</v>
      </c>
      <c r="D3756" s="257">
        <v>1</v>
      </c>
      <c r="E3756" s="259" t="s">
        <v>2547</v>
      </c>
      <c r="F3756" s="257" t="s">
        <v>3193</v>
      </c>
      <c r="G3756" s="259" t="s">
        <v>3194</v>
      </c>
      <c r="H3756" s="260" t="s">
        <v>1232</v>
      </c>
      <c r="I3756" s="257" t="s">
        <v>6247</v>
      </c>
      <c r="J3756" s="84" t="s">
        <v>6248</v>
      </c>
      <c r="K3756" s="257" t="s">
        <v>3280</v>
      </c>
      <c r="L3756" s="257" t="s">
        <v>3512</v>
      </c>
      <c r="M3756" s="257" t="s">
        <v>1232</v>
      </c>
      <c r="N3756" s="257" t="s">
        <v>3513</v>
      </c>
      <c r="O3756" s="257" t="s">
        <v>2868</v>
      </c>
      <c r="P3756" s="257" t="s">
        <v>8138</v>
      </c>
      <c r="Q3756" s="257" t="s">
        <v>8139</v>
      </c>
      <c r="R3756" s="257" t="s">
        <v>8140</v>
      </c>
      <c r="S3756" s="257" t="s">
        <v>3291</v>
      </c>
      <c r="T3756" s="257" t="s">
        <v>2899</v>
      </c>
      <c r="U3756" s="257" t="s">
        <v>8141</v>
      </c>
      <c r="V3756" s="257" t="s">
        <v>2639</v>
      </c>
      <c r="W3756" s="257" t="s">
        <v>148</v>
      </c>
      <c r="X3756" s="257" t="s">
        <v>2639</v>
      </c>
      <c r="Y3756" s="257" t="s">
        <v>2899</v>
      </c>
      <c r="Z3756" s="257" t="s">
        <v>2640</v>
      </c>
      <c r="AA3756" s="257" t="s">
        <v>148</v>
      </c>
      <c r="AB3756" s="257" t="s">
        <v>2640</v>
      </c>
      <c r="AC3756" s="257" t="s">
        <v>2640</v>
      </c>
      <c r="AD3756" s="257" t="s">
        <v>3295</v>
      </c>
      <c r="AE3756" s="257" t="s">
        <v>3295</v>
      </c>
      <c r="AF3756" s="257" t="s">
        <v>3639</v>
      </c>
      <c r="AG3756" s="257" t="s">
        <v>3295</v>
      </c>
      <c r="AH3756" s="257" t="s">
        <v>3295</v>
      </c>
      <c r="AI3756" s="257" t="s">
        <v>3295</v>
      </c>
      <c r="AJ3756" s="257"/>
    </row>
    <row r="3757" spans="1:36" ht="28.8">
      <c r="A3757" s="258">
        <v>40449</v>
      </c>
      <c r="B3757" s="257" t="s">
        <v>2520</v>
      </c>
      <c r="C3757" s="258">
        <v>40449</v>
      </c>
      <c r="D3757" s="257">
        <v>0</v>
      </c>
      <c r="E3757" s="259" t="s">
        <v>2548</v>
      </c>
      <c r="F3757" s="259" t="s">
        <v>3247</v>
      </c>
      <c r="G3757" s="259" t="s">
        <v>3248</v>
      </c>
      <c r="H3757" s="260" t="s">
        <v>1232</v>
      </c>
      <c r="I3757" s="257" t="s">
        <v>5065</v>
      </c>
      <c r="J3757" s="257" t="s">
        <v>5066</v>
      </c>
      <c r="K3757" s="257" t="s">
        <v>2619</v>
      </c>
      <c r="L3757" s="257" t="s">
        <v>8115</v>
      </c>
      <c r="M3757" s="257" t="s">
        <v>1236</v>
      </c>
      <c r="N3757" s="257" t="s">
        <v>2905</v>
      </c>
      <c r="O3757" s="257" t="s">
        <v>2869</v>
      </c>
      <c r="P3757" s="257" t="s">
        <v>8142</v>
      </c>
      <c r="Q3757" s="257" t="s">
        <v>3301</v>
      </c>
      <c r="R3757" s="257" t="s">
        <v>148</v>
      </c>
      <c r="S3757" s="257" t="s">
        <v>3302</v>
      </c>
      <c r="T3757" s="257" t="s">
        <v>2905</v>
      </c>
      <c r="U3757" s="257" t="s">
        <v>8117</v>
      </c>
      <c r="V3757" s="257" t="s">
        <v>148</v>
      </c>
      <c r="W3757" s="257" t="s">
        <v>148</v>
      </c>
      <c r="X3757" s="257" t="s">
        <v>148</v>
      </c>
      <c r="Y3757" s="257" t="s">
        <v>148</v>
      </c>
      <c r="Z3757" s="257" t="s">
        <v>148</v>
      </c>
      <c r="AA3757" s="257" t="s">
        <v>148</v>
      </c>
      <c r="AB3757" s="257" t="s">
        <v>148</v>
      </c>
      <c r="AC3757" s="257" t="s">
        <v>148</v>
      </c>
      <c r="AD3757" s="257" t="s">
        <v>148</v>
      </c>
      <c r="AE3757" s="257" t="s">
        <v>148</v>
      </c>
      <c r="AF3757" s="257" t="s">
        <v>148</v>
      </c>
      <c r="AG3757" s="257" t="s">
        <v>148</v>
      </c>
      <c r="AH3757" s="257" t="s">
        <v>148</v>
      </c>
      <c r="AI3757" s="257" t="s">
        <v>148</v>
      </c>
      <c r="AJ3757" s="257"/>
    </row>
    <row r="3758" spans="1:36" ht="28.8">
      <c r="A3758" s="258">
        <v>40449</v>
      </c>
      <c r="B3758" s="257" t="s">
        <v>2520</v>
      </c>
      <c r="C3758" s="258">
        <v>40449</v>
      </c>
      <c r="D3758" s="257">
        <v>0</v>
      </c>
      <c r="E3758" s="259" t="s">
        <v>2548</v>
      </c>
      <c r="F3758" s="259" t="s">
        <v>3247</v>
      </c>
      <c r="G3758" s="259" t="s">
        <v>3248</v>
      </c>
      <c r="H3758" s="260" t="s">
        <v>1232</v>
      </c>
      <c r="I3758" s="257" t="s">
        <v>5065</v>
      </c>
      <c r="J3758" s="257" t="s">
        <v>5066</v>
      </c>
      <c r="K3758" s="257" t="s">
        <v>2619</v>
      </c>
      <c r="L3758" s="257" t="s">
        <v>8115</v>
      </c>
      <c r="M3758" s="257" t="s">
        <v>1236</v>
      </c>
      <c r="N3758" s="257" t="s">
        <v>2905</v>
      </c>
      <c r="O3758" s="257" t="s">
        <v>2869</v>
      </c>
      <c r="P3758" s="257" t="s">
        <v>8143</v>
      </c>
      <c r="Q3758" s="257" t="s">
        <v>3301</v>
      </c>
      <c r="R3758" s="257" t="s">
        <v>148</v>
      </c>
      <c r="S3758" s="257" t="s">
        <v>3302</v>
      </c>
      <c r="T3758" s="257" t="s">
        <v>2905</v>
      </c>
      <c r="U3758" s="257" t="s">
        <v>8117</v>
      </c>
      <c r="V3758" s="257" t="s">
        <v>148</v>
      </c>
      <c r="W3758" s="257" t="s">
        <v>148</v>
      </c>
      <c r="X3758" s="257" t="s">
        <v>148</v>
      </c>
      <c r="Y3758" s="257" t="s">
        <v>148</v>
      </c>
      <c r="Z3758" s="257" t="s">
        <v>148</v>
      </c>
      <c r="AA3758" s="257" t="s">
        <v>148</v>
      </c>
      <c r="AB3758" s="257" t="s">
        <v>148</v>
      </c>
      <c r="AC3758" s="257" t="s">
        <v>148</v>
      </c>
      <c r="AD3758" s="257" t="s">
        <v>148</v>
      </c>
      <c r="AE3758" s="257" t="s">
        <v>148</v>
      </c>
      <c r="AF3758" s="257" t="s">
        <v>148</v>
      </c>
      <c r="AG3758" s="257" t="s">
        <v>148</v>
      </c>
      <c r="AH3758" s="257" t="s">
        <v>148</v>
      </c>
      <c r="AI3758" s="257" t="s">
        <v>148</v>
      </c>
      <c r="AJ3758" s="257"/>
    </row>
    <row r="3759" spans="1:36" ht="187.2">
      <c r="A3759" s="258">
        <v>40478</v>
      </c>
      <c r="B3759" s="257" t="s">
        <v>2519</v>
      </c>
      <c r="C3759" s="258">
        <v>40478</v>
      </c>
      <c r="D3759" s="257">
        <v>0</v>
      </c>
      <c r="E3759" s="259" t="s">
        <v>2570</v>
      </c>
      <c r="F3759" s="259" t="s">
        <v>3147</v>
      </c>
      <c r="G3759" s="259" t="s">
        <v>3148</v>
      </c>
      <c r="H3759" s="260" t="s">
        <v>1232</v>
      </c>
      <c r="I3759" s="257" t="s">
        <v>3307</v>
      </c>
      <c r="J3759" s="261" t="s">
        <v>3308</v>
      </c>
      <c r="K3759" s="257" t="s">
        <v>3280</v>
      </c>
      <c r="L3759" s="257" t="s">
        <v>3512</v>
      </c>
      <c r="M3759" s="257" t="s">
        <v>1232</v>
      </c>
      <c r="N3759" s="257" t="s">
        <v>3513</v>
      </c>
      <c r="O3759" s="257" t="s">
        <v>2868</v>
      </c>
      <c r="P3759" s="257" t="s">
        <v>8144</v>
      </c>
      <c r="Q3759" s="257" t="s">
        <v>8145</v>
      </c>
      <c r="R3759" s="257" t="s">
        <v>5078</v>
      </c>
      <c r="S3759" s="257" t="s">
        <v>3291</v>
      </c>
      <c r="T3759" s="257" t="s">
        <v>2843</v>
      </c>
      <c r="U3759" s="257" t="s">
        <v>4942</v>
      </c>
      <c r="V3759" s="257" t="s">
        <v>2639</v>
      </c>
      <c r="W3759" s="257" t="s">
        <v>148</v>
      </c>
      <c r="X3759" s="257" t="s">
        <v>2639</v>
      </c>
      <c r="Y3759" s="257" t="s">
        <v>2843</v>
      </c>
      <c r="Z3759" s="257" t="s">
        <v>2640</v>
      </c>
      <c r="AA3759" s="257" t="s">
        <v>148</v>
      </c>
      <c r="AB3759" s="257" t="s">
        <v>2640</v>
      </c>
      <c r="AC3759" s="257" t="s">
        <v>2640</v>
      </c>
      <c r="AD3759" s="257" t="s">
        <v>3295</v>
      </c>
      <c r="AE3759" s="257" t="s">
        <v>3295</v>
      </c>
      <c r="AF3759" s="257" t="s">
        <v>3639</v>
      </c>
      <c r="AG3759" s="257" t="s">
        <v>3295</v>
      </c>
      <c r="AH3759" s="257" t="s">
        <v>3295</v>
      </c>
      <c r="AI3759" s="257" t="s">
        <v>3295</v>
      </c>
      <c r="AJ3759" s="257"/>
    </row>
    <row r="3760" spans="1:36" ht="172.8">
      <c r="A3760" s="258">
        <v>40478</v>
      </c>
      <c r="B3760" s="257" t="s">
        <v>2519</v>
      </c>
      <c r="C3760" s="258">
        <v>40479</v>
      </c>
      <c r="D3760" s="257">
        <v>1</v>
      </c>
      <c r="E3760" s="259" t="s">
        <v>2542</v>
      </c>
      <c r="F3760" s="257" t="s">
        <v>3157</v>
      </c>
      <c r="G3760" s="259" t="s">
        <v>3158</v>
      </c>
      <c r="H3760" s="260" t="s">
        <v>1232</v>
      </c>
      <c r="I3760" s="257" t="s">
        <v>3759</v>
      </c>
      <c r="J3760" s="262" t="s">
        <v>3760</v>
      </c>
      <c r="K3760" s="257" t="s">
        <v>3280</v>
      </c>
      <c r="L3760" s="257" t="s">
        <v>3512</v>
      </c>
      <c r="M3760" s="257" t="s">
        <v>1232</v>
      </c>
      <c r="N3760" s="257" t="s">
        <v>3513</v>
      </c>
      <c r="O3760" s="257" t="s">
        <v>3299</v>
      </c>
      <c r="P3760" s="257" t="s">
        <v>8146</v>
      </c>
      <c r="Q3760" s="257" t="s">
        <v>8147</v>
      </c>
      <c r="R3760" s="257" t="s">
        <v>8148</v>
      </c>
      <c r="S3760" s="257" t="s">
        <v>3291</v>
      </c>
      <c r="T3760" s="257" t="s">
        <v>2899</v>
      </c>
      <c r="U3760" s="257" t="s">
        <v>7717</v>
      </c>
      <c r="V3760" s="257" t="s">
        <v>2639</v>
      </c>
      <c r="W3760" s="257" t="s">
        <v>148</v>
      </c>
      <c r="X3760" s="257" t="s">
        <v>148</v>
      </c>
      <c r="Y3760" s="257" t="s">
        <v>148</v>
      </c>
      <c r="Z3760" s="257" t="s">
        <v>148</v>
      </c>
      <c r="AA3760" s="257" t="s">
        <v>148</v>
      </c>
      <c r="AB3760" s="257" t="s">
        <v>2640</v>
      </c>
      <c r="AC3760" s="257" t="s">
        <v>2640</v>
      </c>
      <c r="AD3760" s="257" t="s">
        <v>3295</v>
      </c>
      <c r="AE3760" s="257" t="s">
        <v>3295</v>
      </c>
      <c r="AF3760" s="257" t="s">
        <v>3639</v>
      </c>
      <c r="AG3760" s="257" t="s">
        <v>3295</v>
      </c>
      <c r="AH3760" s="257" t="s">
        <v>3295</v>
      </c>
      <c r="AI3760" s="257" t="s">
        <v>3295</v>
      </c>
      <c r="AJ3760" s="257"/>
    </row>
    <row r="3761" spans="1:36" ht="100.8">
      <c r="A3761" s="258">
        <v>40478</v>
      </c>
      <c r="B3761" s="257" t="s">
        <v>2519</v>
      </c>
      <c r="C3761" s="258">
        <v>40479</v>
      </c>
      <c r="D3761" s="257">
        <v>1</v>
      </c>
      <c r="E3761" s="257" t="s">
        <v>2609</v>
      </c>
      <c r="F3761" s="257" t="s">
        <v>3463</v>
      </c>
      <c r="G3761" s="257" t="s">
        <v>3464</v>
      </c>
      <c r="H3761" s="260" t="s">
        <v>1232</v>
      </c>
      <c r="I3761" s="257" t="s">
        <v>3465</v>
      </c>
      <c r="J3761" s="257" t="s">
        <v>3466</v>
      </c>
      <c r="K3761" s="257" t="s">
        <v>3280</v>
      </c>
      <c r="L3761" s="257" t="s">
        <v>3512</v>
      </c>
      <c r="M3761" s="257" t="s">
        <v>1232</v>
      </c>
      <c r="N3761" s="257" t="s">
        <v>3513</v>
      </c>
      <c r="O3761" s="257" t="s">
        <v>3299</v>
      </c>
      <c r="P3761" s="257" t="s">
        <v>8149</v>
      </c>
      <c r="Q3761" s="257" t="s">
        <v>8150</v>
      </c>
      <c r="R3761" s="257" t="s">
        <v>5078</v>
      </c>
      <c r="S3761" s="257" t="s">
        <v>3291</v>
      </c>
      <c r="T3761" s="257" t="s">
        <v>2843</v>
      </c>
      <c r="U3761" s="257" t="s">
        <v>4942</v>
      </c>
      <c r="V3761" s="257" t="s">
        <v>2639</v>
      </c>
      <c r="W3761" s="257" t="s">
        <v>148</v>
      </c>
      <c r="X3761" s="257" t="s">
        <v>148</v>
      </c>
      <c r="Y3761" s="257" t="s">
        <v>148</v>
      </c>
      <c r="Z3761" s="257" t="s">
        <v>148</v>
      </c>
      <c r="AA3761" s="257" t="s">
        <v>148</v>
      </c>
      <c r="AB3761" s="257" t="s">
        <v>2640</v>
      </c>
      <c r="AC3761" s="257" t="s">
        <v>2640</v>
      </c>
      <c r="AD3761" s="257" t="s">
        <v>3295</v>
      </c>
      <c r="AE3761" s="257" t="s">
        <v>3295</v>
      </c>
      <c r="AF3761" s="257" t="s">
        <v>3639</v>
      </c>
      <c r="AG3761" s="257" t="s">
        <v>3295</v>
      </c>
      <c r="AH3761" s="257" t="s">
        <v>3295</v>
      </c>
      <c r="AI3761" s="257" t="s">
        <v>3295</v>
      </c>
      <c r="AJ3761" s="257"/>
    </row>
    <row r="3762" spans="1:36" ht="28.8">
      <c r="A3762" s="258">
        <v>40449</v>
      </c>
      <c r="B3762" s="257" t="s">
        <v>2520</v>
      </c>
      <c r="C3762" s="258">
        <v>40449</v>
      </c>
      <c r="D3762" s="257">
        <v>0</v>
      </c>
      <c r="E3762" s="259" t="s">
        <v>2548</v>
      </c>
      <c r="F3762" s="259" t="s">
        <v>3247</v>
      </c>
      <c r="G3762" s="259" t="s">
        <v>3248</v>
      </c>
      <c r="H3762" s="260" t="s">
        <v>1232</v>
      </c>
      <c r="I3762" s="257" t="s">
        <v>5065</v>
      </c>
      <c r="J3762" s="257" t="s">
        <v>5066</v>
      </c>
      <c r="K3762" s="257" t="s">
        <v>2619</v>
      </c>
      <c r="L3762" s="257" t="s">
        <v>8115</v>
      </c>
      <c r="M3762" s="257" t="s">
        <v>1236</v>
      </c>
      <c r="N3762" s="257" t="s">
        <v>2905</v>
      </c>
      <c r="O3762" s="257" t="s">
        <v>2869</v>
      </c>
      <c r="P3762" s="257" t="s">
        <v>8151</v>
      </c>
      <c r="Q3762" s="257" t="s">
        <v>3301</v>
      </c>
      <c r="R3762" s="257" t="s">
        <v>148</v>
      </c>
      <c r="S3762" s="257" t="s">
        <v>3302</v>
      </c>
      <c r="T3762" s="257" t="s">
        <v>2905</v>
      </c>
      <c r="U3762" s="257" t="s">
        <v>8117</v>
      </c>
      <c r="V3762" s="257" t="s">
        <v>148</v>
      </c>
      <c r="W3762" s="257" t="s">
        <v>148</v>
      </c>
      <c r="X3762" s="257" t="s">
        <v>148</v>
      </c>
      <c r="Y3762" s="257" t="s">
        <v>148</v>
      </c>
      <c r="Z3762" s="257" t="s">
        <v>148</v>
      </c>
      <c r="AA3762" s="257" t="s">
        <v>148</v>
      </c>
      <c r="AB3762" s="257" t="s">
        <v>148</v>
      </c>
      <c r="AC3762" s="257" t="s">
        <v>148</v>
      </c>
      <c r="AD3762" s="257" t="s">
        <v>148</v>
      </c>
      <c r="AE3762" s="257" t="s">
        <v>148</v>
      </c>
      <c r="AF3762" s="257" t="s">
        <v>148</v>
      </c>
      <c r="AG3762" s="257" t="s">
        <v>148</v>
      </c>
      <c r="AH3762" s="257" t="s">
        <v>148</v>
      </c>
      <c r="AI3762" s="257" t="s">
        <v>148</v>
      </c>
      <c r="AJ3762" s="257"/>
    </row>
    <row r="3763" spans="1:36" ht="28.8">
      <c r="A3763" s="258">
        <v>40449</v>
      </c>
      <c r="B3763" s="257" t="s">
        <v>2520</v>
      </c>
      <c r="C3763" s="258">
        <v>40449</v>
      </c>
      <c r="D3763" s="257">
        <v>0</v>
      </c>
      <c r="E3763" s="259" t="s">
        <v>2614</v>
      </c>
      <c r="F3763" s="259" t="s">
        <v>3181</v>
      </c>
      <c r="G3763" s="259" t="s">
        <v>3182</v>
      </c>
      <c r="H3763" s="260" t="s">
        <v>1232</v>
      </c>
      <c r="I3763" s="257" t="s">
        <v>8152</v>
      </c>
      <c r="J3763" s="257" t="s">
        <v>148</v>
      </c>
      <c r="K3763" s="257" t="s">
        <v>2619</v>
      </c>
      <c r="L3763" s="257" t="s">
        <v>8115</v>
      </c>
      <c r="M3763" s="257" t="s">
        <v>1236</v>
      </c>
      <c r="N3763" s="257" t="s">
        <v>2905</v>
      </c>
      <c r="O3763" s="257" t="s">
        <v>2869</v>
      </c>
      <c r="P3763" s="257" t="s">
        <v>8153</v>
      </c>
      <c r="Q3763" s="257" t="s">
        <v>3301</v>
      </c>
      <c r="R3763" s="257" t="s">
        <v>148</v>
      </c>
      <c r="S3763" s="257" t="s">
        <v>3302</v>
      </c>
      <c r="T3763" s="257" t="s">
        <v>2905</v>
      </c>
      <c r="U3763" s="257" t="s">
        <v>8117</v>
      </c>
      <c r="V3763" s="257" t="s">
        <v>148</v>
      </c>
      <c r="W3763" s="257" t="s">
        <v>148</v>
      </c>
      <c r="X3763" s="257" t="s">
        <v>148</v>
      </c>
      <c r="Y3763" s="257" t="s">
        <v>148</v>
      </c>
      <c r="Z3763" s="257" t="s">
        <v>148</v>
      </c>
      <c r="AA3763" s="257" t="s">
        <v>148</v>
      </c>
      <c r="AB3763" s="257" t="s">
        <v>148</v>
      </c>
      <c r="AC3763" s="257" t="s">
        <v>148</v>
      </c>
      <c r="AD3763" s="257" t="s">
        <v>148</v>
      </c>
      <c r="AE3763" s="257" t="s">
        <v>148</v>
      </c>
      <c r="AF3763" s="257" t="s">
        <v>148</v>
      </c>
      <c r="AG3763" s="257" t="s">
        <v>148</v>
      </c>
      <c r="AH3763" s="257" t="s">
        <v>148</v>
      </c>
      <c r="AI3763" s="257" t="s">
        <v>148</v>
      </c>
      <c r="AJ3763" s="257"/>
    </row>
    <row r="3764" spans="1:36" ht="28.8">
      <c r="A3764" s="258">
        <v>40449</v>
      </c>
      <c r="B3764" s="257" t="s">
        <v>2520</v>
      </c>
      <c r="C3764" s="258">
        <v>40449</v>
      </c>
      <c r="D3764" s="257">
        <v>0</v>
      </c>
      <c r="E3764" s="259" t="s">
        <v>2614</v>
      </c>
      <c r="F3764" s="259" t="s">
        <v>3181</v>
      </c>
      <c r="G3764" s="259" t="s">
        <v>3182</v>
      </c>
      <c r="H3764" s="260" t="s">
        <v>1232</v>
      </c>
      <c r="I3764" s="257" t="s">
        <v>8152</v>
      </c>
      <c r="J3764" s="257" t="s">
        <v>148</v>
      </c>
      <c r="K3764" s="257" t="s">
        <v>2619</v>
      </c>
      <c r="L3764" s="257" t="s">
        <v>8115</v>
      </c>
      <c r="M3764" s="257" t="s">
        <v>1236</v>
      </c>
      <c r="N3764" s="257" t="s">
        <v>2905</v>
      </c>
      <c r="O3764" s="257" t="s">
        <v>2869</v>
      </c>
      <c r="P3764" s="257" t="s">
        <v>8154</v>
      </c>
      <c r="Q3764" s="257" t="s">
        <v>3301</v>
      </c>
      <c r="R3764" s="257" t="s">
        <v>148</v>
      </c>
      <c r="S3764" s="257" t="s">
        <v>3302</v>
      </c>
      <c r="T3764" s="257" t="s">
        <v>2905</v>
      </c>
      <c r="U3764" s="257" t="s">
        <v>8117</v>
      </c>
      <c r="V3764" s="257" t="s">
        <v>148</v>
      </c>
      <c r="W3764" s="257" t="s">
        <v>148</v>
      </c>
      <c r="X3764" s="257" t="s">
        <v>148</v>
      </c>
      <c r="Y3764" s="257" t="s">
        <v>148</v>
      </c>
      <c r="Z3764" s="257" t="s">
        <v>148</v>
      </c>
      <c r="AA3764" s="257" t="s">
        <v>148</v>
      </c>
      <c r="AB3764" s="257" t="s">
        <v>148</v>
      </c>
      <c r="AC3764" s="257" t="s">
        <v>148</v>
      </c>
      <c r="AD3764" s="257" t="s">
        <v>148</v>
      </c>
      <c r="AE3764" s="257" t="s">
        <v>148</v>
      </c>
      <c r="AF3764" s="257" t="s">
        <v>148</v>
      </c>
      <c r="AG3764" s="257" t="s">
        <v>148</v>
      </c>
      <c r="AH3764" s="257" t="s">
        <v>148</v>
      </c>
      <c r="AI3764" s="257" t="s">
        <v>148</v>
      </c>
      <c r="AJ3764" s="257"/>
    </row>
    <row r="3765" spans="1:36" ht="244.8">
      <c r="A3765" s="258" t="s">
        <v>6103</v>
      </c>
      <c r="B3765" s="257" t="s">
        <v>2519</v>
      </c>
      <c r="C3765" s="258">
        <v>40458</v>
      </c>
      <c r="D3765" s="257">
        <v>2</v>
      </c>
      <c r="E3765" s="257" t="s">
        <v>2536</v>
      </c>
      <c r="F3765" s="257" t="s">
        <v>3175</v>
      </c>
      <c r="G3765" s="257" t="s">
        <v>3176</v>
      </c>
      <c r="H3765" s="260" t="s">
        <v>1232</v>
      </c>
      <c r="I3765" s="257" t="s">
        <v>2783</v>
      </c>
      <c r="J3765" s="257" t="s">
        <v>353</v>
      </c>
      <c r="K3765" s="257" t="s">
        <v>3280</v>
      </c>
      <c r="L3765" s="257" t="s">
        <v>3416</v>
      </c>
      <c r="M3765" s="257" t="s">
        <v>1232</v>
      </c>
      <c r="N3765" s="257" t="s">
        <v>3417</v>
      </c>
      <c r="O3765" s="257" t="s">
        <v>3299</v>
      </c>
      <c r="P3765" s="257" t="s">
        <v>8155</v>
      </c>
      <c r="Q3765" s="257" t="s">
        <v>8156</v>
      </c>
      <c r="R3765" s="257" t="s">
        <v>8157</v>
      </c>
      <c r="S3765" s="257" t="s">
        <v>3291</v>
      </c>
      <c r="T3765" s="257" t="s">
        <v>2899</v>
      </c>
      <c r="U3765" s="257" t="s">
        <v>4840</v>
      </c>
      <c r="V3765" s="257" t="s">
        <v>2639</v>
      </c>
      <c r="W3765" s="257" t="s">
        <v>148</v>
      </c>
      <c r="X3765" s="257" t="s">
        <v>148</v>
      </c>
      <c r="Y3765" s="257" t="s">
        <v>148</v>
      </c>
      <c r="Z3765" s="257" t="s">
        <v>148</v>
      </c>
      <c r="AA3765" s="257" t="s">
        <v>148</v>
      </c>
      <c r="AB3765" s="257" t="s">
        <v>2640</v>
      </c>
      <c r="AC3765" s="257" t="s">
        <v>2640</v>
      </c>
      <c r="AD3765" s="257" t="s">
        <v>3295</v>
      </c>
      <c r="AE3765" s="257" t="s">
        <v>3295</v>
      </c>
      <c r="AF3765" s="257" t="s">
        <v>3639</v>
      </c>
      <c r="AG3765" s="257" t="s">
        <v>3295</v>
      </c>
      <c r="AH3765" s="257" t="s">
        <v>3295</v>
      </c>
      <c r="AI3765" s="257" t="s">
        <v>3295</v>
      </c>
      <c r="AJ3765" s="257"/>
    </row>
    <row r="3766" spans="1:36" ht="28.8">
      <c r="A3766" s="258">
        <v>40449</v>
      </c>
      <c r="B3766" s="257" t="s">
        <v>2520</v>
      </c>
      <c r="C3766" s="258">
        <v>40449</v>
      </c>
      <c r="D3766" s="257">
        <v>0</v>
      </c>
      <c r="E3766" s="259" t="s">
        <v>2614</v>
      </c>
      <c r="F3766" s="259" t="s">
        <v>3181</v>
      </c>
      <c r="G3766" s="259" t="s">
        <v>3182</v>
      </c>
      <c r="H3766" s="260" t="s">
        <v>1232</v>
      </c>
      <c r="I3766" s="257" t="s">
        <v>8152</v>
      </c>
      <c r="J3766" s="257" t="s">
        <v>148</v>
      </c>
      <c r="K3766" s="257" t="s">
        <v>2619</v>
      </c>
      <c r="L3766" s="257" t="s">
        <v>8115</v>
      </c>
      <c r="M3766" s="257" t="s">
        <v>1236</v>
      </c>
      <c r="N3766" s="257" t="s">
        <v>2905</v>
      </c>
      <c r="O3766" s="257" t="s">
        <v>2869</v>
      </c>
      <c r="P3766" s="257" t="s">
        <v>8158</v>
      </c>
      <c r="Q3766" s="257" t="s">
        <v>3301</v>
      </c>
      <c r="R3766" s="257" t="s">
        <v>148</v>
      </c>
      <c r="S3766" s="257" t="s">
        <v>3302</v>
      </c>
      <c r="T3766" s="257" t="s">
        <v>2905</v>
      </c>
      <c r="U3766" s="257" t="s">
        <v>8117</v>
      </c>
      <c r="V3766" s="257" t="s">
        <v>148</v>
      </c>
      <c r="W3766" s="257" t="s">
        <v>148</v>
      </c>
      <c r="X3766" s="257" t="s">
        <v>148</v>
      </c>
      <c r="Y3766" s="257" t="s">
        <v>148</v>
      </c>
      <c r="Z3766" s="257" t="s">
        <v>148</v>
      </c>
      <c r="AA3766" s="257" t="s">
        <v>148</v>
      </c>
      <c r="AB3766" s="257" t="s">
        <v>148</v>
      </c>
      <c r="AC3766" s="257" t="s">
        <v>148</v>
      </c>
      <c r="AD3766" s="257" t="s">
        <v>148</v>
      </c>
      <c r="AE3766" s="257" t="s">
        <v>148</v>
      </c>
      <c r="AF3766" s="257" t="s">
        <v>148</v>
      </c>
      <c r="AG3766" s="257" t="s">
        <v>148</v>
      </c>
      <c r="AH3766" s="257" t="s">
        <v>148</v>
      </c>
      <c r="AI3766" s="257" t="s">
        <v>148</v>
      </c>
      <c r="AJ3766" s="257"/>
    </row>
    <row r="3767" spans="1:36" ht="43.2">
      <c r="A3767" s="258">
        <v>40449</v>
      </c>
      <c r="B3767" s="257" t="s">
        <v>2520</v>
      </c>
      <c r="C3767" s="258">
        <v>40449</v>
      </c>
      <c r="D3767" s="257">
        <v>0</v>
      </c>
      <c r="E3767" s="257" t="s">
        <v>2553</v>
      </c>
      <c r="F3767" s="257" t="s">
        <v>3119</v>
      </c>
      <c r="G3767" s="257" t="s">
        <v>3120</v>
      </c>
      <c r="H3767" s="260" t="s">
        <v>2631</v>
      </c>
      <c r="I3767" s="260" t="s">
        <v>2631</v>
      </c>
      <c r="J3767" s="257" t="s">
        <v>148</v>
      </c>
      <c r="K3767" s="257" t="s">
        <v>2619</v>
      </c>
      <c r="L3767" s="257" t="s">
        <v>8115</v>
      </c>
      <c r="M3767" s="257" t="s">
        <v>1236</v>
      </c>
      <c r="N3767" s="257" t="s">
        <v>2905</v>
      </c>
      <c r="O3767" s="257" t="s">
        <v>2869</v>
      </c>
      <c r="P3767" s="257" t="s">
        <v>8159</v>
      </c>
      <c r="Q3767" s="257" t="s">
        <v>3301</v>
      </c>
      <c r="R3767" s="257" t="s">
        <v>148</v>
      </c>
      <c r="S3767" s="257" t="s">
        <v>3302</v>
      </c>
      <c r="T3767" s="257" t="s">
        <v>2905</v>
      </c>
      <c r="U3767" s="257" t="s">
        <v>8117</v>
      </c>
      <c r="V3767" s="257" t="s">
        <v>148</v>
      </c>
      <c r="W3767" s="257" t="s">
        <v>148</v>
      </c>
      <c r="X3767" s="257" t="s">
        <v>148</v>
      </c>
      <c r="Y3767" s="257" t="s">
        <v>148</v>
      </c>
      <c r="Z3767" s="257" t="s">
        <v>148</v>
      </c>
      <c r="AA3767" s="257" t="s">
        <v>148</v>
      </c>
      <c r="AB3767" s="257" t="s">
        <v>148</v>
      </c>
      <c r="AC3767" s="257" t="s">
        <v>148</v>
      </c>
      <c r="AD3767" s="257" t="s">
        <v>148</v>
      </c>
      <c r="AE3767" s="257" t="s">
        <v>148</v>
      </c>
      <c r="AF3767" s="257" t="s">
        <v>148</v>
      </c>
      <c r="AG3767" s="257" t="s">
        <v>148</v>
      </c>
      <c r="AH3767" s="257" t="s">
        <v>148</v>
      </c>
      <c r="AI3767" s="257" t="s">
        <v>148</v>
      </c>
      <c r="AJ3767" s="257"/>
    </row>
    <row r="3768" spans="1:36" ht="100.8">
      <c r="A3768" s="258">
        <v>40456</v>
      </c>
      <c r="B3768" s="257" t="s">
        <v>2519</v>
      </c>
      <c r="C3768" s="258">
        <v>40457</v>
      </c>
      <c r="D3768" s="257">
        <v>1</v>
      </c>
      <c r="E3768" s="259" t="s">
        <v>2555</v>
      </c>
      <c r="F3768" s="257" t="s">
        <v>3213</v>
      </c>
      <c r="G3768" s="259" t="s">
        <v>3214</v>
      </c>
      <c r="H3768" s="260" t="s">
        <v>1232</v>
      </c>
      <c r="I3768" s="257" t="s">
        <v>3468</v>
      </c>
      <c r="J3768" s="257" t="s">
        <v>3469</v>
      </c>
      <c r="K3768" s="257" t="s">
        <v>3280</v>
      </c>
      <c r="L3768" s="257" t="s">
        <v>7430</v>
      </c>
      <c r="M3768" s="257" t="s">
        <v>1236</v>
      </c>
      <c r="N3768" s="257" t="s">
        <v>2905</v>
      </c>
      <c r="O3768" s="257" t="s">
        <v>2868</v>
      </c>
      <c r="P3768" s="257" t="s">
        <v>8160</v>
      </c>
      <c r="Q3768" s="257" t="s">
        <v>8161</v>
      </c>
      <c r="R3768" s="257" t="s">
        <v>148</v>
      </c>
      <c r="S3768" s="257" t="s">
        <v>3302</v>
      </c>
      <c r="T3768" s="257" t="s">
        <v>2905</v>
      </c>
      <c r="U3768" s="257" t="s">
        <v>8162</v>
      </c>
      <c r="V3768" s="257" t="s">
        <v>2639</v>
      </c>
      <c r="W3768" s="257" t="s">
        <v>148</v>
      </c>
      <c r="X3768" s="257" t="s">
        <v>2639</v>
      </c>
      <c r="Y3768" s="257" t="s">
        <v>2856</v>
      </c>
      <c r="Z3768" s="257" t="s">
        <v>2640</v>
      </c>
      <c r="AA3768" s="257" t="s">
        <v>148</v>
      </c>
      <c r="AB3768" s="257" t="s">
        <v>2640</v>
      </c>
      <c r="AC3768" s="257" t="s">
        <v>2640</v>
      </c>
      <c r="AD3768" s="257" t="s">
        <v>3295</v>
      </c>
      <c r="AE3768" s="257" t="s">
        <v>3295</v>
      </c>
      <c r="AF3768" s="257" t="s">
        <v>3639</v>
      </c>
      <c r="AG3768" s="257" t="s">
        <v>3295</v>
      </c>
      <c r="AH3768" s="257" t="s">
        <v>3295</v>
      </c>
      <c r="AI3768" s="257" t="s">
        <v>3295</v>
      </c>
      <c r="AJ3768" s="257"/>
    </row>
    <row r="3769" spans="1:36" ht="115.2">
      <c r="A3769" s="258">
        <v>40479</v>
      </c>
      <c r="B3769" s="257" t="s">
        <v>2519</v>
      </c>
      <c r="C3769" s="258">
        <v>40479</v>
      </c>
      <c r="D3769" s="257">
        <v>0</v>
      </c>
      <c r="E3769" s="259" t="s">
        <v>2562</v>
      </c>
      <c r="F3769" s="257" t="s">
        <v>5238</v>
      </c>
      <c r="G3769" s="259" t="s">
        <v>5239</v>
      </c>
      <c r="H3769" s="260" t="s">
        <v>1232</v>
      </c>
      <c r="I3769" s="257" t="s">
        <v>5327</v>
      </c>
      <c r="J3769" s="261" t="s">
        <v>5328</v>
      </c>
      <c r="K3769" s="257" t="s">
        <v>3359</v>
      </c>
      <c r="L3769" s="257" t="s">
        <v>3512</v>
      </c>
      <c r="M3769" s="257" t="s">
        <v>1232</v>
      </c>
      <c r="N3769" s="257" t="s">
        <v>3513</v>
      </c>
      <c r="O3769" s="257" t="s">
        <v>2868</v>
      </c>
      <c r="P3769" s="257" t="s">
        <v>8163</v>
      </c>
      <c r="Q3769" s="257" t="s">
        <v>8164</v>
      </c>
      <c r="R3769" s="257" t="s">
        <v>8165</v>
      </c>
      <c r="S3769" s="257" t="s">
        <v>3291</v>
      </c>
      <c r="T3769" s="257" t="s">
        <v>2905</v>
      </c>
      <c r="U3769" s="257" t="s">
        <v>3670</v>
      </c>
      <c r="V3769" s="257" t="s">
        <v>2639</v>
      </c>
      <c r="W3769" s="257" t="s">
        <v>148</v>
      </c>
      <c r="X3769" s="257" t="s">
        <v>2640</v>
      </c>
      <c r="Y3769" s="257" t="s">
        <v>148</v>
      </c>
      <c r="Z3769" s="257" t="s">
        <v>2640</v>
      </c>
      <c r="AA3769" s="257" t="s">
        <v>148</v>
      </c>
      <c r="AB3769" s="257" t="s">
        <v>2640</v>
      </c>
      <c r="AC3769" s="257" t="s">
        <v>2639</v>
      </c>
      <c r="AD3769" s="258">
        <v>40479</v>
      </c>
      <c r="AE3769" s="257">
        <v>0</v>
      </c>
      <c r="AF3769" s="257" t="s">
        <v>7612</v>
      </c>
      <c r="AG3769" s="258">
        <v>40479</v>
      </c>
      <c r="AH3769" s="257" t="s">
        <v>2633</v>
      </c>
      <c r="AI3769" s="257" t="s">
        <v>2638</v>
      </c>
      <c r="AJ3769" s="257"/>
    </row>
    <row r="3770" spans="1:36" ht="115.2">
      <c r="A3770" s="258">
        <v>40456</v>
      </c>
      <c r="B3770" s="257" t="s">
        <v>2519</v>
      </c>
      <c r="C3770" s="258">
        <v>40457</v>
      </c>
      <c r="D3770" s="257">
        <v>1</v>
      </c>
      <c r="E3770" s="259" t="s">
        <v>2606</v>
      </c>
      <c r="F3770" s="257" t="s">
        <v>3243</v>
      </c>
      <c r="G3770" s="259" t="s">
        <v>3244</v>
      </c>
      <c r="H3770" s="260" t="s">
        <v>1232</v>
      </c>
      <c r="I3770" s="257" t="s">
        <v>4002</v>
      </c>
      <c r="J3770" s="257" t="s">
        <v>4003</v>
      </c>
      <c r="K3770" s="257" t="s">
        <v>3280</v>
      </c>
      <c r="L3770" s="257" t="s">
        <v>7430</v>
      </c>
      <c r="M3770" s="257" t="s">
        <v>1236</v>
      </c>
      <c r="N3770" s="257" t="s">
        <v>2905</v>
      </c>
      <c r="O3770" s="257" t="s">
        <v>2868</v>
      </c>
      <c r="P3770" s="257" t="s">
        <v>8166</v>
      </c>
      <c r="Q3770" s="257" t="s">
        <v>8167</v>
      </c>
      <c r="R3770" s="257" t="s">
        <v>148</v>
      </c>
      <c r="S3770" s="257" t="s">
        <v>3302</v>
      </c>
      <c r="T3770" s="257" t="s">
        <v>2871</v>
      </c>
      <c r="U3770" s="257" t="s">
        <v>8168</v>
      </c>
      <c r="V3770" s="257" t="s">
        <v>2639</v>
      </c>
      <c r="W3770" s="257" t="s">
        <v>148</v>
      </c>
      <c r="X3770" s="257" t="s">
        <v>2639</v>
      </c>
      <c r="Y3770" s="257" t="s">
        <v>2871</v>
      </c>
      <c r="Z3770" s="257" t="s">
        <v>2639</v>
      </c>
      <c r="AA3770" s="257" t="s">
        <v>2871</v>
      </c>
      <c r="AB3770" s="257" t="s">
        <v>2640</v>
      </c>
      <c r="AC3770" s="257" t="s">
        <v>2639</v>
      </c>
      <c r="AD3770" s="258">
        <v>40464</v>
      </c>
      <c r="AE3770" s="257">
        <v>3</v>
      </c>
      <c r="AF3770" s="257" t="s">
        <v>8169</v>
      </c>
      <c r="AG3770" s="257" t="s">
        <v>3295</v>
      </c>
      <c r="AH3770" s="257" t="s">
        <v>2633</v>
      </c>
      <c r="AI3770" s="257" t="s">
        <v>3295</v>
      </c>
      <c r="AJ3770" s="257"/>
    </row>
    <row r="3771" spans="1:36" ht="57.6">
      <c r="A3771" s="258">
        <v>40461</v>
      </c>
      <c r="B3771" s="257" t="s">
        <v>2519</v>
      </c>
      <c r="C3771" s="258">
        <v>40464</v>
      </c>
      <c r="D3771" s="257">
        <v>1</v>
      </c>
      <c r="E3771" s="259" t="s">
        <v>2604</v>
      </c>
      <c r="F3771" s="257" t="s">
        <v>3971</v>
      </c>
      <c r="G3771" s="259" t="s">
        <v>3972</v>
      </c>
      <c r="H3771" s="260" t="s">
        <v>1232</v>
      </c>
      <c r="I3771" s="257" t="s">
        <v>3976</v>
      </c>
      <c r="J3771" s="257" t="s">
        <v>3977</v>
      </c>
      <c r="K3771" s="257" t="s">
        <v>3280</v>
      </c>
      <c r="L3771" s="257" t="s">
        <v>7430</v>
      </c>
      <c r="M3771" s="257" t="s">
        <v>1236</v>
      </c>
      <c r="N3771" s="257" t="s">
        <v>2905</v>
      </c>
      <c r="O3771" s="257" t="s">
        <v>2868</v>
      </c>
      <c r="P3771" s="257" t="s">
        <v>8170</v>
      </c>
      <c r="Q3771" s="257" t="s">
        <v>8171</v>
      </c>
      <c r="R3771" s="257" t="s">
        <v>148</v>
      </c>
      <c r="S3771" s="257" t="s">
        <v>3302</v>
      </c>
      <c r="T3771" s="257" t="s">
        <v>2905</v>
      </c>
      <c r="U3771" s="257" t="s">
        <v>8172</v>
      </c>
      <c r="V3771" s="257" t="s">
        <v>2639</v>
      </c>
      <c r="W3771" s="257" t="s">
        <v>148</v>
      </c>
      <c r="X3771" s="257" t="s">
        <v>2640</v>
      </c>
      <c r="Y3771" s="257" t="s">
        <v>148</v>
      </c>
      <c r="Z3771" s="257" t="s">
        <v>2640</v>
      </c>
      <c r="AA3771" s="257" t="s">
        <v>148</v>
      </c>
      <c r="AB3771" s="257" t="s">
        <v>2640</v>
      </c>
      <c r="AC3771" s="257" t="s">
        <v>2639</v>
      </c>
      <c r="AD3771" s="258">
        <v>40466</v>
      </c>
      <c r="AE3771" s="257">
        <v>2</v>
      </c>
      <c r="AF3771" s="257" t="s">
        <v>8173</v>
      </c>
      <c r="AG3771" s="258">
        <v>40466</v>
      </c>
      <c r="AH3771" s="257" t="s">
        <v>2633</v>
      </c>
      <c r="AI3771" s="257" t="s">
        <v>2638</v>
      </c>
      <c r="AJ3771" s="257"/>
    </row>
    <row r="3772" spans="1:36" ht="86.4">
      <c r="A3772" s="258">
        <v>40480</v>
      </c>
      <c r="B3772" s="257" t="s">
        <v>2519</v>
      </c>
      <c r="C3772" s="258">
        <v>40492</v>
      </c>
      <c r="D3772" s="257">
        <v>8</v>
      </c>
      <c r="E3772" s="259" t="s">
        <v>2562</v>
      </c>
      <c r="F3772" s="257" t="s">
        <v>3274</v>
      </c>
      <c r="G3772" s="259" t="s">
        <v>3275</v>
      </c>
      <c r="H3772" s="260" t="s">
        <v>1232</v>
      </c>
      <c r="I3772" s="257" t="s">
        <v>2794</v>
      </c>
      <c r="J3772" s="257" t="s">
        <v>766</v>
      </c>
      <c r="K3772" s="257" t="s">
        <v>3280</v>
      </c>
      <c r="L3772" s="128" t="s">
        <v>8174</v>
      </c>
      <c r="M3772" s="257" t="s">
        <v>1246</v>
      </c>
      <c r="N3772" s="257" t="s">
        <v>4979</v>
      </c>
      <c r="O3772" s="257" t="s">
        <v>3299</v>
      </c>
      <c r="P3772" s="257" t="s">
        <v>8175</v>
      </c>
      <c r="Q3772" s="257" t="s">
        <v>8176</v>
      </c>
      <c r="R3772" s="257" t="s">
        <v>148</v>
      </c>
      <c r="S3772" s="257" t="s">
        <v>3402</v>
      </c>
      <c r="T3772" s="257" t="s">
        <v>3402</v>
      </c>
      <c r="U3772" s="257" t="s">
        <v>5381</v>
      </c>
      <c r="V3772" s="257" t="s">
        <v>2639</v>
      </c>
      <c r="W3772" s="257" t="s">
        <v>148</v>
      </c>
      <c r="X3772" s="257" t="s">
        <v>148</v>
      </c>
      <c r="Y3772" s="257" t="s">
        <v>148</v>
      </c>
      <c r="Z3772" s="257" t="s">
        <v>148</v>
      </c>
      <c r="AA3772" s="257" t="s">
        <v>148</v>
      </c>
      <c r="AB3772" s="257" t="s">
        <v>2640</v>
      </c>
      <c r="AC3772" s="257" t="s">
        <v>2640</v>
      </c>
      <c r="AD3772" s="257" t="s">
        <v>3295</v>
      </c>
      <c r="AE3772" s="257" t="s">
        <v>3295</v>
      </c>
      <c r="AF3772" s="257" t="s">
        <v>3639</v>
      </c>
      <c r="AG3772" s="257" t="s">
        <v>3295</v>
      </c>
      <c r="AH3772" s="257" t="s">
        <v>3295</v>
      </c>
      <c r="AI3772" s="257" t="s">
        <v>3295</v>
      </c>
      <c r="AJ3772" s="257"/>
    </row>
    <row r="3773" spans="1:36" ht="72">
      <c r="A3773" s="258">
        <v>40470</v>
      </c>
      <c r="B3773" s="257" t="s">
        <v>2519</v>
      </c>
      <c r="C3773" s="258">
        <v>40477</v>
      </c>
      <c r="D3773" s="257">
        <v>5</v>
      </c>
      <c r="E3773" s="259" t="s">
        <v>2565</v>
      </c>
      <c r="F3773" s="257" t="s">
        <v>3251</v>
      </c>
      <c r="G3773" s="259" t="s">
        <v>3252</v>
      </c>
      <c r="H3773" s="260" t="s">
        <v>1232</v>
      </c>
      <c r="I3773" s="257" t="s">
        <v>4345</v>
      </c>
      <c r="J3773" s="257" t="s">
        <v>4346</v>
      </c>
      <c r="K3773" s="257" t="s">
        <v>3280</v>
      </c>
      <c r="L3773" s="257" t="s">
        <v>7430</v>
      </c>
      <c r="M3773" s="257" t="s">
        <v>1236</v>
      </c>
      <c r="N3773" s="257" t="s">
        <v>2905</v>
      </c>
      <c r="O3773" s="257" t="s">
        <v>2868</v>
      </c>
      <c r="P3773" s="257" t="s">
        <v>8177</v>
      </c>
      <c r="Q3773" s="257" t="s">
        <v>8178</v>
      </c>
      <c r="R3773" s="257" t="s">
        <v>148</v>
      </c>
      <c r="S3773" s="257" t="s">
        <v>3302</v>
      </c>
      <c r="T3773" s="257" t="s">
        <v>2905</v>
      </c>
      <c r="U3773" s="257" t="s">
        <v>5344</v>
      </c>
      <c r="V3773" s="257" t="s">
        <v>2639</v>
      </c>
      <c r="W3773" s="257" t="s">
        <v>148</v>
      </c>
      <c r="X3773" s="257" t="s">
        <v>2639</v>
      </c>
      <c r="Y3773" s="257" t="s">
        <v>2856</v>
      </c>
      <c r="Z3773" s="257" t="s">
        <v>2639</v>
      </c>
      <c r="AA3773" s="257" t="s">
        <v>2905</v>
      </c>
      <c r="AB3773" s="257" t="s">
        <v>2640</v>
      </c>
      <c r="AC3773" s="257" t="s">
        <v>2639</v>
      </c>
      <c r="AD3773" s="258">
        <v>40478</v>
      </c>
      <c r="AE3773" s="257">
        <v>1</v>
      </c>
      <c r="AF3773" s="257" t="s">
        <v>8179</v>
      </c>
      <c r="AG3773" s="257" t="s">
        <v>3295</v>
      </c>
      <c r="AH3773" s="257" t="s">
        <v>3295</v>
      </c>
      <c r="AI3773" s="257" t="s">
        <v>3295</v>
      </c>
      <c r="AJ3773" s="257"/>
    </row>
    <row r="3774" spans="1:36" ht="409.6">
      <c r="A3774" s="258" t="s">
        <v>8180</v>
      </c>
      <c r="B3774" s="257" t="s">
        <v>2519</v>
      </c>
      <c r="C3774" s="258">
        <v>40490</v>
      </c>
      <c r="D3774" s="257">
        <v>2</v>
      </c>
      <c r="E3774" s="259" t="s">
        <v>2538</v>
      </c>
      <c r="F3774" s="259" t="s">
        <v>930</v>
      </c>
      <c r="G3774" s="259" t="s">
        <v>2627</v>
      </c>
      <c r="H3774" s="260" t="s">
        <v>1232</v>
      </c>
      <c r="I3774" s="257" t="s">
        <v>3884</v>
      </c>
      <c r="J3774" s="257" t="s">
        <v>183</v>
      </c>
      <c r="K3774" s="257" t="s">
        <v>3280</v>
      </c>
      <c r="L3774" s="257" t="s">
        <v>3416</v>
      </c>
      <c r="M3774" s="257" t="s">
        <v>1232</v>
      </c>
      <c r="N3774" s="257" t="s">
        <v>3417</v>
      </c>
      <c r="O3774" s="257" t="s">
        <v>2868</v>
      </c>
      <c r="P3774" s="257" t="s">
        <v>8181</v>
      </c>
      <c r="Q3774" s="257" t="s">
        <v>8182</v>
      </c>
      <c r="R3774" s="257" t="s">
        <v>8183</v>
      </c>
      <c r="S3774" s="257" t="s">
        <v>3291</v>
      </c>
      <c r="T3774" s="257" t="s">
        <v>2860</v>
      </c>
      <c r="U3774" s="257" t="s">
        <v>477</v>
      </c>
      <c r="V3774" s="257" t="s">
        <v>2639</v>
      </c>
      <c r="W3774" s="257" t="s">
        <v>148</v>
      </c>
      <c r="X3774" s="257" t="s">
        <v>2640</v>
      </c>
      <c r="Y3774" s="257" t="s">
        <v>148</v>
      </c>
      <c r="Z3774" s="257" t="s">
        <v>2640</v>
      </c>
      <c r="AA3774" s="257" t="s">
        <v>148</v>
      </c>
      <c r="AB3774" s="257" t="s">
        <v>2640</v>
      </c>
      <c r="AC3774" s="257" t="s">
        <v>2639</v>
      </c>
      <c r="AD3774" s="258">
        <v>40492</v>
      </c>
      <c r="AE3774" s="257">
        <v>2</v>
      </c>
      <c r="AF3774" s="257" t="s">
        <v>8184</v>
      </c>
      <c r="AG3774" s="258">
        <v>40492</v>
      </c>
      <c r="AH3774" s="257" t="s">
        <v>2633</v>
      </c>
      <c r="AI3774" s="257" t="s">
        <v>2638</v>
      </c>
      <c r="AJ3774" s="257"/>
    </row>
    <row r="3775" spans="1:36" ht="172.8">
      <c r="A3775" s="258">
        <v>40481</v>
      </c>
      <c r="B3775" s="257" t="s">
        <v>2519</v>
      </c>
      <c r="C3775" s="258">
        <v>40485</v>
      </c>
      <c r="D3775" s="257">
        <v>0</v>
      </c>
      <c r="E3775" s="259" t="s">
        <v>2538</v>
      </c>
      <c r="F3775" s="259" t="s">
        <v>930</v>
      </c>
      <c r="G3775" s="259" t="s">
        <v>2627</v>
      </c>
      <c r="H3775" s="260" t="s">
        <v>1232</v>
      </c>
      <c r="I3775" s="257" t="s">
        <v>3884</v>
      </c>
      <c r="J3775" s="257" t="s">
        <v>183</v>
      </c>
      <c r="K3775" s="257" t="s">
        <v>3280</v>
      </c>
      <c r="L3775" s="257" t="s">
        <v>2691</v>
      </c>
      <c r="M3775" s="257" t="s">
        <v>1232</v>
      </c>
      <c r="N3775" s="257" t="s">
        <v>2905</v>
      </c>
      <c r="O3775" s="257" t="s">
        <v>2868</v>
      </c>
      <c r="P3775" s="257" t="s">
        <v>8185</v>
      </c>
      <c r="Q3775" s="257" t="s">
        <v>8186</v>
      </c>
      <c r="R3775" s="257" t="s">
        <v>148</v>
      </c>
      <c r="S3775" s="257" t="s">
        <v>3291</v>
      </c>
      <c r="T3775" s="257" t="s">
        <v>2905</v>
      </c>
      <c r="U3775" s="257" t="s">
        <v>5958</v>
      </c>
      <c r="V3775" s="257" t="s">
        <v>2639</v>
      </c>
      <c r="W3775" s="257" t="s">
        <v>148</v>
      </c>
      <c r="X3775" s="257" t="s">
        <v>2640</v>
      </c>
      <c r="Y3775" s="257" t="s">
        <v>148</v>
      </c>
      <c r="Z3775" s="257" t="s">
        <v>2640</v>
      </c>
      <c r="AA3775" s="257" t="s">
        <v>148</v>
      </c>
      <c r="AB3775" s="257" t="s">
        <v>2640</v>
      </c>
      <c r="AC3775" s="257" t="s">
        <v>2639</v>
      </c>
      <c r="AD3775" s="258">
        <v>40485</v>
      </c>
      <c r="AE3775" s="257">
        <v>0</v>
      </c>
      <c r="AF3775" s="257" t="s">
        <v>8187</v>
      </c>
      <c r="AG3775" s="258">
        <v>40485</v>
      </c>
      <c r="AH3775" s="257" t="s">
        <v>2633</v>
      </c>
      <c r="AI3775" s="257" t="s">
        <v>2638</v>
      </c>
      <c r="AJ3775" s="257"/>
    </row>
    <row r="3776" spans="1:36" ht="72">
      <c r="A3776" s="258">
        <v>40478</v>
      </c>
      <c r="B3776" s="257" t="s">
        <v>2519</v>
      </c>
      <c r="C3776" s="258">
        <v>40491</v>
      </c>
      <c r="D3776" s="257">
        <v>7</v>
      </c>
      <c r="E3776" s="257" t="s">
        <v>2609</v>
      </c>
      <c r="F3776" s="257" t="s">
        <v>3463</v>
      </c>
      <c r="G3776" s="257" t="s">
        <v>3464</v>
      </c>
      <c r="H3776" s="260" t="s">
        <v>1232</v>
      </c>
      <c r="I3776" s="257" t="s">
        <v>3465</v>
      </c>
      <c r="J3776" s="257" t="s">
        <v>3466</v>
      </c>
      <c r="K3776" s="257" t="s">
        <v>3280</v>
      </c>
      <c r="L3776" s="257" t="s">
        <v>7430</v>
      </c>
      <c r="M3776" s="257" t="s">
        <v>1236</v>
      </c>
      <c r="N3776" s="257" t="s">
        <v>2905</v>
      </c>
      <c r="O3776" s="257" t="s">
        <v>2868</v>
      </c>
      <c r="P3776" s="257" t="s">
        <v>8188</v>
      </c>
      <c r="Q3776" s="257" t="s">
        <v>8189</v>
      </c>
      <c r="R3776" s="257" t="s">
        <v>148</v>
      </c>
      <c r="S3776" s="257" t="s">
        <v>3302</v>
      </c>
      <c r="T3776" s="257" t="s">
        <v>2905</v>
      </c>
      <c r="U3776" s="257" t="s">
        <v>8190</v>
      </c>
      <c r="V3776" s="257" t="s">
        <v>2639</v>
      </c>
      <c r="W3776" s="257" t="s">
        <v>148</v>
      </c>
      <c r="X3776" s="257" t="s">
        <v>2639</v>
      </c>
      <c r="Y3776" s="257" t="s">
        <v>2856</v>
      </c>
      <c r="Z3776" s="257" t="s">
        <v>2640</v>
      </c>
      <c r="AA3776" s="257" t="s">
        <v>148</v>
      </c>
      <c r="AB3776" s="257" t="s">
        <v>2640</v>
      </c>
      <c r="AC3776" s="257" t="s">
        <v>2639</v>
      </c>
      <c r="AD3776" s="258">
        <v>40498</v>
      </c>
      <c r="AE3776" s="257">
        <v>4</v>
      </c>
      <c r="AF3776" s="257" t="s">
        <v>8191</v>
      </c>
      <c r="AG3776" s="257" t="s">
        <v>3295</v>
      </c>
      <c r="AH3776" s="257" t="s">
        <v>2633</v>
      </c>
      <c r="AI3776" s="257" t="s">
        <v>3295</v>
      </c>
      <c r="AJ3776" s="257"/>
    </row>
    <row r="3777" spans="1:36" ht="288">
      <c r="A3777" s="258">
        <v>40481</v>
      </c>
      <c r="B3777" s="257" t="s">
        <v>2519</v>
      </c>
      <c r="C3777" s="258">
        <v>40491</v>
      </c>
      <c r="D3777" s="257">
        <v>4</v>
      </c>
      <c r="E3777" s="257" t="s">
        <v>2536</v>
      </c>
      <c r="F3777" s="257" t="s">
        <v>3121</v>
      </c>
      <c r="G3777" s="257" t="s">
        <v>3122</v>
      </c>
      <c r="H3777" s="260" t="s">
        <v>1232</v>
      </c>
      <c r="I3777" s="257" t="s">
        <v>4084</v>
      </c>
      <c r="J3777" s="261" t="s">
        <v>4085</v>
      </c>
      <c r="K3777" s="257" t="s">
        <v>3280</v>
      </c>
      <c r="L3777" s="257" t="s">
        <v>3512</v>
      </c>
      <c r="M3777" s="257" t="s">
        <v>1232</v>
      </c>
      <c r="N3777" s="257" t="s">
        <v>3513</v>
      </c>
      <c r="O3777" s="257" t="s">
        <v>2868</v>
      </c>
      <c r="P3777" s="257" t="s">
        <v>8192</v>
      </c>
      <c r="Q3777" s="137" t="s">
        <v>8193</v>
      </c>
      <c r="R3777" s="257" t="s">
        <v>5078</v>
      </c>
      <c r="S3777" s="257" t="s">
        <v>3291</v>
      </c>
      <c r="T3777" s="257" t="s">
        <v>2899</v>
      </c>
      <c r="U3777" s="257" t="s">
        <v>4942</v>
      </c>
      <c r="V3777" s="257" t="s">
        <v>2639</v>
      </c>
      <c r="W3777" s="257" t="s">
        <v>148</v>
      </c>
      <c r="X3777" s="257" t="s">
        <v>2640</v>
      </c>
      <c r="Y3777" s="257" t="s">
        <v>148</v>
      </c>
      <c r="Z3777" s="257" t="s">
        <v>2640</v>
      </c>
      <c r="AA3777" s="257" t="s">
        <v>148</v>
      </c>
      <c r="AB3777" s="257" t="s">
        <v>2640</v>
      </c>
      <c r="AC3777" s="257" t="s">
        <v>2640</v>
      </c>
      <c r="AD3777" s="257" t="s">
        <v>3295</v>
      </c>
      <c r="AE3777" s="257" t="s">
        <v>3295</v>
      </c>
      <c r="AF3777" s="257" t="s">
        <v>3639</v>
      </c>
      <c r="AG3777" s="257" t="s">
        <v>3295</v>
      </c>
      <c r="AH3777" s="257" t="s">
        <v>3295</v>
      </c>
      <c r="AI3777" s="257" t="s">
        <v>3295</v>
      </c>
      <c r="AJ3777" s="257"/>
    </row>
    <row r="3778" spans="1:36" ht="28.8">
      <c r="A3778" s="258">
        <v>40455</v>
      </c>
      <c r="B3778" s="257" t="s">
        <v>2519</v>
      </c>
      <c r="C3778" s="258">
        <v>40455</v>
      </c>
      <c r="D3778" s="257">
        <v>0</v>
      </c>
      <c r="E3778" s="259" t="s">
        <v>2555</v>
      </c>
      <c r="F3778" s="257" t="s">
        <v>3213</v>
      </c>
      <c r="G3778" s="259" t="s">
        <v>3214</v>
      </c>
      <c r="H3778" s="260" t="s">
        <v>2631</v>
      </c>
      <c r="I3778" s="260" t="s">
        <v>2631</v>
      </c>
      <c r="J3778" s="257" t="s">
        <v>148</v>
      </c>
      <c r="K3778" s="257" t="s">
        <v>2619</v>
      </c>
      <c r="L3778" s="257" t="s">
        <v>7005</v>
      </c>
      <c r="M3778" s="257" t="s">
        <v>1228</v>
      </c>
      <c r="N3778" s="257" t="s">
        <v>3849</v>
      </c>
      <c r="O3778" s="257" t="s">
        <v>3299</v>
      </c>
      <c r="P3778" s="257" t="s">
        <v>8194</v>
      </c>
      <c r="Q3778" s="257" t="s">
        <v>3301</v>
      </c>
      <c r="R3778" s="257" t="s">
        <v>148</v>
      </c>
      <c r="S3778" s="257" t="s">
        <v>2903</v>
      </c>
      <c r="T3778" s="257" t="s">
        <v>2857</v>
      </c>
      <c r="U3778" s="257" t="s">
        <v>3564</v>
      </c>
      <c r="V3778" s="257" t="s">
        <v>148</v>
      </c>
      <c r="W3778" s="257" t="s">
        <v>148</v>
      </c>
      <c r="X3778" s="257" t="s">
        <v>148</v>
      </c>
      <c r="Y3778" s="257" t="s">
        <v>148</v>
      </c>
      <c r="Z3778" s="257" t="s">
        <v>148</v>
      </c>
      <c r="AA3778" s="257" t="s">
        <v>148</v>
      </c>
      <c r="AB3778" s="257" t="s">
        <v>148</v>
      </c>
      <c r="AC3778" s="257" t="s">
        <v>148</v>
      </c>
      <c r="AD3778" s="257" t="s">
        <v>148</v>
      </c>
      <c r="AE3778" s="257" t="s">
        <v>148</v>
      </c>
      <c r="AF3778" s="257" t="s">
        <v>148</v>
      </c>
      <c r="AG3778" s="257" t="s">
        <v>148</v>
      </c>
      <c r="AH3778" s="257" t="s">
        <v>148</v>
      </c>
      <c r="AI3778" s="257" t="s">
        <v>148</v>
      </c>
      <c r="AJ3778" s="257"/>
    </row>
    <row r="3779" spans="1:36" ht="28.8">
      <c r="A3779" s="258">
        <v>40455</v>
      </c>
      <c r="B3779" s="257" t="s">
        <v>2519</v>
      </c>
      <c r="C3779" s="258">
        <v>40455</v>
      </c>
      <c r="D3779" s="257">
        <v>0</v>
      </c>
      <c r="E3779" s="257" t="s">
        <v>4805</v>
      </c>
      <c r="F3779" s="257" t="s">
        <v>4806</v>
      </c>
      <c r="G3779" s="257" t="s">
        <v>4807</v>
      </c>
      <c r="H3779" s="260" t="s">
        <v>1232</v>
      </c>
      <c r="I3779" s="257" t="s">
        <v>5542</v>
      </c>
      <c r="J3779" s="84" t="s">
        <v>5543</v>
      </c>
      <c r="K3779" s="257" t="s">
        <v>2619</v>
      </c>
      <c r="L3779" s="257" t="s">
        <v>7005</v>
      </c>
      <c r="M3779" s="257" t="s">
        <v>1228</v>
      </c>
      <c r="N3779" s="257" t="s">
        <v>3849</v>
      </c>
      <c r="O3779" s="257" t="s">
        <v>3299</v>
      </c>
      <c r="P3779" s="257" t="s">
        <v>8195</v>
      </c>
      <c r="Q3779" s="257" t="s">
        <v>3301</v>
      </c>
      <c r="R3779" s="257" t="s">
        <v>148</v>
      </c>
      <c r="S3779" s="257" t="s">
        <v>2903</v>
      </c>
      <c r="T3779" s="257" t="s">
        <v>2857</v>
      </c>
      <c r="U3779" s="257" t="s">
        <v>3564</v>
      </c>
      <c r="V3779" s="257" t="s">
        <v>148</v>
      </c>
      <c r="W3779" s="257" t="s">
        <v>148</v>
      </c>
      <c r="X3779" s="257" t="s">
        <v>148</v>
      </c>
      <c r="Y3779" s="257" t="s">
        <v>148</v>
      </c>
      <c r="Z3779" s="257" t="s">
        <v>148</v>
      </c>
      <c r="AA3779" s="257" t="s">
        <v>148</v>
      </c>
      <c r="AB3779" s="257" t="s">
        <v>148</v>
      </c>
      <c r="AC3779" s="257" t="s">
        <v>148</v>
      </c>
      <c r="AD3779" s="257" t="s">
        <v>148</v>
      </c>
      <c r="AE3779" s="257" t="s">
        <v>148</v>
      </c>
      <c r="AF3779" s="257" t="s">
        <v>148</v>
      </c>
      <c r="AG3779" s="257" t="s">
        <v>148</v>
      </c>
      <c r="AH3779" s="257" t="s">
        <v>148</v>
      </c>
      <c r="AI3779" s="257" t="s">
        <v>148</v>
      </c>
      <c r="AJ3779" s="257"/>
    </row>
    <row r="3780" spans="1:36" ht="28.8">
      <c r="A3780" s="258">
        <v>40455</v>
      </c>
      <c r="B3780" s="257" t="s">
        <v>2519</v>
      </c>
      <c r="C3780" s="258">
        <v>40455</v>
      </c>
      <c r="D3780" s="257">
        <v>0</v>
      </c>
      <c r="E3780" s="259" t="s">
        <v>2542</v>
      </c>
      <c r="F3780" s="257" t="s">
        <v>3205</v>
      </c>
      <c r="G3780" s="259" t="s">
        <v>3206</v>
      </c>
      <c r="H3780" s="257" t="s">
        <v>2763</v>
      </c>
      <c r="I3780" s="257" t="s">
        <v>7999</v>
      </c>
      <c r="J3780" s="257" t="s">
        <v>148</v>
      </c>
      <c r="K3780" s="257" t="s">
        <v>2619</v>
      </c>
      <c r="L3780" s="257" t="s">
        <v>7005</v>
      </c>
      <c r="M3780" s="257" t="s">
        <v>1228</v>
      </c>
      <c r="N3780" s="257" t="s">
        <v>3849</v>
      </c>
      <c r="O3780" s="257" t="s">
        <v>3299</v>
      </c>
      <c r="P3780" s="257" t="s">
        <v>8196</v>
      </c>
      <c r="Q3780" s="257" t="s">
        <v>3301</v>
      </c>
      <c r="R3780" s="257" t="s">
        <v>148</v>
      </c>
      <c r="S3780" s="257" t="s">
        <v>2903</v>
      </c>
      <c r="T3780" s="257" t="s">
        <v>2857</v>
      </c>
      <c r="U3780" s="257" t="s">
        <v>3564</v>
      </c>
      <c r="V3780" s="257" t="s">
        <v>148</v>
      </c>
      <c r="W3780" s="257" t="s">
        <v>148</v>
      </c>
      <c r="X3780" s="257" t="s">
        <v>148</v>
      </c>
      <c r="Y3780" s="257" t="s">
        <v>148</v>
      </c>
      <c r="Z3780" s="257" t="s">
        <v>148</v>
      </c>
      <c r="AA3780" s="257" t="s">
        <v>148</v>
      </c>
      <c r="AB3780" s="257" t="s">
        <v>148</v>
      </c>
      <c r="AC3780" s="257" t="s">
        <v>148</v>
      </c>
      <c r="AD3780" s="257" t="s">
        <v>148</v>
      </c>
      <c r="AE3780" s="257" t="s">
        <v>148</v>
      </c>
      <c r="AF3780" s="257" t="s">
        <v>148</v>
      </c>
      <c r="AG3780" s="257" t="s">
        <v>148</v>
      </c>
      <c r="AH3780" s="257" t="s">
        <v>148</v>
      </c>
      <c r="AI3780" s="257" t="s">
        <v>148</v>
      </c>
      <c r="AJ3780" s="257"/>
    </row>
    <row r="3781" spans="1:36" ht="28.8">
      <c r="A3781" s="258">
        <v>40455</v>
      </c>
      <c r="B3781" s="257" t="s">
        <v>2519</v>
      </c>
      <c r="C3781" s="258">
        <v>40455</v>
      </c>
      <c r="D3781" s="257">
        <v>0</v>
      </c>
      <c r="E3781" s="257" t="s">
        <v>6831</v>
      </c>
      <c r="F3781" s="257" t="s">
        <v>6832</v>
      </c>
      <c r="G3781" s="257" t="s">
        <v>6833</v>
      </c>
      <c r="H3781" s="257" t="s">
        <v>1244</v>
      </c>
      <c r="I3781" s="257" t="s">
        <v>7472</v>
      </c>
      <c r="J3781" s="257" t="s">
        <v>148</v>
      </c>
      <c r="K3781" s="257" t="s">
        <v>2619</v>
      </c>
      <c r="L3781" s="257" t="s">
        <v>7005</v>
      </c>
      <c r="M3781" s="257" t="s">
        <v>1228</v>
      </c>
      <c r="N3781" s="257" t="s">
        <v>3849</v>
      </c>
      <c r="O3781" s="257" t="s">
        <v>3299</v>
      </c>
      <c r="P3781" s="257" t="s">
        <v>8197</v>
      </c>
      <c r="Q3781" s="257" t="s">
        <v>3301</v>
      </c>
      <c r="R3781" s="257" t="s">
        <v>148</v>
      </c>
      <c r="S3781" s="257" t="s">
        <v>2903</v>
      </c>
      <c r="T3781" s="257" t="s">
        <v>2857</v>
      </c>
      <c r="U3781" s="257" t="s">
        <v>3564</v>
      </c>
      <c r="V3781" s="257" t="s">
        <v>148</v>
      </c>
      <c r="W3781" s="257" t="s">
        <v>148</v>
      </c>
      <c r="X3781" s="257" t="s">
        <v>148</v>
      </c>
      <c r="Y3781" s="257" t="s">
        <v>148</v>
      </c>
      <c r="Z3781" s="257" t="s">
        <v>148</v>
      </c>
      <c r="AA3781" s="257" t="s">
        <v>148</v>
      </c>
      <c r="AB3781" s="257" t="s">
        <v>148</v>
      </c>
      <c r="AC3781" s="257" t="s">
        <v>148</v>
      </c>
      <c r="AD3781" s="257" t="s">
        <v>148</v>
      </c>
      <c r="AE3781" s="257" t="s">
        <v>148</v>
      </c>
      <c r="AF3781" s="257" t="s">
        <v>148</v>
      </c>
      <c r="AG3781" s="257" t="s">
        <v>148</v>
      </c>
      <c r="AH3781" s="257" t="s">
        <v>148</v>
      </c>
      <c r="AI3781" s="257" t="s">
        <v>148</v>
      </c>
      <c r="AJ3781" s="257"/>
    </row>
    <row r="3782" spans="1:36" ht="28.8">
      <c r="A3782" s="258">
        <v>40455</v>
      </c>
      <c r="B3782" s="257" t="s">
        <v>2519</v>
      </c>
      <c r="C3782" s="258">
        <v>40455</v>
      </c>
      <c r="D3782" s="257">
        <v>0</v>
      </c>
      <c r="E3782" s="257" t="s">
        <v>6831</v>
      </c>
      <c r="F3782" s="257" t="s">
        <v>6832</v>
      </c>
      <c r="G3782" s="257" t="s">
        <v>6833</v>
      </c>
      <c r="H3782" s="257" t="s">
        <v>1244</v>
      </c>
      <c r="I3782" s="257" t="s">
        <v>8198</v>
      </c>
      <c r="J3782" s="257" t="s">
        <v>148</v>
      </c>
      <c r="K3782" s="257" t="s">
        <v>2619</v>
      </c>
      <c r="L3782" s="257" t="s">
        <v>7005</v>
      </c>
      <c r="M3782" s="257" t="s">
        <v>1228</v>
      </c>
      <c r="N3782" s="257" t="s">
        <v>3849</v>
      </c>
      <c r="O3782" s="257" t="s">
        <v>3299</v>
      </c>
      <c r="P3782" s="257" t="s">
        <v>8199</v>
      </c>
      <c r="Q3782" s="257" t="s">
        <v>3301</v>
      </c>
      <c r="R3782" s="257" t="s">
        <v>148</v>
      </c>
      <c r="S3782" s="257" t="s">
        <v>2903</v>
      </c>
      <c r="T3782" s="257" t="s">
        <v>2857</v>
      </c>
      <c r="U3782" s="257" t="s">
        <v>3564</v>
      </c>
      <c r="V3782" s="257" t="s">
        <v>148</v>
      </c>
      <c r="W3782" s="257" t="s">
        <v>148</v>
      </c>
      <c r="X3782" s="257" t="s">
        <v>148</v>
      </c>
      <c r="Y3782" s="257" t="s">
        <v>148</v>
      </c>
      <c r="Z3782" s="257" t="s">
        <v>148</v>
      </c>
      <c r="AA3782" s="257" t="s">
        <v>148</v>
      </c>
      <c r="AB3782" s="257" t="s">
        <v>148</v>
      </c>
      <c r="AC3782" s="257" t="s">
        <v>148</v>
      </c>
      <c r="AD3782" s="257" t="s">
        <v>148</v>
      </c>
      <c r="AE3782" s="257" t="s">
        <v>148</v>
      </c>
      <c r="AF3782" s="257" t="s">
        <v>148</v>
      </c>
      <c r="AG3782" s="257" t="s">
        <v>148</v>
      </c>
      <c r="AH3782" s="257" t="s">
        <v>148</v>
      </c>
      <c r="AI3782" s="257" t="s">
        <v>148</v>
      </c>
      <c r="AJ3782" s="257"/>
    </row>
    <row r="3783" spans="1:36" ht="28.8">
      <c r="A3783" s="258">
        <v>40455</v>
      </c>
      <c r="B3783" s="257" t="s">
        <v>2519</v>
      </c>
      <c r="C3783" s="258">
        <v>40455</v>
      </c>
      <c r="D3783" s="257">
        <v>0</v>
      </c>
      <c r="E3783" s="257" t="s">
        <v>6831</v>
      </c>
      <c r="F3783" s="257" t="s">
        <v>6832</v>
      </c>
      <c r="G3783" s="257" t="s">
        <v>6833</v>
      </c>
      <c r="H3783" s="257" t="s">
        <v>1244</v>
      </c>
      <c r="I3783" s="257" t="s">
        <v>7472</v>
      </c>
      <c r="J3783" s="257" t="s">
        <v>148</v>
      </c>
      <c r="K3783" s="257" t="s">
        <v>2619</v>
      </c>
      <c r="L3783" s="257" t="s">
        <v>7005</v>
      </c>
      <c r="M3783" s="257" t="s">
        <v>1228</v>
      </c>
      <c r="N3783" s="257" t="s">
        <v>3849</v>
      </c>
      <c r="O3783" s="257" t="s">
        <v>3299</v>
      </c>
      <c r="P3783" s="257" t="s">
        <v>8200</v>
      </c>
      <c r="Q3783" s="257" t="s">
        <v>3301</v>
      </c>
      <c r="R3783" s="257" t="s">
        <v>148</v>
      </c>
      <c r="S3783" s="257" t="s">
        <v>2903</v>
      </c>
      <c r="T3783" s="257" t="s">
        <v>2857</v>
      </c>
      <c r="U3783" s="257" t="s">
        <v>3564</v>
      </c>
      <c r="V3783" s="257" t="s">
        <v>148</v>
      </c>
      <c r="W3783" s="257" t="s">
        <v>148</v>
      </c>
      <c r="X3783" s="257" t="s">
        <v>148</v>
      </c>
      <c r="Y3783" s="257" t="s">
        <v>148</v>
      </c>
      <c r="Z3783" s="257" t="s">
        <v>148</v>
      </c>
      <c r="AA3783" s="257" t="s">
        <v>148</v>
      </c>
      <c r="AB3783" s="257" t="s">
        <v>148</v>
      </c>
      <c r="AC3783" s="257" t="s">
        <v>148</v>
      </c>
      <c r="AD3783" s="257" t="s">
        <v>148</v>
      </c>
      <c r="AE3783" s="257" t="s">
        <v>148</v>
      </c>
      <c r="AF3783" s="257" t="s">
        <v>148</v>
      </c>
      <c r="AG3783" s="257" t="s">
        <v>148</v>
      </c>
      <c r="AH3783" s="257" t="s">
        <v>148</v>
      </c>
      <c r="AI3783" s="257" t="s">
        <v>148</v>
      </c>
      <c r="AJ3783" s="257"/>
    </row>
    <row r="3784" spans="1:36" ht="28.8">
      <c r="A3784" s="258">
        <v>40455</v>
      </c>
      <c r="B3784" s="257" t="s">
        <v>2519</v>
      </c>
      <c r="C3784" s="258">
        <v>40455</v>
      </c>
      <c r="D3784" s="257">
        <v>0</v>
      </c>
      <c r="E3784" s="257" t="s">
        <v>6831</v>
      </c>
      <c r="F3784" s="257" t="s">
        <v>6832</v>
      </c>
      <c r="G3784" s="257" t="s">
        <v>6833</v>
      </c>
      <c r="H3784" s="257" t="s">
        <v>2763</v>
      </c>
      <c r="I3784" s="257" t="s">
        <v>4303</v>
      </c>
      <c r="J3784" s="257" t="s">
        <v>148</v>
      </c>
      <c r="K3784" s="257" t="s">
        <v>2619</v>
      </c>
      <c r="L3784" s="257" t="s">
        <v>7005</v>
      </c>
      <c r="M3784" s="257" t="s">
        <v>1228</v>
      </c>
      <c r="N3784" s="257" t="s">
        <v>3849</v>
      </c>
      <c r="O3784" s="257" t="s">
        <v>3299</v>
      </c>
      <c r="P3784" s="257" t="s">
        <v>8201</v>
      </c>
      <c r="Q3784" s="257" t="s">
        <v>3301</v>
      </c>
      <c r="R3784" s="257" t="s">
        <v>148</v>
      </c>
      <c r="S3784" s="257" t="s">
        <v>2903</v>
      </c>
      <c r="T3784" s="257" t="s">
        <v>2857</v>
      </c>
      <c r="U3784" s="257" t="s">
        <v>3564</v>
      </c>
      <c r="V3784" s="257" t="s">
        <v>148</v>
      </c>
      <c r="W3784" s="257" t="s">
        <v>148</v>
      </c>
      <c r="X3784" s="257" t="s">
        <v>148</v>
      </c>
      <c r="Y3784" s="257" t="s">
        <v>148</v>
      </c>
      <c r="Z3784" s="257" t="s">
        <v>148</v>
      </c>
      <c r="AA3784" s="257" t="s">
        <v>148</v>
      </c>
      <c r="AB3784" s="257" t="s">
        <v>148</v>
      </c>
      <c r="AC3784" s="257" t="s">
        <v>148</v>
      </c>
      <c r="AD3784" s="257" t="s">
        <v>148</v>
      </c>
      <c r="AE3784" s="257" t="s">
        <v>148</v>
      </c>
      <c r="AF3784" s="257" t="s">
        <v>148</v>
      </c>
      <c r="AG3784" s="257" t="s">
        <v>148</v>
      </c>
      <c r="AH3784" s="257" t="s">
        <v>148</v>
      </c>
      <c r="AI3784" s="257" t="s">
        <v>148</v>
      </c>
      <c r="AJ3784" s="257"/>
    </row>
    <row r="3785" spans="1:36" ht="57.6">
      <c r="A3785" s="258">
        <v>40478</v>
      </c>
      <c r="B3785" s="257" t="s">
        <v>2519</v>
      </c>
      <c r="C3785" s="258">
        <v>40491</v>
      </c>
      <c r="D3785" s="257">
        <v>7</v>
      </c>
      <c r="E3785" s="259" t="s">
        <v>2565</v>
      </c>
      <c r="F3785" s="257" t="s">
        <v>3251</v>
      </c>
      <c r="G3785" s="259" t="s">
        <v>3252</v>
      </c>
      <c r="H3785" s="260" t="s">
        <v>1232</v>
      </c>
      <c r="I3785" s="257" t="s">
        <v>4345</v>
      </c>
      <c r="J3785" s="257" t="s">
        <v>4346</v>
      </c>
      <c r="K3785" s="257" t="s">
        <v>3280</v>
      </c>
      <c r="L3785" s="257" t="s">
        <v>7430</v>
      </c>
      <c r="M3785" s="257" t="s">
        <v>1236</v>
      </c>
      <c r="N3785" s="257" t="s">
        <v>2905</v>
      </c>
      <c r="O3785" s="257" t="s">
        <v>2868</v>
      </c>
      <c r="P3785" s="257" t="s">
        <v>8202</v>
      </c>
      <c r="Q3785" s="257" t="s">
        <v>8203</v>
      </c>
      <c r="R3785" s="257" t="s">
        <v>148</v>
      </c>
      <c r="S3785" s="257" t="s">
        <v>3302</v>
      </c>
      <c r="T3785" s="257" t="s">
        <v>2905</v>
      </c>
      <c r="U3785" s="257" t="s">
        <v>8204</v>
      </c>
      <c r="V3785" s="257" t="s">
        <v>2639</v>
      </c>
      <c r="W3785" s="257" t="s">
        <v>148</v>
      </c>
      <c r="X3785" s="257" t="s">
        <v>2639</v>
      </c>
      <c r="Y3785" s="257" t="s">
        <v>2856</v>
      </c>
      <c r="Z3785" s="257" t="s">
        <v>2640</v>
      </c>
      <c r="AA3785" s="257" t="s">
        <v>148</v>
      </c>
      <c r="AB3785" s="257" t="s">
        <v>2640</v>
      </c>
      <c r="AC3785" s="257" t="s">
        <v>2640</v>
      </c>
      <c r="AD3785" s="257" t="s">
        <v>3295</v>
      </c>
      <c r="AE3785" s="257" t="s">
        <v>3295</v>
      </c>
      <c r="AF3785" s="257" t="s">
        <v>3639</v>
      </c>
      <c r="AG3785" s="257" t="s">
        <v>3295</v>
      </c>
      <c r="AH3785" s="257" t="s">
        <v>3295</v>
      </c>
      <c r="AI3785" s="257" t="s">
        <v>3295</v>
      </c>
      <c r="AJ3785" s="257"/>
    </row>
    <row r="3786" spans="1:36" ht="57.6">
      <c r="A3786" s="258" t="s">
        <v>8205</v>
      </c>
      <c r="B3786" s="257" t="s">
        <v>2519</v>
      </c>
      <c r="C3786" s="258">
        <v>40526</v>
      </c>
      <c r="D3786" s="257">
        <v>0</v>
      </c>
      <c r="E3786" s="257" t="s">
        <v>2536</v>
      </c>
      <c r="F3786" s="257" t="s">
        <v>3175</v>
      </c>
      <c r="G3786" s="257" t="s">
        <v>3176</v>
      </c>
      <c r="H3786" s="260" t="s">
        <v>1232</v>
      </c>
      <c r="I3786" s="257" t="s">
        <v>2783</v>
      </c>
      <c r="J3786" s="257" t="s">
        <v>353</v>
      </c>
      <c r="K3786" s="257" t="s">
        <v>3280</v>
      </c>
      <c r="L3786" s="257" t="s">
        <v>7430</v>
      </c>
      <c r="M3786" s="257" t="s">
        <v>1236</v>
      </c>
      <c r="N3786" s="257" t="s">
        <v>2905</v>
      </c>
      <c r="O3786" s="257" t="s">
        <v>2868</v>
      </c>
      <c r="P3786" s="257" t="s">
        <v>8206</v>
      </c>
      <c r="Q3786" s="257" t="s">
        <v>8207</v>
      </c>
      <c r="R3786" s="257" t="s">
        <v>148</v>
      </c>
      <c r="S3786" s="257" t="s">
        <v>3302</v>
      </c>
      <c r="T3786" s="257" t="s">
        <v>2905</v>
      </c>
      <c r="U3786" s="257" t="s">
        <v>8208</v>
      </c>
      <c r="V3786" s="257" t="s">
        <v>2639</v>
      </c>
      <c r="W3786" s="257" t="s">
        <v>148</v>
      </c>
      <c r="X3786" s="257" t="s">
        <v>2639</v>
      </c>
      <c r="Y3786" s="257" t="s">
        <v>2856</v>
      </c>
      <c r="Z3786" s="257" t="s">
        <v>2640</v>
      </c>
      <c r="AA3786" s="257" t="s">
        <v>148</v>
      </c>
      <c r="AB3786" s="257" t="s">
        <v>2640</v>
      </c>
      <c r="AC3786" s="257" t="s">
        <v>2640</v>
      </c>
      <c r="AD3786" s="257" t="s">
        <v>3295</v>
      </c>
      <c r="AE3786" s="257" t="s">
        <v>3295</v>
      </c>
      <c r="AF3786" s="257" t="s">
        <v>3639</v>
      </c>
      <c r="AG3786" s="257" t="s">
        <v>3295</v>
      </c>
      <c r="AH3786" s="257" t="s">
        <v>3295</v>
      </c>
      <c r="AI3786" s="257" t="s">
        <v>3295</v>
      </c>
      <c r="AJ3786" s="257"/>
    </row>
    <row r="3787" spans="1:36" ht="43.2">
      <c r="A3787" s="258">
        <v>40481</v>
      </c>
      <c r="B3787" s="257" t="s">
        <v>2519</v>
      </c>
      <c r="C3787" s="258">
        <v>40491</v>
      </c>
      <c r="D3787" s="257">
        <v>7</v>
      </c>
      <c r="E3787" s="257" t="s">
        <v>2536</v>
      </c>
      <c r="F3787" s="257" t="s">
        <v>3121</v>
      </c>
      <c r="G3787" s="257" t="s">
        <v>3122</v>
      </c>
      <c r="H3787" s="260" t="s">
        <v>1232</v>
      </c>
      <c r="I3787" s="257" t="s">
        <v>4084</v>
      </c>
      <c r="J3787" s="261" t="s">
        <v>4085</v>
      </c>
      <c r="K3787" s="257" t="s">
        <v>3280</v>
      </c>
      <c r="L3787" s="257" t="s">
        <v>7430</v>
      </c>
      <c r="M3787" s="257" t="s">
        <v>1236</v>
      </c>
      <c r="N3787" s="257" t="s">
        <v>2905</v>
      </c>
      <c r="O3787" s="257" t="s">
        <v>2868</v>
      </c>
      <c r="P3787" s="257" t="s">
        <v>8209</v>
      </c>
      <c r="Q3787" s="257" t="s">
        <v>8210</v>
      </c>
      <c r="R3787" s="257" t="s">
        <v>148</v>
      </c>
      <c r="S3787" s="257" t="s">
        <v>3302</v>
      </c>
      <c r="T3787" s="257" t="s">
        <v>2905</v>
      </c>
      <c r="U3787" s="257" t="s">
        <v>8211</v>
      </c>
      <c r="V3787" s="257" t="s">
        <v>2639</v>
      </c>
      <c r="W3787" s="257" t="s">
        <v>148</v>
      </c>
      <c r="X3787" s="257" t="s">
        <v>2640</v>
      </c>
      <c r="Y3787" s="257" t="s">
        <v>148</v>
      </c>
      <c r="Z3787" s="257" t="s">
        <v>2640</v>
      </c>
      <c r="AA3787" s="257" t="s">
        <v>148</v>
      </c>
      <c r="AB3787" s="257" t="s">
        <v>2640</v>
      </c>
      <c r="AC3787" s="257" t="s">
        <v>2640</v>
      </c>
      <c r="AD3787" s="257" t="s">
        <v>3295</v>
      </c>
      <c r="AE3787" s="257" t="s">
        <v>3295</v>
      </c>
      <c r="AF3787" s="257" t="s">
        <v>3639</v>
      </c>
      <c r="AG3787" s="257" t="s">
        <v>3295</v>
      </c>
      <c r="AH3787" s="257" t="s">
        <v>3295</v>
      </c>
      <c r="AI3787" s="257" t="s">
        <v>3295</v>
      </c>
      <c r="AJ3787" s="257"/>
    </row>
    <row r="3788" spans="1:36" ht="43.2">
      <c r="A3788" s="258">
        <v>40456</v>
      </c>
      <c r="B3788" s="257" t="s">
        <v>2519</v>
      </c>
      <c r="C3788" s="258">
        <v>40456</v>
      </c>
      <c r="D3788" s="257">
        <v>0</v>
      </c>
      <c r="E3788" s="257" t="s">
        <v>6831</v>
      </c>
      <c r="F3788" s="259" t="s">
        <v>6919</v>
      </c>
      <c r="G3788" s="257" t="s">
        <v>6920</v>
      </c>
      <c r="H3788" s="257" t="s">
        <v>1236</v>
      </c>
      <c r="I3788" s="257" t="s">
        <v>8212</v>
      </c>
      <c r="J3788" s="257" t="s">
        <v>148</v>
      </c>
      <c r="K3788" s="257" t="s">
        <v>2619</v>
      </c>
      <c r="L3788" s="257" t="s">
        <v>8213</v>
      </c>
      <c r="M3788" s="257" t="s">
        <v>1236</v>
      </c>
      <c r="N3788" s="257" t="s">
        <v>2905</v>
      </c>
      <c r="O3788" s="257" t="s">
        <v>3299</v>
      </c>
      <c r="P3788" s="257" t="s">
        <v>8214</v>
      </c>
      <c r="Q3788" s="257" t="s">
        <v>3301</v>
      </c>
      <c r="R3788" s="257" t="s">
        <v>148</v>
      </c>
      <c r="S3788" s="257" t="s">
        <v>3302</v>
      </c>
      <c r="T3788" s="257" t="s">
        <v>2905</v>
      </c>
      <c r="U3788" s="257" t="s">
        <v>8215</v>
      </c>
      <c r="V3788" s="257" t="s">
        <v>148</v>
      </c>
      <c r="W3788" s="257" t="s">
        <v>148</v>
      </c>
      <c r="X3788" s="257" t="s">
        <v>148</v>
      </c>
      <c r="Y3788" s="257" t="s">
        <v>148</v>
      </c>
      <c r="Z3788" s="257" t="s">
        <v>148</v>
      </c>
      <c r="AA3788" s="257" t="s">
        <v>148</v>
      </c>
      <c r="AB3788" s="257" t="s">
        <v>148</v>
      </c>
      <c r="AC3788" s="257" t="s">
        <v>148</v>
      </c>
      <c r="AD3788" s="257" t="s">
        <v>148</v>
      </c>
      <c r="AE3788" s="257" t="s">
        <v>148</v>
      </c>
      <c r="AF3788" s="257" t="s">
        <v>148</v>
      </c>
      <c r="AG3788" s="257" t="s">
        <v>148</v>
      </c>
      <c r="AH3788" s="257" t="s">
        <v>148</v>
      </c>
      <c r="AI3788" s="257" t="s">
        <v>148</v>
      </c>
      <c r="AJ3788" s="257"/>
    </row>
    <row r="3789" spans="1:36" ht="43.2">
      <c r="A3789" s="258">
        <v>40456</v>
      </c>
      <c r="B3789" s="257" t="s">
        <v>2519</v>
      </c>
      <c r="C3789" s="258">
        <v>40456</v>
      </c>
      <c r="D3789" s="257">
        <v>0</v>
      </c>
      <c r="E3789" s="259" t="s">
        <v>2548</v>
      </c>
      <c r="F3789" s="259" t="s">
        <v>3247</v>
      </c>
      <c r="G3789" s="259" t="s">
        <v>3248</v>
      </c>
      <c r="H3789" s="260" t="s">
        <v>1232</v>
      </c>
      <c r="I3789" s="257" t="s">
        <v>5065</v>
      </c>
      <c r="J3789" s="257" t="s">
        <v>5066</v>
      </c>
      <c r="K3789" s="257" t="s">
        <v>2619</v>
      </c>
      <c r="L3789" s="257" t="s">
        <v>8213</v>
      </c>
      <c r="M3789" s="257" t="s">
        <v>1236</v>
      </c>
      <c r="N3789" s="257" t="s">
        <v>2905</v>
      </c>
      <c r="O3789" s="257" t="s">
        <v>3299</v>
      </c>
      <c r="P3789" s="257" t="s">
        <v>8216</v>
      </c>
      <c r="Q3789" s="257" t="s">
        <v>3301</v>
      </c>
      <c r="R3789" s="257" t="s">
        <v>148</v>
      </c>
      <c r="S3789" s="257" t="s">
        <v>3302</v>
      </c>
      <c r="T3789" s="257" t="s">
        <v>2905</v>
      </c>
      <c r="U3789" s="257" t="s">
        <v>8215</v>
      </c>
      <c r="V3789" s="257" t="s">
        <v>148</v>
      </c>
      <c r="W3789" s="257" t="s">
        <v>148</v>
      </c>
      <c r="X3789" s="257" t="s">
        <v>148</v>
      </c>
      <c r="Y3789" s="257" t="s">
        <v>148</v>
      </c>
      <c r="Z3789" s="257" t="s">
        <v>148</v>
      </c>
      <c r="AA3789" s="257" t="s">
        <v>148</v>
      </c>
      <c r="AB3789" s="257" t="s">
        <v>148</v>
      </c>
      <c r="AC3789" s="257" t="s">
        <v>148</v>
      </c>
      <c r="AD3789" s="257" t="s">
        <v>148</v>
      </c>
      <c r="AE3789" s="257" t="s">
        <v>148</v>
      </c>
      <c r="AF3789" s="257" t="s">
        <v>148</v>
      </c>
      <c r="AG3789" s="257" t="s">
        <v>148</v>
      </c>
      <c r="AH3789" s="257" t="s">
        <v>148</v>
      </c>
      <c r="AI3789" s="257" t="s">
        <v>148</v>
      </c>
      <c r="AJ3789" s="257"/>
    </row>
    <row r="3790" spans="1:36" ht="43.2">
      <c r="A3790" s="258">
        <v>40456</v>
      </c>
      <c r="B3790" s="257" t="s">
        <v>2519</v>
      </c>
      <c r="C3790" s="258">
        <v>40456</v>
      </c>
      <c r="D3790" s="257">
        <v>0</v>
      </c>
      <c r="E3790" s="259" t="s">
        <v>2614</v>
      </c>
      <c r="F3790" s="259" t="s">
        <v>3181</v>
      </c>
      <c r="G3790" s="259" t="s">
        <v>3182</v>
      </c>
      <c r="H3790" s="260" t="s">
        <v>1232</v>
      </c>
      <c r="I3790" s="257" t="s">
        <v>3647</v>
      </c>
      <c r="J3790" s="261" t="s">
        <v>3648</v>
      </c>
      <c r="K3790" s="257" t="s">
        <v>2619</v>
      </c>
      <c r="L3790" s="257" t="s">
        <v>8213</v>
      </c>
      <c r="M3790" s="257" t="s">
        <v>1236</v>
      </c>
      <c r="N3790" s="257" t="s">
        <v>2905</v>
      </c>
      <c r="O3790" s="257" t="s">
        <v>3299</v>
      </c>
      <c r="P3790" s="257" t="s">
        <v>8217</v>
      </c>
      <c r="Q3790" s="257" t="s">
        <v>3301</v>
      </c>
      <c r="R3790" s="257" t="s">
        <v>148</v>
      </c>
      <c r="S3790" s="257" t="s">
        <v>3302</v>
      </c>
      <c r="T3790" s="257" t="s">
        <v>2905</v>
      </c>
      <c r="U3790" s="257" t="s">
        <v>8215</v>
      </c>
      <c r="V3790" s="257" t="s">
        <v>148</v>
      </c>
      <c r="W3790" s="257" t="s">
        <v>148</v>
      </c>
      <c r="X3790" s="257" t="s">
        <v>148</v>
      </c>
      <c r="Y3790" s="257" t="s">
        <v>148</v>
      </c>
      <c r="Z3790" s="257" t="s">
        <v>148</v>
      </c>
      <c r="AA3790" s="257" t="s">
        <v>148</v>
      </c>
      <c r="AB3790" s="257" t="s">
        <v>148</v>
      </c>
      <c r="AC3790" s="257" t="s">
        <v>148</v>
      </c>
      <c r="AD3790" s="257" t="s">
        <v>148</v>
      </c>
      <c r="AE3790" s="257" t="s">
        <v>148</v>
      </c>
      <c r="AF3790" s="257" t="s">
        <v>148</v>
      </c>
      <c r="AG3790" s="257" t="s">
        <v>148</v>
      </c>
      <c r="AH3790" s="257" t="s">
        <v>148</v>
      </c>
      <c r="AI3790" s="257" t="s">
        <v>148</v>
      </c>
      <c r="AJ3790" s="257"/>
    </row>
    <row r="3791" spans="1:36" ht="43.2">
      <c r="A3791" s="258">
        <v>40456</v>
      </c>
      <c r="B3791" s="257" t="s">
        <v>2519</v>
      </c>
      <c r="C3791" s="258">
        <v>40456</v>
      </c>
      <c r="D3791" s="257">
        <v>0</v>
      </c>
      <c r="E3791" s="259" t="s">
        <v>2614</v>
      </c>
      <c r="F3791" s="259" t="s">
        <v>3181</v>
      </c>
      <c r="G3791" s="259" t="s">
        <v>3182</v>
      </c>
      <c r="H3791" s="260" t="s">
        <v>1232</v>
      </c>
      <c r="I3791" s="257" t="s">
        <v>3647</v>
      </c>
      <c r="J3791" s="261" t="s">
        <v>3648</v>
      </c>
      <c r="K3791" s="257" t="s">
        <v>2619</v>
      </c>
      <c r="L3791" s="257" t="s">
        <v>8213</v>
      </c>
      <c r="M3791" s="257" t="s">
        <v>1236</v>
      </c>
      <c r="N3791" s="257" t="s">
        <v>2905</v>
      </c>
      <c r="O3791" s="257" t="s">
        <v>3299</v>
      </c>
      <c r="P3791" s="257" t="s">
        <v>8218</v>
      </c>
      <c r="Q3791" s="257" t="s">
        <v>3301</v>
      </c>
      <c r="R3791" s="257" t="s">
        <v>148</v>
      </c>
      <c r="S3791" s="257" t="s">
        <v>3302</v>
      </c>
      <c r="T3791" s="257" t="s">
        <v>2905</v>
      </c>
      <c r="U3791" s="257" t="s">
        <v>8215</v>
      </c>
      <c r="V3791" s="257" t="s">
        <v>148</v>
      </c>
      <c r="W3791" s="257" t="s">
        <v>148</v>
      </c>
      <c r="X3791" s="257" t="s">
        <v>148</v>
      </c>
      <c r="Y3791" s="257" t="s">
        <v>148</v>
      </c>
      <c r="Z3791" s="257" t="s">
        <v>148</v>
      </c>
      <c r="AA3791" s="257" t="s">
        <v>148</v>
      </c>
      <c r="AB3791" s="257" t="s">
        <v>148</v>
      </c>
      <c r="AC3791" s="257" t="s">
        <v>148</v>
      </c>
      <c r="AD3791" s="257" t="s">
        <v>148</v>
      </c>
      <c r="AE3791" s="257" t="s">
        <v>148</v>
      </c>
      <c r="AF3791" s="257" t="s">
        <v>148</v>
      </c>
      <c r="AG3791" s="257" t="s">
        <v>148</v>
      </c>
      <c r="AH3791" s="257" t="s">
        <v>148</v>
      </c>
      <c r="AI3791" s="257" t="s">
        <v>148</v>
      </c>
      <c r="AJ3791" s="257"/>
    </row>
    <row r="3792" spans="1:36" ht="43.2">
      <c r="A3792" s="258">
        <v>40456</v>
      </c>
      <c r="B3792" s="257" t="s">
        <v>2519</v>
      </c>
      <c r="C3792" s="258">
        <v>40456</v>
      </c>
      <c r="D3792" s="257">
        <v>0</v>
      </c>
      <c r="E3792" s="259" t="s">
        <v>2614</v>
      </c>
      <c r="F3792" s="259" t="s">
        <v>3181</v>
      </c>
      <c r="G3792" s="259" t="s">
        <v>3182</v>
      </c>
      <c r="H3792" s="260" t="s">
        <v>1232</v>
      </c>
      <c r="I3792" s="257" t="s">
        <v>3647</v>
      </c>
      <c r="J3792" s="261" t="s">
        <v>3648</v>
      </c>
      <c r="K3792" s="257" t="s">
        <v>2619</v>
      </c>
      <c r="L3792" s="257" t="s">
        <v>8213</v>
      </c>
      <c r="M3792" s="257" t="s">
        <v>1236</v>
      </c>
      <c r="N3792" s="257" t="s">
        <v>2905</v>
      </c>
      <c r="O3792" s="257" t="s">
        <v>3299</v>
      </c>
      <c r="P3792" s="257" t="s">
        <v>8219</v>
      </c>
      <c r="Q3792" s="257" t="s">
        <v>3301</v>
      </c>
      <c r="R3792" s="257" t="s">
        <v>148</v>
      </c>
      <c r="S3792" s="257" t="s">
        <v>3302</v>
      </c>
      <c r="T3792" s="257" t="s">
        <v>2905</v>
      </c>
      <c r="U3792" s="257" t="s">
        <v>8215</v>
      </c>
      <c r="V3792" s="257" t="s">
        <v>148</v>
      </c>
      <c r="W3792" s="257" t="s">
        <v>148</v>
      </c>
      <c r="X3792" s="257" t="s">
        <v>148</v>
      </c>
      <c r="Y3792" s="257" t="s">
        <v>148</v>
      </c>
      <c r="Z3792" s="257" t="s">
        <v>148</v>
      </c>
      <c r="AA3792" s="257" t="s">
        <v>148</v>
      </c>
      <c r="AB3792" s="257" t="s">
        <v>148</v>
      </c>
      <c r="AC3792" s="257" t="s">
        <v>148</v>
      </c>
      <c r="AD3792" s="257" t="s">
        <v>148</v>
      </c>
      <c r="AE3792" s="257" t="s">
        <v>148</v>
      </c>
      <c r="AF3792" s="257" t="s">
        <v>148</v>
      </c>
      <c r="AG3792" s="257" t="s">
        <v>148</v>
      </c>
      <c r="AH3792" s="257" t="s">
        <v>148</v>
      </c>
      <c r="AI3792" s="257" t="s">
        <v>148</v>
      </c>
      <c r="AJ3792" s="257"/>
    </row>
    <row r="3793" spans="1:36" ht="43.2">
      <c r="A3793" s="258">
        <v>40456</v>
      </c>
      <c r="B3793" s="257" t="s">
        <v>2519</v>
      </c>
      <c r="C3793" s="258">
        <v>40456</v>
      </c>
      <c r="D3793" s="257">
        <v>0</v>
      </c>
      <c r="E3793" s="259" t="s">
        <v>2552</v>
      </c>
      <c r="F3793" s="259" t="s">
        <v>3197</v>
      </c>
      <c r="G3793" s="259" t="s">
        <v>3198</v>
      </c>
      <c r="H3793" s="260" t="s">
        <v>1232</v>
      </c>
      <c r="I3793" s="257" t="s">
        <v>4025</v>
      </c>
      <c r="J3793" s="261" t="s">
        <v>4026</v>
      </c>
      <c r="K3793" s="257" t="s">
        <v>2619</v>
      </c>
      <c r="L3793" s="257" t="s">
        <v>8213</v>
      </c>
      <c r="M3793" s="257" t="s">
        <v>1236</v>
      </c>
      <c r="N3793" s="257" t="s">
        <v>2905</v>
      </c>
      <c r="O3793" s="257" t="s">
        <v>3299</v>
      </c>
      <c r="P3793" s="257" t="s">
        <v>8220</v>
      </c>
      <c r="Q3793" s="257" t="s">
        <v>3301</v>
      </c>
      <c r="R3793" s="257" t="s">
        <v>148</v>
      </c>
      <c r="S3793" s="257" t="s">
        <v>3302</v>
      </c>
      <c r="T3793" s="257" t="s">
        <v>2905</v>
      </c>
      <c r="U3793" s="257" t="s">
        <v>8215</v>
      </c>
      <c r="V3793" s="257" t="s">
        <v>148</v>
      </c>
      <c r="W3793" s="257" t="s">
        <v>148</v>
      </c>
      <c r="X3793" s="257" t="s">
        <v>148</v>
      </c>
      <c r="Y3793" s="257" t="s">
        <v>148</v>
      </c>
      <c r="Z3793" s="257" t="s">
        <v>148</v>
      </c>
      <c r="AA3793" s="257" t="s">
        <v>148</v>
      </c>
      <c r="AB3793" s="257" t="s">
        <v>148</v>
      </c>
      <c r="AC3793" s="257" t="s">
        <v>148</v>
      </c>
      <c r="AD3793" s="257" t="s">
        <v>148</v>
      </c>
      <c r="AE3793" s="257" t="s">
        <v>148</v>
      </c>
      <c r="AF3793" s="257" t="s">
        <v>148</v>
      </c>
      <c r="AG3793" s="257" t="s">
        <v>148</v>
      </c>
      <c r="AH3793" s="257" t="s">
        <v>148</v>
      </c>
      <c r="AI3793" s="257" t="s">
        <v>148</v>
      </c>
      <c r="AJ3793" s="257"/>
    </row>
    <row r="3794" spans="1:36" ht="43.2">
      <c r="A3794" s="258">
        <v>40456</v>
      </c>
      <c r="B3794" s="257" t="s">
        <v>2519</v>
      </c>
      <c r="C3794" s="258">
        <v>40456</v>
      </c>
      <c r="D3794" s="257">
        <v>0</v>
      </c>
      <c r="E3794" s="259" t="s">
        <v>2552</v>
      </c>
      <c r="F3794" s="259" t="s">
        <v>3197</v>
      </c>
      <c r="G3794" s="259" t="s">
        <v>3198</v>
      </c>
      <c r="H3794" s="260" t="s">
        <v>1232</v>
      </c>
      <c r="I3794" s="257" t="s">
        <v>4025</v>
      </c>
      <c r="J3794" s="261" t="s">
        <v>4026</v>
      </c>
      <c r="K3794" s="257" t="s">
        <v>2619</v>
      </c>
      <c r="L3794" s="257" t="s">
        <v>8213</v>
      </c>
      <c r="M3794" s="257" t="s">
        <v>1236</v>
      </c>
      <c r="N3794" s="257" t="s">
        <v>2905</v>
      </c>
      <c r="O3794" s="257" t="s">
        <v>3299</v>
      </c>
      <c r="P3794" s="257" t="s">
        <v>8221</v>
      </c>
      <c r="Q3794" s="257" t="s">
        <v>3301</v>
      </c>
      <c r="R3794" s="257" t="s">
        <v>148</v>
      </c>
      <c r="S3794" s="257" t="s">
        <v>3302</v>
      </c>
      <c r="T3794" s="257" t="s">
        <v>2905</v>
      </c>
      <c r="U3794" s="257" t="s">
        <v>8215</v>
      </c>
      <c r="V3794" s="257" t="s">
        <v>148</v>
      </c>
      <c r="W3794" s="257" t="s">
        <v>148</v>
      </c>
      <c r="X3794" s="257" t="s">
        <v>148</v>
      </c>
      <c r="Y3794" s="257" t="s">
        <v>148</v>
      </c>
      <c r="Z3794" s="257" t="s">
        <v>148</v>
      </c>
      <c r="AA3794" s="257" t="s">
        <v>148</v>
      </c>
      <c r="AB3794" s="257" t="s">
        <v>148</v>
      </c>
      <c r="AC3794" s="257" t="s">
        <v>148</v>
      </c>
      <c r="AD3794" s="257" t="s">
        <v>148</v>
      </c>
      <c r="AE3794" s="257" t="s">
        <v>148</v>
      </c>
      <c r="AF3794" s="257" t="s">
        <v>148</v>
      </c>
      <c r="AG3794" s="257" t="s">
        <v>148</v>
      </c>
      <c r="AH3794" s="257" t="s">
        <v>148</v>
      </c>
      <c r="AI3794" s="257" t="s">
        <v>148</v>
      </c>
      <c r="AJ3794" s="257"/>
    </row>
    <row r="3795" spans="1:36" ht="43.2">
      <c r="A3795" s="258">
        <v>40456</v>
      </c>
      <c r="B3795" s="257" t="s">
        <v>2519</v>
      </c>
      <c r="C3795" s="258">
        <v>40456</v>
      </c>
      <c r="D3795" s="257">
        <v>0</v>
      </c>
      <c r="E3795" s="259" t="s">
        <v>2552</v>
      </c>
      <c r="F3795" s="259" t="s">
        <v>3197</v>
      </c>
      <c r="G3795" s="259" t="s">
        <v>3198</v>
      </c>
      <c r="H3795" s="260" t="s">
        <v>2631</v>
      </c>
      <c r="I3795" s="260" t="s">
        <v>2631</v>
      </c>
      <c r="J3795" s="257" t="s">
        <v>148</v>
      </c>
      <c r="K3795" s="257" t="s">
        <v>2619</v>
      </c>
      <c r="L3795" s="257" t="s">
        <v>8213</v>
      </c>
      <c r="M3795" s="257" t="s">
        <v>1236</v>
      </c>
      <c r="N3795" s="257" t="s">
        <v>2905</v>
      </c>
      <c r="O3795" s="257" t="s">
        <v>3299</v>
      </c>
      <c r="P3795" s="257" t="s">
        <v>8222</v>
      </c>
      <c r="Q3795" s="257" t="s">
        <v>3301</v>
      </c>
      <c r="R3795" s="257" t="s">
        <v>148</v>
      </c>
      <c r="S3795" s="257" t="s">
        <v>3302</v>
      </c>
      <c r="T3795" s="257" t="s">
        <v>2905</v>
      </c>
      <c r="U3795" s="257" t="s">
        <v>8215</v>
      </c>
      <c r="V3795" s="257" t="s">
        <v>148</v>
      </c>
      <c r="W3795" s="257" t="s">
        <v>148</v>
      </c>
      <c r="X3795" s="257" t="s">
        <v>148</v>
      </c>
      <c r="Y3795" s="257" t="s">
        <v>148</v>
      </c>
      <c r="Z3795" s="257" t="s">
        <v>148</v>
      </c>
      <c r="AA3795" s="257" t="s">
        <v>148</v>
      </c>
      <c r="AB3795" s="257" t="s">
        <v>148</v>
      </c>
      <c r="AC3795" s="257" t="s">
        <v>148</v>
      </c>
      <c r="AD3795" s="257" t="s">
        <v>148</v>
      </c>
      <c r="AE3795" s="257" t="s">
        <v>148</v>
      </c>
      <c r="AF3795" s="257" t="s">
        <v>148</v>
      </c>
      <c r="AG3795" s="257" t="s">
        <v>148</v>
      </c>
      <c r="AH3795" s="257" t="s">
        <v>148</v>
      </c>
      <c r="AI3795" s="257" t="s">
        <v>148</v>
      </c>
      <c r="AJ3795" s="257"/>
    </row>
    <row r="3796" spans="1:36" ht="43.2">
      <c r="A3796" s="258">
        <v>40456</v>
      </c>
      <c r="B3796" s="257" t="s">
        <v>2519</v>
      </c>
      <c r="C3796" s="258">
        <v>40456</v>
      </c>
      <c r="D3796" s="257">
        <v>0</v>
      </c>
      <c r="E3796" s="259" t="s">
        <v>2559</v>
      </c>
      <c r="F3796" s="257" t="s">
        <v>3139</v>
      </c>
      <c r="G3796" s="259" t="s">
        <v>3140</v>
      </c>
      <c r="H3796" s="260" t="s">
        <v>1226</v>
      </c>
      <c r="I3796" s="257" t="s">
        <v>4671</v>
      </c>
      <c r="J3796" s="257" t="s">
        <v>4672</v>
      </c>
      <c r="K3796" s="257" t="s">
        <v>2619</v>
      </c>
      <c r="L3796" s="257" t="s">
        <v>8213</v>
      </c>
      <c r="M3796" s="257" t="s">
        <v>1236</v>
      </c>
      <c r="N3796" s="257" t="s">
        <v>2905</v>
      </c>
      <c r="O3796" s="257" t="s">
        <v>3299</v>
      </c>
      <c r="P3796" s="257" t="s">
        <v>8223</v>
      </c>
      <c r="Q3796" s="257" t="s">
        <v>3301</v>
      </c>
      <c r="R3796" s="257" t="s">
        <v>148</v>
      </c>
      <c r="S3796" s="257" t="s">
        <v>3302</v>
      </c>
      <c r="T3796" s="257" t="s">
        <v>2905</v>
      </c>
      <c r="U3796" s="257" t="s">
        <v>8215</v>
      </c>
      <c r="V3796" s="257" t="s">
        <v>148</v>
      </c>
      <c r="W3796" s="257" t="s">
        <v>148</v>
      </c>
      <c r="X3796" s="257" t="s">
        <v>148</v>
      </c>
      <c r="Y3796" s="257" t="s">
        <v>148</v>
      </c>
      <c r="Z3796" s="257" t="s">
        <v>148</v>
      </c>
      <c r="AA3796" s="257" t="s">
        <v>148</v>
      </c>
      <c r="AB3796" s="257" t="s">
        <v>148</v>
      </c>
      <c r="AC3796" s="257" t="s">
        <v>148</v>
      </c>
      <c r="AD3796" s="257" t="s">
        <v>148</v>
      </c>
      <c r="AE3796" s="257" t="s">
        <v>148</v>
      </c>
      <c r="AF3796" s="257" t="s">
        <v>148</v>
      </c>
      <c r="AG3796" s="257" t="s">
        <v>148</v>
      </c>
      <c r="AH3796" s="257" t="s">
        <v>148</v>
      </c>
      <c r="AI3796" s="257" t="s">
        <v>148</v>
      </c>
      <c r="AJ3796" s="257"/>
    </row>
    <row r="3797" spans="1:36" ht="28.8">
      <c r="A3797" s="258">
        <v>40456</v>
      </c>
      <c r="B3797" s="257" t="s">
        <v>2519</v>
      </c>
      <c r="C3797" s="258">
        <v>40456</v>
      </c>
      <c r="D3797" s="257">
        <v>0</v>
      </c>
      <c r="E3797" s="257" t="s">
        <v>2557</v>
      </c>
      <c r="F3797" s="257" t="s">
        <v>3223</v>
      </c>
      <c r="G3797" s="257" t="s">
        <v>3224</v>
      </c>
      <c r="H3797" s="257" t="s">
        <v>1243</v>
      </c>
      <c r="I3797" s="257" t="s">
        <v>3654</v>
      </c>
      <c r="J3797" s="257" t="s">
        <v>3655</v>
      </c>
      <c r="K3797" s="257" t="s">
        <v>2619</v>
      </c>
      <c r="L3797" s="257" t="s">
        <v>7351</v>
      </c>
      <c r="M3797" s="257" t="s">
        <v>1236</v>
      </c>
      <c r="N3797" s="257" t="s">
        <v>2905</v>
      </c>
      <c r="O3797" s="257" t="s">
        <v>3299</v>
      </c>
      <c r="P3797" s="257" t="s">
        <v>8224</v>
      </c>
      <c r="Q3797" s="257" t="s">
        <v>3301</v>
      </c>
      <c r="R3797" s="257" t="s">
        <v>148</v>
      </c>
      <c r="S3797" s="257" t="s">
        <v>3302</v>
      </c>
      <c r="T3797" s="257" t="s">
        <v>2860</v>
      </c>
      <c r="U3797" s="257" t="s">
        <v>3999</v>
      </c>
      <c r="V3797" s="257" t="s">
        <v>148</v>
      </c>
      <c r="W3797" s="257" t="s">
        <v>148</v>
      </c>
      <c r="X3797" s="257" t="s">
        <v>148</v>
      </c>
      <c r="Y3797" s="257" t="s">
        <v>148</v>
      </c>
      <c r="Z3797" s="257" t="s">
        <v>148</v>
      </c>
      <c r="AA3797" s="257" t="s">
        <v>148</v>
      </c>
      <c r="AB3797" s="257" t="s">
        <v>148</v>
      </c>
      <c r="AC3797" s="257" t="s">
        <v>148</v>
      </c>
      <c r="AD3797" s="257" t="s">
        <v>148</v>
      </c>
      <c r="AE3797" s="257" t="s">
        <v>148</v>
      </c>
      <c r="AF3797" s="257" t="s">
        <v>148</v>
      </c>
      <c r="AG3797" s="257" t="s">
        <v>148</v>
      </c>
      <c r="AH3797" s="257" t="s">
        <v>148</v>
      </c>
      <c r="AI3797" s="257" t="s">
        <v>148</v>
      </c>
      <c r="AJ3797" s="257"/>
    </row>
    <row r="3798" spans="1:36" ht="43.2">
      <c r="A3798" s="258">
        <v>40457</v>
      </c>
      <c r="B3798" s="257" t="s">
        <v>2519</v>
      </c>
      <c r="C3798" s="258">
        <v>40457</v>
      </c>
      <c r="D3798" s="257">
        <v>0</v>
      </c>
      <c r="E3798" s="257" t="s">
        <v>2528</v>
      </c>
      <c r="F3798" s="257" t="s">
        <v>3231</v>
      </c>
      <c r="G3798" s="257" t="s">
        <v>3232</v>
      </c>
      <c r="H3798" s="260" t="s">
        <v>1226</v>
      </c>
      <c r="I3798" s="257" t="s">
        <v>6802</v>
      </c>
      <c r="J3798" s="84" t="s">
        <v>6803</v>
      </c>
      <c r="K3798" s="257" t="s">
        <v>2619</v>
      </c>
      <c r="L3798" s="257" t="s">
        <v>2729</v>
      </c>
      <c r="M3798" s="257" t="s">
        <v>1242</v>
      </c>
      <c r="N3798" s="257" t="s">
        <v>3402</v>
      </c>
      <c r="O3798" s="257" t="s">
        <v>3299</v>
      </c>
      <c r="P3798" s="257" t="s">
        <v>8225</v>
      </c>
      <c r="Q3798" s="257" t="s">
        <v>3301</v>
      </c>
      <c r="R3798" s="257" t="s">
        <v>148</v>
      </c>
      <c r="S3798" s="257" t="s">
        <v>3302</v>
      </c>
      <c r="T3798" s="257" t="s">
        <v>2860</v>
      </c>
      <c r="U3798" s="84" t="s">
        <v>8226</v>
      </c>
      <c r="V3798" s="257" t="s">
        <v>148</v>
      </c>
      <c r="W3798" s="257" t="s">
        <v>148</v>
      </c>
      <c r="X3798" s="257" t="s">
        <v>148</v>
      </c>
      <c r="Y3798" s="257" t="s">
        <v>148</v>
      </c>
      <c r="Z3798" s="257" t="s">
        <v>148</v>
      </c>
      <c r="AA3798" s="257" t="s">
        <v>148</v>
      </c>
      <c r="AB3798" s="257" t="s">
        <v>148</v>
      </c>
      <c r="AC3798" s="257" t="s">
        <v>148</v>
      </c>
      <c r="AD3798" s="257" t="s">
        <v>148</v>
      </c>
      <c r="AE3798" s="257" t="s">
        <v>148</v>
      </c>
      <c r="AF3798" s="257" t="s">
        <v>148</v>
      </c>
      <c r="AG3798" s="257" t="s">
        <v>148</v>
      </c>
      <c r="AH3798" s="257" t="s">
        <v>148</v>
      </c>
      <c r="AI3798" s="257" t="s">
        <v>148</v>
      </c>
      <c r="AJ3798" s="257"/>
    </row>
    <row r="3799" spans="1:36" ht="43.2">
      <c r="A3799" s="258">
        <v>40457</v>
      </c>
      <c r="B3799" s="257" t="s">
        <v>2519</v>
      </c>
      <c r="C3799" s="258">
        <v>40457</v>
      </c>
      <c r="D3799" s="257">
        <v>0</v>
      </c>
      <c r="E3799" s="257" t="s">
        <v>2528</v>
      </c>
      <c r="F3799" s="257" t="s">
        <v>3231</v>
      </c>
      <c r="G3799" s="257" t="s">
        <v>3232</v>
      </c>
      <c r="H3799" s="260" t="s">
        <v>1226</v>
      </c>
      <c r="I3799" s="257" t="s">
        <v>8227</v>
      </c>
      <c r="J3799" s="84" t="s">
        <v>8228</v>
      </c>
      <c r="K3799" s="257" t="s">
        <v>2619</v>
      </c>
      <c r="L3799" s="257" t="s">
        <v>2729</v>
      </c>
      <c r="M3799" s="257" t="s">
        <v>1242</v>
      </c>
      <c r="N3799" s="257" t="s">
        <v>3402</v>
      </c>
      <c r="O3799" s="257" t="s">
        <v>3299</v>
      </c>
      <c r="P3799" s="257" t="s">
        <v>8229</v>
      </c>
      <c r="Q3799" s="257" t="s">
        <v>3301</v>
      </c>
      <c r="R3799" s="257" t="s">
        <v>148</v>
      </c>
      <c r="S3799" s="257" t="s">
        <v>3302</v>
      </c>
      <c r="T3799" s="257" t="s">
        <v>2860</v>
      </c>
      <c r="U3799" s="84" t="s">
        <v>8226</v>
      </c>
      <c r="V3799" s="257" t="s">
        <v>148</v>
      </c>
      <c r="W3799" s="257" t="s">
        <v>148</v>
      </c>
      <c r="X3799" s="257" t="s">
        <v>148</v>
      </c>
      <c r="Y3799" s="257" t="s">
        <v>148</v>
      </c>
      <c r="Z3799" s="257" t="s">
        <v>148</v>
      </c>
      <c r="AA3799" s="257" t="s">
        <v>148</v>
      </c>
      <c r="AB3799" s="257" t="s">
        <v>148</v>
      </c>
      <c r="AC3799" s="257" t="s">
        <v>148</v>
      </c>
      <c r="AD3799" s="257" t="s">
        <v>148</v>
      </c>
      <c r="AE3799" s="257" t="s">
        <v>148</v>
      </c>
      <c r="AF3799" s="257" t="s">
        <v>148</v>
      </c>
      <c r="AG3799" s="257" t="s">
        <v>148</v>
      </c>
      <c r="AH3799" s="257" t="s">
        <v>148</v>
      </c>
      <c r="AI3799" s="257" t="s">
        <v>148</v>
      </c>
      <c r="AJ3799" s="257"/>
    </row>
    <row r="3800" spans="1:36" ht="28.8">
      <c r="A3800" s="258">
        <v>40457</v>
      </c>
      <c r="B3800" s="257" t="s">
        <v>2519</v>
      </c>
      <c r="C3800" s="258">
        <v>40457</v>
      </c>
      <c r="D3800" s="257">
        <v>0</v>
      </c>
      <c r="E3800" s="259" t="s">
        <v>2565</v>
      </c>
      <c r="F3800" s="257" t="s">
        <v>3251</v>
      </c>
      <c r="G3800" s="259" t="s">
        <v>3252</v>
      </c>
      <c r="H3800" s="260" t="s">
        <v>1232</v>
      </c>
      <c r="I3800" s="257" t="s">
        <v>4345</v>
      </c>
      <c r="J3800" s="257" t="s">
        <v>4346</v>
      </c>
      <c r="K3800" s="257" t="s">
        <v>2619</v>
      </c>
      <c r="L3800" s="257" t="s">
        <v>2729</v>
      </c>
      <c r="M3800" s="257" t="s">
        <v>1242</v>
      </c>
      <c r="N3800" s="257" t="s">
        <v>3402</v>
      </c>
      <c r="O3800" s="257" t="s">
        <v>3299</v>
      </c>
      <c r="P3800" s="257" t="s">
        <v>8230</v>
      </c>
      <c r="Q3800" s="257" t="s">
        <v>3301</v>
      </c>
      <c r="R3800" s="257" t="s">
        <v>148</v>
      </c>
      <c r="S3800" s="257" t="s">
        <v>3302</v>
      </c>
      <c r="T3800" s="257" t="s">
        <v>2860</v>
      </c>
      <c r="U3800" s="84" t="s">
        <v>8226</v>
      </c>
      <c r="V3800" s="257" t="s">
        <v>148</v>
      </c>
      <c r="W3800" s="257" t="s">
        <v>148</v>
      </c>
      <c r="X3800" s="257" t="s">
        <v>148</v>
      </c>
      <c r="Y3800" s="257" t="s">
        <v>148</v>
      </c>
      <c r="Z3800" s="257" t="s">
        <v>148</v>
      </c>
      <c r="AA3800" s="257" t="s">
        <v>148</v>
      </c>
      <c r="AB3800" s="257" t="s">
        <v>148</v>
      </c>
      <c r="AC3800" s="257" t="s">
        <v>148</v>
      </c>
      <c r="AD3800" s="257" t="s">
        <v>148</v>
      </c>
      <c r="AE3800" s="257" t="s">
        <v>148</v>
      </c>
      <c r="AF3800" s="257" t="s">
        <v>148</v>
      </c>
      <c r="AG3800" s="257" t="s">
        <v>148</v>
      </c>
      <c r="AH3800" s="257" t="s">
        <v>148</v>
      </c>
      <c r="AI3800" s="257" t="s">
        <v>148</v>
      </c>
      <c r="AJ3800" s="257"/>
    </row>
    <row r="3801" spans="1:36" ht="43.2">
      <c r="A3801" s="258">
        <v>40457</v>
      </c>
      <c r="B3801" s="257" t="s">
        <v>2519</v>
      </c>
      <c r="C3801" s="258">
        <v>40457</v>
      </c>
      <c r="D3801" s="257">
        <v>0</v>
      </c>
      <c r="E3801" s="257" t="s">
        <v>2536</v>
      </c>
      <c r="F3801" s="257" t="s">
        <v>3121</v>
      </c>
      <c r="G3801" s="257" t="s">
        <v>3122</v>
      </c>
      <c r="H3801" s="260" t="s">
        <v>1226</v>
      </c>
      <c r="I3801" s="257" t="s">
        <v>6683</v>
      </c>
      <c r="J3801" s="84" t="s">
        <v>6684</v>
      </c>
      <c r="K3801" s="257" t="s">
        <v>2619</v>
      </c>
      <c r="L3801" s="257" t="s">
        <v>2729</v>
      </c>
      <c r="M3801" s="257" t="s">
        <v>1242</v>
      </c>
      <c r="N3801" s="257" t="s">
        <v>3402</v>
      </c>
      <c r="O3801" s="257" t="s">
        <v>3299</v>
      </c>
      <c r="P3801" s="257" t="s">
        <v>8231</v>
      </c>
      <c r="Q3801" s="257" t="s">
        <v>3301</v>
      </c>
      <c r="R3801" s="257" t="s">
        <v>148</v>
      </c>
      <c r="S3801" s="257" t="s">
        <v>3302</v>
      </c>
      <c r="T3801" s="257" t="s">
        <v>2860</v>
      </c>
      <c r="U3801" s="84" t="s">
        <v>8226</v>
      </c>
      <c r="V3801" s="257" t="s">
        <v>148</v>
      </c>
      <c r="W3801" s="257" t="s">
        <v>148</v>
      </c>
      <c r="X3801" s="257" t="s">
        <v>148</v>
      </c>
      <c r="Y3801" s="257" t="s">
        <v>148</v>
      </c>
      <c r="Z3801" s="257" t="s">
        <v>148</v>
      </c>
      <c r="AA3801" s="257" t="s">
        <v>148</v>
      </c>
      <c r="AB3801" s="257" t="s">
        <v>148</v>
      </c>
      <c r="AC3801" s="257" t="s">
        <v>148</v>
      </c>
      <c r="AD3801" s="257" t="s">
        <v>148</v>
      </c>
      <c r="AE3801" s="257" t="s">
        <v>148</v>
      </c>
      <c r="AF3801" s="257" t="s">
        <v>148</v>
      </c>
      <c r="AG3801" s="257" t="s">
        <v>148</v>
      </c>
      <c r="AH3801" s="257" t="s">
        <v>148</v>
      </c>
      <c r="AI3801" s="257" t="s">
        <v>148</v>
      </c>
      <c r="AJ3801" s="257"/>
    </row>
    <row r="3802" spans="1:36" ht="43.2">
      <c r="A3802" s="258">
        <v>40457</v>
      </c>
      <c r="B3802" s="257" t="s">
        <v>2519</v>
      </c>
      <c r="C3802" s="258">
        <v>40457</v>
      </c>
      <c r="D3802" s="257">
        <v>0</v>
      </c>
      <c r="E3802" s="259" t="s">
        <v>2543</v>
      </c>
      <c r="F3802" s="257" t="s">
        <v>3488</v>
      </c>
      <c r="G3802" s="259" t="s">
        <v>3489</v>
      </c>
      <c r="H3802" s="260" t="s">
        <v>1226</v>
      </c>
      <c r="I3802" s="257" t="s">
        <v>5181</v>
      </c>
      <c r="J3802" s="257" t="s">
        <v>148</v>
      </c>
      <c r="K3802" s="257" t="s">
        <v>2619</v>
      </c>
      <c r="L3802" s="257" t="s">
        <v>2729</v>
      </c>
      <c r="M3802" s="257" t="s">
        <v>1242</v>
      </c>
      <c r="N3802" s="257" t="s">
        <v>3402</v>
      </c>
      <c r="O3802" s="257" t="s">
        <v>3299</v>
      </c>
      <c r="P3802" s="257" t="s">
        <v>8232</v>
      </c>
      <c r="Q3802" s="257" t="s">
        <v>3301</v>
      </c>
      <c r="R3802" s="257" t="s">
        <v>148</v>
      </c>
      <c r="S3802" s="257" t="s">
        <v>3302</v>
      </c>
      <c r="T3802" s="257" t="s">
        <v>2860</v>
      </c>
      <c r="U3802" s="84" t="s">
        <v>8226</v>
      </c>
      <c r="V3802" s="257" t="s">
        <v>148</v>
      </c>
      <c r="W3802" s="257" t="s">
        <v>148</v>
      </c>
      <c r="X3802" s="257" t="s">
        <v>148</v>
      </c>
      <c r="Y3802" s="257" t="s">
        <v>148</v>
      </c>
      <c r="Z3802" s="257" t="s">
        <v>148</v>
      </c>
      <c r="AA3802" s="257" t="s">
        <v>148</v>
      </c>
      <c r="AB3802" s="257" t="s">
        <v>148</v>
      </c>
      <c r="AC3802" s="257" t="s">
        <v>148</v>
      </c>
      <c r="AD3802" s="257" t="s">
        <v>148</v>
      </c>
      <c r="AE3802" s="257" t="s">
        <v>148</v>
      </c>
      <c r="AF3802" s="257" t="s">
        <v>148</v>
      </c>
      <c r="AG3802" s="257" t="s">
        <v>148</v>
      </c>
      <c r="AH3802" s="257" t="s">
        <v>148</v>
      </c>
      <c r="AI3802" s="257" t="s">
        <v>148</v>
      </c>
      <c r="AJ3802" s="257"/>
    </row>
    <row r="3803" spans="1:36">
      <c r="A3803" s="258">
        <v>40457</v>
      </c>
      <c r="B3803" s="257" t="s">
        <v>2519</v>
      </c>
      <c r="C3803" s="258">
        <v>40457</v>
      </c>
      <c r="D3803" s="257">
        <v>0</v>
      </c>
      <c r="E3803" s="259" t="s">
        <v>2571</v>
      </c>
      <c r="F3803" s="259" t="s">
        <v>942</v>
      </c>
      <c r="G3803" s="259" t="s">
        <v>2629</v>
      </c>
      <c r="H3803" s="260" t="s">
        <v>2631</v>
      </c>
      <c r="I3803" s="260" t="s">
        <v>2631</v>
      </c>
      <c r="J3803" s="257" t="s">
        <v>148</v>
      </c>
      <c r="K3803" s="257" t="s">
        <v>2619</v>
      </c>
      <c r="L3803" s="257" t="s">
        <v>2729</v>
      </c>
      <c r="M3803" s="257" t="s">
        <v>1242</v>
      </c>
      <c r="N3803" s="257" t="s">
        <v>3402</v>
      </c>
      <c r="O3803" s="257" t="s">
        <v>3299</v>
      </c>
      <c r="P3803" s="257" t="s">
        <v>8233</v>
      </c>
      <c r="Q3803" s="257" t="s">
        <v>3301</v>
      </c>
      <c r="R3803" s="257" t="s">
        <v>148</v>
      </c>
      <c r="S3803" s="257" t="s">
        <v>3302</v>
      </c>
      <c r="T3803" s="257" t="s">
        <v>2860</v>
      </c>
      <c r="U3803" s="84" t="s">
        <v>8226</v>
      </c>
      <c r="V3803" s="257" t="s">
        <v>148</v>
      </c>
      <c r="W3803" s="257" t="s">
        <v>148</v>
      </c>
      <c r="X3803" s="257" t="s">
        <v>148</v>
      </c>
      <c r="Y3803" s="257" t="s">
        <v>148</v>
      </c>
      <c r="Z3803" s="257" t="s">
        <v>148</v>
      </c>
      <c r="AA3803" s="257" t="s">
        <v>148</v>
      </c>
      <c r="AB3803" s="257" t="s">
        <v>148</v>
      </c>
      <c r="AC3803" s="257" t="s">
        <v>148</v>
      </c>
      <c r="AD3803" s="257" t="s">
        <v>148</v>
      </c>
      <c r="AE3803" s="257" t="s">
        <v>148</v>
      </c>
      <c r="AF3803" s="257" t="s">
        <v>148</v>
      </c>
      <c r="AG3803" s="257" t="s">
        <v>148</v>
      </c>
      <c r="AH3803" s="257" t="s">
        <v>148</v>
      </c>
      <c r="AI3803" s="257" t="s">
        <v>148</v>
      </c>
      <c r="AJ3803" s="257"/>
    </row>
    <row r="3804" spans="1:36">
      <c r="A3804" s="258">
        <v>40457</v>
      </c>
      <c r="B3804" s="257" t="s">
        <v>2519</v>
      </c>
      <c r="C3804" s="258">
        <v>40457</v>
      </c>
      <c r="D3804" s="257">
        <v>0</v>
      </c>
      <c r="E3804" s="259" t="s">
        <v>2571</v>
      </c>
      <c r="F3804" s="259" t="s">
        <v>942</v>
      </c>
      <c r="G3804" s="259" t="s">
        <v>2629</v>
      </c>
      <c r="H3804" s="260" t="s">
        <v>2631</v>
      </c>
      <c r="I3804" s="260" t="s">
        <v>2631</v>
      </c>
      <c r="J3804" s="257" t="s">
        <v>148</v>
      </c>
      <c r="K3804" s="257" t="s">
        <v>2619</v>
      </c>
      <c r="L3804" s="257" t="s">
        <v>2729</v>
      </c>
      <c r="M3804" s="257" t="s">
        <v>1242</v>
      </c>
      <c r="N3804" s="257" t="s">
        <v>3402</v>
      </c>
      <c r="O3804" s="257" t="s">
        <v>3299</v>
      </c>
      <c r="P3804" s="257" t="s">
        <v>8234</v>
      </c>
      <c r="Q3804" s="257" t="s">
        <v>3301</v>
      </c>
      <c r="R3804" s="257" t="s">
        <v>148</v>
      </c>
      <c r="S3804" s="257" t="s">
        <v>3302</v>
      </c>
      <c r="T3804" s="257" t="s">
        <v>2860</v>
      </c>
      <c r="U3804" s="84" t="s">
        <v>8226</v>
      </c>
      <c r="V3804" s="257" t="s">
        <v>148</v>
      </c>
      <c r="W3804" s="257" t="s">
        <v>148</v>
      </c>
      <c r="X3804" s="257" t="s">
        <v>148</v>
      </c>
      <c r="Y3804" s="257" t="s">
        <v>148</v>
      </c>
      <c r="Z3804" s="257" t="s">
        <v>148</v>
      </c>
      <c r="AA3804" s="257" t="s">
        <v>148</v>
      </c>
      <c r="AB3804" s="257" t="s">
        <v>148</v>
      </c>
      <c r="AC3804" s="257" t="s">
        <v>148</v>
      </c>
      <c r="AD3804" s="257" t="s">
        <v>148</v>
      </c>
      <c r="AE3804" s="257" t="s">
        <v>148</v>
      </c>
      <c r="AF3804" s="257" t="s">
        <v>148</v>
      </c>
      <c r="AG3804" s="257" t="s">
        <v>148</v>
      </c>
      <c r="AH3804" s="257" t="s">
        <v>148</v>
      </c>
      <c r="AI3804" s="257" t="s">
        <v>148</v>
      </c>
      <c r="AJ3804" s="257"/>
    </row>
    <row r="3805" spans="1:36" ht="28.8">
      <c r="A3805" s="258">
        <v>40458</v>
      </c>
      <c r="B3805" s="257" t="s">
        <v>2519</v>
      </c>
      <c r="C3805" s="258">
        <v>40458</v>
      </c>
      <c r="D3805" s="257">
        <v>0</v>
      </c>
      <c r="E3805" s="259" t="s">
        <v>2555</v>
      </c>
      <c r="F3805" s="257" t="s">
        <v>3213</v>
      </c>
      <c r="G3805" s="259" t="s">
        <v>3214</v>
      </c>
      <c r="H3805" s="260" t="s">
        <v>2631</v>
      </c>
      <c r="I3805" s="260" t="s">
        <v>2631</v>
      </c>
      <c r="J3805" s="257" t="s">
        <v>148</v>
      </c>
      <c r="K3805" s="257" t="s">
        <v>2619</v>
      </c>
      <c r="L3805" s="257" t="s">
        <v>7166</v>
      </c>
      <c r="M3805" s="257" t="s">
        <v>1232</v>
      </c>
      <c r="N3805" s="257" t="s">
        <v>3562</v>
      </c>
      <c r="O3805" s="257" t="s">
        <v>3299</v>
      </c>
      <c r="P3805" s="257" t="s">
        <v>8235</v>
      </c>
      <c r="Q3805" s="257" t="s">
        <v>3301</v>
      </c>
      <c r="R3805" s="257" t="s">
        <v>148</v>
      </c>
      <c r="S3805" s="257" t="s">
        <v>3291</v>
      </c>
      <c r="T3805" s="257" t="s">
        <v>2905</v>
      </c>
      <c r="U3805" s="257" t="s">
        <v>8204</v>
      </c>
      <c r="V3805" s="257" t="s">
        <v>148</v>
      </c>
      <c r="W3805" s="257" t="s">
        <v>148</v>
      </c>
      <c r="X3805" s="257" t="s">
        <v>148</v>
      </c>
      <c r="Y3805" s="257" t="s">
        <v>148</v>
      </c>
      <c r="Z3805" s="257" t="s">
        <v>148</v>
      </c>
      <c r="AA3805" s="257" t="s">
        <v>148</v>
      </c>
      <c r="AB3805" s="257" t="s">
        <v>148</v>
      </c>
      <c r="AC3805" s="257" t="s">
        <v>148</v>
      </c>
      <c r="AD3805" s="257" t="s">
        <v>148</v>
      </c>
      <c r="AE3805" s="257" t="s">
        <v>148</v>
      </c>
      <c r="AF3805" s="257" t="s">
        <v>148</v>
      </c>
      <c r="AG3805" s="257" t="s">
        <v>148</v>
      </c>
      <c r="AH3805" s="257" t="s">
        <v>148</v>
      </c>
      <c r="AI3805" s="257" t="s">
        <v>148</v>
      </c>
      <c r="AJ3805" s="257"/>
    </row>
    <row r="3806" spans="1:36" ht="28.8">
      <c r="A3806" s="258">
        <v>40458</v>
      </c>
      <c r="B3806" s="257" t="s">
        <v>2519</v>
      </c>
      <c r="C3806" s="258">
        <v>40458</v>
      </c>
      <c r="D3806" s="257">
        <v>0</v>
      </c>
      <c r="E3806" s="257" t="s">
        <v>2557</v>
      </c>
      <c r="F3806" s="257" t="s">
        <v>3223</v>
      </c>
      <c r="G3806" s="257" t="s">
        <v>3224</v>
      </c>
      <c r="H3806" s="260" t="s">
        <v>1232</v>
      </c>
      <c r="I3806" s="257" t="s">
        <v>7817</v>
      </c>
      <c r="J3806" s="257" t="s">
        <v>7818</v>
      </c>
      <c r="K3806" s="257" t="s">
        <v>2619</v>
      </c>
      <c r="L3806" s="257" t="s">
        <v>7166</v>
      </c>
      <c r="M3806" s="257" t="s">
        <v>1232</v>
      </c>
      <c r="N3806" s="257" t="s">
        <v>3562</v>
      </c>
      <c r="O3806" s="257" t="s">
        <v>3299</v>
      </c>
      <c r="P3806" s="257" t="s">
        <v>8236</v>
      </c>
      <c r="Q3806" s="257" t="s">
        <v>3301</v>
      </c>
      <c r="R3806" s="257" t="s">
        <v>148</v>
      </c>
      <c r="S3806" s="257" t="s">
        <v>3291</v>
      </c>
      <c r="T3806" s="257" t="s">
        <v>2905</v>
      </c>
      <c r="U3806" s="257" t="s">
        <v>8204</v>
      </c>
      <c r="V3806" s="257" t="s">
        <v>148</v>
      </c>
      <c r="W3806" s="257" t="s">
        <v>148</v>
      </c>
      <c r="X3806" s="257" t="s">
        <v>148</v>
      </c>
      <c r="Y3806" s="257" t="s">
        <v>148</v>
      </c>
      <c r="Z3806" s="257" t="s">
        <v>148</v>
      </c>
      <c r="AA3806" s="257" t="s">
        <v>148</v>
      </c>
      <c r="AB3806" s="257" t="s">
        <v>148</v>
      </c>
      <c r="AC3806" s="257" t="s">
        <v>148</v>
      </c>
      <c r="AD3806" s="257" t="s">
        <v>148</v>
      </c>
      <c r="AE3806" s="257" t="s">
        <v>148</v>
      </c>
      <c r="AF3806" s="257" t="s">
        <v>148</v>
      </c>
      <c r="AG3806" s="257" t="s">
        <v>148</v>
      </c>
      <c r="AH3806" s="257" t="s">
        <v>148</v>
      </c>
      <c r="AI3806" s="257" t="s">
        <v>148</v>
      </c>
      <c r="AJ3806" s="257"/>
    </row>
    <row r="3807" spans="1:36" ht="28.8">
      <c r="A3807" s="258">
        <v>40458</v>
      </c>
      <c r="B3807" s="257" t="s">
        <v>2519</v>
      </c>
      <c r="C3807" s="258">
        <v>40458</v>
      </c>
      <c r="D3807" s="257">
        <v>0</v>
      </c>
      <c r="E3807" s="257" t="s">
        <v>2557</v>
      </c>
      <c r="F3807" s="257" t="s">
        <v>3223</v>
      </c>
      <c r="G3807" s="257" t="s">
        <v>3224</v>
      </c>
      <c r="H3807" s="260" t="s">
        <v>1232</v>
      </c>
      <c r="I3807" s="257" t="s">
        <v>7817</v>
      </c>
      <c r="J3807" s="257" t="s">
        <v>7818</v>
      </c>
      <c r="K3807" s="257" t="s">
        <v>2619</v>
      </c>
      <c r="L3807" s="257" t="s">
        <v>7166</v>
      </c>
      <c r="M3807" s="257" t="s">
        <v>1232</v>
      </c>
      <c r="N3807" s="257" t="s">
        <v>3562</v>
      </c>
      <c r="O3807" s="257" t="s">
        <v>3299</v>
      </c>
      <c r="P3807" s="257" t="s">
        <v>8237</v>
      </c>
      <c r="Q3807" s="257" t="s">
        <v>3301</v>
      </c>
      <c r="R3807" s="257" t="s">
        <v>148</v>
      </c>
      <c r="S3807" s="257" t="s">
        <v>3291</v>
      </c>
      <c r="T3807" s="257" t="s">
        <v>2905</v>
      </c>
      <c r="U3807" s="257" t="s">
        <v>8204</v>
      </c>
      <c r="V3807" s="257" t="s">
        <v>148</v>
      </c>
      <c r="W3807" s="257" t="s">
        <v>148</v>
      </c>
      <c r="X3807" s="257" t="s">
        <v>148</v>
      </c>
      <c r="Y3807" s="257" t="s">
        <v>148</v>
      </c>
      <c r="Z3807" s="257" t="s">
        <v>148</v>
      </c>
      <c r="AA3807" s="257" t="s">
        <v>148</v>
      </c>
      <c r="AB3807" s="257" t="s">
        <v>148</v>
      </c>
      <c r="AC3807" s="257" t="s">
        <v>148</v>
      </c>
      <c r="AD3807" s="257" t="s">
        <v>148</v>
      </c>
      <c r="AE3807" s="257" t="s">
        <v>148</v>
      </c>
      <c r="AF3807" s="257" t="s">
        <v>148</v>
      </c>
      <c r="AG3807" s="257" t="s">
        <v>148</v>
      </c>
      <c r="AH3807" s="257" t="s">
        <v>148</v>
      </c>
      <c r="AI3807" s="257" t="s">
        <v>148</v>
      </c>
      <c r="AJ3807" s="257"/>
    </row>
    <row r="3808" spans="1:36" ht="28.8">
      <c r="A3808" s="258">
        <v>40458</v>
      </c>
      <c r="B3808" s="257" t="s">
        <v>2519</v>
      </c>
      <c r="C3808" s="258">
        <v>40458</v>
      </c>
      <c r="D3808" s="257">
        <v>0</v>
      </c>
      <c r="E3808" s="257" t="s">
        <v>2557</v>
      </c>
      <c r="F3808" s="257" t="s">
        <v>3223</v>
      </c>
      <c r="G3808" s="257" t="s">
        <v>3224</v>
      </c>
      <c r="H3808" s="260" t="s">
        <v>1232</v>
      </c>
      <c r="I3808" s="257" t="s">
        <v>7817</v>
      </c>
      <c r="J3808" s="257" t="s">
        <v>7818</v>
      </c>
      <c r="K3808" s="257" t="s">
        <v>2619</v>
      </c>
      <c r="L3808" s="257" t="s">
        <v>7166</v>
      </c>
      <c r="M3808" s="257" t="s">
        <v>1232</v>
      </c>
      <c r="N3808" s="257" t="s">
        <v>3562</v>
      </c>
      <c r="O3808" s="257" t="s">
        <v>3299</v>
      </c>
      <c r="P3808" s="257" t="s">
        <v>8238</v>
      </c>
      <c r="Q3808" s="257" t="s">
        <v>3301</v>
      </c>
      <c r="R3808" s="257" t="s">
        <v>148</v>
      </c>
      <c r="S3808" s="257" t="s">
        <v>3291</v>
      </c>
      <c r="T3808" s="257" t="s">
        <v>2905</v>
      </c>
      <c r="U3808" s="257" t="s">
        <v>8204</v>
      </c>
      <c r="V3808" s="257" t="s">
        <v>148</v>
      </c>
      <c r="W3808" s="257" t="s">
        <v>148</v>
      </c>
      <c r="X3808" s="257" t="s">
        <v>148</v>
      </c>
      <c r="Y3808" s="257" t="s">
        <v>148</v>
      </c>
      <c r="Z3808" s="257" t="s">
        <v>148</v>
      </c>
      <c r="AA3808" s="257" t="s">
        <v>148</v>
      </c>
      <c r="AB3808" s="257" t="s">
        <v>148</v>
      </c>
      <c r="AC3808" s="257" t="s">
        <v>148</v>
      </c>
      <c r="AD3808" s="257" t="s">
        <v>148</v>
      </c>
      <c r="AE3808" s="257" t="s">
        <v>148</v>
      </c>
      <c r="AF3808" s="257" t="s">
        <v>148</v>
      </c>
      <c r="AG3808" s="257" t="s">
        <v>148</v>
      </c>
      <c r="AH3808" s="257" t="s">
        <v>148</v>
      </c>
      <c r="AI3808" s="257" t="s">
        <v>148</v>
      </c>
      <c r="AJ3808" s="257"/>
    </row>
    <row r="3809" spans="1:36" ht="28.8">
      <c r="A3809" s="258">
        <v>40458</v>
      </c>
      <c r="B3809" s="257" t="s">
        <v>2519</v>
      </c>
      <c r="C3809" s="258">
        <v>40458</v>
      </c>
      <c r="D3809" s="257">
        <v>0</v>
      </c>
      <c r="E3809" s="259" t="s">
        <v>2558</v>
      </c>
      <c r="F3809" s="257" t="s">
        <v>3115</v>
      </c>
      <c r="G3809" s="259" t="s">
        <v>3116</v>
      </c>
      <c r="H3809" s="260" t="s">
        <v>1232</v>
      </c>
      <c r="I3809" s="257" t="s">
        <v>3950</v>
      </c>
      <c r="J3809" s="257" t="s">
        <v>3951</v>
      </c>
      <c r="K3809" s="257" t="s">
        <v>2619</v>
      </c>
      <c r="L3809" s="257" t="s">
        <v>7166</v>
      </c>
      <c r="M3809" s="257" t="s">
        <v>1232</v>
      </c>
      <c r="N3809" s="257" t="s">
        <v>3562</v>
      </c>
      <c r="O3809" s="257" t="s">
        <v>3299</v>
      </c>
      <c r="P3809" s="257" t="s">
        <v>8239</v>
      </c>
      <c r="Q3809" s="257" t="s">
        <v>3301</v>
      </c>
      <c r="R3809" s="257" t="s">
        <v>148</v>
      </c>
      <c r="S3809" s="257" t="s">
        <v>3291</v>
      </c>
      <c r="T3809" s="257" t="s">
        <v>2905</v>
      </c>
      <c r="U3809" s="257" t="s">
        <v>8204</v>
      </c>
      <c r="V3809" s="257" t="s">
        <v>148</v>
      </c>
      <c r="W3809" s="257" t="s">
        <v>148</v>
      </c>
      <c r="X3809" s="257" t="s">
        <v>148</v>
      </c>
      <c r="Y3809" s="257" t="s">
        <v>148</v>
      </c>
      <c r="Z3809" s="257" t="s">
        <v>148</v>
      </c>
      <c r="AA3809" s="257" t="s">
        <v>148</v>
      </c>
      <c r="AB3809" s="257" t="s">
        <v>148</v>
      </c>
      <c r="AC3809" s="257" t="s">
        <v>148</v>
      </c>
      <c r="AD3809" s="257" t="s">
        <v>148</v>
      </c>
      <c r="AE3809" s="257" t="s">
        <v>148</v>
      </c>
      <c r="AF3809" s="257" t="s">
        <v>148</v>
      </c>
      <c r="AG3809" s="257" t="s">
        <v>148</v>
      </c>
      <c r="AH3809" s="257" t="s">
        <v>148</v>
      </c>
      <c r="AI3809" s="257" t="s">
        <v>148</v>
      </c>
      <c r="AJ3809" s="257"/>
    </row>
    <row r="3810" spans="1:36" ht="28.8">
      <c r="A3810" s="258">
        <v>40458</v>
      </c>
      <c r="B3810" s="257" t="s">
        <v>2519</v>
      </c>
      <c r="C3810" s="258">
        <v>40458</v>
      </c>
      <c r="D3810" s="257">
        <v>0</v>
      </c>
      <c r="E3810" s="259" t="s">
        <v>2558</v>
      </c>
      <c r="F3810" s="257" t="s">
        <v>3115</v>
      </c>
      <c r="G3810" s="259" t="s">
        <v>3116</v>
      </c>
      <c r="H3810" s="260" t="s">
        <v>1232</v>
      </c>
      <c r="I3810" s="257" t="s">
        <v>3950</v>
      </c>
      <c r="J3810" s="257" t="s">
        <v>3951</v>
      </c>
      <c r="K3810" s="257" t="s">
        <v>2619</v>
      </c>
      <c r="L3810" s="257" t="s">
        <v>7166</v>
      </c>
      <c r="M3810" s="257" t="s">
        <v>1232</v>
      </c>
      <c r="N3810" s="257" t="s">
        <v>3562</v>
      </c>
      <c r="O3810" s="257" t="s">
        <v>3299</v>
      </c>
      <c r="P3810" s="257" t="s">
        <v>8240</v>
      </c>
      <c r="Q3810" s="257" t="s">
        <v>3301</v>
      </c>
      <c r="R3810" s="257" t="s">
        <v>148</v>
      </c>
      <c r="S3810" s="257" t="s">
        <v>3291</v>
      </c>
      <c r="T3810" s="257" t="s">
        <v>2905</v>
      </c>
      <c r="U3810" s="257" t="s">
        <v>8204</v>
      </c>
      <c r="V3810" s="257" t="s">
        <v>148</v>
      </c>
      <c r="W3810" s="257" t="s">
        <v>148</v>
      </c>
      <c r="X3810" s="257" t="s">
        <v>148</v>
      </c>
      <c r="Y3810" s="257" t="s">
        <v>148</v>
      </c>
      <c r="Z3810" s="257" t="s">
        <v>148</v>
      </c>
      <c r="AA3810" s="257" t="s">
        <v>148</v>
      </c>
      <c r="AB3810" s="257" t="s">
        <v>148</v>
      </c>
      <c r="AC3810" s="257" t="s">
        <v>148</v>
      </c>
      <c r="AD3810" s="257" t="s">
        <v>148</v>
      </c>
      <c r="AE3810" s="257" t="s">
        <v>148</v>
      </c>
      <c r="AF3810" s="257" t="s">
        <v>148</v>
      </c>
      <c r="AG3810" s="257" t="s">
        <v>148</v>
      </c>
      <c r="AH3810" s="257" t="s">
        <v>148</v>
      </c>
      <c r="AI3810" s="257" t="s">
        <v>148</v>
      </c>
      <c r="AJ3810" s="257"/>
    </row>
    <row r="3811" spans="1:36" ht="43.2">
      <c r="A3811" s="258">
        <v>40458</v>
      </c>
      <c r="B3811" s="257" t="s">
        <v>2519</v>
      </c>
      <c r="C3811" s="258">
        <v>40458</v>
      </c>
      <c r="D3811" s="257">
        <v>0</v>
      </c>
      <c r="E3811" s="259" t="s">
        <v>2558</v>
      </c>
      <c r="F3811" s="257" t="s">
        <v>3115</v>
      </c>
      <c r="G3811" s="259" t="s">
        <v>3116</v>
      </c>
      <c r="H3811" s="260" t="s">
        <v>1226</v>
      </c>
      <c r="I3811" s="257" t="s">
        <v>6750</v>
      </c>
      <c r="J3811" s="257" t="s">
        <v>6751</v>
      </c>
      <c r="K3811" s="257" t="s">
        <v>2619</v>
      </c>
      <c r="L3811" s="257" t="s">
        <v>7166</v>
      </c>
      <c r="M3811" s="257" t="s">
        <v>1232</v>
      </c>
      <c r="N3811" s="257" t="s">
        <v>3562</v>
      </c>
      <c r="O3811" s="257" t="s">
        <v>3299</v>
      </c>
      <c r="P3811" s="257" t="s">
        <v>8241</v>
      </c>
      <c r="Q3811" s="257" t="s">
        <v>3301</v>
      </c>
      <c r="R3811" s="257" t="s">
        <v>148</v>
      </c>
      <c r="S3811" s="257" t="s">
        <v>3291</v>
      </c>
      <c r="T3811" s="257" t="s">
        <v>2905</v>
      </c>
      <c r="U3811" s="257" t="s">
        <v>8204</v>
      </c>
      <c r="V3811" s="257" t="s">
        <v>148</v>
      </c>
      <c r="W3811" s="257" t="s">
        <v>148</v>
      </c>
      <c r="X3811" s="257" t="s">
        <v>148</v>
      </c>
      <c r="Y3811" s="257" t="s">
        <v>148</v>
      </c>
      <c r="Z3811" s="257" t="s">
        <v>148</v>
      </c>
      <c r="AA3811" s="257" t="s">
        <v>148</v>
      </c>
      <c r="AB3811" s="257" t="s">
        <v>148</v>
      </c>
      <c r="AC3811" s="257" t="s">
        <v>148</v>
      </c>
      <c r="AD3811" s="257" t="s">
        <v>148</v>
      </c>
      <c r="AE3811" s="257" t="s">
        <v>148</v>
      </c>
      <c r="AF3811" s="257" t="s">
        <v>148</v>
      </c>
      <c r="AG3811" s="257" t="s">
        <v>148</v>
      </c>
      <c r="AH3811" s="257" t="s">
        <v>148</v>
      </c>
      <c r="AI3811" s="257" t="s">
        <v>148</v>
      </c>
      <c r="AJ3811" s="257"/>
    </row>
    <row r="3812" spans="1:36" ht="43.2">
      <c r="A3812" s="258">
        <v>40458</v>
      </c>
      <c r="B3812" s="257" t="s">
        <v>2519</v>
      </c>
      <c r="C3812" s="258">
        <v>40458</v>
      </c>
      <c r="D3812" s="257">
        <v>0</v>
      </c>
      <c r="E3812" s="259" t="s">
        <v>2523</v>
      </c>
      <c r="F3812" s="259" t="s">
        <v>3135</v>
      </c>
      <c r="G3812" s="259" t="s">
        <v>3136</v>
      </c>
      <c r="H3812" s="260" t="s">
        <v>1226</v>
      </c>
      <c r="I3812" s="257" t="s">
        <v>3413</v>
      </c>
      <c r="J3812" s="257" t="s">
        <v>3414</v>
      </c>
      <c r="K3812" s="257" t="s">
        <v>2619</v>
      </c>
      <c r="L3812" s="257" t="s">
        <v>7166</v>
      </c>
      <c r="M3812" s="257" t="s">
        <v>1232</v>
      </c>
      <c r="N3812" s="257" t="s">
        <v>3562</v>
      </c>
      <c r="O3812" s="257" t="s">
        <v>3299</v>
      </c>
      <c r="P3812" s="257" t="s">
        <v>8242</v>
      </c>
      <c r="Q3812" s="257" t="s">
        <v>3301</v>
      </c>
      <c r="R3812" s="257" t="s">
        <v>148</v>
      </c>
      <c r="S3812" s="257" t="s">
        <v>3291</v>
      </c>
      <c r="T3812" s="257" t="s">
        <v>2905</v>
      </c>
      <c r="U3812" s="257" t="s">
        <v>8204</v>
      </c>
      <c r="V3812" s="257" t="s">
        <v>148</v>
      </c>
      <c r="W3812" s="257" t="s">
        <v>148</v>
      </c>
      <c r="X3812" s="257" t="s">
        <v>148</v>
      </c>
      <c r="Y3812" s="257" t="s">
        <v>148</v>
      </c>
      <c r="Z3812" s="257" t="s">
        <v>148</v>
      </c>
      <c r="AA3812" s="257" t="s">
        <v>148</v>
      </c>
      <c r="AB3812" s="257" t="s">
        <v>148</v>
      </c>
      <c r="AC3812" s="257" t="s">
        <v>148</v>
      </c>
      <c r="AD3812" s="257" t="s">
        <v>148</v>
      </c>
      <c r="AE3812" s="257" t="s">
        <v>148</v>
      </c>
      <c r="AF3812" s="257" t="s">
        <v>148</v>
      </c>
      <c r="AG3812" s="257" t="s">
        <v>148</v>
      </c>
      <c r="AH3812" s="257" t="s">
        <v>148</v>
      </c>
      <c r="AI3812" s="257" t="s">
        <v>148</v>
      </c>
      <c r="AJ3812" s="257"/>
    </row>
    <row r="3813" spans="1:36" ht="43.2">
      <c r="A3813" s="258">
        <v>40458</v>
      </c>
      <c r="B3813" s="257" t="s">
        <v>2519</v>
      </c>
      <c r="C3813" s="258">
        <v>40458</v>
      </c>
      <c r="D3813" s="257">
        <v>0</v>
      </c>
      <c r="E3813" s="259" t="s">
        <v>2523</v>
      </c>
      <c r="F3813" s="259" t="s">
        <v>3135</v>
      </c>
      <c r="G3813" s="259" t="s">
        <v>3136</v>
      </c>
      <c r="H3813" s="260" t="s">
        <v>1226</v>
      </c>
      <c r="I3813" s="257" t="s">
        <v>3413</v>
      </c>
      <c r="J3813" s="257" t="s">
        <v>3414</v>
      </c>
      <c r="K3813" s="257" t="s">
        <v>2619</v>
      </c>
      <c r="L3813" s="257" t="s">
        <v>7166</v>
      </c>
      <c r="M3813" s="257" t="s">
        <v>1232</v>
      </c>
      <c r="N3813" s="257" t="s">
        <v>3562</v>
      </c>
      <c r="O3813" s="257" t="s">
        <v>3299</v>
      </c>
      <c r="P3813" s="257" t="s">
        <v>8243</v>
      </c>
      <c r="Q3813" s="257" t="s">
        <v>3301</v>
      </c>
      <c r="R3813" s="257" t="s">
        <v>148</v>
      </c>
      <c r="S3813" s="257" t="s">
        <v>3291</v>
      </c>
      <c r="T3813" s="257" t="s">
        <v>2905</v>
      </c>
      <c r="U3813" s="257" t="s">
        <v>8204</v>
      </c>
      <c r="V3813" s="257" t="s">
        <v>148</v>
      </c>
      <c r="W3813" s="257" t="s">
        <v>148</v>
      </c>
      <c r="X3813" s="257" t="s">
        <v>148</v>
      </c>
      <c r="Y3813" s="257" t="s">
        <v>148</v>
      </c>
      <c r="Z3813" s="257" t="s">
        <v>148</v>
      </c>
      <c r="AA3813" s="257" t="s">
        <v>148</v>
      </c>
      <c r="AB3813" s="257" t="s">
        <v>148</v>
      </c>
      <c r="AC3813" s="257" t="s">
        <v>148</v>
      </c>
      <c r="AD3813" s="257" t="s">
        <v>148</v>
      </c>
      <c r="AE3813" s="257" t="s">
        <v>148</v>
      </c>
      <c r="AF3813" s="257" t="s">
        <v>148</v>
      </c>
      <c r="AG3813" s="257" t="s">
        <v>148</v>
      </c>
      <c r="AH3813" s="257" t="s">
        <v>148</v>
      </c>
      <c r="AI3813" s="257" t="s">
        <v>148</v>
      </c>
      <c r="AJ3813" s="257"/>
    </row>
    <row r="3814" spans="1:36" ht="28.8">
      <c r="A3814" s="258">
        <v>40458</v>
      </c>
      <c r="B3814" s="257" t="s">
        <v>2519</v>
      </c>
      <c r="C3814" s="258">
        <v>40458</v>
      </c>
      <c r="D3814" s="257">
        <v>0</v>
      </c>
      <c r="E3814" s="257" t="s">
        <v>4805</v>
      </c>
      <c r="F3814" s="257" t="s">
        <v>4806</v>
      </c>
      <c r="G3814" s="257" t="s">
        <v>4807</v>
      </c>
      <c r="H3814" s="257" t="s">
        <v>1236</v>
      </c>
      <c r="I3814" s="257" t="s">
        <v>8244</v>
      </c>
      <c r="J3814" s="84" t="s">
        <v>8245</v>
      </c>
      <c r="K3814" s="257" t="s">
        <v>2619</v>
      </c>
      <c r="L3814" s="257" t="s">
        <v>7166</v>
      </c>
      <c r="M3814" s="257" t="s">
        <v>1232</v>
      </c>
      <c r="N3814" s="257" t="s">
        <v>3562</v>
      </c>
      <c r="O3814" s="257" t="s">
        <v>3299</v>
      </c>
      <c r="P3814" s="257" t="s">
        <v>8246</v>
      </c>
      <c r="Q3814" s="257" t="s">
        <v>3301</v>
      </c>
      <c r="R3814" s="257" t="s">
        <v>148</v>
      </c>
      <c r="S3814" s="257" t="s">
        <v>3291</v>
      </c>
      <c r="T3814" s="257" t="s">
        <v>2905</v>
      </c>
      <c r="U3814" s="257" t="s">
        <v>8204</v>
      </c>
      <c r="V3814" s="257" t="s">
        <v>148</v>
      </c>
      <c r="W3814" s="257" t="s">
        <v>148</v>
      </c>
      <c r="X3814" s="257" t="s">
        <v>148</v>
      </c>
      <c r="Y3814" s="257" t="s">
        <v>148</v>
      </c>
      <c r="Z3814" s="257" t="s">
        <v>148</v>
      </c>
      <c r="AA3814" s="257" t="s">
        <v>148</v>
      </c>
      <c r="AB3814" s="257" t="s">
        <v>148</v>
      </c>
      <c r="AC3814" s="257" t="s">
        <v>148</v>
      </c>
      <c r="AD3814" s="257" t="s">
        <v>148</v>
      </c>
      <c r="AE3814" s="257" t="s">
        <v>148</v>
      </c>
      <c r="AF3814" s="257" t="s">
        <v>148</v>
      </c>
      <c r="AG3814" s="257" t="s">
        <v>148</v>
      </c>
      <c r="AH3814" s="257" t="s">
        <v>148</v>
      </c>
      <c r="AI3814" s="257" t="s">
        <v>148</v>
      </c>
      <c r="AJ3814" s="257"/>
    </row>
    <row r="3815" spans="1:36" ht="28.8">
      <c r="A3815" s="258">
        <v>40458</v>
      </c>
      <c r="B3815" s="257" t="s">
        <v>2519</v>
      </c>
      <c r="C3815" s="258">
        <v>40458</v>
      </c>
      <c r="D3815" s="257">
        <v>0</v>
      </c>
      <c r="E3815" s="257" t="s">
        <v>4805</v>
      </c>
      <c r="F3815" s="257" t="s">
        <v>4806</v>
      </c>
      <c r="G3815" s="257" t="s">
        <v>4807</v>
      </c>
      <c r="H3815" s="257" t="s">
        <v>1236</v>
      </c>
      <c r="I3815" s="257" t="s">
        <v>8244</v>
      </c>
      <c r="J3815" s="84" t="s">
        <v>8245</v>
      </c>
      <c r="K3815" s="257" t="s">
        <v>2619</v>
      </c>
      <c r="L3815" s="257" t="s">
        <v>7166</v>
      </c>
      <c r="M3815" s="257" t="s">
        <v>1232</v>
      </c>
      <c r="N3815" s="257" t="s">
        <v>3562</v>
      </c>
      <c r="O3815" s="257" t="s">
        <v>3299</v>
      </c>
      <c r="P3815" s="257" t="s">
        <v>8247</v>
      </c>
      <c r="Q3815" s="257" t="s">
        <v>3301</v>
      </c>
      <c r="R3815" s="257" t="s">
        <v>148</v>
      </c>
      <c r="S3815" s="257" t="s">
        <v>3291</v>
      </c>
      <c r="T3815" s="257" t="s">
        <v>2905</v>
      </c>
      <c r="U3815" s="257" t="s">
        <v>8204</v>
      </c>
      <c r="V3815" s="257" t="s">
        <v>148</v>
      </c>
      <c r="W3815" s="257" t="s">
        <v>148</v>
      </c>
      <c r="X3815" s="257" t="s">
        <v>148</v>
      </c>
      <c r="Y3815" s="257" t="s">
        <v>148</v>
      </c>
      <c r="Z3815" s="257" t="s">
        <v>148</v>
      </c>
      <c r="AA3815" s="257" t="s">
        <v>148</v>
      </c>
      <c r="AB3815" s="257" t="s">
        <v>148</v>
      </c>
      <c r="AC3815" s="257" t="s">
        <v>148</v>
      </c>
      <c r="AD3815" s="257" t="s">
        <v>148</v>
      </c>
      <c r="AE3815" s="257" t="s">
        <v>148</v>
      </c>
      <c r="AF3815" s="257" t="s">
        <v>148</v>
      </c>
      <c r="AG3815" s="257" t="s">
        <v>148</v>
      </c>
      <c r="AH3815" s="257" t="s">
        <v>148</v>
      </c>
      <c r="AI3815" s="257" t="s">
        <v>148</v>
      </c>
      <c r="AJ3815" s="257"/>
    </row>
    <row r="3816" spans="1:36" ht="28.8">
      <c r="A3816" s="258">
        <v>40458</v>
      </c>
      <c r="B3816" s="257" t="s">
        <v>2519</v>
      </c>
      <c r="C3816" s="258">
        <v>40458</v>
      </c>
      <c r="D3816" s="257">
        <v>0</v>
      </c>
      <c r="E3816" s="259" t="s">
        <v>2542</v>
      </c>
      <c r="F3816" s="257" t="s">
        <v>3205</v>
      </c>
      <c r="G3816" s="259" t="s">
        <v>3206</v>
      </c>
      <c r="H3816" s="257" t="s">
        <v>1243</v>
      </c>
      <c r="I3816" s="257" t="s">
        <v>8248</v>
      </c>
      <c r="J3816" s="84" t="s">
        <v>8249</v>
      </c>
      <c r="K3816" s="257" t="s">
        <v>2619</v>
      </c>
      <c r="L3816" s="257" t="s">
        <v>7166</v>
      </c>
      <c r="M3816" s="257" t="s">
        <v>1232</v>
      </c>
      <c r="N3816" s="257" t="s">
        <v>3562</v>
      </c>
      <c r="O3816" s="257" t="s">
        <v>3299</v>
      </c>
      <c r="P3816" s="257" t="s">
        <v>8250</v>
      </c>
      <c r="Q3816" s="257" t="s">
        <v>3301</v>
      </c>
      <c r="R3816" s="257" t="s">
        <v>148</v>
      </c>
      <c r="S3816" s="257" t="s">
        <v>3291</v>
      </c>
      <c r="T3816" s="257" t="s">
        <v>2905</v>
      </c>
      <c r="U3816" s="257" t="s">
        <v>8204</v>
      </c>
      <c r="V3816" s="257" t="s">
        <v>148</v>
      </c>
      <c r="W3816" s="257" t="s">
        <v>148</v>
      </c>
      <c r="X3816" s="257" t="s">
        <v>148</v>
      </c>
      <c r="Y3816" s="257" t="s">
        <v>148</v>
      </c>
      <c r="Z3816" s="257" t="s">
        <v>148</v>
      </c>
      <c r="AA3816" s="257" t="s">
        <v>148</v>
      </c>
      <c r="AB3816" s="257" t="s">
        <v>148</v>
      </c>
      <c r="AC3816" s="257" t="s">
        <v>148</v>
      </c>
      <c r="AD3816" s="257" t="s">
        <v>148</v>
      </c>
      <c r="AE3816" s="257" t="s">
        <v>148</v>
      </c>
      <c r="AF3816" s="257" t="s">
        <v>148</v>
      </c>
      <c r="AG3816" s="257" t="s">
        <v>148</v>
      </c>
      <c r="AH3816" s="257" t="s">
        <v>148</v>
      </c>
      <c r="AI3816" s="257" t="s">
        <v>148</v>
      </c>
      <c r="AJ3816" s="257"/>
    </row>
    <row r="3817" spans="1:36" ht="28.8">
      <c r="A3817" s="258">
        <v>40458</v>
      </c>
      <c r="B3817" s="257" t="s">
        <v>2519</v>
      </c>
      <c r="C3817" s="258">
        <v>40458</v>
      </c>
      <c r="D3817" s="257">
        <v>0</v>
      </c>
      <c r="E3817" s="257" t="s">
        <v>8251</v>
      </c>
      <c r="F3817" s="257" t="s">
        <v>8252</v>
      </c>
      <c r="G3817" s="257" t="s">
        <v>8253</v>
      </c>
      <c r="H3817" s="260" t="s">
        <v>1232</v>
      </c>
      <c r="I3817" s="257" t="s">
        <v>8254</v>
      </c>
      <c r="J3817" s="84" t="s">
        <v>8255</v>
      </c>
      <c r="K3817" s="257" t="s">
        <v>2619</v>
      </c>
      <c r="L3817" s="257" t="s">
        <v>7166</v>
      </c>
      <c r="M3817" s="257" t="s">
        <v>1232</v>
      </c>
      <c r="N3817" s="257" t="s">
        <v>3562</v>
      </c>
      <c r="O3817" s="257" t="s">
        <v>3299</v>
      </c>
      <c r="P3817" s="257" t="s">
        <v>8256</v>
      </c>
      <c r="Q3817" s="257" t="s">
        <v>3301</v>
      </c>
      <c r="R3817" s="257" t="s">
        <v>148</v>
      </c>
      <c r="S3817" s="257" t="s">
        <v>3291</v>
      </c>
      <c r="T3817" s="257" t="s">
        <v>2905</v>
      </c>
      <c r="U3817" s="257" t="s">
        <v>8204</v>
      </c>
      <c r="V3817" s="257" t="s">
        <v>148</v>
      </c>
      <c r="W3817" s="257" t="s">
        <v>148</v>
      </c>
      <c r="X3817" s="257" t="s">
        <v>148</v>
      </c>
      <c r="Y3817" s="257" t="s">
        <v>148</v>
      </c>
      <c r="Z3817" s="257" t="s">
        <v>148</v>
      </c>
      <c r="AA3817" s="257" t="s">
        <v>148</v>
      </c>
      <c r="AB3817" s="257" t="s">
        <v>148</v>
      </c>
      <c r="AC3817" s="257" t="s">
        <v>148</v>
      </c>
      <c r="AD3817" s="257" t="s">
        <v>148</v>
      </c>
      <c r="AE3817" s="257" t="s">
        <v>148</v>
      </c>
      <c r="AF3817" s="257" t="s">
        <v>148</v>
      </c>
      <c r="AG3817" s="257" t="s">
        <v>148</v>
      </c>
      <c r="AH3817" s="257" t="s">
        <v>148</v>
      </c>
      <c r="AI3817" s="257" t="s">
        <v>148</v>
      </c>
      <c r="AJ3817" s="257"/>
    </row>
    <row r="3818" spans="1:36" ht="28.8">
      <c r="A3818" s="258">
        <v>40458</v>
      </c>
      <c r="B3818" s="257" t="s">
        <v>2519</v>
      </c>
      <c r="C3818" s="258">
        <v>40458</v>
      </c>
      <c r="D3818" s="257">
        <v>0</v>
      </c>
      <c r="E3818" s="259" t="s">
        <v>2543</v>
      </c>
      <c r="F3818" s="257" t="s">
        <v>3488</v>
      </c>
      <c r="G3818" s="259" t="s">
        <v>3489</v>
      </c>
      <c r="H3818" s="257" t="s">
        <v>1243</v>
      </c>
      <c r="I3818" s="257" t="s">
        <v>5000</v>
      </c>
      <c r="J3818" s="84" t="s">
        <v>5001</v>
      </c>
      <c r="K3818" s="257" t="s">
        <v>2619</v>
      </c>
      <c r="L3818" s="257" t="s">
        <v>7166</v>
      </c>
      <c r="M3818" s="257" t="s">
        <v>1232</v>
      </c>
      <c r="N3818" s="257" t="s">
        <v>3562</v>
      </c>
      <c r="O3818" s="257" t="s">
        <v>3299</v>
      </c>
      <c r="P3818" s="257" t="s">
        <v>8257</v>
      </c>
      <c r="Q3818" s="257" t="s">
        <v>3301</v>
      </c>
      <c r="R3818" s="257" t="s">
        <v>148</v>
      </c>
      <c r="S3818" s="257" t="s">
        <v>3291</v>
      </c>
      <c r="T3818" s="257" t="s">
        <v>2905</v>
      </c>
      <c r="U3818" s="257" t="s">
        <v>8204</v>
      </c>
      <c r="V3818" s="257" t="s">
        <v>148</v>
      </c>
      <c r="W3818" s="257" t="s">
        <v>148</v>
      </c>
      <c r="X3818" s="257" t="s">
        <v>148</v>
      </c>
      <c r="Y3818" s="257" t="s">
        <v>148</v>
      </c>
      <c r="Z3818" s="257" t="s">
        <v>148</v>
      </c>
      <c r="AA3818" s="257" t="s">
        <v>148</v>
      </c>
      <c r="AB3818" s="257" t="s">
        <v>148</v>
      </c>
      <c r="AC3818" s="257" t="s">
        <v>148</v>
      </c>
      <c r="AD3818" s="257" t="s">
        <v>148</v>
      </c>
      <c r="AE3818" s="257" t="s">
        <v>148</v>
      </c>
      <c r="AF3818" s="257" t="s">
        <v>148</v>
      </c>
      <c r="AG3818" s="257" t="s">
        <v>148</v>
      </c>
      <c r="AH3818" s="257" t="s">
        <v>148</v>
      </c>
      <c r="AI3818" s="257" t="s">
        <v>148</v>
      </c>
      <c r="AJ3818" s="257"/>
    </row>
    <row r="3819" spans="1:36" ht="43.2">
      <c r="A3819" s="258">
        <v>40458</v>
      </c>
      <c r="B3819" s="257" t="s">
        <v>2519</v>
      </c>
      <c r="C3819" s="258">
        <v>40458</v>
      </c>
      <c r="D3819" s="257">
        <v>0</v>
      </c>
      <c r="E3819" s="259" t="s">
        <v>2544</v>
      </c>
      <c r="F3819" s="257" t="s">
        <v>3209</v>
      </c>
      <c r="G3819" s="259" t="s">
        <v>3210</v>
      </c>
      <c r="H3819" s="260" t="s">
        <v>1226</v>
      </c>
      <c r="I3819" s="257" t="s">
        <v>6869</v>
      </c>
      <c r="J3819" s="84" t="s">
        <v>6870</v>
      </c>
      <c r="K3819" s="257" t="s">
        <v>2619</v>
      </c>
      <c r="L3819" s="257" t="s">
        <v>7166</v>
      </c>
      <c r="M3819" s="257" t="s">
        <v>1232</v>
      </c>
      <c r="N3819" s="257" t="s">
        <v>3562</v>
      </c>
      <c r="O3819" s="257" t="s">
        <v>3299</v>
      </c>
      <c r="P3819" s="257" t="s">
        <v>8258</v>
      </c>
      <c r="Q3819" s="257" t="s">
        <v>3301</v>
      </c>
      <c r="R3819" s="257" t="s">
        <v>148</v>
      </c>
      <c r="S3819" s="257" t="s">
        <v>3291</v>
      </c>
      <c r="T3819" s="257" t="s">
        <v>2905</v>
      </c>
      <c r="U3819" s="257" t="s">
        <v>8204</v>
      </c>
      <c r="V3819" s="257" t="s">
        <v>148</v>
      </c>
      <c r="W3819" s="257" t="s">
        <v>148</v>
      </c>
      <c r="X3819" s="257" t="s">
        <v>148</v>
      </c>
      <c r="Y3819" s="257" t="s">
        <v>148</v>
      </c>
      <c r="Z3819" s="257" t="s">
        <v>148</v>
      </c>
      <c r="AA3819" s="257" t="s">
        <v>148</v>
      </c>
      <c r="AB3819" s="257" t="s">
        <v>148</v>
      </c>
      <c r="AC3819" s="257" t="s">
        <v>148</v>
      </c>
      <c r="AD3819" s="257" t="s">
        <v>148</v>
      </c>
      <c r="AE3819" s="257" t="s">
        <v>148</v>
      </c>
      <c r="AF3819" s="257" t="s">
        <v>148</v>
      </c>
      <c r="AG3819" s="257" t="s">
        <v>148</v>
      </c>
      <c r="AH3819" s="257" t="s">
        <v>148</v>
      </c>
      <c r="AI3819" s="257" t="s">
        <v>148</v>
      </c>
      <c r="AJ3819" s="257"/>
    </row>
    <row r="3820" spans="1:36" ht="43.2">
      <c r="A3820" s="258">
        <v>40458</v>
      </c>
      <c r="B3820" s="257" t="s">
        <v>2519</v>
      </c>
      <c r="C3820" s="258">
        <v>40458</v>
      </c>
      <c r="D3820" s="257">
        <v>0</v>
      </c>
      <c r="E3820" s="259" t="s">
        <v>2544</v>
      </c>
      <c r="F3820" s="257" t="s">
        <v>3209</v>
      </c>
      <c r="G3820" s="259" t="s">
        <v>3210</v>
      </c>
      <c r="H3820" s="260" t="s">
        <v>1226</v>
      </c>
      <c r="I3820" s="257" t="s">
        <v>6836</v>
      </c>
      <c r="J3820" s="84" t="s">
        <v>6837</v>
      </c>
      <c r="K3820" s="257" t="s">
        <v>2619</v>
      </c>
      <c r="L3820" s="257" t="s">
        <v>7166</v>
      </c>
      <c r="M3820" s="257" t="s">
        <v>1232</v>
      </c>
      <c r="N3820" s="257" t="s">
        <v>3562</v>
      </c>
      <c r="O3820" s="257" t="s">
        <v>3299</v>
      </c>
      <c r="P3820" s="257" t="s">
        <v>8259</v>
      </c>
      <c r="Q3820" s="257" t="s">
        <v>3301</v>
      </c>
      <c r="R3820" s="257" t="s">
        <v>148</v>
      </c>
      <c r="S3820" s="257" t="s">
        <v>3291</v>
      </c>
      <c r="T3820" s="257" t="s">
        <v>2905</v>
      </c>
      <c r="U3820" s="257" t="s">
        <v>8204</v>
      </c>
      <c r="V3820" s="257" t="s">
        <v>148</v>
      </c>
      <c r="W3820" s="257" t="s">
        <v>148</v>
      </c>
      <c r="X3820" s="257" t="s">
        <v>148</v>
      </c>
      <c r="Y3820" s="257" t="s">
        <v>148</v>
      </c>
      <c r="Z3820" s="257" t="s">
        <v>148</v>
      </c>
      <c r="AA3820" s="257" t="s">
        <v>148</v>
      </c>
      <c r="AB3820" s="257" t="s">
        <v>148</v>
      </c>
      <c r="AC3820" s="257" t="s">
        <v>148</v>
      </c>
      <c r="AD3820" s="257" t="s">
        <v>148</v>
      </c>
      <c r="AE3820" s="257" t="s">
        <v>148</v>
      </c>
      <c r="AF3820" s="257" t="s">
        <v>148</v>
      </c>
      <c r="AG3820" s="257" t="s">
        <v>148</v>
      </c>
      <c r="AH3820" s="257" t="s">
        <v>148</v>
      </c>
      <c r="AI3820" s="257" t="s">
        <v>148</v>
      </c>
      <c r="AJ3820" s="257"/>
    </row>
    <row r="3821" spans="1:36" ht="28.8">
      <c r="A3821" s="258">
        <v>40458</v>
      </c>
      <c r="B3821" s="257" t="s">
        <v>2519</v>
      </c>
      <c r="C3821" s="258">
        <v>40458</v>
      </c>
      <c r="D3821" s="257">
        <v>0</v>
      </c>
      <c r="E3821" s="257" t="s">
        <v>6831</v>
      </c>
      <c r="F3821" s="257" t="s">
        <v>6832</v>
      </c>
      <c r="G3821" s="257" t="s">
        <v>6833</v>
      </c>
      <c r="H3821" s="260" t="s">
        <v>2631</v>
      </c>
      <c r="I3821" s="260" t="s">
        <v>2631</v>
      </c>
      <c r="J3821" s="257" t="s">
        <v>148</v>
      </c>
      <c r="K3821" s="257" t="s">
        <v>2619</v>
      </c>
      <c r="L3821" s="257" t="s">
        <v>7166</v>
      </c>
      <c r="M3821" s="257" t="s">
        <v>1232</v>
      </c>
      <c r="N3821" s="257" t="s">
        <v>3562</v>
      </c>
      <c r="O3821" s="257" t="s">
        <v>3299</v>
      </c>
      <c r="P3821" s="257" t="s">
        <v>8260</v>
      </c>
      <c r="Q3821" s="257" t="s">
        <v>3301</v>
      </c>
      <c r="R3821" s="257" t="s">
        <v>148</v>
      </c>
      <c r="S3821" s="257" t="s">
        <v>3291</v>
      </c>
      <c r="T3821" s="257" t="s">
        <v>2905</v>
      </c>
      <c r="U3821" s="257" t="s">
        <v>8204</v>
      </c>
      <c r="V3821" s="257" t="s">
        <v>148</v>
      </c>
      <c r="W3821" s="257" t="s">
        <v>148</v>
      </c>
      <c r="X3821" s="257" t="s">
        <v>148</v>
      </c>
      <c r="Y3821" s="257" t="s">
        <v>148</v>
      </c>
      <c r="Z3821" s="257" t="s">
        <v>148</v>
      </c>
      <c r="AA3821" s="257" t="s">
        <v>148</v>
      </c>
      <c r="AB3821" s="257" t="s">
        <v>148</v>
      </c>
      <c r="AC3821" s="257" t="s">
        <v>148</v>
      </c>
      <c r="AD3821" s="257" t="s">
        <v>148</v>
      </c>
      <c r="AE3821" s="257" t="s">
        <v>148</v>
      </c>
      <c r="AF3821" s="257" t="s">
        <v>148</v>
      </c>
      <c r="AG3821" s="257" t="s">
        <v>148</v>
      </c>
      <c r="AH3821" s="257" t="s">
        <v>148</v>
      </c>
      <c r="AI3821" s="257" t="s">
        <v>148</v>
      </c>
      <c r="AJ3821" s="257"/>
    </row>
    <row r="3822" spans="1:36" ht="28.8">
      <c r="A3822" s="258">
        <v>40458</v>
      </c>
      <c r="B3822" s="257" t="s">
        <v>2519</v>
      </c>
      <c r="C3822" s="258">
        <v>40458</v>
      </c>
      <c r="D3822" s="257">
        <v>0</v>
      </c>
      <c r="E3822" s="257" t="s">
        <v>6831</v>
      </c>
      <c r="F3822" s="259" t="s">
        <v>6919</v>
      </c>
      <c r="G3822" s="257" t="s">
        <v>6920</v>
      </c>
      <c r="H3822" s="257" t="s">
        <v>1243</v>
      </c>
      <c r="I3822" s="257" t="s">
        <v>8261</v>
      </c>
      <c r="J3822" s="257" t="s">
        <v>148</v>
      </c>
      <c r="K3822" s="257" t="s">
        <v>2619</v>
      </c>
      <c r="L3822" s="257" t="s">
        <v>7166</v>
      </c>
      <c r="M3822" s="257" t="s">
        <v>1232</v>
      </c>
      <c r="N3822" s="257" t="s">
        <v>3562</v>
      </c>
      <c r="O3822" s="257" t="s">
        <v>3299</v>
      </c>
      <c r="P3822" s="257" t="s">
        <v>8262</v>
      </c>
      <c r="Q3822" s="257" t="s">
        <v>3301</v>
      </c>
      <c r="R3822" s="257" t="s">
        <v>148</v>
      </c>
      <c r="S3822" s="257" t="s">
        <v>3291</v>
      </c>
      <c r="T3822" s="257" t="s">
        <v>2905</v>
      </c>
      <c r="U3822" s="257" t="s">
        <v>8204</v>
      </c>
      <c r="V3822" s="257" t="s">
        <v>148</v>
      </c>
      <c r="W3822" s="257" t="s">
        <v>148</v>
      </c>
      <c r="X3822" s="257" t="s">
        <v>148</v>
      </c>
      <c r="Y3822" s="257" t="s">
        <v>148</v>
      </c>
      <c r="Z3822" s="257" t="s">
        <v>148</v>
      </c>
      <c r="AA3822" s="257" t="s">
        <v>148</v>
      </c>
      <c r="AB3822" s="257" t="s">
        <v>148</v>
      </c>
      <c r="AC3822" s="257" t="s">
        <v>148</v>
      </c>
      <c r="AD3822" s="257" t="s">
        <v>148</v>
      </c>
      <c r="AE3822" s="257" t="s">
        <v>148</v>
      </c>
      <c r="AF3822" s="257" t="s">
        <v>148</v>
      </c>
      <c r="AG3822" s="257" t="s">
        <v>148</v>
      </c>
      <c r="AH3822" s="257" t="s">
        <v>148</v>
      </c>
      <c r="AI3822" s="257" t="s">
        <v>148</v>
      </c>
      <c r="AJ3822" s="257"/>
    </row>
    <row r="3823" spans="1:36" ht="28.8">
      <c r="A3823" s="258">
        <v>40458</v>
      </c>
      <c r="B3823" s="257" t="s">
        <v>2519</v>
      </c>
      <c r="C3823" s="258">
        <v>40458</v>
      </c>
      <c r="D3823" s="257">
        <v>0</v>
      </c>
      <c r="E3823" s="257" t="s">
        <v>6831</v>
      </c>
      <c r="F3823" s="259" t="s">
        <v>6919</v>
      </c>
      <c r="G3823" s="257" t="s">
        <v>6920</v>
      </c>
      <c r="H3823" s="260" t="s">
        <v>1232</v>
      </c>
      <c r="I3823" s="257" t="s">
        <v>8263</v>
      </c>
      <c r="J3823" s="84" t="s">
        <v>8264</v>
      </c>
      <c r="K3823" s="257" t="s">
        <v>2619</v>
      </c>
      <c r="L3823" s="257" t="s">
        <v>7166</v>
      </c>
      <c r="M3823" s="257" t="s">
        <v>1232</v>
      </c>
      <c r="N3823" s="257" t="s">
        <v>3562</v>
      </c>
      <c r="O3823" s="257" t="s">
        <v>3299</v>
      </c>
      <c r="P3823" s="257" t="s">
        <v>8265</v>
      </c>
      <c r="Q3823" s="257" t="s">
        <v>3301</v>
      </c>
      <c r="R3823" s="257" t="s">
        <v>148</v>
      </c>
      <c r="S3823" s="257" t="s">
        <v>3291</v>
      </c>
      <c r="T3823" s="257" t="s">
        <v>2905</v>
      </c>
      <c r="U3823" s="257" t="s">
        <v>8204</v>
      </c>
      <c r="V3823" s="257" t="s">
        <v>148</v>
      </c>
      <c r="W3823" s="257" t="s">
        <v>148</v>
      </c>
      <c r="X3823" s="257" t="s">
        <v>148</v>
      </c>
      <c r="Y3823" s="257" t="s">
        <v>148</v>
      </c>
      <c r="Z3823" s="257" t="s">
        <v>148</v>
      </c>
      <c r="AA3823" s="257" t="s">
        <v>148</v>
      </c>
      <c r="AB3823" s="257" t="s">
        <v>148</v>
      </c>
      <c r="AC3823" s="257" t="s">
        <v>148</v>
      </c>
      <c r="AD3823" s="257" t="s">
        <v>148</v>
      </c>
      <c r="AE3823" s="257" t="s">
        <v>148</v>
      </c>
      <c r="AF3823" s="257" t="s">
        <v>148</v>
      </c>
      <c r="AG3823" s="257" t="s">
        <v>148</v>
      </c>
      <c r="AH3823" s="257" t="s">
        <v>148</v>
      </c>
      <c r="AI3823" s="257" t="s">
        <v>148</v>
      </c>
      <c r="AJ3823" s="257"/>
    </row>
    <row r="3824" spans="1:36" ht="28.8">
      <c r="A3824" s="258">
        <v>40458</v>
      </c>
      <c r="B3824" s="257" t="s">
        <v>2519</v>
      </c>
      <c r="C3824" s="258">
        <v>40458</v>
      </c>
      <c r="D3824" s="257">
        <v>0</v>
      </c>
      <c r="E3824" s="257" t="s">
        <v>4702</v>
      </c>
      <c r="F3824" s="257" t="s">
        <v>4703</v>
      </c>
      <c r="G3824" s="257" t="s">
        <v>4704</v>
      </c>
      <c r="H3824" s="260" t="s">
        <v>1232</v>
      </c>
      <c r="I3824" s="257" t="s">
        <v>4715</v>
      </c>
      <c r="J3824" s="84" t="s">
        <v>4716</v>
      </c>
      <c r="K3824" s="257" t="s">
        <v>2619</v>
      </c>
      <c r="L3824" s="257" t="s">
        <v>7166</v>
      </c>
      <c r="M3824" s="257" t="s">
        <v>1232</v>
      </c>
      <c r="N3824" s="257" t="s">
        <v>3562</v>
      </c>
      <c r="O3824" s="257" t="s">
        <v>3299</v>
      </c>
      <c r="P3824" s="257" t="s">
        <v>8266</v>
      </c>
      <c r="Q3824" s="257" t="s">
        <v>3301</v>
      </c>
      <c r="R3824" s="257" t="s">
        <v>148</v>
      </c>
      <c r="S3824" s="257" t="s">
        <v>3291</v>
      </c>
      <c r="T3824" s="257" t="s">
        <v>2905</v>
      </c>
      <c r="U3824" s="257" t="s">
        <v>8204</v>
      </c>
      <c r="V3824" s="257" t="s">
        <v>148</v>
      </c>
      <c r="W3824" s="257" t="s">
        <v>148</v>
      </c>
      <c r="X3824" s="257" t="s">
        <v>148</v>
      </c>
      <c r="Y3824" s="257" t="s">
        <v>148</v>
      </c>
      <c r="Z3824" s="257" t="s">
        <v>148</v>
      </c>
      <c r="AA3824" s="257" t="s">
        <v>148</v>
      </c>
      <c r="AB3824" s="257" t="s">
        <v>148</v>
      </c>
      <c r="AC3824" s="257" t="s">
        <v>148</v>
      </c>
      <c r="AD3824" s="257" t="s">
        <v>148</v>
      </c>
      <c r="AE3824" s="257" t="s">
        <v>148</v>
      </c>
      <c r="AF3824" s="257" t="s">
        <v>148</v>
      </c>
      <c r="AG3824" s="257" t="s">
        <v>148</v>
      </c>
      <c r="AH3824" s="257" t="s">
        <v>148</v>
      </c>
      <c r="AI3824" s="257" t="s">
        <v>148</v>
      </c>
      <c r="AJ3824" s="257"/>
    </row>
    <row r="3825" spans="1:36" ht="28.8">
      <c r="A3825" s="258">
        <v>40458</v>
      </c>
      <c r="B3825" s="257" t="s">
        <v>2519</v>
      </c>
      <c r="C3825" s="258">
        <v>40458</v>
      </c>
      <c r="D3825" s="257">
        <v>0</v>
      </c>
      <c r="E3825" s="257" t="s">
        <v>4702</v>
      </c>
      <c r="F3825" s="257" t="s">
        <v>4703</v>
      </c>
      <c r="G3825" s="257" t="s">
        <v>4704</v>
      </c>
      <c r="H3825" s="260" t="s">
        <v>1232</v>
      </c>
      <c r="I3825" s="257" t="s">
        <v>4715</v>
      </c>
      <c r="J3825" s="84" t="s">
        <v>4716</v>
      </c>
      <c r="K3825" s="257" t="s">
        <v>2619</v>
      </c>
      <c r="L3825" s="257" t="s">
        <v>7166</v>
      </c>
      <c r="M3825" s="257" t="s">
        <v>1232</v>
      </c>
      <c r="N3825" s="257" t="s">
        <v>3562</v>
      </c>
      <c r="O3825" s="257" t="s">
        <v>3299</v>
      </c>
      <c r="P3825" s="257" t="s">
        <v>8267</v>
      </c>
      <c r="Q3825" s="257" t="s">
        <v>3301</v>
      </c>
      <c r="R3825" s="257" t="s">
        <v>148</v>
      </c>
      <c r="S3825" s="257" t="s">
        <v>3291</v>
      </c>
      <c r="T3825" s="257" t="s">
        <v>2905</v>
      </c>
      <c r="U3825" s="257" t="s">
        <v>8204</v>
      </c>
      <c r="V3825" s="257" t="s">
        <v>148</v>
      </c>
      <c r="W3825" s="257" t="s">
        <v>148</v>
      </c>
      <c r="X3825" s="257" t="s">
        <v>148</v>
      </c>
      <c r="Y3825" s="257" t="s">
        <v>148</v>
      </c>
      <c r="Z3825" s="257" t="s">
        <v>148</v>
      </c>
      <c r="AA3825" s="257" t="s">
        <v>148</v>
      </c>
      <c r="AB3825" s="257" t="s">
        <v>148</v>
      </c>
      <c r="AC3825" s="257" t="s">
        <v>148</v>
      </c>
      <c r="AD3825" s="257" t="s">
        <v>148</v>
      </c>
      <c r="AE3825" s="257" t="s">
        <v>148</v>
      </c>
      <c r="AF3825" s="257" t="s">
        <v>148</v>
      </c>
      <c r="AG3825" s="257" t="s">
        <v>148</v>
      </c>
      <c r="AH3825" s="257" t="s">
        <v>148</v>
      </c>
      <c r="AI3825" s="257" t="s">
        <v>148</v>
      </c>
      <c r="AJ3825" s="257"/>
    </row>
    <row r="3826" spans="1:36" ht="43.2">
      <c r="A3826" s="258">
        <v>40458</v>
      </c>
      <c r="B3826" s="257" t="s">
        <v>2519</v>
      </c>
      <c r="C3826" s="258">
        <v>40458</v>
      </c>
      <c r="D3826" s="257">
        <v>0</v>
      </c>
      <c r="E3826" s="259" t="s">
        <v>2610</v>
      </c>
      <c r="F3826" s="259" t="s">
        <v>3151</v>
      </c>
      <c r="G3826" s="259" t="s">
        <v>3152</v>
      </c>
      <c r="H3826" s="260" t="s">
        <v>1226</v>
      </c>
      <c r="I3826" s="257" t="s">
        <v>3837</v>
      </c>
      <c r="J3826" s="84" t="s">
        <v>3838</v>
      </c>
      <c r="K3826" s="257" t="s">
        <v>2619</v>
      </c>
      <c r="L3826" s="257" t="s">
        <v>7166</v>
      </c>
      <c r="M3826" s="257" t="s">
        <v>1232</v>
      </c>
      <c r="N3826" s="257" t="s">
        <v>3562</v>
      </c>
      <c r="O3826" s="257" t="s">
        <v>2868</v>
      </c>
      <c r="P3826" s="257" t="s">
        <v>8268</v>
      </c>
      <c r="Q3826" s="257" t="s">
        <v>3301</v>
      </c>
      <c r="R3826" s="257" t="s">
        <v>148</v>
      </c>
      <c r="S3826" s="257" t="s">
        <v>3291</v>
      </c>
      <c r="T3826" s="257" t="s">
        <v>2905</v>
      </c>
      <c r="U3826" s="257" t="s">
        <v>8204</v>
      </c>
      <c r="V3826" s="257" t="s">
        <v>148</v>
      </c>
      <c r="W3826" s="257" t="s">
        <v>148</v>
      </c>
      <c r="X3826" s="257" t="s">
        <v>148</v>
      </c>
      <c r="Y3826" s="257" t="s">
        <v>148</v>
      </c>
      <c r="Z3826" s="257" t="s">
        <v>148</v>
      </c>
      <c r="AA3826" s="257" t="s">
        <v>148</v>
      </c>
      <c r="AB3826" s="257" t="s">
        <v>148</v>
      </c>
      <c r="AC3826" s="257" t="s">
        <v>148</v>
      </c>
      <c r="AD3826" s="257" t="s">
        <v>148</v>
      </c>
      <c r="AE3826" s="257" t="s">
        <v>148</v>
      </c>
      <c r="AF3826" s="257" t="s">
        <v>148</v>
      </c>
      <c r="AG3826" s="257" t="s">
        <v>148</v>
      </c>
      <c r="AH3826" s="257" t="s">
        <v>148</v>
      </c>
      <c r="AI3826" s="257" t="s">
        <v>148</v>
      </c>
      <c r="AJ3826" s="257"/>
    </row>
    <row r="3827" spans="1:36" ht="43.2">
      <c r="A3827" s="258">
        <v>40458</v>
      </c>
      <c r="B3827" s="257" t="s">
        <v>2519</v>
      </c>
      <c r="C3827" s="258">
        <v>40458</v>
      </c>
      <c r="D3827" s="257">
        <v>0</v>
      </c>
      <c r="E3827" s="259" t="s">
        <v>2610</v>
      </c>
      <c r="F3827" s="259" t="s">
        <v>3151</v>
      </c>
      <c r="G3827" s="259" t="s">
        <v>3152</v>
      </c>
      <c r="H3827" s="260" t="s">
        <v>1226</v>
      </c>
      <c r="I3827" s="257" t="s">
        <v>3837</v>
      </c>
      <c r="J3827" s="84" t="s">
        <v>3838</v>
      </c>
      <c r="K3827" s="257" t="s">
        <v>2619</v>
      </c>
      <c r="L3827" s="257" t="s">
        <v>7166</v>
      </c>
      <c r="M3827" s="257" t="s">
        <v>1232</v>
      </c>
      <c r="N3827" s="257" t="s">
        <v>3562</v>
      </c>
      <c r="O3827" s="257" t="s">
        <v>3299</v>
      </c>
      <c r="P3827" s="257" t="s">
        <v>8269</v>
      </c>
      <c r="Q3827" s="257" t="s">
        <v>3301</v>
      </c>
      <c r="R3827" s="257" t="s">
        <v>148</v>
      </c>
      <c r="S3827" s="257" t="s">
        <v>3291</v>
      </c>
      <c r="T3827" s="257" t="s">
        <v>2905</v>
      </c>
      <c r="U3827" s="257" t="s">
        <v>8204</v>
      </c>
      <c r="V3827" s="257" t="s">
        <v>148</v>
      </c>
      <c r="W3827" s="257" t="s">
        <v>148</v>
      </c>
      <c r="X3827" s="257" t="s">
        <v>148</v>
      </c>
      <c r="Y3827" s="257" t="s">
        <v>148</v>
      </c>
      <c r="Z3827" s="257" t="s">
        <v>148</v>
      </c>
      <c r="AA3827" s="257" t="s">
        <v>148</v>
      </c>
      <c r="AB3827" s="257" t="s">
        <v>148</v>
      </c>
      <c r="AC3827" s="257" t="s">
        <v>148</v>
      </c>
      <c r="AD3827" s="257" t="s">
        <v>148</v>
      </c>
      <c r="AE3827" s="257" t="s">
        <v>148</v>
      </c>
      <c r="AF3827" s="257" t="s">
        <v>148</v>
      </c>
      <c r="AG3827" s="257" t="s">
        <v>148</v>
      </c>
      <c r="AH3827" s="257" t="s">
        <v>148</v>
      </c>
      <c r="AI3827" s="257" t="s">
        <v>148</v>
      </c>
      <c r="AJ3827" s="257"/>
    </row>
    <row r="3828" spans="1:36" ht="28.8">
      <c r="A3828" s="258">
        <v>40456</v>
      </c>
      <c r="B3828" s="257" t="s">
        <v>2519</v>
      </c>
      <c r="C3828" s="258">
        <v>40456</v>
      </c>
      <c r="D3828" s="257">
        <v>0</v>
      </c>
      <c r="E3828" s="257" t="s">
        <v>2557</v>
      </c>
      <c r="F3828" s="257" t="s">
        <v>3223</v>
      </c>
      <c r="G3828" s="257" t="s">
        <v>3224</v>
      </c>
      <c r="H3828" s="257" t="s">
        <v>1243</v>
      </c>
      <c r="I3828" s="257" t="s">
        <v>3654</v>
      </c>
      <c r="J3828" s="257" t="s">
        <v>3655</v>
      </c>
      <c r="K3828" s="257" t="s">
        <v>2619</v>
      </c>
      <c r="L3828" s="257" t="s">
        <v>7351</v>
      </c>
      <c r="M3828" s="257" t="s">
        <v>1236</v>
      </c>
      <c r="N3828" s="257" t="s">
        <v>2905</v>
      </c>
      <c r="O3828" s="257" t="s">
        <v>3299</v>
      </c>
      <c r="P3828" s="257" t="s">
        <v>8270</v>
      </c>
      <c r="Q3828" s="257" t="s">
        <v>3301</v>
      </c>
      <c r="R3828" s="257" t="s">
        <v>148</v>
      </c>
      <c r="S3828" s="257" t="s">
        <v>3302</v>
      </c>
      <c r="T3828" s="257" t="s">
        <v>2860</v>
      </c>
      <c r="U3828" s="257" t="s">
        <v>3999</v>
      </c>
      <c r="V3828" s="257" t="s">
        <v>148</v>
      </c>
      <c r="W3828" s="257" t="s">
        <v>148</v>
      </c>
      <c r="X3828" s="257" t="s">
        <v>148</v>
      </c>
      <c r="Y3828" s="257" t="s">
        <v>148</v>
      </c>
      <c r="Z3828" s="257" t="s">
        <v>148</v>
      </c>
      <c r="AA3828" s="257" t="s">
        <v>148</v>
      </c>
      <c r="AB3828" s="257" t="s">
        <v>148</v>
      </c>
      <c r="AC3828" s="257" t="s">
        <v>148</v>
      </c>
      <c r="AD3828" s="257" t="s">
        <v>148</v>
      </c>
      <c r="AE3828" s="257" t="s">
        <v>148</v>
      </c>
      <c r="AF3828" s="257" t="s">
        <v>148</v>
      </c>
      <c r="AG3828" s="257" t="s">
        <v>148</v>
      </c>
      <c r="AH3828" s="257" t="s">
        <v>148</v>
      </c>
      <c r="AI3828" s="257" t="s">
        <v>148</v>
      </c>
      <c r="AJ3828" s="257"/>
    </row>
    <row r="3829" spans="1:36" ht="28.8">
      <c r="A3829" s="258">
        <v>40456</v>
      </c>
      <c r="B3829" s="257" t="s">
        <v>2519</v>
      </c>
      <c r="C3829" s="258">
        <v>40456</v>
      </c>
      <c r="D3829" s="257">
        <v>0</v>
      </c>
      <c r="E3829" s="259" t="s">
        <v>2604</v>
      </c>
      <c r="F3829" s="257" t="s">
        <v>3585</v>
      </c>
      <c r="G3829" s="259" t="s">
        <v>3586</v>
      </c>
      <c r="H3829" s="257" t="s">
        <v>2632</v>
      </c>
      <c r="I3829" s="257" t="s">
        <v>5725</v>
      </c>
      <c r="J3829" s="84" t="s">
        <v>5726</v>
      </c>
      <c r="K3829" s="257" t="s">
        <v>2619</v>
      </c>
      <c r="L3829" s="257" t="s">
        <v>7351</v>
      </c>
      <c r="M3829" s="257" t="s">
        <v>1236</v>
      </c>
      <c r="N3829" s="257" t="s">
        <v>2905</v>
      </c>
      <c r="O3829" s="257" t="s">
        <v>3299</v>
      </c>
      <c r="P3829" s="257" t="s">
        <v>8271</v>
      </c>
      <c r="Q3829" s="257" t="s">
        <v>3301</v>
      </c>
      <c r="R3829" s="257" t="s">
        <v>148</v>
      </c>
      <c r="S3829" s="257" t="s">
        <v>3302</v>
      </c>
      <c r="T3829" s="257" t="s">
        <v>2860</v>
      </c>
      <c r="U3829" s="257" t="s">
        <v>3999</v>
      </c>
      <c r="V3829" s="257" t="s">
        <v>148</v>
      </c>
      <c r="W3829" s="257" t="s">
        <v>148</v>
      </c>
      <c r="X3829" s="257" t="s">
        <v>148</v>
      </c>
      <c r="Y3829" s="257" t="s">
        <v>148</v>
      </c>
      <c r="Z3829" s="257" t="s">
        <v>148</v>
      </c>
      <c r="AA3829" s="257" t="s">
        <v>148</v>
      </c>
      <c r="AB3829" s="257" t="s">
        <v>148</v>
      </c>
      <c r="AC3829" s="257" t="s">
        <v>148</v>
      </c>
      <c r="AD3829" s="257" t="s">
        <v>148</v>
      </c>
      <c r="AE3829" s="257" t="s">
        <v>148</v>
      </c>
      <c r="AF3829" s="257" t="s">
        <v>148</v>
      </c>
      <c r="AG3829" s="257" t="s">
        <v>148</v>
      </c>
      <c r="AH3829" s="257" t="s">
        <v>148</v>
      </c>
      <c r="AI3829" s="257" t="s">
        <v>148</v>
      </c>
      <c r="AJ3829" s="257"/>
    </row>
    <row r="3830" spans="1:36" ht="28.8">
      <c r="A3830" s="258">
        <v>40456</v>
      </c>
      <c r="B3830" s="257" t="s">
        <v>2519</v>
      </c>
      <c r="C3830" s="258">
        <v>40456</v>
      </c>
      <c r="D3830" s="257">
        <v>0</v>
      </c>
      <c r="E3830" s="259" t="s">
        <v>2604</v>
      </c>
      <c r="F3830" s="257" t="s">
        <v>3585</v>
      </c>
      <c r="G3830" s="259" t="s">
        <v>3586</v>
      </c>
      <c r="H3830" s="257" t="s">
        <v>2632</v>
      </c>
      <c r="I3830" s="257" t="s">
        <v>5725</v>
      </c>
      <c r="J3830" s="84" t="s">
        <v>5726</v>
      </c>
      <c r="K3830" s="257" t="s">
        <v>2619</v>
      </c>
      <c r="L3830" s="257" t="s">
        <v>7351</v>
      </c>
      <c r="M3830" s="257" t="s">
        <v>1236</v>
      </c>
      <c r="N3830" s="257" t="s">
        <v>2905</v>
      </c>
      <c r="O3830" s="257" t="s">
        <v>3299</v>
      </c>
      <c r="P3830" s="257" t="s">
        <v>8272</v>
      </c>
      <c r="Q3830" s="257" t="s">
        <v>3301</v>
      </c>
      <c r="R3830" s="257" t="s">
        <v>148</v>
      </c>
      <c r="S3830" s="257" t="s">
        <v>3302</v>
      </c>
      <c r="T3830" s="257" t="s">
        <v>2860</v>
      </c>
      <c r="U3830" s="257" t="s">
        <v>3999</v>
      </c>
      <c r="V3830" s="257" t="s">
        <v>148</v>
      </c>
      <c r="W3830" s="257" t="s">
        <v>148</v>
      </c>
      <c r="X3830" s="257" t="s">
        <v>148</v>
      </c>
      <c r="Y3830" s="257" t="s">
        <v>148</v>
      </c>
      <c r="Z3830" s="257" t="s">
        <v>148</v>
      </c>
      <c r="AA3830" s="257" t="s">
        <v>148</v>
      </c>
      <c r="AB3830" s="257" t="s">
        <v>148</v>
      </c>
      <c r="AC3830" s="257" t="s">
        <v>148</v>
      </c>
      <c r="AD3830" s="257" t="s">
        <v>148</v>
      </c>
      <c r="AE3830" s="257" t="s">
        <v>148</v>
      </c>
      <c r="AF3830" s="257" t="s">
        <v>148</v>
      </c>
      <c r="AG3830" s="257" t="s">
        <v>148</v>
      </c>
      <c r="AH3830" s="257" t="s">
        <v>148</v>
      </c>
      <c r="AI3830" s="257" t="s">
        <v>148</v>
      </c>
      <c r="AJ3830" s="257"/>
    </row>
    <row r="3831" spans="1:36" ht="43.2">
      <c r="A3831" s="258">
        <v>40477</v>
      </c>
      <c r="B3831" s="257" t="s">
        <v>2519</v>
      </c>
      <c r="C3831" s="258">
        <v>40477</v>
      </c>
      <c r="D3831" s="257">
        <v>0</v>
      </c>
      <c r="E3831" s="259" t="s">
        <v>2530</v>
      </c>
      <c r="F3831" s="257" t="s">
        <v>3153</v>
      </c>
      <c r="G3831" s="259" t="s">
        <v>3154</v>
      </c>
      <c r="H3831" s="260" t="s">
        <v>1226</v>
      </c>
      <c r="I3831" s="257" t="s">
        <v>8273</v>
      </c>
      <c r="J3831" s="84" t="s">
        <v>8274</v>
      </c>
      <c r="K3831" s="257" t="s">
        <v>2619</v>
      </c>
      <c r="L3831" s="257" t="s">
        <v>8275</v>
      </c>
      <c r="M3831" s="257" t="s">
        <v>1236</v>
      </c>
      <c r="N3831" s="257" t="s">
        <v>2905</v>
      </c>
      <c r="O3831" s="257" t="s">
        <v>3299</v>
      </c>
      <c r="P3831" s="257" t="s">
        <v>8276</v>
      </c>
      <c r="Q3831" s="257" t="s">
        <v>3301</v>
      </c>
      <c r="R3831" s="257" t="s">
        <v>148</v>
      </c>
      <c r="S3831" s="257" t="s">
        <v>3302</v>
      </c>
      <c r="T3831" s="257" t="s">
        <v>2905</v>
      </c>
      <c r="U3831" s="257" t="s">
        <v>8277</v>
      </c>
      <c r="V3831" s="257" t="s">
        <v>148</v>
      </c>
      <c r="W3831" s="257" t="s">
        <v>148</v>
      </c>
      <c r="X3831" s="257" t="s">
        <v>148</v>
      </c>
      <c r="Y3831" s="257" t="s">
        <v>148</v>
      </c>
      <c r="Z3831" s="257" t="s">
        <v>148</v>
      </c>
      <c r="AA3831" s="257" t="s">
        <v>148</v>
      </c>
      <c r="AB3831" s="257" t="s">
        <v>148</v>
      </c>
      <c r="AC3831" s="257" t="s">
        <v>148</v>
      </c>
      <c r="AD3831" s="257" t="s">
        <v>148</v>
      </c>
      <c r="AE3831" s="257" t="s">
        <v>148</v>
      </c>
      <c r="AF3831" s="257" t="s">
        <v>148</v>
      </c>
      <c r="AG3831" s="257" t="s">
        <v>148</v>
      </c>
      <c r="AH3831" s="257" t="s">
        <v>148</v>
      </c>
      <c r="AI3831" s="257" t="s">
        <v>148</v>
      </c>
      <c r="AJ3831" s="257"/>
    </row>
    <row r="3832" spans="1:36" ht="43.2">
      <c r="A3832" s="258">
        <v>40477</v>
      </c>
      <c r="B3832" s="257" t="s">
        <v>2519</v>
      </c>
      <c r="C3832" s="258">
        <v>40477</v>
      </c>
      <c r="D3832" s="257">
        <v>0</v>
      </c>
      <c r="E3832" s="259" t="s">
        <v>2565</v>
      </c>
      <c r="F3832" s="257" t="s">
        <v>3251</v>
      </c>
      <c r="G3832" s="259" t="s">
        <v>3252</v>
      </c>
      <c r="H3832" s="257" t="s">
        <v>2632</v>
      </c>
      <c r="I3832" s="257" t="s">
        <v>6117</v>
      </c>
      <c r="J3832" s="257" t="s">
        <v>148</v>
      </c>
      <c r="K3832" s="257" t="s">
        <v>2619</v>
      </c>
      <c r="L3832" s="257" t="s">
        <v>8275</v>
      </c>
      <c r="M3832" s="257" t="s">
        <v>1236</v>
      </c>
      <c r="N3832" s="257" t="s">
        <v>2905</v>
      </c>
      <c r="O3832" s="257" t="s">
        <v>3299</v>
      </c>
      <c r="P3832" s="257" t="s">
        <v>8278</v>
      </c>
      <c r="Q3832" s="257" t="s">
        <v>3301</v>
      </c>
      <c r="R3832" s="257" t="s">
        <v>148</v>
      </c>
      <c r="S3832" s="257" t="s">
        <v>3302</v>
      </c>
      <c r="T3832" s="257" t="s">
        <v>2905</v>
      </c>
      <c r="U3832" s="257" t="s">
        <v>8277</v>
      </c>
      <c r="V3832" s="257" t="s">
        <v>148</v>
      </c>
      <c r="W3832" s="257" t="s">
        <v>148</v>
      </c>
      <c r="X3832" s="257" t="s">
        <v>148</v>
      </c>
      <c r="Y3832" s="257" t="s">
        <v>148</v>
      </c>
      <c r="Z3832" s="257" t="s">
        <v>148</v>
      </c>
      <c r="AA3832" s="257" t="s">
        <v>148</v>
      </c>
      <c r="AB3832" s="257" t="s">
        <v>148</v>
      </c>
      <c r="AC3832" s="257" t="s">
        <v>148</v>
      </c>
      <c r="AD3832" s="257" t="s">
        <v>148</v>
      </c>
      <c r="AE3832" s="257" t="s">
        <v>148</v>
      </c>
      <c r="AF3832" s="257" t="s">
        <v>148</v>
      </c>
      <c r="AG3832" s="257" t="s">
        <v>148</v>
      </c>
      <c r="AH3832" s="257" t="s">
        <v>148</v>
      </c>
      <c r="AI3832" s="257" t="s">
        <v>148</v>
      </c>
      <c r="AJ3832" s="257"/>
    </row>
    <row r="3833" spans="1:36" ht="43.2">
      <c r="A3833" s="258">
        <v>40477</v>
      </c>
      <c r="B3833" s="257" t="s">
        <v>2519</v>
      </c>
      <c r="C3833" s="258">
        <v>40477</v>
      </c>
      <c r="D3833" s="257">
        <v>0</v>
      </c>
      <c r="E3833" s="259" t="s">
        <v>2547</v>
      </c>
      <c r="F3833" s="257" t="s">
        <v>3193</v>
      </c>
      <c r="G3833" s="259" t="s">
        <v>3194</v>
      </c>
      <c r="H3833" s="260" t="s">
        <v>1232</v>
      </c>
      <c r="I3833" s="257" t="s">
        <v>6247</v>
      </c>
      <c r="J3833" s="84" t="s">
        <v>6248</v>
      </c>
      <c r="K3833" s="257" t="s">
        <v>2619</v>
      </c>
      <c r="L3833" s="257" t="s">
        <v>8275</v>
      </c>
      <c r="M3833" s="257" t="s">
        <v>1236</v>
      </c>
      <c r="N3833" s="257" t="s">
        <v>2905</v>
      </c>
      <c r="O3833" s="257" t="s">
        <v>3299</v>
      </c>
      <c r="P3833" s="257" t="s">
        <v>8279</v>
      </c>
      <c r="Q3833" s="257" t="s">
        <v>3301</v>
      </c>
      <c r="R3833" s="257" t="s">
        <v>148</v>
      </c>
      <c r="S3833" s="257" t="s">
        <v>3302</v>
      </c>
      <c r="T3833" s="257" t="s">
        <v>2905</v>
      </c>
      <c r="U3833" s="257" t="s">
        <v>8277</v>
      </c>
      <c r="V3833" s="257" t="s">
        <v>148</v>
      </c>
      <c r="W3833" s="257" t="s">
        <v>148</v>
      </c>
      <c r="X3833" s="257" t="s">
        <v>148</v>
      </c>
      <c r="Y3833" s="257" t="s">
        <v>148</v>
      </c>
      <c r="Z3833" s="257" t="s">
        <v>148</v>
      </c>
      <c r="AA3833" s="257" t="s">
        <v>148</v>
      </c>
      <c r="AB3833" s="257" t="s">
        <v>148</v>
      </c>
      <c r="AC3833" s="257" t="s">
        <v>148</v>
      </c>
      <c r="AD3833" s="257" t="s">
        <v>148</v>
      </c>
      <c r="AE3833" s="257" t="s">
        <v>148</v>
      </c>
      <c r="AF3833" s="257" t="s">
        <v>148</v>
      </c>
      <c r="AG3833" s="257" t="s">
        <v>148</v>
      </c>
      <c r="AH3833" s="257" t="s">
        <v>148</v>
      </c>
      <c r="AI3833" s="257" t="s">
        <v>148</v>
      </c>
      <c r="AJ3833" s="257"/>
    </row>
    <row r="3834" spans="1:36" ht="43.2">
      <c r="A3834" s="258">
        <v>40477</v>
      </c>
      <c r="B3834" s="257" t="s">
        <v>2519</v>
      </c>
      <c r="C3834" s="258">
        <v>40477</v>
      </c>
      <c r="D3834" s="257">
        <v>0</v>
      </c>
      <c r="E3834" s="259" t="s">
        <v>2552</v>
      </c>
      <c r="F3834" s="259" t="s">
        <v>3197</v>
      </c>
      <c r="G3834" s="259" t="s">
        <v>3198</v>
      </c>
      <c r="H3834" s="257" t="s">
        <v>1243</v>
      </c>
      <c r="I3834" s="257" t="s">
        <v>8032</v>
      </c>
      <c r="J3834" s="261" t="s">
        <v>8033</v>
      </c>
      <c r="K3834" s="257" t="s">
        <v>2619</v>
      </c>
      <c r="L3834" s="257" t="s">
        <v>8275</v>
      </c>
      <c r="M3834" s="257" t="s">
        <v>1236</v>
      </c>
      <c r="N3834" s="257" t="s">
        <v>2905</v>
      </c>
      <c r="O3834" s="257" t="s">
        <v>3299</v>
      </c>
      <c r="P3834" s="257" t="s">
        <v>8280</v>
      </c>
      <c r="Q3834" s="257" t="s">
        <v>3301</v>
      </c>
      <c r="R3834" s="257" t="s">
        <v>148</v>
      </c>
      <c r="S3834" s="257" t="s">
        <v>3302</v>
      </c>
      <c r="T3834" s="257" t="s">
        <v>2905</v>
      </c>
      <c r="U3834" s="257" t="s">
        <v>8277</v>
      </c>
      <c r="V3834" s="257" t="s">
        <v>148</v>
      </c>
      <c r="W3834" s="257" t="s">
        <v>148</v>
      </c>
      <c r="X3834" s="257" t="s">
        <v>148</v>
      </c>
      <c r="Y3834" s="257" t="s">
        <v>148</v>
      </c>
      <c r="Z3834" s="257" t="s">
        <v>148</v>
      </c>
      <c r="AA3834" s="257" t="s">
        <v>148</v>
      </c>
      <c r="AB3834" s="257" t="s">
        <v>148</v>
      </c>
      <c r="AC3834" s="257" t="s">
        <v>148</v>
      </c>
      <c r="AD3834" s="257" t="s">
        <v>148</v>
      </c>
      <c r="AE3834" s="257" t="s">
        <v>148</v>
      </c>
      <c r="AF3834" s="257" t="s">
        <v>148</v>
      </c>
      <c r="AG3834" s="257" t="s">
        <v>148</v>
      </c>
      <c r="AH3834" s="257" t="s">
        <v>148</v>
      </c>
      <c r="AI3834" s="257" t="s">
        <v>148</v>
      </c>
      <c r="AJ3834" s="257"/>
    </row>
    <row r="3835" spans="1:36" ht="43.2">
      <c r="A3835" s="258">
        <v>40499</v>
      </c>
      <c r="B3835" s="257" t="s">
        <v>2518</v>
      </c>
      <c r="C3835" s="258">
        <v>40500</v>
      </c>
      <c r="D3835" s="257">
        <v>1</v>
      </c>
      <c r="E3835" s="257" t="s">
        <v>6831</v>
      </c>
      <c r="F3835" s="259" t="s">
        <v>6919</v>
      </c>
      <c r="G3835" s="257" t="s">
        <v>6920</v>
      </c>
      <c r="H3835" s="257" t="s">
        <v>1236</v>
      </c>
      <c r="I3835" s="257" t="s">
        <v>6921</v>
      </c>
      <c r="J3835" s="84" t="s">
        <v>6922</v>
      </c>
      <c r="K3835" s="257" t="s">
        <v>3280</v>
      </c>
      <c r="L3835" s="257" t="s">
        <v>7430</v>
      </c>
      <c r="M3835" s="257" t="s">
        <v>1236</v>
      </c>
      <c r="N3835" s="257" t="s">
        <v>2905</v>
      </c>
      <c r="O3835" s="257" t="s">
        <v>2868</v>
      </c>
      <c r="P3835" s="257" t="s">
        <v>8281</v>
      </c>
      <c r="Q3835" s="257" t="s">
        <v>8282</v>
      </c>
      <c r="R3835" s="257" t="s">
        <v>148</v>
      </c>
      <c r="S3835" s="257" t="s">
        <v>3302</v>
      </c>
      <c r="T3835" s="257" t="s">
        <v>2905</v>
      </c>
      <c r="U3835" s="257" t="s">
        <v>477</v>
      </c>
      <c r="V3835" s="257" t="s">
        <v>2639</v>
      </c>
      <c r="W3835" s="257" t="s">
        <v>148</v>
      </c>
      <c r="X3835" s="257" t="s">
        <v>2639</v>
      </c>
      <c r="Y3835" s="257" t="s">
        <v>3099</v>
      </c>
      <c r="Z3835" s="257" t="s">
        <v>2639</v>
      </c>
      <c r="AA3835" s="257" t="s">
        <v>3099</v>
      </c>
      <c r="AB3835" s="257" t="s">
        <v>2640</v>
      </c>
      <c r="AC3835" s="257" t="s">
        <v>2640</v>
      </c>
      <c r="AD3835" s="257" t="s">
        <v>3295</v>
      </c>
      <c r="AE3835" s="257" t="s">
        <v>3295</v>
      </c>
      <c r="AF3835" s="257" t="s">
        <v>3639</v>
      </c>
      <c r="AG3835" s="257" t="s">
        <v>3295</v>
      </c>
      <c r="AH3835" s="257" t="s">
        <v>3295</v>
      </c>
      <c r="AI3835" s="257" t="s">
        <v>3295</v>
      </c>
      <c r="AJ3835" s="257"/>
    </row>
    <row r="3836" spans="1:36" ht="144">
      <c r="A3836" s="258">
        <v>40505</v>
      </c>
      <c r="B3836" s="257" t="s">
        <v>2518</v>
      </c>
      <c r="C3836" s="258">
        <v>40505</v>
      </c>
      <c r="D3836" s="257">
        <v>0</v>
      </c>
      <c r="E3836" s="257" t="s">
        <v>2609</v>
      </c>
      <c r="F3836" s="257" t="s">
        <v>3463</v>
      </c>
      <c r="G3836" s="257" t="s">
        <v>3464</v>
      </c>
      <c r="H3836" s="260" t="s">
        <v>1232</v>
      </c>
      <c r="I3836" s="257" t="s">
        <v>3465</v>
      </c>
      <c r="J3836" s="257" t="s">
        <v>3466</v>
      </c>
      <c r="K3836" s="257" t="s">
        <v>3280</v>
      </c>
      <c r="L3836" s="257" t="s">
        <v>7430</v>
      </c>
      <c r="M3836" s="257" t="s">
        <v>1236</v>
      </c>
      <c r="N3836" s="257" t="s">
        <v>2905</v>
      </c>
      <c r="O3836" s="257" t="s">
        <v>2868</v>
      </c>
      <c r="P3836" s="257" t="s">
        <v>8283</v>
      </c>
      <c r="Q3836" s="257" t="s">
        <v>8284</v>
      </c>
      <c r="R3836" s="257" t="s">
        <v>148</v>
      </c>
      <c r="S3836" s="257" t="s">
        <v>3302</v>
      </c>
      <c r="T3836" s="257" t="s">
        <v>2905</v>
      </c>
      <c r="U3836" s="257" t="s">
        <v>8285</v>
      </c>
      <c r="V3836" s="257" t="s">
        <v>2640</v>
      </c>
      <c r="W3836" s="257" t="s">
        <v>156</v>
      </c>
      <c r="X3836" s="257" t="s">
        <v>2639</v>
      </c>
      <c r="Y3836" s="257" t="s">
        <v>2905</v>
      </c>
      <c r="Z3836" s="257" t="s">
        <v>3294</v>
      </c>
      <c r="AA3836" s="257" t="s">
        <v>3295</v>
      </c>
      <c r="AB3836" s="257" t="s">
        <v>2640</v>
      </c>
      <c r="AC3836" s="257" t="s">
        <v>2639</v>
      </c>
      <c r="AD3836" s="258">
        <v>40506</v>
      </c>
      <c r="AE3836" s="257">
        <v>1</v>
      </c>
      <c r="AF3836" s="257" t="s">
        <v>8286</v>
      </c>
      <c r="AG3836" s="257" t="s">
        <v>3295</v>
      </c>
      <c r="AH3836" s="257" t="s">
        <v>3295</v>
      </c>
      <c r="AI3836" s="257" t="s">
        <v>3295</v>
      </c>
      <c r="AJ3836" s="257"/>
    </row>
    <row r="3837" spans="1:36" ht="244.8">
      <c r="A3837" s="258">
        <v>40507</v>
      </c>
      <c r="B3837" s="257" t="s">
        <v>2518</v>
      </c>
      <c r="C3837" s="258">
        <v>40513</v>
      </c>
      <c r="D3837" s="257">
        <v>4</v>
      </c>
      <c r="E3837" s="257" t="s">
        <v>5506</v>
      </c>
      <c r="F3837" s="257" t="s">
        <v>5507</v>
      </c>
      <c r="G3837" s="257" t="s">
        <v>5508</v>
      </c>
      <c r="H3837" s="260" t="s">
        <v>1232</v>
      </c>
      <c r="I3837" s="257" t="s">
        <v>5509</v>
      </c>
      <c r="J3837" s="261" t="s">
        <v>5510</v>
      </c>
      <c r="K3837" s="257" t="s">
        <v>3280</v>
      </c>
      <c r="L3837" s="257" t="s">
        <v>7430</v>
      </c>
      <c r="M3837" s="257" t="s">
        <v>1236</v>
      </c>
      <c r="N3837" s="257" t="s">
        <v>2905</v>
      </c>
      <c r="O3837" s="257" t="s">
        <v>2868</v>
      </c>
      <c r="P3837" s="257" t="s">
        <v>8287</v>
      </c>
      <c r="Q3837" s="257" t="s">
        <v>8288</v>
      </c>
      <c r="R3837" s="257" t="s">
        <v>148</v>
      </c>
      <c r="S3837" s="257" t="s">
        <v>3302</v>
      </c>
      <c r="T3837" s="257" t="s">
        <v>2905</v>
      </c>
      <c r="U3837" s="257" t="s">
        <v>4853</v>
      </c>
      <c r="V3837" s="257" t="s">
        <v>2639</v>
      </c>
      <c r="W3837" s="257" t="s">
        <v>148</v>
      </c>
      <c r="X3837" s="257" t="s">
        <v>2639</v>
      </c>
      <c r="Y3837" s="257" t="s">
        <v>2905</v>
      </c>
      <c r="Z3837" s="257" t="s">
        <v>2639</v>
      </c>
      <c r="AA3837" s="257" t="s">
        <v>2837</v>
      </c>
      <c r="AB3837" s="257" t="s">
        <v>2640</v>
      </c>
      <c r="AC3837" s="257" t="s">
        <v>2639</v>
      </c>
      <c r="AD3837" s="258">
        <v>40515</v>
      </c>
      <c r="AE3837" s="257">
        <v>2</v>
      </c>
      <c r="AF3837" s="257" t="s">
        <v>8289</v>
      </c>
      <c r="AG3837" s="258">
        <v>40521</v>
      </c>
      <c r="AH3837" s="257" t="s">
        <v>2633</v>
      </c>
      <c r="AI3837" s="257" t="s">
        <v>2638</v>
      </c>
      <c r="AJ3837" s="257"/>
    </row>
    <row r="3838" spans="1:36" ht="28.8">
      <c r="A3838" s="258">
        <v>40505</v>
      </c>
      <c r="B3838" s="257" t="s">
        <v>2518</v>
      </c>
      <c r="C3838" s="258">
        <v>40505</v>
      </c>
      <c r="D3838" s="257">
        <v>0</v>
      </c>
      <c r="E3838" s="257" t="s">
        <v>2521</v>
      </c>
      <c r="F3838" s="257" t="s">
        <v>5126</v>
      </c>
      <c r="G3838" s="257" t="s">
        <v>5127</v>
      </c>
      <c r="H3838" s="260" t="s">
        <v>2631</v>
      </c>
      <c r="I3838" s="260" t="s">
        <v>2631</v>
      </c>
      <c r="J3838" s="257" t="s">
        <v>148</v>
      </c>
      <c r="K3838" s="257" t="s">
        <v>2619</v>
      </c>
      <c r="L3838" s="257" t="s">
        <v>8290</v>
      </c>
      <c r="M3838" s="257" t="s">
        <v>1236</v>
      </c>
      <c r="N3838" s="257" t="s">
        <v>2905</v>
      </c>
      <c r="O3838" s="257" t="s">
        <v>3299</v>
      </c>
      <c r="P3838" s="257" t="s">
        <v>8291</v>
      </c>
      <c r="Q3838" s="257" t="s">
        <v>3301</v>
      </c>
      <c r="R3838" s="257" t="s">
        <v>148</v>
      </c>
      <c r="S3838" s="257" t="s">
        <v>3302</v>
      </c>
      <c r="T3838" s="257" t="s">
        <v>2905</v>
      </c>
      <c r="U3838" s="84" t="s">
        <v>8292</v>
      </c>
      <c r="V3838" s="257" t="s">
        <v>148</v>
      </c>
      <c r="W3838" s="257" t="s">
        <v>148</v>
      </c>
      <c r="X3838" s="257" t="s">
        <v>148</v>
      </c>
      <c r="Y3838" s="257" t="s">
        <v>148</v>
      </c>
      <c r="Z3838" s="257" t="s">
        <v>148</v>
      </c>
      <c r="AA3838" s="257" t="s">
        <v>148</v>
      </c>
      <c r="AB3838" s="257" t="s">
        <v>148</v>
      </c>
      <c r="AC3838" s="257" t="s">
        <v>148</v>
      </c>
      <c r="AD3838" s="257" t="s">
        <v>148</v>
      </c>
      <c r="AE3838" s="257" t="s">
        <v>148</v>
      </c>
      <c r="AF3838" s="257" t="s">
        <v>148</v>
      </c>
      <c r="AG3838" s="257" t="s">
        <v>148</v>
      </c>
      <c r="AH3838" s="257" t="s">
        <v>148</v>
      </c>
      <c r="AI3838" s="257" t="s">
        <v>148</v>
      </c>
      <c r="AJ3838" s="257"/>
    </row>
    <row r="3839" spans="1:36">
      <c r="A3839" s="258">
        <v>40505</v>
      </c>
      <c r="B3839" s="257" t="s">
        <v>2518</v>
      </c>
      <c r="C3839" s="258">
        <v>40505</v>
      </c>
      <c r="D3839" s="257">
        <v>0</v>
      </c>
      <c r="E3839" s="259" t="s">
        <v>2561</v>
      </c>
      <c r="F3839" s="257" t="s">
        <v>3241</v>
      </c>
      <c r="G3839" s="259" t="s">
        <v>3242</v>
      </c>
      <c r="H3839" s="260" t="s">
        <v>2631</v>
      </c>
      <c r="I3839" s="260" t="s">
        <v>2631</v>
      </c>
      <c r="J3839" s="257" t="s">
        <v>148</v>
      </c>
      <c r="K3839" s="257" t="s">
        <v>2619</v>
      </c>
      <c r="L3839" s="257" t="s">
        <v>8290</v>
      </c>
      <c r="M3839" s="257" t="s">
        <v>1236</v>
      </c>
      <c r="N3839" s="257" t="s">
        <v>2905</v>
      </c>
      <c r="O3839" s="257" t="s">
        <v>3299</v>
      </c>
      <c r="P3839" s="257" t="s">
        <v>8293</v>
      </c>
      <c r="Q3839" s="257" t="s">
        <v>3301</v>
      </c>
      <c r="R3839" s="257" t="s">
        <v>148</v>
      </c>
      <c r="S3839" s="257" t="s">
        <v>3302</v>
      </c>
      <c r="T3839" s="257" t="s">
        <v>2905</v>
      </c>
      <c r="U3839" s="84" t="s">
        <v>8292</v>
      </c>
      <c r="V3839" s="257" t="s">
        <v>148</v>
      </c>
      <c r="W3839" s="257" t="s">
        <v>148</v>
      </c>
      <c r="X3839" s="257" t="s">
        <v>148</v>
      </c>
      <c r="Y3839" s="257" t="s">
        <v>148</v>
      </c>
      <c r="Z3839" s="257" t="s">
        <v>148</v>
      </c>
      <c r="AA3839" s="257" t="s">
        <v>148</v>
      </c>
      <c r="AB3839" s="257" t="s">
        <v>148</v>
      </c>
      <c r="AC3839" s="257" t="s">
        <v>148</v>
      </c>
      <c r="AD3839" s="257" t="s">
        <v>148</v>
      </c>
      <c r="AE3839" s="257" t="s">
        <v>148</v>
      </c>
      <c r="AF3839" s="257" t="s">
        <v>148</v>
      </c>
      <c r="AG3839" s="257" t="s">
        <v>148</v>
      </c>
      <c r="AH3839" s="257" t="s">
        <v>148</v>
      </c>
      <c r="AI3839" s="257" t="s">
        <v>148</v>
      </c>
      <c r="AJ3839" s="257"/>
    </row>
    <row r="3840" spans="1:36" ht="43.2">
      <c r="A3840" s="258">
        <v>40465</v>
      </c>
      <c r="B3840" s="257" t="s">
        <v>2519</v>
      </c>
      <c r="C3840" s="258">
        <v>40465</v>
      </c>
      <c r="D3840" s="257">
        <v>0</v>
      </c>
      <c r="E3840" s="259" t="s">
        <v>2559</v>
      </c>
      <c r="F3840" s="257" t="s">
        <v>3139</v>
      </c>
      <c r="G3840" s="259" t="s">
        <v>3140</v>
      </c>
      <c r="H3840" s="260" t="s">
        <v>1226</v>
      </c>
      <c r="I3840" s="257" t="s">
        <v>6107</v>
      </c>
      <c r="J3840" s="257" t="s">
        <v>6108</v>
      </c>
      <c r="K3840" s="257" t="s">
        <v>2619</v>
      </c>
      <c r="L3840" s="257" t="s">
        <v>8294</v>
      </c>
      <c r="M3840" s="257" t="s">
        <v>1232</v>
      </c>
      <c r="N3840" s="257" t="s">
        <v>2905</v>
      </c>
      <c r="O3840" s="257" t="s">
        <v>3299</v>
      </c>
      <c r="P3840" s="257" t="s">
        <v>8295</v>
      </c>
      <c r="Q3840" s="257" t="s">
        <v>3301</v>
      </c>
      <c r="R3840" s="257" t="s">
        <v>148</v>
      </c>
      <c r="S3840" s="257" t="s">
        <v>3291</v>
      </c>
      <c r="T3840" s="257" t="s">
        <v>2905</v>
      </c>
      <c r="U3840" s="257" t="s">
        <v>8296</v>
      </c>
      <c r="V3840" s="257" t="s">
        <v>148</v>
      </c>
      <c r="W3840" s="257" t="s">
        <v>148</v>
      </c>
      <c r="X3840" s="257" t="s">
        <v>148</v>
      </c>
      <c r="Y3840" s="257" t="s">
        <v>148</v>
      </c>
      <c r="Z3840" s="257" t="s">
        <v>148</v>
      </c>
      <c r="AA3840" s="257" t="s">
        <v>148</v>
      </c>
      <c r="AB3840" s="257" t="s">
        <v>148</v>
      </c>
      <c r="AC3840" s="257" t="s">
        <v>148</v>
      </c>
      <c r="AD3840" s="257" t="s">
        <v>148</v>
      </c>
      <c r="AE3840" s="257" t="s">
        <v>148</v>
      </c>
      <c r="AF3840" s="257" t="s">
        <v>148</v>
      </c>
      <c r="AG3840" s="257" t="s">
        <v>148</v>
      </c>
      <c r="AH3840" s="257" t="s">
        <v>148</v>
      </c>
      <c r="AI3840" s="257" t="s">
        <v>148</v>
      </c>
      <c r="AJ3840" s="257"/>
    </row>
    <row r="3841" spans="1:36" ht="28.8">
      <c r="A3841" s="258">
        <v>40465</v>
      </c>
      <c r="B3841" s="257" t="s">
        <v>2519</v>
      </c>
      <c r="C3841" s="258">
        <v>40465</v>
      </c>
      <c r="D3841" s="257">
        <v>0</v>
      </c>
      <c r="E3841" s="257" t="s">
        <v>2528</v>
      </c>
      <c r="F3841" s="257" t="s">
        <v>3231</v>
      </c>
      <c r="G3841" s="257" t="s">
        <v>3232</v>
      </c>
      <c r="H3841" s="260" t="s">
        <v>2631</v>
      </c>
      <c r="I3841" s="260" t="s">
        <v>2631</v>
      </c>
      <c r="J3841" s="257" t="s">
        <v>148</v>
      </c>
      <c r="K3841" s="257" t="s">
        <v>2619</v>
      </c>
      <c r="L3841" s="257" t="s">
        <v>8294</v>
      </c>
      <c r="M3841" s="257" t="s">
        <v>1232</v>
      </c>
      <c r="N3841" s="257" t="s">
        <v>2905</v>
      </c>
      <c r="O3841" s="257" t="s">
        <v>3299</v>
      </c>
      <c r="P3841" s="257" t="s">
        <v>8297</v>
      </c>
      <c r="Q3841" s="257" t="s">
        <v>3301</v>
      </c>
      <c r="R3841" s="257" t="s">
        <v>148</v>
      </c>
      <c r="S3841" s="257" t="s">
        <v>3291</v>
      </c>
      <c r="T3841" s="257" t="s">
        <v>2905</v>
      </c>
      <c r="U3841" s="257" t="s">
        <v>8296</v>
      </c>
      <c r="V3841" s="257" t="s">
        <v>148</v>
      </c>
      <c r="W3841" s="257" t="s">
        <v>148</v>
      </c>
      <c r="X3841" s="257" t="s">
        <v>148</v>
      </c>
      <c r="Y3841" s="257" t="s">
        <v>148</v>
      </c>
      <c r="Z3841" s="257" t="s">
        <v>148</v>
      </c>
      <c r="AA3841" s="257" t="s">
        <v>148</v>
      </c>
      <c r="AB3841" s="257" t="s">
        <v>148</v>
      </c>
      <c r="AC3841" s="257" t="s">
        <v>148</v>
      </c>
      <c r="AD3841" s="257" t="s">
        <v>148</v>
      </c>
      <c r="AE3841" s="257" t="s">
        <v>148</v>
      </c>
      <c r="AF3841" s="257" t="s">
        <v>148</v>
      </c>
      <c r="AG3841" s="257" t="s">
        <v>148</v>
      </c>
      <c r="AH3841" s="257" t="s">
        <v>148</v>
      </c>
      <c r="AI3841" s="257" t="s">
        <v>148</v>
      </c>
      <c r="AJ3841" s="257"/>
    </row>
    <row r="3842" spans="1:36" ht="43.2">
      <c r="A3842" s="258">
        <v>40465</v>
      </c>
      <c r="B3842" s="257" t="s">
        <v>2519</v>
      </c>
      <c r="C3842" s="258">
        <v>40465</v>
      </c>
      <c r="D3842" s="257">
        <v>0</v>
      </c>
      <c r="E3842" s="259" t="s">
        <v>2565</v>
      </c>
      <c r="F3842" s="257" t="s">
        <v>3251</v>
      </c>
      <c r="G3842" s="259" t="s">
        <v>3252</v>
      </c>
      <c r="H3842" s="260" t="s">
        <v>1226</v>
      </c>
      <c r="I3842" s="257" t="s">
        <v>5600</v>
      </c>
      <c r="J3842" s="84" t="s">
        <v>5601</v>
      </c>
      <c r="K3842" s="257" t="s">
        <v>2619</v>
      </c>
      <c r="L3842" s="257" t="s">
        <v>8294</v>
      </c>
      <c r="M3842" s="257" t="s">
        <v>1232</v>
      </c>
      <c r="N3842" s="257" t="s">
        <v>2905</v>
      </c>
      <c r="O3842" s="257" t="s">
        <v>3299</v>
      </c>
      <c r="P3842" s="257" t="s">
        <v>8298</v>
      </c>
      <c r="Q3842" s="257" t="s">
        <v>3301</v>
      </c>
      <c r="R3842" s="257" t="s">
        <v>148</v>
      </c>
      <c r="S3842" s="257" t="s">
        <v>3291</v>
      </c>
      <c r="T3842" s="257" t="s">
        <v>2905</v>
      </c>
      <c r="U3842" s="257" t="s">
        <v>8296</v>
      </c>
      <c r="V3842" s="257" t="s">
        <v>148</v>
      </c>
      <c r="W3842" s="257" t="s">
        <v>148</v>
      </c>
      <c r="X3842" s="257" t="s">
        <v>148</v>
      </c>
      <c r="Y3842" s="257" t="s">
        <v>148</v>
      </c>
      <c r="Z3842" s="257" t="s">
        <v>148</v>
      </c>
      <c r="AA3842" s="257" t="s">
        <v>148</v>
      </c>
      <c r="AB3842" s="257" t="s">
        <v>148</v>
      </c>
      <c r="AC3842" s="257" t="s">
        <v>148</v>
      </c>
      <c r="AD3842" s="257" t="s">
        <v>148</v>
      </c>
      <c r="AE3842" s="257" t="s">
        <v>148</v>
      </c>
      <c r="AF3842" s="257" t="s">
        <v>148</v>
      </c>
      <c r="AG3842" s="257" t="s">
        <v>148</v>
      </c>
      <c r="AH3842" s="257" t="s">
        <v>148</v>
      </c>
      <c r="AI3842" s="257" t="s">
        <v>148</v>
      </c>
      <c r="AJ3842" s="257"/>
    </row>
    <row r="3843" spans="1:36" ht="43.2">
      <c r="A3843" s="258">
        <v>40465</v>
      </c>
      <c r="B3843" s="257" t="s">
        <v>2519</v>
      </c>
      <c r="C3843" s="258">
        <v>40465</v>
      </c>
      <c r="D3843" s="257">
        <v>0</v>
      </c>
      <c r="E3843" s="257" t="s">
        <v>2536</v>
      </c>
      <c r="F3843" s="257" t="s">
        <v>3121</v>
      </c>
      <c r="G3843" s="257" t="s">
        <v>3122</v>
      </c>
      <c r="H3843" s="260" t="s">
        <v>1226</v>
      </c>
      <c r="I3843" s="257" t="s">
        <v>6683</v>
      </c>
      <c r="J3843" s="84" t="s">
        <v>6684</v>
      </c>
      <c r="K3843" s="257" t="s">
        <v>2619</v>
      </c>
      <c r="L3843" s="257" t="s">
        <v>8294</v>
      </c>
      <c r="M3843" s="257" t="s">
        <v>1232</v>
      </c>
      <c r="N3843" s="257" t="s">
        <v>2905</v>
      </c>
      <c r="O3843" s="257" t="s">
        <v>2869</v>
      </c>
      <c r="P3843" s="257" t="s">
        <v>8299</v>
      </c>
      <c r="Q3843" s="257" t="s">
        <v>3301</v>
      </c>
      <c r="R3843" s="257" t="s">
        <v>148</v>
      </c>
      <c r="S3843" s="257" t="s">
        <v>3291</v>
      </c>
      <c r="T3843" s="257" t="s">
        <v>2905</v>
      </c>
      <c r="U3843" s="257" t="s">
        <v>8296</v>
      </c>
      <c r="V3843" s="257" t="s">
        <v>148</v>
      </c>
      <c r="W3843" s="257" t="s">
        <v>148</v>
      </c>
      <c r="X3843" s="257" t="s">
        <v>148</v>
      </c>
      <c r="Y3843" s="257" t="s">
        <v>148</v>
      </c>
      <c r="Z3843" s="257" t="s">
        <v>148</v>
      </c>
      <c r="AA3843" s="257" t="s">
        <v>148</v>
      </c>
      <c r="AB3843" s="257" t="s">
        <v>148</v>
      </c>
      <c r="AC3843" s="257" t="s">
        <v>148</v>
      </c>
      <c r="AD3843" s="257" t="s">
        <v>148</v>
      </c>
      <c r="AE3843" s="257" t="s">
        <v>148</v>
      </c>
      <c r="AF3843" s="257" t="s">
        <v>148</v>
      </c>
      <c r="AG3843" s="257" t="s">
        <v>148</v>
      </c>
      <c r="AH3843" s="257" t="s">
        <v>148</v>
      </c>
      <c r="AI3843" s="257" t="s">
        <v>148</v>
      </c>
      <c r="AJ3843" s="257"/>
    </row>
    <row r="3844" spans="1:36" ht="28.8">
      <c r="A3844" s="258">
        <v>40465</v>
      </c>
      <c r="B3844" s="257" t="s">
        <v>2519</v>
      </c>
      <c r="C3844" s="258">
        <v>40465</v>
      </c>
      <c r="D3844" s="257">
        <v>0</v>
      </c>
      <c r="E3844" s="259" t="s">
        <v>2537</v>
      </c>
      <c r="F3844" s="259" t="s">
        <v>3185</v>
      </c>
      <c r="G3844" s="259" t="s">
        <v>3186</v>
      </c>
      <c r="H3844" s="257" t="s">
        <v>1243</v>
      </c>
      <c r="I3844" s="257" t="s">
        <v>8300</v>
      </c>
      <c r="J3844" s="84" t="s">
        <v>8301</v>
      </c>
      <c r="K3844" s="257" t="s">
        <v>2619</v>
      </c>
      <c r="L3844" s="257" t="s">
        <v>8294</v>
      </c>
      <c r="M3844" s="257" t="s">
        <v>1232</v>
      </c>
      <c r="N3844" s="257" t="s">
        <v>2905</v>
      </c>
      <c r="O3844" s="257" t="s">
        <v>2869</v>
      </c>
      <c r="P3844" s="257" t="s">
        <v>8302</v>
      </c>
      <c r="Q3844" s="257" t="s">
        <v>3301</v>
      </c>
      <c r="R3844" s="257" t="s">
        <v>148</v>
      </c>
      <c r="S3844" s="257" t="s">
        <v>3291</v>
      </c>
      <c r="T3844" s="257" t="s">
        <v>2905</v>
      </c>
      <c r="U3844" s="257" t="s">
        <v>8296</v>
      </c>
      <c r="V3844" s="257" t="s">
        <v>148</v>
      </c>
      <c r="W3844" s="257" t="s">
        <v>148</v>
      </c>
      <c r="X3844" s="257" t="s">
        <v>148</v>
      </c>
      <c r="Y3844" s="257" t="s">
        <v>148</v>
      </c>
      <c r="Z3844" s="257" t="s">
        <v>148</v>
      </c>
      <c r="AA3844" s="257" t="s">
        <v>148</v>
      </c>
      <c r="AB3844" s="257" t="s">
        <v>148</v>
      </c>
      <c r="AC3844" s="257" t="s">
        <v>148</v>
      </c>
      <c r="AD3844" s="257" t="s">
        <v>148</v>
      </c>
      <c r="AE3844" s="257" t="s">
        <v>148</v>
      </c>
      <c r="AF3844" s="257" t="s">
        <v>148</v>
      </c>
      <c r="AG3844" s="257" t="s">
        <v>148</v>
      </c>
      <c r="AH3844" s="257" t="s">
        <v>148</v>
      </c>
      <c r="AI3844" s="257" t="s">
        <v>148</v>
      </c>
      <c r="AJ3844" s="257"/>
    </row>
    <row r="3845" spans="1:36" ht="43.2">
      <c r="A3845" s="258">
        <v>40465</v>
      </c>
      <c r="B3845" s="257" t="s">
        <v>2519</v>
      </c>
      <c r="C3845" s="258">
        <v>40465</v>
      </c>
      <c r="D3845" s="257">
        <v>0</v>
      </c>
      <c r="E3845" s="259" t="s">
        <v>2568</v>
      </c>
      <c r="F3845" s="257" t="s">
        <v>3183</v>
      </c>
      <c r="G3845" s="259" t="s">
        <v>3184</v>
      </c>
      <c r="H3845" s="260" t="s">
        <v>1226</v>
      </c>
      <c r="I3845" s="257" t="s">
        <v>6215</v>
      </c>
      <c r="J3845" s="84" t="s">
        <v>6216</v>
      </c>
      <c r="K3845" s="257" t="s">
        <v>2619</v>
      </c>
      <c r="L3845" s="257" t="s">
        <v>8294</v>
      </c>
      <c r="M3845" s="257" t="s">
        <v>1232</v>
      </c>
      <c r="N3845" s="257" t="s">
        <v>2905</v>
      </c>
      <c r="O3845" s="257" t="s">
        <v>3299</v>
      </c>
      <c r="P3845" s="257" t="s">
        <v>8303</v>
      </c>
      <c r="Q3845" s="257" t="s">
        <v>3301</v>
      </c>
      <c r="R3845" s="257" t="s">
        <v>148</v>
      </c>
      <c r="S3845" s="257" t="s">
        <v>3291</v>
      </c>
      <c r="T3845" s="257" t="s">
        <v>2905</v>
      </c>
      <c r="U3845" s="257" t="s">
        <v>8296</v>
      </c>
      <c r="V3845" s="257" t="s">
        <v>148</v>
      </c>
      <c r="W3845" s="257" t="s">
        <v>148</v>
      </c>
      <c r="X3845" s="257" t="s">
        <v>148</v>
      </c>
      <c r="Y3845" s="257" t="s">
        <v>148</v>
      </c>
      <c r="Z3845" s="257" t="s">
        <v>148</v>
      </c>
      <c r="AA3845" s="257" t="s">
        <v>148</v>
      </c>
      <c r="AB3845" s="257" t="s">
        <v>148</v>
      </c>
      <c r="AC3845" s="257" t="s">
        <v>148</v>
      </c>
      <c r="AD3845" s="257" t="s">
        <v>148</v>
      </c>
      <c r="AE3845" s="257" t="s">
        <v>148</v>
      </c>
      <c r="AF3845" s="257" t="s">
        <v>148</v>
      </c>
      <c r="AG3845" s="257" t="s">
        <v>148</v>
      </c>
      <c r="AH3845" s="257" t="s">
        <v>148</v>
      </c>
      <c r="AI3845" s="257" t="s">
        <v>148</v>
      </c>
      <c r="AJ3845" s="257"/>
    </row>
    <row r="3846" spans="1:36" ht="43.2">
      <c r="A3846" s="258">
        <v>40465</v>
      </c>
      <c r="B3846" s="257" t="s">
        <v>2519</v>
      </c>
      <c r="C3846" s="258">
        <v>40465</v>
      </c>
      <c r="D3846" s="257">
        <v>0</v>
      </c>
      <c r="E3846" s="259" t="s">
        <v>2570</v>
      </c>
      <c r="F3846" s="259" t="s">
        <v>3147</v>
      </c>
      <c r="G3846" s="259" t="s">
        <v>3148</v>
      </c>
      <c r="H3846" s="260" t="s">
        <v>1226</v>
      </c>
      <c r="I3846" s="257" t="s">
        <v>7015</v>
      </c>
      <c r="J3846" s="257" t="s">
        <v>148</v>
      </c>
      <c r="K3846" s="257" t="s">
        <v>2619</v>
      </c>
      <c r="L3846" s="257" t="s">
        <v>8294</v>
      </c>
      <c r="M3846" s="257" t="s">
        <v>1232</v>
      </c>
      <c r="N3846" s="257" t="s">
        <v>2905</v>
      </c>
      <c r="O3846" s="257" t="s">
        <v>2869</v>
      </c>
      <c r="P3846" s="257" t="s">
        <v>8304</v>
      </c>
      <c r="Q3846" s="257" t="s">
        <v>3301</v>
      </c>
      <c r="R3846" s="257" t="s">
        <v>148</v>
      </c>
      <c r="S3846" s="257" t="s">
        <v>3291</v>
      </c>
      <c r="T3846" s="257" t="s">
        <v>2905</v>
      </c>
      <c r="U3846" s="257" t="s">
        <v>8296</v>
      </c>
      <c r="V3846" s="257" t="s">
        <v>148</v>
      </c>
      <c r="W3846" s="257" t="s">
        <v>148</v>
      </c>
      <c r="X3846" s="257" t="s">
        <v>148</v>
      </c>
      <c r="Y3846" s="257" t="s">
        <v>148</v>
      </c>
      <c r="Z3846" s="257" t="s">
        <v>148</v>
      </c>
      <c r="AA3846" s="257" t="s">
        <v>148</v>
      </c>
      <c r="AB3846" s="257" t="s">
        <v>148</v>
      </c>
      <c r="AC3846" s="257" t="s">
        <v>148</v>
      </c>
      <c r="AD3846" s="257" t="s">
        <v>148</v>
      </c>
      <c r="AE3846" s="257" t="s">
        <v>148</v>
      </c>
      <c r="AF3846" s="257" t="s">
        <v>148</v>
      </c>
      <c r="AG3846" s="257" t="s">
        <v>148</v>
      </c>
      <c r="AH3846" s="257" t="s">
        <v>148</v>
      </c>
      <c r="AI3846" s="257" t="s">
        <v>148</v>
      </c>
      <c r="AJ3846" s="257"/>
    </row>
    <row r="3847" spans="1:36" ht="43.2">
      <c r="A3847" s="258">
        <v>40465</v>
      </c>
      <c r="B3847" s="257" t="s">
        <v>2519</v>
      </c>
      <c r="C3847" s="258">
        <v>40465</v>
      </c>
      <c r="D3847" s="257">
        <v>0</v>
      </c>
      <c r="E3847" s="259" t="s">
        <v>2570</v>
      </c>
      <c r="F3847" s="259" t="s">
        <v>3147</v>
      </c>
      <c r="G3847" s="259" t="s">
        <v>3148</v>
      </c>
      <c r="H3847" s="260" t="s">
        <v>1226</v>
      </c>
      <c r="I3847" s="257" t="s">
        <v>7015</v>
      </c>
      <c r="J3847" s="257" t="s">
        <v>148</v>
      </c>
      <c r="K3847" s="257" t="s">
        <v>2619</v>
      </c>
      <c r="L3847" s="257" t="s">
        <v>8294</v>
      </c>
      <c r="M3847" s="257" t="s">
        <v>1232</v>
      </c>
      <c r="N3847" s="257" t="s">
        <v>2905</v>
      </c>
      <c r="O3847" s="257" t="s">
        <v>2869</v>
      </c>
      <c r="P3847" s="257" t="s">
        <v>8305</v>
      </c>
      <c r="Q3847" s="257" t="s">
        <v>3301</v>
      </c>
      <c r="R3847" s="257" t="s">
        <v>148</v>
      </c>
      <c r="S3847" s="257" t="s">
        <v>3291</v>
      </c>
      <c r="T3847" s="257" t="s">
        <v>2905</v>
      </c>
      <c r="U3847" s="257" t="s">
        <v>8296</v>
      </c>
      <c r="V3847" s="257" t="s">
        <v>148</v>
      </c>
      <c r="W3847" s="257" t="s">
        <v>148</v>
      </c>
      <c r="X3847" s="257" t="s">
        <v>148</v>
      </c>
      <c r="Y3847" s="257" t="s">
        <v>148</v>
      </c>
      <c r="Z3847" s="257" t="s">
        <v>148</v>
      </c>
      <c r="AA3847" s="257" t="s">
        <v>148</v>
      </c>
      <c r="AB3847" s="257" t="s">
        <v>148</v>
      </c>
      <c r="AC3847" s="257" t="s">
        <v>148</v>
      </c>
      <c r="AD3847" s="257" t="s">
        <v>148</v>
      </c>
      <c r="AE3847" s="257" t="s">
        <v>148</v>
      </c>
      <c r="AF3847" s="257" t="s">
        <v>148</v>
      </c>
      <c r="AG3847" s="257" t="s">
        <v>148</v>
      </c>
      <c r="AH3847" s="257" t="s">
        <v>148</v>
      </c>
      <c r="AI3847" s="257" t="s">
        <v>148</v>
      </c>
      <c r="AJ3847" s="257"/>
    </row>
    <row r="3848" spans="1:36" ht="43.2">
      <c r="A3848" s="258">
        <v>40465</v>
      </c>
      <c r="B3848" s="257" t="s">
        <v>2519</v>
      </c>
      <c r="C3848" s="258">
        <v>40465</v>
      </c>
      <c r="D3848" s="257">
        <v>0</v>
      </c>
      <c r="E3848" s="259" t="s">
        <v>2570</v>
      </c>
      <c r="F3848" s="259" t="s">
        <v>3147</v>
      </c>
      <c r="G3848" s="259" t="s">
        <v>3148</v>
      </c>
      <c r="H3848" s="260" t="s">
        <v>1226</v>
      </c>
      <c r="I3848" s="257" t="s">
        <v>7015</v>
      </c>
      <c r="J3848" s="257" t="s">
        <v>148</v>
      </c>
      <c r="K3848" s="257" t="s">
        <v>2619</v>
      </c>
      <c r="L3848" s="257" t="s">
        <v>8294</v>
      </c>
      <c r="M3848" s="257" t="s">
        <v>1232</v>
      </c>
      <c r="N3848" s="257" t="s">
        <v>2905</v>
      </c>
      <c r="O3848" s="257" t="s">
        <v>2869</v>
      </c>
      <c r="P3848" s="257" t="s">
        <v>8306</v>
      </c>
      <c r="Q3848" s="257" t="s">
        <v>3301</v>
      </c>
      <c r="R3848" s="257" t="s">
        <v>148</v>
      </c>
      <c r="S3848" s="257" t="s">
        <v>3291</v>
      </c>
      <c r="T3848" s="257" t="s">
        <v>2905</v>
      </c>
      <c r="U3848" s="257" t="s">
        <v>8296</v>
      </c>
      <c r="V3848" s="257" t="s">
        <v>148</v>
      </c>
      <c r="W3848" s="257" t="s">
        <v>148</v>
      </c>
      <c r="X3848" s="257" t="s">
        <v>148</v>
      </c>
      <c r="Y3848" s="257" t="s">
        <v>148</v>
      </c>
      <c r="Z3848" s="257" t="s">
        <v>148</v>
      </c>
      <c r="AA3848" s="257" t="s">
        <v>148</v>
      </c>
      <c r="AB3848" s="257" t="s">
        <v>148</v>
      </c>
      <c r="AC3848" s="257" t="s">
        <v>148</v>
      </c>
      <c r="AD3848" s="257" t="s">
        <v>148</v>
      </c>
      <c r="AE3848" s="257" t="s">
        <v>148</v>
      </c>
      <c r="AF3848" s="257" t="s">
        <v>148</v>
      </c>
      <c r="AG3848" s="257" t="s">
        <v>148</v>
      </c>
      <c r="AH3848" s="257" t="s">
        <v>148</v>
      </c>
      <c r="AI3848" s="257" t="s">
        <v>148</v>
      </c>
      <c r="AJ3848" s="257"/>
    </row>
    <row r="3849" spans="1:36" ht="28.8">
      <c r="A3849" s="258">
        <v>40465</v>
      </c>
      <c r="B3849" s="257" t="s">
        <v>2519</v>
      </c>
      <c r="C3849" s="258">
        <v>40465</v>
      </c>
      <c r="D3849" s="257">
        <v>0</v>
      </c>
      <c r="E3849" s="259" t="s">
        <v>2606</v>
      </c>
      <c r="F3849" s="257" t="s">
        <v>3243</v>
      </c>
      <c r="G3849" s="259" t="s">
        <v>3244</v>
      </c>
      <c r="H3849" s="260" t="s">
        <v>1232</v>
      </c>
      <c r="I3849" s="257" t="s">
        <v>4002</v>
      </c>
      <c r="J3849" s="257" t="s">
        <v>4003</v>
      </c>
      <c r="K3849" s="257" t="s">
        <v>2619</v>
      </c>
      <c r="L3849" s="257" t="s">
        <v>8294</v>
      </c>
      <c r="M3849" s="257" t="s">
        <v>1232</v>
      </c>
      <c r="N3849" s="257" t="s">
        <v>2905</v>
      </c>
      <c r="O3849" s="257" t="s">
        <v>2869</v>
      </c>
      <c r="P3849" s="257" t="s">
        <v>8307</v>
      </c>
      <c r="Q3849" s="257" t="s">
        <v>3301</v>
      </c>
      <c r="R3849" s="257" t="s">
        <v>148</v>
      </c>
      <c r="S3849" s="257" t="s">
        <v>3291</v>
      </c>
      <c r="T3849" s="257" t="s">
        <v>2905</v>
      </c>
      <c r="U3849" s="257" t="s">
        <v>8296</v>
      </c>
      <c r="V3849" s="257" t="s">
        <v>148</v>
      </c>
      <c r="W3849" s="257" t="s">
        <v>148</v>
      </c>
      <c r="X3849" s="257" t="s">
        <v>148</v>
      </c>
      <c r="Y3849" s="257" t="s">
        <v>148</v>
      </c>
      <c r="Z3849" s="257" t="s">
        <v>148</v>
      </c>
      <c r="AA3849" s="257" t="s">
        <v>148</v>
      </c>
      <c r="AB3849" s="257" t="s">
        <v>148</v>
      </c>
      <c r="AC3849" s="257" t="s">
        <v>148</v>
      </c>
      <c r="AD3849" s="257" t="s">
        <v>148</v>
      </c>
      <c r="AE3849" s="257" t="s">
        <v>148</v>
      </c>
      <c r="AF3849" s="257" t="s">
        <v>148</v>
      </c>
      <c r="AG3849" s="257" t="s">
        <v>148</v>
      </c>
      <c r="AH3849" s="257" t="s">
        <v>148</v>
      </c>
      <c r="AI3849" s="257" t="s">
        <v>148</v>
      </c>
      <c r="AJ3849" s="257"/>
    </row>
    <row r="3850" spans="1:36" ht="28.8">
      <c r="A3850" s="258">
        <v>40465</v>
      </c>
      <c r="B3850" s="257" t="s">
        <v>2519</v>
      </c>
      <c r="C3850" s="258">
        <v>40465</v>
      </c>
      <c r="D3850" s="257">
        <v>0</v>
      </c>
      <c r="E3850" s="257" t="s">
        <v>6831</v>
      </c>
      <c r="F3850" s="257" t="s">
        <v>6832</v>
      </c>
      <c r="G3850" s="257" t="s">
        <v>6833</v>
      </c>
      <c r="H3850" s="257" t="s">
        <v>2763</v>
      </c>
      <c r="I3850" s="257" t="s">
        <v>8308</v>
      </c>
      <c r="J3850" s="84" t="s">
        <v>8309</v>
      </c>
      <c r="K3850" s="257" t="s">
        <v>2619</v>
      </c>
      <c r="L3850" s="257" t="s">
        <v>8294</v>
      </c>
      <c r="M3850" s="257" t="s">
        <v>1232</v>
      </c>
      <c r="N3850" s="257" t="s">
        <v>2905</v>
      </c>
      <c r="O3850" s="257" t="s">
        <v>2869</v>
      </c>
      <c r="P3850" s="257" t="s">
        <v>8310</v>
      </c>
      <c r="Q3850" s="257" t="s">
        <v>3301</v>
      </c>
      <c r="R3850" s="257" t="s">
        <v>148</v>
      </c>
      <c r="S3850" s="257" t="s">
        <v>3291</v>
      </c>
      <c r="T3850" s="257" t="s">
        <v>2905</v>
      </c>
      <c r="U3850" s="257" t="s">
        <v>8296</v>
      </c>
      <c r="V3850" s="257" t="s">
        <v>148</v>
      </c>
      <c r="W3850" s="257" t="s">
        <v>148</v>
      </c>
      <c r="X3850" s="257" t="s">
        <v>148</v>
      </c>
      <c r="Y3850" s="257" t="s">
        <v>148</v>
      </c>
      <c r="Z3850" s="257" t="s">
        <v>148</v>
      </c>
      <c r="AA3850" s="257" t="s">
        <v>148</v>
      </c>
      <c r="AB3850" s="257" t="s">
        <v>148</v>
      </c>
      <c r="AC3850" s="257" t="s">
        <v>148</v>
      </c>
      <c r="AD3850" s="257" t="s">
        <v>148</v>
      </c>
      <c r="AE3850" s="257" t="s">
        <v>148</v>
      </c>
      <c r="AF3850" s="257" t="s">
        <v>148</v>
      </c>
      <c r="AG3850" s="257" t="s">
        <v>148</v>
      </c>
      <c r="AH3850" s="257" t="s">
        <v>148</v>
      </c>
      <c r="AI3850" s="257" t="s">
        <v>148</v>
      </c>
      <c r="AJ3850" s="257"/>
    </row>
    <row r="3851" spans="1:36" ht="43.2">
      <c r="A3851" s="258">
        <v>40465</v>
      </c>
      <c r="B3851" s="257" t="s">
        <v>2519</v>
      </c>
      <c r="C3851" s="258">
        <v>40465</v>
      </c>
      <c r="D3851" s="257">
        <v>0</v>
      </c>
      <c r="E3851" s="259" t="s">
        <v>2610</v>
      </c>
      <c r="F3851" s="259" t="s">
        <v>3151</v>
      </c>
      <c r="G3851" s="259" t="s">
        <v>3152</v>
      </c>
      <c r="H3851" s="260" t="s">
        <v>1226</v>
      </c>
      <c r="I3851" s="257" t="s">
        <v>3879</v>
      </c>
      <c r="J3851" s="84" t="s">
        <v>3880</v>
      </c>
      <c r="K3851" s="257" t="s">
        <v>2619</v>
      </c>
      <c r="L3851" s="257" t="s">
        <v>8294</v>
      </c>
      <c r="M3851" s="257" t="s">
        <v>1232</v>
      </c>
      <c r="N3851" s="257" t="s">
        <v>2905</v>
      </c>
      <c r="O3851" s="257" t="s">
        <v>2869</v>
      </c>
      <c r="P3851" s="257" t="s">
        <v>8311</v>
      </c>
      <c r="Q3851" s="257" t="s">
        <v>3301</v>
      </c>
      <c r="R3851" s="257" t="s">
        <v>148</v>
      </c>
      <c r="S3851" s="257" t="s">
        <v>3291</v>
      </c>
      <c r="T3851" s="257" t="s">
        <v>2905</v>
      </c>
      <c r="U3851" s="257" t="s">
        <v>8296</v>
      </c>
      <c r="V3851" s="257" t="s">
        <v>148</v>
      </c>
      <c r="W3851" s="257" t="s">
        <v>148</v>
      </c>
      <c r="X3851" s="257" t="s">
        <v>148</v>
      </c>
      <c r="Y3851" s="257" t="s">
        <v>148</v>
      </c>
      <c r="Z3851" s="257" t="s">
        <v>148</v>
      </c>
      <c r="AA3851" s="257" t="s">
        <v>148</v>
      </c>
      <c r="AB3851" s="257" t="s">
        <v>148</v>
      </c>
      <c r="AC3851" s="257" t="s">
        <v>148</v>
      </c>
      <c r="AD3851" s="257" t="s">
        <v>148</v>
      </c>
      <c r="AE3851" s="257" t="s">
        <v>148</v>
      </c>
      <c r="AF3851" s="257" t="s">
        <v>148</v>
      </c>
      <c r="AG3851" s="257" t="s">
        <v>148</v>
      </c>
      <c r="AH3851" s="257" t="s">
        <v>148</v>
      </c>
      <c r="AI3851" s="257" t="s">
        <v>148</v>
      </c>
      <c r="AJ3851" s="257"/>
    </row>
    <row r="3852" spans="1:36" ht="28.8">
      <c r="A3852" s="258">
        <v>40465</v>
      </c>
      <c r="B3852" s="257" t="s">
        <v>2519</v>
      </c>
      <c r="C3852" s="258">
        <v>40465</v>
      </c>
      <c r="D3852" s="257">
        <v>0</v>
      </c>
      <c r="E3852" s="259" t="s">
        <v>2610</v>
      </c>
      <c r="F3852" s="259" t="s">
        <v>3151</v>
      </c>
      <c r="G3852" s="259" t="s">
        <v>3152</v>
      </c>
      <c r="H3852" s="260" t="s">
        <v>1232</v>
      </c>
      <c r="I3852" s="257" t="s">
        <v>6713</v>
      </c>
      <c r="J3852" s="84" t="s">
        <v>6714</v>
      </c>
      <c r="K3852" s="257" t="s">
        <v>2619</v>
      </c>
      <c r="L3852" s="257" t="s">
        <v>8294</v>
      </c>
      <c r="M3852" s="257" t="s">
        <v>1232</v>
      </c>
      <c r="N3852" s="257" t="s">
        <v>2905</v>
      </c>
      <c r="O3852" s="257" t="s">
        <v>2869</v>
      </c>
      <c r="P3852" s="257" t="s">
        <v>8312</v>
      </c>
      <c r="Q3852" s="257" t="s">
        <v>3301</v>
      </c>
      <c r="R3852" s="257" t="s">
        <v>148</v>
      </c>
      <c r="S3852" s="257" t="s">
        <v>3291</v>
      </c>
      <c r="T3852" s="257" t="s">
        <v>2905</v>
      </c>
      <c r="U3852" s="257" t="s">
        <v>8296</v>
      </c>
      <c r="V3852" s="257" t="s">
        <v>148</v>
      </c>
      <c r="W3852" s="257" t="s">
        <v>148</v>
      </c>
      <c r="X3852" s="257" t="s">
        <v>148</v>
      </c>
      <c r="Y3852" s="257" t="s">
        <v>148</v>
      </c>
      <c r="Z3852" s="257" t="s">
        <v>148</v>
      </c>
      <c r="AA3852" s="257" t="s">
        <v>148</v>
      </c>
      <c r="AB3852" s="257" t="s">
        <v>148</v>
      </c>
      <c r="AC3852" s="257" t="s">
        <v>148</v>
      </c>
      <c r="AD3852" s="257" t="s">
        <v>148</v>
      </c>
      <c r="AE3852" s="257" t="s">
        <v>148</v>
      </c>
      <c r="AF3852" s="257" t="s">
        <v>148</v>
      </c>
      <c r="AG3852" s="257" t="s">
        <v>148</v>
      </c>
      <c r="AH3852" s="257" t="s">
        <v>148</v>
      </c>
      <c r="AI3852" s="257" t="s">
        <v>148</v>
      </c>
      <c r="AJ3852" s="257"/>
    </row>
    <row r="3853" spans="1:36" ht="43.2">
      <c r="A3853" s="258">
        <v>40465</v>
      </c>
      <c r="B3853" s="257" t="s">
        <v>2519</v>
      </c>
      <c r="C3853" s="258">
        <v>40465</v>
      </c>
      <c r="D3853" s="257">
        <v>0</v>
      </c>
      <c r="E3853" s="259" t="s">
        <v>2610</v>
      </c>
      <c r="F3853" s="259" t="s">
        <v>3151</v>
      </c>
      <c r="G3853" s="259" t="s">
        <v>3152</v>
      </c>
      <c r="H3853" s="260" t="s">
        <v>1226</v>
      </c>
      <c r="I3853" s="257" t="s">
        <v>3879</v>
      </c>
      <c r="J3853" s="84" t="s">
        <v>3880</v>
      </c>
      <c r="K3853" s="257" t="s">
        <v>2619</v>
      </c>
      <c r="L3853" s="257" t="s">
        <v>8294</v>
      </c>
      <c r="M3853" s="257" t="s">
        <v>1232</v>
      </c>
      <c r="N3853" s="257" t="s">
        <v>2905</v>
      </c>
      <c r="O3853" s="257" t="s">
        <v>2869</v>
      </c>
      <c r="P3853" s="257" t="s">
        <v>8313</v>
      </c>
      <c r="Q3853" s="257" t="s">
        <v>3301</v>
      </c>
      <c r="R3853" s="257" t="s">
        <v>148</v>
      </c>
      <c r="S3853" s="257" t="s">
        <v>3291</v>
      </c>
      <c r="T3853" s="257" t="s">
        <v>2905</v>
      </c>
      <c r="U3853" s="257" t="s">
        <v>8296</v>
      </c>
      <c r="V3853" s="257" t="s">
        <v>148</v>
      </c>
      <c r="W3853" s="257" t="s">
        <v>148</v>
      </c>
      <c r="X3853" s="257" t="s">
        <v>148</v>
      </c>
      <c r="Y3853" s="257" t="s">
        <v>148</v>
      </c>
      <c r="Z3853" s="257" t="s">
        <v>148</v>
      </c>
      <c r="AA3853" s="257" t="s">
        <v>148</v>
      </c>
      <c r="AB3853" s="257" t="s">
        <v>148</v>
      </c>
      <c r="AC3853" s="257" t="s">
        <v>148</v>
      </c>
      <c r="AD3853" s="257" t="s">
        <v>148</v>
      </c>
      <c r="AE3853" s="257" t="s">
        <v>148</v>
      </c>
      <c r="AF3853" s="257" t="s">
        <v>148</v>
      </c>
      <c r="AG3853" s="257" t="s">
        <v>148</v>
      </c>
      <c r="AH3853" s="257" t="s">
        <v>148</v>
      </c>
      <c r="AI3853" s="257" t="s">
        <v>148</v>
      </c>
      <c r="AJ3853" s="257"/>
    </row>
    <row r="3854" spans="1:36" ht="43.2">
      <c r="A3854" s="258">
        <v>40465</v>
      </c>
      <c r="B3854" s="257" t="s">
        <v>2519</v>
      </c>
      <c r="C3854" s="258">
        <v>40465</v>
      </c>
      <c r="D3854" s="257">
        <v>0</v>
      </c>
      <c r="E3854" s="259" t="s">
        <v>2610</v>
      </c>
      <c r="F3854" s="259" t="s">
        <v>3151</v>
      </c>
      <c r="G3854" s="259" t="s">
        <v>3152</v>
      </c>
      <c r="H3854" s="260" t="s">
        <v>1226</v>
      </c>
      <c r="I3854" s="257" t="s">
        <v>3673</v>
      </c>
      <c r="J3854" s="84" t="s">
        <v>3674</v>
      </c>
      <c r="K3854" s="257" t="s">
        <v>2619</v>
      </c>
      <c r="L3854" s="257" t="s">
        <v>8294</v>
      </c>
      <c r="M3854" s="257" t="s">
        <v>1232</v>
      </c>
      <c r="N3854" s="257" t="s">
        <v>2905</v>
      </c>
      <c r="O3854" s="257" t="s">
        <v>2869</v>
      </c>
      <c r="P3854" s="257" t="s">
        <v>8314</v>
      </c>
      <c r="Q3854" s="257" t="s">
        <v>3301</v>
      </c>
      <c r="R3854" s="257" t="s">
        <v>148</v>
      </c>
      <c r="S3854" s="257" t="s">
        <v>3291</v>
      </c>
      <c r="T3854" s="257" t="s">
        <v>2905</v>
      </c>
      <c r="U3854" s="257" t="s">
        <v>8296</v>
      </c>
      <c r="V3854" s="257" t="s">
        <v>148</v>
      </c>
      <c r="W3854" s="257" t="s">
        <v>148</v>
      </c>
      <c r="X3854" s="257" t="s">
        <v>148</v>
      </c>
      <c r="Y3854" s="257" t="s">
        <v>148</v>
      </c>
      <c r="Z3854" s="257" t="s">
        <v>148</v>
      </c>
      <c r="AA3854" s="257" t="s">
        <v>148</v>
      </c>
      <c r="AB3854" s="257" t="s">
        <v>148</v>
      </c>
      <c r="AC3854" s="257" t="s">
        <v>148</v>
      </c>
      <c r="AD3854" s="257" t="s">
        <v>148</v>
      </c>
      <c r="AE3854" s="257" t="s">
        <v>148</v>
      </c>
      <c r="AF3854" s="257" t="s">
        <v>148</v>
      </c>
      <c r="AG3854" s="257" t="s">
        <v>148</v>
      </c>
      <c r="AH3854" s="257" t="s">
        <v>148</v>
      </c>
      <c r="AI3854" s="257" t="s">
        <v>148</v>
      </c>
      <c r="AJ3854" s="257"/>
    </row>
    <row r="3855" spans="1:36" ht="43.2">
      <c r="A3855" s="258">
        <v>40465</v>
      </c>
      <c r="B3855" s="257" t="s">
        <v>2519</v>
      </c>
      <c r="C3855" s="258">
        <v>40465</v>
      </c>
      <c r="D3855" s="257">
        <v>0</v>
      </c>
      <c r="E3855" s="259" t="s">
        <v>2549</v>
      </c>
      <c r="F3855" s="257" t="s">
        <v>3724</v>
      </c>
      <c r="G3855" s="259" t="s">
        <v>3725</v>
      </c>
      <c r="H3855" s="260" t="s">
        <v>2631</v>
      </c>
      <c r="I3855" s="260" t="s">
        <v>2631</v>
      </c>
      <c r="J3855" s="257" t="s">
        <v>148</v>
      </c>
      <c r="K3855" s="257" t="s">
        <v>2619</v>
      </c>
      <c r="L3855" s="257" t="s">
        <v>8294</v>
      </c>
      <c r="M3855" s="257" t="s">
        <v>1232</v>
      </c>
      <c r="N3855" s="257" t="s">
        <v>2905</v>
      </c>
      <c r="O3855" s="257" t="s">
        <v>3299</v>
      </c>
      <c r="P3855" s="257" t="s">
        <v>8315</v>
      </c>
      <c r="Q3855" s="257" t="s">
        <v>3301</v>
      </c>
      <c r="R3855" s="257" t="s">
        <v>148</v>
      </c>
      <c r="S3855" s="257" t="s">
        <v>3291</v>
      </c>
      <c r="T3855" s="257" t="s">
        <v>2905</v>
      </c>
      <c r="U3855" s="257" t="s">
        <v>8296</v>
      </c>
      <c r="V3855" s="257" t="s">
        <v>148</v>
      </c>
      <c r="W3855" s="257" t="s">
        <v>148</v>
      </c>
      <c r="X3855" s="257" t="s">
        <v>148</v>
      </c>
      <c r="Y3855" s="257" t="s">
        <v>148</v>
      </c>
      <c r="Z3855" s="257" t="s">
        <v>148</v>
      </c>
      <c r="AA3855" s="257" t="s">
        <v>148</v>
      </c>
      <c r="AB3855" s="257" t="s">
        <v>148</v>
      </c>
      <c r="AC3855" s="257" t="s">
        <v>148</v>
      </c>
      <c r="AD3855" s="257" t="s">
        <v>148</v>
      </c>
      <c r="AE3855" s="257" t="s">
        <v>148</v>
      </c>
      <c r="AF3855" s="257" t="s">
        <v>148</v>
      </c>
      <c r="AG3855" s="257" t="s">
        <v>148</v>
      </c>
      <c r="AH3855" s="257" t="s">
        <v>148</v>
      </c>
      <c r="AI3855" s="257" t="s">
        <v>148</v>
      </c>
      <c r="AJ3855" s="257"/>
    </row>
    <row r="3856" spans="1:36" ht="43.2">
      <c r="A3856" s="258">
        <v>40465</v>
      </c>
      <c r="B3856" s="257" t="s">
        <v>2519</v>
      </c>
      <c r="C3856" s="258">
        <v>40465</v>
      </c>
      <c r="D3856" s="257">
        <v>0</v>
      </c>
      <c r="E3856" s="259" t="s">
        <v>3348</v>
      </c>
      <c r="F3856" s="259" t="s">
        <v>930</v>
      </c>
      <c r="G3856" s="259" t="s">
        <v>3349</v>
      </c>
      <c r="H3856" s="260" t="s">
        <v>1226</v>
      </c>
      <c r="I3856" s="257" t="s">
        <v>8316</v>
      </c>
      <c r="J3856" s="257" t="s">
        <v>148</v>
      </c>
      <c r="K3856" s="257" t="s">
        <v>2619</v>
      </c>
      <c r="L3856" s="257" t="s">
        <v>8294</v>
      </c>
      <c r="M3856" s="257" t="s">
        <v>1232</v>
      </c>
      <c r="N3856" s="257" t="s">
        <v>2905</v>
      </c>
      <c r="O3856" s="257" t="s">
        <v>3299</v>
      </c>
      <c r="P3856" s="257" t="s">
        <v>8317</v>
      </c>
      <c r="Q3856" s="257" t="s">
        <v>3301</v>
      </c>
      <c r="R3856" s="257" t="s">
        <v>148</v>
      </c>
      <c r="S3856" s="257" t="s">
        <v>3291</v>
      </c>
      <c r="T3856" s="257" t="s">
        <v>2905</v>
      </c>
      <c r="U3856" s="257" t="s">
        <v>8296</v>
      </c>
      <c r="V3856" s="257" t="s">
        <v>148</v>
      </c>
      <c r="W3856" s="257" t="s">
        <v>148</v>
      </c>
      <c r="X3856" s="257" t="s">
        <v>148</v>
      </c>
      <c r="Y3856" s="257" t="s">
        <v>148</v>
      </c>
      <c r="Z3856" s="257" t="s">
        <v>148</v>
      </c>
      <c r="AA3856" s="257" t="s">
        <v>148</v>
      </c>
      <c r="AB3856" s="257" t="s">
        <v>148</v>
      </c>
      <c r="AC3856" s="257" t="s">
        <v>148</v>
      </c>
      <c r="AD3856" s="257" t="s">
        <v>148</v>
      </c>
      <c r="AE3856" s="257" t="s">
        <v>148</v>
      </c>
      <c r="AF3856" s="257" t="s">
        <v>148</v>
      </c>
      <c r="AG3856" s="257" t="s">
        <v>148</v>
      </c>
      <c r="AH3856" s="257" t="s">
        <v>148</v>
      </c>
      <c r="AI3856" s="257" t="s">
        <v>148</v>
      </c>
      <c r="AJ3856" s="257"/>
    </row>
    <row r="3857" spans="1:36" ht="43.2">
      <c r="A3857" s="258">
        <v>40465</v>
      </c>
      <c r="B3857" s="257" t="s">
        <v>2519</v>
      </c>
      <c r="C3857" s="258">
        <v>40465</v>
      </c>
      <c r="D3857" s="257">
        <v>0</v>
      </c>
      <c r="E3857" s="259" t="s">
        <v>2617</v>
      </c>
      <c r="F3857" s="257" t="s">
        <v>3272</v>
      </c>
      <c r="G3857" s="259" t="s">
        <v>3273</v>
      </c>
      <c r="H3857" s="260" t="s">
        <v>1226</v>
      </c>
      <c r="I3857" s="257" t="s">
        <v>3447</v>
      </c>
      <c r="J3857" s="261" t="s">
        <v>3448</v>
      </c>
      <c r="K3857" s="257" t="s">
        <v>2619</v>
      </c>
      <c r="L3857" s="257" t="s">
        <v>8294</v>
      </c>
      <c r="M3857" s="257" t="s">
        <v>1232</v>
      </c>
      <c r="N3857" s="257" t="s">
        <v>2905</v>
      </c>
      <c r="O3857" s="257" t="s">
        <v>2869</v>
      </c>
      <c r="P3857" s="257" t="s">
        <v>8318</v>
      </c>
      <c r="Q3857" s="257" t="s">
        <v>3301</v>
      </c>
      <c r="R3857" s="257" t="s">
        <v>148</v>
      </c>
      <c r="S3857" s="257" t="s">
        <v>3291</v>
      </c>
      <c r="T3857" s="257" t="s">
        <v>2905</v>
      </c>
      <c r="U3857" s="257" t="s">
        <v>8296</v>
      </c>
      <c r="V3857" s="257" t="s">
        <v>148</v>
      </c>
      <c r="W3857" s="257" t="s">
        <v>148</v>
      </c>
      <c r="X3857" s="257" t="s">
        <v>148</v>
      </c>
      <c r="Y3857" s="257" t="s">
        <v>148</v>
      </c>
      <c r="Z3857" s="257" t="s">
        <v>148</v>
      </c>
      <c r="AA3857" s="257" t="s">
        <v>148</v>
      </c>
      <c r="AB3857" s="257" t="s">
        <v>148</v>
      </c>
      <c r="AC3857" s="257" t="s">
        <v>148</v>
      </c>
      <c r="AD3857" s="257" t="s">
        <v>148</v>
      </c>
      <c r="AE3857" s="257" t="s">
        <v>148</v>
      </c>
      <c r="AF3857" s="257" t="s">
        <v>148</v>
      </c>
      <c r="AG3857" s="257" t="s">
        <v>148</v>
      </c>
      <c r="AH3857" s="257" t="s">
        <v>148</v>
      </c>
      <c r="AI3857" s="257" t="s">
        <v>148</v>
      </c>
      <c r="AJ3857" s="257"/>
    </row>
    <row r="3858" spans="1:36">
      <c r="A3858" s="258">
        <v>40505</v>
      </c>
      <c r="B3858" s="257" t="s">
        <v>2518</v>
      </c>
      <c r="C3858" s="258">
        <v>40505</v>
      </c>
      <c r="D3858" s="257">
        <v>0</v>
      </c>
      <c r="E3858" s="259" t="s">
        <v>2561</v>
      </c>
      <c r="F3858" s="257" t="s">
        <v>3241</v>
      </c>
      <c r="G3858" s="259" t="s">
        <v>3242</v>
      </c>
      <c r="H3858" s="257" t="s">
        <v>2763</v>
      </c>
      <c r="I3858" s="257" t="s">
        <v>3559</v>
      </c>
      <c r="J3858" s="257" t="s">
        <v>3560</v>
      </c>
      <c r="K3858" s="257" t="s">
        <v>2619</v>
      </c>
      <c r="L3858" s="257" t="s">
        <v>8290</v>
      </c>
      <c r="M3858" s="257" t="s">
        <v>1236</v>
      </c>
      <c r="N3858" s="257" t="s">
        <v>2905</v>
      </c>
      <c r="O3858" s="257" t="s">
        <v>3299</v>
      </c>
      <c r="P3858" s="257" t="s">
        <v>8319</v>
      </c>
      <c r="Q3858" s="257" t="s">
        <v>3301</v>
      </c>
      <c r="R3858" s="257" t="s">
        <v>148</v>
      </c>
      <c r="S3858" s="257" t="s">
        <v>3302</v>
      </c>
      <c r="T3858" s="257" t="s">
        <v>2905</v>
      </c>
      <c r="U3858" s="84" t="s">
        <v>8292</v>
      </c>
      <c r="V3858" s="257" t="s">
        <v>148</v>
      </c>
      <c r="W3858" s="257" t="s">
        <v>148</v>
      </c>
      <c r="X3858" s="257" t="s">
        <v>148</v>
      </c>
      <c r="Y3858" s="257" t="s">
        <v>148</v>
      </c>
      <c r="Z3858" s="257" t="s">
        <v>148</v>
      </c>
      <c r="AA3858" s="257" t="s">
        <v>148</v>
      </c>
      <c r="AB3858" s="257" t="s">
        <v>148</v>
      </c>
      <c r="AC3858" s="257" t="s">
        <v>148</v>
      </c>
      <c r="AD3858" s="257" t="s">
        <v>148</v>
      </c>
      <c r="AE3858" s="257" t="s">
        <v>148</v>
      </c>
      <c r="AF3858" s="257" t="s">
        <v>148</v>
      </c>
      <c r="AG3858" s="257" t="s">
        <v>148</v>
      </c>
      <c r="AH3858" s="257" t="s">
        <v>148</v>
      </c>
      <c r="AI3858" s="257" t="s">
        <v>148</v>
      </c>
      <c r="AJ3858" s="257"/>
    </row>
    <row r="3859" spans="1:36" ht="28.8">
      <c r="A3859" s="258">
        <v>40505</v>
      </c>
      <c r="B3859" s="257" t="s">
        <v>2518</v>
      </c>
      <c r="C3859" s="258">
        <v>40505</v>
      </c>
      <c r="D3859" s="257">
        <v>0</v>
      </c>
      <c r="E3859" s="259" t="s">
        <v>2526</v>
      </c>
      <c r="F3859" s="257" t="s">
        <v>3217</v>
      </c>
      <c r="G3859" s="259" t="s">
        <v>3355</v>
      </c>
      <c r="H3859" s="260" t="s">
        <v>2631</v>
      </c>
      <c r="I3859" s="260" t="s">
        <v>2631</v>
      </c>
      <c r="J3859" s="257" t="s">
        <v>148</v>
      </c>
      <c r="K3859" s="257" t="s">
        <v>2619</v>
      </c>
      <c r="L3859" s="257" t="s">
        <v>8290</v>
      </c>
      <c r="M3859" s="257" t="s">
        <v>1236</v>
      </c>
      <c r="N3859" s="257" t="s">
        <v>2905</v>
      </c>
      <c r="O3859" s="257" t="s">
        <v>3299</v>
      </c>
      <c r="P3859" s="257" t="s">
        <v>8320</v>
      </c>
      <c r="Q3859" s="257" t="s">
        <v>3301</v>
      </c>
      <c r="R3859" s="257" t="s">
        <v>148</v>
      </c>
      <c r="S3859" s="257" t="s">
        <v>3302</v>
      </c>
      <c r="T3859" s="257" t="s">
        <v>2905</v>
      </c>
      <c r="U3859" s="84" t="s">
        <v>8292</v>
      </c>
      <c r="V3859" s="257" t="s">
        <v>148</v>
      </c>
      <c r="W3859" s="257" t="s">
        <v>148</v>
      </c>
      <c r="X3859" s="257" t="s">
        <v>148</v>
      </c>
      <c r="Y3859" s="257" t="s">
        <v>148</v>
      </c>
      <c r="Z3859" s="257" t="s">
        <v>148</v>
      </c>
      <c r="AA3859" s="257" t="s">
        <v>148</v>
      </c>
      <c r="AB3859" s="257" t="s">
        <v>148</v>
      </c>
      <c r="AC3859" s="257" t="s">
        <v>148</v>
      </c>
      <c r="AD3859" s="257" t="s">
        <v>148</v>
      </c>
      <c r="AE3859" s="257" t="s">
        <v>148</v>
      </c>
      <c r="AF3859" s="257" t="s">
        <v>148</v>
      </c>
      <c r="AG3859" s="257" t="s">
        <v>148</v>
      </c>
      <c r="AH3859" s="257" t="s">
        <v>148</v>
      </c>
      <c r="AI3859" s="257" t="s">
        <v>148</v>
      </c>
      <c r="AJ3859" s="257"/>
    </row>
    <row r="3860" spans="1:36" ht="28.8">
      <c r="A3860" s="258">
        <v>40505</v>
      </c>
      <c r="B3860" s="257" t="s">
        <v>2518</v>
      </c>
      <c r="C3860" s="258">
        <v>40505</v>
      </c>
      <c r="D3860" s="257">
        <v>0</v>
      </c>
      <c r="E3860" s="259" t="s">
        <v>2526</v>
      </c>
      <c r="F3860" s="257" t="s">
        <v>3217</v>
      </c>
      <c r="G3860" s="259" t="s">
        <v>3355</v>
      </c>
      <c r="H3860" s="260" t="s">
        <v>2631</v>
      </c>
      <c r="I3860" s="260" t="s">
        <v>2631</v>
      </c>
      <c r="J3860" s="257" t="s">
        <v>148</v>
      </c>
      <c r="K3860" s="257" t="s">
        <v>2619</v>
      </c>
      <c r="L3860" s="257" t="s">
        <v>8290</v>
      </c>
      <c r="M3860" s="257" t="s">
        <v>1236</v>
      </c>
      <c r="N3860" s="257" t="s">
        <v>2905</v>
      </c>
      <c r="O3860" s="257" t="s">
        <v>3299</v>
      </c>
      <c r="P3860" s="257" t="s">
        <v>8321</v>
      </c>
      <c r="Q3860" s="257" t="s">
        <v>3301</v>
      </c>
      <c r="R3860" s="257" t="s">
        <v>148</v>
      </c>
      <c r="S3860" s="257" t="s">
        <v>3302</v>
      </c>
      <c r="T3860" s="257" t="s">
        <v>2905</v>
      </c>
      <c r="U3860" s="84" t="s">
        <v>8292</v>
      </c>
      <c r="V3860" s="257" t="s">
        <v>148</v>
      </c>
      <c r="W3860" s="257" t="s">
        <v>148</v>
      </c>
      <c r="X3860" s="257" t="s">
        <v>148</v>
      </c>
      <c r="Y3860" s="257" t="s">
        <v>148</v>
      </c>
      <c r="Z3860" s="257" t="s">
        <v>148</v>
      </c>
      <c r="AA3860" s="257" t="s">
        <v>148</v>
      </c>
      <c r="AB3860" s="257" t="s">
        <v>148</v>
      </c>
      <c r="AC3860" s="257" t="s">
        <v>148</v>
      </c>
      <c r="AD3860" s="257" t="s">
        <v>148</v>
      </c>
      <c r="AE3860" s="257" t="s">
        <v>148</v>
      </c>
      <c r="AF3860" s="257" t="s">
        <v>148</v>
      </c>
      <c r="AG3860" s="257" t="s">
        <v>148</v>
      </c>
      <c r="AH3860" s="257" t="s">
        <v>148</v>
      </c>
      <c r="AI3860" s="257" t="s">
        <v>148</v>
      </c>
      <c r="AJ3860" s="257"/>
    </row>
    <row r="3861" spans="1:36" ht="28.8">
      <c r="A3861" s="258">
        <v>40505</v>
      </c>
      <c r="B3861" s="257" t="s">
        <v>2518</v>
      </c>
      <c r="C3861" s="258">
        <v>40505</v>
      </c>
      <c r="D3861" s="257">
        <v>0</v>
      </c>
      <c r="E3861" s="259" t="s">
        <v>2526</v>
      </c>
      <c r="F3861" s="257" t="s">
        <v>3217</v>
      </c>
      <c r="G3861" s="259" t="s">
        <v>3355</v>
      </c>
      <c r="H3861" s="260" t="s">
        <v>2631</v>
      </c>
      <c r="I3861" s="260" t="s">
        <v>2631</v>
      </c>
      <c r="J3861" s="257" t="s">
        <v>148</v>
      </c>
      <c r="K3861" s="257" t="s">
        <v>2619</v>
      </c>
      <c r="L3861" s="257" t="s">
        <v>8290</v>
      </c>
      <c r="M3861" s="257" t="s">
        <v>1236</v>
      </c>
      <c r="N3861" s="257" t="s">
        <v>2905</v>
      </c>
      <c r="O3861" s="257" t="s">
        <v>3299</v>
      </c>
      <c r="P3861" s="257" t="s">
        <v>8322</v>
      </c>
      <c r="Q3861" s="257" t="s">
        <v>3301</v>
      </c>
      <c r="R3861" s="257" t="s">
        <v>148</v>
      </c>
      <c r="S3861" s="257" t="s">
        <v>3302</v>
      </c>
      <c r="T3861" s="257" t="s">
        <v>2905</v>
      </c>
      <c r="U3861" s="84" t="s">
        <v>8292</v>
      </c>
      <c r="V3861" s="257" t="s">
        <v>148</v>
      </c>
      <c r="W3861" s="257" t="s">
        <v>148</v>
      </c>
      <c r="X3861" s="257" t="s">
        <v>148</v>
      </c>
      <c r="Y3861" s="257" t="s">
        <v>148</v>
      </c>
      <c r="Z3861" s="257" t="s">
        <v>148</v>
      </c>
      <c r="AA3861" s="257" t="s">
        <v>148</v>
      </c>
      <c r="AB3861" s="257" t="s">
        <v>148</v>
      </c>
      <c r="AC3861" s="257" t="s">
        <v>148</v>
      </c>
      <c r="AD3861" s="257" t="s">
        <v>148</v>
      </c>
      <c r="AE3861" s="257" t="s">
        <v>148</v>
      </c>
      <c r="AF3861" s="257" t="s">
        <v>148</v>
      </c>
      <c r="AG3861" s="257" t="s">
        <v>148</v>
      </c>
      <c r="AH3861" s="257" t="s">
        <v>148</v>
      </c>
      <c r="AI3861" s="257" t="s">
        <v>148</v>
      </c>
      <c r="AJ3861" s="257"/>
    </row>
    <row r="3862" spans="1:36" ht="28.8">
      <c r="A3862" s="258">
        <v>40505</v>
      </c>
      <c r="B3862" s="257" t="s">
        <v>2518</v>
      </c>
      <c r="C3862" s="258">
        <v>40505</v>
      </c>
      <c r="D3862" s="257">
        <v>0</v>
      </c>
      <c r="E3862" s="259" t="s">
        <v>2562</v>
      </c>
      <c r="F3862" s="257" t="s">
        <v>3274</v>
      </c>
      <c r="G3862" s="259" t="s">
        <v>3275</v>
      </c>
      <c r="H3862" s="257" t="s">
        <v>1243</v>
      </c>
      <c r="I3862" s="257" t="s">
        <v>8323</v>
      </c>
      <c r="J3862" s="84" t="s">
        <v>8324</v>
      </c>
      <c r="K3862" s="257" t="s">
        <v>2619</v>
      </c>
      <c r="L3862" s="257" t="s">
        <v>8290</v>
      </c>
      <c r="M3862" s="257" t="s">
        <v>1236</v>
      </c>
      <c r="N3862" s="257" t="s">
        <v>2905</v>
      </c>
      <c r="O3862" s="257" t="s">
        <v>3299</v>
      </c>
      <c r="P3862" s="257" t="s">
        <v>8325</v>
      </c>
      <c r="Q3862" s="257" t="s">
        <v>3301</v>
      </c>
      <c r="R3862" s="257" t="s">
        <v>148</v>
      </c>
      <c r="S3862" s="257" t="s">
        <v>3302</v>
      </c>
      <c r="T3862" s="257" t="s">
        <v>2905</v>
      </c>
      <c r="U3862" s="84" t="s">
        <v>8292</v>
      </c>
      <c r="V3862" s="257" t="s">
        <v>148</v>
      </c>
      <c r="W3862" s="257" t="s">
        <v>148</v>
      </c>
      <c r="X3862" s="257" t="s">
        <v>148</v>
      </c>
      <c r="Y3862" s="257" t="s">
        <v>148</v>
      </c>
      <c r="Z3862" s="257" t="s">
        <v>148</v>
      </c>
      <c r="AA3862" s="257" t="s">
        <v>148</v>
      </c>
      <c r="AB3862" s="257" t="s">
        <v>148</v>
      </c>
      <c r="AC3862" s="257" t="s">
        <v>148</v>
      </c>
      <c r="AD3862" s="257" t="s">
        <v>148</v>
      </c>
      <c r="AE3862" s="257" t="s">
        <v>148</v>
      </c>
      <c r="AF3862" s="257" t="s">
        <v>148</v>
      </c>
      <c r="AG3862" s="257" t="s">
        <v>148</v>
      </c>
      <c r="AH3862" s="257" t="s">
        <v>148</v>
      </c>
      <c r="AI3862" s="257" t="s">
        <v>148</v>
      </c>
      <c r="AJ3862" s="257"/>
    </row>
    <row r="3863" spans="1:36" ht="28.8">
      <c r="A3863" s="258">
        <v>40505</v>
      </c>
      <c r="B3863" s="257" t="s">
        <v>2518</v>
      </c>
      <c r="C3863" s="258">
        <v>40505</v>
      </c>
      <c r="D3863" s="257">
        <v>0</v>
      </c>
      <c r="E3863" s="259" t="s">
        <v>2562</v>
      </c>
      <c r="F3863" s="257" t="s">
        <v>3274</v>
      </c>
      <c r="G3863" s="259" t="s">
        <v>3275</v>
      </c>
      <c r="H3863" s="257" t="s">
        <v>1243</v>
      </c>
      <c r="I3863" s="257" t="s">
        <v>8323</v>
      </c>
      <c r="J3863" s="84" t="s">
        <v>8324</v>
      </c>
      <c r="K3863" s="257" t="s">
        <v>2619</v>
      </c>
      <c r="L3863" s="257" t="s">
        <v>8290</v>
      </c>
      <c r="M3863" s="257" t="s">
        <v>1236</v>
      </c>
      <c r="N3863" s="257" t="s">
        <v>2905</v>
      </c>
      <c r="O3863" s="257" t="s">
        <v>3299</v>
      </c>
      <c r="P3863" s="257" t="s">
        <v>8326</v>
      </c>
      <c r="Q3863" s="257" t="s">
        <v>3301</v>
      </c>
      <c r="R3863" s="257" t="s">
        <v>148</v>
      </c>
      <c r="S3863" s="257" t="s">
        <v>3302</v>
      </c>
      <c r="T3863" s="257" t="s">
        <v>2905</v>
      </c>
      <c r="U3863" s="84" t="s">
        <v>8292</v>
      </c>
      <c r="V3863" s="257" t="s">
        <v>148</v>
      </c>
      <c r="W3863" s="257" t="s">
        <v>148</v>
      </c>
      <c r="X3863" s="257" t="s">
        <v>148</v>
      </c>
      <c r="Y3863" s="257" t="s">
        <v>148</v>
      </c>
      <c r="Z3863" s="257" t="s">
        <v>148</v>
      </c>
      <c r="AA3863" s="257" t="s">
        <v>148</v>
      </c>
      <c r="AB3863" s="257" t="s">
        <v>148</v>
      </c>
      <c r="AC3863" s="257" t="s">
        <v>148</v>
      </c>
      <c r="AD3863" s="257" t="s">
        <v>148</v>
      </c>
      <c r="AE3863" s="257" t="s">
        <v>148</v>
      </c>
      <c r="AF3863" s="257" t="s">
        <v>148</v>
      </c>
      <c r="AG3863" s="257" t="s">
        <v>148</v>
      </c>
      <c r="AH3863" s="257" t="s">
        <v>148</v>
      </c>
      <c r="AI3863" s="257" t="s">
        <v>148</v>
      </c>
      <c r="AJ3863" s="257"/>
    </row>
    <row r="3864" spans="1:36" ht="28.8">
      <c r="A3864" s="258">
        <v>40479</v>
      </c>
      <c r="B3864" s="257" t="s">
        <v>2519</v>
      </c>
      <c r="C3864" s="258">
        <v>40479</v>
      </c>
      <c r="D3864" s="257">
        <v>0</v>
      </c>
      <c r="E3864" s="257" t="s">
        <v>2536</v>
      </c>
      <c r="F3864" s="257" t="s">
        <v>3121</v>
      </c>
      <c r="G3864" s="257" t="s">
        <v>3122</v>
      </c>
      <c r="H3864" s="257" t="s">
        <v>1243</v>
      </c>
      <c r="I3864" s="257" t="s">
        <v>6680</v>
      </c>
      <c r="J3864" s="84" t="s">
        <v>6681</v>
      </c>
      <c r="K3864" s="257" t="s">
        <v>2619</v>
      </c>
      <c r="L3864" s="257" t="s">
        <v>7166</v>
      </c>
      <c r="M3864" s="257" t="s">
        <v>1232</v>
      </c>
      <c r="N3864" s="257" t="s">
        <v>3562</v>
      </c>
      <c r="O3864" s="257" t="s">
        <v>3299</v>
      </c>
      <c r="P3864" s="257" t="s">
        <v>8327</v>
      </c>
      <c r="Q3864" s="257" t="s">
        <v>3301</v>
      </c>
      <c r="R3864" s="257" t="s">
        <v>148</v>
      </c>
      <c r="S3864" s="257" t="s">
        <v>3291</v>
      </c>
      <c r="T3864" s="257" t="s">
        <v>2899</v>
      </c>
      <c r="U3864" s="257" t="s">
        <v>4840</v>
      </c>
      <c r="V3864" s="257" t="s">
        <v>148</v>
      </c>
      <c r="W3864" s="257" t="s">
        <v>148</v>
      </c>
      <c r="X3864" s="257" t="s">
        <v>148</v>
      </c>
      <c r="Y3864" s="257" t="s">
        <v>148</v>
      </c>
      <c r="Z3864" s="257" t="s">
        <v>148</v>
      </c>
      <c r="AA3864" s="257" t="s">
        <v>148</v>
      </c>
      <c r="AB3864" s="257" t="s">
        <v>148</v>
      </c>
      <c r="AC3864" s="257" t="s">
        <v>148</v>
      </c>
      <c r="AD3864" s="257" t="s">
        <v>148</v>
      </c>
      <c r="AE3864" s="257" t="s">
        <v>148</v>
      </c>
      <c r="AF3864" s="257" t="s">
        <v>148</v>
      </c>
      <c r="AG3864" s="257" t="s">
        <v>148</v>
      </c>
      <c r="AH3864" s="257" t="s">
        <v>148</v>
      </c>
      <c r="AI3864" s="257" t="s">
        <v>148</v>
      </c>
      <c r="AJ3864" s="257"/>
    </row>
    <row r="3865" spans="1:36" ht="43.2">
      <c r="A3865" s="258">
        <v>40479</v>
      </c>
      <c r="B3865" s="257" t="s">
        <v>2519</v>
      </c>
      <c r="C3865" s="258">
        <v>40479</v>
      </c>
      <c r="D3865" s="257">
        <v>0</v>
      </c>
      <c r="E3865" s="259" t="s">
        <v>2538</v>
      </c>
      <c r="F3865" s="257" t="s">
        <v>3251</v>
      </c>
      <c r="G3865" s="259" t="s">
        <v>3253</v>
      </c>
      <c r="H3865" s="260" t="s">
        <v>1232</v>
      </c>
      <c r="I3865" s="257" t="s">
        <v>5321</v>
      </c>
      <c r="J3865" s="257" t="s">
        <v>5322</v>
      </c>
      <c r="K3865" s="257" t="s">
        <v>2619</v>
      </c>
      <c r="L3865" s="257" t="s">
        <v>7166</v>
      </c>
      <c r="M3865" s="257" t="s">
        <v>1232</v>
      </c>
      <c r="N3865" s="257" t="s">
        <v>3562</v>
      </c>
      <c r="O3865" s="257" t="s">
        <v>3299</v>
      </c>
      <c r="P3865" s="257" t="s">
        <v>8328</v>
      </c>
      <c r="Q3865" s="257" t="s">
        <v>3301</v>
      </c>
      <c r="R3865" s="257" t="s">
        <v>148</v>
      </c>
      <c r="S3865" s="257" t="s">
        <v>3291</v>
      </c>
      <c r="T3865" s="257" t="s">
        <v>2899</v>
      </c>
      <c r="U3865" s="257" t="s">
        <v>4840</v>
      </c>
      <c r="V3865" s="257" t="s">
        <v>148</v>
      </c>
      <c r="W3865" s="257" t="s">
        <v>148</v>
      </c>
      <c r="X3865" s="257" t="s">
        <v>148</v>
      </c>
      <c r="Y3865" s="257" t="s">
        <v>148</v>
      </c>
      <c r="Z3865" s="257" t="s">
        <v>148</v>
      </c>
      <c r="AA3865" s="257" t="s">
        <v>148</v>
      </c>
      <c r="AB3865" s="257" t="s">
        <v>148</v>
      </c>
      <c r="AC3865" s="257" t="s">
        <v>148</v>
      </c>
      <c r="AD3865" s="257" t="s">
        <v>148</v>
      </c>
      <c r="AE3865" s="257" t="s">
        <v>148</v>
      </c>
      <c r="AF3865" s="257" t="s">
        <v>148</v>
      </c>
      <c r="AG3865" s="257" t="s">
        <v>148</v>
      </c>
      <c r="AH3865" s="257" t="s">
        <v>148</v>
      </c>
      <c r="AI3865" s="257" t="s">
        <v>148</v>
      </c>
      <c r="AJ3865" s="257"/>
    </row>
    <row r="3866" spans="1:36" ht="28.8">
      <c r="A3866" s="258">
        <v>40479</v>
      </c>
      <c r="B3866" s="257" t="s">
        <v>2519</v>
      </c>
      <c r="C3866" s="258">
        <v>40479</v>
      </c>
      <c r="D3866" s="257">
        <v>0</v>
      </c>
      <c r="E3866" s="257" t="s">
        <v>2536</v>
      </c>
      <c r="F3866" s="257" t="s">
        <v>3175</v>
      </c>
      <c r="G3866" s="257" t="s">
        <v>3176</v>
      </c>
      <c r="H3866" s="260" t="s">
        <v>1232</v>
      </c>
      <c r="I3866" s="257" t="s">
        <v>2783</v>
      </c>
      <c r="J3866" s="257" t="s">
        <v>353</v>
      </c>
      <c r="K3866" s="257" t="s">
        <v>2619</v>
      </c>
      <c r="L3866" s="257" t="s">
        <v>7166</v>
      </c>
      <c r="M3866" s="257" t="s">
        <v>1232</v>
      </c>
      <c r="N3866" s="257" t="s">
        <v>3562</v>
      </c>
      <c r="O3866" s="257" t="s">
        <v>3299</v>
      </c>
      <c r="P3866" s="257" t="s">
        <v>8329</v>
      </c>
      <c r="Q3866" s="257" t="s">
        <v>3301</v>
      </c>
      <c r="R3866" s="257" t="s">
        <v>148</v>
      </c>
      <c r="S3866" s="257" t="s">
        <v>3291</v>
      </c>
      <c r="T3866" s="257" t="s">
        <v>2899</v>
      </c>
      <c r="U3866" s="257" t="s">
        <v>4840</v>
      </c>
      <c r="V3866" s="257" t="s">
        <v>148</v>
      </c>
      <c r="W3866" s="257" t="s">
        <v>148</v>
      </c>
      <c r="X3866" s="257" t="s">
        <v>148</v>
      </c>
      <c r="Y3866" s="257" t="s">
        <v>148</v>
      </c>
      <c r="Z3866" s="257" t="s">
        <v>148</v>
      </c>
      <c r="AA3866" s="257" t="s">
        <v>148</v>
      </c>
      <c r="AB3866" s="257" t="s">
        <v>148</v>
      </c>
      <c r="AC3866" s="257" t="s">
        <v>148</v>
      </c>
      <c r="AD3866" s="257" t="s">
        <v>148</v>
      </c>
      <c r="AE3866" s="257" t="s">
        <v>148</v>
      </c>
      <c r="AF3866" s="257" t="s">
        <v>148</v>
      </c>
      <c r="AG3866" s="257" t="s">
        <v>148</v>
      </c>
      <c r="AH3866" s="257" t="s">
        <v>148</v>
      </c>
      <c r="AI3866" s="257" t="s">
        <v>148</v>
      </c>
      <c r="AJ3866" s="257"/>
    </row>
    <row r="3867" spans="1:36" ht="28.8">
      <c r="A3867" s="258">
        <v>40479</v>
      </c>
      <c r="B3867" s="257" t="s">
        <v>2519</v>
      </c>
      <c r="C3867" s="258">
        <v>40479</v>
      </c>
      <c r="D3867" s="257">
        <v>0</v>
      </c>
      <c r="E3867" s="257" t="s">
        <v>6831</v>
      </c>
      <c r="F3867" s="259" t="s">
        <v>6919</v>
      </c>
      <c r="G3867" s="257" t="s">
        <v>6920</v>
      </c>
      <c r="H3867" s="260" t="s">
        <v>1232</v>
      </c>
      <c r="I3867" s="257" t="s">
        <v>8330</v>
      </c>
      <c r="J3867" s="257" t="s">
        <v>148</v>
      </c>
      <c r="K3867" s="257" t="s">
        <v>2619</v>
      </c>
      <c r="L3867" s="257" t="s">
        <v>7166</v>
      </c>
      <c r="M3867" s="257" t="s">
        <v>1232</v>
      </c>
      <c r="N3867" s="257" t="s">
        <v>3562</v>
      </c>
      <c r="O3867" s="257" t="s">
        <v>3299</v>
      </c>
      <c r="P3867" s="257" t="s">
        <v>8331</v>
      </c>
      <c r="Q3867" s="257" t="s">
        <v>3301</v>
      </c>
      <c r="R3867" s="257" t="s">
        <v>148</v>
      </c>
      <c r="S3867" s="257" t="s">
        <v>3291</v>
      </c>
      <c r="T3867" s="257" t="s">
        <v>2899</v>
      </c>
      <c r="U3867" s="257" t="s">
        <v>4840</v>
      </c>
      <c r="V3867" s="257" t="s">
        <v>148</v>
      </c>
      <c r="W3867" s="257" t="s">
        <v>148</v>
      </c>
      <c r="X3867" s="257" t="s">
        <v>148</v>
      </c>
      <c r="Y3867" s="257" t="s">
        <v>148</v>
      </c>
      <c r="Z3867" s="257" t="s">
        <v>148</v>
      </c>
      <c r="AA3867" s="257" t="s">
        <v>148</v>
      </c>
      <c r="AB3867" s="257" t="s">
        <v>148</v>
      </c>
      <c r="AC3867" s="257" t="s">
        <v>148</v>
      </c>
      <c r="AD3867" s="257" t="s">
        <v>148</v>
      </c>
      <c r="AE3867" s="257" t="s">
        <v>148</v>
      </c>
      <c r="AF3867" s="257" t="s">
        <v>148</v>
      </c>
      <c r="AG3867" s="257" t="s">
        <v>148</v>
      </c>
      <c r="AH3867" s="257" t="s">
        <v>148</v>
      </c>
      <c r="AI3867" s="257" t="s">
        <v>148</v>
      </c>
      <c r="AJ3867" s="257"/>
    </row>
    <row r="3868" spans="1:36" ht="28.8">
      <c r="A3868" s="258">
        <v>40479</v>
      </c>
      <c r="B3868" s="257" t="s">
        <v>2519</v>
      </c>
      <c r="C3868" s="258">
        <v>40479</v>
      </c>
      <c r="D3868" s="257">
        <v>0</v>
      </c>
      <c r="E3868" s="259" t="s">
        <v>2604</v>
      </c>
      <c r="F3868" s="257" t="s">
        <v>3585</v>
      </c>
      <c r="G3868" s="259" t="s">
        <v>3586</v>
      </c>
      <c r="H3868" s="257" t="s">
        <v>1243</v>
      </c>
      <c r="I3868" s="257" t="s">
        <v>8332</v>
      </c>
      <c r="J3868" s="257" t="s">
        <v>148</v>
      </c>
      <c r="K3868" s="257" t="s">
        <v>2619</v>
      </c>
      <c r="L3868" s="257" t="s">
        <v>7166</v>
      </c>
      <c r="M3868" s="257" t="s">
        <v>1232</v>
      </c>
      <c r="N3868" s="257" t="s">
        <v>3562</v>
      </c>
      <c r="O3868" s="257" t="s">
        <v>3299</v>
      </c>
      <c r="P3868" s="257" t="s">
        <v>8333</v>
      </c>
      <c r="Q3868" s="257" t="s">
        <v>3301</v>
      </c>
      <c r="R3868" s="257" t="s">
        <v>148</v>
      </c>
      <c r="S3868" s="257" t="s">
        <v>3291</v>
      </c>
      <c r="T3868" s="257" t="s">
        <v>2899</v>
      </c>
      <c r="U3868" s="257" t="s">
        <v>4840</v>
      </c>
      <c r="V3868" s="257" t="s">
        <v>148</v>
      </c>
      <c r="W3868" s="257" t="s">
        <v>148</v>
      </c>
      <c r="X3868" s="257" t="s">
        <v>148</v>
      </c>
      <c r="Y3868" s="257" t="s">
        <v>148</v>
      </c>
      <c r="Z3868" s="257" t="s">
        <v>148</v>
      </c>
      <c r="AA3868" s="257" t="s">
        <v>148</v>
      </c>
      <c r="AB3868" s="257" t="s">
        <v>148</v>
      </c>
      <c r="AC3868" s="257" t="s">
        <v>148</v>
      </c>
      <c r="AD3868" s="257" t="s">
        <v>148</v>
      </c>
      <c r="AE3868" s="257" t="s">
        <v>148</v>
      </c>
      <c r="AF3868" s="257" t="s">
        <v>148</v>
      </c>
      <c r="AG3868" s="257" t="s">
        <v>148</v>
      </c>
      <c r="AH3868" s="257" t="s">
        <v>148</v>
      </c>
      <c r="AI3868" s="257" t="s">
        <v>148</v>
      </c>
      <c r="AJ3868" s="257"/>
    </row>
    <row r="3869" spans="1:36" ht="28.8">
      <c r="A3869" s="258">
        <v>40479</v>
      </c>
      <c r="B3869" s="257" t="s">
        <v>2519</v>
      </c>
      <c r="C3869" s="258">
        <v>40479</v>
      </c>
      <c r="D3869" s="257">
        <v>0</v>
      </c>
      <c r="E3869" s="257" t="s">
        <v>2536</v>
      </c>
      <c r="F3869" s="257" t="s">
        <v>3175</v>
      </c>
      <c r="G3869" s="257" t="s">
        <v>3176</v>
      </c>
      <c r="H3869" s="260" t="s">
        <v>1232</v>
      </c>
      <c r="I3869" s="257" t="s">
        <v>2783</v>
      </c>
      <c r="J3869" s="257" t="s">
        <v>353</v>
      </c>
      <c r="K3869" s="257" t="s">
        <v>2619</v>
      </c>
      <c r="L3869" s="257" t="s">
        <v>7166</v>
      </c>
      <c r="M3869" s="257" t="s">
        <v>1232</v>
      </c>
      <c r="N3869" s="257" t="s">
        <v>3562</v>
      </c>
      <c r="O3869" s="257" t="s">
        <v>3299</v>
      </c>
      <c r="P3869" s="257" t="s">
        <v>8334</v>
      </c>
      <c r="Q3869" s="257" t="s">
        <v>3301</v>
      </c>
      <c r="R3869" s="257" t="s">
        <v>148</v>
      </c>
      <c r="S3869" s="257" t="s">
        <v>3291</v>
      </c>
      <c r="T3869" s="257" t="s">
        <v>2899</v>
      </c>
      <c r="U3869" s="257" t="s">
        <v>4840</v>
      </c>
      <c r="V3869" s="257" t="s">
        <v>148</v>
      </c>
      <c r="W3869" s="257" t="s">
        <v>148</v>
      </c>
      <c r="X3869" s="257" t="s">
        <v>148</v>
      </c>
      <c r="Y3869" s="257" t="s">
        <v>148</v>
      </c>
      <c r="Z3869" s="257" t="s">
        <v>148</v>
      </c>
      <c r="AA3869" s="257" t="s">
        <v>148</v>
      </c>
      <c r="AB3869" s="257" t="s">
        <v>148</v>
      </c>
      <c r="AC3869" s="257" t="s">
        <v>148</v>
      </c>
      <c r="AD3869" s="257" t="s">
        <v>148</v>
      </c>
      <c r="AE3869" s="257" t="s">
        <v>148</v>
      </c>
      <c r="AF3869" s="257" t="s">
        <v>148</v>
      </c>
      <c r="AG3869" s="257" t="s">
        <v>148</v>
      </c>
      <c r="AH3869" s="257" t="s">
        <v>148</v>
      </c>
      <c r="AI3869" s="257" t="s">
        <v>148</v>
      </c>
      <c r="AJ3869" s="257"/>
    </row>
    <row r="3870" spans="1:36" ht="43.2">
      <c r="A3870" s="258">
        <v>40479</v>
      </c>
      <c r="B3870" s="257" t="s">
        <v>2519</v>
      </c>
      <c r="C3870" s="258">
        <v>40479</v>
      </c>
      <c r="D3870" s="257">
        <v>0</v>
      </c>
      <c r="E3870" s="259" t="s">
        <v>2565</v>
      </c>
      <c r="F3870" s="257" t="s">
        <v>3251</v>
      </c>
      <c r="G3870" s="259" t="s">
        <v>3252</v>
      </c>
      <c r="H3870" s="260" t="s">
        <v>1226</v>
      </c>
      <c r="I3870" s="257" t="s">
        <v>7831</v>
      </c>
      <c r="J3870" s="84" t="s">
        <v>5654</v>
      </c>
      <c r="K3870" s="257" t="s">
        <v>2619</v>
      </c>
      <c r="L3870" s="257" t="s">
        <v>7166</v>
      </c>
      <c r="M3870" s="257" t="s">
        <v>1232</v>
      </c>
      <c r="N3870" s="257" t="s">
        <v>3562</v>
      </c>
      <c r="O3870" s="257" t="s">
        <v>3299</v>
      </c>
      <c r="P3870" s="257" t="s">
        <v>8335</v>
      </c>
      <c r="Q3870" s="257" t="s">
        <v>3301</v>
      </c>
      <c r="R3870" s="257" t="s">
        <v>148</v>
      </c>
      <c r="S3870" s="257" t="s">
        <v>3291</v>
      </c>
      <c r="T3870" s="257" t="s">
        <v>2899</v>
      </c>
      <c r="U3870" s="257" t="s">
        <v>4840</v>
      </c>
      <c r="V3870" s="257" t="s">
        <v>148</v>
      </c>
      <c r="W3870" s="257" t="s">
        <v>148</v>
      </c>
      <c r="X3870" s="257" t="s">
        <v>148</v>
      </c>
      <c r="Y3870" s="257" t="s">
        <v>148</v>
      </c>
      <c r="Z3870" s="257" t="s">
        <v>148</v>
      </c>
      <c r="AA3870" s="257" t="s">
        <v>148</v>
      </c>
      <c r="AB3870" s="257" t="s">
        <v>148</v>
      </c>
      <c r="AC3870" s="257" t="s">
        <v>148</v>
      </c>
      <c r="AD3870" s="257" t="s">
        <v>148</v>
      </c>
      <c r="AE3870" s="257" t="s">
        <v>148</v>
      </c>
      <c r="AF3870" s="257" t="s">
        <v>148</v>
      </c>
      <c r="AG3870" s="257" t="s">
        <v>148</v>
      </c>
      <c r="AH3870" s="257" t="s">
        <v>148</v>
      </c>
      <c r="AI3870" s="257" t="s">
        <v>148</v>
      </c>
      <c r="AJ3870" s="257"/>
    </row>
    <row r="3871" spans="1:36" ht="28.8">
      <c r="A3871" s="258">
        <v>40479</v>
      </c>
      <c r="B3871" s="257" t="s">
        <v>2519</v>
      </c>
      <c r="C3871" s="258">
        <v>40479</v>
      </c>
      <c r="D3871" s="257">
        <v>0</v>
      </c>
      <c r="E3871" s="257" t="s">
        <v>2536</v>
      </c>
      <c r="F3871" s="257" t="s">
        <v>3121</v>
      </c>
      <c r="G3871" s="257" t="s">
        <v>3122</v>
      </c>
      <c r="H3871" s="260" t="s">
        <v>1232</v>
      </c>
      <c r="I3871" s="257" t="s">
        <v>4084</v>
      </c>
      <c r="J3871" s="261" t="s">
        <v>4085</v>
      </c>
      <c r="K3871" s="257" t="s">
        <v>2619</v>
      </c>
      <c r="L3871" s="257" t="s">
        <v>7166</v>
      </c>
      <c r="M3871" s="257" t="s">
        <v>1232</v>
      </c>
      <c r="N3871" s="257" t="s">
        <v>3562</v>
      </c>
      <c r="O3871" s="257" t="s">
        <v>3299</v>
      </c>
      <c r="P3871" s="257" t="s">
        <v>8336</v>
      </c>
      <c r="Q3871" s="257" t="s">
        <v>3301</v>
      </c>
      <c r="R3871" s="257" t="s">
        <v>148</v>
      </c>
      <c r="S3871" s="257" t="s">
        <v>3291</v>
      </c>
      <c r="T3871" s="257" t="s">
        <v>2899</v>
      </c>
      <c r="U3871" s="257" t="s">
        <v>4840</v>
      </c>
      <c r="V3871" s="257" t="s">
        <v>148</v>
      </c>
      <c r="W3871" s="257" t="s">
        <v>148</v>
      </c>
      <c r="X3871" s="257" t="s">
        <v>148</v>
      </c>
      <c r="Y3871" s="257" t="s">
        <v>148</v>
      </c>
      <c r="Z3871" s="257" t="s">
        <v>148</v>
      </c>
      <c r="AA3871" s="257" t="s">
        <v>148</v>
      </c>
      <c r="AB3871" s="257" t="s">
        <v>148</v>
      </c>
      <c r="AC3871" s="257" t="s">
        <v>148</v>
      </c>
      <c r="AD3871" s="257" t="s">
        <v>148</v>
      </c>
      <c r="AE3871" s="257" t="s">
        <v>148</v>
      </c>
      <c r="AF3871" s="257" t="s">
        <v>148</v>
      </c>
      <c r="AG3871" s="257" t="s">
        <v>148</v>
      </c>
      <c r="AH3871" s="257" t="s">
        <v>148</v>
      </c>
      <c r="AI3871" s="257" t="s">
        <v>148</v>
      </c>
      <c r="AJ3871" s="257"/>
    </row>
    <row r="3872" spans="1:36" ht="43.2">
      <c r="A3872" s="258">
        <v>40479</v>
      </c>
      <c r="B3872" s="257" t="s">
        <v>2519</v>
      </c>
      <c r="C3872" s="258">
        <v>40479</v>
      </c>
      <c r="D3872" s="257">
        <v>0</v>
      </c>
      <c r="E3872" s="257" t="s">
        <v>4593</v>
      </c>
      <c r="F3872" s="257" t="s">
        <v>4594</v>
      </c>
      <c r="G3872" s="257" t="s">
        <v>4595</v>
      </c>
      <c r="H3872" s="260" t="s">
        <v>1226</v>
      </c>
      <c r="I3872" s="257" t="s">
        <v>8337</v>
      </c>
      <c r="J3872" s="257" t="s">
        <v>8338</v>
      </c>
      <c r="K3872" s="257" t="s">
        <v>2619</v>
      </c>
      <c r="L3872" s="257" t="s">
        <v>7166</v>
      </c>
      <c r="M3872" s="257" t="s">
        <v>1232</v>
      </c>
      <c r="N3872" s="257" t="s">
        <v>3562</v>
      </c>
      <c r="O3872" s="257" t="s">
        <v>3299</v>
      </c>
      <c r="P3872" s="257" t="s">
        <v>8339</v>
      </c>
      <c r="Q3872" s="257" t="s">
        <v>3301</v>
      </c>
      <c r="R3872" s="257" t="s">
        <v>148</v>
      </c>
      <c r="S3872" s="257" t="s">
        <v>3291</v>
      </c>
      <c r="T3872" s="257" t="s">
        <v>2899</v>
      </c>
      <c r="U3872" s="257" t="s">
        <v>4840</v>
      </c>
      <c r="V3872" s="257" t="s">
        <v>148</v>
      </c>
      <c r="W3872" s="257" t="s">
        <v>148</v>
      </c>
      <c r="X3872" s="257" t="s">
        <v>148</v>
      </c>
      <c r="Y3872" s="257" t="s">
        <v>148</v>
      </c>
      <c r="Z3872" s="257" t="s">
        <v>148</v>
      </c>
      <c r="AA3872" s="257" t="s">
        <v>148</v>
      </c>
      <c r="AB3872" s="257" t="s">
        <v>148</v>
      </c>
      <c r="AC3872" s="257" t="s">
        <v>148</v>
      </c>
      <c r="AD3872" s="257" t="s">
        <v>148</v>
      </c>
      <c r="AE3872" s="257" t="s">
        <v>148</v>
      </c>
      <c r="AF3872" s="257" t="s">
        <v>148</v>
      </c>
      <c r="AG3872" s="257" t="s">
        <v>148</v>
      </c>
      <c r="AH3872" s="257" t="s">
        <v>148</v>
      </c>
      <c r="AI3872" s="257" t="s">
        <v>148</v>
      </c>
      <c r="AJ3872" s="257"/>
    </row>
    <row r="3873" spans="1:36" ht="28.8">
      <c r="A3873" s="258">
        <v>40479</v>
      </c>
      <c r="B3873" s="257" t="s">
        <v>2519</v>
      </c>
      <c r="C3873" s="258">
        <v>40479</v>
      </c>
      <c r="D3873" s="257">
        <v>0</v>
      </c>
      <c r="E3873" s="259" t="s">
        <v>2542</v>
      </c>
      <c r="F3873" s="257" t="s">
        <v>3205</v>
      </c>
      <c r="G3873" s="259" t="s">
        <v>3206</v>
      </c>
      <c r="H3873" s="260" t="s">
        <v>1232</v>
      </c>
      <c r="I3873" s="257" t="s">
        <v>7524</v>
      </c>
      <c r="J3873" s="84" t="s">
        <v>7525</v>
      </c>
      <c r="K3873" s="257" t="s">
        <v>2619</v>
      </c>
      <c r="L3873" s="257" t="s">
        <v>7166</v>
      </c>
      <c r="M3873" s="257" t="s">
        <v>1232</v>
      </c>
      <c r="N3873" s="257" t="s">
        <v>3562</v>
      </c>
      <c r="O3873" s="257" t="s">
        <v>3299</v>
      </c>
      <c r="P3873" s="257" t="s">
        <v>8340</v>
      </c>
      <c r="Q3873" s="257" t="s">
        <v>3301</v>
      </c>
      <c r="R3873" s="257" t="s">
        <v>148</v>
      </c>
      <c r="S3873" s="257" t="s">
        <v>3291</v>
      </c>
      <c r="T3873" s="257" t="s">
        <v>2899</v>
      </c>
      <c r="U3873" s="257" t="s">
        <v>4840</v>
      </c>
      <c r="V3873" s="257" t="s">
        <v>148</v>
      </c>
      <c r="W3873" s="257" t="s">
        <v>148</v>
      </c>
      <c r="X3873" s="257" t="s">
        <v>148</v>
      </c>
      <c r="Y3873" s="257" t="s">
        <v>148</v>
      </c>
      <c r="Z3873" s="257" t="s">
        <v>148</v>
      </c>
      <c r="AA3873" s="257" t="s">
        <v>148</v>
      </c>
      <c r="AB3873" s="257" t="s">
        <v>148</v>
      </c>
      <c r="AC3873" s="257" t="s">
        <v>148</v>
      </c>
      <c r="AD3873" s="257" t="s">
        <v>148</v>
      </c>
      <c r="AE3873" s="257" t="s">
        <v>148</v>
      </c>
      <c r="AF3873" s="257" t="s">
        <v>148</v>
      </c>
      <c r="AG3873" s="257" t="s">
        <v>148</v>
      </c>
      <c r="AH3873" s="257" t="s">
        <v>148</v>
      </c>
      <c r="AI3873" s="257" t="s">
        <v>148</v>
      </c>
      <c r="AJ3873" s="257"/>
    </row>
    <row r="3874" spans="1:36" ht="43.2">
      <c r="A3874" s="258">
        <v>40479</v>
      </c>
      <c r="B3874" s="257" t="s">
        <v>2519</v>
      </c>
      <c r="C3874" s="258">
        <v>40479</v>
      </c>
      <c r="D3874" s="257">
        <v>0</v>
      </c>
      <c r="E3874" s="259" t="s">
        <v>2562</v>
      </c>
      <c r="F3874" s="257" t="s">
        <v>3274</v>
      </c>
      <c r="G3874" s="259" t="s">
        <v>3275</v>
      </c>
      <c r="H3874" s="260" t="s">
        <v>1226</v>
      </c>
      <c r="I3874" s="257" t="s">
        <v>2792</v>
      </c>
      <c r="J3874" s="84" t="s">
        <v>209</v>
      </c>
      <c r="K3874" s="257" t="s">
        <v>2619</v>
      </c>
      <c r="L3874" s="257" t="s">
        <v>7166</v>
      </c>
      <c r="M3874" s="257" t="s">
        <v>1232</v>
      </c>
      <c r="N3874" s="257" t="s">
        <v>3562</v>
      </c>
      <c r="O3874" s="257" t="s">
        <v>3299</v>
      </c>
      <c r="P3874" s="257" t="s">
        <v>8341</v>
      </c>
      <c r="Q3874" s="257" t="s">
        <v>3301</v>
      </c>
      <c r="R3874" s="257" t="s">
        <v>148</v>
      </c>
      <c r="S3874" s="257" t="s">
        <v>3291</v>
      </c>
      <c r="T3874" s="257" t="s">
        <v>2899</v>
      </c>
      <c r="U3874" s="257" t="s">
        <v>4840</v>
      </c>
      <c r="V3874" s="257" t="s">
        <v>148</v>
      </c>
      <c r="W3874" s="257" t="s">
        <v>148</v>
      </c>
      <c r="X3874" s="257" t="s">
        <v>148</v>
      </c>
      <c r="Y3874" s="257" t="s">
        <v>148</v>
      </c>
      <c r="Z3874" s="257" t="s">
        <v>148</v>
      </c>
      <c r="AA3874" s="257" t="s">
        <v>148</v>
      </c>
      <c r="AB3874" s="257" t="s">
        <v>148</v>
      </c>
      <c r="AC3874" s="257" t="s">
        <v>148</v>
      </c>
      <c r="AD3874" s="257" t="s">
        <v>148</v>
      </c>
      <c r="AE3874" s="257" t="s">
        <v>148</v>
      </c>
      <c r="AF3874" s="257" t="s">
        <v>148</v>
      </c>
      <c r="AG3874" s="257" t="s">
        <v>148</v>
      </c>
      <c r="AH3874" s="257" t="s">
        <v>148</v>
      </c>
      <c r="AI3874" s="257" t="s">
        <v>148</v>
      </c>
      <c r="AJ3874" s="257"/>
    </row>
    <row r="3875" spans="1:36" ht="28.8">
      <c r="A3875" s="258">
        <v>40479</v>
      </c>
      <c r="B3875" s="257" t="s">
        <v>2519</v>
      </c>
      <c r="C3875" s="258">
        <v>40479</v>
      </c>
      <c r="D3875" s="257">
        <v>0</v>
      </c>
      <c r="E3875" s="257" t="s">
        <v>2536</v>
      </c>
      <c r="F3875" s="257" t="s">
        <v>3121</v>
      </c>
      <c r="G3875" s="257" t="s">
        <v>3122</v>
      </c>
      <c r="H3875" s="260" t="s">
        <v>1232</v>
      </c>
      <c r="I3875" s="257" t="s">
        <v>4084</v>
      </c>
      <c r="J3875" s="261" t="s">
        <v>4085</v>
      </c>
      <c r="K3875" s="257" t="s">
        <v>2619</v>
      </c>
      <c r="L3875" s="257" t="s">
        <v>7166</v>
      </c>
      <c r="M3875" s="257" t="s">
        <v>1232</v>
      </c>
      <c r="N3875" s="257" t="s">
        <v>3562</v>
      </c>
      <c r="O3875" s="257" t="s">
        <v>3299</v>
      </c>
      <c r="P3875" s="257" t="s">
        <v>8342</v>
      </c>
      <c r="Q3875" s="257" t="s">
        <v>3301</v>
      </c>
      <c r="R3875" s="257" t="s">
        <v>148</v>
      </c>
      <c r="S3875" s="257" t="s">
        <v>3291</v>
      </c>
      <c r="T3875" s="257" t="s">
        <v>2899</v>
      </c>
      <c r="U3875" s="257" t="s">
        <v>4840</v>
      </c>
      <c r="V3875" s="257" t="s">
        <v>148</v>
      </c>
      <c r="W3875" s="257" t="s">
        <v>148</v>
      </c>
      <c r="X3875" s="257" t="s">
        <v>148</v>
      </c>
      <c r="Y3875" s="257" t="s">
        <v>148</v>
      </c>
      <c r="Z3875" s="257" t="s">
        <v>148</v>
      </c>
      <c r="AA3875" s="257" t="s">
        <v>148</v>
      </c>
      <c r="AB3875" s="257" t="s">
        <v>148</v>
      </c>
      <c r="AC3875" s="257" t="s">
        <v>148</v>
      </c>
      <c r="AD3875" s="257" t="s">
        <v>148</v>
      </c>
      <c r="AE3875" s="257" t="s">
        <v>148</v>
      </c>
      <c r="AF3875" s="257" t="s">
        <v>148</v>
      </c>
      <c r="AG3875" s="257" t="s">
        <v>148</v>
      </c>
      <c r="AH3875" s="257" t="s">
        <v>148</v>
      </c>
      <c r="AI3875" s="257" t="s">
        <v>148</v>
      </c>
      <c r="AJ3875" s="257"/>
    </row>
    <row r="3876" spans="1:36" ht="43.2">
      <c r="A3876" s="258">
        <v>40479</v>
      </c>
      <c r="B3876" s="257" t="s">
        <v>2519</v>
      </c>
      <c r="C3876" s="258">
        <v>40479</v>
      </c>
      <c r="D3876" s="257">
        <v>0</v>
      </c>
      <c r="E3876" s="259" t="s">
        <v>2544</v>
      </c>
      <c r="F3876" s="257" t="s">
        <v>3209</v>
      </c>
      <c r="G3876" s="259" t="s">
        <v>3210</v>
      </c>
      <c r="H3876" s="260" t="s">
        <v>1226</v>
      </c>
      <c r="I3876" s="257" t="s">
        <v>6874</v>
      </c>
      <c r="J3876" s="84" t="s">
        <v>6875</v>
      </c>
      <c r="K3876" s="257" t="s">
        <v>2619</v>
      </c>
      <c r="L3876" s="257" t="s">
        <v>7166</v>
      </c>
      <c r="M3876" s="257" t="s">
        <v>1232</v>
      </c>
      <c r="N3876" s="257" t="s">
        <v>3562</v>
      </c>
      <c r="O3876" s="257" t="s">
        <v>2868</v>
      </c>
      <c r="P3876" s="257" t="s">
        <v>8343</v>
      </c>
      <c r="Q3876" s="257" t="s">
        <v>3301</v>
      </c>
      <c r="R3876" s="257" t="s">
        <v>148</v>
      </c>
      <c r="S3876" s="257" t="s">
        <v>3291</v>
      </c>
      <c r="T3876" s="257" t="s">
        <v>2899</v>
      </c>
      <c r="U3876" s="257" t="s">
        <v>4840</v>
      </c>
      <c r="V3876" s="257" t="s">
        <v>148</v>
      </c>
      <c r="W3876" s="257" t="s">
        <v>148</v>
      </c>
      <c r="X3876" s="257" t="s">
        <v>148</v>
      </c>
      <c r="Y3876" s="257" t="s">
        <v>148</v>
      </c>
      <c r="Z3876" s="257" t="s">
        <v>148</v>
      </c>
      <c r="AA3876" s="257" t="s">
        <v>148</v>
      </c>
      <c r="AB3876" s="257" t="s">
        <v>148</v>
      </c>
      <c r="AC3876" s="257" t="s">
        <v>148</v>
      </c>
      <c r="AD3876" s="257" t="s">
        <v>148</v>
      </c>
      <c r="AE3876" s="257" t="s">
        <v>148</v>
      </c>
      <c r="AF3876" s="257" t="s">
        <v>148</v>
      </c>
      <c r="AG3876" s="257" t="s">
        <v>148</v>
      </c>
      <c r="AH3876" s="257" t="s">
        <v>148</v>
      </c>
      <c r="AI3876" s="257" t="s">
        <v>148</v>
      </c>
      <c r="AJ3876" s="257"/>
    </row>
    <row r="3877" spans="1:36" ht="28.8">
      <c r="A3877" s="258">
        <v>40505</v>
      </c>
      <c r="B3877" s="257" t="s">
        <v>2518</v>
      </c>
      <c r="C3877" s="258">
        <v>40505</v>
      </c>
      <c r="D3877" s="257">
        <v>0</v>
      </c>
      <c r="E3877" s="259" t="s">
        <v>2614</v>
      </c>
      <c r="F3877" s="259" t="s">
        <v>3181</v>
      </c>
      <c r="G3877" s="259" t="s">
        <v>3182</v>
      </c>
      <c r="H3877" s="257" t="s">
        <v>2632</v>
      </c>
      <c r="I3877" s="257" t="s">
        <v>8344</v>
      </c>
      <c r="J3877" s="257" t="s">
        <v>148</v>
      </c>
      <c r="K3877" s="257" t="s">
        <v>2619</v>
      </c>
      <c r="L3877" s="257" t="s">
        <v>8290</v>
      </c>
      <c r="M3877" s="257" t="s">
        <v>1236</v>
      </c>
      <c r="N3877" s="257" t="s">
        <v>2905</v>
      </c>
      <c r="O3877" s="257" t="s">
        <v>3299</v>
      </c>
      <c r="P3877" s="257" t="s">
        <v>8345</v>
      </c>
      <c r="Q3877" s="257" t="s">
        <v>3301</v>
      </c>
      <c r="R3877" s="257" t="s">
        <v>148</v>
      </c>
      <c r="S3877" s="257" t="s">
        <v>3302</v>
      </c>
      <c r="T3877" s="257" t="s">
        <v>2905</v>
      </c>
      <c r="U3877" s="84" t="s">
        <v>8292</v>
      </c>
      <c r="V3877" s="257" t="s">
        <v>148</v>
      </c>
      <c r="W3877" s="257" t="s">
        <v>148</v>
      </c>
      <c r="X3877" s="257" t="s">
        <v>148</v>
      </c>
      <c r="Y3877" s="257" t="s">
        <v>148</v>
      </c>
      <c r="Z3877" s="257" t="s">
        <v>148</v>
      </c>
      <c r="AA3877" s="257" t="s">
        <v>148</v>
      </c>
      <c r="AB3877" s="257" t="s">
        <v>148</v>
      </c>
      <c r="AC3877" s="257" t="s">
        <v>148</v>
      </c>
      <c r="AD3877" s="257" t="s">
        <v>148</v>
      </c>
      <c r="AE3877" s="257" t="s">
        <v>148</v>
      </c>
      <c r="AF3877" s="257" t="s">
        <v>148</v>
      </c>
      <c r="AG3877" s="257" t="s">
        <v>148</v>
      </c>
      <c r="AH3877" s="257" t="s">
        <v>148</v>
      </c>
      <c r="AI3877" s="257" t="s">
        <v>148</v>
      </c>
      <c r="AJ3877" s="257"/>
    </row>
    <row r="3878" spans="1:36" ht="201.6">
      <c r="A3878" s="258">
        <v>40485</v>
      </c>
      <c r="B3878" s="257" t="s">
        <v>2518</v>
      </c>
      <c r="C3878" s="258">
        <v>40490</v>
      </c>
      <c r="D3878" s="257">
        <v>3</v>
      </c>
      <c r="E3878" s="259" t="s">
        <v>2542</v>
      </c>
      <c r="F3878" s="257" t="s">
        <v>3157</v>
      </c>
      <c r="G3878" s="259" t="s">
        <v>3158</v>
      </c>
      <c r="H3878" s="260" t="s">
        <v>1232</v>
      </c>
      <c r="I3878" s="257" t="s">
        <v>3759</v>
      </c>
      <c r="J3878" s="262" t="s">
        <v>3760</v>
      </c>
      <c r="K3878" s="257" t="s">
        <v>3280</v>
      </c>
      <c r="L3878" s="257" t="s">
        <v>2667</v>
      </c>
      <c r="M3878" s="257" t="s">
        <v>1228</v>
      </c>
      <c r="N3878" s="257" t="s">
        <v>3350</v>
      </c>
      <c r="O3878" s="257" t="s">
        <v>2868</v>
      </c>
      <c r="P3878" s="257" t="s">
        <v>8346</v>
      </c>
      <c r="Q3878" s="257" t="s">
        <v>8347</v>
      </c>
      <c r="R3878" s="257" t="s">
        <v>8348</v>
      </c>
      <c r="S3878" s="257" t="s">
        <v>2903</v>
      </c>
      <c r="T3878" s="257" t="s">
        <v>3421</v>
      </c>
      <c r="U3878" s="257" t="s">
        <v>8349</v>
      </c>
      <c r="V3878" s="257" t="s">
        <v>2639</v>
      </c>
      <c r="W3878" s="257" t="s">
        <v>148</v>
      </c>
      <c r="X3878" s="257" t="s">
        <v>2640</v>
      </c>
      <c r="Y3878" s="257" t="s">
        <v>148</v>
      </c>
      <c r="Z3878" s="257" t="s">
        <v>2640</v>
      </c>
      <c r="AA3878" s="257" t="s">
        <v>148</v>
      </c>
      <c r="AB3878" s="257" t="s">
        <v>2640</v>
      </c>
      <c r="AC3878" s="257" t="s">
        <v>2640</v>
      </c>
      <c r="AD3878" s="257" t="s">
        <v>3295</v>
      </c>
      <c r="AE3878" s="257" t="s">
        <v>3295</v>
      </c>
      <c r="AF3878" s="257" t="s">
        <v>3639</v>
      </c>
      <c r="AG3878" s="257" t="s">
        <v>3295</v>
      </c>
      <c r="AH3878" s="257" t="s">
        <v>3295</v>
      </c>
      <c r="AI3878" s="257" t="s">
        <v>3295</v>
      </c>
      <c r="AJ3878" s="257"/>
    </row>
    <row r="3879" spans="1:36" ht="28.8">
      <c r="A3879" s="258">
        <v>40505</v>
      </c>
      <c r="B3879" s="257" t="s">
        <v>2518</v>
      </c>
      <c r="C3879" s="258">
        <v>40505</v>
      </c>
      <c r="D3879" s="257">
        <v>0</v>
      </c>
      <c r="E3879" s="259" t="s">
        <v>2614</v>
      </c>
      <c r="F3879" s="259" t="s">
        <v>3181</v>
      </c>
      <c r="G3879" s="259" t="s">
        <v>3182</v>
      </c>
      <c r="H3879" s="257" t="s">
        <v>2632</v>
      </c>
      <c r="I3879" s="257" t="s">
        <v>8344</v>
      </c>
      <c r="J3879" s="257" t="s">
        <v>148</v>
      </c>
      <c r="K3879" s="257" t="s">
        <v>2619</v>
      </c>
      <c r="L3879" s="257" t="s">
        <v>8290</v>
      </c>
      <c r="M3879" s="257" t="s">
        <v>1236</v>
      </c>
      <c r="N3879" s="257" t="s">
        <v>2905</v>
      </c>
      <c r="O3879" s="257" t="s">
        <v>3299</v>
      </c>
      <c r="P3879" s="257" t="s">
        <v>8350</v>
      </c>
      <c r="Q3879" s="257" t="s">
        <v>3301</v>
      </c>
      <c r="R3879" s="257" t="s">
        <v>148</v>
      </c>
      <c r="S3879" s="257" t="s">
        <v>3302</v>
      </c>
      <c r="T3879" s="257" t="s">
        <v>2905</v>
      </c>
      <c r="U3879" s="84" t="s">
        <v>8292</v>
      </c>
      <c r="V3879" s="257" t="s">
        <v>148</v>
      </c>
      <c r="W3879" s="257" t="s">
        <v>148</v>
      </c>
      <c r="X3879" s="257" t="s">
        <v>148</v>
      </c>
      <c r="Y3879" s="257" t="s">
        <v>148</v>
      </c>
      <c r="Z3879" s="257" t="s">
        <v>148</v>
      </c>
      <c r="AA3879" s="257" t="s">
        <v>148</v>
      </c>
      <c r="AB3879" s="257" t="s">
        <v>148</v>
      </c>
      <c r="AC3879" s="257" t="s">
        <v>148</v>
      </c>
      <c r="AD3879" s="257" t="s">
        <v>148</v>
      </c>
      <c r="AE3879" s="257" t="s">
        <v>148</v>
      </c>
      <c r="AF3879" s="257" t="s">
        <v>148</v>
      </c>
      <c r="AG3879" s="257" t="s">
        <v>148</v>
      </c>
      <c r="AH3879" s="257" t="s">
        <v>148</v>
      </c>
      <c r="AI3879" s="257" t="s">
        <v>148</v>
      </c>
      <c r="AJ3879" s="257"/>
    </row>
    <row r="3880" spans="1:36" ht="302.39999999999998">
      <c r="A3880" s="258">
        <v>40486</v>
      </c>
      <c r="B3880" s="257" t="s">
        <v>2518</v>
      </c>
      <c r="C3880" s="258">
        <v>40491</v>
      </c>
      <c r="D3880" s="257">
        <v>3</v>
      </c>
      <c r="E3880" s="259" t="s">
        <v>2561</v>
      </c>
      <c r="F3880" s="257" t="s">
        <v>3241</v>
      </c>
      <c r="G3880" s="259" t="s">
        <v>3242</v>
      </c>
      <c r="H3880" s="260" t="s">
        <v>1226</v>
      </c>
      <c r="I3880" s="257" t="s">
        <v>3808</v>
      </c>
      <c r="J3880" s="261" t="s">
        <v>3809</v>
      </c>
      <c r="K3880" s="257" t="s">
        <v>3280</v>
      </c>
      <c r="L3880" s="257" t="s">
        <v>3512</v>
      </c>
      <c r="M3880" s="257" t="s">
        <v>1232</v>
      </c>
      <c r="N3880" s="257" t="s">
        <v>3513</v>
      </c>
      <c r="O3880" s="257" t="s">
        <v>2868</v>
      </c>
      <c r="P3880" s="257" t="s">
        <v>8351</v>
      </c>
      <c r="Q3880" s="137" t="s">
        <v>8352</v>
      </c>
      <c r="R3880" s="257" t="s">
        <v>8353</v>
      </c>
      <c r="S3880" s="257" t="s">
        <v>3291</v>
      </c>
      <c r="T3880" s="257" t="s">
        <v>2899</v>
      </c>
      <c r="U3880" s="257" t="s">
        <v>7256</v>
      </c>
      <c r="V3880" s="257" t="s">
        <v>2639</v>
      </c>
      <c r="W3880" s="257" t="s">
        <v>148</v>
      </c>
      <c r="X3880" s="257" t="s">
        <v>2640</v>
      </c>
      <c r="Y3880" s="257" t="s">
        <v>148</v>
      </c>
      <c r="Z3880" s="257" t="s">
        <v>2640</v>
      </c>
      <c r="AA3880" s="257" t="s">
        <v>148</v>
      </c>
      <c r="AB3880" s="257" t="s">
        <v>2640</v>
      </c>
      <c r="AC3880" s="257" t="s">
        <v>2640</v>
      </c>
      <c r="AD3880" s="257" t="s">
        <v>3295</v>
      </c>
      <c r="AE3880" s="257" t="s">
        <v>3295</v>
      </c>
      <c r="AF3880" s="257" t="s">
        <v>3639</v>
      </c>
      <c r="AG3880" s="257" t="s">
        <v>3295</v>
      </c>
      <c r="AH3880" s="257" t="s">
        <v>3295</v>
      </c>
      <c r="AI3880" s="257" t="s">
        <v>3295</v>
      </c>
      <c r="AJ3880" s="257"/>
    </row>
    <row r="3881" spans="1:36" ht="115.2">
      <c r="A3881" s="258">
        <v>40486</v>
      </c>
      <c r="B3881" s="257" t="s">
        <v>2518</v>
      </c>
      <c r="C3881" s="258">
        <v>40491</v>
      </c>
      <c r="D3881" s="257">
        <v>3</v>
      </c>
      <c r="E3881" s="259" t="s">
        <v>2561</v>
      </c>
      <c r="F3881" s="257" t="s">
        <v>3241</v>
      </c>
      <c r="G3881" s="259" t="s">
        <v>3242</v>
      </c>
      <c r="H3881" s="260" t="s">
        <v>1226</v>
      </c>
      <c r="I3881" s="257" t="s">
        <v>3808</v>
      </c>
      <c r="J3881" s="261" t="s">
        <v>3809</v>
      </c>
      <c r="K3881" s="257" t="s">
        <v>3280</v>
      </c>
      <c r="L3881" s="257" t="s">
        <v>3512</v>
      </c>
      <c r="M3881" s="257" t="s">
        <v>1232</v>
      </c>
      <c r="N3881" s="257" t="s">
        <v>3513</v>
      </c>
      <c r="O3881" s="257" t="s">
        <v>3299</v>
      </c>
      <c r="P3881" s="257" t="s">
        <v>8354</v>
      </c>
      <c r="Q3881" s="137" t="s">
        <v>8355</v>
      </c>
      <c r="R3881" s="257" t="s">
        <v>8356</v>
      </c>
      <c r="S3881" s="257" t="s">
        <v>3291</v>
      </c>
      <c r="T3881" s="257" t="s">
        <v>2843</v>
      </c>
      <c r="U3881" s="257" t="s">
        <v>4205</v>
      </c>
      <c r="V3881" s="257" t="s">
        <v>2639</v>
      </c>
      <c r="W3881" s="257" t="s">
        <v>148</v>
      </c>
      <c r="X3881" s="257" t="s">
        <v>2640</v>
      </c>
      <c r="Y3881" s="257" t="s">
        <v>148</v>
      </c>
      <c r="Z3881" s="257" t="s">
        <v>2640</v>
      </c>
      <c r="AA3881" s="257" t="s">
        <v>148</v>
      </c>
      <c r="AB3881" s="257" t="s">
        <v>2640</v>
      </c>
      <c r="AC3881" s="257" t="s">
        <v>2640</v>
      </c>
      <c r="AD3881" s="257" t="s">
        <v>3295</v>
      </c>
      <c r="AE3881" s="257" t="s">
        <v>3295</v>
      </c>
      <c r="AF3881" s="257" t="s">
        <v>3639</v>
      </c>
      <c r="AG3881" s="257" t="s">
        <v>3295</v>
      </c>
      <c r="AH3881" s="257" t="s">
        <v>3295</v>
      </c>
      <c r="AI3881" s="257" t="s">
        <v>3295</v>
      </c>
      <c r="AJ3881" s="257"/>
    </row>
    <row r="3882" spans="1:36" ht="28.8">
      <c r="A3882" s="258">
        <v>40505</v>
      </c>
      <c r="B3882" s="257" t="s">
        <v>2518</v>
      </c>
      <c r="C3882" s="258">
        <v>40505</v>
      </c>
      <c r="D3882" s="257">
        <v>0</v>
      </c>
      <c r="E3882" s="259" t="s">
        <v>2614</v>
      </c>
      <c r="F3882" s="259" t="s">
        <v>3181</v>
      </c>
      <c r="G3882" s="259" t="s">
        <v>3182</v>
      </c>
      <c r="H3882" s="257" t="s">
        <v>2632</v>
      </c>
      <c r="I3882" s="257" t="s">
        <v>8344</v>
      </c>
      <c r="J3882" s="257" t="s">
        <v>148</v>
      </c>
      <c r="K3882" s="257" t="s">
        <v>2619</v>
      </c>
      <c r="L3882" s="257" t="s">
        <v>8290</v>
      </c>
      <c r="M3882" s="257" t="s">
        <v>1236</v>
      </c>
      <c r="N3882" s="257" t="s">
        <v>2905</v>
      </c>
      <c r="O3882" s="257" t="s">
        <v>3299</v>
      </c>
      <c r="P3882" s="257" t="s">
        <v>8357</v>
      </c>
      <c r="Q3882" s="257" t="s">
        <v>3301</v>
      </c>
      <c r="R3882" s="257" t="s">
        <v>148</v>
      </c>
      <c r="S3882" s="257" t="s">
        <v>3302</v>
      </c>
      <c r="T3882" s="257" t="s">
        <v>2905</v>
      </c>
      <c r="U3882" s="84" t="s">
        <v>8292</v>
      </c>
      <c r="V3882" s="257" t="s">
        <v>148</v>
      </c>
      <c r="W3882" s="257" t="s">
        <v>148</v>
      </c>
      <c r="X3882" s="257" t="s">
        <v>148</v>
      </c>
      <c r="Y3882" s="257" t="s">
        <v>148</v>
      </c>
      <c r="Z3882" s="257" t="s">
        <v>148</v>
      </c>
      <c r="AA3882" s="257" t="s">
        <v>148</v>
      </c>
      <c r="AB3882" s="257" t="s">
        <v>148</v>
      </c>
      <c r="AC3882" s="257" t="s">
        <v>148</v>
      </c>
      <c r="AD3882" s="257" t="s">
        <v>148</v>
      </c>
      <c r="AE3882" s="257" t="s">
        <v>148</v>
      </c>
      <c r="AF3882" s="257" t="s">
        <v>148</v>
      </c>
      <c r="AG3882" s="257" t="s">
        <v>148</v>
      </c>
      <c r="AH3882" s="257" t="s">
        <v>148</v>
      </c>
      <c r="AI3882" s="257" t="s">
        <v>148</v>
      </c>
      <c r="AJ3882" s="257"/>
    </row>
    <row r="3883" spans="1:36" ht="28.8">
      <c r="A3883" s="258">
        <v>40505</v>
      </c>
      <c r="B3883" s="257" t="s">
        <v>2518</v>
      </c>
      <c r="C3883" s="258">
        <v>40505</v>
      </c>
      <c r="D3883" s="257">
        <v>0</v>
      </c>
      <c r="E3883" s="259" t="s">
        <v>2614</v>
      </c>
      <c r="F3883" s="259" t="s">
        <v>3181</v>
      </c>
      <c r="G3883" s="259" t="s">
        <v>3182</v>
      </c>
      <c r="H3883" s="257" t="s">
        <v>2632</v>
      </c>
      <c r="I3883" s="257" t="s">
        <v>8344</v>
      </c>
      <c r="J3883" s="257" t="s">
        <v>148</v>
      </c>
      <c r="K3883" s="257" t="s">
        <v>2619</v>
      </c>
      <c r="L3883" s="257" t="s">
        <v>8290</v>
      </c>
      <c r="M3883" s="257" t="s">
        <v>1236</v>
      </c>
      <c r="N3883" s="257" t="s">
        <v>2905</v>
      </c>
      <c r="O3883" s="257" t="s">
        <v>3299</v>
      </c>
      <c r="P3883" s="257" t="s">
        <v>8358</v>
      </c>
      <c r="Q3883" s="257" t="s">
        <v>3301</v>
      </c>
      <c r="R3883" s="257" t="s">
        <v>148</v>
      </c>
      <c r="S3883" s="257" t="s">
        <v>3302</v>
      </c>
      <c r="T3883" s="257" t="s">
        <v>2905</v>
      </c>
      <c r="U3883" s="84" t="s">
        <v>8292</v>
      </c>
      <c r="V3883" s="257" t="s">
        <v>148</v>
      </c>
      <c r="W3883" s="257" t="s">
        <v>148</v>
      </c>
      <c r="X3883" s="257" t="s">
        <v>148</v>
      </c>
      <c r="Y3883" s="257" t="s">
        <v>148</v>
      </c>
      <c r="Z3883" s="257" t="s">
        <v>148</v>
      </c>
      <c r="AA3883" s="257" t="s">
        <v>148</v>
      </c>
      <c r="AB3883" s="257" t="s">
        <v>148</v>
      </c>
      <c r="AC3883" s="257" t="s">
        <v>148</v>
      </c>
      <c r="AD3883" s="257" t="s">
        <v>148</v>
      </c>
      <c r="AE3883" s="257" t="s">
        <v>148</v>
      </c>
      <c r="AF3883" s="257" t="s">
        <v>148</v>
      </c>
      <c r="AG3883" s="257" t="s">
        <v>148</v>
      </c>
      <c r="AH3883" s="257" t="s">
        <v>148</v>
      </c>
      <c r="AI3883" s="257" t="s">
        <v>148</v>
      </c>
      <c r="AJ3883" s="257"/>
    </row>
    <row r="3884" spans="1:36" ht="28.8">
      <c r="A3884" s="258">
        <v>40505</v>
      </c>
      <c r="B3884" s="257" t="s">
        <v>2518</v>
      </c>
      <c r="C3884" s="258">
        <v>40505</v>
      </c>
      <c r="D3884" s="257">
        <v>0</v>
      </c>
      <c r="E3884" s="259" t="s">
        <v>2614</v>
      </c>
      <c r="F3884" s="259" t="s">
        <v>3181</v>
      </c>
      <c r="G3884" s="259" t="s">
        <v>3182</v>
      </c>
      <c r="H3884" s="257" t="s">
        <v>2632</v>
      </c>
      <c r="I3884" s="257" t="s">
        <v>8344</v>
      </c>
      <c r="J3884" s="257" t="s">
        <v>148</v>
      </c>
      <c r="K3884" s="257" t="s">
        <v>2619</v>
      </c>
      <c r="L3884" s="257" t="s">
        <v>8290</v>
      </c>
      <c r="M3884" s="257" t="s">
        <v>1236</v>
      </c>
      <c r="N3884" s="257" t="s">
        <v>2905</v>
      </c>
      <c r="O3884" s="257" t="s">
        <v>3299</v>
      </c>
      <c r="P3884" s="257" t="s">
        <v>8359</v>
      </c>
      <c r="Q3884" s="257" t="s">
        <v>3301</v>
      </c>
      <c r="R3884" s="257" t="s">
        <v>148</v>
      </c>
      <c r="S3884" s="257" t="s">
        <v>3302</v>
      </c>
      <c r="T3884" s="257" t="s">
        <v>2905</v>
      </c>
      <c r="U3884" s="84" t="s">
        <v>8292</v>
      </c>
      <c r="V3884" s="257" t="s">
        <v>148</v>
      </c>
      <c r="W3884" s="257" t="s">
        <v>148</v>
      </c>
      <c r="X3884" s="257" t="s">
        <v>148</v>
      </c>
      <c r="Y3884" s="257" t="s">
        <v>148</v>
      </c>
      <c r="Z3884" s="257" t="s">
        <v>148</v>
      </c>
      <c r="AA3884" s="257" t="s">
        <v>148</v>
      </c>
      <c r="AB3884" s="257" t="s">
        <v>148</v>
      </c>
      <c r="AC3884" s="257" t="s">
        <v>148</v>
      </c>
      <c r="AD3884" s="257" t="s">
        <v>148</v>
      </c>
      <c r="AE3884" s="257" t="s">
        <v>148</v>
      </c>
      <c r="AF3884" s="257" t="s">
        <v>148</v>
      </c>
      <c r="AG3884" s="257" t="s">
        <v>148</v>
      </c>
      <c r="AH3884" s="257" t="s">
        <v>148</v>
      </c>
      <c r="AI3884" s="257" t="s">
        <v>148</v>
      </c>
      <c r="AJ3884" s="257"/>
    </row>
    <row r="3885" spans="1:36" ht="43.2">
      <c r="A3885" s="258">
        <v>40505</v>
      </c>
      <c r="B3885" s="257" t="s">
        <v>2518</v>
      </c>
      <c r="C3885" s="258">
        <v>40505</v>
      </c>
      <c r="D3885" s="257">
        <v>0</v>
      </c>
      <c r="E3885" s="257" t="s">
        <v>2553</v>
      </c>
      <c r="F3885" s="257" t="s">
        <v>3119</v>
      </c>
      <c r="G3885" s="257" t="s">
        <v>3120</v>
      </c>
      <c r="H3885" s="257" t="s">
        <v>1243</v>
      </c>
      <c r="I3885" s="257" t="s">
        <v>8360</v>
      </c>
      <c r="J3885" s="261" t="s">
        <v>8361</v>
      </c>
      <c r="K3885" s="257" t="s">
        <v>2619</v>
      </c>
      <c r="L3885" s="257" t="s">
        <v>8290</v>
      </c>
      <c r="M3885" s="257" t="s">
        <v>1236</v>
      </c>
      <c r="N3885" s="257" t="s">
        <v>2905</v>
      </c>
      <c r="O3885" s="257" t="s">
        <v>3299</v>
      </c>
      <c r="P3885" s="257" t="s">
        <v>8362</v>
      </c>
      <c r="Q3885" s="257" t="s">
        <v>3301</v>
      </c>
      <c r="R3885" s="257" t="s">
        <v>148</v>
      </c>
      <c r="S3885" s="257" t="s">
        <v>3302</v>
      </c>
      <c r="T3885" s="257" t="s">
        <v>2905</v>
      </c>
      <c r="U3885" s="84" t="s">
        <v>8292</v>
      </c>
      <c r="V3885" s="257" t="s">
        <v>148</v>
      </c>
      <c r="W3885" s="257" t="s">
        <v>148</v>
      </c>
      <c r="X3885" s="257" t="s">
        <v>148</v>
      </c>
      <c r="Y3885" s="257" t="s">
        <v>148</v>
      </c>
      <c r="Z3885" s="257" t="s">
        <v>148</v>
      </c>
      <c r="AA3885" s="257" t="s">
        <v>148</v>
      </c>
      <c r="AB3885" s="257" t="s">
        <v>148</v>
      </c>
      <c r="AC3885" s="257" t="s">
        <v>148</v>
      </c>
      <c r="AD3885" s="257" t="s">
        <v>148</v>
      </c>
      <c r="AE3885" s="257" t="s">
        <v>148</v>
      </c>
      <c r="AF3885" s="257" t="s">
        <v>148</v>
      </c>
      <c r="AG3885" s="257" t="s">
        <v>148</v>
      </c>
      <c r="AH3885" s="257" t="s">
        <v>148</v>
      </c>
      <c r="AI3885" s="257" t="s">
        <v>148</v>
      </c>
      <c r="AJ3885" s="257"/>
    </row>
    <row r="3886" spans="1:36" ht="409.6">
      <c r="A3886" s="258">
        <v>40487</v>
      </c>
      <c r="B3886" s="257" t="s">
        <v>2518</v>
      </c>
      <c r="C3886" s="258">
        <v>40490</v>
      </c>
      <c r="D3886" s="257">
        <v>0</v>
      </c>
      <c r="E3886" s="259" t="s">
        <v>2554</v>
      </c>
      <c r="F3886" s="259" t="s">
        <v>3322</v>
      </c>
      <c r="G3886" s="259" t="s">
        <v>3323</v>
      </c>
      <c r="H3886" s="257" t="s">
        <v>2763</v>
      </c>
      <c r="I3886" s="257" t="s">
        <v>7286</v>
      </c>
      <c r="J3886" s="257" t="s">
        <v>7287</v>
      </c>
      <c r="K3886" s="257" t="s">
        <v>3280</v>
      </c>
      <c r="L3886" s="257" t="s">
        <v>2667</v>
      </c>
      <c r="M3886" s="257" t="s">
        <v>1228</v>
      </c>
      <c r="N3886" s="257" t="s">
        <v>3350</v>
      </c>
      <c r="O3886" s="257" t="s">
        <v>2868</v>
      </c>
      <c r="P3886" s="257" t="s">
        <v>8363</v>
      </c>
      <c r="Q3886" s="257" t="s">
        <v>8364</v>
      </c>
      <c r="R3886" s="257" t="s">
        <v>8365</v>
      </c>
      <c r="S3886" s="257" t="s">
        <v>2903</v>
      </c>
      <c r="T3886" s="257" t="s">
        <v>2857</v>
      </c>
      <c r="U3886" s="257" t="s">
        <v>8366</v>
      </c>
      <c r="V3886" s="257" t="s">
        <v>2639</v>
      </c>
      <c r="W3886" s="257" t="s">
        <v>148</v>
      </c>
      <c r="X3886" s="257" t="s">
        <v>2640</v>
      </c>
      <c r="Y3886" s="257" t="s">
        <v>148</v>
      </c>
      <c r="Z3886" s="257" t="s">
        <v>2640</v>
      </c>
      <c r="AA3886" s="257" t="s">
        <v>148</v>
      </c>
      <c r="AB3886" s="257" t="s">
        <v>2640</v>
      </c>
      <c r="AC3886" s="257" t="s">
        <v>2639</v>
      </c>
      <c r="AD3886" s="258">
        <v>40490</v>
      </c>
      <c r="AE3886" s="257">
        <v>0</v>
      </c>
      <c r="AF3886" s="257" t="s">
        <v>8367</v>
      </c>
      <c r="AG3886" s="258">
        <v>40490</v>
      </c>
      <c r="AH3886" s="257" t="s">
        <v>2633</v>
      </c>
      <c r="AI3886" s="257" t="s">
        <v>3295</v>
      </c>
      <c r="AJ3886" s="257"/>
    </row>
    <row r="3887" spans="1:36" ht="316.8">
      <c r="A3887" s="258">
        <v>40487</v>
      </c>
      <c r="B3887" s="257" t="s">
        <v>2518</v>
      </c>
      <c r="C3887" s="258">
        <v>40492</v>
      </c>
      <c r="D3887" s="257">
        <v>3</v>
      </c>
      <c r="E3887" s="259" t="s">
        <v>2554</v>
      </c>
      <c r="F3887" s="259" t="s">
        <v>3322</v>
      </c>
      <c r="G3887" s="259" t="s">
        <v>3323</v>
      </c>
      <c r="H3887" s="257" t="s">
        <v>2763</v>
      </c>
      <c r="I3887" s="257" t="s">
        <v>7286</v>
      </c>
      <c r="J3887" s="257" t="s">
        <v>7287</v>
      </c>
      <c r="K3887" s="257" t="s">
        <v>3280</v>
      </c>
      <c r="L3887" s="257" t="s">
        <v>2667</v>
      </c>
      <c r="M3887" s="257" t="s">
        <v>1228</v>
      </c>
      <c r="N3887" s="257" t="s">
        <v>3350</v>
      </c>
      <c r="O3887" s="257" t="s">
        <v>2868</v>
      </c>
      <c r="P3887" s="257" t="s">
        <v>8368</v>
      </c>
      <c r="Q3887" s="257" t="s">
        <v>8369</v>
      </c>
      <c r="R3887" s="257" t="s">
        <v>8370</v>
      </c>
      <c r="S3887" s="257" t="s">
        <v>2903</v>
      </c>
      <c r="T3887" s="257" t="s">
        <v>3421</v>
      </c>
      <c r="U3887" s="257" t="s">
        <v>6689</v>
      </c>
      <c r="V3887" s="257" t="s">
        <v>2639</v>
      </c>
      <c r="W3887" s="257" t="s">
        <v>148</v>
      </c>
      <c r="X3887" s="257" t="s">
        <v>2640</v>
      </c>
      <c r="Y3887" s="257" t="s">
        <v>148</v>
      </c>
      <c r="Z3887" s="257" t="s">
        <v>2640</v>
      </c>
      <c r="AA3887" s="257" t="s">
        <v>148</v>
      </c>
      <c r="AB3887" s="257" t="s">
        <v>2640</v>
      </c>
      <c r="AC3887" s="257" t="s">
        <v>2640</v>
      </c>
      <c r="AD3887" s="257" t="s">
        <v>3295</v>
      </c>
      <c r="AE3887" s="257" t="s">
        <v>3295</v>
      </c>
      <c r="AF3887" s="257" t="s">
        <v>3639</v>
      </c>
      <c r="AG3887" s="257" t="s">
        <v>3295</v>
      </c>
      <c r="AH3887" s="257" t="s">
        <v>3295</v>
      </c>
      <c r="AI3887" s="257" t="s">
        <v>3295</v>
      </c>
      <c r="AJ3887" s="257"/>
    </row>
    <row r="3888" spans="1:36" ht="43.2">
      <c r="A3888" s="258">
        <v>40505</v>
      </c>
      <c r="B3888" s="257" t="s">
        <v>2518</v>
      </c>
      <c r="C3888" s="258">
        <v>40505</v>
      </c>
      <c r="D3888" s="257">
        <v>0</v>
      </c>
      <c r="E3888" s="257" t="s">
        <v>2553</v>
      </c>
      <c r="F3888" s="257" t="s">
        <v>3119</v>
      </c>
      <c r="G3888" s="257" t="s">
        <v>3120</v>
      </c>
      <c r="H3888" s="260" t="s">
        <v>1232</v>
      </c>
      <c r="I3888" s="257" t="s">
        <v>7204</v>
      </c>
      <c r="J3888" s="257" t="s">
        <v>7205</v>
      </c>
      <c r="K3888" s="257" t="s">
        <v>2619</v>
      </c>
      <c r="L3888" s="257" t="s">
        <v>8290</v>
      </c>
      <c r="M3888" s="257" t="s">
        <v>1236</v>
      </c>
      <c r="N3888" s="257" t="s">
        <v>2905</v>
      </c>
      <c r="O3888" s="257" t="s">
        <v>3299</v>
      </c>
      <c r="P3888" s="257" t="s">
        <v>8371</v>
      </c>
      <c r="Q3888" s="257" t="s">
        <v>3301</v>
      </c>
      <c r="R3888" s="257" t="s">
        <v>148</v>
      </c>
      <c r="S3888" s="257" t="s">
        <v>3302</v>
      </c>
      <c r="T3888" s="257" t="s">
        <v>2905</v>
      </c>
      <c r="U3888" s="84" t="s">
        <v>8292</v>
      </c>
      <c r="V3888" s="257" t="s">
        <v>148</v>
      </c>
      <c r="W3888" s="257" t="s">
        <v>148</v>
      </c>
      <c r="X3888" s="257" t="s">
        <v>148</v>
      </c>
      <c r="Y3888" s="257" t="s">
        <v>148</v>
      </c>
      <c r="Z3888" s="257" t="s">
        <v>148</v>
      </c>
      <c r="AA3888" s="257" t="s">
        <v>148</v>
      </c>
      <c r="AB3888" s="257" t="s">
        <v>148</v>
      </c>
      <c r="AC3888" s="257" t="s">
        <v>148</v>
      </c>
      <c r="AD3888" s="257" t="s">
        <v>148</v>
      </c>
      <c r="AE3888" s="257" t="s">
        <v>148</v>
      </c>
      <c r="AF3888" s="257" t="s">
        <v>148</v>
      </c>
      <c r="AG3888" s="257" t="s">
        <v>148</v>
      </c>
      <c r="AH3888" s="257" t="s">
        <v>148</v>
      </c>
      <c r="AI3888" s="257" t="s">
        <v>148</v>
      </c>
      <c r="AJ3888" s="257"/>
    </row>
    <row r="3889" spans="1:36" ht="28.8">
      <c r="A3889" s="258">
        <v>40505</v>
      </c>
      <c r="B3889" s="257" t="s">
        <v>2518</v>
      </c>
      <c r="C3889" s="258">
        <v>40505</v>
      </c>
      <c r="D3889" s="257">
        <v>0</v>
      </c>
      <c r="E3889" s="257" t="s">
        <v>2521</v>
      </c>
      <c r="F3889" s="257" t="s">
        <v>5126</v>
      </c>
      <c r="G3889" s="257" t="s">
        <v>5127</v>
      </c>
      <c r="H3889" s="260" t="s">
        <v>2631</v>
      </c>
      <c r="I3889" s="260" t="s">
        <v>2631</v>
      </c>
      <c r="J3889" s="257" t="s">
        <v>148</v>
      </c>
      <c r="K3889" s="257" t="s">
        <v>2619</v>
      </c>
      <c r="L3889" s="257" t="s">
        <v>8290</v>
      </c>
      <c r="M3889" s="257" t="s">
        <v>1236</v>
      </c>
      <c r="N3889" s="257" t="s">
        <v>2905</v>
      </c>
      <c r="O3889" s="257" t="s">
        <v>3299</v>
      </c>
      <c r="P3889" s="257" t="s">
        <v>8372</v>
      </c>
      <c r="Q3889" s="257" t="s">
        <v>3301</v>
      </c>
      <c r="R3889" s="257" t="s">
        <v>148</v>
      </c>
      <c r="S3889" s="257" t="s">
        <v>3302</v>
      </c>
      <c r="T3889" s="257" t="s">
        <v>2905</v>
      </c>
      <c r="U3889" s="84" t="s">
        <v>8292</v>
      </c>
      <c r="V3889" s="257" t="s">
        <v>148</v>
      </c>
      <c r="W3889" s="257" t="s">
        <v>148</v>
      </c>
      <c r="X3889" s="257" t="s">
        <v>148</v>
      </c>
      <c r="Y3889" s="257" t="s">
        <v>148</v>
      </c>
      <c r="Z3889" s="257" t="s">
        <v>148</v>
      </c>
      <c r="AA3889" s="257" t="s">
        <v>148</v>
      </c>
      <c r="AB3889" s="257" t="s">
        <v>148</v>
      </c>
      <c r="AC3889" s="257" t="s">
        <v>148</v>
      </c>
      <c r="AD3889" s="257" t="s">
        <v>148</v>
      </c>
      <c r="AE3889" s="257" t="s">
        <v>148</v>
      </c>
      <c r="AF3889" s="257" t="s">
        <v>148</v>
      </c>
      <c r="AG3889" s="257" t="s">
        <v>148</v>
      </c>
      <c r="AH3889" s="257" t="s">
        <v>148</v>
      </c>
      <c r="AI3889" s="257" t="s">
        <v>148</v>
      </c>
      <c r="AJ3889" s="257"/>
    </row>
    <row r="3890" spans="1:36" ht="409.6">
      <c r="A3890" s="258">
        <v>40491</v>
      </c>
      <c r="B3890" s="257" t="s">
        <v>2518</v>
      </c>
      <c r="C3890" s="258">
        <v>40493</v>
      </c>
      <c r="D3890" s="257">
        <v>2</v>
      </c>
      <c r="E3890" s="257" t="s">
        <v>2560</v>
      </c>
      <c r="F3890" s="257" t="s">
        <v>3276</v>
      </c>
      <c r="G3890" s="257" t="s">
        <v>3277</v>
      </c>
      <c r="H3890" s="260" t="s">
        <v>1232</v>
      </c>
      <c r="I3890" s="257" t="s">
        <v>4318</v>
      </c>
      <c r="J3890" s="261" t="s">
        <v>4319</v>
      </c>
      <c r="K3890" s="257" t="s">
        <v>3280</v>
      </c>
      <c r="L3890" s="257" t="s">
        <v>3512</v>
      </c>
      <c r="M3890" s="257" t="s">
        <v>1232</v>
      </c>
      <c r="N3890" s="257" t="s">
        <v>3513</v>
      </c>
      <c r="O3890" s="257" t="s">
        <v>2868</v>
      </c>
      <c r="P3890" s="257" t="s">
        <v>8373</v>
      </c>
      <c r="Q3890" s="257" t="s">
        <v>8374</v>
      </c>
      <c r="R3890" s="257" t="s">
        <v>8375</v>
      </c>
      <c r="S3890" s="257" t="s">
        <v>3291</v>
      </c>
      <c r="T3890" s="257" t="s">
        <v>2843</v>
      </c>
      <c r="U3890" s="257" t="s">
        <v>8376</v>
      </c>
      <c r="V3890" s="257" t="s">
        <v>2639</v>
      </c>
      <c r="W3890" s="257" t="s">
        <v>148</v>
      </c>
      <c r="X3890" s="257" t="s">
        <v>2640</v>
      </c>
      <c r="Y3890" s="257" t="s">
        <v>148</v>
      </c>
      <c r="Z3890" s="257" t="s">
        <v>2640</v>
      </c>
      <c r="AA3890" s="257" t="s">
        <v>148</v>
      </c>
      <c r="AB3890" s="257" t="s">
        <v>2640</v>
      </c>
      <c r="AC3890" s="257" t="s">
        <v>2640</v>
      </c>
      <c r="AD3890" s="257" t="s">
        <v>3295</v>
      </c>
      <c r="AE3890" s="257" t="s">
        <v>3295</v>
      </c>
      <c r="AF3890" s="257" t="s">
        <v>3639</v>
      </c>
      <c r="AG3890" s="257" t="s">
        <v>3295</v>
      </c>
      <c r="AH3890" s="257" t="s">
        <v>3295</v>
      </c>
      <c r="AI3890" s="257" t="s">
        <v>3295</v>
      </c>
      <c r="AJ3890" s="257"/>
    </row>
    <row r="3891" spans="1:36" ht="129.6">
      <c r="A3891" s="258">
        <v>40491</v>
      </c>
      <c r="B3891" s="257" t="s">
        <v>2518</v>
      </c>
      <c r="C3891" s="258">
        <v>40500</v>
      </c>
      <c r="D3891" s="257">
        <v>6</v>
      </c>
      <c r="E3891" s="259" t="s">
        <v>2606</v>
      </c>
      <c r="F3891" s="257" t="s">
        <v>3243</v>
      </c>
      <c r="G3891" s="259" t="s">
        <v>3244</v>
      </c>
      <c r="H3891" s="260" t="s">
        <v>1232</v>
      </c>
      <c r="I3891" s="257" t="s">
        <v>4002</v>
      </c>
      <c r="J3891" s="257" t="s">
        <v>4003</v>
      </c>
      <c r="K3891" s="257" t="s">
        <v>3280</v>
      </c>
      <c r="L3891" s="257" t="s">
        <v>2691</v>
      </c>
      <c r="M3891" s="257" t="s">
        <v>1232</v>
      </c>
      <c r="N3891" s="257" t="s">
        <v>2905</v>
      </c>
      <c r="O3891" s="257" t="s">
        <v>2868</v>
      </c>
      <c r="P3891" s="257" t="s">
        <v>8377</v>
      </c>
      <c r="Q3891" s="257" t="s">
        <v>8378</v>
      </c>
      <c r="R3891" s="257" t="s">
        <v>148</v>
      </c>
      <c r="S3891" s="257" t="s">
        <v>3291</v>
      </c>
      <c r="T3891" s="257" t="s">
        <v>2905</v>
      </c>
      <c r="U3891" s="257" t="s">
        <v>5094</v>
      </c>
      <c r="V3891" s="257" t="s">
        <v>2639</v>
      </c>
      <c r="W3891" s="257" t="s">
        <v>148</v>
      </c>
      <c r="X3891" s="257" t="s">
        <v>2639</v>
      </c>
      <c r="Y3891" s="257" t="s">
        <v>2856</v>
      </c>
      <c r="Z3891" s="257" t="s">
        <v>2639</v>
      </c>
      <c r="AA3891" s="257" t="s">
        <v>2905</v>
      </c>
      <c r="AB3891" s="257" t="s">
        <v>2640</v>
      </c>
      <c r="AC3891" s="257" t="s">
        <v>2639</v>
      </c>
      <c r="AD3891" s="258">
        <v>40501</v>
      </c>
      <c r="AE3891" s="257">
        <v>1</v>
      </c>
      <c r="AF3891" s="257" t="s">
        <v>8379</v>
      </c>
      <c r="AG3891" s="258">
        <v>40501</v>
      </c>
      <c r="AH3891" s="257" t="s">
        <v>2633</v>
      </c>
      <c r="AI3891" s="257" t="s">
        <v>3295</v>
      </c>
      <c r="AJ3891" s="257"/>
    </row>
    <row r="3892" spans="1:36" ht="72">
      <c r="A3892" s="258">
        <v>40491</v>
      </c>
      <c r="B3892" s="257" t="s">
        <v>2518</v>
      </c>
      <c r="C3892" s="258">
        <v>40493</v>
      </c>
      <c r="D3892" s="257">
        <v>2</v>
      </c>
      <c r="E3892" s="259" t="s">
        <v>2606</v>
      </c>
      <c r="F3892" s="257" t="s">
        <v>3243</v>
      </c>
      <c r="G3892" s="259" t="s">
        <v>3244</v>
      </c>
      <c r="H3892" s="260" t="s">
        <v>1232</v>
      </c>
      <c r="I3892" s="257" t="s">
        <v>4002</v>
      </c>
      <c r="J3892" s="257" t="s">
        <v>4003</v>
      </c>
      <c r="K3892" s="257" t="s">
        <v>3280</v>
      </c>
      <c r="L3892" s="257" t="s">
        <v>2691</v>
      </c>
      <c r="M3892" s="257" t="s">
        <v>1232</v>
      </c>
      <c r="N3892" s="257" t="s">
        <v>2905</v>
      </c>
      <c r="O3892" s="257" t="s">
        <v>2868</v>
      </c>
      <c r="P3892" s="257" t="s">
        <v>8380</v>
      </c>
      <c r="Q3892" s="257" t="s">
        <v>8381</v>
      </c>
      <c r="R3892" s="257" t="s">
        <v>148</v>
      </c>
      <c r="S3892" s="257" t="s">
        <v>3291</v>
      </c>
      <c r="T3892" s="257" t="s">
        <v>2905</v>
      </c>
      <c r="U3892" s="257" t="s">
        <v>3670</v>
      </c>
      <c r="V3892" s="257" t="s">
        <v>2639</v>
      </c>
      <c r="W3892" s="257" t="s">
        <v>148</v>
      </c>
      <c r="X3892" s="257" t="s">
        <v>2640</v>
      </c>
      <c r="Y3892" s="257" t="s">
        <v>148</v>
      </c>
      <c r="Z3892" s="257" t="s">
        <v>2640</v>
      </c>
      <c r="AA3892" s="257" t="s">
        <v>148</v>
      </c>
      <c r="AB3892" s="257" t="s">
        <v>2640</v>
      </c>
      <c r="AC3892" s="257" t="s">
        <v>2639</v>
      </c>
      <c r="AD3892" s="258">
        <v>40498</v>
      </c>
      <c r="AE3892" s="257">
        <v>2</v>
      </c>
      <c r="AF3892" s="257" t="s">
        <v>4514</v>
      </c>
      <c r="AG3892" s="258">
        <v>40498</v>
      </c>
      <c r="AH3892" s="257" t="s">
        <v>2633</v>
      </c>
      <c r="AI3892" s="257" t="s">
        <v>3295</v>
      </c>
      <c r="AJ3892" s="257"/>
    </row>
    <row r="3893" spans="1:36" ht="28.8">
      <c r="A3893" s="258">
        <v>40512</v>
      </c>
      <c r="B3893" s="257" t="s">
        <v>2518</v>
      </c>
      <c r="C3893" s="258">
        <v>40512</v>
      </c>
      <c r="D3893" s="257">
        <v>0</v>
      </c>
      <c r="E3893" s="257" t="s">
        <v>2521</v>
      </c>
      <c r="F3893" s="257" t="s">
        <v>5126</v>
      </c>
      <c r="G3893" s="257" t="s">
        <v>5127</v>
      </c>
      <c r="H3893" s="257" t="s">
        <v>2632</v>
      </c>
      <c r="I3893" s="257" t="s">
        <v>8382</v>
      </c>
      <c r="J3893" s="257" t="s">
        <v>148</v>
      </c>
      <c r="K3893" s="257" t="s">
        <v>2619</v>
      </c>
      <c r="L3893" s="257" t="s">
        <v>8383</v>
      </c>
      <c r="M3893" s="257" t="s">
        <v>1236</v>
      </c>
      <c r="N3893" s="257" t="s">
        <v>2905</v>
      </c>
      <c r="O3893" s="257" t="s">
        <v>3299</v>
      </c>
      <c r="P3893" s="257" t="s">
        <v>8384</v>
      </c>
      <c r="Q3893" s="257" t="s">
        <v>3301</v>
      </c>
      <c r="R3893" s="257" t="s">
        <v>148</v>
      </c>
      <c r="S3893" s="257" t="s">
        <v>3302</v>
      </c>
      <c r="T3893" s="257" t="s">
        <v>2905</v>
      </c>
      <c r="U3893" s="257" t="s">
        <v>8385</v>
      </c>
      <c r="V3893" s="257" t="s">
        <v>148</v>
      </c>
      <c r="W3893" s="257" t="s">
        <v>148</v>
      </c>
      <c r="X3893" s="257" t="s">
        <v>148</v>
      </c>
      <c r="Y3893" s="257" t="s">
        <v>148</v>
      </c>
      <c r="Z3893" s="257" t="s">
        <v>148</v>
      </c>
      <c r="AA3893" s="257" t="s">
        <v>148</v>
      </c>
      <c r="AB3893" s="257" t="s">
        <v>148</v>
      </c>
      <c r="AC3893" s="257" t="s">
        <v>148</v>
      </c>
      <c r="AD3893" s="257" t="s">
        <v>148</v>
      </c>
      <c r="AE3893" s="257" t="s">
        <v>148</v>
      </c>
      <c r="AF3893" s="257" t="s">
        <v>148</v>
      </c>
      <c r="AG3893" s="257" t="s">
        <v>148</v>
      </c>
      <c r="AH3893" s="257" t="s">
        <v>148</v>
      </c>
      <c r="AI3893" s="257" t="s">
        <v>148</v>
      </c>
      <c r="AJ3893" s="257"/>
    </row>
    <row r="3894" spans="1:36" ht="129.6">
      <c r="A3894" s="258">
        <v>40492</v>
      </c>
      <c r="B3894" s="257" t="s">
        <v>2518</v>
      </c>
      <c r="C3894" s="258">
        <v>40493</v>
      </c>
      <c r="D3894" s="257">
        <v>1</v>
      </c>
      <c r="E3894" s="257" t="s">
        <v>2560</v>
      </c>
      <c r="F3894" s="257" t="s">
        <v>3276</v>
      </c>
      <c r="G3894" s="257" t="s">
        <v>3277</v>
      </c>
      <c r="H3894" s="260" t="s">
        <v>1232</v>
      </c>
      <c r="I3894" s="257" t="s">
        <v>4318</v>
      </c>
      <c r="J3894" s="261" t="s">
        <v>4319</v>
      </c>
      <c r="K3894" s="257" t="s">
        <v>3280</v>
      </c>
      <c r="L3894" s="257" t="s">
        <v>2691</v>
      </c>
      <c r="M3894" s="257" t="s">
        <v>1232</v>
      </c>
      <c r="N3894" s="257" t="s">
        <v>2905</v>
      </c>
      <c r="O3894" s="257" t="s">
        <v>2868</v>
      </c>
      <c r="P3894" s="257" t="s">
        <v>8386</v>
      </c>
      <c r="Q3894" s="257" t="s">
        <v>8387</v>
      </c>
      <c r="R3894" s="257" t="s">
        <v>148</v>
      </c>
      <c r="S3894" s="257" t="s">
        <v>3291</v>
      </c>
      <c r="T3894" s="257" t="s">
        <v>2905</v>
      </c>
      <c r="U3894" s="257" t="s">
        <v>5344</v>
      </c>
      <c r="V3894" s="257" t="s">
        <v>2639</v>
      </c>
      <c r="W3894" s="257" t="s">
        <v>148</v>
      </c>
      <c r="X3894" s="257" t="s">
        <v>2639</v>
      </c>
      <c r="Y3894" s="257" t="s">
        <v>2856</v>
      </c>
      <c r="Z3894" s="257" t="s">
        <v>2639</v>
      </c>
      <c r="AA3894" s="257" t="s">
        <v>2905</v>
      </c>
      <c r="AB3894" s="257" t="s">
        <v>2640</v>
      </c>
      <c r="AC3894" s="257" t="s">
        <v>2640</v>
      </c>
      <c r="AD3894" s="257" t="s">
        <v>3295</v>
      </c>
      <c r="AE3894" s="257" t="s">
        <v>3295</v>
      </c>
      <c r="AF3894" s="257" t="s">
        <v>3639</v>
      </c>
      <c r="AG3894" s="257" t="s">
        <v>3295</v>
      </c>
      <c r="AH3894" s="257" t="s">
        <v>3295</v>
      </c>
      <c r="AI3894" s="257" t="s">
        <v>3295</v>
      </c>
      <c r="AJ3894" s="257"/>
    </row>
    <row r="3895" spans="1:36" ht="409.6">
      <c r="A3895" s="258">
        <v>40492</v>
      </c>
      <c r="B3895" s="257" t="s">
        <v>2518</v>
      </c>
      <c r="C3895" s="258">
        <v>40493</v>
      </c>
      <c r="D3895" s="257">
        <v>1</v>
      </c>
      <c r="E3895" s="259" t="s">
        <v>2542</v>
      </c>
      <c r="F3895" s="257" t="s">
        <v>3157</v>
      </c>
      <c r="G3895" s="259" t="s">
        <v>3158</v>
      </c>
      <c r="H3895" s="260" t="s">
        <v>1232</v>
      </c>
      <c r="I3895" s="257" t="s">
        <v>3759</v>
      </c>
      <c r="J3895" s="262" t="s">
        <v>3760</v>
      </c>
      <c r="K3895" s="257" t="s">
        <v>3280</v>
      </c>
      <c r="L3895" s="257" t="s">
        <v>3512</v>
      </c>
      <c r="M3895" s="257" t="s">
        <v>1232</v>
      </c>
      <c r="N3895" s="257" t="s">
        <v>3513</v>
      </c>
      <c r="O3895" s="257" t="s">
        <v>2868</v>
      </c>
      <c r="P3895" s="257" t="s">
        <v>8388</v>
      </c>
      <c r="Q3895" s="257" t="s">
        <v>8389</v>
      </c>
      <c r="R3895" s="257" t="s">
        <v>8390</v>
      </c>
      <c r="S3895" s="257" t="s">
        <v>3291</v>
      </c>
      <c r="T3895" s="257" t="s">
        <v>2899</v>
      </c>
      <c r="U3895" s="257" t="s">
        <v>8391</v>
      </c>
      <c r="V3895" s="257" t="s">
        <v>2639</v>
      </c>
      <c r="W3895" s="257" t="s">
        <v>148</v>
      </c>
      <c r="X3895" s="257" t="s">
        <v>2639</v>
      </c>
      <c r="Y3895" s="257" t="s">
        <v>2899</v>
      </c>
      <c r="Z3895" s="257" t="s">
        <v>2640</v>
      </c>
      <c r="AA3895" s="257" t="s">
        <v>148</v>
      </c>
      <c r="AB3895" s="257" t="s">
        <v>2640</v>
      </c>
      <c r="AC3895" s="257" t="s">
        <v>2640</v>
      </c>
      <c r="AD3895" s="257" t="s">
        <v>3295</v>
      </c>
      <c r="AE3895" s="257" t="s">
        <v>3295</v>
      </c>
      <c r="AF3895" s="257" t="s">
        <v>3639</v>
      </c>
      <c r="AG3895" s="257" t="s">
        <v>3295</v>
      </c>
      <c r="AH3895" s="257" t="s">
        <v>3295</v>
      </c>
      <c r="AI3895" s="257" t="s">
        <v>3295</v>
      </c>
      <c r="AJ3895" s="257"/>
    </row>
    <row r="3896" spans="1:36" ht="172.8">
      <c r="A3896" s="258">
        <v>40492</v>
      </c>
      <c r="B3896" s="257" t="s">
        <v>2518</v>
      </c>
      <c r="C3896" s="258">
        <v>40494</v>
      </c>
      <c r="D3896" s="257">
        <v>2</v>
      </c>
      <c r="E3896" s="259" t="s">
        <v>2565</v>
      </c>
      <c r="F3896" s="257" t="s">
        <v>3251</v>
      </c>
      <c r="G3896" s="259" t="s">
        <v>3252</v>
      </c>
      <c r="H3896" s="260" t="s">
        <v>1232</v>
      </c>
      <c r="I3896" s="257" t="s">
        <v>4345</v>
      </c>
      <c r="J3896" s="257" t="s">
        <v>4346</v>
      </c>
      <c r="K3896" s="257" t="s">
        <v>3280</v>
      </c>
      <c r="L3896" s="257" t="s">
        <v>3512</v>
      </c>
      <c r="M3896" s="257" t="s">
        <v>1232</v>
      </c>
      <c r="N3896" s="257" t="s">
        <v>3513</v>
      </c>
      <c r="O3896" s="257" t="s">
        <v>2868</v>
      </c>
      <c r="P3896" s="257" t="s">
        <v>8392</v>
      </c>
      <c r="Q3896" s="257" t="s">
        <v>8393</v>
      </c>
      <c r="R3896" s="257" t="s">
        <v>8394</v>
      </c>
      <c r="S3896" s="257" t="s">
        <v>3291</v>
      </c>
      <c r="T3896" s="257" t="s">
        <v>2899</v>
      </c>
      <c r="U3896" s="257" t="s">
        <v>4054</v>
      </c>
      <c r="V3896" s="257" t="s">
        <v>2639</v>
      </c>
      <c r="W3896" s="257" t="s">
        <v>148</v>
      </c>
      <c r="X3896" s="257" t="s">
        <v>2640</v>
      </c>
      <c r="Y3896" s="257" t="s">
        <v>148</v>
      </c>
      <c r="Z3896" s="257" t="s">
        <v>2640</v>
      </c>
      <c r="AA3896" s="257" t="s">
        <v>148</v>
      </c>
      <c r="AB3896" s="257" t="s">
        <v>2640</v>
      </c>
      <c r="AC3896" s="257" t="s">
        <v>2639</v>
      </c>
      <c r="AD3896" s="258">
        <v>40498</v>
      </c>
      <c r="AE3896" s="257">
        <v>3</v>
      </c>
      <c r="AF3896" s="257" t="s">
        <v>8395</v>
      </c>
      <c r="AG3896" s="258">
        <v>40498</v>
      </c>
      <c r="AH3896" s="257" t="s">
        <v>2633</v>
      </c>
      <c r="AI3896" s="257" t="s">
        <v>2638</v>
      </c>
      <c r="AJ3896" s="257"/>
    </row>
    <row r="3897" spans="1:36" ht="409.6">
      <c r="A3897" s="258">
        <v>40492</v>
      </c>
      <c r="B3897" s="257" t="s">
        <v>2518</v>
      </c>
      <c r="C3897" s="258">
        <v>40494</v>
      </c>
      <c r="D3897" s="257">
        <v>2</v>
      </c>
      <c r="E3897" s="259" t="s">
        <v>2565</v>
      </c>
      <c r="F3897" s="257" t="s">
        <v>3251</v>
      </c>
      <c r="G3897" s="259" t="s">
        <v>3252</v>
      </c>
      <c r="H3897" s="260" t="s">
        <v>1232</v>
      </c>
      <c r="I3897" s="257" t="s">
        <v>4345</v>
      </c>
      <c r="J3897" s="257" t="s">
        <v>4346</v>
      </c>
      <c r="K3897" s="257" t="s">
        <v>3280</v>
      </c>
      <c r="L3897" s="257" t="s">
        <v>3512</v>
      </c>
      <c r="M3897" s="257" t="s">
        <v>1232</v>
      </c>
      <c r="N3897" s="257" t="s">
        <v>3513</v>
      </c>
      <c r="O3897" s="257" t="s">
        <v>2868</v>
      </c>
      <c r="P3897" s="257" t="s">
        <v>8396</v>
      </c>
      <c r="Q3897" s="257" t="s">
        <v>8397</v>
      </c>
      <c r="R3897" s="257" t="s">
        <v>8394</v>
      </c>
      <c r="S3897" s="257" t="s">
        <v>3291</v>
      </c>
      <c r="T3897" s="257" t="s">
        <v>2899</v>
      </c>
      <c r="U3897" s="257" t="s">
        <v>4054</v>
      </c>
      <c r="V3897" s="257" t="s">
        <v>2639</v>
      </c>
      <c r="W3897" s="257" t="s">
        <v>148</v>
      </c>
      <c r="X3897" s="257" t="s">
        <v>2639</v>
      </c>
      <c r="Y3897" s="257" t="s">
        <v>2899</v>
      </c>
      <c r="Z3897" s="257" t="s">
        <v>2640</v>
      </c>
      <c r="AA3897" s="257" t="s">
        <v>148</v>
      </c>
      <c r="AB3897" s="257" t="s">
        <v>2640</v>
      </c>
      <c r="AC3897" s="257" t="s">
        <v>2639</v>
      </c>
      <c r="AD3897" s="258">
        <v>40498</v>
      </c>
      <c r="AE3897" s="257">
        <v>3</v>
      </c>
      <c r="AF3897" s="257" t="s">
        <v>8398</v>
      </c>
      <c r="AG3897" s="258">
        <v>37211</v>
      </c>
      <c r="AH3897" s="257" t="s">
        <v>2633</v>
      </c>
      <c r="AI3897" s="257" t="s">
        <v>2638</v>
      </c>
      <c r="AJ3897" s="257"/>
    </row>
    <row r="3898" spans="1:36" ht="28.8">
      <c r="A3898" s="258">
        <v>40512</v>
      </c>
      <c r="B3898" s="257" t="s">
        <v>2518</v>
      </c>
      <c r="C3898" s="258">
        <v>40512</v>
      </c>
      <c r="D3898" s="257">
        <v>0</v>
      </c>
      <c r="E3898" s="257" t="s">
        <v>2521</v>
      </c>
      <c r="F3898" s="257" t="s">
        <v>5126</v>
      </c>
      <c r="G3898" s="257" t="s">
        <v>5127</v>
      </c>
      <c r="H3898" s="257" t="s">
        <v>2632</v>
      </c>
      <c r="I3898" s="257" t="s">
        <v>8382</v>
      </c>
      <c r="J3898" s="257" t="s">
        <v>148</v>
      </c>
      <c r="K3898" s="257" t="s">
        <v>2619</v>
      </c>
      <c r="L3898" s="257" t="s">
        <v>8383</v>
      </c>
      <c r="M3898" s="257" t="s">
        <v>1236</v>
      </c>
      <c r="N3898" s="257" t="s">
        <v>2905</v>
      </c>
      <c r="O3898" s="257" t="s">
        <v>3299</v>
      </c>
      <c r="P3898" s="257" t="s">
        <v>8399</v>
      </c>
      <c r="Q3898" s="257" t="s">
        <v>3301</v>
      </c>
      <c r="R3898" s="257" t="s">
        <v>148</v>
      </c>
      <c r="S3898" s="257" t="s">
        <v>3302</v>
      </c>
      <c r="T3898" s="257" t="s">
        <v>2905</v>
      </c>
      <c r="U3898" s="257" t="s">
        <v>8385</v>
      </c>
      <c r="V3898" s="257" t="s">
        <v>148</v>
      </c>
      <c r="W3898" s="257" t="s">
        <v>148</v>
      </c>
      <c r="X3898" s="257" t="s">
        <v>148</v>
      </c>
      <c r="Y3898" s="257" t="s">
        <v>148</v>
      </c>
      <c r="Z3898" s="257" t="s">
        <v>148</v>
      </c>
      <c r="AA3898" s="257" t="s">
        <v>148</v>
      </c>
      <c r="AB3898" s="257" t="s">
        <v>148</v>
      </c>
      <c r="AC3898" s="257" t="s">
        <v>148</v>
      </c>
      <c r="AD3898" s="257" t="s">
        <v>148</v>
      </c>
      <c r="AE3898" s="257" t="s">
        <v>148</v>
      </c>
      <c r="AF3898" s="257" t="s">
        <v>148</v>
      </c>
      <c r="AG3898" s="257" t="s">
        <v>148</v>
      </c>
      <c r="AH3898" s="257" t="s">
        <v>148</v>
      </c>
      <c r="AI3898" s="257" t="s">
        <v>148</v>
      </c>
      <c r="AJ3898" s="257"/>
    </row>
    <row r="3899" spans="1:36" ht="100.8">
      <c r="A3899" s="258" t="s">
        <v>8400</v>
      </c>
      <c r="B3899" s="257" t="s">
        <v>2518</v>
      </c>
      <c r="C3899" s="258">
        <v>40525</v>
      </c>
      <c r="D3899" s="257">
        <v>4</v>
      </c>
      <c r="E3899" s="259" t="s">
        <v>2562</v>
      </c>
      <c r="F3899" s="257" t="s">
        <v>5238</v>
      </c>
      <c r="G3899" s="259" t="s">
        <v>5239</v>
      </c>
      <c r="H3899" s="257" t="s">
        <v>2763</v>
      </c>
      <c r="I3899" s="257" t="s">
        <v>8401</v>
      </c>
      <c r="J3899" s="257" t="s">
        <v>8402</v>
      </c>
      <c r="K3899" s="257" t="s">
        <v>3280</v>
      </c>
      <c r="L3899" s="257" t="s">
        <v>2667</v>
      </c>
      <c r="M3899" s="257" t="s">
        <v>1228</v>
      </c>
      <c r="N3899" s="257" t="s">
        <v>3350</v>
      </c>
      <c r="O3899" s="257" t="s">
        <v>2868</v>
      </c>
      <c r="P3899" s="257" t="s">
        <v>8403</v>
      </c>
      <c r="Q3899" s="257" t="s">
        <v>8404</v>
      </c>
      <c r="R3899" s="257" t="s">
        <v>148</v>
      </c>
      <c r="S3899" s="257" t="s">
        <v>2903</v>
      </c>
      <c r="T3899" s="257" t="s">
        <v>2904</v>
      </c>
      <c r="U3899" s="257" t="s">
        <v>4218</v>
      </c>
      <c r="V3899" s="257" t="s">
        <v>2639</v>
      </c>
      <c r="W3899" s="257" t="s">
        <v>148</v>
      </c>
      <c r="X3899" s="257" t="s">
        <v>2639</v>
      </c>
      <c r="Y3899" s="257" t="s">
        <v>2904</v>
      </c>
      <c r="Z3899" s="257" t="s">
        <v>2640</v>
      </c>
      <c r="AA3899" s="257" t="s">
        <v>148</v>
      </c>
      <c r="AB3899" s="257" t="s">
        <v>2640</v>
      </c>
      <c r="AC3899" s="257" t="s">
        <v>2640</v>
      </c>
      <c r="AD3899" s="257" t="s">
        <v>3295</v>
      </c>
      <c r="AE3899" s="257" t="s">
        <v>3295</v>
      </c>
      <c r="AF3899" s="257" t="s">
        <v>3639</v>
      </c>
      <c r="AG3899" s="257" t="s">
        <v>3295</v>
      </c>
      <c r="AH3899" s="257" t="s">
        <v>3295</v>
      </c>
      <c r="AI3899" s="257" t="s">
        <v>3295</v>
      </c>
      <c r="AJ3899" s="257"/>
    </row>
    <row r="3900" spans="1:36" ht="409.6">
      <c r="A3900" s="258">
        <v>40494</v>
      </c>
      <c r="B3900" s="257" t="s">
        <v>2518</v>
      </c>
      <c r="C3900" s="258">
        <v>40494</v>
      </c>
      <c r="D3900" s="257">
        <v>0</v>
      </c>
      <c r="E3900" s="259" t="s">
        <v>2565</v>
      </c>
      <c r="F3900" s="257" t="s">
        <v>3251</v>
      </c>
      <c r="G3900" s="259" t="s">
        <v>3252</v>
      </c>
      <c r="H3900" s="260" t="s">
        <v>1232</v>
      </c>
      <c r="I3900" s="257" t="s">
        <v>4345</v>
      </c>
      <c r="J3900" s="257" t="s">
        <v>4346</v>
      </c>
      <c r="K3900" s="257" t="s">
        <v>3280</v>
      </c>
      <c r="L3900" s="257" t="s">
        <v>3512</v>
      </c>
      <c r="M3900" s="257" t="s">
        <v>1232</v>
      </c>
      <c r="N3900" s="257" t="s">
        <v>3513</v>
      </c>
      <c r="O3900" s="257" t="s">
        <v>2868</v>
      </c>
      <c r="P3900" s="257" t="s">
        <v>8405</v>
      </c>
      <c r="Q3900" s="257" t="s">
        <v>8406</v>
      </c>
      <c r="R3900" s="257" t="s">
        <v>8407</v>
      </c>
      <c r="S3900" s="257" t="s">
        <v>3291</v>
      </c>
      <c r="T3900" s="257" t="s">
        <v>2843</v>
      </c>
      <c r="U3900" s="257" t="s">
        <v>4054</v>
      </c>
      <c r="V3900" s="257" t="s">
        <v>2639</v>
      </c>
      <c r="W3900" s="257" t="s">
        <v>148</v>
      </c>
      <c r="X3900" s="257" t="s">
        <v>2639</v>
      </c>
      <c r="Y3900" s="257" t="s">
        <v>2843</v>
      </c>
      <c r="Z3900" s="257" t="s">
        <v>2640</v>
      </c>
      <c r="AA3900" s="257" t="s">
        <v>148</v>
      </c>
      <c r="AB3900" s="257" t="s">
        <v>2640</v>
      </c>
      <c r="AC3900" s="257" t="s">
        <v>2639</v>
      </c>
      <c r="AD3900" s="258">
        <v>40498</v>
      </c>
      <c r="AE3900" s="257">
        <v>3</v>
      </c>
      <c r="AF3900" s="257" t="s">
        <v>8408</v>
      </c>
      <c r="AG3900" s="258">
        <v>40498</v>
      </c>
      <c r="AH3900" s="257" t="s">
        <v>2633</v>
      </c>
      <c r="AI3900" s="257" t="s">
        <v>3295</v>
      </c>
      <c r="AJ3900" s="257"/>
    </row>
    <row r="3901" spans="1:36" ht="409.6">
      <c r="A3901" s="258">
        <v>40494</v>
      </c>
      <c r="B3901" s="257" t="s">
        <v>2518</v>
      </c>
      <c r="C3901" s="258">
        <v>40501</v>
      </c>
      <c r="D3901" s="257">
        <v>4</v>
      </c>
      <c r="E3901" s="259" t="s">
        <v>2568</v>
      </c>
      <c r="F3901" s="257" t="s">
        <v>3183</v>
      </c>
      <c r="G3901" s="259" t="s">
        <v>3184</v>
      </c>
      <c r="H3901" s="260" t="s">
        <v>1232</v>
      </c>
      <c r="I3901" s="257" t="s">
        <v>8409</v>
      </c>
      <c r="J3901" s="261" t="s">
        <v>5585</v>
      </c>
      <c r="K3901" s="257" t="s">
        <v>3280</v>
      </c>
      <c r="L3901" s="257" t="s">
        <v>3416</v>
      </c>
      <c r="M3901" s="257" t="s">
        <v>1232</v>
      </c>
      <c r="N3901" s="257" t="s">
        <v>3417</v>
      </c>
      <c r="O3901" s="257" t="s">
        <v>2868</v>
      </c>
      <c r="P3901" s="257" t="s">
        <v>8410</v>
      </c>
      <c r="Q3901" s="257" t="s">
        <v>8411</v>
      </c>
      <c r="R3901" s="257" t="s">
        <v>8412</v>
      </c>
      <c r="S3901" s="257" t="s">
        <v>3291</v>
      </c>
      <c r="T3901" s="257" t="s">
        <v>2840</v>
      </c>
      <c r="U3901" s="257" t="s">
        <v>4474</v>
      </c>
      <c r="V3901" s="257" t="s">
        <v>2639</v>
      </c>
      <c r="W3901" s="257" t="s">
        <v>148</v>
      </c>
      <c r="X3901" s="257" t="s">
        <v>2639</v>
      </c>
      <c r="Y3901" s="257" t="s">
        <v>2840</v>
      </c>
      <c r="Z3901" s="257" t="s">
        <v>2640</v>
      </c>
      <c r="AA3901" s="257" t="s">
        <v>148</v>
      </c>
      <c r="AB3901" s="257" t="s">
        <v>2640</v>
      </c>
      <c r="AC3901" s="257" t="s">
        <v>2640</v>
      </c>
      <c r="AD3901" s="257" t="s">
        <v>3295</v>
      </c>
      <c r="AE3901" s="257" t="s">
        <v>3295</v>
      </c>
      <c r="AF3901" s="257" t="s">
        <v>3639</v>
      </c>
      <c r="AG3901" s="257" t="s">
        <v>3295</v>
      </c>
      <c r="AH3901" s="257" t="s">
        <v>3295</v>
      </c>
      <c r="AI3901" s="257" t="s">
        <v>3295</v>
      </c>
      <c r="AJ3901" s="257"/>
    </row>
    <row r="3902" spans="1:36" ht="409.6">
      <c r="A3902" s="258">
        <v>40498</v>
      </c>
      <c r="B3902" s="257" t="s">
        <v>2518</v>
      </c>
      <c r="C3902" s="258">
        <v>40505</v>
      </c>
      <c r="D3902" s="257">
        <v>5</v>
      </c>
      <c r="E3902" s="259" t="s">
        <v>2538</v>
      </c>
      <c r="F3902" s="259" t="s">
        <v>930</v>
      </c>
      <c r="G3902" s="259" t="s">
        <v>2627</v>
      </c>
      <c r="H3902" s="260" t="s">
        <v>1232</v>
      </c>
      <c r="I3902" s="257" t="s">
        <v>3884</v>
      </c>
      <c r="J3902" s="257" t="s">
        <v>183</v>
      </c>
      <c r="K3902" s="257" t="s">
        <v>3280</v>
      </c>
      <c r="L3902" s="257" t="s">
        <v>4865</v>
      </c>
      <c r="M3902" s="257" t="s">
        <v>2831</v>
      </c>
      <c r="N3902" s="257" t="s">
        <v>4866</v>
      </c>
      <c r="O3902" s="257" t="s">
        <v>2868</v>
      </c>
      <c r="P3902" s="257" t="s">
        <v>8413</v>
      </c>
      <c r="Q3902" s="137" t="s">
        <v>8414</v>
      </c>
      <c r="R3902" s="257" t="s">
        <v>8415</v>
      </c>
      <c r="S3902" s="257" t="s">
        <v>3291</v>
      </c>
      <c r="T3902" s="257" t="s">
        <v>8127</v>
      </c>
      <c r="U3902" s="257" t="s">
        <v>4210</v>
      </c>
      <c r="V3902" s="257" t="s">
        <v>2639</v>
      </c>
      <c r="W3902" s="257" t="s">
        <v>148</v>
      </c>
      <c r="X3902" s="257" t="s">
        <v>2639</v>
      </c>
      <c r="Y3902" s="257" t="s">
        <v>2905</v>
      </c>
      <c r="Z3902" s="257" t="s">
        <v>2640</v>
      </c>
      <c r="AA3902" s="257" t="s">
        <v>148</v>
      </c>
      <c r="AB3902" s="257" t="s">
        <v>2640</v>
      </c>
      <c r="AC3902" s="257" t="s">
        <v>2639</v>
      </c>
      <c r="AD3902" s="258">
        <v>40506</v>
      </c>
      <c r="AE3902" s="257">
        <v>1</v>
      </c>
      <c r="AF3902" s="257" t="s">
        <v>8416</v>
      </c>
      <c r="AG3902" s="258">
        <v>40506</v>
      </c>
      <c r="AH3902" s="257" t="s">
        <v>2633</v>
      </c>
      <c r="AI3902" s="257" t="s">
        <v>3295</v>
      </c>
      <c r="AJ3902" s="257"/>
    </row>
    <row r="3903" spans="1:36" ht="28.8">
      <c r="A3903" s="258">
        <v>40512</v>
      </c>
      <c r="B3903" s="257" t="s">
        <v>2518</v>
      </c>
      <c r="C3903" s="258">
        <v>40512</v>
      </c>
      <c r="D3903" s="257">
        <v>0</v>
      </c>
      <c r="E3903" s="257" t="s">
        <v>2521</v>
      </c>
      <c r="F3903" s="257" t="s">
        <v>5126</v>
      </c>
      <c r="G3903" s="257" t="s">
        <v>5127</v>
      </c>
      <c r="H3903" s="257" t="s">
        <v>2632</v>
      </c>
      <c r="I3903" s="257" t="s">
        <v>8417</v>
      </c>
      <c r="J3903" s="257" t="s">
        <v>148</v>
      </c>
      <c r="K3903" s="257" t="s">
        <v>2619</v>
      </c>
      <c r="L3903" s="257" t="s">
        <v>8383</v>
      </c>
      <c r="M3903" s="257" t="s">
        <v>1236</v>
      </c>
      <c r="N3903" s="257" t="s">
        <v>2905</v>
      </c>
      <c r="O3903" s="257" t="s">
        <v>3299</v>
      </c>
      <c r="P3903" s="257" t="s">
        <v>8418</v>
      </c>
      <c r="Q3903" s="257" t="s">
        <v>3301</v>
      </c>
      <c r="R3903" s="257" t="s">
        <v>148</v>
      </c>
      <c r="S3903" s="257" t="s">
        <v>3302</v>
      </c>
      <c r="T3903" s="257" t="s">
        <v>2905</v>
      </c>
      <c r="U3903" s="257" t="s">
        <v>8385</v>
      </c>
      <c r="V3903" s="257" t="s">
        <v>148</v>
      </c>
      <c r="W3903" s="257" t="s">
        <v>148</v>
      </c>
      <c r="X3903" s="257" t="s">
        <v>148</v>
      </c>
      <c r="Y3903" s="257" t="s">
        <v>148</v>
      </c>
      <c r="Z3903" s="257" t="s">
        <v>148</v>
      </c>
      <c r="AA3903" s="257" t="s">
        <v>148</v>
      </c>
      <c r="AB3903" s="257" t="s">
        <v>148</v>
      </c>
      <c r="AC3903" s="257" t="s">
        <v>148</v>
      </c>
      <c r="AD3903" s="257" t="s">
        <v>148</v>
      </c>
      <c r="AE3903" s="257" t="s">
        <v>148</v>
      </c>
      <c r="AF3903" s="257" t="s">
        <v>148</v>
      </c>
      <c r="AG3903" s="257" t="s">
        <v>148</v>
      </c>
      <c r="AH3903" s="257" t="s">
        <v>148</v>
      </c>
      <c r="AI3903" s="257" t="s">
        <v>148</v>
      </c>
      <c r="AJ3903" s="257"/>
    </row>
    <row r="3904" spans="1:36" ht="244.8">
      <c r="A3904" s="258">
        <v>40498</v>
      </c>
      <c r="B3904" s="257" t="s">
        <v>2518</v>
      </c>
      <c r="C3904" s="258">
        <v>40501</v>
      </c>
      <c r="D3904" s="257">
        <v>3</v>
      </c>
      <c r="E3904" s="257" t="s">
        <v>2609</v>
      </c>
      <c r="F3904" s="257" t="s">
        <v>3463</v>
      </c>
      <c r="G3904" s="257" t="s">
        <v>3464</v>
      </c>
      <c r="H3904" s="260" t="s">
        <v>1232</v>
      </c>
      <c r="I3904" s="257" t="s">
        <v>3465</v>
      </c>
      <c r="J3904" s="257" t="s">
        <v>3466</v>
      </c>
      <c r="K3904" s="257" t="s">
        <v>3280</v>
      </c>
      <c r="L3904" s="257" t="s">
        <v>3416</v>
      </c>
      <c r="M3904" s="257" t="s">
        <v>1232</v>
      </c>
      <c r="N3904" s="257" t="s">
        <v>3417</v>
      </c>
      <c r="O3904" s="257" t="s">
        <v>2868</v>
      </c>
      <c r="P3904" s="257" t="s">
        <v>8419</v>
      </c>
      <c r="Q3904" s="257" t="s">
        <v>8420</v>
      </c>
      <c r="R3904" s="257" t="s">
        <v>8421</v>
      </c>
      <c r="S3904" s="257" t="s">
        <v>3291</v>
      </c>
      <c r="T3904" s="257" t="s">
        <v>2860</v>
      </c>
      <c r="U3904" s="257" t="s">
        <v>82</v>
      </c>
      <c r="V3904" s="257" t="s">
        <v>2639</v>
      </c>
      <c r="W3904" s="257" t="s">
        <v>148</v>
      </c>
      <c r="X3904" s="257" t="s">
        <v>2639</v>
      </c>
      <c r="Y3904" s="257" t="s">
        <v>2837</v>
      </c>
      <c r="Z3904" s="257" t="s">
        <v>2640</v>
      </c>
      <c r="AA3904" s="257" t="s">
        <v>148</v>
      </c>
      <c r="AB3904" s="257" t="s">
        <v>2640</v>
      </c>
      <c r="AC3904" s="257" t="s">
        <v>2639</v>
      </c>
      <c r="AD3904" s="258">
        <v>40501</v>
      </c>
      <c r="AE3904" s="257">
        <v>0</v>
      </c>
      <c r="AF3904" s="257" t="s">
        <v>8422</v>
      </c>
      <c r="AG3904" s="258">
        <v>40501</v>
      </c>
      <c r="AH3904" s="257" t="s">
        <v>2633</v>
      </c>
      <c r="AI3904" s="257" t="s">
        <v>3295</v>
      </c>
      <c r="AJ3904" s="257"/>
    </row>
    <row r="3905" spans="1:36" ht="28.8">
      <c r="A3905" s="258">
        <v>40512</v>
      </c>
      <c r="B3905" s="257" t="s">
        <v>2518</v>
      </c>
      <c r="C3905" s="258">
        <v>40512</v>
      </c>
      <c r="D3905" s="257">
        <v>0</v>
      </c>
      <c r="E3905" s="259" t="s">
        <v>2562</v>
      </c>
      <c r="F3905" s="257" t="s">
        <v>3274</v>
      </c>
      <c r="G3905" s="259" t="s">
        <v>3275</v>
      </c>
      <c r="H3905" s="257" t="s">
        <v>1243</v>
      </c>
      <c r="I3905" s="257" t="s">
        <v>8323</v>
      </c>
      <c r="J3905" s="84" t="s">
        <v>8324</v>
      </c>
      <c r="K3905" s="257" t="s">
        <v>2619</v>
      </c>
      <c r="L3905" s="257" t="s">
        <v>8383</v>
      </c>
      <c r="M3905" s="257" t="s">
        <v>1236</v>
      </c>
      <c r="N3905" s="257" t="s">
        <v>2905</v>
      </c>
      <c r="O3905" s="257" t="s">
        <v>3299</v>
      </c>
      <c r="P3905" s="257" t="s">
        <v>8423</v>
      </c>
      <c r="Q3905" s="257" t="s">
        <v>3301</v>
      </c>
      <c r="R3905" s="257" t="s">
        <v>148</v>
      </c>
      <c r="S3905" s="257" t="s">
        <v>3302</v>
      </c>
      <c r="T3905" s="257" t="s">
        <v>2905</v>
      </c>
      <c r="U3905" s="257" t="s">
        <v>8385</v>
      </c>
      <c r="V3905" s="257" t="s">
        <v>148</v>
      </c>
      <c r="W3905" s="257" t="s">
        <v>148</v>
      </c>
      <c r="X3905" s="257" t="s">
        <v>148</v>
      </c>
      <c r="Y3905" s="257" t="s">
        <v>148</v>
      </c>
      <c r="Z3905" s="257" t="s">
        <v>148</v>
      </c>
      <c r="AA3905" s="257" t="s">
        <v>148</v>
      </c>
      <c r="AB3905" s="257" t="s">
        <v>148</v>
      </c>
      <c r="AC3905" s="257" t="s">
        <v>148</v>
      </c>
      <c r="AD3905" s="257" t="s">
        <v>148</v>
      </c>
      <c r="AE3905" s="257" t="s">
        <v>148</v>
      </c>
      <c r="AF3905" s="257" t="s">
        <v>148</v>
      </c>
      <c r="AG3905" s="257" t="s">
        <v>148</v>
      </c>
      <c r="AH3905" s="257" t="s">
        <v>148</v>
      </c>
      <c r="AI3905" s="257" t="s">
        <v>148</v>
      </c>
      <c r="AJ3905" s="257"/>
    </row>
    <row r="3906" spans="1:36" ht="28.8">
      <c r="A3906" s="258">
        <v>40512</v>
      </c>
      <c r="B3906" s="257" t="s">
        <v>2518</v>
      </c>
      <c r="C3906" s="258">
        <v>40512</v>
      </c>
      <c r="D3906" s="257">
        <v>0</v>
      </c>
      <c r="E3906" s="259" t="s">
        <v>2562</v>
      </c>
      <c r="F3906" s="257" t="s">
        <v>3274</v>
      </c>
      <c r="G3906" s="259" t="s">
        <v>3275</v>
      </c>
      <c r="H3906" s="257" t="s">
        <v>1243</v>
      </c>
      <c r="I3906" s="257" t="s">
        <v>8323</v>
      </c>
      <c r="J3906" s="84" t="s">
        <v>8324</v>
      </c>
      <c r="K3906" s="257" t="s">
        <v>2619</v>
      </c>
      <c r="L3906" s="257" t="s">
        <v>8383</v>
      </c>
      <c r="M3906" s="257" t="s">
        <v>1236</v>
      </c>
      <c r="N3906" s="257" t="s">
        <v>2905</v>
      </c>
      <c r="O3906" s="257" t="s">
        <v>3299</v>
      </c>
      <c r="P3906" s="257" t="s">
        <v>8424</v>
      </c>
      <c r="Q3906" s="257" t="s">
        <v>3301</v>
      </c>
      <c r="R3906" s="257" t="s">
        <v>148</v>
      </c>
      <c r="S3906" s="257" t="s">
        <v>3302</v>
      </c>
      <c r="T3906" s="257" t="s">
        <v>2905</v>
      </c>
      <c r="U3906" s="257" t="s">
        <v>8385</v>
      </c>
      <c r="V3906" s="257" t="s">
        <v>148</v>
      </c>
      <c r="W3906" s="257" t="s">
        <v>148</v>
      </c>
      <c r="X3906" s="257" t="s">
        <v>148</v>
      </c>
      <c r="Y3906" s="257" t="s">
        <v>148</v>
      </c>
      <c r="Z3906" s="257" t="s">
        <v>148</v>
      </c>
      <c r="AA3906" s="257" t="s">
        <v>148</v>
      </c>
      <c r="AB3906" s="257" t="s">
        <v>148</v>
      </c>
      <c r="AC3906" s="257" t="s">
        <v>148</v>
      </c>
      <c r="AD3906" s="257" t="s">
        <v>148</v>
      </c>
      <c r="AE3906" s="257" t="s">
        <v>148</v>
      </c>
      <c r="AF3906" s="257" t="s">
        <v>148</v>
      </c>
      <c r="AG3906" s="257" t="s">
        <v>148</v>
      </c>
      <c r="AH3906" s="257" t="s">
        <v>148</v>
      </c>
      <c r="AI3906" s="257" t="s">
        <v>148</v>
      </c>
      <c r="AJ3906" s="257"/>
    </row>
    <row r="3907" spans="1:36" ht="144">
      <c r="A3907" s="258">
        <v>40498</v>
      </c>
      <c r="B3907" s="257" t="s">
        <v>2518</v>
      </c>
      <c r="C3907" s="258">
        <v>40500</v>
      </c>
      <c r="D3907" s="257">
        <v>2</v>
      </c>
      <c r="E3907" s="257" t="s">
        <v>2609</v>
      </c>
      <c r="F3907" s="257" t="s">
        <v>3463</v>
      </c>
      <c r="G3907" s="257" t="s">
        <v>3464</v>
      </c>
      <c r="H3907" s="260" t="s">
        <v>1232</v>
      </c>
      <c r="I3907" s="257" t="s">
        <v>3465</v>
      </c>
      <c r="J3907" s="257" t="s">
        <v>3466</v>
      </c>
      <c r="K3907" s="257" t="s">
        <v>3280</v>
      </c>
      <c r="L3907" s="257" t="s">
        <v>3512</v>
      </c>
      <c r="M3907" s="257" t="s">
        <v>1232</v>
      </c>
      <c r="N3907" s="257" t="s">
        <v>3513</v>
      </c>
      <c r="O3907" s="257" t="s">
        <v>3299</v>
      </c>
      <c r="P3907" s="257" t="s">
        <v>8425</v>
      </c>
      <c r="Q3907" s="257" t="s">
        <v>8426</v>
      </c>
      <c r="R3907" s="257" t="s">
        <v>8427</v>
      </c>
      <c r="S3907" s="257" t="s">
        <v>3291</v>
      </c>
      <c r="T3907" s="257" t="s">
        <v>2899</v>
      </c>
      <c r="U3907" s="257" t="s">
        <v>8428</v>
      </c>
      <c r="V3907" s="257" t="s">
        <v>2639</v>
      </c>
      <c r="W3907" s="257" t="s">
        <v>148</v>
      </c>
      <c r="X3907" s="257" t="s">
        <v>148</v>
      </c>
      <c r="Y3907" s="257" t="s">
        <v>148</v>
      </c>
      <c r="Z3907" s="257" t="s">
        <v>148</v>
      </c>
      <c r="AA3907" s="257" t="s">
        <v>148</v>
      </c>
      <c r="AB3907" s="257" t="s">
        <v>2640</v>
      </c>
      <c r="AC3907" s="257" t="s">
        <v>2639</v>
      </c>
      <c r="AD3907" s="258">
        <v>40501</v>
      </c>
      <c r="AE3907" s="257">
        <v>1</v>
      </c>
      <c r="AF3907" s="257" t="s">
        <v>8429</v>
      </c>
      <c r="AG3907" s="258">
        <v>40501</v>
      </c>
      <c r="AH3907" s="257" t="s">
        <v>2633</v>
      </c>
      <c r="AI3907" s="257" t="s">
        <v>3295</v>
      </c>
      <c r="AJ3907" s="257"/>
    </row>
    <row r="3908" spans="1:36" ht="86.4">
      <c r="A3908" s="258">
        <v>40498</v>
      </c>
      <c r="B3908" s="257" t="s">
        <v>2518</v>
      </c>
      <c r="C3908" s="258">
        <v>40499</v>
      </c>
      <c r="D3908" s="257">
        <v>1</v>
      </c>
      <c r="E3908" s="257" t="s">
        <v>2557</v>
      </c>
      <c r="F3908" s="257" t="s">
        <v>3223</v>
      </c>
      <c r="G3908" s="257" t="s">
        <v>3224</v>
      </c>
      <c r="H3908" s="260" t="s">
        <v>1232</v>
      </c>
      <c r="I3908" s="257" t="s">
        <v>7817</v>
      </c>
      <c r="J3908" s="257" t="s">
        <v>7818</v>
      </c>
      <c r="K3908" s="257" t="s">
        <v>3280</v>
      </c>
      <c r="L3908" s="257" t="s">
        <v>3512</v>
      </c>
      <c r="M3908" s="257" t="s">
        <v>1232</v>
      </c>
      <c r="N3908" s="257" t="s">
        <v>3513</v>
      </c>
      <c r="O3908" s="257" t="s">
        <v>2869</v>
      </c>
      <c r="P3908" s="257" t="s">
        <v>8430</v>
      </c>
      <c r="Q3908" s="257" t="s">
        <v>8431</v>
      </c>
      <c r="R3908" s="257" t="s">
        <v>8432</v>
      </c>
      <c r="S3908" s="257" t="s">
        <v>3291</v>
      </c>
      <c r="T3908" s="257" t="s">
        <v>2899</v>
      </c>
      <c r="U3908" s="257" t="s">
        <v>8096</v>
      </c>
      <c r="V3908" s="257" t="s">
        <v>2639</v>
      </c>
      <c r="W3908" s="257" t="s">
        <v>148</v>
      </c>
      <c r="X3908" s="257" t="s">
        <v>148</v>
      </c>
      <c r="Y3908" s="257" t="s">
        <v>148</v>
      </c>
      <c r="Z3908" s="257" t="s">
        <v>148</v>
      </c>
      <c r="AA3908" s="257" t="s">
        <v>148</v>
      </c>
      <c r="AB3908" s="257" t="s">
        <v>2640</v>
      </c>
      <c r="AC3908" s="257" t="s">
        <v>2640</v>
      </c>
      <c r="AD3908" s="257" t="s">
        <v>3295</v>
      </c>
      <c r="AE3908" s="257" t="s">
        <v>3295</v>
      </c>
      <c r="AF3908" s="257" t="s">
        <v>3639</v>
      </c>
      <c r="AG3908" s="257" t="s">
        <v>3295</v>
      </c>
      <c r="AH3908" s="257" t="s">
        <v>3295</v>
      </c>
      <c r="AI3908" s="257" t="s">
        <v>3295</v>
      </c>
      <c r="AJ3908" s="257"/>
    </row>
    <row r="3909" spans="1:36" ht="28.8">
      <c r="A3909" s="258">
        <v>40512</v>
      </c>
      <c r="B3909" s="257" t="s">
        <v>2518</v>
      </c>
      <c r="C3909" s="258">
        <v>40512</v>
      </c>
      <c r="D3909" s="257">
        <v>0</v>
      </c>
      <c r="E3909" s="257" t="s">
        <v>2536</v>
      </c>
      <c r="F3909" s="257" t="s">
        <v>3121</v>
      </c>
      <c r="G3909" s="257" t="s">
        <v>3122</v>
      </c>
      <c r="H3909" s="257" t="s">
        <v>1243</v>
      </c>
      <c r="I3909" s="257" t="s">
        <v>6680</v>
      </c>
      <c r="J3909" s="84" t="s">
        <v>6681</v>
      </c>
      <c r="K3909" s="257" t="s">
        <v>2619</v>
      </c>
      <c r="L3909" s="257" t="s">
        <v>8383</v>
      </c>
      <c r="M3909" s="257" t="s">
        <v>1236</v>
      </c>
      <c r="N3909" s="257" t="s">
        <v>2905</v>
      </c>
      <c r="O3909" s="257" t="s">
        <v>3299</v>
      </c>
      <c r="P3909" s="257" t="s">
        <v>8433</v>
      </c>
      <c r="Q3909" s="257" t="s">
        <v>3301</v>
      </c>
      <c r="R3909" s="257" t="s">
        <v>148</v>
      </c>
      <c r="S3909" s="257" t="s">
        <v>3302</v>
      </c>
      <c r="T3909" s="257" t="s">
        <v>2905</v>
      </c>
      <c r="U3909" s="257" t="s">
        <v>8385</v>
      </c>
      <c r="V3909" s="257" t="s">
        <v>148</v>
      </c>
      <c r="W3909" s="257" t="s">
        <v>148</v>
      </c>
      <c r="X3909" s="257" t="s">
        <v>148</v>
      </c>
      <c r="Y3909" s="257" t="s">
        <v>148</v>
      </c>
      <c r="Z3909" s="257" t="s">
        <v>148</v>
      </c>
      <c r="AA3909" s="257" t="s">
        <v>148</v>
      </c>
      <c r="AB3909" s="257" t="s">
        <v>148</v>
      </c>
      <c r="AC3909" s="257" t="s">
        <v>148</v>
      </c>
      <c r="AD3909" s="257" t="s">
        <v>148</v>
      </c>
      <c r="AE3909" s="257" t="s">
        <v>148</v>
      </c>
      <c r="AF3909" s="257" t="s">
        <v>148</v>
      </c>
      <c r="AG3909" s="257" t="s">
        <v>148</v>
      </c>
      <c r="AH3909" s="257" t="s">
        <v>148</v>
      </c>
      <c r="AI3909" s="257" t="s">
        <v>148</v>
      </c>
      <c r="AJ3909" s="257"/>
    </row>
    <row r="3910" spans="1:36" ht="43.2">
      <c r="A3910" s="258">
        <v>40517</v>
      </c>
      <c r="B3910" s="257" t="s">
        <v>2511</v>
      </c>
      <c r="C3910" s="258">
        <v>40525</v>
      </c>
      <c r="D3910" s="257">
        <v>3</v>
      </c>
      <c r="E3910" s="259" t="s">
        <v>2604</v>
      </c>
      <c r="F3910" s="269" t="s">
        <v>5228</v>
      </c>
      <c r="G3910" s="259" t="s">
        <v>5229</v>
      </c>
      <c r="H3910" s="257" t="s">
        <v>1236</v>
      </c>
      <c r="I3910" s="257" t="s">
        <v>5230</v>
      </c>
      <c r="J3910" s="261" t="s">
        <v>5231</v>
      </c>
      <c r="K3910" s="257" t="s">
        <v>3280</v>
      </c>
      <c r="L3910" s="257" t="s">
        <v>7430</v>
      </c>
      <c r="M3910" s="257" t="s">
        <v>1236</v>
      </c>
      <c r="N3910" s="257" t="s">
        <v>2905</v>
      </c>
      <c r="O3910" s="257" t="s">
        <v>2868</v>
      </c>
      <c r="P3910" s="257" t="s">
        <v>8434</v>
      </c>
      <c r="Q3910" s="257" t="s">
        <v>8435</v>
      </c>
      <c r="R3910" s="257" t="s">
        <v>148</v>
      </c>
      <c r="S3910" s="257" t="s">
        <v>3302</v>
      </c>
      <c r="T3910" s="257" t="s">
        <v>2905</v>
      </c>
      <c r="U3910" s="257" t="s">
        <v>8113</v>
      </c>
      <c r="V3910" s="257" t="s">
        <v>2639</v>
      </c>
      <c r="W3910" s="257" t="s">
        <v>148</v>
      </c>
      <c r="X3910" s="257" t="s">
        <v>2639</v>
      </c>
      <c r="Y3910" s="257" t="s">
        <v>2905</v>
      </c>
      <c r="Z3910" s="257" t="s">
        <v>2640</v>
      </c>
      <c r="AA3910" s="257" t="s">
        <v>148</v>
      </c>
      <c r="AB3910" s="257" t="s">
        <v>2640</v>
      </c>
      <c r="AC3910" s="257" t="s">
        <v>2640</v>
      </c>
      <c r="AD3910" s="257" t="s">
        <v>3295</v>
      </c>
      <c r="AE3910" s="257" t="s">
        <v>3295</v>
      </c>
      <c r="AF3910" s="257" t="s">
        <v>3639</v>
      </c>
      <c r="AG3910" s="257" t="s">
        <v>3295</v>
      </c>
      <c r="AH3910" s="257" t="s">
        <v>3295</v>
      </c>
      <c r="AI3910" s="257" t="s">
        <v>3295</v>
      </c>
      <c r="AJ3910" s="257"/>
    </row>
    <row r="3911" spans="1:36" ht="86.4">
      <c r="A3911" s="258">
        <v>40532</v>
      </c>
      <c r="B3911" s="257" t="s">
        <v>2511</v>
      </c>
      <c r="C3911" s="258">
        <v>40534</v>
      </c>
      <c r="D3911" s="257">
        <v>2</v>
      </c>
      <c r="E3911" s="259" t="s">
        <v>2570</v>
      </c>
      <c r="F3911" s="259" t="s">
        <v>3147</v>
      </c>
      <c r="G3911" s="259" t="s">
        <v>3148</v>
      </c>
      <c r="H3911" s="260" t="s">
        <v>1232</v>
      </c>
      <c r="I3911" s="257" t="s">
        <v>3307</v>
      </c>
      <c r="J3911" s="261" t="s">
        <v>3308</v>
      </c>
      <c r="K3911" s="257" t="s">
        <v>3280</v>
      </c>
      <c r="L3911" s="257" t="s">
        <v>7430</v>
      </c>
      <c r="M3911" s="257" t="s">
        <v>1236</v>
      </c>
      <c r="N3911" s="257" t="s">
        <v>2905</v>
      </c>
      <c r="O3911" s="257" t="s">
        <v>2868</v>
      </c>
      <c r="P3911" s="257" t="s">
        <v>8436</v>
      </c>
      <c r="Q3911" s="257" t="s">
        <v>8437</v>
      </c>
      <c r="R3911" s="257" t="s">
        <v>148</v>
      </c>
      <c r="S3911" s="257" t="s">
        <v>3302</v>
      </c>
      <c r="T3911" s="257" t="s">
        <v>2905</v>
      </c>
      <c r="U3911" s="257" t="s">
        <v>8438</v>
      </c>
      <c r="V3911" s="257" t="s">
        <v>2639</v>
      </c>
      <c r="W3911" s="257" t="s">
        <v>148</v>
      </c>
      <c r="X3911" s="257" t="s">
        <v>2639</v>
      </c>
      <c r="Y3911" s="257" t="s">
        <v>2905</v>
      </c>
      <c r="Z3911" s="257" t="s">
        <v>2640</v>
      </c>
      <c r="AA3911" s="257" t="s">
        <v>148</v>
      </c>
      <c r="AB3911" s="257" t="s">
        <v>2640</v>
      </c>
      <c r="AC3911" s="257" t="s">
        <v>2640</v>
      </c>
      <c r="AD3911" s="257" t="s">
        <v>3295</v>
      </c>
      <c r="AE3911" s="257" t="s">
        <v>3295</v>
      </c>
      <c r="AF3911" s="257" t="s">
        <v>3639</v>
      </c>
      <c r="AG3911" s="257" t="s">
        <v>3295</v>
      </c>
      <c r="AH3911" s="257" t="s">
        <v>3295</v>
      </c>
      <c r="AI3911" s="257" t="s">
        <v>3295</v>
      </c>
      <c r="AJ3911" s="257"/>
    </row>
    <row r="3912" spans="1:36" ht="201.6">
      <c r="A3912" s="258" t="s">
        <v>8439</v>
      </c>
      <c r="B3912" s="257" t="s">
        <v>2518</v>
      </c>
      <c r="C3912" s="258">
        <v>40526</v>
      </c>
      <c r="D3912" s="257">
        <v>5</v>
      </c>
      <c r="E3912" s="259" t="s">
        <v>2538</v>
      </c>
      <c r="F3912" s="257" t="s">
        <v>3251</v>
      </c>
      <c r="G3912" s="259" t="s">
        <v>3253</v>
      </c>
      <c r="H3912" s="260" t="s">
        <v>1232</v>
      </c>
      <c r="I3912" s="257" t="s">
        <v>5321</v>
      </c>
      <c r="J3912" s="257" t="s">
        <v>5322</v>
      </c>
      <c r="K3912" s="257" t="s">
        <v>3280</v>
      </c>
      <c r="L3912" s="257" t="s">
        <v>8440</v>
      </c>
      <c r="M3912" s="257" t="s">
        <v>1242</v>
      </c>
      <c r="N3912" s="257" t="s">
        <v>3402</v>
      </c>
      <c r="O3912" s="257" t="s">
        <v>2868</v>
      </c>
      <c r="P3912" s="257" t="s">
        <v>8441</v>
      </c>
      <c r="Q3912" s="257" t="s">
        <v>8442</v>
      </c>
      <c r="R3912" s="257" t="s">
        <v>148</v>
      </c>
      <c r="S3912" s="257" t="s">
        <v>3402</v>
      </c>
      <c r="T3912" s="257" t="s">
        <v>3402</v>
      </c>
      <c r="U3912" s="257" t="s">
        <v>8443</v>
      </c>
      <c r="V3912" s="257" t="s">
        <v>2640</v>
      </c>
      <c r="W3912" s="257" t="s">
        <v>156</v>
      </c>
      <c r="X3912" s="257" t="s">
        <v>2639</v>
      </c>
      <c r="Y3912" s="257" t="s">
        <v>2858</v>
      </c>
      <c r="Z3912" s="257" t="s">
        <v>2639</v>
      </c>
      <c r="AA3912" s="257" t="s">
        <v>2858</v>
      </c>
      <c r="AB3912" s="257" t="s">
        <v>2640</v>
      </c>
      <c r="AC3912" s="257" t="s">
        <v>2640</v>
      </c>
      <c r="AD3912" s="257" t="s">
        <v>3295</v>
      </c>
      <c r="AE3912" s="257" t="s">
        <v>3295</v>
      </c>
      <c r="AF3912" s="257" t="s">
        <v>3639</v>
      </c>
      <c r="AG3912" s="257" t="s">
        <v>3295</v>
      </c>
      <c r="AH3912" s="257" t="s">
        <v>3295</v>
      </c>
      <c r="AI3912" s="257" t="s">
        <v>3295</v>
      </c>
      <c r="AJ3912" s="257"/>
    </row>
    <row r="3913" spans="1:36" ht="28.8">
      <c r="A3913" s="258">
        <v>40526</v>
      </c>
      <c r="B3913" s="257" t="s">
        <v>2511</v>
      </c>
      <c r="C3913" s="258">
        <v>40526</v>
      </c>
      <c r="D3913" s="257">
        <v>0</v>
      </c>
      <c r="E3913" s="259" t="s">
        <v>2559</v>
      </c>
      <c r="F3913" s="257" t="s">
        <v>3131</v>
      </c>
      <c r="G3913" s="259" t="s">
        <v>3132</v>
      </c>
      <c r="H3913" s="260" t="s">
        <v>1232</v>
      </c>
      <c r="I3913" s="260" t="s">
        <v>2631</v>
      </c>
      <c r="J3913" s="257" t="s">
        <v>148</v>
      </c>
      <c r="K3913" s="257" t="s">
        <v>2619</v>
      </c>
      <c r="L3913" s="257" t="s">
        <v>7214</v>
      </c>
      <c r="M3913" s="257" t="s">
        <v>1236</v>
      </c>
      <c r="N3913" s="257" t="s">
        <v>2905</v>
      </c>
      <c r="O3913" s="257" t="s">
        <v>3299</v>
      </c>
      <c r="P3913" s="257" t="s">
        <v>8444</v>
      </c>
      <c r="Q3913" s="257" t="s">
        <v>3301</v>
      </c>
      <c r="R3913" s="257" t="s">
        <v>148</v>
      </c>
      <c r="S3913" s="257" t="s">
        <v>3302</v>
      </c>
      <c r="T3913" s="257" t="s">
        <v>2905</v>
      </c>
      <c r="U3913" s="257" t="s">
        <v>8445</v>
      </c>
      <c r="V3913" s="257" t="s">
        <v>148</v>
      </c>
      <c r="W3913" s="257" t="s">
        <v>148</v>
      </c>
      <c r="X3913" s="257" t="s">
        <v>148</v>
      </c>
      <c r="Y3913" s="257" t="s">
        <v>148</v>
      </c>
      <c r="Z3913" s="257" t="s">
        <v>148</v>
      </c>
      <c r="AA3913" s="257" t="s">
        <v>148</v>
      </c>
      <c r="AB3913" s="257" t="s">
        <v>148</v>
      </c>
      <c r="AC3913" s="257" t="s">
        <v>148</v>
      </c>
      <c r="AD3913" s="257" t="s">
        <v>148</v>
      </c>
      <c r="AE3913" s="257" t="s">
        <v>148</v>
      </c>
      <c r="AF3913" s="257" t="s">
        <v>148</v>
      </c>
      <c r="AG3913" s="257" t="s">
        <v>148</v>
      </c>
      <c r="AH3913" s="257" t="s">
        <v>148</v>
      </c>
      <c r="AI3913" s="257" t="s">
        <v>148</v>
      </c>
      <c r="AJ3913" s="257" t="s">
        <v>148</v>
      </c>
    </row>
    <row r="3914" spans="1:36" ht="28.8">
      <c r="A3914" s="258">
        <v>40526</v>
      </c>
      <c r="B3914" s="257" t="s">
        <v>2511</v>
      </c>
      <c r="C3914" s="258">
        <v>40526</v>
      </c>
      <c r="D3914" s="257">
        <v>0</v>
      </c>
      <c r="E3914" s="259" t="s">
        <v>2559</v>
      </c>
      <c r="F3914" s="257" t="s">
        <v>3131</v>
      </c>
      <c r="G3914" s="259" t="s">
        <v>3132</v>
      </c>
      <c r="H3914" s="260" t="s">
        <v>1232</v>
      </c>
      <c r="I3914" s="260" t="s">
        <v>2631</v>
      </c>
      <c r="J3914" s="257" t="s">
        <v>148</v>
      </c>
      <c r="K3914" s="257" t="s">
        <v>2619</v>
      </c>
      <c r="L3914" s="257" t="s">
        <v>7214</v>
      </c>
      <c r="M3914" s="257" t="s">
        <v>1236</v>
      </c>
      <c r="N3914" s="257" t="s">
        <v>2905</v>
      </c>
      <c r="O3914" s="257" t="s">
        <v>3299</v>
      </c>
      <c r="P3914" s="257" t="s">
        <v>8446</v>
      </c>
      <c r="Q3914" s="257" t="s">
        <v>3301</v>
      </c>
      <c r="R3914" s="257" t="s">
        <v>148</v>
      </c>
      <c r="S3914" s="257" t="s">
        <v>3302</v>
      </c>
      <c r="T3914" s="257" t="s">
        <v>2905</v>
      </c>
      <c r="U3914" s="257" t="s">
        <v>8445</v>
      </c>
      <c r="V3914" s="257" t="s">
        <v>148</v>
      </c>
      <c r="W3914" s="257" t="s">
        <v>148</v>
      </c>
      <c r="X3914" s="257" t="s">
        <v>148</v>
      </c>
      <c r="Y3914" s="257" t="s">
        <v>148</v>
      </c>
      <c r="Z3914" s="257" t="s">
        <v>148</v>
      </c>
      <c r="AA3914" s="257" t="s">
        <v>148</v>
      </c>
      <c r="AB3914" s="257" t="s">
        <v>148</v>
      </c>
      <c r="AC3914" s="257" t="s">
        <v>148</v>
      </c>
      <c r="AD3914" s="257" t="s">
        <v>148</v>
      </c>
      <c r="AE3914" s="257" t="s">
        <v>148</v>
      </c>
      <c r="AF3914" s="257" t="s">
        <v>148</v>
      </c>
      <c r="AG3914" s="257" t="s">
        <v>148</v>
      </c>
      <c r="AH3914" s="257" t="s">
        <v>148</v>
      </c>
      <c r="AI3914" s="257" t="s">
        <v>148</v>
      </c>
      <c r="AJ3914" s="257" t="s">
        <v>148</v>
      </c>
    </row>
    <row r="3915" spans="1:36" ht="28.8">
      <c r="A3915" s="258">
        <v>40526</v>
      </c>
      <c r="B3915" s="257" t="s">
        <v>2511</v>
      </c>
      <c r="C3915" s="258">
        <v>40526</v>
      </c>
      <c r="D3915" s="257">
        <v>0</v>
      </c>
      <c r="E3915" s="259" t="s">
        <v>2537</v>
      </c>
      <c r="F3915" s="257" t="s">
        <v>3225</v>
      </c>
      <c r="G3915" s="259" t="s">
        <v>3226</v>
      </c>
      <c r="H3915" s="257" t="s">
        <v>1243</v>
      </c>
      <c r="I3915" s="257" t="s">
        <v>8447</v>
      </c>
      <c r="J3915" s="257" t="s">
        <v>148</v>
      </c>
      <c r="K3915" s="257" t="s">
        <v>2619</v>
      </c>
      <c r="L3915" s="257" t="s">
        <v>7214</v>
      </c>
      <c r="M3915" s="257" t="s">
        <v>1236</v>
      </c>
      <c r="N3915" s="257" t="s">
        <v>2905</v>
      </c>
      <c r="O3915" s="257" t="s">
        <v>3299</v>
      </c>
      <c r="P3915" s="257" t="s">
        <v>8448</v>
      </c>
      <c r="Q3915" s="257" t="s">
        <v>3301</v>
      </c>
      <c r="R3915" s="257" t="s">
        <v>148</v>
      </c>
      <c r="S3915" s="257" t="s">
        <v>3302</v>
      </c>
      <c r="T3915" s="257" t="s">
        <v>2905</v>
      </c>
      <c r="U3915" s="257" t="s">
        <v>8445</v>
      </c>
      <c r="V3915" s="257" t="s">
        <v>148</v>
      </c>
      <c r="W3915" s="257" t="s">
        <v>148</v>
      </c>
      <c r="X3915" s="257" t="s">
        <v>148</v>
      </c>
      <c r="Y3915" s="257" t="s">
        <v>148</v>
      </c>
      <c r="Z3915" s="257" t="s">
        <v>148</v>
      </c>
      <c r="AA3915" s="257" t="s">
        <v>148</v>
      </c>
      <c r="AB3915" s="257" t="s">
        <v>148</v>
      </c>
      <c r="AC3915" s="257" t="s">
        <v>148</v>
      </c>
      <c r="AD3915" s="257" t="s">
        <v>148</v>
      </c>
      <c r="AE3915" s="257" t="s">
        <v>148</v>
      </c>
      <c r="AF3915" s="257" t="s">
        <v>148</v>
      </c>
      <c r="AG3915" s="257" t="s">
        <v>148</v>
      </c>
      <c r="AH3915" s="257" t="s">
        <v>148</v>
      </c>
      <c r="AI3915" s="257" t="s">
        <v>148</v>
      </c>
      <c r="AJ3915" s="257" t="s">
        <v>148</v>
      </c>
    </row>
    <row r="3916" spans="1:36" ht="115.2">
      <c r="A3916" s="256">
        <v>40197</v>
      </c>
      <c r="B3916" s="257" t="s">
        <v>2513</v>
      </c>
      <c r="C3916" s="258">
        <v>40197</v>
      </c>
      <c r="D3916" s="263">
        <v>1</v>
      </c>
      <c r="E3916" s="259" t="s">
        <v>3348</v>
      </c>
      <c r="F3916" s="259" t="s">
        <v>930</v>
      </c>
      <c r="G3916" s="259" t="s">
        <v>3349</v>
      </c>
      <c r="H3916" s="260" t="s">
        <v>1226</v>
      </c>
      <c r="I3916" s="257" t="s">
        <v>4091</v>
      </c>
      <c r="J3916" s="261" t="s">
        <v>4092</v>
      </c>
      <c r="K3916" s="257" t="s">
        <v>3280</v>
      </c>
      <c r="L3916" s="257" t="s">
        <v>2707</v>
      </c>
      <c r="M3916" s="257" t="s">
        <v>1236</v>
      </c>
      <c r="N3916" s="257" t="s">
        <v>2858</v>
      </c>
      <c r="O3916" s="257" t="s">
        <v>2868</v>
      </c>
      <c r="P3916" s="265" t="s">
        <v>8449</v>
      </c>
      <c r="Q3916" s="265" t="s">
        <v>8450</v>
      </c>
      <c r="R3916" s="257" t="s">
        <v>8451</v>
      </c>
      <c r="S3916" s="257" t="s">
        <v>2903</v>
      </c>
      <c r="T3916" s="257" t="s">
        <v>2854</v>
      </c>
      <c r="U3916" s="257" t="s">
        <v>3428</v>
      </c>
      <c r="V3916" s="257" t="s">
        <v>2639</v>
      </c>
      <c r="W3916" s="257" t="s">
        <v>148</v>
      </c>
      <c r="X3916" s="257" t="s">
        <v>2639</v>
      </c>
      <c r="Y3916" s="257" t="s">
        <v>3402</v>
      </c>
      <c r="Z3916" s="257" t="s">
        <v>2639</v>
      </c>
      <c r="AA3916" s="257" t="s">
        <v>3402</v>
      </c>
      <c r="AB3916" s="257" t="s">
        <v>2640</v>
      </c>
      <c r="AC3916" s="257" t="s">
        <v>2640</v>
      </c>
      <c r="AD3916" s="257" t="s">
        <v>3295</v>
      </c>
      <c r="AE3916" s="257" t="s">
        <v>3295</v>
      </c>
      <c r="AF3916" s="257" t="s">
        <v>3296</v>
      </c>
      <c r="AG3916" s="257" t="s">
        <v>3295</v>
      </c>
      <c r="AH3916" s="257" t="s">
        <v>3295</v>
      </c>
      <c r="AI3916" s="257" t="s">
        <v>3295</v>
      </c>
      <c r="AJ3916" s="257"/>
    </row>
    <row r="3917" spans="1:36" ht="100.8">
      <c r="A3917" s="258">
        <v>40500</v>
      </c>
      <c r="B3917" s="257" t="s">
        <v>2518</v>
      </c>
      <c r="C3917" s="258">
        <v>40504</v>
      </c>
      <c r="D3917" s="257">
        <v>2</v>
      </c>
      <c r="E3917" s="259" t="s">
        <v>2606</v>
      </c>
      <c r="F3917" s="257" t="s">
        <v>3243</v>
      </c>
      <c r="G3917" s="259" t="s">
        <v>3244</v>
      </c>
      <c r="H3917" s="260" t="s">
        <v>1232</v>
      </c>
      <c r="I3917" s="257" t="s">
        <v>4002</v>
      </c>
      <c r="J3917" s="257" t="s">
        <v>4003</v>
      </c>
      <c r="K3917" s="257" t="s">
        <v>3280</v>
      </c>
      <c r="L3917" s="257" t="s">
        <v>3512</v>
      </c>
      <c r="M3917" s="257" t="s">
        <v>1232</v>
      </c>
      <c r="N3917" s="257" t="s">
        <v>3513</v>
      </c>
      <c r="O3917" s="257" t="s">
        <v>3299</v>
      </c>
      <c r="P3917" s="257" t="s">
        <v>8452</v>
      </c>
      <c r="Q3917" s="257" t="s">
        <v>8453</v>
      </c>
      <c r="R3917" s="257" t="s">
        <v>5078</v>
      </c>
      <c r="S3917" s="257" t="s">
        <v>3291</v>
      </c>
      <c r="T3917" s="257" t="s">
        <v>2843</v>
      </c>
      <c r="U3917" s="257" t="s">
        <v>4942</v>
      </c>
      <c r="V3917" s="257" t="s">
        <v>2639</v>
      </c>
      <c r="W3917" s="257" t="s">
        <v>148</v>
      </c>
      <c r="X3917" s="257" t="s">
        <v>148</v>
      </c>
      <c r="Y3917" s="257" t="s">
        <v>148</v>
      </c>
      <c r="Z3917" s="257" t="s">
        <v>148</v>
      </c>
      <c r="AA3917" s="257" t="s">
        <v>148</v>
      </c>
      <c r="AB3917" s="257" t="s">
        <v>2640</v>
      </c>
      <c r="AC3917" s="257" t="s">
        <v>2639</v>
      </c>
      <c r="AD3917" s="258">
        <v>40504</v>
      </c>
      <c r="AE3917" s="257">
        <v>0</v>
      </c>
      <c r="AF3917" s="257" t="s">
        <v>8454</v>
      </c>
      <c r="AG3917" s="258">
        <v>40504</v>
      </c>
      <c r="AH3917" s="257" t="s">
        <v>2633</v>
      </c>
      <c r="AI3917" s="257" t="s">
        <v>2638</v>
      </c>
      <c r="AJ3917" s="257"/>
    </row>
    <row r="3918" spans="1:36" ht="187.2">
      <c r="A3918" s="258" t="s">
        <v>8455</v>
      </c>
      <c r="B3918" s="257" t="s">
        <v>2518</v>
      </c>
      <c r="C3918" s="258">
        <v>40525</v>
      </c>
      <c r="D3918" s="257">
        <v>4</v>
      </c>
      <c r="E3918" s="259" t="s">
        <v>2606</v>
      </c>
      <c r="F3918" s="257" t="s">
        <v>3243</v>
      </c>
      <c r="G3918" s="259" t="s">
        <v>3244</v>
      </c>
      <c r="H3918" s="260" t="s">
        <v>1232</v>
      </c>
      <c r="I3918" s="257" t="s">
        <v>4002</v>
      </c>
      <c r="J3918" s="257" t="s">
        <v>4003</v>
      </c>
      <c r="K3918" s="257" t="s">
        <v>3280</v>
      </c>
      <c r="L3918" s="257" t="s">
        <v>3416</v>
      </c>
      <c r="M3918" s="257" t="s">
        <v>1232</v>
      </c>
      <c r="N3918" s="257" t="s">
        <v>3417</v>
      </c>
      <c r="O3918" s="257" t="s">
        <v>3299</v>
      </c>
      <c r="P3918" s="257" t="s">
        <v>8456</v>
      </c>
      <c r="Q3918" s="257" t="s">
        <v>8457</v>
      </c>
      <c r="R3918" s="257" t="s">
        <v>8458</v>
      </c>
      <c r="S3918" s="257" t="s">
        <v>3291</v>
      </c>
      <c r="T3918" s="257" t="s">
        <v>2905</v>
      </c>
      <c r="U3918" s="257" t="s">
        <v>4205</v>
      </c>
      <c r="V3918" s="257" t="s">
        <v>2639</v>
      </c>
      <c r="W3918" s="257" t="s">
        <v>148</v>
      </c>
      <c r="X3918" s="257" t="s">
        <v>148</v>
      </c>
      <c r="Y3918" s="257" t="s">
        <v>148</v>
      </c>
      <c r="Z3918" s="257" t="s">
        <v>148</v>
      </c>
      <c r="AA3918" s="257" t="s">
        <v>148</v>
      </c>
      <c r="AB3918" s="257" t="s">
        <v>2640</v>
      </c>
      <c r="AC3918" s="257" t="s">
        <v>2640</v>
      </c>
      <c r="AD3918" s="257" t="s">
        <v>3295</v>
      </c>
      <c r="AE3918" s="257" t="s">
        <v>3295</v>
      </c>
      <c r="AF3918" s="257" t="s">
        <v>3639</v>
      </c>
      <c r="AG3918" s="257" t="s">
        <v>3295</v>
      </c>
      <c r="AH3918" s="257" t="s">
        <v>3295</v>
      </c>
      <c r="AI3918" s="257" t="s">
        <v>3295</v>
      </c>
      <c r="AJ3918" s="257"/>
    </row>
    <row r="3919" spans="1:36" ht="43.2">
      <c r="A3919" s="256">
        <v>40206</v>
      </c>
      <c r="B3919" s="257" t="s">
        <v>2513</v>
      </c>
      <c r="C3919" s="258">
        <v>40213</v>
      </c>
      <c r="D3919" s="257">
        <v>6</v>
      </c>
      <c r="E3919" s="259" t="s">
        <v>2535</v>
      </c>
      <c r="F3919" s="257" t="s">
        <v>3565</v>
      </c>
      <c r="G3919" s="259" t="s">
        <v>3566</v>
      </c>
      <c r="H3919" s="260" t="s">
        <v>1232</v>
      </c>
      <c r="I3919" s="257" t="s">
        <v>2810</v>
      </c>
      <c r="J3919" s="257" t="s">
        <v>693</v>
      </c>
      <c r="K3919" s="257" t="s">
        <v>3280</v>
      </c>
      <c r="L3919" s="257" t="s">
        <v>2707</v>
      </c>
      <c r="M3919" s="257" t="s">
        <v>1236</v>
      </c>
      <c r="N3919" s="257" t="s">
        <v>2858</v>
      </c>
      <c r="O3919" s="257" t="s">
        <v>2868</v>
      </c>
      <c r="P3919" s="257" t="s">
        <v>8459</v>
      </c>
      <c r="Q3919" s="257" t="s">
        <v>8460</v>
      </c>
      <c r="R3919" s="257" t="s">
        <v>8461</v>
      </c>
      <c r="S3919" s="257" t="s">
        <v>2903</v>
      </c>
      <c r="T3919" s="257" t="s">
        <v>2835</v>
      </c>
      <c r="U3919" s="257" t="s">
        <v>3540</v>
      </c>
      <c r="V3919" s="257" t="s">
        <v>2639</v>
      </c>
      <c r="W3919" s="257" t="s">
        <v>148</v>
      </c>
      <c r="X3919" s="257" t="s">
        <v>2639</v>
      </c>
      <c r="Y3919" s="257" t="s">
        <v>2858</v>
      </c>
      <c r="Z3919" s="257" t="s">
        <v>2640</v>
      </c>
      <c r="AA3919" s="257" t="s">
        <v>148</v>
      </c>
      <c r="AB3919" s="257" t="s">
        <v>2640</v>
      </c>
      <c r="AC3919" s="257" t="s">
        <v>2640</v>
      </c>
      <c r="AD3919" s="257" t="s">
        <v>3295</v>
      </c>
      <c r="AE3919" s="257" t="s">
        <v>3295</v>
      </c>
      <c r="AF3919" s="257" t="s">
        <v>3296</v>
      </c>
      <c r="AG3919" s="257" t="s">
        <v>3295</v>
      </c>
      <c r="AH3919" s="257" t="s">
        <v>3295</v>
      </c>
      <c r="AI3919" s="257" t="s">
        <v>3295</v>
      </c>
      <c r="AJ3919" s="257"/>
    </row>
    <row r="3920" spans="1:36" ht="72">
      <c r="A3920" s="256">
        <v>40206</v>
      </c>
      <c r="B3920" s="257" t="s">
        <v>2513</v>
      </c>
      <c r="C3920" s="258">
        <v>40213</v>
      </c>
      <c r="D3920" s="257">
        <v>6</v>
      </c>
      <c r="E3920" s="259" t="s">
        <v>2535</v>
      </c>
      <c r="F3920" s="257" t="s">
        <v>3565</v>
      </c>
      <c r="G3920" s="259" t="s">
        <v>3566</v>
      </c>
      <c r="H3920" s="260" t="s">
        <v>1232</v>
      </c>
      <c r="I3920" s="257" t="s">
        <v>2810</v>
      </c>
      <c r="J3920" s="257" t="s">
        <v>693</v>
      </c>
      <c r="K3920" s="257" t="s">
        <v>3280</v>
      </c>
      <c r="L3920" s="257" t="s">
        <v>2707</v>
      </c>
      <c r="M3920" s="257" t="s">
        <v>1236</v>
      </c>
      <c r="N3920" s="257" t="s">
        <v>2858</v>
      </c>
      <c r="O3920" s="257" t="s">
        <v>2868</v>
      </c>
      <c r="P3920" s="257" t="s">
        <v>8462</v>
      </c>
      <c r="Q3920" s="257" t="s">
        <v>8463</v>
      </c>
      <c r="R3920" s="257" t="s">
        <v>8461</v>
      </c>
      <c r="S3920" s="257" t="s">
        <v>2903</v>
      </c>
      <c r="T3920" s="257" t="s">
        <v>2835</v>
      </c>
      <c r="U3920" s="257" t="s">
        <v>3540</v>
      </c>
      <c r="V3920" s="257" t="s">
        <v>2639</v>
      </c>
      <c r="W3920" s="257" t="s">
        <v>148</v>
      </c>
      <c r="X3920" s="257" t="s">
        <v>2639</v>
      </c>
      <c r="Y3920" s="257" t="s">
        <v>2858</v>
      </c>
      <c r="Z3920" s="257" t="s">
        <v>2640</v>
      </c>
      <c r="AA3920" s="257" t="s">
        <v>148</v>
      </c>
      <c r="AB3920" s="257" t="s">
        <v>2640</v>
      </c>
      <c r="AC3920" s="257" t="s">
        <v>2640</v>
      </c>
      <c r="AD3920" s="257" t="s">
        <v>3295</v>
      </c>
      <c r="AE3920" s="257" t="s">
        <v>3295</v>
      </c>
      <c r="AF3920" s="257" t="s">
        <v>3296</v>
      </c>
      <c r="AG3920" s="257" t="s">
        <v>3295</v>
      </c>
      <c r="AH3920" s="257" t="s">
        <v>3295</v>
      </c>
      <c r="AI3920" s="257" t="s">
        <v>3295</v>
      </c>
      <c r="AJ3920" s="257"/>
    </row>
    <row r="3921" spans="1:36" ht="230.4">
      <c r="A3921" s="258">
        <v>40501</v>
      </c>
      <c r="B3921" s="257" t="s">
        <v>2518</v>
      </c>
      <c r="C3921" s="258">
        <v>40504</v>
      </c>
      <c r="D3921" s="257">
        <v>1</v>
      </c>
      <c r="E3921" s="259" t="s">
        <v>2606</v>
      </c>
      <c r="F3921" s="257" t="s">
        <v>3243</v>
      </c>
      <c r="G3921" s="259" t="s">
        <v>3244</v>
      </c>
      <c r="H3921" s="257" t="s">
        <v>2763</v>
      </c>
      <c r="I3921" s="257" t="s">
        <v>2795</v>
      </c>
      <c r="J3921" s="84" t="s">
        <v>383</v>
      </c>
      <c r="K3921" s="257" t="s">
        <v>3280</v>
      </c>
      <c r="L3921" s="257" t="s">
        <v>2667</v>
      </c>
      <c r="M3921" s="257" t="s">
        <v>1228</v>
      </c>
      <c r="N3921" s="257" t="s">
        <v>3350</v>
      </c>
      <c r="O3921" s="257" t="s">
        <v>2868</v>
      </c>
      <c r="P3921" s="257" t="s">
        <v>8464</v>
      </c>
      <c r="Q3921" s="257" t="s">
        <v>8465</v>
      </c>
      <c r="R3921" s="257" t="s">
        <v>148</v>
      </c>
      <c r="S3921" s="257" t="s">
        <v>2903</v>
      </c>
      <c r="T3921" s="257" t="s">
        <v>2841</v>
      </c>
      <c r="U3921" s="257" t="s">
        <v>4222</v>
      </c>
      <c r="V3921" s="257" t="s">
        <v>2639</v>
      </c>
      <c r="W3921" s="257" t="s">
        <v>148</v>
      </c>
      <c r="X3921" s="257" t="s">
        <v>2639</v>
      </c>
      <c r="Y3921" s="257" t="s">
        <v>2841</v>
      </c>
      <c r="Z3921" s="257" t="s">
        <v>2639</v>
      </c>
      <c r="AA3921" s="257" t="s">
        <v>2841</v>
      </c>
      <c r="AB3921" s="257" t="s">
        <v>2640</v>
      </c>
      <c r="AC3921" s="257" t="s">
        <v>2640</v>
      </c>
      <c r="AD3921" s="257" t="s">
        <v>3295</v>
      </c>
      <c r="AE3921" s="257" t="s">
        <v>3295</v>
      </c>
      <c r="AF3921" s="257" t="s">
        <v>3639</v>
      </c>
      <c r="AG3921" s="257" t="s">
        <v>3295</v>
      </c>
      <c r="AH3921" s="257" t="s">
        <v>3295</v>
      </c>
      <c r="AI3921" s="257" t="s">
        <v>3295</v>
      </c>
      <c r="AJ3921" s="257"/>
    </row>
    <row r="3922" spans="1:36" ht="388.8">
      <c r="A3922" s="258">
        <v>40502</v>
      </c>
      <c r="B3922" s="257" t="s">
        <v>2518</v>
      </c>
      <c r="C3922" s="258">
        <v>40508</v>
      </c>
      <c r="D3922" s="257">
        <v>5</v>
      </c>
      <c r="E3922" s="259" t="s">
        <v>2571</v>
      </c>
      <c r="F3922" s="259" t="s">
        <v>942</v>
      </c>
      <c r="G3922" s="259" t="s">
        <v>2629</v>
      </c>
      <c r="H3922" s="260" t="s">
        <v>1232</v>
      </c>
      <c r="I3922" s="257" t="s">
        <v>5525</v>
      </c>
      <c r="J3922" s="257" t="s">
        <v>5526</v>
      </c>
      <c r="K3922" s="257" t="s">
        <v>3280</v>
      </c>
      <c r="L3922" s="257" t="s">
        <v>3416</v>
      </c>
      <c r="M3922" s="257" t="s">
        <v>1232</v>
      </c>
      <c r="N3922" s="257" t="s">
        <v>3417</v>
      </c>
      <c r="O3922" s="257" t="s">
        <v>2869</v>
      </c>
      <c r="P3922" s="257" t="s">
        <v>8466</v>
      </c>
      <c r="Q3922" s="257" t="s">
        <v>8467</v>
      </c>
      <c r="R3922" s="257" t="s">
        <v>8468</v>
      </c>
      <c r="S3922" s="257" t="s">
        <v>3291</v>
      </c>
      <c r="T3922" s="257" t="s">
        <v>2860</v>
      </c>
      <c r="U3922" s="257" t="s">
        <v>8469</v>
      </c>
      <c r="V3922" s="257" t="s">
        <v>2639</v>
      </c>
      <c r="W3922" s="257" t="s">
        <v>148</v>
      </c>
      <c r="X3922" s="257" t="s">
        <v>148</v>
      </c>
      <c r="Y3922" s="257" t="s">
        <v>148</v>
      </c>
      <c r="Z3922" s="257" t="s">
        <v>148</v>
      </c>
      <c r="AA3922" s="257" t="s">
        <v>148</v>
      </c>
      <c r="AB3922" s="257" t="s">
        <v>2640</v>
      </c>
      <c r="AC3922" s="257" t="s">
        <v>2640</v>
      </c>
      <c r="AD3922" s="257" t="s">
        <v>3295</v>
      </c>
      <c r="AE3922" s="257" t="s">
        <v>3295</v>
      </c>
      <c r="AF3922" s="257" t="s">
        <v>3639</v>
      </c>
      <c r="AG3922" s="257" t="s">
        <v>3295</v>
      </c>
      <c r="AH3922" s="257" t="s">
        <v>3295</v>
      </c>
      <c r="AI3922" s="257" t="s">
        <v>3295</v>
      </c>
      <c r="AJ3922" s="257"/>
    </row>
    <row r="3923" spans="1:36" ht="43.2">
      <c r="A3923" s="258">
        <v>40204</v>
      </c>
      <c r="B3923" s="257" t="s">
        <v>2513</v>
      </c>
      <c r="C3923" s="258">
        <v>40204</v>
      </c>
      <c r="D3923" s="257">
        <v>0</v>
      </c>
      <c r="E3923" s="259" t="s">
        <v>2552</v>
      </c>
      <c r="F3923" s="259" t="s">
        <v>3197</v>
      </c>
      <c r="G3923" s="259" t="s">
        <v>3198</v>
      </c>
      <c r="H3923" s="260" t="s">
        <v>1232</v>
      </c>
      <c r="I3923" s="257" t="s">
        <v>4025</v>
      </c>
      <c r="J3923" s="261" t="s">
        <v>4026</v>
      </c>
      <c r="K3923" s="257" t="s">
        <v>2619</v>
      </c>
      <c r="L3923" s="257" t="s">
        <v>8470</v>
      </c>
      <c r="M3923" s="257" t="s">
        <v>1236</v>
      </c>
      <c r="N3923" s="257" t="s">
        <v>2858</v>
      </c>
      <c r="O3923" s="257" t="s">
        <v>2869</v>
      </c>
      <c r="P3923" s="257" t="s">
        <v>8471</v>
      </c>
      <c r="Q3923" s="257" t="s">
        <v>3301</v>
      </c>
      <c r="R3923" s="257" t="s">
        <v>148</v>
      </c>
      <c r="S3923" s="257" t="s">
        <v>2903</v>
      </c>
      <c r="T3923" s="257" t="s">
        <v>2860</v>
      </c>
      <c r="U3923" s="257" t="s">
        <v>3624</v>
      </c>
      <c r="V3923" s="257" t="s">
        <v>148</v>
      </c>
      <c r="W3923" s="257" t="s">
        <v>148</v>
      </c>
      <c r="X3923" s="257" t="s">
        <v>148</v>
      </c>
      <c r="Y3923" s="257" t="s">
        <v>148</v>
      </c>
      <c r="Z3923" s="257" t="s">
        <v>148</v>
      </c>
      <c r="AA3923" s="257" t="s">
        <v>148</v>
      </c>
      <c r="AB3923" s="257" t="s">
        <v>148</v>
      </c>
      <c r="AC3923" s="257" t="s">
        <v>148</v>
      </c>
      <c r="AD3923" s="257" t="s">
        <v>148</v>
      </c>
      <c r="AE3923" s="257" t="s">
        <v>148</v>
      </c>
      <c r="AF3923" s="257" t="s">
        <v>148</v>
      </c>
      <c r="AG3923" s="257" t="s">
        <v>148</v>
      </c>
      <c r="AH3923" s="257" t="s">
        <v>148</v>
      </c>
      <c r="AI3923" s="257" t="s">
        <v>148</v>
      </c>
      <c r="AJ3923" s="257"/>
    </row>
    <row r="3924" spans="1:36" ht="144">
      <c r="A3924" s="258">
        <v>40504</v>
      </c>
      <c r="B3924" s="257" t="s">
        <v>2518</v>
      </c>
      <c r="C3924" s="258">
        <v>40504</v>
      </c>
      <c r="D3924" s="257">
        <v>0</v>
      </c>
      <c r="E3924" s="259" t="s">
        <v>2561</v>
      </c>
      <c r="F3924" s="257" t="s">
        <v>3241</v>
      </c>
      <c r="G3924" s="259" t="s">
        <v>3242</v>
      </c>
      <c r="H3924" s="260" t="s">
        <v>1226</v>
      </c>
      <c r="I3924" s="257" t="s">
        <v>3808</v>
      </c>
      <c r="J3924" s="261" t="s">
        <v>3809</v>
      </c>
      <c r="K3924" s="257" t="s">
        <v>3280</v>
      </c>
      <c r="L3924" s="257" t="s">
        <v>2691</v>
      </c>
      <c r="M3924" s="257" t="s">
        <v>1232</v>
      </c>
      <c r="N3924" s="257" t="s">
        <v>2905</v>
      </c>
      <c r="O3924" s="257" t="s">
        <v>3299</v>
      </c>
      <c r="P3924" s="257" t="s">
        <v>8472</v>
      </c>
      <c r="Q3924" s="257" t="s">
        <v>8473</v>
      </c>
      <c r="R3924" s="257" t="s">
        <v>148</v>
      </c>
      <c r="S3924" s="257" t="s">
        <v>3291</v>
      </c>
      <c r="T3924" s="257" t="s">
        <v>2905</v>
      </c>
      <c r="U3924" s="257" t="s">
        <v>8113</v>
      </c>
      <c r="V3924" s="257" t="s">
        <v>2639</v>
      </c>
      <c r="W3924" s="257" t="s">
        <v>148</v>
      </c>
      <c r="X3924" s="257" t="s">
        <v>148</v>
      </c>
      <c r="Y3924" s="257" t="s">
        <v>148</v>
      </c>
      <c r="Z3924" s="257" t="s">
        <v>148</v>
      </c>
      <c r="AA3924" s="257" t="s">
        <v>148</v>
      </c>
      <c r="AB3924" s="257" t="s">
        <v>2640</v>
      </c>
      <c r="AC3924" s="257" t="s">
        <v>2640</v>
      </c>
      <c r="AD3924" s="257" t="s">
        <v>3295</v>
      </c>
      <c r="AE3924" s="257" t="s">
        <v>3295</v>
      </c>
      <c r="AF3924" s="257" t="s">
        <v>3639</v>
      </c>
      <c r="AG3924" s="257" t="s">
        <v>3295</v>
      </c>
      <c r="AH3924" s="257" t="s">
        <v>3295</v>
      </c>
      <c r="AI3924" s="257" t="s">
        <v>3295</v>
      </c>
      <c r="AJ3924" s="257"/>
    </row>
    <row r="3925" spans="1:36" ht="28.8">
      <c r="A3925" s="258">
        <v>40204</v>
      </c>
      <c r="B3925" s="257" t="s">
        <v>2513</v>
      </c>
      <c r="C3925" s="258">
        <v>40204</v>
      </c>
      <c r="D3925" s="257">
        <v>0</v>
      </c>
      <c r="E3925" s="259" t="s">
        <v>2552</v>
      </c>
      <c r="F3925" s="259" t="s">
        <v>3197</v>
      </c>
      <c r="G3925" s="259" t="s">
        <v>3198</v>
      </c>
      <c r="H3925" s="260" t="s">
        <v>1232</v>
      </c>
      <c r="I3925" s="257" t="s">
        <v>4025</v>
      </c>
      <c r="J3925" s="261" t="s">
        <v>4026</v>
      </c>
      <c r="K3925" s="257" t="s">
        <v>2619</v>
      </c>
      <c r="L3925" s="257" t="s">
        <v>8470</v>
      </c>
      <c r="M3925" s="257" t="s">
        <v>1236</v>
      </c>
      <c r="N3925" s="257" t="s">
        <v>2858</v>
      </c>
      <c r="O3925" s="257" t="s">
        <v>2869</v>
      </c>
      <c r="P3925" s="257" t="s">
        <v>8474</v>
      </c>
      <c r="Q3925" s="257" t="s">
        <v>3301</v>
      </c>
      <c r="R3925" s="257" t="s">
        <v>148</v>
      </c>
      <c r="S3925" s="257" t="s">
        <v>2903</v>
      </c>
      <c r="T3925" s="257" t="s">
        <v>2860</v>
      </c>
      <c r="U3925" s="257" t="s">
        <v>3624</v>
      </c>
      <c r="V3925" s="257" t="s">
        <v>148</v>
      </c>
      <c r="W3925" s="257" t="s">
        <v>148</v>
      </c>
      <c r="X3925" s="257" t="s">
        <v>148</v>
      </c>
      <c r="Y3925" s="257" t="s">
        <v>148</v>
      </c>
      <c r="Z3925" s="257" t="s">
        <v>148</v>
      </c>
      <c r="AA3925" s="257" t="s">
        <v>148</v>
      </c>
      <c r="AB3925" s="257" t="s">
        <v>148</v>
      </c>
      <c r="AC3925" s="257" t="s">
        <v>148</v>
      </c>
      <c r="AD3925" s="257" t="s">
        <v>148</v>
      </c>
      <c r="AE3925" s="257" t="s">
        <v>148</v>
      </c>
      <c r="AF3925" s="257" t="s">
        <v>148</v>
      </c>
      <c r="AG3925" s="257" t="s">
        <v>148</v>
      </c>
      <c r="AH3925" s="257" t="s">
        <v>148</v>
      </c>
      <c r="AI3925" s="257" t="s">
        <v>148</v>
      </c>
      <c r="AJ3925" s="257"/>
    </row>
    <row r="3926" spans="1:36" ht="100.8">
      <c r="A3926" s="258" t="s">
        <v>8475</v>
      </c>
      <c r="B3926" s="257" t="s">
        <v>2518</v>
      </c>
      <c r="C3926" s="258">
        <v>40528</v>
      </c>
      <c r="D3926" s="257">
        <v>1</v>
      </c>
      <c r="E3926" s="259" t="s">
        <v>2561</v>
      </c>
      <c r="F3926" s="257" t="s">
        <v>3241</v>
      </c>
      <c r="G3926" s="259" t="s">
        <v>3242</v>
      </c>
      <c r="H3926" s="260" t="s">
        <v>1226</v>
      </c>
      <c r="I3926" s="257" t="s">
        <v>3808</v>
      </c>
      <c r="J3926" s="261" t="s">
        <v>3809</v>
      </c>
      <c r="K3926" s="257" t="s">
        <v>3280</v>
      </c>
      <c r="L3926" s="257" t="s">
        <v>3416</v>
      </c>
      <c r="M3926" s="257" t="s">
        <v>1232</v>
      </c>
      <c r="N3926" s="257" t="s">
        <v>3417</v>
      </c>
      <c r="O3926" s="257" t="s">
        <v>3299</v>
      </c>
      <c r="P3926" s="257" t="s">
        <v>8476</v>
      </c>
      <c r="Q3926" s="257" t="s">
        <v>8477</v>
      </c>
      <c r="R3926" s="257" t="s">
        <v>8478</v>
      </c>
      <c r="S3926" s="257" t="s">
        <v>3291</v>
      </c>
      <c r="T3926" s="257" t="s">
        <v>2905</v>
      </c>
      <c r="U3926" s="257" t="s">
        <v>8479</v>
      </c>
      <c r="V3926" s="257" t="s">
        <v>2639</v>
      </c>
      <c r="W3926" s="257" t="s">
        <v>148</v>
      </c>
      <c r="X3926" s="257" t="s">
        <v>148</v>
      </c>
      <c r="Y3926" s="257" t="s">
        <v>148</v>
      </c>
      <c r="Z3926" s="257" t="s">
        <v>148</v>
      </c>
      <c r="AA3926" s="257" t="s">
        <v>148</v>
      </c>
      <c r="AB3926" s="257" t="s">
        <v>2640</v>
      </c>
      <c r="AC3926" s="257" t="s">
        <v>2639</v>
      </c>
      <c r="AD3926" s="258">
        <v>40529</v>
      </c>
      <c r="AE3926" s="257">
        <v>1</v>
      </c>
      <c r="AF3926" s="257" t="s">
        <v>8480</v>
      </c>
      <c r="AG3926" s="258">
        <v>40529</v>
      </c>
      <c r="AH3926" s="257" t="s">
        <v>2633</v>
      </c>
      <c r="AI3926" s="257" t="s">
        <v>2638</v>
      </c>
      <c r="AJ3926" s="257"/>
    </row>
    <row r="3927" spans="1:36" ht="28.8">
      <c r="A3927" s="258">
        <v>40204</v>
      </c>
      <c r="B3927" s="257" t="s">
        <v>2513</v>
      </c>
      <c r="C3927" s="258">
        <v>40204</v>
      </c>
      <c r="D3927" s="257">
        <v>0</v>
      </c>
      <c r="E3927" s="259" t="s">
        <v>3348</v>
      </c>
      <c r="F3927" s="259" t="s">
        <v>930</v>
      </c>
      <c r="G3927" s="259" t="s">
        <v>3349</v>
      </c>
      <c r="H3927" s="257" t="s">
        <v>1243</v>
      </c>
      <c r="I3927" s="257" t="s">
        <v>3368</v>
      </c>
      <c r="J3927" s="262" t="s">
        <v>3369</v>
      </c>
      <c r="K3927" s="257" t="s">
        <v>2619</v>
      </c>
      <c r="L3927" s="257" t="s">
        <v>8470</v>
      </c>
      <c r="M3927" s="257" t="s">
        <v>1236</v>
      </c>
      <c r="N3927" s="257" t="s">
        <v>2858</v>
      </c>
      <c r="O3927" s="257" t="s">
        <v>3299</v>
      </c>
      <c r="P3927" s="257" t="s">
        <v>8481</v>
      </c>
      <c r="Q3927" s="257" t="s">
        <v>3301</v>
      </c>
      <c r="R3927" s="257" t="s">
        <v>148</v>
      </c>
      <c r="S3927" s="257" t="s">
        <v>2903</v>
      </c>
      <c r="T3927" s="257" t="s">
        <v>2860</v>
      </c>
      <c r="U3927" s="257" t="s">
        <v>3624</v>
      </c>
      <c r="V3927" s="257" t="s">
        <v>148</v>
      </c>
      <c r="W3927" s="257" t="s">
        <v>148</v>
      </c>
      <c r="X3927" s="257" t="s">
        <v>148</v>
      </c>
      <c r="Y3927" s="257" t="s">
        <v>148</v>
      </c>
      <c r="Z3927" s="257" t="s">
        <v>148</v>
      </c>
      <c r="AA3927" s="257" t="s">
        <v>148</v>
      </c>
      <c r="AB3927" s="257" t="s">
        <v>148</v>
      </c>
      <c r="AC3927" s="257" t="s">
        <v>148</v>
      </c>
      <c r="AD3927" s="257" t="s">
        <v>148</v>
      </c>
      <c r="AE3927" s="257" t="s">
        <v>148</v>
      </c>
      <c r="AF3927" s="257" t="s">
        <v>148</v>
      </c>
      <c r="AG3927" s="257" t="s">
        <v>148</v>
      </c>
      <c r="AH3927" s="257" t="s">
        <v>148</v>
      </c>
      <c r="AI3927" s="257" t="s">
        <v>148</v>
      </c>
      <c r="AJ3927" s="257"/>
    </row>
    <row r="3928" spans="1:36" ht="172.8">
      <c r="A3928" s="258">
        <v>40505</v>
      </c>
      <c r="B3928" s="257" t="s">
        <v>2518</v>
      </c>
      <c r="C3928" s="258">
        <v>40505</v>
      </c>
      <c r="D3928" s="257">
        <v>0</v>
      </c>
      <c r="E3928" s="259" t="s">
        <v>3499</v>
      </c>
      <c r="F3928" s="259" t="s">
        <v>3700</v>
      </c>
      <c r="G3928" s="259" t="s">
        <v>3701</v>
      </c>
      <c r="H3928" s="260" t="s">
        <v>1232</v>
      </c>
      <c r="I3928" s="257" t="s">
        <v>2821</v>
      </c>
      <c r="J3928" s="257" t="s">
        <v>528</v>
      </c>
      <c r="K3928" s="257" t="s">
        <v>3280</v>
      </c>
      <c r="L3928" s="257" t="s">
        <v>3512</v>
      </c>
      <c r="M3928" s="257" t="s">
        <v>1232</v>
      </c>
      <c r="N3928" s="257" t="s">
        <v>3513</v>
      </c>
      <c r="O3928" s="257" t="s">
        <v>3299</v>
      </c>
      <c r="P3928" s="257" t="s">
        <v>8482</v>
      </c>
      <c r="Q3928" s="257" t="s">
        <v>8483</v>
      </c>
      <c r="R3928" s="257" t="s">
        <v>8484</v>
      </c>
      <c r="S3928" s="257" t="s">
        <v>3291</v>
      </c>
      <c r="T3928" s="257" t="s">
        <v>2843</v>
      </c>
      <c r="U3928" s="257" t="s">
        <v>4205</v>
      </c>
      <c r="V3928" s="257" t="s">
        <v>2639</v>
      </c>
      <c r="W3928" s="257" t="s">
        <v>148</v>
      </c>
      <c r="X3928" s="257" t="s">
        <v>148</v>
      </c>
      <c r="Y3928" s="257" t="s">
        <v>148</v>
      </c>
      <c r="Z3928" s="257" t="s">
        <v>148</v>
      </c>
      <c r="AA3928" s="257" t="s">
        <v>148</v>
      </c>
      <c r="AB3928" s="257" t="s">
        <v>2640</v>
      </c>
      <c r="AC3928" s="257" t="s">
        <v>2640</v>
      </c>
      <c r="AD3928" s="257" t="s">
        <v>3295</v>
      </c>
      <c r="AE3928" s="257" t="s">
        <v>3295</v>
      </c>
      <c r="AF3928" s="257" t="s">
        <v>3639</v>
      </c>
      <c r="AG3928" s="257" t="s">
        <v>3295</v>
      </c>
      <c r="AH3928" s="257" t="s">
        <v>3295</v>
      </c>
      <c r="AI3928" s="257" t="s">
        <v>3295</v>
      </c>
      <c r="AJ3928" s="257"/>
    </row>
    <row r="3929" spans="1:36">
      <c r="A3929" s="258">
        <v>40204</v>
      </c>
      <c r="B3929" s="257" t="s">
        <v>2513</v>
      </c>
      <c r="C3929" s="258">
        <v>40204</v>
      </c>
      <c r="D3929" s="257">
        <v>0</v>
      </c>
      <c r="E3929" s="259" t="s">
        <v>2568</v>
      </c>
      <c r="F3929" s="257" t="s">
        <v>3183</v>
      </c>
      <c r="G3929" s="259" t="s">
        <v>3184</v>
      </c>
      <c r="H3929" s="260" t="s">
        <v>1242</v>
      </c>
      <c r="I3929" s="257" t="s">
        <v>8485</v>
      </c>
      <c r="J3929" s="84" t="s">
        <v>8486</v>
      </c>
      <c r="K3929" s="257" t="s">
        <v>2619</v>
      </c>
      <c r="L3929" s="257" t="s">
        <v>8470</v>
      </c>
      <c r="M3929" s="257" t="s">
        <v>1236</v>
      </c>
      <c r="N3929" s="257" t="s">
        <v>2858</v>
      </c>
      <c r="O3929" s="257" t="s">
        <v>3299</v>
      </c>
      <c r="P3929" s="257" t="s">
        <v>8487</v>
      </c>
      <c r="Q3929" s="257" t="s">
        <v>3301</v>
      </c>
      <c r="R3929" s="257" t="s">
        <v>148</v>
      </c>
      <c r="S3929" s="257" t="s">
        <v>2903</v>
      </c>
      <c r="T3929" s="257" t="s">
        <v>2860</v>
      </c>
      <c r="U3929" s="257" t="s">
        <v>3624</v>
      </c>
      <c r="V3929" s="257" t="s">
        <v>148</v>
      </c>
      <c r="W3929" s="257" t="s">
        <v>148</v>
      </c>
      <c r="X3929" s="257" t="s">
        <v>148</v>
      </c>
      <c r="Y3929" s="257" t="s">
        <v>148</v>
      </c>
      <c r="Z3929" s="257" t="s">
        <v>148</v>
      </c>
      <c r="AA3929" s="257" t="s">
        <v>148</v>
      </c>
      <c r="AB3929" s="257" t="s">
        <v>148</v>
      </c>
      <c r="AC3929" s="257" t="s">
        <v>148</v>
      </c>
      <c r="AD3929" s="257" t="s">
        <v>148</v>
      </c>
      <c r="AE3929" s="257" t="s">
        <v>148</v>
      </c>
      <c r="AF3929" s="257" t="s">
        <v>148</v>
      </c>
      <c r="AG3929" s="257" t="s">
        <v>148</v>
      </c>
      <c r="AH3929" s="257" t="s">
        <v>148</v>
      </c>
      <c r="AI3929" s="257" t="s">
        <v>148</v>
      </c>
      <c r="AJ3929" s="257"/>
    </row>
    <row r="3930" spans="1:36" ht="288">
      <c r="A3930" s="258">
        <v>40506</v>
      </c>
      <c r="B3930" s="257" t="s">
        <v>2518</v>
      </c>
      <c r="C3930" s="258">
        <v>40508</v>
      </c>
      <c r="D3930" s="257">
        <v>2</v>
      </c>
      <c r="E3930" s="259" t="s">
        <v>2559</v>
      </c>
      <c r="F3930" s="257" t="s">
        <v>3131</v>
      </c>
      <c r="G3930" s="259" t="s">
        <v>3132</v>
      </c>
      <c r="H3930" s="257" t="s">
        <v>2763</v>
      </c>
      <c r="I3930" s="257" t="s">
        <v>7329</v>
      </c>
      <c r="J3930" s="257" t="s">
        <v>7330</v>
      </c>
      <c r="K3930" s="257" t="s">
        <v>3280</v>
      </c>
      <c r="L3930" s="257" t="s">
        <v>2667</v>
      </c>
      <c r="M3930" s="257" t="s">
        <v>1228</v>
      </c>
      <c r="N3930" s="257" t="s">
        <v>3350</v>
      </c>
      <c r="O3930" s="257" t="s">
        <v>2868</v>
      </c>
      <c r="P3930" s="257" t="s">
        <v>8488</v>
      </c>
      <c r="Q3930" s="257" t="s">
        <v>8489</v>
      </c>
      <c r="R3930" s="257" t="s">
        <v>8490</v>
      </c>
      <c r="S3930" s="257" t="s">
        <v>2903</v>
      </c>
      <c r="T3930" s="257" t="s">
        <v>2841</v>
      </c>
      <c r="U3930" s="257" t="s">
        <v>4226</v>
      </c>
      <c r="V3930" s="257" t="s">
        <v>2639</v>
      </c>
      <c r="W3930" s="257" t="s">
        <v>148</v>
      </c>
      <c r="X3930" s="257" t="s">
        <v>2639</v>
      </c>
      <c r="Y3930" s="257" t="s">
        <v>2841</v>
      </c>
      <c r="Z3930" s="257" t="s">
        <v>2640</v>
      </c>
      <c r="AA3930" s="257" t="s">
        <v>148</v>
      </c>
      <c r="AB3930" s="257" t="s">
        <v>2640</v>
      </c>
      <c r="AC3930" s="257" t="s">
        <v>2640</v>
      </c>
      <c r="AD3930" s="257" t="s">
        <v>3295</v>
      </c>
      <c r="AE3930" s="257" t="s">
        <v>3295</v>
      </c>
      <c r="AF3930" s="257" t="s">
        <v>3639</v>
      </c>
      <c r="AG3930" s="257" t="s">
        <v>3295</v>
      </c>
      <c r="AH3930" s="257" t="s">
        <v>3295</v>
      </c>
      <c r="AI3930" s="257" t="s">
        <v>3295</v>
      </c>
      <c r="AJ3930" s="257"/>
    </row>
    <row r="3931" spans="1:36" ht="302.39999999999998">
      <c r="A3931" s="258">
        <v>40506</v>
      </c>
      <c r="B3931" s="257" t="s">
        <v>2518</v>
      </c>
      <c r="C3931" s="258">
        <v>40511</v>
      </c>
      <c r="D3931" s="257">
        <v>3</v>
      </c>
      <c r="E3931" s="257" t="s">
        <v>2536</v>
      </c>
      <c r="F3931" s="257" t="s">
        <v>3175</v>
      </c>
      <c r="G3931" s="257" t="s">
        <v>3176</v>
      </c>
      <c r="H3931" s="257" t="s">
        <v>2763</v>
      </c>
      <c r="I3931" s="257" t="s">
        <v>2781</v>
      </c>
      <c r="J3931" s="257" t="s">
        <v>200</v>
      </c>
      <c r="K3931" s="257" t="s">
        <v>3280</v>
      </c>
      <c r="L3931" s="257" t="s">
        <v>2667</v>
      </c>
      <c r="M3931" s="257" t="s">
        <v>1228</v>
      </c>
      <c r="N3931" s="257" t="s">
        <v>3350</v>
      </c>
      <c r="O3931" s="257" t="s">
        <v>2868</v>
      </c>
      <c r="P3931" s="257" t="s">
        <v>8491</v>
      </c>
      <c r="Q3931" s="257" t="s">
        <v>8492</v>
      </c>
      <c r="R3931" s="257" t="s">
        <v>8493</v>
      </c>
      <c r="S3931" s="257" t="s">
        <v>2903</v>
      </c>
      <c r="T3931" s="257" t="s">
        <v>2841</v>
      </c>
      <c r="U3931" s="257" t="s">
        <v>6373</v>
      </c>
      <c r="V3931" s="257" t="s">
        <v>2639</v>
      </c>
      <c r="W3931" s="257" t="s">
        <v>148</v>
      </c>
      <c r="X3931" s="257" t="s">
        <v>2640</v>
      </c>
      <c r="Y3931" s="257" t="s">
        <v>148</v>
      </c>
      <c r="Z3931" s="257" t="s">
        <v>2640</v>
      </c>
      <c r="AA3931" s="257" t="s">
        <v>148</v>
      </c>
      <c r="AB3931" s="257" t="s">
        <v>2640</v>
      </c>
      <c r="AC3931" s="257" t="s">
        <v>2639</v>
      </c>
      <c r="AD3931" s="258">
        <v>40513</v>
      </c>
      <c r="AE3931" s="257">
        <v>1</v>
      </c>
      <c r="AF3931" s="257" t="s">
        <v>8494</v>
      </c>
      <c r="AG3931" s="258">
        <v>40513</v>
      </c>
      <c r="AH3931" s="257" t="s">
        <v>2633</v>
      </c>
      <c r="AI3931" s="257" t="s">
        <v>2638</v>
      </c>
      <c r="AJ3931" s="257"/>
    </row>
    <row r="3932" spans="1:36" ht="302.39999999999998">
      <c r="A3932" s="258">
        <v>40506</v>
      </c>
      <c r="B3932" s="257" t="s">
        <v>2518</v>
      </c>
      <c r="C3932" s="258">
        <v>40511</v>
      </c>
      <c r="D3932" s="257">
        <v>3</v>
      </c>
      <c r="E3932" s="257" t="s">
        <v>2536</v>
      </c>
      <c r="F3932" s="257" t="s">
        <v>3175</v>
      </c>
      <c r="G3932" s="257" t="s">
        <v>3176</v>
      </c>
      <c r="H3932" s="257" t="s">
        <v>2763</v>
      </c>
      <c r="I3932" s="257" t="s">
        <v>2781</v>
      </c>
      <c r="J3932" s="257" t="s">
        <v>200</v>
      </c>
      <c r="K3932" s="257" t="s">
        <v>3280</v>
      </c>
      <c r="L3932" s="257" t="s">
        <v>2667</v>
      </c>
      <c r="M3932" s="257" t="s">
        <v>1228</v>
      </c>
      <c r="N3932" s="257" t="s">
        <v>3350</v>
      </c>
      <c r="O3932" s="257" t="s">
        <v>2868</v>
      </c>
      <c r="P3932" s="257" t="s">
        <v>8495</v>
      </c>
      <c r="Q3932" s="257" t="s">
        <v>8496</v>
      </c>
      <c r="R3932" s="257" t="s">
        <v>8497</v>
      </c>
      <c r="S3932" s="257" t="s">
        <v>2903</v>
      </c>
      <c r="T3932" s="257" t="s">
        <v>2904</v>
      </c>
      <c r="U3932" s="257" t="s">
        <v>4062</v>
      </c>
      <c r="V3932" s="257" t="s">
        <v>2639</v>
      </c>
      <c r="W3932" s="257" t="s">
        <v>148</v>
      </c>
      <c r="X3932" s="257" t="s">
        <v>2640</v>
      </c>
      <c r="Y3932" s="257" t="s">
        <v>148</v>
      </c>
      <c r="Z3932" s="257" t="s">
        <v>2639</v>
      </c>
      <c r="AA3932" s="257" t="s">
        <v>2904</v>
      </c>
      <c r="AB3932" s="257" t="s">
        <v>2640</v>
      </c>
      <c r="AC3932" s="257" t="s">
        <v>2639</v>
      </c>
      <c r="AD3932" s="258">
        <v>40513</v>
      </c>
      <c r="AE3932" s="257">
        <v>1</v>
      </c>
      <c r="AF3932" s="257" t="s">
        <v>8498</v>
      </c>
      <c r="AG3932" s="258">
        <v>40513</v>
      </c>
      <c r="AH3932" s="257" t="s">
        <v>2633</v>
      </c>
      <c r="AI3932" s="257" t="s">
        <v>2638</v>
      </c>
      <c r="AJ3932" s="257"/>
    </row>
    <row r="3933" spans="1:36" ht="100.8">
      <c r="A3933" s="258">
        <v>40378</v>
      </c>
      <c r="B3933" s="257" t="s">
        <v>2514</v>
      </c>
      <c r="C3933" s="258">
        <v>40378</v>
      </c>
      <c r="D3933" s="257">
        <v>0</v>
      </c>
      <c r="E3933" s="259" t="s">
        <v>2561</v>
      </c>
      <c r="F3933" s="257" t="s">
        <v>3241</v>
      </c>
      <c r="G3933" s="259" t="s">
        <v>3242</v>
      </c>
      <c r="H3933" s="257" t="s">
        <v>2763</v>
      </c>
      <c r="I3933" s="257" t="s">
        <v>3559</v>
      </c>
      <c r="J3933" s="257" t="s">
        <v>3560</v>
      </c>
      <c r="K3933" s="257" t="s">
        <v>3280</v>
      </c>
      <c r="L3933" s="257" t="s">
        <v>8499</v>
      </c>
      <c r="M3933" s="257" t="s">
        <v>1236</v>
      </c>
      <c r="N3933" s="257" t="s">
        <v>2858</v>
      </c>
      <c r="O3933" s="257" t="s">
        <v>3299</v>
      </c>
      <c r="P3933" s="257" t="s">
        <v>8500</v>
      </c>
      <c r="Q3933" s="257" t="s">
        <v>8501</v>
      </c>
      <c r="R3933" s="257" t="s">
        <v>148</v>
      </c>
      <c r="S3933" s="257" t="s">
        <v>3302</v>
      </c>
      <c r="T3933" s="257" t="s">
        <v>2858</v>
      </c>
      <c r="U3933" s="257" t="s">
        <v>8502</v>
      </c>
      <c r="V3933" s="257" t="s">
        <v>2639</v>
      </c>
      <c r="W3933" s="257" t="s">
        <v>148</v>
      </c>
      <c r="X3933" s="257" t="s">
        <v>2640</v>
      </c>
      <c r="Y3933" s="257" t="s">
        <v>148</v>
      </c>
      <c r="Z3933" s="257" t="s">
        <v>2640</v>
      </c>
      <c r="AA3933" s="257" t="s">
        <v>148</v>
      </c>
      <c r="AB3933" s="257" t="s">
        <v>2640</v>
      </c>
      <c r="AC3933" s="257" t="s">
        <v>2639</v>
      </c>
      <c r="AD3933" s="258">
        <v>40380</v>
      </c>
      <c r="AE3933" s="257">
        <v>2</v>
      </c>
      <c r="AF3933" s="257" t="s">
        <v>8503</v>
      </c>
      <c r="AG3933" s="258">
        <v>40380</v>
      </c>
      <c r="AH3933" s="257" t="s">
        <v>2633</v>
      </c>
      <c r="AI3933" s="257" t="s">
        <v>3295</v>
      </c>
      <c r="AJ3933" s="257"/>
    </row>
    <row r="3934" spans="1:36" ht="388.8">
      <c r="A3934" s="258">
        <v>40506</v>
      </c>
      <c r="B3934" s="257" t="s">
        <v>2518</v>
      </c>
      <c r="C3934" s="258">
        <v>40511</v>
      </c>
      <c r="D3934" s="257">
        <v>3</v>
      </c>
      <c r="E3934" s="257" t="s">
        <v>2536</v>
      </c>
      <c r="F3934" s="257" t="s">
        <v>3175</v>
      </c>
      <c r="G3934" s="257" t="s">
        <v>3176</v>
      </c>
      <c r="H3934" s="257" t="s">
        <v>2763</v>
      </c>
      <c r="I3934" s="257" t="s">
        <v>2781</v>
      </c>
      <c r="J3934" s="257" t="s">
        <v>200</v>
      </c>
      <c r="K3934" s="257" t="s">
        <v>3280</v>
      </c>
      <c r="L3934" s="257" t="s">
        <v>2667</v>
      </c>
      <c r="M3934" s="257" t="s">
        <v>1228</v>
      </c>
      <c r="N3934" s="257" t="s">
        <v>3350</v>
      </c>
      <c r="O3934" s="257" t="s">
        <v>2868</v>
      </c>
      <c r="P3934" s="257" t="s">
        <v>8504</v>
      </c>
      <c r="Q3934" s="257" t="s">
        <v>8505</v>
      </c>
      <c r="R3934" s="257" t="s">
        <v>8506</v>
      </c>
      <c r="S3934" s="257" t="s">
        <v>2903</v>
      </c>
      <c r="T3934" s="257" t="s">
        <v>3421</v>
      </c>
      <c r="U3934" s="257" t="s">
        <v>3613</v>
      </c>
      <c r="V3934" s="257" t="s">
        <v>2639</v>
      </c>
      <c r="W3934" s="257" t="s">
        <v>148</v>
      </c>
      <c r="X3934" s="257" t="s">
        <v>2640</v>
      </c>
      <c r="Y3934" s="257" t="s">
        <v>148</v>
      </c>
      <c r="Z3934" s="257" t="s">
        <v>2640</v>
      </c>
      <c r="AA3934" s="257" t="s">
        <v>148</v>
      </c>
      <c r="AB3934" s="257" t="s">
        <v>2640</v>
      </c>
      <c r="AC3934" s="257" t="s">
        <v>2639</v>
      </c>
      <c r="AD3934" s="258">
        <v>40513</v>
      </c>
      <c r="AE3934" s="257">
        <v>2</v>
      </c>
      <c r="AF3934" s="257" t="s">
        <v>8507</v>
      </c>
      <c r="AG3934" s="258">
        <v>40513</v>
      </c>
      <c r="AH3934" s="257" t="s">
        <v>2633</v>
      </c>
      <c r="AI3934" s="257" t="s">
        <v>2638</v>
      </c>
      <c r="AJ3934" s="257"/>
    </row>
    <row r="3935" spans="1:36" ht="409.6">
      <c r="A3935" s="258">
        <v>40506</v>
      </c>
      <c r="B3935" s="257" t="s">
        <v>2518</v>
      </c>
      <c r="C3935" s="258">
        <v>40511</v>
      </c>
      <c r="D3935" s="257">
        <v>3</v>
      </c>
      <c r="E3935" s="257" t="s">
        <v>2536</v>
      </c>
      <c r="F3935" s="257" t="s">
        <v>3175</v>
      </c>
      <c r="G3935" s="257" t="s">
        <v>3176</v>
      </c>
      <c r="H3935" s="257" t="s">
        <v>2763</v>
      </c>
      <c r="I3935" s="257" t="s">
        <v>2781</v>
      </c>
      <c r="J3935" s="257" t="s">
        <v>200</v>
      </c>
      <c r="K3935" s="257" t="s">
        <v>3280</v>
      </c>
      <c r="L3935" s="257" t="s">
        <v>2667</v>
      </c>
      <c r="M3935" s="257" t="s">
        <v>1228</v>
      </c>
      <c r="N3935" s="257" t="s">
        <v>3350</v>
      </c>
      <c r="O3935" s="257" t="s">
        <v>3299</v>
      </c>
      <c r="P3935" s="257" t="s">
        <v>8508</v>
      </c>
      <c r="Q3935" s="257" t="s">
        <v>8509</v>
      </c>
      <c r="R3935" s="257" t="s">
        <v>8510</v>
      </c>
      <c r="S3935" s="257" t="s">
        <v>2903</v>
      </c>
      <c r="T3935" s="257" t="s">
        <v>2899</v>
      </c>
      <c r="U3935" s="257" t="s">
        <v>4234</v>
      </c>
      <c r="V3935" s="257" t="s">
        <v>2639</v>
      </c>
      <c r="W3935" s="257" t="s">
        <v>148</v>
      </c>
      <c r="X3935" s="257" t="s">
        <v>148</v>
      </c>
      <c r="Y3935" s="257" t="s">
        <v>148</v>
      </c>
      <c r="Z3935" s="257" t="s">
        <v>148</v>
      </c>
      <c r="AA3935" s="257" t="s">
        <v>148</v>
      </c>
      <c r="AB3935" s="257" t="s">
        <v>2640</v>
      </c>
      <c r="AC3935" s="257" t="s">
        <v>2639</v>
      </c>
      <c r="AD3935" s="258">
        <v>40513</v>
      </c>
      <c r="AE3935" s="257">
        <v>2</v>
      </c>
      <c r="AF3935" s="257" t="s">
        <v>8511</v>
      </c>
      <c r="AG3935" s="258">
        <v>40513</v>
      </c>
      <c r="AH3935" s="257" t="s">
        <v>2633</v>
      </c>
      <c r="AI3935" s="257" t="s">
        <v>2638</v>
      </c>
      <c r="AJ3935" s="257"/>
    </row>
    <row r="3936" spans="1:36" ht="244.8">
      <c r="A3936" s="258">
        <v>40506</v>
      </c>
      <c r="B3936" s="257" t="s">
        <v>2518</v>
      </c>
      <c r="C3936" s="258">
        <v>40508</v>
      </c>
      <c r="D3936" s="257">
        <v>2</v>
      </c>
      <c r="E3936" s="259" t="s">
        <v>2565</v>
      </c>
      <c r="F3936" s="257" t="s">
        <v>3251</v>
      </c>
      <c r="G3936" s="259" t="s">
        <v>3252</v>
      </c>
      <c r="H3936" s="260" t="s">
        <v>1232</v>
      </c>
      <c r="I3936" s="257" t="s">
        <v>4345</v>
      </c>
      <c r="J3936" s="257" t="s">
        <v>4346</v>
      </c>
      <c r="K3936" s="257" t="s">
        <v>3280</v>
      </c>
      <c r="L3936" s="257" t="s">
        <v>3512</v>
      </c>
      <c r="M3936" s="257" t="s">
        <v>1232</v>
      </c>
      <c r="N3936" s="257" t="s">
        <v>3513</v>
      </c>
      <c r="O3936" s="257" t="s">
        <v>2868</v>
      </c>
      <c r="P3936" s="257" t="s">
        <v>8512</v>
      </c>
      <c r="Q3936" s="257" t="s">
        <v>8513</v>
      </c>
      <c r="R3936" s="257" t="s">
        <v>8514</v>
      </c>
      <c r="S3936" s="257" t="s">
        <v>3291</v>
      </c>
      <c r="T3936" s="257" t="s">
        <v>2899</v>
      </c>
      <c r="U3936" s="257" t="s">
        <v>4942</v>
      </c>
      <c r="V3936" s="257" t="s">
        <v>2639</v>
      </c>
      <c r="W3936" s="257" t="s">
        <v>148</v>
      </c>
      <c r="X3936" s="257" t="s">
        <v>2639</v>
      </c>
      <c r="Y3936" s="257" t="s">
        <v>2899</v>
      </c>
      <c r="Z3936" s="257" t="s">
        <v>2640</v>
      </c>
      <c r="AA3936" s="257" t="s">
        <v>148</v>
      </c>
      <c r="AB3936" s="257" t="s">
        <v>2640</v>
      </c>
      <c r="AC3936" s="257" t="s">
        <v>2639</v>
      </c>
      <c r="AD3936" s="258">
        <v>40528</v>
      </c>
      <c r="AE3936" s="257">
        <v>1</v>
      </c>
      <c r="AF3936" s="257" t="s">
        <v>8515</v>
      </c>
      <c r="AG3936" s="258">
        <v>40528</v>
      </c>
      <c r="AH3936" s="257" t="s">
        <v>2633</v>
      </c>
      <c r="AI3936" s="257" t="s">
        <v>2638</v>
      </c>
      <c r="AJ3936" s="257"/>
    </row>
    <row r="3937" spans="1:36" ht="86.4">
      <c r="A3937" s="258">
        <v>40378</v>
      </c>
      <c r="B3937" s="257" t="s">
        <v>2514</v>
      </c>
      <c r="C3937" s="258">
        <v>40378</v>
      </c>
      <c r="D3937" s="257">
        <v>0</v>
      </c>
      <c r="E3937" s="259" t="s">
        <v>2564</v>
      </c>
      <c r="F3937" s="259" t="s">
        <v>3219</v>
      </c>
      <c r="G3937" s="259" t="s">
        <v>3220</v>
      </c>
      <c r="H3937" s="260" t="s">
        <v>1232</v>
      </c>
      <c r="I3937" s="257" t="s">
        <v>4266</v>
      </c>
      <c r="J3937" s="257" t="s">
        <v>4267</v>
      </c>
      <c r="K3937" s="257" t="s">
        <v>3280</v>
      </c>
      <c r="L3937" s="257" t="s">
        <v>8499</v>
      </c>
      <c r="M3937" s="257" t="s">
        <v>1236</v>
      </c>
      <c r="N3937" s="257" t="s">
        <v>2858</v>
      </c>
      <c r="O3937" s="257" t="s">
        <v>2868</v>
      </c>
      <c r="P3937" s="257" t="s">
        <v>8516</v>
      </c>
      <c r="Q3937" s="257" t="s">
        <v>8517</v>
      </c>
      <c r="R3937" s="257" t="s">
        <v>148</v>
      </c>
      <c r="S3937" s="257" t="s">
        <v>3302</v>
      </c>
      <c r="T3937" s="257" t="s">
        <v>2858</v>
      </c>
      <c r="U3937" s="257" t="s">
        <v>8518</v>
      </c>
      <c r="V3937" s="257" t="s">
        <v>2639</v>
      </c>
      <c r="W3937" s="257" t="s">
        <v>148</v>
      </c>
      <c r="X3937" s="257" t="s">
        <v>2639</v>
      </c>
      <c r="Y3937" s="257" t="s">
        <v>2858</v>
      </c>
      <c r="Z3937" s="257" t="s">
        <v>2639</v>
      </c>
      <c r="AA3937" s="257" t="s">
        <v>2858</v>
      </c>
      <c r="AB3937" s="257" t="s">
        <v>2640</v>
      </c>
      <c r="AC3937" s="257" t="s">
        <v>2640</v>
      </c>
      <c r="AD3937" s="257" t="s">
        <v>3295</v>
      </c>
      <c r="AE3937" s="257" t="s">
        <v>3295</v>
      </c>
      <c r="AF3937" s="257" t="s">
        <v>3639</v>
      </c>
      <c r="AG3937" s="257" t="s">
        <v>3295</v>
      </c>
      <c r="AH3937" s="257" t="s">
        <v>3295</v>
      </c>
      <c r="AI3937" s="257" t="s">
        <v>3295</v>
      </c>
      <c r="AJ3937" s="257"/>
    </row>
    <row r="3938" spans="1:36" ht="115.2">
      <c r="A3938" s="258">
        <v>40387</v>
      </c>
      <c r="B3938" s="257" t="s">
        <v>2514</v>
      </c>
      <c r="C3938" s="258">
        <v>40389</v>
      </c>
      <c r="D3938" s="257">
        <v>2</v>
      </c>
      <c r="E3938" s="259" t="s">
        <v>2564</v>
      </c>
      <c r="F3938" s="259" t="s">
        <v>3219</v>
      </c>
      <c r="G3938" s="259" t="s">
        <v>3220</v>
      </c>
      <c r="H3938" s="260" t="s">
        <v>1232</v>
      </c>
      <c r="I3938" s="257" t="s">
        <v>4266</v>
      </c>
      <c r="J3938" s="257" t="s">
        <v>4267</v>
      </c>
      <c r="K3938" s="257" t="s">
        <v>3280</v>
      </c>
      <c r="L3938" s="257" t="s">
        <v>8499</v>
      </c>
      <c r="M3938" s="257" t="s">
        <v>1236</v>
      </c>
      <c r="N3938" s="257" t="s">
        <v>2858</v>
      </c>
      <c r="O3938" s="257" t="s">
        <v>2868</v>
      </c>
      <c r="P3938" s="257" t="s">
        <v>8519</v>
      </c>
      <c r="Q3938" s="257" t="s">
        <v>8520</v>
      </c>
      <c r="R3938" s="257" t="s">
        <v>148</v>
      </c>
      <c r="S3938" s="257" t="s">
        <v>3302</v>
      </c>
      <c r="T3938" s="257" t="s">
        <v>2858</v>
      </c>
      <c r="U3938" s="257" t="s">
        <v>8521</v>
      </c>
      <c r="V3938" s="257" t="s">
        <v>2639</v>
      </c>
      <c r="W3938" s="257" t="s">
        <v>148</v>
      </c>
      <c r="X3938" s="257" t="s">
        <v>2640</v>
      </c>
      <c r="Y3938" s="257" t="s">
        <v>148</v>
      </c>
      <c r="Z3938" s="257" t="s">
        <v>2640</v>
      </c>
      <c r="AA3938" s="257" t="s">
        <v>148</v>
      </c>
      <c r="AB3938" s="257" t="s">
        <v>2640</v>
      </c>
      <c r="AC3938" s="257" t="s">
        <v>2640</v>
      </c>
      <c r="AD3938" s="257" t="s">
        <v>3295</v>
      </c>
      <c r="AE3938" s="257" t="s">
        <v>3295</v>
      </c>
      <c r="AF3938" s="257" t="s">
        <v>3639</v>
      </c>
      <c r="AG3938" s="257" t="s">
        <v>3295</v>
      </c>
      <c r="AH3938" s="257" t="s">
        <v>3295</v>
      </c>
      <c r="AI3938" s="257" t="s">
        <v>3295</v>
      </c>
      <c r="AJ3938" s="257"/>
    </row>
    <row r="3939" spans="1:36" ht="144">
      <c r="A3939" s="258">
        <v>40387</v>
      </c>
      <c r="B3939" s="257" t="s">
        <v>2514</v>
      </c>
      <c r="C3939" s="258">
        <v>40389</v>
      </c>
      <c r="D3939" s="257">
        <v>2</v>
      </c>
      <c r="E3939" s="259" t="s">
        <v>3348</v>
      </c>
      <c r="F3939" s="259" t="s">
        <v>930</v>
      </c>
      <c r="G3939" s="259" t="s">
        <v>3349</v>
      </c>
      <c r="H3939" s="260" t="s">
        <v>1226</v>
      </c>
      <c r="I3939" s="257" t="s">
        <v>8522</v>
      </c>
      <c r="J3939" s="257" t="s">
        <v>8523</v>
      </c>
      <c r="K3939" s="257" t="s">
        <v>3280</v>
      </c>
      <c r="L3939" s="257" t="s">
        <v>8499</v>
      </c>
      <c r="M3939" s="257" t="s">
        <v>1236</v>
      </c>
      <c r="N3939" s="257" t="s">
        <v>2858</v>
      </c>
      <c r="O3939" s="257" t="s">
        <v>2868</v>
      </c>
      <c r="P3939" s="257" t="s">
        <v>8524</v>
      </c>
      <c r="Q3939" s="257" t="s">
        <v>8525</v>
      </c>
      <c r="R3939" s="257" t="s">
        <v>148</v>
      </c>
      <c r="S3939" s="257" t="s">
        <v>3302</v>
      </c>
      <c r="T3939" s="257" t="s">
        <v>2858</v>
      </c>
      <c r="U3939" s="257" t="s">
        <v>8521</v>
      </c>
      <c r="V3939" s="257" t="s">
        <v>2639</v>
      </c>
      <c r="W3939" s="257" t="s">
        <v>148</v>
      </c>
      <c r="X3939" s="257" t="s">
        <v>2640</v>
      </c>
      <c r="Y3939" s="257" t="s">
        <v>148</v>
      </c>
      <c r="Z3939" s="257" t="s">
        <v>2640</v>
      </c>
      <c r="AA3939" s="257" t="s">
        <v>148</v>
      </c>
      <c r="AB3939" s="257" t="s">
        <v>2640</v>
      </c>
      <c r="AC3939" s="257" t="s">
        <v>2640</v>
      </c>
      <c r="AD3939" s="257" t="s">
        <v>3295</v>
      </c>
      <c r="AE3939" s="257" t="s">
        <v>3295</v>
      </c>
      <c r="AF3939" s="257" t="s">
        <v>3639</v>
      </c>
      <c r="AG3939" s="257" t="s">
        <v>3295</v>
      </c>
      <c r="AH3939" s="257" t="s">
        <v>3295</v>
      </c>
      <c r="AI3939" s="257" t="s">
        <v>3295</v>
      </c>
      <c r="AJ3939" s="257"/>
    </row>
    <row r="3940" spans="1:36" ht="28.8">
      <c r="A3940" s="258">
        <v>40372</v>
      </c>
      <c r="B3940" s="257" t="s">
        <v>2514</v>
      </c>
      <c r="C3940" s="258">
        <v>40372</v>
      </c>
      <c r="D3940" s="257">
        <v>0</v>
      </c>
      <c r="E3940" s="257" t="s">
        <v>2557</v>
      </c>
      <c r="F3940" s="257" t="s">
        <v>3223</v>
      </c>
      <c r="G3940" s="257" t="s">
        <v>3224</v>
      </c>
      <c r="H3940" s="257" t="s">
        <v>1243</v>
      </c>
      <c r="I3940" s="257" t="s">
        <v>3654</v>
      </c>
      <c r="J3940" s="257" t="s">
        <v>3655</v>
      </c>
      <c r="K3940" s="257" t="s">
        <v>2619</v>
      </c>
      <c r="L3940" s="257" t="s">
        <v>8499</v>
      </c>
      <c r="M3940" s="257" t="s">
        <v>1236</v>
      </c>
      <c r="N3940" s="257" t="s">
        <v>2858</v>
      </c>
      <c r="O3940" s="257" t="s">
        <v>3299</v>
      </c>
      <c r="P3940" s="257" t="s">
        <v>8526</v>
      </c>
      <c r="Q3940" s="257" t="s">
        <v>3301</v>
      </c>
      <c r="R3940" s="257" t="s">
        <v>148</v>
      </c>
      <c r="S3940" s="257" t="s">
        <v>3302</v>
      </c>
      <c r="T3940" s="257" t="s">
        <v>2834</v>
      </c>
      <c r="U3940" s="257" t="s">
        <v>5381</v>
      </c>
      <c r="V3940" s="257" t="s">
        <v>148</v>
      </c>
      <c r="W3940" s="257" t="s">
        <v>148</v>
      </c>
      <c r="X3940" s="257" t="s">
        <v>148</v>
      </c>
      <c r="Y3940" s="257" t="s">
        <v>148</v>
      </c>
      <c r="Z3940" s="257" t="s">
        <v>148</v>
      </c>
      <c r="AA3940" s="257" t="s">
        <v>148</v>
      </c>
      <c r="AB3940" s="257" t="s">
        <v>148</v>
      </c>
      <c r="AC3940" s="257" t="s">
        <v>148</v>
      </c>
      <c r="AD3940" s="257" t="s">
        <v>148</v>
      </c>
      <c r="AE3940" s="257" t="s">
        <v>148</v>
      </c>
      <c r="AF3940" s="257" t="s">
        <v>148</v>
      </c>
      <c r="AG3940" s="257" t="s">
        <v>148</v>
      </c>
      <c r="AH3940" s="257" t="s">
        <v>148</v>
      </c>
      <c r="AI3940" s="257" t="s">
        <v>148</v>
      </c>
      <c r="AJ3940" s="257"/>
    </row>
    <row r="3941" spans="1:36" ht="28.8">
      <c r="A3941" s="258">
        <v>40372</v>
      </c>
      <c r="B3941" s="257" t="s">
        <v>2514</v>
      </c>
      <c r="C3941" s="258">
        <v>40372</v>
      </c>
      <c r="D3941" s="257">
        <v>0</v>
      </c>
      <c r="E3941" s="257" t="s">
        <v>2557</v>
      </c>
      <c r="F3941" s="257" t="s">
        <v>3223</v>
      </c>
      <c r="G3941" s="257" t="s">
        <v>3224</v>
      </c>
      <c r="H3941" s="260" t="s">
        <v>1232</v>
      </c>
      <c r="I3941" s="257" t="s">
        <v>7817</v>
      </c>
      <c r="J3941" s="257" t="s">
        <v>7818</v>
      </c>
      <c r="K3941" s="257" t="s">
        <v>2619</v>
      </c>
      <c r="L3941" s="257" t="s">
        <v>8499</v>
      </c>
      <c r="M3941" s="257" t="s">
        <v>1236</v>
      </c>
      <c r="N3941" s="257" t="s">
        <v>2858</v>
      </c>
      <c r="O3941" s="257" t="s">
        <v>3299</v>
      </c>
      <c r="P3941" s="257" t="s">
        <v>8527</v>
      </c>
      <c r="Q3941" s="257" t="s">
        <v>3301</v>
      </c>
      <c r="R3941" s="257" t="s">
        <v>148</v>
      </c>
      <c r="S3941" s="257" t="s">
        <v>3302</v>
      </c>
      <c r="T3941" s="257" t="s">
        <v>2834</v>
      </c>
      <c r="U3941" s="257" t="s">
        <v>5381</v>
      </c>
      <c r="V3941" s="257" t="s">
        <v>148</v>
      </c>
      <c r="W3941" s="257" t="s">
        <v>148</v>
      </c>
      <c r="X3941" s="257" t="s">
        <v>148</v>
      </c>
      <c r="Y3941" s="257" t="s">
        <v>148</v>
      </c>
      <c r="Z3941" s="257" t="s">
        <v>148</v>
      </c>
      <c r="AA3941" s="257" t="s">
        <v>148</v>
      </c>
      <c r="AB3941" s="257" t="s">
        <v>148</v>
      </c>
      <c r="AC3941" s="257" t="s">
        <v>148</v>
      </c>
      <c r="AD3941" s="257" t="s">
        <v>148</v>
      </c>
      <c r="AE3941" s="257" t="s">
        <v>148</v>
      </c>
      <c r="AF3941" s="257" t="s">
        <v>148</v>
      </c>
      <c r="AG3941" s="257" t="s">
        <v>148</v>
      </c>
      <c r="AH3941" s="257" t="s">
        <v>148</v>
      </c>
      <c r="AI3941" s="257" t="s">
        <v>148</v>
      </c>
      <c r="AJ3941" s="257"/>
    </row>
    <row r="3942" spans="1:36" ht="144">
      <c r="A3942" s="258">
        <v>40508</v>
      </c>
      <c r="B3942" s="257" t="s">
        <v>2518</v>
      </c>
      <c r="C3942" s="258">
        <v>40511</v>
      </c>
      <c r="D3942" s="257">
        <v>1</v>
      </c>
      <c r="E3942" s="259" t="s">
        <v>3499</v>
      </c>
      <c r="F3942" s="259" t="s">
        <v>3700</v>
      </c>
      <c r="G3942" s="259" t="s">
        <v>3701</v>
      </c>
      <c r="H3942" s="260" t="s">
        <v>1232</v>
      </c>
      <c r="I3942" s="257" t="s">
        <v>2821</v>
      </c>
      <c r="J3942" s="257" t="s">
        <v>528</v>
      </c>
      <c r="K3942" s="257" t="s">
        <v>3280</v>
      </c>
      <c r="L3942" s="257" t="s">
        <v>3416</v>
      </c>
      <c r="M3942" s="257" t="s">
        <v>1232</v>
      </c>
      <c r="N3942" s="257" t="s">
        <v>3417</v>
      </c>
      <c r="O3942" s="257" t="s">
        <v>2868</v>
      </c>
      <c r="P3942" s="257" t="s">
        <v>8528</v>
      </c>
      <c r="Q3942" s="257" t="s">
        <v>8529</v>
      </c>
      <c r="R3942" s="257" t="s">
        <v>8530</v>
      </c>
      <c r="S3942" s="257" t="s">
        <v>3291</v>
      </c>
      <c r="T3942" s="257" t="s">
        <v>2860</v>
      </c>
      <c r="U3942" s="257" t="s">
        <v>477</v>
      </c>
      <c r="V3942" s="257" t="s">
        <v>2639</v>
      </c>
      <c r="W3942" s="257" t="s">
        <v>148</v>
      </c>
      <c r="X3942" s="257" t="s">
        <v>2639</v>
      </c>
      <c r="Y3942" s="257" t="s">
        <v>2849</v>
      </c>
      <c r="Z3942" s="257" t="s">
        <v>2640</v>
      </c>
      <c r="AA3942" s="257" t="s">
        <v>148</v>
      </c>
      <c r="AB3942" s="257" t="s">
        <v>2640</v>
      </c>
      <c r="AC3942" s="257" t="s">
        <v>2640</v>
      </c>
      <c r="AD3942" s="257" t="s">
        <v>3295</v>
      </c>
      <c r="AE3942" s="257" t="s">
        <v>3295</v>
      </c>
      <c r="AF3942" s="257" t="s">
        <v>3639</v>
      </c>
      <c r="AG3942" s="257" t="s">
        <v>3295</v>
      </c>
      <c r="AH3942" s="257" t="s">
        <v>3295</v>
      </c>
      <c r="AI3942" s="257" t="s">
        <v>3295</v>
      </c>
      <c r="AJ3942" s="257"/>
    </row>
    <row r="3943" spans="1:36" ht="230.4">
      <c r="A3943" s="258">
        <v>40508</v>
      </c>
      <c r="B3943" s="257" t="s">
        <v>2518</v>
      </c>
      <c r="C3943" s="258">
        <v>40514</v>
      </c>
      <c r="D3943" s="257">
        <v>4</v>
      </c>
      <c r="E3943" s="259" t="s">
        <v>3499</v>
      </c>
      <c r="F3943" s="259" t="s">
        <v>3700</v>
      </c>
      <c r="G3943" s="259" t="s">
        <v>3701</v>
      </c>
      <c r="H3943" s="257" t="s">
        <v>2763</v>
      </c>
      <c r="I3943" s="257" t="s">
        <v>3702</v>
      </c>
      <c r="J3943" s="261" t="s">
        <v>3703</v>
      </c>
      <c r="K3943" s="257" t="s">
        <v>3280</v>
      </c>
      <c r="L3943" s="257" t="s">
        <v>2667</v>
      </c>
      <c r="M3943" s="257" t="s">
        <v>1228</v>
      </c>
      <c r="N3943" s="257" t="s">
        <v>3350</v>
      </c>
      <c r="O3943" s="257" t="s">
        <v>3299</v>
      </c>
      <c r="P3943" s="257" t="s">
        <v>8531</v>
      </c>
      <c r="Q3943" s="257" t="s">
        <v>8532</v>
      </c>
      <c r="R3943" s="257" t="s">
        <v>8533</v>
      </c>
      <c r="S3943" s="257" t="s">
        <v>2903</v>
      </c>
      <c r="T3943" s="257" t="s">
        <v>2841</v>
      </c>
      <c r="U3943" s="257" t="s">
        <v>6379</v>
      </c>
      <c r="V3943" s="257" t="s">
        <v>2639</v>
      </c>
      <c r="W3943" s="257" t="s">
        <v>148</v>
      </c>
      <c r="X3943" s="257" t="s">
        <v>148</v>
      </c>
      <c r="Y3943" s="257" t="s">
        <v>148</v>
      </c>
      <c r="Z3943" s="257" t="s">
        <v>148</v>
      </c>
      <c r="AA3943" s="257" t="s">
        <v>148</v>
      </c>
      <c r="AB3943" s="257" t="s">
        <v>2640</v>
      </c>
      <c r="AC3943" s="257" t="s">
        <v>2640</v>
      </c>
      <c r="AD3943" s="257" t="s">
        <v>3295</v>
      </c>
      <c r="AE3943" s="257" t="s">
        <v>3295</v>
      </c>
      <c r="AF3943" s="257" t="s">
        <v>3639</v>
      </c>
      <c r="AG3943" s="257" t="s">
        <v>3295</v>
      </c>
      <c r="AH3943" s="257" t="s">
        <v>3295</v>
      </c>
      <c r="AI3943" s="257" t="s">
        <v>3295</v>
      </c>
      <c r="AJ3943" s="257"/>
    </row>
    <row r="3944" spans="1:36" ht="43.2">
      <c r="A3944" s="258">
        <v>40510</v>
      </c>
      <c r="B3944" s="257" t="s">
        <v>2518</v>
      </c>
      <c r="C3944" s="258">
        <v>40511</v>
      </c>
      <c r="D3944" s="257">
        <v>1</v>
      </c>
      <c r="E3944" s="259" t="s">
        <v>2604</v>
      </c>
      <c r="F3944" s="269" t="s">
        <v>5228</v>
      </c>
      <c r="G3944" s="259" t="s">
        <v>5229</v>
      </c>
      <c r="H3944" s="257" t="s">
        <v>1236</v>
      </c>
      <c r="I3944" s="257" t="s">
        <v>5230</v>
      </c>
      <c r="J3944" s="261" t="s">
        <v>5231</v>
      </c>
      <c r="K3944" s="257" t="s">
        <v>3280</v>
      </c>
      <c r="L3944" s="257" t="s">
        <v>3287</v>
      </c>
      <c r="M3944" s="257" t="s">
        <v>1232</v>
      </c>
      <c r="N3944" s="257" t="s">
        <v>3288</v>
      </c>
      <c r="O3944" s="257" t="s">
        <v>2868</v>
      </c>
      <c r="P3944" s="257" t="s">
        <v>8534</v>
      </c>
      <c r="Q3944" s="257" t="s">
        <v>8535</v>
      </c>
      <c r="R3944" s="257" t="s">
        <v>148</v>
      </c>
      <c r="S3944" s="257" t="s">
        <v>3302</v>
      </c>
      <c r="T3944" s="257" t="s">
        <v>2905</v>
      </c>
      <c r="U3944" s="257" t="s">
        <v>3670</v>
      </c>
      <c r="V3944" s="257" t="s">
        <v>2639</v>
      </c>
      <c r="W3944" s="257" t="s">
        <v>148</v>
      </c>
      <c r="X3944" s="257" t="s">
        <v>2639</v>
      </c>
      <c r="Y3944" s="257" t="s">
        <v>2905</v>
      </c>
      <c r="Z3944" s="257" t="s">
        <v>2639</v>
      </c>
      <c r="AA3944" s="257" t="s">
        <v>2905</v>
      </c>
      <c r="AB3944" s="257" t="s">
        <v>2640</v>
      </c>
      <c r="AC3944" s="257" t="s">
        <v>2640</v>
      </c>
      <c r="AD3944" s="257" t="s">
        <v>3295</v>
      </c>
      <c r="AE3944" s="257" t="s">
        <v>3295</v>
      </c>
      <c r="AF3944" s="257" t="s">
        <v>3639</v>
      </c>
      <c r="AG3944" s="257" t="s">
        <v>3295</v>
      </c>
      <c r="AH3944" s="257" t="s">
        <v>3295</v>
      </c>
      <c r="AI3944" s="257" t="s">
        <v>3295</v>
      </c>
      <c r="AJ3944" s="257"/>
    </row>
    <row r="3945" spans="1:36" ht="201.6">
      <c r="A3945" s="258">
        <v>40510</v>
      </c>
      <c r="B3945" s="257" t="s">
        <v>2518</v>
      </c>
      <c r="C3945" s="258">
        <v>40511</v>
      </c>
      <c r="D3945" s="257">
        <v>1</v>
      </c>
      <c r="E3945" s="257" t="s">
        <v>2553</v>
      </c>
      <c r="F3945" s="257" t="s">
        <v>3119</v>
      </c>
      <c r="G3945" s="257" t="s">
        <v>3120</v>
      </c>
      <c r="H3945" s="260" t="s">
        <v>1232</v>
      </c>
      <c r="I3945" s="257" t="s">
        <v>7204</v>
      </c>
      <c r="J3945" s="257" t="s">
        <v>7205</v>
      </c>
      <c r="K3945" s="257" t="s">
        <v>3280</v>
      </c>
      <c r="L3945" s="257" t="s">
        <v>3416</v>
      </c>
      <c r="M3945" s="257" t="s">
        <v>1232</v>
      </c>
      <c r="N3945" s="257" t="s">
        <v>3417</v>
      </c>
      <c r="O3945" s="257" t="s">
        <v>2869</v>
      </c>
      <c r="P3945" s="257" t="s">
        <v>8536</v>
      </c>
      <c r="Q3945" s="257" t="s">
        <v>8537</v>
      </c>
      <c r="R3945" s="257" t="s">
        <v>8538</v>
      </c>
      <c r="S3945" s="257" t="s">
        <v>3291</v>
      </c>
      <c r="T3945" s="257" t="s">
        <v>2860</v>
      </c>
      <c r="U3945" s="257" t="s">
        <v>477</v>
      </c>
      <c r="V3945" s="257" t="s">
        <v>2639</v>
      </c>
      <c r="W3945" s="257" t="s">
        <v>148</v>
      </c>
      <c r="X3945" s="257" t="s">
        <v>148</v>
      </c>
      <c r="Y3945" s="257" t="s">
        <v>148</v>
      </c>
      <c r="Z3945" s="257" t="s">
        <v>148</v>
      </c>
      <c r="AA3945" s="257" t="s">
        <v>148</v>
      </c>
      <c r="AB3945" s="257" t="s">
        <v>2640</v>
      </c>
      <c r="AC3945" s="257" t="s">
        <v>2640</v>
      </c>
      <c r="AD3945" s="257" t="s">
        <v>3295</v>
      </c>
      <c r="AE3945" s="257" t="s">
        <v>3295</v>
      </c>
      <c r="AF3945" s="257" t="s">
        <v>3639</v>
      </c>
      <c r="AG3945" s="257" t="s">
        <v>3295</v>
      </c>
      <c r="AH3945" s="257" t="s">
        <v>3295</v>
      </c>
      <c r="AI3945" s="257" t="s">
        <v>3295</v>
      </c>
      <c r="AJ3945" s="257"/>
    </row>
    <row r="3946" spans="1:36" ht="288">
      <c r="A3946" s="258">
        <v>40511</v>
      </c>
      <c r="B3946" s="257" t="s">
        <v>2518</v>
      </c>
      <c r="C3946" s="258">
        <v>40512</v>
      </c>
      <c r="D3946" s="257">
        <v>2</v>
      </c>
      <c r="E3946" s="259" t="s">
        <v>3499</v>
      </c>
      <c r="F3946" s="259" t="s">
        <v>3700</v>
      </c>
      <c r="G3946" s="259" t="s">
        <v>3701</v>
      </c>
      <c r="H3946" s="260" t="s">
        <v>1232</v>
      </c>
      <c r="I3946" s="257" t="s">
        <v>2821</v>
      </c>
      <c r="J3946" s="257" t="s">
        <v>528</v>
      </c>
      <c r="K3946" s="257" t="s">
        <v>3280</v>
      </c>
      <c r="L3946" s="257" t="s">
        <v>3512</v>
      </c>
      <c r="M3946" s="257" t="s">
        <v>1232</v>
      </c>
      <c r="N3946" s="257" t="s">
        <v>3513</v>
      </c>
      <c r="O3946" s="257" t="s">
        <v>2868</v>
      </c>
      <c r="P3946" s="257" t="s">
        <v>8539</v>
      </c>
      <c r="Q3946" s="257" t="s">
        <v>8540</v>
      </c>
      <c r="R3946" s="257" t="s">
        <v>7632</v>
      </c>
      <c r="S3946" s="257" t="s">
        <v>3291</v>
      </c>
      <c r="T3946" s="257" t="s">
        <v>2899</v>
      </c>
      <c r="U3946" s="257" t="s">
        <v>6242</v>
      </c>
      <c r="V3946" s="257" t="s">
        <v>2639</v>
      </c>
      <c r="W3946" s="257" t="s">
        <v>148</v>
      </c>
      <c r="X3946" s="257" t="s">
        <v>2639</v>
      </c>
      <c r="Y3946" s="257" t="s">
        <v>2899</v>
      </c>
      <c r="Z3946" s="257" t="s">
        <v>2640</v>
      </c>
      <c r="AA3946" s="257" t="s">
        <v>148</v>
      </c>
      <c r="AB3946" s="257" t="s">
        <v>2640</v>
      </c>
      <c r="AC3946" s="257" t="s">
        <v>2639</v>
      </c>
      <c r="AD3946" s="258">
        <v>40512</v>
      </c>
      <c r="AE3946" s="257">
        <v>1</v>
      </c>
      <c r="AF3946" s="257" t="s">
        <v>8541</v>
      </c>
      <c r="AG3946" s="258">
        <v>40512</v>
      </c>
      <c r="AH3946" s="257" t="s">
        <v>2633</v>
      </c>
      <c r="AI3946" s="257" t="s">
        <v>2638</v>
      </c>
      <c r="AJ3946" s="257"/>
    </row>
    <row r="3947" spans="1:36" ht="273.60000000000002">
      <c r="A3947" s="258">
        <v>40511</v>
      </c>
      <c r="B3947" s="257" t="s">
        <v>2518</v>
      </c>
      <c r="C3947" s="258">
        <v>40519</v>
      </c>
      <c r="D3947" s="257">
        <v>7</v>
      </c>
      <c r="E3947" s="257" t="s">
        <v>2609</v>
      </c>
      <c r="F3947" s="257" t="s">
        <v>3463</v>
      </c>
      <c r="G3947" s="257" t="s">
        <v>3464</v>
      </c>
      <c r="H3947" s="260" t="s">
        <v>1232</v>
      </c>
      <c r="I3947" s="257" t="s">
        <v>3465</v>
      </c>
      <c r="J3947" s="257" t="s">
        <v>3466</v>
      </c>
      <c r="K3947" s="257" t="s">
        <v>3280</v>
      </c>
      <c r="L3947" s="257" t="s">
        <v>8440</v>
      </c>
      <c r="M3947" s="257" t="s">
        <v>1242</v>
      </c>
      <c r="N3947" s="257" t="s">
        <v>3402</v>
      </c>
      <c r="O3947" s="257" t="s">
        <v>2868</v>
      </c>
      <c r="P3947" s="257" t="s">
        <v>8542</v>
      </c>
      <c r="Q3947" s="257" t="s">
        <v>8543</v>
      </c>
      <c r="R3947" s="257" t="s">
        <v>148</v>
      </c>
      <c r="S3947" s="257" t="s">
        <v>3402</v>
      </c>
      <c r="T3947" s="257" t="s">
        <v>2858</v>
      </c>
      <c r="U3947" s="257" t="s">
        <v>8544</v>
      </c>
      <c r="V3947" s="257" t="s">
        <v>2639</v>
      </c>
      <c r="W3947" s="257" t="s">
        <v>148</v>
      </c>
      <c r="X3947" s="257" t="s">
        <v>2639</v>
      </c>
      <c r="Y3947" s="257" t="s">
        <v>3402</v>
      </c>
      <c r="Z3947" s="257" t="s">
        <v>2639</v>
      </c>
      <c r="AA3947" s="257" t="s">
        <v>3402</v>
      </c>
      <c r="AB3947" s="257" t="s">
        <v>2640</v>
      </c>
      <c r="AC3947" s="257" t="s">
        <v>2639</v>
      </c>
      <c r="AD3947" s="258">
        <v>40528</v>
      </c>
      <c r="AE3947" s="257">
        <v>6</v>
      </c>
      <c r="AF3947" s="257" t="s">
        <v>8545</v>
      </c>
      <c r="AG3947" s="257" t="s">
        <v>3295</v>
      </c>
      <c r="AH3947" s="257" t="s">
        <v>3295</v>
      </c>
      <c r="AI3947" s="257" t="s">
        <v>3295</v>
      </c>
      <c r="AJ3947" s="257"/>
    </row>
    <row r="3948" spans="1:36" ht="28.8">
      <c r="A3948" s="258">
        <v>40372</v>
      </c>
      <c r="B3948" s="257" t="s">
        <v>2514</v>
      </c>
      <c r="C3948" s="258">
        <v>40372</v>
      </c>
      <c r="D3948" s="257">
        <v>0</v>
      </c>
      <c r="E3948" s="259" t="s">
        <v>2522</v>
      </c>
      <c r="F3948" s="259" t="s">
        <v>3266</v>
      </c>
      <c r="G3948" s="259" t="s">
        <v>3267</v>
      </c>
      <c r="H3948" s="260" t="s">
        <v>1232</v>
      </c>
      <c r="I3948" s="257" t="s">
        <v>2775</v>
      </c>
      <c r="J3948" s="257" t="s">
        <v>631</v>
      </c>
      <c r="K3948" s="257" t="s">
        <v>2619</v>
      </c>
      <c r="L3948" s="257" t="s">
        <v>8499</v>
      </c>
      <c r="M3948" s="257" t="s">
        <v>1236</v>
      </c>
      <c r="N3948" s="257" t="s">
        <v>2858</v>
      </c>
      <c r="O3948" s="257" t="s">
        <v>3299</v>
      </c>
      <c r="P3948" s="257" t="s">
        <v>8546</v>
      </c>
      <c r="Q3948" s="257" t="s">
        <v>3301</v>
      </c>
      <c r="R3948" s="257" t="s">
        <v>148</v>
      </c>
      <c r="S3948" s="257" t="s">
        <v>3302</v>
      </c>
      <c r="T3948" s="257" t="s">
        <v>2834</v>
      </c>
      <c r="U3948" s="257" t="s">
        <v>5381</v>
      </c>
      <c r="V3948" s="257" t="s">
        <v>148</v>
      </c>
      <c r="W3948" s="257" t="s">
        <v>148</v>
      </c>
      <c r="X3948" s="257" t="s">
        <v>148</v>
      </c>
      <c r="Y3948" s="257" t="s">
        <v>148</v>
      </c>
      <c r="Z3948" s="257" t="s">
        <v>148</v>
      </c>
      <c r="AA3948" s="257" t="s">
        <v>148</v>
      </c>
      <c r="AB3948" s="257" t="s">
        <v>148</v>
      </c>
      <c r="AC3948" s="257" t="s">
        <v>148</v>
      </c>
      <c r="AD3948" s="257" t="s">
        <v>148</v>
      </c>
      <c r="AE3948" s="257" t="s">
        <v>148</v>
      </c>
      <c r="AF3948" s="257" t="s">
        <v>148</v>
      </c>
      <c r="AG3948" s="257" t="s">
        <v>148</v>
      </c>
      <c r="AH3948" s="257" t="s">
        <v>148</v>
      </c>
      <c r="AI3948" s="257" t="s">
        <v>148</v>
      </c>
      <c r="AJ3948" s="257"/>
    </row>
    <row r="3949" spans="1:36" ht="172.8">
      <c r="A3949" s="258">
        <v>40512</v>
      </c>
      <c r="B3949" s="257" t="s">
        <v>2518</v>
      </c>
      <c r="C3949" s="258">
        <v>40514</v>
      </c>
      <c r="D3949" s="257">
        <v>2</v>
      </c>
      <c r="E3949" s="259" t="s">
        <v>2538</v>
      </c>
      <c r="F3949" s="257" t="s">
        <v>3251</v>
      </c>
      <c r="G3949" s="259" t="s">
        <v>3253</v>
      </c>
      <c r="H3949" s="257" t="s">
        <v>2763</v>
      </c>
      <c r="I3949" s="257" t="s">
        <v>4495</v>
      </c>
      <c r="J3949" s="261" t="s">
        <v>4496</v>
      </c>
      <c r="K3949" s="257" t="s">
        <v>3280</v>
      </c>
      <c r="L3949" s="257" t="s">
        <v>2667</v>
      </c>
      <c r="M3949" s="257" t="s">
        <v>1228</v>
      </c>
      <c r="N3949" s="257" t="s">
        <v>3350</v>
      </c>
      <c r="O3949" s="257" t="s">
        <v>3299</v>
      </c>
      <c r="P3949" s="257" t="s">
        <v>8547</v>
      </c>
      <c r="Q3949" s="257" t="s">
        <v>8548</v>
      </c>
      <c r="R3949" s="257" t="s">
        <v>148</v>
      </c>
      <c r="S3949" s="257" t="s">
        <v>2903</v>
      </c>
      <c r="T3949" s="262" t="s">
        <v>3396</v>
      </c>
      <c r="U3949" s="257" t="s">
        <v>6774</v>
      </c>
      <c r="V3949" s="257" t="s">
        <v>2639</v>
      </c>
      <c r="W3949" s="257" t="s">
        <v>148</v>
      </c>
      <c r="X3949" s="257" t="s">
        <v>148</v>
      </c>
      <c r="Y3949" s="257" t="s">
        <v>148</v>
      </c>
      <c r="Z3949" s="257" t="s">
        <v>148</v>
      </c>
      <c r="AA3949" s="257" t="s">
        <v>148</v>
      </c>
      <c r="AB3949" s="257" t="s">
        <v>2640</v>
      </c>
      <c r="AC3949" s="257" t="s">
        <v>2640</v>
      </c>
      <c r="AD3949" s="257" t="s">
        <v>3295</v>
      </c>
      <c r="AE3949" s="257" t="s">
        <v>3295</v>
      </c>
      <c r="AF3949" s="257" t="s">
        <v>3639</v>
      </c>
      <c r="AG3949" s="257" t="s">
        <v>3295</v>
      </c>
      <c r="AH3949" s="257" t="s">
        <v>3295</v>
      </c>
      <c r="AI3949" s="257" t="s">
        <v>3295</v>
      </c>
      <c r="AJ3949" s="257"/>
    </row>
    <row r="3950" spans="1:36" ht="230.4">
      <c r="A3950" s="258">
        <v>40512</v>
      </c>
      <c r="B3950" s="257" t="s">
        <v>2518</v>
      </c>
      <c r="C3950" s="258">
        <v>40514</v>
      </c>
      <c r="D3950" s="257">
        <v>2</v>
      </c>
      <c r="E3950" s="259" t="s">
        <v>2538</v>
      </c>
      <c r="F3950" s="257" t="s">
        <v>3251</v>
      </c>
      <c r="G3950" s="259" t="s">
        <v>3253</v>
      </c>
      <c r="H3950" s="257" t="s">
        <v>2763</v>
      </c>
      <c r="I3950" s="257" t="s">
        <v>4495</v>
      </c>
      <c r="J3950" s="261" t="s">
        <v>4496</v>
      </c>
      <c r="K3950" s="257" t="s">
        <v>3280</v>
      </c>
      <c r="L3950" s="257" t="s">
        <v>2667</v>
      </c>
      <c r="M3950" s="257" t="s">
        <v>1228</v>
      </c>
      <c r="N3950" s="257" t="s">
        <v>3350</v>
      </c>
      <c r="O3950" s="257" t="s">
        <v>3299</v>
      </c>
      <c r="P3950" s="257" t="s">
        <v>8549</v>
      </c>
      <c r="Q3950" s="257" t="s">
        <v>8550</v>
      </c>
      <c r="R3950" s="257" t="s">
        <v>8551</v>
      </c>
      <c r="S3950" s="257" t="s">
        <v>2903</v>
      </c>
      <c r="T3950" s="257" t="s">
        <v>3421</v>
      </c>
      <c r="U3950" s="257" t="s">
        <v>3613</v>
      </c>
      <c r="V3950" s="257" t="s">
        <v>2639</v>
      </c>
      <c r="W3950" s="257" t="s">
        <v>148</v>
      </c>
      <c r="X3950" s="257" t="s">
        <v>148</v>
      </c>
      <c r="Y3950" s="257" t="s">
        <v>148</v>
      </c>
      <c r="Z3950" s="257" t="s">
        <v>148</v>
      </c>
      <c r="AA3950" s="257" t="s">
        <v>148</v>
      </c>
      <c r="AB3950" s="257" t="s">
        <v>2640</v>
      </c>
      <c r="AC3950" s="257" t="s">
        <v>2640</v>
      </c>
      <c r="AD3950" s="257" t="s">
        <v>3295</v>
      </c>
      <c r="AE3950" s="257" t="s">
        <v>3295</v>
      </c>
      <c r="AF3950" s="257" t="s">
        <v>3639</v>
      </c>
      <c r="AG3950" s="257" t="s">
        <v>3295</v>
      </c>
      <c r="AH3950" s="257" t="s">
        <v>3295</v>
      </c>
      <c r="AI3950" s="257" t="s">
        <v>3295</v>
      </c>
      <c r="AJ3950" s="257"/>
    </row>
    <row r="3951" spans="1:36" ht="172.8">
      <c r="A3951" s="258">
        <v>40512</v>
      </c>
      <c r="B3951" s="257" t="s">
        <v>2518</v>
      </c>
      <c r="C3951" s="258">
        <v>40514</v>
      </c>
      <c r="D3951" s="257">
        <v>2</v>
      </c>
      <c r="E3951" s="259" t="s">
        <v>2570</v>
      </c>
      <c r="F3951" s="259" t="s">
        <v>3147</v>
      </c>
      <c r="G3951" s="259" t="s">
        <v>3148</v>
      </c>
      <c r="H3951" s="260" t="s">
        <v>1232</v>
      </c>
      <c r="I3951" s="257" t="s">
        <v>3307</v>
      </c>
      <c r="J3951" s="261" t="s">
        <v>3308</v>
      </c>
      <c r="K3951" s="257" t="s">
        <v>3280</v>
      </c>
      <c r="L3951" s="257" t="s">
        <v>3512</v>
      </c>
      <c r="M3951" s="257" t="s">
        <v>1232</v>
      </c>
      <c r="N3951" s="257" t="s">
        <v>3513</v>
      </c>
      <c r="O3951" s="257" t="s">
        <v>2868</v>
      </c>
      <c r="P3951" s="257" t="s">
        <v>8552</v>
      </c>
      <c r="Q3951" s="257" t="s">
        <v>8553</v>
      </c>
      <c r="R3951" s="257" t="s">
        <v>8394</v>
      </c>
      <c r="S3951" s="257" t="s">
        <v>3291</v>
      </c>
      <c r="T3951" s="257" t="s">
        <v>2899</v>
      </c>
      <c r="U3951" s="257" t="s">
        <v>3311</v>
      </c>
      <c r="V3951" s="257" t="s">
        <v>2639</v>
      </c>
      <c r="W3951" s="257" t="s">
        <v>148</v>
      </c>
      <c r="X3951" s="257" t="s">
        <v>2639</v>
      </c>
      <c r="Y3951" s="257" t="s">
        <v>2899</v>
      </c>
      <c r="Z3951" s="257" t="s">
        <v>2640</v>
      </c>
      <c r="AA3951" s="257" t="s">
        <v>148</v>
      </c>
      <c r="AB3951" s="257" t="s">
        <v>2640</v>
      </c>
      <c r="AC3951" s="257" t="s">
        <v>2639</v>
      </c>
      <c r="AD3951" s="258">
        <v>40514</v>
      </c>
      <c r="AE3951" s="257">
        <v>0</v>
      </c>
      <c r="AF3951" s="257" t="s">
        <v>8554</v>
      </c>
      <c r="AG3951" s="258">
        <v>40514</v>
      </c>
      <c r="AH3951" s="257" t="s">
        <v>2633</v>
      </c>
      <c r="AI3951" s="257" t="s">
        <v>2638</v>
      </c>
      <c r="AJ3951" s="257"/>
    </row>
    <row r="3952" spans="1:36" ht="43.2">
      <c r="A3952" s="258">
        <v>40372</v>
      </c>
      <c r="B3952" s="257" t="s">
        <v>2514</v>
      </c>
      <c r="C3952" s="258">
        <v>40372</v>
      </c>
      <c r="D3952" s="257">
        <v>0</v>
      </c>
      <c r="E3952" s="259" t="s">
        <v>2565</v>
      </c>
      <c r="F3952" s="257" t="s">
        <v>3251</v>
      </c>
      <c r="G3952" s="259" t="s">
        <v>3252</v>
      </c>
      <c r="H3952" s="260" t="s">
        <v>1226</v>
      </c>
      <c r="I3952" s="257" t="s">
        <v>5653</v>
      </c>
      <c r="J3952" s="84" t="s">
        <v>5654</v>
      </c>
      <c r="K3952" s="257" t="s">
        <v>2619</v>
      </c>
      <c r="L3952" s="257" t="s">
        <v>8499</v>
      </c>
      <c r="M3952" s="257" t="s">
        <v>1236</v>
      </c>
      <c r="N3952" s="257" t="s">
        <v>2858</v>
      </c>
      <c r="O3952" s="257" t="s">
        <v>3299</v>
      </c>
      <c r="P3952" s="257" t="s">
        <v>8555</v>
      </c>
      <c r="Q3952" s="257" t="s">
        <v>3301</v>
      </c>
      <c r="R3952" s="257" t="s">
        <v>148</v>
      </c>
      <c r="S3952" s="257" t="s">
        <v>3302</v>
      </c>
      <c r="T3952" s="257" t="s">
        <v>2834</v>
      </c>
      <c r="U3952" s="257" t="s">
        <v>5381</v>
      </c>
      <c r="V3952" s="257" t="s">
        <v>148</v>
      </c>
      <c r="W3952" s="257" t="s">
        <v>148</v>
      </c>
      <c r="X3952" s="257" t="s">
        <v>148</v>
      </c>
      <c r="Y3952" s="257" t="s">
        <v>148</v>
      </c>
      <c r="Z3952" s="257" t="s">
        <v>148</v>
      </c>
      <c r="AA3952" s="257" t="s">
        <v>148</v>
      </c>
      <c r="AB3952" s="257" t="s">
        <v>148</v>
      </c>
      <c r="AC3952" s="257" t="s">
        <v>148</v>
      </c>
      <c r="AD3952" s="257" t="s">
        <v>148</v>
      </c>
      <c r="AE3952" s="257" t="s">
        <v>148</v>
      </c>
      <c r="AF3952" s="257" t="s">
        <v>148</v>
      </c>
      <c r="AG3952" s="257" t="s">
        <v>148</v>
      </c>
      <c r="AH3952" s="257" t="s">
        <v>148</v>
      </c>
      <c r="AI3952" s="257" t="s">
        <v>148</v>
      </c>
      <c r="AJ3952" s="257"/>
    </row>
    <row r="3953" spans="1:36" ht="230.4">
      <c r="A3953" s="258">
        <v>40512</v>
      </c>
      <c r="B3953" s="257" t="s">
        <v>2518</v>
      </c>
      <c r="C3953" s="258">
        <v>40514</v>
      </c>
      <c r="D3953" s="257">
        <v>2</v>
      </c>
      <c r="E3953" s="259" t="s">
        <v>2570</v>
      </c>
      <c r="F3953" s="259" t="s">
        <v>3147</v>
      </c>
      <c r="G3953" s="259" t="s">
        <v>3148</v>
      </c>
      <c r="H3953" s="260" t="s">
        <v>1232</v>
      </c>
      <c r="I3953" s="257" t="s">
        <v>3307</v>
      </c>
      <c r="J3953" s="261" t="s">
        <v>3308</v>
      </c>
      <c r="K3953" s="257" t="s">
        <v>3280</v>
      </c>
      <c r="L3953" s="257" t="s">
        <v>2691</v>
      </c>
      <c r="M3953" s="257" t="s">
        <v>1232</v>
      </c>
      <c r="N3953" s="257" t="s">
        <v>2905</v>
      </c>
      <c r="O3953" s="257" t="s">
        <v>2868</v>
      </c>
      <c r="P3953" s="257" t="s">
        <v>8556</v>
      </c>
      <c r="Q3953" s="257" t="s">
        <v>8557</v>
      </c>
      <c r="R3953" s="257" t="s">
        <v>148</v>
      </c>
      <c r="S3953" s="257" t="s">
        <v>3291</v>
      </c>
      <c r="T3953" s="257" t="s">
        <v>2905</v>
      </c>
      <c r="U3953" s="257" t="s">
        <v>5344</v>
      </c>
      <c r="V3953" s="257" t="s">
        <v>2639</v>
      </c>
      <c r="W3953" s="257" t="s">
        <v>148</v>
      </c>
      <c r="X3953" s="257" t="s">
        <v>2639</v>
      </c>
      <c r="Y3953" s="257" t="s">
        <v>2905</v>
      </c>
      <c r="Z3953" s="257" t="s">
        <v>2639</v>
      </c>
      <c r="AA3953" s="257" t="s">
        <v>2905</v>
      </c>
      <c r="AB3953" s="257" t="s">
        <v>2640</v>
      </c>
      <c r="AC3953" s="257" t="s">
        <v>2639</v>
      </c>
      <c r="AD3953" s="258">
        <v>40514</v>
      </c>
      <c r="AE3953" s="257">
        <v>2</v>
      </c>
      <c r="AF3953" s="257" t="s">
        <v>8558</v>
      </c>
      <c r="AG3953" s="258">
        <v>40514</v>
      </c>
      <c r="AH3953" s="257" t="s">
        <v>2633</v>
      </c>
      <c r="AI3953" s="257" t="s">
        <v>2638</v>
      </c>
      <c r="AJ3953" s="257"/>
    </row>
    <row r="3954" spans="1:36" ht="28.8">
      <c r="A3954" s="258">
        <v>40372</v>
      </c>
      <c r="B3954" s="257" t="s">
        <v>2514</v>
      </c>
      <c r="C3954" s="258">
        <v>40372</v>
      </c>
      <c r="D3954" s="257">
        <v>0</v>
      </c>
      <c r="E3954" s="257" t="s">
        <v>2539</v>
      </c>
      <c r="F3954" s="257" t="s">
        <v>3173</v>
      </c>
      <c r="G3954" s="257" t="s">
        <v>3174</v>
      </c>
      <c r="H3954" s="260" t="s">
        <v>1232</v>
      </c>
      <c r="I3954" s="257" t="s">
        <v>4693</v>
      </c>
      <c r="J3954" s="84" t="s">
        <v>4694</v>
      </c>
      <c r="K3954" s="257" t="s">
        <v>2619</v>
      </c>
      <c r="L3954" s="257" t="s">
        <v>8499</v>
      </c>
      <c r="M3954" s="257" t="s">
        <v>1236</v>
      </c>
      <c r="N3954" s="257" t="s">
        <v>2858</v>
      </c>
      <c r="O3954" s="257" t="s">
        <v>3299</v>
      </c>
      <c r="P3954" s="257" t="s">
        <v>8559</v>
      </c>
      <c r="Q3954" s="257" t="s">
        <v>3301</v>
      </c>
      <c r="R3954" s="257" t="s">
        <v>148</v>
      </c>
      <c r="S3954" s="257" t="s">
        <v>3302</v>
      </c>
      <c r="T3954" s="257" t="s">
        <v>2834</v>
      </c>
      <c r="U3954" s="257" t="s">
        <v>5381</v>
      </c>
      <c r="V3954" s="257" t="s">
        <v>148</v>
      </c>
      <c r="W3954" s="257" t="s">
        <v>148</v>
      </c>
      <c r="X3954" s="257" t="s">
        <v>148</v>
      </c>
      <c r="Y3954" s="257" t="s">
        <v>148</v>
      </c>
      <c r="Z3954" s="257" t="s">
        <v>148</v>
      </c>
      <c r="AA3954" s="257" t="s">
        <v>148</v>
      </c>
      <c r="AB3954" s="257" t="s">
        <v>148</v>
      </c>
      <c r="AC3954" s="257" t="s">
        <v>148</v>
      </c>
      <c r="AD3954" s="257" t="s">
        <v>148</v>
      </c>
      <c r="AE3954" s="257" t="s">
        <v>148</v>
      </c>
      <c r="AF3954" s="257" t="s">
        <v>148</v>
      </c>
      <c r="AG3954" s="257" t="s">
        <v>148</v>
      </c>
      <c r="AH3954" s="257" t="s">
        <v>148</v>
      </c>
      <c r="AI3954" s="257" t="s">
        <v>148</v>
      </c>
      <c r="AJ3954" s="257"/>
    </row>
    <row r="3955" spans="1:36" ht="409.6">
      <c r="A3955" s="258">
        <v>40512</v>
      </c>
      <c r="B3955" s="257" t="s">
        <v>2518</v>
      </c>
      <c r="C3955" s="258">
        <v>40514</v>
      </c>
      <c r="D3955" s="257">
        <v>2</v>
      </c>
      <c r="E3955" s="257" t="s">
        <v>2536</v>
      </c>
      <c r="F3955" s="257" t="s">
        <v>3175</v>
      </c>
      <c r="G3955" s="257" t="s">
        <v>3176</v>
      </c>
      <c r="H3955" s="257" t="s">
        <v>2763</v>
      </c>
      <c r="I3955" s="257" t="s">
        <v>2781</v>
      </c>
      <c r="J3955" s="257" t="s">
        <v>200</v>
      </c>
      <c r="K3955" s="257" t="s">
        <v>3280</v>
      </c>
      <c r="L3955" s="257" t="s">
        <v>2667</v>
      </c>
      <c r="M3955" s="257" t="s">
        <v>1228</v>
      </c>
      <c r="N3955" s="257" t="s">
        <v>3350</v>
      </c>
      <c r="O3955" s="257" t="s">
        <v>2868</v>
      </c>
      <c r="P3955" s="257" t="s">
        <v>8560</v>
      </c>
      <c r="Q3955" s="257" t="s">
        <v>8561</v>
      </c>
      <c r="R3955" s="257" t="s">
        <v>8562</v>
      </c>
      <c r="S3955" s="257" t="s">
        <v>2903</v>
      </c>
      <c r="T3955" s="257" t="s">
        <v>2857</v>
      </c>
      <c r="U3955" s="257" t="s">
        <v>4243</v>
      </c>
      <c r="V3955" s="257" t="s">
        <v>2639</v>
      </c>
      <c r="W3955" s="257" t="s">
        <v>148</v>
      </c>
      <c r="X3955" s="257" t="s">
        <v>2639</v>
      </c>
      <c r="Y3955" s="257" t="s">
        <v>2857</v>
      </c>
      <c r="Z3955" s="257" t="s">
        <v>2640</v>
      </c>
      <c r="AA3955" s="257" t="s">
        <v>148</v>
      </c>
      <c r="AB3955" s="257" t="s">
        <v>2640</v>
      </c>
      <c r="AC3955" s="257" t="s">
        <v>2639</v>
      </c>
      <c r="AD3955" s="258">
        <v>40525</v>
      </c>
      <c r="AE3955" s="257">
        <v>4</v>
      </c>
      <c r="AF3955" s="257" t="s">
        <v>8563</v>
      </c>
      <c r="AG3955" s="258">
        <v>40525</v>
      </c>
      <c r="AH3955" s="257" t="s">
        <v>2633</v>
      </c>
      <c r="AI3955" s="257" t="s">
        <v>3295</v>
      </c>
      <c r="AJ3955" s="257"/>
    </row>
    <row r="3956" spans="1:36" ht="409.6">
      <c r="A3956" s="258">
        <v>40512</v>
      </c>
      <c r="B3956" s="257" t="s">
        <v>2518</v>
      </c>
      <c r="C3956" s="258">
        <v>40518</v>
      </c>
      <c r="D3956" s="257">
        <v>4</v>
      </c>
      <c r="E3956" s="257" t="s">
        <v>2536</v>
      </c>
      <c r="F3956" s="257" t="s">
        <v>3175</v>
      </c>
      <c r="G3956" s="257" t="s">
        <v>3176</v>
      </c>
      <c r="H3956" s="257" t="s">
        <v>2763</v>
      </c>
      <c r="I3956" s="257" t="s">
        <v>2781</v>
      </c>
      <c r="J3956" s="257" t="s">
        <v>200</v>
      </c>
      <c r="K3956" s="257" t="s">
        <v>3280</v>
      </c>
      <c r="L3956" s="257" t="s">
        <v>2667</v>
      </c>
      <c r="M3956" s="257" t="s">
        <v>1228</v>
      </c>
      <c r="N3956" s="257" t="s">
        <v>3350</v>
      </c>
      <c r="O3956" s="257" t="s">
        <v>2868</v>
      </c>
      <c r="P3956" s="257" t="s">
        <v>8564</v>
      </c>
      <c r="Q3956" s="257" t="s">
        <v>8565</v>
      </c>
      <c r="R3956" s="257" t="s">
        <v>8566</v>
      </c>
      <c r="S3956" s="257" t="s">
        <v>2903</v>
      </c>
      <c r="T3956" s="257" t="s">
        <v>2857</v>
      </c>
      <c r="U3956" s="257" t="s">
        <v>6383</v>
      </c>
      <c r="V3956" s="257" t="s">
        <v>2639</v>
      </c>
      <c r="W3956" s="257" t="s">
        <v>148</v>
      </c>
      <c r="X3956" s="257" t="s">
        <v>2639</v>
      </c>
      <c r="Y3956" s="257" t="s">
        <v>2857</v>
      </c>
      <c r="Z3956" s="257" t="s">
        <v>2640</v>
      </c>
      <c r="AA3956" s="257" t="s">
        <v>148</v>
      </c>
      <c r="AB3956" s="257" t="s">
        <v>2640</v>
      </c>
      <c r="AC3956" s="257" t="s">
        <v>2639</v>
      </c>
      <c r="AD3956" s="258">
        <v>40525</v>
      </c>
      <c r="AE3956" s="257">
        <v>3</v>
      </c>
      <c r="AF3956" s="257" t="s">
        <v>8567</v>
      </c>
      <c r="AG3956" s="258">
        <v>40525</v>
      </c>
      <c r="AH3956" s="257" t="s">
        <v>2633</v>
      </c>
      <c r="AI3956" s="257" t="s">
        <v>3295</v>
      </c>
      <c r="AJ3956" s="257"/>
    </row>
    <row r="3957" spans="1:36" ht="288">
      <c r="A3957" s="258">
        <v>40512</v>
      </c>
      <c r="B3957" s="257" t="s">
        <v>2518</v>
      </c>
      <c r="C3957" s="258">
        <v>40518</v>
      </c>
      <c r="D3957" s="257">
        <v>4</v>
      </c>
      <c r="E3957" s="257" t="s">
        <v>2536</v>
      </c>
      <c r="F3957" s="257" t="s">
        <v>3175</v>
      </c>
      <c r="G3957" s="257" t="s">
        <v>3176</v>
      </c>
      <c r="H3957" s="257" t="s">
        <v>2763</v>
      </c>
      <c r="I3957" s="257" t="s">
        <v>2781</v>
      </c>
      <c r="J3957" s="257" t="s">
        <v>200</v>
      </c>
      <c r="K3957" s="257" t="s">
        <v>3280</v>
      </c>
      <c r="L3957" s="257" t="s">
        <v>2667</v>
      </c>
      <c r="M3957" s="257" t="s">
        <v>1228</v>
      </c>
      <c r="N3957" s="257" t="s">
        <v>3350</v>
      </c>
      <c r="O3957" s="257" t="s">
        <v>2868</v>
      </c>
      <c r="P3957" s="257" t="s">
        <v>8568</v>
      </c>
      <c r="Q3957" s="257" t="s">
        <v>8569</v>
      </c>
      <c r="R3957" s="257" t="s">
        <v>8570</v>
      </c>
      <c r="S3957" s="257" t="s">
        <v>2903</v>
      </c>
      <c r="T3957" s="262" t="s">
        <v>3396</v>
      </c>
      <c r="U3957" s="257" t="s">
        <v>4251</v>
      </c>
      <c r="V3957" s="257" t="s">
        <v>2639</v>
      </c>
      <c r="W3957" s="257" t="s">
        <v>148</v>
      </c>
      <c r="X3957" s="257" t="s">
        <v>2639</v>
      </c>
      <c r="Y3957" s="257" t="s">
        <v>4252</v>
      </c>
      <c r="Z3957" s="257" t="s">
        <v>2640</v>
      </c>
      <c r="AA3957" s="257" t="s">
        <v>148</v>
      </c>
      <c r="AB3957" s="257" t="s">
        <v>2640</v>
      </c>
      <c r="AC3957" s="257" t="s">
        <v>2639</v>
      </c>
      <c r="AD3957" s="258">
        <v>40525</v>
      </c>
      <c r="AE3957" s="257">
        <v>3</v>
      </c>
      <c r="AF3957" s="257" t="s">
        <v>8571</v>
      </c>
      <c r="AG3957" s="258">
        <v>40525</v>
      </c>
      <c r="AH3957" s="257" t="s">
        <v>2633</v>
      </c>
      <c r="AI3957" s="257" t="s">
        <v>2638</v>
      </c>
      <c r="AJ3957" s="257"/>
    </row>
    <row r="3958" spans="1:36" ht="302.39999999999998">
      <c r="A3958" s="258">
        <v>40512</v>
      </c>
      <c r="B3958" s="257" t="s">
        <v>2518</v>
      </c>
      <c r="C3958" s="258">
        <v>40525</v>
      </c>
      <c r="D3958" s="257">
        <v>7</v>
      </c>
      <c r="E3958" s="257" t="s">
        <v>2536</v>
      </c>
      <c r="F3958" s="257" t="s">
        <v>3175</v>
      </c>
      <c r="G3958" s="257" t="s">
        <v>3176</v>
      </c>
      <c r="H3958" s="257" t="s">
        <v>2763</v>
      </c>
      <c r="I3958" s="257" t="s">
        <v>2781</v>
      </c>
      <c r="J3958" s="257" t="s">
        <v>200</v>
      </c>
      <c r="K3958" s="257" t="s">
        <v>3280</v>
      </c>
      <c r="L3958" s="257" t="s">
        <v>2667</v>
      </c>
      <c r="M3958" s="257" t="s">
        <v>1228</v>
      </c>
      <c r="N3958" s="257" t="s">
        <v>3350</v>
      </c>
      <c r="O3958" s="257" t="s">
        <v>2868</v>
      </c>
      <c r="P3958" s="257" t="s">
        <v>8572</v>
      </c>
      <c r="Q3958" s="257" t="s">
        <v>8573</v>
      </c>
      <c r="R3958" s="257" t="s">
        <v>148</v>
      </c>
      <c r="S3958" s="257" t="s">
        <v>2903</v>
      </c>
      <c r="T3958" s="257" t="s">
        <v>2841</v>
      </c>
      <c r="U3958" s="257" t="s">
        <v>4256</v>
      </c>
      <c r="V3958" s="257" t="s">
        <v>2639</v>
      </c>
      <c r="W3958" s="257" t="s">
        <v>148</v>
      </c>
      <c r="X3958" s="257" t="s">
        <v>2640</v>
      </c>
      <c r="Y3958" s="257" t="s">
        <v>148</v>
      </c>
      <c r="Z3958" s="257" t="s">
        <v>2640</v>
      </c>
      <c r="AA3958" s="257" t="s">
        <v>148</v>
      </c>
      <c r="AB3958" s="257" t="s">
        <v>2640</v>
      </c>
      <c r="AC3958" s="257" t="s">
        <v>2639</v>
      </c>
      <c r="AD3958" s="258">
        <v>40525</v>
      </c>
      <c r="AE3958" s="257">
        <v>1</v>
      </c>
      <c r="AF3958" s="257" t="s">
        <v>8574</v>
      </c>
      <c r="AG3958" s="258">
        <v>40525</v>
      </c>
      <c r="AH3958" s="257" t="s">
        <v>2633</v>
      </c>
      <c r="AI3958" s="257" t="s">
        <v>2638</v>
      </c>
      <c r="AJ3958" s="257"/>
    </row>
    <row r="3959" spans="1:36" ht="43.2">
      <c r="A3959" s="258">
        <v>40485</v>
      </c>
      <c r="B3959" s="257" t="s">
        <v>2518</v>
      </c>
      <c r="C3959" s="258">
        <v>40485</v>
      </c>
      <c r="D3959" s="257">
        <v>0</v>
      </c>
      <c r="E3959" s="257" t="s">
        <v>2521</v>
      </c>
      <c r="F3959" s="257" t="s">
        <v>5126</v>
      </c>
      <c r="G3959" s="257" t="s">
        <v>5127</v>
      </c>
      <c r="H3959" s="260" t="s">
        <v>1226</v>
      </c>
      <c r="I3959" s="257" t="s">
        <v>5128</v>
      </c>
      <c r="J3959" s="257" t="s">
        <v>5129</v>
      </c>
      <c r="K3959" s="257" t="s">
        <v>2619</v>
      </c>
      <c r="L3959" s="257" t="s">
        <v>8294</v>
      </c>
      <c r="M3959" s="257" t="s">
        <v>1232</v>
      </c>
      <c r="N3959" s="257" t="s">
        <v>2905</v>
      </c>
      <c r="O3959" s="257" t="s">
        <v>3299</v>
      </c>
      <c r="P3959" s="257" t="s">
        <v>8575</v>
      </c>
      <c r="Q3959" s="257" t="s">
        <v>3301</v>
      </c>
      <c r="R3959" s="257" t="s">
        <v>148</v>
      </c>
      <c r="S3959" s="257" t="s">
        <v>3291</v>
      </c>
      <c r="T3959" s="257" t="s">
        <v>2905</v>
      </c>
      <c r="U3959" s="257" t="s">
        <v>8576</v>
      </c>
      <c r="V3959" s="257" t="s">
        <v>148</v>
      </c>
      <c r="W3959" s="257" t="s">
        <v>148</v>
      </c>
      <c r="X3959" s="257" t="s">
        <v>148</v>
      </c>
      <c r="Y3959" s="257" t="s">
        <v>148</v>
      </c>
      <c r="Z3959" s="257" t="s">
        <v>148</v>
      </c>
      <c r="AA3959" s="257" t="s">
        <v>148</v>
      </c>
      <c r="AB3959" s="257" t="s">
        <v>148</v>
      </c>
      <c r="AC3959" s="257" t="s">
        <v>148</v>
      </c>
      <c r="AD3959" s="257" t="s">
        <v>148</v>
      </c>
      <c r="AE3959" s="257" t="s">
        <v>148</v>
      </c>
      <c r="AF3959" s="257" t="s">
        <v>148</v>
      </c>
      <c r="AG3959" s="257" t="s">
        <v>148</v>
      </c>
      <c r="AH3959" s="257" t="s">
        <v>148</v>
      </c>
      <c r="AI3959" s="257" t="s">
        <v>148</v>
      </c>
      <c r="AJ3959" s="257"/>
    </row>
    <row r="3960" spans="1:36" ht="28.8">
      <c r="A3960" s="258">
        <v>40485</v>
      </c>
      <c r="B3960" s="257" t="s">
        <v>2518</v>
      </c>
      <c r="C3960" s="258">
        <v>40485</v>
      </c>
      <c r="D3960" s="257">
        <v>0</v>
      </c>
      <c r="E3960" s="257" t="s">
        <v>2521</v>
      </c>
      <c r="F3960" s="257" t="s">
        <v>5126</v>
      </c>
      <c r="G3960" s="257" t="s">
        <v>5127</v>
      </c>
      <c r="H3960" s="257" t="s">
        <v>1243</v>
      </c>
      <c r="I3960" s="257" t="s">
        <v>8330</v>
      </c>
      <c r="J3960" s="257" t="s">
        <v>148</v>
      </c>
      <c r="K3960" s="257" t="s">
        <v>2619</v>
      </c>
      <c r="L3960" s="257" t="s">
        <v>8294</v>
      </c>
      <c r="M3960" s="257" t="s">
        <v>1232</v>
      </c>
      <c r="N3960" s="257" t="s">
        <v>2905</v>
      </c>
      <c r="O3960" s="257" t="s">
        <v>2868</v>
      </c>
      <c r="P3960" s="257" t="s">
        <v>8577</v>
      </c>
      <c r="Q3960" s="257" t="s">
        <v>3301</v>
      </c>
      <c r="R3960" s="257" t="s">
        <v>148</v>
      </c>
      <c r="S3960" s="257" t="s">
        <v>3291</v>
      </c>
      <c r="T3960" s="257" t="s">
        <v>2905</v>
      </c>
      <c r="U3960" s="257" t="s">
        <v>8578</v>
      </c>
      <c r="V3960" s="257" t="s">
        <v>148</v>
      </c>
      <c r="W3960" s="257" t="s">
        <v>148</v>
      </c>
      <c r="X3960" s="257" t="s">
        <v>148</v>
      </c>
      <c r="Y3960" s="257" t="s">
        <v>148</v>
      </c>
      <c r="Z3960" s="257" t="s">
        <v>148</v>
      </c>
      <c r="AA3960" s="257" t="s">
        <v>148</v>
      </c>
      <c r="AB3960" s="257" t="s">
        <v>148</v>
      </c>
      <c r="AC3960" s="257" t="s">
        <v>148</v>
      </c>
      <c r="AD3960" s="257" t="s">
        <v>148</v>
      </c>
      <c r="AE3960" s="257" t="s">
        <v>148</v>
      </c>
      <c r="AF3960" s="257" t="s">
        <v>148</v>
      </c>
      <c r="AG3960" s="257" t="s">
        <v>148</v>
      </c>
      <c r="AH3960" s="257" t="s">
        <v>148</v>
      </c>
      <c r="AI3960" s="257" t="s">
        <v>148</v>
      </c>
      <c r="AJ3960" s="257"/>
    </row>
    <row r="3961" spans="1:36" ht="43.2">
      <c r="A3961" s="258">
        <v>40485</v>
      </c>
      <c r="B3961" s="257" t="s">
        <v>2518</v>
      </c>
      <c r="C3961" s="258">
        <v>40485</v>
      </c>
      <c r="D3961" s="257">
        <v>0</v>
      </c>
      <c r="E3961" s="259" t="s">
        <v>2568</v>
      </c>
      <c r="F3961" s="257" t="s">
        <v>3183</v>
      </c>
      <c r="G3961" s="259" t="s">
        <v>3184</v>
      </c>
      <c r="H3961" s="260" t="s">
        <v>1226</v>
      </c>
      <c r="I3961" s="257" t="s">
        <v>6215</v>
      </c>
      <c r="J3961" s="84" t="s">
        <v>6216</v>
      </c>
      <c r="K3961" s="257" t="s">
        <v>2619</v>
      </c>
      <c r="L3961" s="257" t="s">
        <v>8294</v>
      </c>
      <c r="M3961" s="257" t="s">
        <v>1232</v>
      </c>
      <c r="N3961" s="257" t="s">
        <v>2905</v>
      </c>
      <c r="O3961" s="257" t="s">
        <v>2869</v>
      </c>
      <c r="P3961" s="257" t="s">
        <v>8579</v>
      </c>
      <c r="Q3961" s="257" t="s">
        <v>3301</v>
      </c>
      <c r="R3961" s="257" t="s">
        <v>148</v>
      </c>
      <c r="S3961" s="257" t="s">
        <v>3291</v>
      </c>
      <c r="T3961" s="257" t="s">
        <v>2905</v>
      </c>
      <c r="U3961" s="257" t="s">
        <v>8578</v>
      </c>
      <c r="V3961" s="257" t="s">
        <v>148</v>
      </c>
      <c r="W3961" s="257" t="s">
        <v>148</v>
      </c>
      <c r="X3961" s="257" t="s">
        <v>148</v>
      </c>
      <c r="Y3961" s="257" t="s">
        <v>148</v>
      </c>
      <c r="Z3961" s="257" t="s">
        <v>148</v>
      </c>
      <c r="AA3961" s="257" t="s">
        <v>148</v>
      </c>
      <c r="AB3961" s="257" t="s">
        <v>148</v>
      </c>
      <c r="AC3961" s="257" t="s">
        <v>148</v>
      </c>
      <c r="AD3961" s="257" t="s">
        <v>148</v>
      </c>
      <c r="AE3961" s="257" t="s">
        <v>148</v>
      </c>
      <c r="AF3961" s="257" t="s">
        <v>148</v>
      </c>
      <c r="AG3961" s="257" t="s">
        <v>148</v>
      </c>
      <c r="AH3961" s="257" t="s">
        <v>148</v>
      </c>
      <c r="AI3961" s="257" t="s">
        <v>148</v>
      </c>
      <c r="AJ3961" s="257"/>
    </row>
    <row r="3962" spans="1:36" ht="43.2">
      <c r="A3962" s="258">
        <v>40485</v>
      </c>
      <c r="B3962" s="257" t="s">
        <v>2518</v>
      </c>
      <c r="C3962" s="258">
        <v>40485</v>
      </c>
      <c r="D3962" s="257">
        <v>0</v>
      </c>
      <c r="E3962" s="259" t="s">
        <v>2544</v>
      </c>
      <c r="F3962" s="257" t="s">
        <v>3237</v>
      </c>
      <c r="G3962" s="259" t="s">
        <v>3238</v>
      </c>
      <c r="H3962" s="260" t="s">
        <v>1226</v>
      </c>
      <c r="I3962" s="257" t="s">
        <v>8580</v>
      </c>
      <c r="J3962" s="257" t="s">
        <v>148</v>
      </c>
      <c r="K3962" s="257" t="s">
        <v>2619</v>
      </c>
      <c r="L3962" s="257" t="s">
        <v>8294</v>
      </c>
      <c r="M3962" s="257" t="s">
        <v>1232</v>
      </c>
      <c r="N3962" s="257" t="s">
        <v>2905</v>
      </c>
      <c r="O3962" s="257" t="s">
        <v>3299</v>
      </c>
      <c r="P3962" s="257" t="s">
        <v>8581</v>
      </c>
      <c r="Q3962" s="257" t="s">
        <v>3301</v>
      </c>
      <c r="R3962" s="257" t="s">
        <v>148</v>
      </c>
      <c r="S3962" s="257" t="s">
        <v>3291</v>
      </c>
      <c r="T3962" s="257" t="s">
        <v>2905</v>
      </c>
      <c r="U3962" s="257" t="s">
        <v>8578</v>
      </c>
      <c r="V3962" s="257" t="s">
        <v>148</v>
      </c>
      <c r="W3962" s="257" t="s">
        <v>148</v>
      </c>
      <c r="X3962" s="257" t="s">
        <v>148</v>
      </c>
      <c r="Y3962" s="257" t="s">
        <v>148</v>
      </c>
      <c r="Z3962" s="257" t="s">
        <v>148</v>
      </c>
      <c r="AA3962" s="257" t="s">
        <v>148</v>
      </c>
      <c r="AB3962" s="257" t="s">
        <v>148</v>
      </c>
      <c r="AC3962" s="257" t="s">
        <v>148</v>
      </c>
      <c r="AD3962" s="257" t="s">
        <v>148</v>
      </c>
      <c r="AE3962" s="257" t="s">
        <v>148</v>
      </c>
      <c r="AF3962" s="257" t="s">
        <v>148</v>
      </c>
      <c r="AG3962" s="257" t="s">
        <v>148</v>
      </c>
      <c r="AH3962" s="257" t="s">
        <v>148</v>
      </c>
      <c r="AI3962" s="257" t="s">
        <v>148</v>
      </c>
      <c r="AJ3962" s="257"/>
    </row>
    <row r="3963" spans="1:36" ht="43.2">
      <c r="A3963" s="258">
        <v>40485</v>
      </c>
      <c r="B3963" s="257" t="s">
        <v>2518</v>
      </c>
      <c r="C3963" s="258">
        <v>40485</v>
      </c>
      <c r="D3963" s="257">
        <v>0</v>
      </c>
      <c r="E3963" s="259" t="s">
        <v>2610</v>
      </c>
      <c r="F3963" s="259" t="s">
        <v>3151</v>
      </c>
      <c r="G3963" s="259" t="s">
        <v>3152</v>
      </c>
      <c r="H3963" s="260" t="s">
        <v>1226</v>
      </c>
      <c r="I3963" s="257" t="s">
        <v>3673</v>
      </c>
      <c r="J3963" s="84" t="s">
        <v>3674</v>
      </c>
      <c r="K3963" s="257" t="s">
        <v>2619</v>
      </c>
      <c r="L3963" s="257" t="s">
        <v>8294</v>
      </c>
      <c r="M3963" s="257" t="s">
        <v>1232</v>
      </c>
      <c r="N3963" s="257" t="s">
        <v>2905</v>
      </c>
      <c r="O3963" s="257" t="s">
        <v>2868</v>
      </c>
      <c r="P3963" s="257" t="s">
        <v>8582</v>
      </c>
      <c r="Q3963" s="257" t="s">
        <v>3301</v>
      </c>
      <c r="R3963" s="257" t="s">
        <v>148</v>
      </c>
      <c r="S3963" s="257" t="s">
        <v>3291</v>
      </c>
      <c r="T3963" s="257" t="s">
        <v>2905</v>
      </c>
      <c r="U3963" s="257" t="s">
        <v>8578</v>
      </c>
      <c r="V3963" s="257" t="s">
        <v>148</v>
      </c>
      <c r="W3963" s="257" t="s">
        <v>148</v>
      </c>
      <c r="X3963" s="257" t="s">
        <v>148</v>
      </c>
      <c r="Y3963" s="257" t="s">
        <v>148</v>
      </c>
      <c r="Z3963" s="257" t="s">
        <v>148</v>
      </c>
      <c r="AA3963" s="257" t="s">
        <v>148</v>
      </c>
      <c r="AB3963" s="257" t="s">
        <v>148</v>
      </c>
      <c r="AC3963" s="257" t="s">
        <v>148</v>
      </c>
      <c r="AD3963" s="257" t="s">
        <v>148</v>
      </c>
      <c r="AE3963" s="257" t="s">
        <v>148</v>
      </c>
      <c r="AF3963" s="257" t="s">
        <v>148</v>
      </c>
      <c r="AG3963" s="257" t="s">
        <v>148</v>
      </c>
      <c r="AH3963" s="257" t="s">
        <v>148</v>
      </c>
      <c r="AI3963" s="257" t="s">
        <v>148</v>
      </c>
      <c r="AJ3963" s="257"/>
    </row>
    <row r="3964" spans="1:36" ht="28.8">
      <c r="A3964" s="258">
        <v>40490</v>
      </c>
      <c r="B3964" s="257" t="s">
        <v>2518</v>
      </c>
      <c r="C3964" s="258">
        <v>40490</v>
      </c>
      <c r="D3964" s="257">
        <v>0</v>
      </c>
      <c r="E3964" s="259" t="s">
        <v>2554</v>
      </c>
      <c r="F3964" s="259" t="s">
        <v>3322</v>
      </c>
      <c r="G3964" s="259" t="s">
        <v>3323</v>
      </c>
      <c r="H3964" s="257" t="s">
        <v>2763</v>
      </c>
      <c r="I3964" s="257" t="s">
        <v>7286</v>
      </c>
      <c r="J3964" s="257" t="s">
        <v>7287</v>
      </c>
      <c r="K3964" s="257" t="s">
        <v>2619</v>
      </c>
      <c r="L3964" s="257" t="s">
        <v>4664</v>
      </c>
      <c r="M3964" s="257" t="s">
        <v>1228</v>
      </c>
      <c r="N3964" s="257" t="s">
        <v>2854</v>
      </c>
      <c r="O3964" s="257" t="s">
        <v>3299</v>
      </c>
      <c r="P3964" s="257" t="s">
        <v>8583</v>
      </c>
      <c r="Q3964" s="257" t="s">
        <v>3301</v>
      </c>
      <c r="R3964" s="257" t="s">
        <v>148</v>
      </c>
      <c r="S3964" s="257" t="s">
        <v>2903</v>
      </c>
      <c r="T3964" s="257" t="s">
        <v>2860</v>
      </c>
      <c r="U3964" s="257" t="s">
        <v>4129</v>
      </c>
      <c r="V3964" s="257" t="s">
        <v>148</v>
      </c>
      <c r="W3964" s="257" t="s">
        <v>148</v>
      </c>
      <c r="X3964" s="257" t="s">
        <v>148</v>
      </c>
      <c r="Y3964" s="257" t="s">
        <v>148</v>
      </c>
      <c r="Z3964" s="257" t="s">
        <v>148</v>
      </c>
      <c r="AA3964" s="257" t="s">
        <v>148</v>
      </c>
      <c r="AB3964" s="257" t="s">
        <v>148</v>
      </c>
      <c r="AC3964" s="257" t="s">
        <v>148</v>
      </c>
      <c r="AD3964" s="257" t="s">
        <v>148</v>
      </c>
      <c r="AE3964" s="257" t="s">
        <v>148</v>
      </c>
      <c r="AF3964" s="257" t="s">
        <v>148</v>
      </c>
      <c r="AG3964" s="257" t="s">
        <v>148</v>
      </c>
      <c r="AH3964" s="257" t="s">
        <v>148</v>
      </c>
      <c r="AI3964" s="257" t="s">
        <v>148</v>
      </c>
      <c r="AJ3964" s="257"/>
    </row>
    <row r="3965" spans="1:36" ht="43.2">
      <c r="A3965" s="258">
        <v>40490</v>
      </c>
      <c r="B3965" s="257" t="s">
        <v>2518</v>
      </c>
      <c r="C3965" s="258">
        <v>40490</v>
      </c>
      <c r="D3965" s="257">
        <v>0</v>
      </c>
      <c r="E3965" s="257" t="s">
        <v>2528</v>
      </c>
      <c r="F3965" s="257" t="s">
        <v>3231</v>
      </c>
      <c r="G3965" s="257" t="s">
        <v>3232</v>
      </c>
      <c r="H3965" s="260" t="s">
        <v>1226</v>
      </c>
      <c r="I3965" s="257" t="s">
        <v>6802</v>
      </c>
      <c r="J3965" s="84" t="s">
        <v>6803</v>
      </c>
      <c r="K3965" s="257" t="s">
        <v>2619</v>
      </c>
      <c r="L3965" s="257" t="s">
        <v>4664</v>
      </c>
      <c r="M3965" s="257" t="s">
        <v>1228</v>
      </c>
      <c r="N3965" s="257" t="s">
        <v>2854</v>
      </c>
      <c r="O3965" s="257" t="s">
        <v>3299</v>
      </c>
      <c r="P3965" s="257" t="s">
        <v>8584</v>
      </c>
      <c r="Q3965" s="257" t="s">
        <v>3301</v>
      </c>
      <c r="R3965" s="257" t="s">
        <v>148</v>
      </c>
      <c r="S3965" s="257" t="s">
        <v>2903</v>
      </c>
      <c r="T3965" s="257" t="s">
        <v>2860</v>
      </c>
      <c r="U3965" s="257" t="s">
        <v>4129</v>
      </c>
      <c r="V3965" s="257" t="s">
        <v>148</v>
      </c>
      <c r="W3965" s="257" t="s">
        <v>148</v>
      </c>
      <c r="X3965" s="257" t="s">
        <v>148</v>
      </c>
      <c r="Y3965" s="257" t="s">
        <v>148</v>
      </c>
      <c r="Z3965" s="257" t="s">
        <v>148</v>
      </c>
      <c r="AA3965" s="257" t="s">
        <v>148</v>
      </c>
      <c r="AB3965" s="257" t="s">
        <v>148</v>
      </c>
      <c r="AC3965" s="257" t="s">
        <v>148</v>
      </c>
      <c r="AD3965" s="257" t="s">
        <v>148</v>
      </c>
      <c r="AE3965" s="257" t="s">
        <v>148</v>
      </c>
      <c r="AF3965" s="257" t="s">
        <v>148</v>
      </c>
      <c r="AG3965" s="257" t="s">
        <v>148</v>
      </c>
      <c r="AH3965" s="257" t="s">
        <v>148</v>
      </c>
      <c r="AI3965" s="257" t="s">
        <v>148</v>
      </c>
      <c r="AJ3965" s="257"/>
    </row>
    <row r="3966" spans="1:36" ht="28.8">
      <c r="A3966" s="258">
        <v>40490</v>
      </c>
      <c r="B3966" s="257" t="s">
        <v>2518</v>
      </c>
      <c r="C3966" s="258">
        <v>40490</v>
      </c>
      <c r="D3966" s="257">
        <v>0</v>
      </c>
      <c r="E3966" s="259" t="s">
        <v>2542</v>
      </c>
      <c r="F3966" s="257" t="s">
        <v>3205</v>
      </c>
      <c r="G3966" s="259" t="s">
        <v>3206</v>
      </c>
      <c r="H3966" s="257" t="s">
        <v>2763</v>
      </c>
      <c r="I3966" s="257" t="s">
        <v>7999</v>
      </c>
      <c r="J3966" s="257" t="s">
        <v>148</v>
      </c>
      <c r="K3966" s="257" t="s">
        <v>2619</v>
      </c>
      <c r="L3966" s="257" t="s">
        <v>4664</v>
      </c>
      <c r="M3966" s="257" t="s">
        <v>1228</v>
      </c>
      <c r="N3966" s="257" t="s">
        <v>2854</v>
      </c>
      <c r="O3966" s="257" t="s">
        <v>3299</v>
      </c>
      <c r="P3966" s="257" t="s">
        <v>8585</v>
      </c>
      <c r="Q3966" s="257" t="s">
        <v>3301</v>
      </c>
      <c r="R3966" s="257" t="s">
        <v>148</v>
      </c>
      <c r="S3966" s="257" t="s">
        <v>2903</v>
      </c>
      <c r="T3966" s="257" t="s">
        <v>2860</v>
      </c>
      <c r="U3966" s="257" t="s">
        <v>4129</v>
      </c>
      <c r="V3966" s="257" t="s">
        <v>148</v>
      </c>
      <c r="W3966" s="257" t="s">
        <v>148</v>
      </c>
      <c r="X3966" s="257" t="s">
        <v>148</v>
      </c>
      <c r="Y3966" s="257" t="s">
        <v>148</v>
      </c>
      <c r="Z3966" s="257" t="s">
        <v>148</v>
      </c>
      <c r="AA3966" s="257" t="s">
        <v>148</v>
      </c>
      <c r="AB3966" s="257" t="s">
        <v>148</v>
      </c>
      <c r="AC3966" s="257" t="s">
        <v>148</v>
      </c>
      <c r="AD3966" s="257" t="s">
        <v>148</v>
      </c>
      <c r="AE3966" s="257" t="s">
        <v>148</v>
      </c>
      <c r="AF3966" s="257" t="s">
        <v>148</v>
      </c>
      <c r="AG3966" s="257" t="s">
        <v>148</v>
      </c>
      <c r="AH3966" s="257" t="s">
        <v>148</v>
      </c>
      <c r="AI3966" s="257" t="s">
        <v>148</v>
      </c>
      <c r="AJ3966" s="257"/>
    </row>
    <row r="3967" spans="1:36" ht="28.8">
      <c r="A3967" s="258">
        <v>40490</v>
      </c>
      <c r="B3967" s="257" t="s">
        <v>2518</v>
      </c>
      <c r="C3967" s="258">
        <v>40490</v>
      </c>
      <c r="D3967" s="257">
        <v>0</v>
      </c>
      <c r="E3967" s="257" t="s">
        <v>8586</v>
      </c>
      <c r="F3967" s="257" t="s">
        <v>8587</v>
      </c>
      <c r="G3967" s="257" t="s">
        <v>8588</v>
      </c>
      <c r="H3967" s="260" t="s">
        <v>2631</v>
      </c>
      <c r="I3967" s="260" t="s">
        <v>2631</v>
      </c>
      <c r="J3967" s="257" t="s">
        <v>148</v>
      </c>
      <c r="K3967" s="257" t="s">
        <v>2619</v>
      </c>
      <c r="L3967" s="257" t="s">
        <v>4664</v>
      </c>
      <c r="M3967" s="257" t="s">
        <v>1228</v>
      </c>
      <c r="N3967" s="257" t="s">
        <v>2854</v>
      </c>
      <c r="O3967" s="257" t="s">
        <v>3299</v>
      </c>
      <c r="P3967" s="257" t="s">
        <v>8589</v>
      </c>
      <c r="Q3967" s="257" t="s">
        <v>3301</v>
      </c>
      <c r="R3967" s="257" t="s">
        <v>148</v>
      </c>
      <c r="S3967" s="257" t="s">
        <v>2903</v>
      </c>
      <c r="T3967" s="257" t="s">
        <v>2860</v>
      </c>
      <c r="U3967" s="257" t="s">
        <v>4129</v>
      </c>
      <c r="V3967" s="257" t="s">
        <v>148</v>
      </c>
      <c r="W3967" s="257" t="s">
        <v>148</v>
      </c>
      <c r="X3967" s="257" t="s">
        <v>148</v>
      </c>
      <c r="Y3967" s="257" t="s">
        <v>148</v>
      </c>
      <c r="Z3967" s="257" t="s">
        <v>148</v>
      </c>
      <c r="AA3967" s="257" t="s">
        <v>148</v>
      </c>
      <c r="AB3967" s="257" t="s">
        <v>148</v>
      </c>
      <c r="AC3967" s="257" t="s">
        <v>148</v>
      </c>
      <c r="AD3967" s="257" t="s">
        <v>148</v>
      </c>
      <c r="AE3967" s="257" t="s">
        <v>148</v>
      </c>
      <c r="AF3967" s="257" t="s">
        <v>148</v>
      </c>
      <c r="AG3967" s="257" t="s">
        <v>148</v>
      </c>
      <c r="AH3967" s="257" t="s">
        <v>148</v>
      </c>
      <c r="AI3967" s="257" t="s">
        <v>148</v>
      </c>
      <c r="AJ3967" s="257"/>
    </row>
    <row r="3968" spans="1:36" ht="28.8">
      <c r="A3968" s="258">
        <v>40490</v>
      </c>
      <c r="B3968" s="257" t="s">
        <v>2518</v>
      </c>
      <c r="C3968" s="258">
        <v>40490</v>
      </c>
      <c r="D3968" s="257">
        <v>0</v>
      </c>
      <c r="E3968" s="257" t="s">
        <v>8586</v>
      </c>
      <c r="F3968" s="257" t="s">
        <v>8587</v>
      </c>
      <c r="G3968" s="257" t="s">
        <v>8588</v>
      </c>
      <c r="H3968" s="260" t="s">
        <v>2631</v>
      </c>
      <c r="I3968" s="260" t="s">
        <v>2631</v>
      </c>
      <c r="J3968" s="257" t="s">
        <v>148</v>
      </c>
      <c r="K3968" s="257" t="s">
        <v>2619</v>
      </c>
      <c r="L3968" s="257" t="s">
        <v>4664</v>
      </c>
      <c r="M3968" s="257" t="s">
        <v>1228</v>
      </c>
      <c r="N3968" s="257" t="s">
        <v>2854</v>
      </c>
      <c r="O3968" s="257" t="s">
        <v>3299</v>
      </c>
      <c r="P3968" s="257" t="s">
        <v>8590</v>
      </c>
      <c r="Q3968" s="257" t="s">
        <v>3301</v>
      </c>
      <c r="R3968" s="257" t="s">
        <v>148</v>
      </c>
      <c r="S3968" s="257" t="s">
        <v>2903</v>
      </c>
      <c r="T3968" s="257" t="s">
        <v>2860</v>
      </c>
      <c r="U3968" s="257" t="s">
        <v>4129</v>
      </c>
      <c r="V3968" s="257" t="s">
        <v>148</v>
      </c>
      <c r="W3968" s="257" t="s">
        <v>148</v>
      </c>
      <c r="X3968" s="257" t="s">
        <v>148</v>
      </c>
      <c r="Y3968" s="257" t="s">
        <v>148</v>
      </c>
      <c r="Z3968" s="257" t="s">
        <v>148</v>
      </c>
      <c r="AA3968" s="257" t="s">
        <v>148</v>
      </c>
      <c r="AB3968" s="257" t="s">
        <v>148</v>
      </c>
      <c r="AC3968" s="257" t="s">
        <v>148</v>
      </c>
      <c r="AD3968" s="257" t="s">
        <v>148</v>
      </c>
      <c r="AE3968" s="257" t="s">
        <v>148</v>
      </c>
      <c r="AF3968" s="257" t="s">
        <v>148</v>
      </c>
      <c r="AG3968" s="257" t="s">
        <v>148</v>
      </c>
      <c r="AH3968" s="257" t="s">
        <v>148</v>
      </c>
      <c r="AI3968" s="257" t="s">
        <v>148</v>
      </c>
      <c r="AJ3968" s="257"/>
    </row>
    <row r="3969" spans="1:36" ht="43.2">
      <c r="A3969" s="258">
        <v>40490</v>
      </c>
      <c r="B3969" s="257" t="s">
        <v>2518</v>
      </c>
      <c r="C3969" s="258">
        <v>40490</v>
      </c>
      <c r="D3969" s="257">
        <v>0</v>
      </c>
      <c r="E3969" s="259" t="s">
        <v>2552</v>
      </c>
      <c r="F3969" s="257" t="s">
        <v>3931</v>
      </c>
      <c r="G3969" s="259" t="s">
        <v>3932</v>
      </c>
      <c r="H3969" s="260" t="s">
        <v>1226</v>
      </c>
      <c r="I3969" s="257" t="s">
        <v>3985</v>
      </c>
      <c r="J3969" s="261" t="s">
        <v>3986</v>
      </c>
      <c r="K3969" s="257" t="s">
        <v>2619</v>
      </c>
      <c r="L3969" s="257" t="s">
        <v>4664</v>
      </c>
      <c r="M3969" s="257" t="s">
        <v>1228</v>
      </c>
      <c r="N3969" s="257" t="s">
        <v>2854</v>
      </c>
      <c r="O3969" s="257" t="s">
        <v>3299</v>
      </c>
      <c r="P3969" s="257" t="s">
        <v>8591</v>
      </c>
      <c r="Q3969" s="257" t="s">
        <v>3301</v>
      </c>
      <c r="R3969" s="257" t="s">
        <v>148</v>
      </c>
      <c r="S3969" s="257" t="s">
        <v>2903</v>
      </c>
      <c r="T3969" s="257" t="s">
        <v>2860</v>
      </c>
      <c r="U3969" s="257" t="s">
        <v>4129</v>
      </c>
      <c r="V3969" s="257" t="s">
        <v>148</v>
      </c>
      <c r="W3969" s="257" t="s">
        <v>148</v>
      </c>
      <c r="X3969" s="257" t="s">
        <v>148</v>
      </c>
      <c r="Y3969" s="257" t="s">
        <v>148</v>
      </c>
      <c r="Z3969" s="257" t="s">
        <v>148</v>
      </c>
      <c r="AA3969" s="257" t="s">
        <v>148</v>
      </c>
      <c r="AB3969" s="257" t="s">
        <v>148</v>
      </c>
      <c r="AC3969" s="257" t="s">
        <v>148</v>
      </c>
      <c r="AD3969" s="257" t="s">
        <v>148</v>
      </c>
      <c r="AE3969" s="257" t="s">
        <v>148</v>
      </c>
      <c r="AF3969" s="257" t="s">
        <v>148</v>
      </c>
      <c r="AG3969" s="257" t="s">
        <v>148</v>
      </c>
      <c r="AH3969" s="257" t="s">
        <v>148</v>
      </c>
      <c r="AI3969" s="257" t="s">
        <v>148</v>
      </c>
      <c r="AJ3969" s="257"/>
    </row>
    <row r="3970" spans="1:36" ht="43.2">
      <c r="A3970" s="258">
        <v>40491</v>
      </c>
      <c r="B3970" s="257" t="s">
        <v>2518</v>
      </c>
      <c r="C3970" s="258">
        <v>40491</v>
      </c>
      <c r="D3970" s="257">
        <v>0</v>
      </c>
      <c r="E3970" s="259" t="s">
        <v>2559</v>
      </c>
      <c r="F3970" s="257" t="s">
        <v>3139</v>
      </c>
      <c r="G3970" s="259" t="s">
        <v>3140</v>
      </c>
      <c r="H3970" s="260" t="s">
        <v>1232</v>
      </c>
      <c r="I3970" s="257" t="s">
        <v>4549</v>
      </c>
      <c r="J3970" s="262" t="s">
        <v>4550</v>
      </c>
      <c r="K3970" s="257" t="s">
        <v>2619</v>
      </c>
      <c r="L3970" s="257" t="s">
        <v>8592</v>
      </c>
      <c r="M3970" s="257" t="s">
        <v>1234</v>
      </c>
      <c r="N3970" s="257" t="s">
        <v>2842</v>
      </c>
      <c r="O3970" s="257" t="s">
        <v>3299</v>
      </c>
      <c r="P3970" s="257" t="s">
        <v>8593</v>
      </c>
      <c r="Q3970" s="257" t="s">
        <v>3301</v>
      </c>
      <c r="R3970" s="257" t="s">
        <v>148</v>
      </c>
      <c r="S3970" s="257" t="s">
        <v>2842</v>
      </c>
      <c r="T3970" s="257" t="s">
        <v>2842</v>
      </c>
      <c r="U3970" s="257" t="s">
        <v>8594</v>
      </c>
      <c r="V3970" s="257" t="s">
        <v>148</v>
      </c>
      <c r="W3970" s="257" t="s">
        <v>148</v>
      </c>
      <c r="X3970" s="257" t="s">
        <v>148</v>
      </c>
      <c r="Y3970" s="257" t="s">
        <v>148</v>
      </c>
      <c r="Z3970" s="257" t="s">
        <v>148</v>
      </c>
      <c r="AA3970" s="257" t="s">
        <v>148</v>
      </c>
      <c r="AB3970" s="257" t="s">
        <v>148</v>
      </c>
      <c r="AC3970" s="257" t="s">
        <v>148</v>
      </c>
      <c r="AD3970" s="257" t="s">
        <v>148</v>
      </c>
      <c r="AE3970" s="257" t="s">
        <v>148</v>
      </c>
      <c r="AF3970" s="257" t="s">
        <v>148</v>
      </c>
      <c r="AG3970" s="257" t="s">
        <v>148</v>
      </c>
      <c r="AH3970" s="257" t="s">
        <v>148</v>
      </c>
      <c r="AI3970" s="257" t="s">
        <v>148</v>
      </c>
      <c r="AJ3970" s="257"/>
    </row>
    <row r="3971" spans="1:36" ht="43.2">
      <c r="A3971" s="258">
        <v>40491</v>
      </c>
      <c r="B3971" s="257" t="s">
        <v>2518</v>
      </c>
      <c r="C3971" s="258">
        <v>40491</v>
      </c>
      <c r="D3971" s="257">
        <v>0</v>
      </c>
      <c r="E3971" s="259" t="s">
        <v>2544</v>
      </c>
      <c r="F3971" s="257" t="s">
        <v>3209</v>
      </c>
      <c r="G3971" s="259" t="s">
        <v>3210</v>
      </c>
      <c r="H3971" s="260" t="s">
        <v>1226</v>
      </c>
      <c r="I3971" s="257" t="s">
        <v>4181</v>
      </c>
      <c r="J3971" s="84" t="s">
        <v>4182</v>
      </c>
      <c r="K3971" s="257" t="s">
        <v>2619</v>
      </c>
      <c r="L3971" s="257" t="s">
        <v>8592</v>
      </c>
      <c r="M3971" s="257" t="s">
        <v>1234</v>
      </c>
      <c r="N3971" s="257" t="s">
        <v>2842</v>
      </c>
      <c r="O3971" s="257" t="s">
        <v>3299</v>
      </c>
      <c r="P3971" s="257" t="s">
        <v>8595</v>
      </c>
      <c r="Q3971" s="257" t="s">
        <v>3301</v>
      </c>
      <c r="R3971" s="257" t="s">
        <v>148</v>
      </c>
      <c r="S3971" s="257" t="s">
        <v>2842</v>
      </c>
      <c r="T3971" s="257" t="s">
        <v>2842</v>
      </c>
      <c r="U3971" s="257" t="s">
        <v>8594</v>
      </c>
      <c r="V3971" s="257" t="s">
        <v>148</v>
      </c>
      <c r="W3971" s="257" t="s">
        <v>148</v>
      </c>
      <c r="X3971" s="257" t="s">
        <v>148</v>
      </c>
      <c r="Y3971" s="257" t="s">
        <v>148</v>
      </c>
      <c r="Z3971" s="257" t="s">
        <v>148</v>
      </c>
      <c r="AA3971" s="257" t="s">
        <v>148</v>
      </c>
      <c r="AB3971" s="257" t="s">
        <v>148</v>
      </c>
      <c r="AC3971" s="257" t="s">
        <v>148</v>
      </c>
      <c r="AD3971" s="257" t="s">
        <v>148</v>
      </c>
      <c r="AE3971" s="257" t="s">
        <v>148</v>
      </c>
      <c r="AF3971" s="257" t="s">
        <v>148</v>
      </c>
      <c r="AG3971" s="257" t="s">
        <v>148</v>
      </c>
      <c r="AH3971" s="257" t="s">
        <v>148</v>
      </c>
      <c r="AI3971" s="257" t="s">
        <v>148</v>
      </c>
      <c r="AJ3971" s="257"/>
    </row>
    <row r="3972" spans="1:36" ht="43.2">
      <c r="A3972" s="258">
        <v>40491</v>
      </c>
      <c r="B3972" s="257" t="s">
        <v>2518</v>
      </c>
      <c r="C3972" s="258">
        <v>40491</v>
      </c>
      <c r="D3972" s="257">
        <v>0</v>
      </c>
      <c r="E3972" s="259" t="s">
        <v>2544</v>
      </c>
      <c r="F3972" s="257" t="s">
        <v>3209</v>
      </c>
      <c r="G3972" s="259" t="s">
        <v>3210</v>
      </c>
      <c r="H3972" s="260" t="s">
        <v>1226</v>
      </c>
      <c r="I3972" s="257" t="s">
        <v>4181</v>
      </c>
      <c r="J3972" s="84" t="s">
        <v>4182</v>
      </c>
      <c r="K3972" s="257" t="s">
        <v>2619</v>
      </c>
      <c r="L3972" s="257" t="s">
        <v>8592</v>
      </c>
      <c r="M3972" s="257" t="s">
        <v>1234</v>
      </c>
      <c r="N3972" s="257" t="s">
        <v>2842</v>
      </c>
      <c r="O3972" s="257" t="s">
        <v>3299</v>
      </c>
      <c r="P3972" s="257" t="s">
        <v>8596</v>
      </c>
      <c r="Q3972" s="257" t="s">
        <v>3301</v>
      </c>
      <c r="R3972" s="257" t="s">
        <v>148</v>
      </c>
      <c r="S3972" s="257" t="s">
        <v>2842</v>
      </c>
      <c r="T3972" s="257" t="s">
        <v>2842</v>
      </c>
      <c r="U3972" s="257" t="s">
        <v>8594</v>
      </c>
      <c r="V3972" s="257" t="s">
        <v>148</v>
      </c>
      <c r="W3972" s="257" t="s">
        <v>148</v>
      </c>
      <c r="X3972" s="257" t="s">
        <v>148</v>
      </c>
      <c r="Y3972" s="257" t="s">
        <v>148</v>
      </c>
      <c r="Z3972" s="257" t="s">
        <v>148</v>
      </c>
      <c r="AA3972" s="257" t="s">
        <v>148</v>
      </c>
      <c r="AB3972" s="257" t="s">
        <v>148</v>
      </c>
      <c r="AC3972" s="257" t="s">
        <v>148</v>
      </c>
      <c r="AD3972" s="257" t="s">
        <v>148</v>
      </c>
      <c r="AE3972" s="257" t="s">
        <v>148</v>
      </c>
      <c r="AF3972" s="257" t="s">
        <v>148</v>
      </c>
      <c r="AG3972" s="257" t="s">
        <v>148</v>
      </c>
      <c r="AH3972" s="257" t="s">
        <v>148</v>
      </c>
      <c r="AI3972" s="257" t="s">
        <v>148</v>
      </c>
      <c r="AJ3972" s="257"/>
    </row>
    <row r="3973" spans="1:36" ht="43.2">
      <c r="A3973" s="258">
        <v>40491</v>
      </c>
      <c r="B3973" s="257" t="s">
        <v>2518</v>
      </c>
      <c r="C3973" s="258">
        <v>40491</v>
      </c>
      <c r="D3973" s="257">
        <v>0</v>
      </c>
      <c r="E3973" s="259" t="s">
        <v>2547</v>
      </c>
      <c r="F3973" s="257" t="s">
        <v>3193</v>
      </c>
      <c r="G3973" s="259" t="s">
        <v>3194</v>
      </c>
      <c r="H3973" s="257" t="s">
        <v>1243</v>
      </c>
      <c r="I3973" s="257" t="s">
        <v>8597</v>
      </c>
      <c r="J3973" s="84" t="s">
        <v>8598</v>
      </c>
      <c r="K3973" s="257" t="s">
        <v>2619</v>
      </c>
      <c r="L3973" s="257" t="s">
        <v>8592</v>
      </c>
      <c r="M3973" s="257" t="s">
        <v>1234</v>
      </c>
      <c r="N3973" s="257" t="s">
        <v>2842</v>
      </c>
      <c r="O3973" s="257" t="s">
        <v>3299</v>
      </c>
      <c r="P3973" s="257" t="s">
        <v>8599</v>
      </c>
      <c r="Q3973" s="257" t="s">
        <v>3301</v>
      </c>
      <c r="R3973" s="257" t="s">
        <v>148</v>
      </c>
      <c r="S3973" s="257" t="s">
        <v>2842</v>
      </c>
      <c r="T3973" s="257" t="s">
        <v>2842</v>
      </c>
      <c r="U3973" s="257" t="s">
        <v>8594</v>
      </c>
      <c r="V3973" s="257" t="s">
        <v>148</v>
      </c>
      <c r="W3973" s="257" t="s">
        <v>148</v>
      </c>
      <c r="X3973" s="257" t="s">
        <v>148</v>
      </c>
      <c r="Y3973" s="257" t="s">
        <v>148</v>
      </c>
      <c r="Z3973" s="257" t="s">
        <v>148</v>
      </c>
      <c r="AA3973" s="257" t="s">
        <v>148</v>
      </c>
      <c r="AB3973" s="257" t="s">
        <v>148</v>
      </c>
      <c r="AC3973" s="257" t="s">
        <v>148</v>
      </c>
      <c r="AD3973" s="257" t="s">
        <v>148</v>
      </c>
      <c r="AE3973" s="257" t="s">
        <v>148</v>
      </c>
      <c r="AF3973" s="257" t="s">
        <v>148</v>
      </c>
      <c r="AG3973" s="257" t="s">
        <v>148</v>
      </c>
      <c r="AH3973" s="257" t="s">
        <v>148</v>
      </c>
      <c r="AI3973" s="257" t="s">
        <v>148</v>
      </c>
      <c r="AJ3973" s="257"/>
    </row>
    <row r="3974" spans="1:36" ht="43.2">
      <c r="A3974" s="258">
        <v>40491</v>
      </c>
      <c r="B3974" s="257" t="s">
        <v>2518</v>
      </c>
      <c r="C3974" s="258">
        <v>40491</v>
      </c>
      <c r="D3974" s="257">
        <v>0</v>
      </c>
      <c r="E3974" s="259" t="s">
        <v>2547</v>
      </c>
      <c r="F3974" s="257" t="s">
        <v>3193</v>
      </c>
      <c r="G3974" s="259" t="s">
        <v>3194</v>
      </c>
      <c r="H3974" s="260" t="s">
        <v>1232</v>
      </c>
      <c r="I3974" s="257" t="s">
        <v>6247</v>
      </c>
      <c r="J3974" s="84" t="s">
        <v>6248</v>
      </c>
      <c r="K3974" s="257" t="s">
        <v>2619</v>
      </c>
      <c r="L3974" s="257" t="s">
        <v>8592</v>
      </c>
      <c r="M3974" s="257" t="s">
        <v>1234</v>
      </c>
      <c r="N3974" s="257" t="s">
        <v>2842</v>
      </c>
      <c r="O3974" s="257" t="s">
        <v>3299</v>
      </c>
      <c r="P3974" s="257" t="s">
        <v>8600</v>
      </c>
      <c r="Q3974" s="257" t="s">
        <v>3301</v>
      </c>
      <c r="R3974" s="257" t="s">
        <v>148</v>
      </c>
      <c r="S3974" s="257" t="s">
        <v>2842</v>
      </c>
      <c r="T3974" s="257" t="s">
        <v>2842</v>
      </c>
      <c r="U3974" s="257" t="s">
        <v>8594</v>
      </c>
      <c r="V3974" s="257" t="s">
        <v>148</v>
      </c>
      <c r="W3974" s="257" t="s">
        <v>148</v>
      </c>
      <c r="X3974" s="257" t="s">
        <v>148</v>
      </c>
      <c r="Y3974" s="257" t="s">
        <v>148</v>
      </c>
      <c r="Z3974" s="257" t="s">
        <v>148</v>
      </c>
      <c r="AA3974" s="257" t="s">
        <v>148</v>
      </c>
      <c r="AB3974" s="257" t="s">
        <v>148</v>
      </c>
      <c r="AC3974" s="257" t="s">
        <v>148</v>
      </c>
      <c r="AD3974" s="257" t="s">
        <v>148</v>
      </c>
      <c r="AE3974" s="257" t="s">
        <v>148</v>
      </c>
      <c r="AF3974" s="257" t="s">
        <v>148</v>
      </c>
      <c r="AG3974" s="257" t="s">
        <v>148</v>
      </c>
      <c r="AH3974" s="257" t="s">
        <v>148</v>
      </c>
      <c r="AI3974" s="257" t="s">
        <v>148</v>
      </c>
      <c r="AJ3974" s="257"/>
    </row>
    <row r="3975" spans="1:36" ht="43.2">
      <c r="A3975" s="258">
        <v>40491</v>
      </c>
      <c r="B3975" s="257" t="s">
        <v>2518</v>
      </c>
      <c r="C3975" s="258">
        <v>40491</v>
      </c>
      <c r="D3975" s="257">
        <v>0</v>
      </c>
      <c r="E3975" s="259" t="s">
        <v>2548</v>
      </c>
      <c r="F3975" s="259" t="s">
        <v>3247</v>
      </c>
      <c r="G3975" s="259" t="s">
        <v>3248</v>
      </c>
      <c r="H3975" s="260" t="s">
        <v>1226</v>
      </c>
      <c r="I3975" s="257" t="s">
        <v>8601</v>
      </c>
      <c r="J3975" s="257" t="s">
        <v>148</v>
      </c>
      <c r="K3975" s="257" t="s">
        <v>2619</v>
      </c>
      <c r="L3975" s="257" t="s">
        <v>8592</v>
      </c>
      <c r="M3975" s="257" t="s">
        <v>1234</v>
      </c>
      <c r="N3975" s="257" t="s">
        <v>2842</v>
      </c>
      <c r="O3975" s="257" t="s">
        <v>3299</v>
      </c>
      <c r="P3975" s="257" t="s">
        <v>8602</v>
      </c>
      <c r="Q3975" s="257" t="s">
        <v>3301</v>
      </c>
      <c r="R3975" s="257" t="s">
        <v>148</v>
      </c>
      <c r="S3975" s="257" t="s">
        <v>2842</v>
      </c>
      <c r="T3975" s="257" t="s">
        <v>2842</v>
      </c>
      <c r="U3975" s="257" t="s">
        <v>8594</v>
      </c>
      <c r="V3975" s="257" t="s">
        <v>148</v>
      </c>
      <c r="W3975" s="257" t="s">
        <v>148</v>
      </c>
      <c r="X3975" s="257" t="s">
        <v>148</v>
      </c>
      <c r="Y3975" s="257" t="s">
        <v>148</v>
      </c>
      <c r="Z3975" s="257" t="s">
        <v>148</v>
      </c>
      <c r="AA3975" s="257" t="s">
        <v>148</v>
      </c>
      <c r="AB3975" s="257" t="s">
        <v>148</v>
      </c>
      <c r="AC3975" s="257" t="s">
        <v>148</v>
      </c>
      <c r="AD3975" s="257" t="s">
        <v>148</v>
      </c>
      <c r="AE3975" s="257" t="s">
        <v>148</v>
      </c>
      <c r="AF3975" s="257" t="s">
        <v>148</v>
      </c>
      <c r="AG3975" s="257" t="s">
        <v>148</v>
      </c>
      <c r="AH3975" s="257" t="s">
        <v>148</v>
      </c>
      <c r="AI3975" s="257" t="s">
        <v>148</v>
      </c>
      <c r="AJ3975" s="257"/>
    </row>
    <row r="3976" spans="1:36" ht="43.2">
      <c r="A3976" s="258">
        <v>40491</v>
      </c>
      <c r="B3976" s="257" t="s">
        <v>2518</v>
      </c>
      <c r="C3976" s="258">
        <v>40491</v>
      </c>
      <c r="D3976" s="257">
        <v>0</v>
      </c>
      <c r="E3976" s="259" t="s">
        <v>2548</v>
      </c>
      <c r="F3976" s="259" t="s">
        <v>3247</v>
      </c>
      <c r="G3976" s="259" t="s">
        <v>3248</v>
      </c>
      <c r="H3976" s="260" t="s">
        <v>1226</v>
      </c>
      <c r="I3976" s="257" t="s">
        <v>8601</v>
      </c>
      <c r="J3976" s="257" t="s">
        <v>148</v>
      </c>
      <c r="K3976" s="257" t="s">
        <v>2619</v>
      </c>
      <c r="L3976" s="257" t="s">
        <v>8592</v>
      </c>
      <c r="M3976" s="257" t="s">
        <v>1234</v>
      </c>
      <c r="N3976" s="257" t="s">
        <v>2842</v>
      </c>
      <c r="O3976" s="257" t="s">
        <v>3299</v>
      </c>
      <c r="P3976" s="257" t="s">
        <v>8603</v>
      </c>
      <c r="Q3976" s="257" t="s">
        <v>3301</v>
      </c>
      <c r="R3976" s="257" t="s">
        <v>148</v>
      </c>
      <c r="S3976" s="257" t="s">
        <v>2842</v>
      </c>
      <c r="T3976" s="257" t="s">
        <v>2842</v>
      </c>
      <c r="U3976" s="257" t="s">
        <v>8594</v>
      </c>
      <c r="V3976" s="257" t="s">
        <v>148</v>
      </c>
      <c r="W3976" s="257" t="s">
        <v>148</v>
      </c>
      <c r="X3976" s="257" t="s">
        <v>148</v>
      </c>
      <c r="Y3976" s="257" t="s">
        <v>148</v>
      </c>
      <c r="Z3976" s="257" t="s">
        <v>148</v>
      </c>
      <c r="AA3976" s="257" t="s">
        <v>148</v>
      </c>
      <c r="AB3976" s="257" t="s">
        <v>148</v>
      </c>
      <c r="AC3976" s="257" t="s">
        <v>148</v>
      </c>
      <c r="AD3976" s="257" t="s">
        <v>148</v>
      </c>
      <c r="AE3976" s="257" t="s">
        <v>148</v>
      </c>
      <c r="AF3976" s="257" t="s">
        <v>148</v>
      </c>
      <c r="AG3976" s="257" t="s">
        <v>148</v>
      </c>
      <c r="AH3976" s="257" t="s">
        <v>148</v>
      </c>
      <c r="AI3976" s="257" t="s">
        <v>148</v>
      </c>
      <c r="AJ3976" s="257"/>
    </row>
    <row r="3977" spans="1:36" ht="43.2">
      <c r="A3977" s="258">
        <v>40491</v>
      </c>
      <c r="B3977" s="257" t="s">
        <v>2518</v>
      </c>
      <c r="C3977" s="258">
        <v>40491</v>
      </c>
      <c r="D3977" s="257">
        <v>0</v>
      </c>
      <c r="E3977" s="257" t="s">
        <v>2521</v>
      </c>
      <c r="F3977" s="257" t="s">
        <v>5126</v>
      </c>
      <c r="G3977" s="257" t="s">
        <v>5127</v>
      </c>
      <c r="H3977" s="260" t="s">
        <v>1226</v>
      </c>
      <c r="I3977" s="257" t="s">
        <v>8604</v>
      </c>
      <c r="J3977" s="257" t="s">
        <v>148</v>
      </c>
      <c r="K3977" s="257" t="s">
        <v>2619</v>
      </c>
      <c r="L3977" s="257" t="s">
        <v>8605</v>
      </c>
      <c r="M3977" s="257" t="s">
        <v>1242</v>
      </c>
      <c r="N3977" s="257" t="s">
        <v>3402</v>
      </c>
      <c r="O3977" s="257" t="s">
        <v>3299</v>
      </c>
      <c r="P3977" s="257" t="s">
        <v>8606</v>
      </c>
      <c r="Q3977" s="257" t="s">
        <v>3301</v>
      </c>
      <c r="R3977" s="257" t="s">
        <v>148</v>
      </c>
      <c r="S3977" s="257" t="s">
        <v>3402</v>
      </c>
      <c r="T3977" s="257" t="s">
        <v>2860</v>
      </c>
      <c r="U3977" s="257" t="s">
        <v>8607</v>
      </c>
      <c r="V3977" s="257" t="s">
        <v>148</v>
      </c>
      <c r="W3977" s="257" t="s">
        <v>148</v>
      </c>
      <c r="X3977" s="257" t="s">
        <v>148</v>
      </c>
      <c r="Y3977" s="257" t="s">
        <v>148</v>
      </c>
      <c r="Z3977" s="257" t="s">
        <v>148</v>
      </c>
      <c r="AA3977" s="257" t="s">
        <v>148</v>
      </c>
      <c r="AB3977" s="257" t="s">
        <v>148</v>
      </c>
      <c r="AC3977" s="257" t="s">
        <v>148</v>
      </c>
      <c r="AD3977" s="257" t="s">
        <v>148</v>
      </c>
      <c r="AE3977" s="257" t="s">
        <v>148</v>
      </c>
      <c r="AF3977" s="257" t="s">
        <v>148</v>
      </c>
      <c r="AG3977" s="257" t="s">
        <v>148</v>
      </c>
      <c r="AH3977" s="257" t="s">
        <v>148</v>
      </c>
      <c r="AI3977" s="257" t="s">
        <v>148</v>
      </c>
      <c r="AJ3977" s="257"/>
    </row>
    <row r="3978" spans="1:36" ht="28.8">
      <c r="A3978" s="258">
        <v>40491</v>
      </c>
      <c r="B3978" s="257" t="s">
        <v>2518</v>
      </c>
      <c r="C3978" s="258">
        <v>40491</v>
      </c>
      <c r="D3978" s="257">
        <v>0</v>
      </c>
      <c r="E3978" s="257" t="s">
        <v>2521</v>
      </c>
      <c r="F3978" s="257" t="s">
        <v>5126</v>
      </c>
      <c r="G3978" s="257" t="s">
        <v>5127</v>
      </c>
      <c r="H3978" s="257" t="s">
        <v>1236</v>
      </c>
      <c r="I3978" s="257" t="s">
        <v>8608</v>
      </c>
      <c r="J3978" s="257" t="s">
        <v>148</v>
      </c>
      <c r="K3978" s="257" t="s">
        <v>2619</v>
      </c>
      <c r="L3978" s="257" t="s">
        <v>8605</v>
      </c>
      <c r="M3978" s="257" t="s">
        <v>1242</v>
      </c>
      <c r="N3978" s="257" t="s">
        <v>3402</v>
      </c>
      <c r="O3978" s="257" t="s">
        <v>3299</v>
      </c>
      <c r="P3978" s="257" t="s">
        <v>8609</v>
      </c>
      <c r="Q3978" s="257" t="s">
        <v>3301</v>
      </c>
      <c r="R3978" s="257" t="s">
        <v>148</v>
      </c>
      <c r="S3978" s="257" t="s">
        <v>3402</v>
      </c>
      <c r="T3978" s="257" t="s">
        <v>2860</v>
      </c>
      <c r="U3978" s="257" t="s">
        <v>8607</v>
      </c>
      <c r="V3978" s="257" t="s">
        <v>148</v>
      </c>
      <c r="W3978" s="257" t="s">
        <v>148</v>
      </c>
      <c r="X3978" s="257" t="s">
        <v>148</v>
      </c>
      <c r="Y3978" s="257" t="s">
        <v>148</v>
      </c>
      <c r="Z3978" s="257" t="s">
        <v>148</v>
      </c>
      <c r="AA3978" s="257" t="s">
        <v>148</v>
      </c>
      <c r="AB3978" s="257" t="s">
        <v>148</v>
      </c>
      <c r="AC3978" s="257" t="s">
        <v>148</v>
      </c>
      <c r="AD3978" s="257" t="s">
        <v>148</v>
      </c>
      <c r="AE3978" s="257" t="s">
        <v>148</v>
      </c>
      <c r="AF3978" s="257" t="s">
        <v>148</v>
      </c>
      <c r="AG3978" s="257" t="s">
        <v>148</v>
      </c>
      <c r="AH3978" s="257" t="s">
        <v>148</v>
      </c>
      <c r="AI3978" s="257" t="s">
        <v>148</v>
      </c>
      <c r="AJ3978" s="257"/>
    </row>
    <row r="3979" spans="1:36" ht="28.8">
      <c r="A3979" s="258">
        <v>40491</v>
      </c>
      <c r="B3979" s="257" t="s">
        <v>2518</v>
      </c>
      <c r="C3979" s="258">
        <v>40491</v>
      </c>
      <c r="D3979" s="257">
        <v>0</v>
      </c>
      <c r="E3979" s="257" t="s">
        <v>2521</v>
      </c>
      <c r="F3979" s="257" t="s">
        <v>5126</v>
      </c>
      <c r="G3979" s="257" t="s">
        <v>5127</v>
      </c>
      <c r="H3979" s="257" t="s">
        <v>1236</v>
      </c>
      <c r="I3979" s="257" t="s">
        <v>8608</v>
      </c>
      <c r="J3979" s="257" t="s">
        <v>148</v>
      </c>
      <c r="K3979" s="257" t="s">
        <v>2619</v>
      </c>
      <c r="L3979" s="257" t="s">
        <v>8605</v>
      </c>
      <c r="M3979" s="257" t="s">
        <v>1242</v>
      </c>
      <c r="N3979" s="257" t="s">
        <v>3402</v>
      </c>
      <c r="O3979" s="257" t="s">
        <v>3299</v>
      </c>
      <c r="P3979" s="257" t="s">
        <v>8610</v>
      </c>
      <c r="Q3979" s="257" t="s">
        <v>3301</v>
      </c>
      <c r="R3979" s="257" t="s">
        <v>148</v>
      </c>
      <c r="S3979" s="257" t="s">
        <v>3402</v>
      </c>
      <c r="T3979" s="257" t="s">
        <v>2860</v>
      </c>
      <c r="U3979" s="257" t="s">
        <v>8607</v>
      </c>
      <c r="V3979" s="257" t="s">
        <v>148</v>
      </c>
      <c r="W3979" s="257" t="s">
        <v>148</v>
      </c>
      <c r="X3979" s="257" t="s">
        <v>148</v>
      </c>
      <c r="Y3979" s="257" t="s">
        <v>148</v>
      </c>
      <c r="Z3979" s="257" t="s">
        <v>148</v>
      </c>
      <c r="AA3979" s="257" t="s">
        <v>148</v>
      </c>
      <c r="AB3979" s="257" t="s">
        <v>148</v>
      </c>
      <c r="AC3979" s="257" t="s">
        <v>148</v>
      </c>
      <c r="AD3979" s="257" t="s">
        <v>148</v>
      </c>
      <c r="AE3979" s="257" t="s">
        <v>148</v>
      </c>
      <c r="AF3979" s="257" t="s">
        <v>148</v>
      </c>
      <c r="AG3979" s="257" t="s">
        <v>148</v>
      </c>
      <c r="AH3979" s="257" t="s">
        <v>148</v>
      </c>
      <c r="AI3979" s="257" t="s">
        <v>148</v>
      </c>
      <c r="AJ3979" s="257"/>
    </row>
    <row r="3980" spans="1:36" ht="28.8">
      <c r="A3980" s="258">
        <v>40491</v>
      </c>
      <c r="B3980" s="257" t="s">
        <v>2518</v>
      </c>
      <c r="C3980" s="258">
        <v>40491</v>
      </c>
      <c r="D3980" s="257">
        <v>0</v>
      </c>
      <c r="E3980" s="257" t="s">
        <v>2521</v>
      </c>
      <c r="F3980" s="257" t="s">
        <v>5126</v>
      </c>
      <c r="G3980" s="257" t="s">
        <v>5127</v>
      </c>
      <c r="H3980" s="257" t="s">
        <v>1236</v>
      </c>
      <c r="I3980" s="257" t="s">
        <v>8608</v>
      </c>
      <c r="J3980" s="257" t="s">
        <v>148</v>
      </c>
      <c r="K3980" s="257" t="s">
        <v>2619</v>
      </c>
      <c r="L3980" s="257" t="s">
        <v>8605</v>
      </c>
      <c r="M3980" s="257" t="s">
        <v>1242</v>
      </c>
      <c r="N3980" s="257" t="s">
        <v>3402</v>
      </c>
      <c r="O3980" s="257" t="s">
        <v>3299</v>
      </c>
      <c r="P3980" s="257" t="s">
        <v>8611</v>
      </c>
      <c r="Q3980" s="257" t="s">
        <v>3301</v>
      </c>
      <c r="R3980" s="257" t="s">
        <v>148</v>
      </c>
      <c r="S3980" s="257" t="s">
        <v>3402</v>
      </c>
      <c r="T3980" s="257" t="s">
        <v>2860</v>
      </c>
      <c r="U3980" s="257" t="s">
        <v>8607</v>
      </c>
      <c r="V3980" s="257" t="s">
        <v>148</v>
      </c>
      <c r="W3980" s="257" t="s">
        <v>148</v>
      </c>
      <c r="X3980" s="257" t="s">
        <v>148</v>
      </c>
      <c r="Y3980" s="257" t="s">
        <v>148</v>
      </c>
      <c r="Z3980" s="257" t="s">
        <v>148</v>
      </c>
      <c r="AA3980" s="257" t="s">
        <v>148</v>
      </c>
      <c r="AB3980" s="257" t="s">
        <v>148</v>
      </c>
      <c r="AC3980" s="257" t="s">
        <v>148</v>
      </c>
      <c r="AD3980" s="257" t="s">
        <v>148</v>
      </c>
      <c r="AE3980" s="257" t="s">
        <v>148</v>
      </c>
      <c r="AF3980" s="257" t="s">
        <v>148</v>
      </c>
      <c r="AG3980" s="257" t="s">
        <v>148</v>
      </c>
      <c r="AH3980" s="257" t="s">
        <v>148</v>
      </c>
      <c r="AI3980" s="257" t="s">
        <v>148</v>
      </c>
      <c r="AJ3980" s="257"/>
    </row>
    <row r="3981" spans="1:36" ht="43.2">
      <c r="A3981" s="258">
        <v>40491</v>
      </c>
      <c r="B3981" s="257" t="s">
        <v>2518</v>
      </c>
      <c r="C3981" s="258">
        <v>40491</v>
      </c>
      <c r="D3981" s="257">
        <v>0</v>
      </c>
      <c r="E3981" s="257" t="s">
        <v>2521</v>
      </c>
      <c r="F3981" s="257" t="s">
        <v>5126</v>
      </c>
      <c r="G3981" s="257" t="s">
        <v>5127</v>
      </c>
      <c r="H3981" s="260" t="s">
        <v>1226</v>
      </c>
      <c r="I3981" s="257" t="s">
        <v>8604</v>
      </c>
      <c r="J3981" s="257" t="s">
        <v>148</v>
      </c>
      <c r="K3981" s="257" t="s">
        <v>2619</v>
      </c>
      <c r="L3981" s="257" t="s">
        <v>8605</v>
      </c>
      <c r="M3981" s="257" t="s">
        <v>1242</v>
      </c>
      <c r="N3981" s="257" t="s">
        <v>3402</v>
      </c>
      <c r="O3981" s="257" t="s">
        <v>3299</v>
      </c>
      <c r="P3981" s="257" t="s">
        <v>8612</v>
      </c>
      <c r="Q3981" s="257" t="s">
        <v>3301</v>
      </c>
      <c r="R3981" s="257" t="s">
        <v>148</v>
      </c>
      <c r="S3981" s="257" t="s">
        <v>3402</v>
      </c>
      <c r="T3981" s="257" t="s">
        <v>2860</v>
      </c>
      <c r="U3981" s="257" t="s">
        <v>8607</v>
      </c>
      <c r="V3981" s="257" t="s">
        <v>148</v>
      </c>
      <c r="W3981" s="257" t="s">
        <v>148</v>
      </c>
      <c r="X3981" s="257" t="s">
        <v>148</v>
      </c>
      <c r="Y3981" s="257" t="s">
        <v>148</v>
      </c>
      <c r="Z3981" s="257" t="s">
        <v>148</v>
      </c>
      <c r="AA3981" s="257" t="s">
        <v>148</v>
      </c>
      <c r="AB3981" s="257" t="s">
        <v>148</v>
      </c>
      <c r="AC3981" s="257" t="s">
        <v>148</v>
      </c>
      <c r="AD3981" s="257" t="s">
        <v>148</v>
      </c>
      <c r="AE3981" s="257" t="s">
        <v>148</v>
      </c>
      <c r="AF3981" s="257" t="s">
        <v>148</v>
      </c>
      <c r="AG3981" s="257" t="s">
        <v>148</v>
      </c>
      <c r="AH3981" s="257" t="s">
        <v>148</v>
      </c>
      <c r="AI3981" s="257" t="s">
        <v>148</v>
      </c>
      <c r="AJ3981" s="257"/>
    </row>
    <row r="3982" spans="1:36" ht="28.8">
      <c r="A3982" s="258">
        <v>40491</v>
      </c>
      <c r="B3982" s="257" t="s">
        <v>2518</v>
      </c>
      <c r="C3982" s="258">
        <v>40491</v>
      </c>
      <c r="D3982" s="257">
        <v>0</v>
      </c>
      <c r="E3982" s="259" t="s">
        <v>2562</v>
      </c>
      <c r="F3982" s="257" t="s">
        <v>3274</v>
      </c>
      <c r="G3982" s="259" t="s">
        <v>3275</v>
      </c>
      <c r="H3982" s="260" t="s">
        <v>1232</v>
      </c>
      <c r="I3982" s="257" t="s">
        <v>2794</v>
      </c>
      <c r="J3982" s="257" t="s">
        <v>766</v>
      </c>
      <c r="K3982" s="257" t="s">
        <v>2619</v>
      </c>
      <c r="L3982" s="257" t="s">
        <v>8605</v>
      </c>
      <c r="M3982" s="257" t="s">
        <v>1242</v>
      </c>
      <c r="N3982" s="257" t="s">
        <v>3402</v>
      </c>
      <c r="O3982" s="257" t="s">
        <v>3299</v>
      </c>
      <c r="P3982" s="257" t="s">
        <v>8613</v>
      </c>
      <c r="Q3982" s="257" t="s">
        <v>3301</v>
      </c>
      <c r="R3982" s="257" t="s">
        <v>148</v>
      </c>
      <c r="S3982" s="257" t="s">
        <v>3402</v>
      </c>
      <c r="T3982" s="257" t="s">
        <v>2860</v>
      </c>
      <c r="U3982" s="257" t="s">
        <v>8607</v>
      </c>
      <c r="V3982" s="257" t="s">
        <v>148</v>
      </c>
      <c r="W3982" s="257" t="s">
        <v>148</v>
      </c>
      <c r="X3982" s="257" t="s">
        <v>148</v>
      </c>
      <c r="Y3982" s="257" t="s">
        <v>148</v>
      </c>
      <c r="Z3982" s="257" t="s">
        <v>148</v>
      </c>
      <c r="AA3982" s="257" t="s">
        <v>148</v>
      </c>
      <c r="AB3982" s="257" t="s">
        <v>148</v>
      </c>
      <c r="AC3982" s="257" t="s">
        <v>148</v>
      </c>
      <c r="AD3982" s="257" t="s">
        <v>148</v>
      </c>
      <c r="AE3982" s="257" t="s">
        <v>148</v>
      </c>
      <c r="AF3982" s="257" t="s">
        <v>148</v>
      </c>
      <c r="AG3982" s="257" t="s">
        <v>148</v>
      </c>
      <c r="AH3982" s="257" t="s">
        <v>148</v>
      </c>
      <c r="AI3982" s="257" t="s">
        <v>148</v>
      </c>
      <c r="AJ3982" s="257"/>
    </row>
    <row r="3983" spans="1:36" ht="43.2">
      <c r="A3983" s="258">
        <v>40491</v>
      </c>
      <c r="B3983" s="257" t="s">
        <v>2518</v>
      </c>
      <c r="C3983" s="258">
        <v>40491</v>
      </c>
      <c r="D3983" s="257">
        <v>0</v>
      </c>
      <c r="E3983" s="259" t="s">
        <v>2562</v>
      </c>
      <c r="F3983" s="257" t="s">
        <v>3274</v>
      </c>
      <c r="G3983" s="259" t="s">
        <v>3275</v>
      </c>
      <c r="H3983" s="260" t="s">
        <v>1226</v>
      </c>
      <c r="I3983" s="257" t="s">
        <v>2792</v>
      </c>
      <c r="J3983" s="84" t="s">
        <v>209</v>
      </c>
      <c r="K3983" s="257" t="s">
        <v>2619</v>
      </c>
      <c r="L3983" s="257" t="s">
        <v>8605</v>
      </c>
      <c r="M3983" s="257" t="s">
        <v>1242</v>
      </c>
      <c r="N3983" s="257" t="s">
        <v>3402</v>
      </c>
      <c r="O3983" s="257" t="s">
        <v>3299</v>
      </c>
      <c r="P3983" s="257" t="s">
        <v>8614</v>
      </c>
      <c r="Q3983" s="257" t="s">
        <v>3301</v>
      </c>
      <c r="R3983" s="257" t="s">
        <v>148</v>
      </c>
      <c r="S3983" s="257" t="s">
        <v>3402</v>
      </c>
      <c r="T3983" s="257" t="s">
        <v>2860</v>
      </c>
      <c r="U3983" s="257" t="s">
        <v>8607</v>
      </c>
      <c r="V3983" s="257" t="s">
        <v>148</v>
      </c>
      <c r="W3983" s="257" t="s">
        <v>148</v>
      </c>
      <c r="X3983" s="257" t="s">
        <v>148</v>
      </c>
      <c r="Y3983" s="257" t="s">
        <v>148</v>
      </c>
      <c r="Z3983" s="257" t="s">
        <v>148</v>
      </c>
      <c r="AA3983" s="257" t="s">
        <v>148</v>
      </c>
      <c r="AB3983" s="257" t="s">
        <v>148</v>
      </c>
      <c r="AC3983" s="257" t="s">
        <v>148</v>
      </c>
      <c r="AD3983" s="257" t="s">
        <v>148</v>
      </c>
      <c r="AE3983" s="257" t="s">
        <v>148</v>
      </c>
      <c r="AF3983" s="257" t="s">
        <v>148</v>
      </c>
      <c r="AG3983" s="257" t="s">
        <v>148</v>
      </c>
      <c r="AH3983" s="257" t="s">
        <v>148</v>
      </c>
      <c r="AI3983" s="257" t="s">
        <v>148</v>
      </c>
      <c r="AJ3983" s="257"/>
    </row>
    <row r="3984" spans="1:36" ht="28.8">
      <c r="A3984" s="258">
        <v>40491</v>
      </c>
      <c r="B3984" s="257" t="s">
        <v>2518</v>
      </c>
      <c r="C3984" s="258">
        <v>40491</v>
      </c>
      <c r="D3984" s="257">
        <v>0</v>
      </c>
      <c r="E3984" s="259" t="s">
        <v>2538</v>
      </c>
      <c r="F3984" s="257" t="s">
        <v>3251</v>
      </c>
      <c r="G3984" s="259" t="s">
        <v>3253</v>
      </c>
      <c r="H3984" s="260" t="s">
        <v>1232</v>
      </c>
      <c r="I3984" s="257" t="s">
        <v>5321</v>
      </c>
      <c r="J3984" s="257" t="s">
        <v>5322</v>
      </c>
      <c r="K3984" s="257" t="s">
        <v>2619</v>
      </c>
      <c r="L3984" s="257" t="s">
        <v>8605</v>
      </c>
      <c r="M3984" s="257" t="s">
        <v>1242</v>
      </c>
      <c r="N3984" s="257" t="s">
        <v>3402</v>
      </c>
      <c r="O3984" s="257" t="s">
        <v>3299</v>
      </c>
      <c r="P3984" s="257" t="s">
        <v>8615</v>
      </c>
      <c r="Q3984" s="257" t="s">
        <v>3301</v>
      </c>
      <c r="R3984" s="257" t="s">
        <v>148</v>
      </c>
      <c r="S3984" s="257" t="s">
        <v>3402</v>
      </c>
      <c r="T3984" s="257" t="s">
        <v>2860</v>
      </c>
      <c r="U3984" s="257" t="s">
        <v>8607</v>
      </c>
      <c r="V3984" s="257" t="s">
        <v>148</v>
      </c>
      <c r="W3984" s="257" t="s">
        <v>148</v>
      </c>
      <c r="X3984" s="257" t="s">
        <v>148</v>
      </c>
      <c r="Y3984" s="257" t="s">
        <v>148</v>
      </c>
      <c r="Z3984" s="257" t="s">
        <v>148</v>
      </c>
      <c r="AA3984" s="257" t="s">
        <v>148</v>
      </c>
      <c r="AB3984" s="257" t="s">
        <v>148</v>
      </c>
      <c r="AC3984" s="257" t="s">
        <v>148</v>
      </c>
      <c r="AD3984" s="257" t="s">
        <v>148</v>
      </c>
      <c r="AE3984" s="257" t="s">
        <v>148</v>
      </c>
      <c r="AF3984" s="257" t="s">
        <v>148</v>
      </c>
      <c r="AG3984" s="257" t="s">
        <v>148</v>
      </c>
      <c r="AH3984" s="257" t="s">
        <v>148</v>
      </c>
      <c r="AI3984" s="257" t="s">
        <v>148</v>
      </c>
      <c r="AJ3984" s="257"/>
    </row>
    <row r="3985" spans="1:36" ht="28.8">
      <c r="A3985" s="258">
        <v>40491</v>
      </c>
      <c r="B3985" s="257" t="s">
        <v>2518</v>
      </c>
      <c r="C3985" s="258">
        <v>40491</v>
      </c>
      <c r="D3985" s="257">
        <v>0</v>
      </c>
      <c r="E3985" s="259" t="s">
        <v>2542</v>
      </c>
      <c r="F3985" s="257" t="s">
        <v>3205</v>
      </c>
      <c r="G3985" s="259" t="s">
        <v>3206</v>
      </c>
      <c r="H3985" s="260" t="s">
        <v>2631</v>
      </c>
      <c r="I3985" s="260" t="s">
        <v>2631</v>
      </c>
      <c r="J3985" s="257" t="s">
        <v>148</v>
      </c>
      <c r="K3985" s="257" t="s">
        <v>2619</v>
      </c>
      <c r="L3985" s="257" t="s">
        <v>8605</v>
      </c>
      <c r="M3985" s="257" t="s">
        <v>1242</v>
      </c>
      <c r="N3985" s="257" t="s">
        <v>3402</v>
      </c>
      <c r="O3985" s="257" t="s">
        <v>3299</v>
      </c>
      <c r="P3985" s="257" t="s">
        <v>8616</v>
      </c>
      <c r="Q3985" s="257" t="s">
        <v>3301</v>
      </c>
      <c r="R3985" s="257" t="s">
        <v>148</v>
      </c>
      <c r="S3985" s="257" t="s">
        <v>3402</v>
      </c>
      <c r="T3985" s="257" t="s">
        <v>2860</v>
      </c>
      <c r="U3985" s="257" t="s">
        <v>8607</v>
      </c>
      <c r="V3985" s="257" t="s">
        <v>148</v>
      </c>
      <c r="W3985" s="257" t="s">
        <v>148</v>
      </c>
      <c r="X3985" s="257" t="s">
        <v>148</v>
      </c>
      <c r="Y3985" s="257" t="s">
        <v>148</v>
      </c>
      <c r="Z3985" s="257" t="s">
        <v>148</v>
      </c>
      <c r="AA3985" s="257" t="s">
        <v>148</v>
      </c>
      <c r="AB3985" s="257" t="s">
        <v>148</v>
      </c>
      <c r="AC3985" s="257" t="s">
        <v>148</v>
      </c>
      <c r="AD3985" s="257" t="s">
        <v>148</v>
      </c>
      <c r="AE3985" s="257" t="s">
        <v>148</v>
      </c>
      <c r="AF3985" s="257" t="s">
        <v>148</v>
      </c>
      <c r="AG3985" s="257" t="s">
        <v>148</v>
      </c>
      <c r="AH3985" s="257" t="s">
        <v>148</v>
      </c>
      <c r="AI3985" s="257" t="s">
        <v>148</v>
      </c>
      <c r="AJ3985" s="257"/>
    </row>
    <row r="3986" spans="1:36" ht="28.8">
      <c r="A3986" s="258">
        <v>40491</v>
      </c>
      <c r="B3986" s="257" t="s">
        <v>2518</v>
      </c>
      <c r="C3986" s="258">
        <v>40491</v>
      </c>
      <c r="D3986" s="257">
        <v>0</v>
      </c>
      <c r="E3986" s="259" t="s">
        <v>2542</v>
      </c>
      <c r="F3986" s="257" t="s">
        <v>3205</v>
      </c>
      <c r="G3986" s="259" t="s">
        <v>3206</v>
      </c>
      <c r="H3986" s="260" t="s">
        <v>2631</v>
      </c>
      <c r="I3986" s="260" t="s">
        <v>2631</v>
      </c>
      <c r="J3986" s="257" t="s">
        <v>148</v>
      </c>
      <c r="K3986" s="257" t="s">
        <v>2619</v>
      </c>
      <c r="L3986" s="257" t="s">
        <v>8605</v>
      </c>
      <c r="M3986" s="257" t="s">
        <v>1242</v>
      </c>
      <c r="N3986" s="257" t="s">
        <v>3402</v>
      </c>
      <c r="O3986" s="257" t="s">
        <v>3299</v>
      </c>
      <c r="P3986" s="257" t="s">
        <v>8617</v>
      </c>
      <c r="Q3986" s="257" t="s">
        <v>3301</v>
      </c>
      <c r="R3986" s="257" t="s">
        <v>148</v>
      </c>
      <c r="S3986" s="257" t="s">
        <v>3402</v>
      </c>
      <c r="T3986" s="257" t="s">
        <v>2860</v>
      </c>
      <c r="U3986" s="257" t="s">
        <v>8607</v>
      </c>
      <c r="V3986" s="257" t="s">
        <v>148</v>
      </c>
      <c r="W3986" s="257" t="s">
        <v>148</v>
      </c>
      <c r="X3986" s="257" t="s">
        <v>148</v>
      </c>
      <c r="Y3986" s="257" t="s">
        <v>148</v>
      </c>
      <c r="Z3986" s="257" t="s">
        <v>148</v>
      </c>
      <c r="AA3986" s="257" t="s">
        <v>148</v>
      </c>
      <c r="AB3986" s="257" t="s">
        <v>148</v>
      </c>
      <c r="AC3986" s="257" t="s">
        <v>148</v>
      </c>
      <c r="AD3986" s="257" t="s">
        <v>148</v>
      </c>
      <c r="AE3986" s="257" t="s">
        <v>148</v>
      </c>
      <c r="AF3986" s="257" t="s">
        <v>148</v>
      </c>
      <c r="AG3986" s="257" t="s">
        <v>148</v>
      </c>
      <c r="AH3986" s="257" t="s">
        <v>148</v>
      </c>
      <c r="AI3986" s="257" t="s">
        <v>148</v>
      </c>
      <c r="AJ3986" s="257"/>
    </row>
    <row r="3987" spans="1:36" ht="43.2">
      <c r="A3987" s="258">
        <v>40491</v>
      </c>
      <c r="B3987" s="257" t="s">
        <v>2518</v>
      </c>
      <c r="C3987" s="258">
        <v>40491</v>
      </c>
      <c r="D3987" s="257">
        <v>0</v>
      </c>
      <c r="E3987" s="259" t="s">
        <v>2544</v>
      </c>
      <c r="F3987" s="257" t="s">
        <v>3237</v>
      </c>
      <c r="G3987" s="259" t="s">
        <v>3238</v>
      </c>
      <c r="H3987" s="260" t="s">
        <v>1226</v>
      </c>
      <c r="I3987" s="257" t="s">
        <v>8618</v>
      </c>
      <c r="J3987" s="84" t="s">
        <v>8619</v>
      </c>
      <c r="K3987" s="257" t="s">
        <v>2619</v>
      </c>
      <c r="L3987" s="257" t="s">
        <v>8605</v>
      </c>
      <c r="M3987" s="257" t="s">
        <v>1242</v>
      </c>
      <c r="N3987" s="257" t="s">
        <v>3402</v>
      </c>
      <c r="O3987" s="257" t="s">
        <v>2868</v>
      </c>
      <c r="P3987" s="257" t="s">
        <v>8620</v>
      </c>
      <c r="Q3987" s="257" t="s">
        <v>3301</v>
      </c>
      <c r="R3987" s="257" t="s">
        <v>148</v>
      </c>
      <c r="S3987" s="257" t="s">
        <v>3402</v>
      </c>
      <c r="T3987" s="257" t="s">
        <v>2860</v>
      </c>
      <c r="U3987" s="257" t="s">
        <v>8607</v>
      </c>
      <c r="V3987" s="257" t="s">
        <v>148</v>
      </c>
      <c r="W3987" s="257" t="s">
        <v>148</v>
      </c>
      <c r="X3987" s="257" t="s">
        <v>148</v>
      </c>
      <c r="Y3987" s="257" t="s">
        <v>148</v>
      </c>
      <c r="Z3987" s="257" t="s">
        <v>148</v>
      </c>
      <c r="AA3987" s="257" t="s">
        <v>148</v>
      </c>
      <c r="AB3987" s="257" t="s">
        <v>148</v>
      </c>
      <c r="AC3987" s="257" t="s">
        <v>148</v>
      </c>
      <c r="AD3987" s="257" t="s">
        <v>148</v>
      </c>
      <c r="AE3987" s="257" t="s">
        <v>148</v>
      </c>
      <c r="AF3987" s="257" t="s">
        <v>148</v>
      </c>
      <c r="AG3987" s="257" t="s">
        <v>148</v>
      </c>
      <c r="AH3987" s="257" t="s">
        <v>148</v>
      </c>
      <c r="AI3987" s="257" t="s">
        <v>148</v>
      </c>
      <c r="AJ3987" s="257"/>
    </row>
    <row r="3988" spans="1:36" ht="43.2">
      <c r="A3988" s="258">
        <v>40491</v>
      </c>
      <c r="B3988" s="257" t="s">
        <v>2518</v>
      </c>
      <c r="C3988" s="258">
        <v>40491</v>
      </c>
      <c r="D3988" s="257">
        <v>0</v>
      </c>
      <c r="E3988" s="259" t="s">
        <v>2549</v>
      </c>
      <c r="F3988" s="257" t="s">
        <v>3724</v>
      </c>
      <c r="G3988" s="259" t="s">
        <v>3725</v>
      </c>
      <c r="H3988" s="260" t="s">
        <v>2631</v>
      </c>
      <c r="I3988" s="260" t="s">
        <v>2631</v>
      </c>
      <c r="J3988" s="257" t="s">
        <v>148</v>
      </c>
      <c r="K3988" s="257" t="s">
        <v>2619</v>
      </c>
      <c r="L3988" s="257" t="s">
        <v>8605</v>
      </c>
      <c r="M3988" s="257" t="s">
        <v>1242</v>
      </c>
      <c r="N3988" s="257" t="s">
        <v>3402</v>
      </c>
      <c r="O3988" s="257" t="s">
        <v>3299</v>
      </c>
      <c r="P3988" s="257" t="s">
        <v>8621</v>
      </c>
      <c r="Q3988" s="257" t="s">
        <v>3301</v>
      </c>
      <c r="R3988" s="257" t="s">
        <v>148</v>
      </c>
      <c r="S3988" s="257" t="s">
        <v>3402</v>
      </c>
      <c r="T3988" s="257" t="s">
        <v>2860</v>
      </c>
      <c r="U3988" s="257" t="s">
        <v>8607</v>
      </c>
      <c r="V3988" s="257" t="s">
        <v>148</v>
      </c>
      <c r="W3988" s="257" t="s">
        <v>148</v>
      </c>
      <c r="X3988" s="257" t="s">
        <v>148</v>
      </c>
      <c r="Y3988" s="257" t="s">
        <v>148</v>
      </c>
      <c r="Z3988" s="257" t="s">
        <v>148</v>
      </c>
      <c r="AA3988" s="257" t="s">
        <v>148</v>
      </c>
      <c r="AB3988" s="257" t="s">
        <v>148</v>
      </c>
      <c r="AC3988" s="257" t="s">
        <v>148</v>
      </c>
      <c r="AD3988" s="257" t="s">
        <v>148</v>
      </c>
      <c r="AE3988" s="257" t="s">
        <v>148</v>
      </c>
      <c r="AF3988" s="257" t="s">
        <v>148</v>
      </c>
      <c r="AG3988" s="257" t="s">
        <v>148</v>
      </c>
      <c r="AH3988" s="257" t="s">
        <v>148</v>
      </c>
      <c r="AI3988" s="257" t="s">
        <v>148</v>
      </c>
      <c r="AJ3988" s="257"/>
    </row>
    <row r="3989" spans="1:36" ht="28.8">
      <c r="A3989" s="258">
        <v>40491</v>
      </c>
      <c r="B3989" s="257" t="s">
        <v>2518</v>
      </c>
      <c r="C3989" s="258">
        <v>40491</v>
      </c>
      <c r="D3989" s="257">
        <v>0</v>
      </c>
      <c r="E3989" s="257" t="s">
        <v>2521</v>
      </c>
      <c r="F3989" s="257" t="s">
        <v>5126</v>
      </c>
      <c r="G3989" s="257" t="s">
        <v>5127</v>
      </c>
      <c r="H3989" s="257" t="s">
        <v>1236</v>
      </c>
      <c r="I3989" s="257" t="s">
        <v>8608</v>
      </c>
      <c r="J3989" s="257" t="s">
        <v>148</v>
      </c>
      <c r="K3989" s="257" t="s">
        <v>2619</v>
      </c>
      <c r="L3989" s="257" t="s">
        <v>8605</v>
      </c>
      <c r="M3989" s="257" t="s">
        <v>1242</v>
      </c>
      <c r="N3989" s="257" t="s">
        <v>3402</v>
      </c>
      <c r="O3989" s="257" t="s">
        <v>3299</v>
      </c>
      <c r="P3989" s="257" t="s">
        <v>8622</v>
      </c>
      <c r="Q3989" s="257" t="s">
        <v>3301</v>
      </c>
      <c r="R3989" s="257" t="s">
        <v>148</v>
      </c>
      <c r="S3989" s="257" t="s">
        <v>3402</v>
      </c>
      <c r="T3989" s="257" t="s">
        <v>2860</v>
      </c>
      <c r="U3989" s="257" t="s">
        <v>8607</v>
      </c>
      <c r="V3989" s="257" t="s">
        <v>148</v>
      </c>
      <c r="W3989" s="257" t="s">
        <v>148</v>
      </c>
      <c r="X3989" s="257" t="s">
        <v>148</v>
      </c>
      <c r="Y3989" s="257" t="s">
        <v>148</v>
      </c>
      <c r="Z3989" s="257" t="s">
        <v>148</v>
      </c>
      <c r="AA3989" s="257" t="s">
        <v>148</v>
      </c>
      <c r="AB3989" s="257" t="s">
        <v>148</v>
      </c>
      <c r="AC3989" s="257" t="s">
        <v>148</v>
      </c>
      <c r="AD3989" s="257" t="s">
        <v>148</v>
      </c>
      <c r="AE3989" s="257" t="s">
        <v>148</v>
      </c>
      <c r="AF3989" s="257" t="s">
        <v>148</v>
      </c>
      <c r="AG3989" s="257" t="s">
        <v>148</v>
      </c>
      <c r="AH3989" s="257" t="s">
        <v>148</v>
      </c>
      <c r="AI3989" s="257" t="s">
        <v>148</v>
      </c>
      <c r="AJ3989" s="257"/>
    </row>
    <row r="3990" spans="1:36" ht="43.2">
      <c r="A3990" s="258">
        <v>40492</v>
      </c>
      <c r="B3990" s="257" t="s">
        <v>2518</v>
      </c>
      <c r="C3990" s="258">
        <v>40492</v>
      </c>
      <c r="D3990" s="257">
        <v>0</v>
      </c>
      <c r="E3990" s="257" t="s">
        <v>4593</v>
      </c>
      <c r="F3990" s="257" t="s">
        <v>4594</v>
      </c>
      <c r="G3990" s="257" t="s">
        <v>4595</v>
      </c>
      <c r="H3990" s="260" t="s">
        <v>1232</v>
      </c>
      <c r="I3990" s="257" t="s">
        <v>8623</v>
      </c>
      <c r="J3990" s="257" t="s">
        <v>148</v>
      </c>
      <c r="K3990" s="257" t="s">
        <v>2619</v>
      </c>
      <c r="L3990" s="257" t="s">
        <v>8624</v>
      </c>
      <c r="M3990" s="257" t="s">
        <v>8625</v>
      </c>
      <c r="N3990" s="257" t="s">
        <v>8625</v>
      </c>
      <c r="O3990" s="257" t="s">
        <v>2868</v>
      </c>
      <c r="P3990" s="257" t="s">
        <v>8626</v>
      </c>
      <c r="Q3990" s="257" t="s">
        <v>3301</v>
      </c>
      <c r="R3990" s="257" t="s">
        <v>148</v>
      </c>
      <c r="S3990" s="257" t="s">
        <v>8625</v>
      </c>
      <c r="T3990" s="257" t="s">
        <v>2899</v>
      </c>
      <c r="U3990" s="257" t="s">
        <v>8594</v>
      </c>
      <c r="V3990" s="257" t="s">
        <v>148</v>
      </c>
      <c r="W3990" s="257" t="s">
        <v>148</v>
      </c>
      <c r="X3990" s="257" t="s">
        <v>148</v>
      </c>
      <c r="Y3990" s="257" t="s">
        <v>148</v>
      </c>
      <c r="Z3990" s="257" t="s">
        <v>148</v>
      </c>
      <c r="AA3990" s="257" t="s">
        <v>148</v>
      </c>
      <c r="AB3990" s="257" t="s">
        <v>148</v>
      </c>
      <c r="AC3990" s="257" t="s">
        <v>148</v>
      </c>
      <c r="AD3990" s="257" t="s">
        <v>148</v>
      </c>
      <c r="AE3990" s="257" t="s">
        <v>148</v>
      </c>
      <c r="AF3990" s="257" t="s">
        <v>148</v>
      </c>
      <c r="AG3990" s="257" t="s">
        <v>148</v>
      </c>
      <c r="AH3990" s="257" t="s">
        <v>148</v>
      </c>
      <c r="AI3990" s="257" t="s">
        <v>148</v>
      </c>
      <c r="AJ3990" s="257"/>
    </row>
    <row r="3991" spans="1:36" ht="43.2">
      <c r="A3991" s="258">
        <v>40492</v>
      </c>
      <c r="B3991" s="257" t="s">
        <v>2518</v>
      </c>
      <c r="C3991" s="258">
        <v>40492</v>
      </c>
      <c r="D3991" s="257">
        <v>0</v>
      </c>
      <c r="E3991" s="257" t="s">
        <v>4593</v>
      </c>
      <c r="F3991" s="257" t="s">
        <v>4594</v>
      </c>
      <c r="G3991" s="257" t="s">
        <v>4595</v>
      </c>
      <c r="H3991" s="260" t="s">
        <v>1232</v>
      </c>
      <c r="I3991" s="257" t="s">
        <v>8623</v>
      </c>
      <c r="J3991" s="257" t="s">
        <v>148</v>
      </c>
      <c r="K3991" s="257" t="s">
        <v>2619</v>
      </c>
      <c r="L3991" s="257" t="s">
        <v>8624</v>
      </c>
      <c r="M3991" s="257" t="s">
        <v>8625</v>
      </c>
      <c r="N3991" s="257" t="s">
        <v>8625</v>
      </c>
      <c r="O3991" s="257" t="s">
        <v>3299</v>
      </c>
      <c r="P3991" s="257" t="s">
        <v>8627</v>
      </c>
      <c r="Q3991" s="257" t="s">
        <v>3301</v>
      </c>
      <c r="R3991" s="257" t="s">
        <v>148</v>
      </c>
      <c r="S3991" s="257" t="s">
        <v>8625</v>
      </c>
      <c r="T3991" s="257" t="s">
        <v>2899</v>
      </c>
      <c r="U3991" s="257" t="s">
        <v>8594</v>
      </c>
      <c r="V3991" s="257" t="s">
        <v>148</v>
      </c>
      <c r="W3991" s="257" t="s">
        <v>148</v>
      </c>
      <c r="X3991" s="257" t="s">
        <v>148</v>
      </c>
      <c r="Y3991" s="257" t="s">
        <v>148</v>
      </c>
      <c r="Z3991" s="257" t="s">
        <v>148</v>
      </c>
      <c r="AA3991" s="257" t="s">
        <v>148</v>
      </c>
      <c r="AB3991" s="257" t="s">
        <v>148</v>
      </c>
      <c r="AC3991" s="257" t="s">
        <v>148</v>
      </c>
      <c r="AD3991" s="257" t="s">
        <v>148</v>
      </c>
      <c r="AE3991" s="257" t="s">
        <v>148</v>
      </c>
      <c r="AF3991" s="257" t="s">
        <v>148</v>
      </c>
      <c r="AG3991" s="257" t="s">
        <v>148</v>
      </c>
      <c r="AH3991" s="257" t="s">
        <v>148</v>
      </c>
      <c r="AI3991" s="257" t="s">
        <v>148</v>
      </c>
      <c r="AJ3991" s="257"/>
    </row>
    <row r="3992" spans="1:36" ht="43.2">
      <c r="A3992" s="258">
        <v>40492</v>
      </c>
      <c r="B3992" s="257" t="s">
        <v>2518</v>
      </c>
      <c r="C3992" s="258">
        <v>40492</v>
      </c>
      <c r="D3992" s="257">
        <v>0</v>
      </c>
      <c r="E3992" s="259" t="s">
        <v>2558</v>
      </c>
      <c r="F3992" s="257" t="s">
        <v>3115</v>
      </c>
      <c r="G3992" s="259" t="s">
        <v>3116</v>
      </c>
      <c r="H3992" s="260" t="s">
        <v>2631</v>
      </c>
      <c r="I3992" s="260" t="s">
        <v>2631</v>
      </c>
      <c r="J3992" s="257" t="s">
        <v>148</v>
      </c>
      <c r="K3992" s="257" t="s">
        <v>2619</v>
      </c>
      <c r="L3992" s="257" t="s">
        <v>8624</v>
      </c>
      <c r="M3992" s="257" t="s">
        <v>8625</v>
      </c>
      <c r="N3992" s="257" t="s">
        <v>8625</v>
      </c>
      <c r="O3992" s="257" t="s">
        <v>3299</v>
      </c>
      <c r="P3992" s="257" t="s">
        <v>8628</v>
      </c>
      <c r="Q3992" s="257" t="s">
        <v>3301</v>
      </c>
      <c r="R3992" s="257" t="s">
        <v>148</v>
      </c>
      <c r="S3992" s="257" t="s">
        <v>8625</v>
      </c>
      <c r="T3992" s="257" t="s">
        <v>2899</v>
      </c>
      <c r="U3992" s="257" t="s">
        <v>8594</v>
      </c>
      <c r="V3992" s="257" t="s">
        <v>148</v>
      </c>
      <c r="W3992" s="257" t="s">
        <v>148</v>
      </c>
      <c r="X3992" s="257" t="s">
        <v>148</v>
      </c>
      <c r="Y3992" s="257" t="s">
        <v>148</v>
      </c>
      <c r="Z3992" s="257" t="s">
        <v>148</v>
      </c>
      <c r="AA3992" s="257" t="s">
        <v>148</v>
      </c>
      <c r="AB3992" s="257" t="s">
        <v>148</v>
      </c>
      <c r="AC3992" s="257" t="s">
        <v>148</v>
      </c>
      <c r="AD3992" s="257" t="s">
        <v>148</v>
      </c>
      <c r="AE3992" s="257" t="s">
        <v>148</v>
      </c>
      <c r="AF3992" s="257" t="s">
        <v>148</v>
      </c>
      <c r="AG3992" s="257" t="s">
        <v>148</v>
      </c>
      <c r="AH3992" s="257" t="s">
        <v>148</v>
      </c>
      <c r="AI3992" s="257" t="s">
        <v>148</v>
      </c>
      <c r="AJ3992" s="257"/>
    </row>
    <row r="3993" spans="1:36" ht="43.2">
      <c r="A3993" s="258">
        <v>40492</v>
      </c>
      <c r="B3993" s="257" t="s">
        <v>2518</v>
      </c>
      <c r="C3993" s="258">
        <v>40492</v>
      </c>
      <c r="D3993" s="257">
        <v>0</v>
      </c>
      <c r="E3993" s="259" t="s">
        <v>2562</v>
      </c>
      <c r="F3993" s="257" t="s">
        <v>3274</v>
      </c>
      <c r="G3993" s="259" t="s">
        <v>3275</v>
      </c>
      <c r="H3993" s="260" t="s">
        <v>1226</v>
      </c>
      <c r="I3993" s="257" t="s">
        <v>2792</v>
      </c>
      <c r="J3993" s="84" t="s">
        <v>209</v>
      </c>
      <c r="K3993" s="257" t="s">
        <v>2619</v>
      </c>
      <c r="L3993" s="257" t="s">
        <v>8624</v>
      </c>
      <c r="M3993" s="257" t="s">
        <v>8625</v>
      </c>
      <c r="N3993" s="257" t="s">
        <v>8625</v>
      </c>
      <c r="O3993" s="257" t="s">
        <v>3299</v>
      </c>
      <c r="P3993" s="257" t="s">
        <v>8629</v>
      </c>
      <c r="Q3993" s="257" t="s">
        <v>3301</v>
      </c>
      <c r="R3993" s="257" t="s">
        <v>148</v>
      </c>
      <c r="S3993" s="257" t="s">
        <v>8625</v>
      </c>
      <c r="T3993" s="257" t="s">
        <v>2899</v>
      </c>
      <c r="U3993" s="257" t="s">
        <v>8594</v>
      </c>
      <c r="V3993" s="257" t="s">
        <v>148</v>
      </c>
      <c r="W3993" s="257" t="s">
        <v>148</v>
      </c>
      <c r="X3993" s="257" t="s">
        <v>148</v>
      </c>
      <c r="Y3993" s="257" t="s">
        <v>148</v>
      </c>
      <c r="Z3993" s="257" t="s">
        <v>148</v>
      </c>
      <c r="AA3993" s="257" t="s">
        <v>148</v>
      </c>
      <c r="AB3993" s="257" t="s">
        <v>148</v>
      </c>
      <c r="AC3993" s="257" t="s">
        <v>148</v>
      </c>
      <c r="AD3993" s="257" t="s">
        <v>148</v>
      </c>
      <c r="AE3993" s="257" t="s">
        <v>148</v>
      </c>
      <c r="AF3993" s="257" t="s">
        <v>148</v>
      </c>
      <c r="AG3993" s="257" t="s">
        <v>148</v>
      </c>
      <c r="AH3993" s="257" t="s">
        <v>148</v>
      </c>
      <c r="AI3993" s="257" t="s">
        <v>148</v>
      </c>
      <c r="AJ3993" s="257"/>
    </row>
    <row r="3994" spans="1:36" ht="43.2">
      <c r="A3994" s="258">
        <v>40492</v>
      </c>
      <c r="B3994" s="257" t="s">
        <v>2518</v>
      </c>
      <c r="C3994" s="258">
        <v>40492</v>
      </c>
      <c r="D3994" s="257">
        <v>0</v>
      </c>
      <c r="E3994" s="259" t="s">
        <v>2562</v>
      </c>
      <c r="F3994" s="257" t="s">
        <v>3274</v>
      </c>
      <c r="G3994" s="259" t="s">
        <v>3275</v>
      </c>
      <c r="H3994" s="260" t="s">
        <v>1226</v>
      </c>
      <c r="I3994" s="257" t="s">
        <v>2792</v>
      </c>
      <c r="J3994" s="84" t="s">
        <v>209</v>
      </c>
      <c r="K3994" s="257" t="s">
        <v>2619</v>
      </c>
      <c r="L3994" s="257" t="s">
        <v>8624</v>
      </c>
      <c r="M3994" s="257" t="s">
        <v>8625</v>
      </c>
      <c r="N3994" s="257" t="s">
        <v>8625</v>
      </c>
      <c r="O3994" s="257" t="s">
        <v>3299</v>
      </c>
      <c r="P3994" s="257" t="s">
        <v>8630</v>
      </c>
      <c r="Q3994" s="257" t="s">
        <v>3301</v>
      </c>
      <c r="R3994" s="257" t="s">
        <v>148</v>
      </c>
      <c r="S3994" s="257" t="s">
        <v>8625</v>
      </c>
      <c r="T3994" s="257" t="s">
        <v>2899</v>
      </c>
      <c r="U3994" s="257" t="s">
        <v>8594</v>
      </c>
      <c r="V3994" s="257" t="s">
        <v>148</v>
      </c>
      <c r="W3994" s="257" t="s">
        <v>148</v>
      </c>
      <c r="X3994" s="257" t="s">
        <v>148</v>
      </c>
      <c r="Y3994" s="257" t="s">
        <v>148</v>
      </c>
      <c r="Z3994" s="257" t="s">
        <v>148</v>
      </c>
      <c r="AA3994" s="257" t="s">
        <v>148</v>
      </c>
      <c r="AB3994" s="257" t="s">
        <v>148</v>
      </c>
      <c r="AC3994" s="257" t="s">
        <v>148</v>
      </c>
      <c r="AD3994" s="257" t="s">
        <v>148</v>
      </c>
      <c r="AE3994" s="257" t="s">
        <v>148</v>
      </c>
      <c r="AF3994" s="257" t="s">
        <v>148</v>
      </c>
      <c r="AG3994" s="257" t="s">
        <v>148</v>
      </c>
      <c r="AH3994" s="257" t="s">
        <v>148</v>
      </c>
      <c r="AI3994" s="257" t="s">
        <v>148</v>
      </c>
      <c r="AJ3994" s="257"/>
    </row>
    <row r="3995" spans="1:36" ht="43.2">
      <c r="A3995" s="258">
        <v>40492</v>
      </c>
      <c r="B3995" s="257" t="s">
        <v>2518</v>
      </c>
      <c r="C3995" s="258">
        <v>40492</v>
      </c>
      <c r="D3995" s="257">
        <v>0</v>
      </c>
      <c r="E3995" s="259" t="s">
        <v>2565</v>
      </c>
      <c r="F3995" s="257" t="s">
        <v>3251</v>
      </c>
      <c r="G3995" s="259" t="s">
        <v>3252</v>
      </c>
      <c r="H3995" s="260" t="s">
        <v>1232</v>
      </c>
      <c r="I3995" s="257" t="s">
        <v>4345</v>
      </c>
      <c r="J3995" s="257" t="s">
        <v>4346</v>
      </c>
      <c r="K3995" s="257" t="s">
        <v>2619</v>
      </c>
      <c r="L3995" s="257" t="s">
        <v>8624</v>
      </c>
      <c r="M3995" s="257" t="s">
        <v>8625</v>
      </c>
      <c r="N3995" s="257" t="s">
        <v>8625</v>
      </c>
      <c r="O3995" s="257" t="s">
        <v>3299</v>
      </c>
      <c r="P3995" s="257" t="s">
        <v>8631</v>
      </c>
      <c r="Q3995" s="257" t="s">
        <v>3301</v>
      </c>
      <c r="R3995" s="257" t="s">
        <v>148</v>
      </c>
      <c r="S3995" s="257" t="s">
        <v>8625</v>
      </c>
      <c r="T3995" s="257" t="s">
        <v>2899</v>
      </c>
      <c r="U3995" s="257" t="s">
        <v>8594</v>
      </c>
      <c r="V3995" s="257" t="s">
        <v>148</v>
      </c>
      <c r="W3995" s="257" t="s">
        <v>148</v>
      </c>
      <c r="X3995" s="257" t="s">
        <v>148</v>
      </c>
      <c r="Y3995" s="257" t="s">
        <v>148</v>
      </c>
      <c r="Z3995" s="257" t="s">
        <v>148</v>
      </c>
      <c r="AA3995" s="257" t="s">
        <v>148</v>
      </c>
      <c r="AB3995" s="257" t="s">
        <v>148</v>
      </c>
      <c r="AC3995" s="257" t="s">
        <v>148</v>
      </c>
      <c r="AD3995" s="257" t="s">
        <v>148</v>
      </c>
      <c r="AE3995" s="257" t="s">
        <v>148</v>
      </c>
      <c r="AF3995" s="257" t="s">
        <v>148</v>
      </c>
      <c r="AG3995" s="257" t="s">
        <v>148</v>
      </c>
      <c r="AH3995" s="257" t="s">
        <v>148</v>
      </c>
      <c r="AI3995" s="257" t="s">
        <v>148</v>
      </c>
      <c r="AJ3995" s="257"/>
    </row>
    <row r="3996" spans="1:36" ht="43.2">
      <c r="A3996" s="258">
        <v>40492</v>
      </c>
      <c r="B3996" s="257" t="s">
        <v>2518</v>
      </c>
      <c r="C3996" s="258">
        <v>40492</v>
      </c>
      <c r="D3996" s="257">
        <v>0</v>
      </c>
      <c r="E3996" s="259" t="s">
        <v>2565</v>
      </c>
      <c r="F3996" s="257" t="s">
        <v>3251</v>
      </c>
      <c r="G3996" s="259" t="s">
        <v>3252</v>
      </c>
      <c r="H3996" s="260" t="s">
        <v>1232</v>
      </c>
      <c r="I3996" s="257" t="s">
        <v>4345</v>
      </c>
      <c r="J3996" s="257" t="s">
        <v>4346</v>
      </c>
      <c r="K3996" s="257" t="s">
        <v>2619</v>
      </c>
      <c r="L3996" s="257" t="s">
        <v>8624</v>
      </c>
      <c r="M3996" s="257" t="s">
        <v>8625</v>
      </c>
      <c r="N3996" s="257" t="s">
        <v>8625</v>
      </c>
      <c r="O3996" s="257" t="s">
        <v>3299</v>
      </c>
      <c r="P3996" s="257" t="s">
        <v>8632</v>
      </c>
      <c r="Q3996" s="257" t="s">
        <v>3301</v>
      </c>
      <c r="R3996" s="257" t="s">
        <v>148</v>
      </c>
      <c r="S3996" s="257" t="s">
        <v>8625</v>
      </c>
      <c r="T3996" s="257" t="s">
        <v>2899</v>
      </c>
      <c r="U3996" s="257" t="s">
        <v>8594</v>
      </c>
      <c r="V3996" s="257" t="s">
        <v>148</v>
      </c>
      <c r="W3996" s="257" t="s">
        <v>148</v>
      </c>
      <c r="X3996" s="257" t="s">
        <v>148</v>
      </c>
      <c r="Y3996" s="257" t="s">
        <v>148</v>
      </c>
      <c r="Z3996" s="257" t="s">
        <v>148</v>
      </c>
      <c r="AA3996" s="257" t="s">
        <v>148</v>
      </c>
      <c r="AB3996" s="257" t="s">
        <v>148</v>
      </c>
      <c r="AC3996" s="257" t="s">
        <v>148</v>
      </c>
      <c r="AD3996" s="257" t="s">
        <v>148</v>
      </c>
      <c r="AE3996" s="257" t="s">
        <v>148</v>
      </c>
      <c r="AF3996" s="257" t="s">
        <v>148</v>
      </c>
      <c r="AG3996" s="257" t="s">
        <v>148</v>
      </c>
      <c r="AH3996" s="257" t="s">
        <v>148</v>
      </c>
      <c r="AI3996" s="257" t="s">
        <v>148</v>
      </c>
      <c r="AJ3996" s="257"/>
    </row>
    <row r="3997" spans="1:36" ht="43.2">
      <c r="A3997" s="258">
        <v>40492</v>
      </c>
      <c r="B3997" s="257" t="s">
        <v>2518</v>
      </c>
      <c r="C3997" s="258">
        <v>40492</v>
      </c>
      <c r="D3997" s="257">
        <v>0</v>
      </c>
      <c r="E3997" s="259" t="s">
        <v>2537</v>
      </c>
      <c r="F3997" s="259" t="s">
        <v>3185</v>
      </c>
      <c r="G3997" s="259" t="s">
        <v>3186</v>
      </c>
      <c r="H3997" s="257" t="s">
        <v>1243</v>
      </c>
      <c r="I3997" s="257" t="s">
        <v>8300</v>
      </c>
      <c r="J3997" s="84" t="s">
        <v>8301</v>
      </c>
      <c r="K3997" s="257" t="s">
        <v>2619</v>
      </c>
      <c r="L3997" s="257" t="s">
        <v>8624</v>
      </c>
      <c r="M3997" s="257" t="s">
        <v>8625</v>
      </c>
      <c r="N3997" s="257" t="s">
        <v>8625</v>
      </c>
      <c r="O3997" s="257" t="s">
        <v>3299</v>
      </c>
      <c r="P3997" s="257" t="s">
        <v>8633</v>
      </c>
      <c r="Q3997" s="257" t="s">
        <v>3301</v>
      </c>
      <c r="R3997" s="257" t="s">
        <v>148</v>
      </c>
      <c r="S3997" s="257" t="s">
        <v>8625</v>
      </c>
      <c r="T3997" s="257" t="s">
        <v>2899</v>
      </c>
      <c r="U3997" s="257" t="s">
        <v>8594</v>
      </c>
      <c r="V3997" s="257" t="s">
        <v>148</v>
      </c>
      <c r="W3997" s="257" t="s">
        <v>148</v>
      </c>
      <c r="X3997" s="257" t="s">
        <v>148</v>
      </c>
      <c r="Y3997" s="257" t="s">
        <v>148</v>
      </c>
      <c r="Z3997" s="257" t="s">
        <v>148</v>
      </c>
      <c r="AA3997" s="257" t="s">
        <v>148</v>
      </c>
      <c r="AB3997" s="257" t="s">
        <v>148</v>
      </c>
      <c r="AC3997" s="257" t="s">
        <v>148</v>
      </c>
      <c r="AD3997" s="257" t="s">
        <v>148</v>
      </c>
      <c r="AE3997" s="257" t="s">
        <v>148</v>
      </c>
      <c r="AF3997" s="257" t="s">
        <v>148</v>
      </c>
      <c r="AG3997" s="257" t="s">
        <v>148</v>
      </c>
      <c r="AH3997" s="257" t="s">
        <v>148</v>
      </c>
      <c r="AI3997" s="257" t="s">
        <v>148</v>
      </c>
      <c r="AJ3997" s="257"/>
    </row>
    <row r="3998" spans="1:36" ht="43.2">
      <c r="A3998" s="258">
        <v>40492</v>
      </c>
      <c r="B3998" s="257" t="s">
        <v>2518</v>
      </c>
      <c r="C3998" s="258">
        <v>40492</v>
      </c>
      <c r="D3998" s="257">
        <v>0</v>
      </c>
      <c r="E3998" s="257" t="s">
        <v>2539</v>
      </c>
      <c r="F3998" s="257" t="s">
        <v>3173</v>
      </c>
      <c r="G3998" s="257" t="s">
        <v>3174</v>
      </c>
      <c r="H3998" s="257" t="s">
        <v>1243</v>
      </c>
      <c r="I3998" s="257" t="s">
        <v>6125</v>
      </c>
      <c r="J3998" s="84" t="s">
        <v>6126</v>
      </c>
      <c r="K3998" s="257" t="s">
        <v>2619</v>
      </c>
      <c r="L3998" s="257" t="s">
        <v>8624</v>
      </c>
      <c r="M3998" s="257" t="s">
        <v>8625</v>
      </c>
      <c r="N3998" s="257" t="s">
        <v>8625</v>
      </c>
      <c r="O3998" s="257" t="s">
        <v>3299</v>
      </c>
      <c r="P3998" s="257" t="s">
        <v>8634</v>
      </c>
      <c r="Q3998" s="257" t="s">
        <v>3301</v>
      </c>
      <c r="R3998" s="257" t="s">
        <v>148</v>
      </c>
      <c r="S3998" s="257" t="s">
        <v>8625</v>
      </c>
      <c r="T3998" s="257" t="s">
        <v>2899</v>
      </c>
      <c r="U3998" s="257" t="s">
        <v>8594</v>
      </c>
      <c r="V3998" s="257" t="s">
        <v>148</v>
      </c>
      <c r="W3998" s="257" t="s">
        <v>148</v>
      </c>
      <c r="X3998" s="257" t="s">
        <v>148</v>
      </c>
      <c r="Y3998" s="257" t="s">
        <v>148</v>
      </c>
      <c r="Z3998" s="257" t="s">
        <v>148</v>
      </c>
      <c r="AA3998" s="257" t="s">
        <v>148</v>
      </c>
      <c r="AB3998" s="257" t="s">
        <v>148</v>
      </c>
      <c r="AC3998" s="257" t="s">
        <v>148</v>
      </c>
      <c r="AD3998" s="257" t="s">
        <v>148</v>
      </c>
      <c r="AE3998" s="257" t="s">
        <v>148</v>
      </c>
      <c r="AF3998" s="257" t="s">
        <v>148</v>
      </c>
      <c r="AG3998" s="257" t="s">
        <v>148</v>
      </c>
      <c r="AH3998" s="257" t="s">
        <v>148</v>
      </c>
      <c r="AI3998" s="257" t="s">
        <v>148</v>
      </c>
      <c r="AJ3998" s="257"/>
    </row>
    <row r="3999" spans="1:36" ht="43.2">
      <c r="A3999" s="258">
        <v>40492</v>
      </c>
      <c r="B3999" s="257" t="s">
        <v>2518</v>
      </c>
      <c r="C3999" s="258">
        <v>40492</v>
      </c>
      <c r="D3999" s="257">
        <v>0</v>
      </c>
      <c r="E3999" s="259" t="s">
        <v>2542</v>
      </c>
      <c r="F3999" s="257" t="s">
        <v>3157</v>
      </c>
      <c r="G3999" s="259" t="s">
        <v>3158</v>
      </c>
      <c r="H3999" s="260" t="s">
        <v>1232</v>
      </c>
      <c r="I3999" s="257" t="s">
        <v>3759</v>
      </c>
      <c r="J3999" s="262" t="s">
        <v>3760</v>
      </c>
      <c r="K3999" s="257" t="s">
        <v>2619</v>
      </c>
      <c r="L3999" s="257" t="s">
        <v>8624</v>
      </c>
      <c r="M3999" s="257" t="s">
        <v>8625</v>
      </c>
      <c r="N3999" s="257" t="s">
        <v>8625</v>
      </c>
      <c r="O3999" s="257" t="s">
        <v>3299</v>
      </c>
      <c r="P3999" s="257" t="s">
        <v>8635</v>
      </c>
      <c r="Q3999" s="257" t="s">
        <v>3301</v>
      </c>
      <c r="R3999" s="257" t="s">
        <v>148</v>
      </c>
      <c r="S3999" s="257" t="s">
        <v>8625</v>
      </c>
      <c r="T3999" s="257" t="s">
        <v>2899</v>
      </c>
      <c r="U3999" s="257" t="s">
        <v>8594</v>
      </c>
      <c r="V3999" s="257" t="s">
        <v>148</v>
      </c>
      <c r="W3999" s="257" t="s">
        <v>148</v>
      </c>
      <c r="X3999" s="257" t="s">
        <v>148</v>
      </c>
      <c r="Y3999" s="257" t="s">
        <v>148</v>
      </c>
      <c r="Z3999" s="257" t="s">
        <v>148</v>
      </c>
      <c r="AA3999" s="257" t="s">
        <v>148</v>
      </c>
      <c r="AB3999" s="257" t="s">
        <v>148</v>
      </c>
      <c r="AC3999" s="257" t="s">
        <v>148</v>
      </c>
      <c r="AD3999" s="257" t="s">
        <v>148</v>
      </c>
      <c r="AE3999" s="257" t="s">
        <v>148</v>
      </c>
      <c r="AF3999" s="257" t="s">
        <v>148</v>
      </c>
      <c r="AG3999" s="257" t="s">
        <v>148</v>
      </c>
      <c r="AH3999" s="257" t="s">
        <v>148</v>
      </c>
      <c r="AI3999" s="257" t="s">
        <v>148</v>
      </c>
      <c r="AJ3999" s="257"/>
    </row>
    <row r="4000" spans="1:36" ht="43.2">
      <c r="A4000" s="258">
        <v>40492</v>
      </c>
      <c r="B4000" s="257" t="s">
        <v>2518</v>
      </c>
      <c r="C4000" s="258">
        <v>40492</v>
      </c>
      <c r="D4000" s="257">
        <v>0</v>
      </c>
      <c r="E4000" s="259" t="s">
        <v>2548</v>
      </c>
      <c r="F4000" s="259" t="s">
        <v>3247</v>
      </c>
      <c r="G4000" s="259" t="s">
        <v>3248</v>
      </c>
      <c r="H4000" s="260" t="s">
        <v>1240</v>
      </c>
      <c r="I4000" s="257" t="s">
        <v>7502</v>
      </c>
      <c r="J4000" s="261" t="s">
        <v>7503</v>
      </c>
      <c r="K4000" s="257" t="s">
        <v>2619</v>
      </c>
      <c r="L4000" s="257" t="s">
        <v>8624</v>
      </c>
      <c r="M4000" s="257" t="s">
        <v>8625</v>
      </c>
      <c r="N4000" s="257" t="s">
        <v>8625</v>
      </c>
      <c r="O4000" s="257" t="s">
        <v>3299</v>
      </c>
      <c r="P4000" s="257" t="s">
        <v>8636</v>
      </c>
      <c r="Q4000" s="257" t="s">
        <v>3301</v>
      </c>
      <c r="R4000" s="257" t="s">
        <v>148</v>
      </c>
      <c r="S4000" s="257" t="s">
        <v>8625</v>
      </c>
      <c r="T4000" s="257" t="s">
        <v>2899</v>
      </c>
      <c r="U4000" s="257" t="s">
        <v>8594</v>
      </c>
      <c r="V4000" s="257" t="s">
        <v>148</v>
      </c>
      <c r="W4000" s="257" t="s">
        <v>148</v>
      </c>
      <c r="X4000" s="257" t="s">
        <v>148</v>
      </c>
      <c r="Y4000" s="257" t="s">
        <v>148</v>
      </c>
      <c r="Z4000" s="257" t="s">
        <v>148</v>
      </c>
      <c r="AA4000" s="257" t="s">
        <v>148</v>
      </c>
      <c r="AB4000" s="257" t="s">
        <v>148</v>
      </c>
      <c r="AC4000" s="257" t="s">
        <v>148</v>
      </c>
      <c r="AD4000" s="257" t="s">
        <v>148</v>
      </c>
      <c r="AE4000" s="257" t="s">
        <v>148</v>
      </c>
      <c r="AF4000" s="257" t="s">
        <v>148</v>
      </c>
      <c r="AG4000" s="257" t="s">
        <v>148</v>
      </c>
      <c r="AH4000" s="257" t="s">
        <v>148</v>
      </c>
      <c r="AI4000" s="257" t="s">
        <v>148</v>
      </c>
      <c r="AJ4000" s="257"/>
    </row>
    <row r="4001" spans="1:36" ht="43.2">
      <c r="A4001" s="258">
        <v>40492</v>
      </c>
      <c r="B4001" s="257" t="s">
        <v>2518</v>
      </c>
      <c r="C4001" s="258">
        <v>40492</v>
      </c>
      <c r="D4001" s="257">
        <v>0</v>
      </c>
      <c r="E4001" s="259" t="s">
        <v>2542</v>
      </c>
      <c r="F4001" s="257" t="s">
        <v>3157</v>
      </c>
      <c r="G4001" s="259" t="s">
        <v>3158</v>
      </c>
      <c r="H4001" s="260" t="s">
        <v>1232</v>
      </c>
      <c r="I4001" s="257" t="s">
        <v>3759</v>
      </c>
      <c r="J4001" s="262" t="s">
        <v>3760</v>
      </c>
      <c r="K4001" s="257" t="s">
        <v>2619</v>
      </c>
      <c r="L4001" s="257" t="s">
        <v>8624</v>
      </c>
      <c r="M4001" s="257" t="s">
        <v>8625</v>
      </c>
      <c r="N4001" s="257" t="s">
        <v>8625</v>
      </c>
      <c r="O4001" s="257" t="s">
        <v>2868</v>
      </c>
      <c r="P4001" s="257" t="s">
        <v>8637</v>
      </c>
      <c r="Q4001" s="257" t="s">
        <v>3301</v>
      </c>
      <c r="R4001" s="257" t="s">
        <v>148</v>
      </c>
      <c r="S4001" s="257" t="s">
        <v>8625</v>
      </c>
      <c r="T4001" s="257" t="s">
        <v>2899</v>
      </c>
      <c r="U4001" s="257" t="s">
        <v>8594</v>
      </c>
      <c r="V4001" s="257" t="s">
        <v>148</v>
      </c>
      <c r="W4001" s="257" t="s">
        <v>148</v>
      </c>
      <c r="X4001" s="257" t="s">
        <v>148</v>
      </c>
      <c r="Y4001" s="257" t="s">
        <v>148</v>
      </c>
      <c r="Z4001" s="257" t="s">
        <v>148</v>
      </c>
      <c r="AA4001" s="257" t="s">
        <v>148</v>
      </c>
      <c r="AB4001" s="257" t="s">
        <v>148</v>
      </c>
      <c r="AC4001" s="257" t="s">
        <v>148</v>
      </c>
      <c r="AD4001" s="257" t="s">
        <v>148</v>
      </c>
      <c r="AE4001" s="257" t="s">
        <v>148</v>
      </c>
      <c r="AF4001" s="257" t="s">
        <v>148</v>
      </c>
      <c r="AG4001" s="257" t="s">
        <v>148</v>
      </c>
      <c r="AH4001" s="257" t="s">
        <v>148</v>
      </c>
      <c r="AI4001" s="257" t="s">
        <v>148</v>
      </c>
      <c r="AJ4001" s="257"/>
    </row>
    <row r="4002" spans="1:36" ht="43.2">
      <c r="A4002" s="258">
        <v>40492</v>
      </c>
      <c r="B4002" s="257" t="s">
        <v>2518</v>
      </c>
      <c r="C4002" s="258">
        <v>40492</v>
      </c>
      <c r="D4002" s="257">
        <v>0</v>
      </c>
      <c r="E4002" s="259" t="s">
        <v>2542</v>
      </c>
      <c r="F4002" s="257" t="s">
        <v>3157</v>
      </c>
      <c r="G4002" s="259" t="s">
        <v>3158</v>
      </c>
      <c r="H4002" s="260" t="s">
        <v>1226</v>
      </c>
      <c r="I4002" s="257" t="s">
        <v>8638</v>
      </c>
      <c r="J4002" s="84" t="s">
        <v>8639</v>
      </c>
      <c r="K4002" s="257" t="s">
        <v>2619</v>
      </c>
      <c r="L4002" s="257" t="s">
        <v>8624</v>
      </c>
      <c r="M4002" s="257" t="s">
        <v>8625</v>
      </c>
      <c r="N4002" s="257" t="s">
        <v>8625</v>
      </c>
      <c r="O4002" s="257" t="s">
        <v>3299</v>
      </c>
      <c r="P4002" s="257" t="s">
        <v>8640</v>
      </c>
      <c r="Q4002" s="257" t="s">
        <v>3301</v>
      </c>
      <c r="R4002" s="257" t="s">
        <v>148</v>
      </c>
      <c r="S4002" s="257" t="s">
        <v>8625</v>
      </c>
      <c r="T4002" s="257" t="s">
        <v>2899</v>
      </c>
      <c r="U4002" s="257" t="s">
        <v>8594</v>
      </c>
      <c r="V4002" s="257" t="s">
        <v>148</v>
      </c>
      <c r="W4002" s="257" t="s">
        <v>148</v>
      </c>
      <c r="X4002" s="257" t="s">
        <v>148</v>
      </c>
      <c r="Y4002" s="257" t="s">
        <v>148</v>
      </c>
      <c r="Z4002" s="257" t="s">
        <v>148</v>
      </c>
      <c r="AA4002" s="257" t="s">
        <v>148</v>
      </c>
      <c r="AB4002" s="257" t="s">
        <v>148</v>
      </c>
      <c r="AC4002" s="257" t="s">
        <v>148</v>
      </c>
      <c r="AD4002" s="257" t="s">
        <v>148</v>
      </c>
      <c r="AE4002" s="257" t="s">
        <v>148</v>
      </c>
      <c r="AF4002" s="257" t="s">
        <v>148</v>
      </c>
      <c r="AG4002" s="257" t="s">
        <v>148</v>
      </c>
      <c r="AH4002" s="257" t="s">
        <v>148</v>
      </c>
      <c r="AI4002" s="257" t="s">
        <v>148</v>
      </c>
      <c r="AJ4002" s="257"/>
    </row>
    <row r="4003" spans="1:36" ht="43.2">
      <c r="A4003" s="258">
        <v>40492</v>
      </c>
      <c r="B4003" s="257" t="s">
        <v>2518</v>
      </c>
      <c r="C4003" s="258">
        <v>40492</v>
      </c>
      <c r="D4003" s="257">
        <v>0</v>
      </c>
      <c r="E4003" s="259" t="s">
        <v>2542</v>
      </c>
      <c r="F4003" s="257" t="s">
        <v>3157</v>
      </c>
      <c r="G4003" s="259" t="s">
        <v>3158</v>
      </c>
      <c r="H4003" s="260" t="s">
        <v>1226</v>
      </c>
      <c r="I4003" s="257" t="s">
        <v>8638</v>
      </c>
      <c r="J4003" s="84" t="s">
        <v>8639</v>
      </c>
      <c r="K4003" s="257" t="s">
        <v>2619</v>
      </c>
      <c r="L4003" s="257" t="s">
        <v>8624</v>
      </c>
      <c r="M4003" s="257" t="s">
        <v>8625</v>
      </c>
      <c r="N4003" s="257" t="s">
        <v>8625</v>
      </c>
      <c r="O4003" s="257" t="s">
        <v>3299</v>
      </c>
      <c r="P4003" s="257" t="s">
        <v>8641</v>
      </c>
      <c r="Q4003" s="257" t="s">
        <v>3301</v>
      </c>
      <c r="R4003" s="257" t="s">
        <v>148</v>
      </c>
      <c r="S4003" s="257" t="s">
        <v>8625</v>
      </c>
      <c r="T4003" s="257" t="s">
        <v>2899</v>
      </c>
      <c r="U4003" s="257" t="s">
        <v>8594</v>
      </c>
      <c r="V4003" s="257" t="s">
        <v>148</v>
      </c>
      <c r="W4003" s="257" t="s">
        <v>148</v>
      </c>
      <c r="X4003" s="257" t="s">
        <v>148</v>
      </c>
      <c r="Y4003" s="257" t="s">
        <v>148</v>
      </c>
      <c r="Z4003" s="257" t="s">
        <v>148</v>
      </c>
      <c r="AA4003" s="257" t="s">
        <v>148</v>
      </c>
      <c r="AB4003" s="257" t="s">
        <v>148</v>
      </c>
      <c r="AC4003" s="257" t="s">
        <v>148</v>
      </c>
      <c r="AD4003" s="257" t="s">
        <v>148</v>
      </c>
      <c r="AE4003" s="257" t="s">
        <v>148</v>
      </c>
      <c r="AF4003" s="257" t="s">
        <v>148</v>
      </c>
      <c r="AG4003" s="257" t="s">
        <v>148</v>
      </c>
      <c r="AH4003" s="257" t="s">
        <v>148</v>
      </c>
      <c r="AI4003" s="257" t="s">
        <v>148</v>
      </c>
      <c r="AJ4003" s="257"/>
    </row>
    <row r="4004" spans="1:36" ht="43.2">
      <c r="A4004" s="258">
        <v>40492</v>
      </c>
      <c r="B4004" s="257" t="s">
        <v>2518</v>
      </c>
      <c r="C4004" s="258">
        <v>40492</v>
      </c>
      <c r="D4004" s="257">
        <v>0</v>
      </c>
      <c r="E4004" s="259" t="s">
        <v>2542</v>
      </c>
      <c r="F4004" s="257" t="s">
        <v>3157</v>
      </c>
      <c r="G4004" s="259" t="s">
        <v>3158</v>
      </c>
      <c r="H4004" s="260" t="s">
        <v>1232</v>
      </c>
      <c r="I4004" s="257" t="s">
        <v>3759</v>
      </c>
      <c r="J4004" s="262" t="s">
        <v>3760</v>
      </c>
      <c r="K4004" s="257" t="s">
        <v>2619</v>
      </c>
      <c r="L4004" s="257" t="s">
        <v>8624</v>
      </c>
      <c r="M4004" s="257" t="s">
        <v>8625</v>
      </c>
      <c r="N4004" s="257" t="s">
        <v>8625</v>
      </c>
      <c r="O4004" s="257" t="s">
        <v>3299</v>
      </c>
      <c r="P4004" s="257" t="s">
        <v>8642</v>
      </c>
      <c r="Q4004" s="257" t="s">
        <v>3301</v>
      </c>
      <c r="R4004" s="257" t="s">
        <v>148</v>
      </c>
      <c r="S4004" s="257" t="s">
        <v>8625</v>
      </c>
      <c r="T4004" s="257" t="s">
        <v>2899</v>
      </c>
      <c r="U4004" s="257" t="s">
        <v>8594</v>
      </c>
      <c r="V4004" s="257" t="s">
        <v>148</v>
      </c>
      <c r="W4004" s="257" t="s">
        <v>148</v>
      </c>
      <c r="X4004" s="257" t="s">
        <v>148</v>
      </c>
      <c r="Y4004" s="257" t="s">
        <v>148</v>
      </c>
      <c r="Z4004" s="257" t="s">
        <v>148</v>
      </c>
      <c r="AA4004" s="257" t="s">
        <v>148</v>
      </c>
      <c r="AB4004" s="257" t="s">
        <v>148</v>
      </c>
      <c r="AC4004" s="257" t="s">
        <v>148</v>
      </c>
      <c r="AD4004" s="257" t="s">
        <v>148</v>
      </c>
      <c r="AE4004" s="257" t="s">
        <v>148</v>
      </c>
      <c r="AF4004" s="257" t="s">
        <v>148</v>
      </c>
      <c r="AG4004" s="257" t="s">
        <v>148</v>
      </c>
      <c r="AH4004" s="257" t="s">
        <v>148</v>
      </c>
      <c r="AI4004" s="257" t="s">
        <v>148</v>
      </c>
      <c r="AJ4004" s="257"/>
    </row>
    <row r="4005" spans="1:36" ht="43.2">
      <c r="A4005" s="258">
        <v>40492</v>
      </c>
      <c r="B4005" s="257" t="s">
        <v>2518</v>
      </c>
      <c r="C4005" s="258">
        <v>40492</v>
      </c>
      <c r="D4005" s="257">
        <v>0</v>
      </c>
      <c r="E4005" s="259" t="s">
        <v>2571</v>
      </c>
      <c r="F4005" s="259" t="s">
        <v>942</v>
      </c>
      <c r="G4005" s="259" t="s">
        <v>2629</v>
      </c>
      <c r="H4005" s="257" t="s">
        <v>1243</v>
      </c>
      <c r="I4005" s="257" t="s">
        <v>7925</v>
      </c>
      <c r="J4005" s="257" t="s">
        <v>148</v>
      </c>
      <c r="K4005" s="257" t="s">
        <v>2619</v>
      </c>
      <c r="L4005" s="257" t="s">
        <v>8624</v>
      </c>
      <c r="M4005" s="257" t="s">
        <v>8625</v>
      </c>
      <c r="N4005" s="257" t="s">
        <v>8625</v>
      </c>
      <c r="O4005" s="257" t="s">
        <v>3299</v>
      </c>
      <c r="P4005" s="257" t="s">
        <v>8643</v>
      </c>
      <c r="Q4005" s="257" t="s">
        <v>3301</v>
      </c>
      <c r="R4005" s="257" t="s">
        <v>148</v>
      </c>
      <c r="S4005" s="257" t="s">
        <v>8625</v>
      </c>
      <c r="T4005" s="257" t="s">
        <v>2899</v>
      </c>
      <c r="U4005" s="257" t="s">
        <v>8594</v>
      </c>
      <c r="V4005" s="257" t="s">
        <v>148</v>
      </c>
      <c r="W4005" s="257" t="s">
        <v>148</v>
      </c>
      <c r="X4005" s="257" t="s">
        <v>148</v>
      </c>
      <c r="Y4005" s="257" t="s">
        <v>148</v>
      </c>
      <c r="Z4005" s="257" t="s">
        <v>148</v>
      </c>
      <c r="AA4005" s="257" t="s">
        <v>148</v>
      </c>
      <c r="AB4005" s="257" t="s">
        <v>148</v>
      </c>
      <c r="AC4005" s="257" t="s">
        <v>148</v>
      </c>
      <c r="AD4005" s="257" t="s">
        <v>148</v>
      </c>
      <c r="AE4005" s="257" t="s">
        <v>148</v>
      </c>
      <c r="AF4005" s="257" t="s">
        <v>148</v>
      </c>
      <c r="AG4005" s="257" t="s">
        <v>148</v>
      </c>
      <c r="AH4005" s="257" t="s">
        <v>148</v>
      </c>
      <c r="AI4005" s="257" t="s">
        <v>148</v>
      </c>
      <c r="AJ4005" s="257"/>
    </row>
    <row r="4006" spans="1:36" ht="43.2">
      <c r="A4006" s="258">
        <v>40492</v>
      </c>
      <c r="B4006" s="257" t="s">
        <v>2518</v>
      </c>
      <c r="C4006" s="258">
        <v>40492</v>
      </c>
      <c r="D4006" s="257">
        <v>0</v>
      </c>
      <c r="E4006" s="259" t="s">
        <v>2548</v>
      </c>
      <c r="F4006" s="259" t="s">
        <v>3247</v>
      </c>
      <c r="G4006" s="259" t="s">
        <v>3248</v>
      </c>
      <c r="H4006" s="260" t="s">
        <v>1240</v>
      </c>
      <c r="I4006" s="257" t="s">
        <v>7502</v>
      </c>
      <c r="J4006" s="261" t="s">
        <v>7503</v>
      </c>
      <c r="K4006" s="257" t="s">
        <v>2619</v>
      </c>
      <c r="L4006" s="257" t="s">
        <v>8624</v>
      </c>
      <c r="M4006" s="257" t="s">
        <v>8625</v>
      </c>
      <c r="N4006" s="257" t="s">
        <v>8625</v>
      </c>
      <c r="O4006" s="257" t="s">
        <v>3299</v>
      </c>
      <c r="P4006" s="257" t="s">
        <v>8644</v>
      </c>
      <c r="Q4006" s="257" t="s">
        <v>3301</v>
      </c>
      <c r="R4006" s="257" t="s">
        <v>148</v>
      </c>
      <c r="S4006" s="257" t="s">
        <v>8625</v>
      </c>
      <c r="T4006" s="257" t="s">
        <v>2899</v>
      </c>
      <c r="U4006" s="257" t="s">
        <v>8594</v>
      </c>
      <c r="V4006" s="257" t="s">
        <v>148</v>
      </c>
      <c r="W4006" s="257" t="s">
        <v>148</v>
      </c>
      <c r="X4006" s="257" t="s">
        <v>148</v>
      </c>
      <c r="Y4006" s="257" t="s">
        <v>148</v>
      </c>
      <c r="Z4006" s="257" t="s">
        <v>148</v>
      </c>
      <c r="AA4006" s="257" t="s">
        <v>148</v>
      </c>
      <c r="AB4006" s="257" t="s">
        <v>148</v>
      </c>
      <c r="AC4006" s="257" t="s">
        <v>148</v>
      </c>
      <c r="AD4006" s="257" t="s">
        <v>148</v>
      </c>
      <c r="AE4006" s="257" t="s">
        <v>148</v>
      </c>
      <c r="AF4006" s="257" t="s">
        <v>148</v>
      </c>
      <c r="AG4006" s="257" t="s">
        <v>148</v>
      </c>
      <c r="AH4006" s="257" t="s">
        <v>148</v>
      </c>
      <c r="AI4006" s="257" t="s">
        <v>148</v>
      </c>
      <c r="AJ4006" s="257"/>
    </row>
    <row r="4007" spans="1:36" ht="43.2">
      <c r="A4007" s="258">
        <v>40492</v>
      </c>
      <c r="B4007" s="257" t="s">
        <v>2518</v>
      </c>
      <c r="C4007" s="258">
        <v>40492</v>
      </c>
      <c r="D4007" s="257">
        <v>0</v>
      </c>
      <c r="E4007" s="259" t="s">
        <v>2549</v>
      </c>
      <c r="F4007" s="257" t="s">
        <v>3724</v>
      </c>
      <c r="G4007" s="259" t="s">
        <v>3725</v>
      </c>
      <c r="H4007" s="260" t="s">
        <v>2631</v>
      </c>
      <c r="I4007" s="260" t="s">
        <v>2631</v>
      </c>
      <c r="J4007" s="257" t="s">
        <v>148</v>
      </c>
      <c r="K4007" s="257" t="s">
        <v>2619</v>
      </c>
      <c r="L4007" s="257" t="s">
        <v>8624</v>
      </c>
      <c r="M4007" s="257" t="s">
        <v>8625</v>
      </c>
      <c r="N4007" s="257" t="s">
        <v>8625</v>
      </c>
      <c r="O4007" s="257" t="s">
        <v>3299</v>
      </c>
      <c r="P4007" s="257" t="s">
        <v>8645</v>
      </c>
      <c r="Q4007" s="257" t="s">
        <v>3301</v>
      </c>
      <c r="R4007" s="257" t="s">
        <v>148</v>
      </c>
      <c r="S4007" s="257" t="s">
        <v>8625</v>
      </c>
      <c r="T4007" s="257" t="s">
        <v>2899</v>
      </c>
      <c r="U4007" s="257" t="s">
        <v>8594</v>
      </c>
      <c r="V4007" s="257" t="s">
        <v>148</v>
      </c>
      <c r="W4007" s="257" t="s">
        <v>148</v>
      </c>
      <c r="X4007" s="257" t="s">
        <v>148</v>
      </c>
      <c r="Y4007" s="257" t="s">
        <v>148</v>
      </c>
      <c r="Z4007" s="257" t="s">
        <v>148</v>
      </c>
      <c r="AA4007" s="257" t="s">
        <v>148</v>
      </c>
      <c r="AB4007" s="257" t="s">
        <v>148</v>
      </c>
      <c r="AC4007" s="257" t="s">
        <v>148</v>
      </c>
      <c r="AD4007" s="257" t="s">
        <v>148</v>
      </c>
      <c r="AE4007" s="257" t="s">
        <v>148</v>
      </c>
      <c r="AF4007" s="257" t="s">
        <v>148</v>
      </c>
      <c r="AG4007" s="257" t="s">
        <v>148</v>
      </c>
      <c r="AH4007" s="257" t="s">
        <v>148</v>
      </c>
      <c r="AI4007" s="257" t="s">
        <v>148</v>
      </c>
      <c r="AJ4007" s="257"/>
    </row>
    <row r="4008" spans="1:36" ht="43.2">
      <c r="A4008" s="258">
        <v>40492</v>
      </c>
      <c r="B4008" s="257" t="s">
        <v>2518</v>
      </c>
      <c r="C4008" s="258">
        <v>40492</v>
      </c>
      <c r="D4008" s="257">
        <v>0</v>
      </c>
      <c r="E4008" s="259" t="s">
        <v>2552</v>
      </c>
      <c r="F4008" s="257" t="s">
        <v>3931</v>
      </c>
      <c r="G4008" s="259" t="s">
        <v>3932</v>
      </c>
      <c r="H4008" s="260" t="s">
        <v>1226</v>
      </c>
      <c r="I4008" s="257" t="s">
        <v>4283</v>
      </c>
      <c r="J4008" s="261" t="s">
        <v>4732</v>
      </c>
      <c r="K4008" s="257" t="s">
        <v>2619</v>
      </c>
      <c r="L4008" s="257" t="s">
        <v>8624</v>
      </c>
      <c r="M4008" s="257" t="s">
        <v>8625</v>
      </c>
      <c r="N4008" s="257" t="s">
        <v>8625</v>
      </c>
      <c r="O4008" s="257" t="s">
        <v>3299</v>
      </c>
      <c r="P4008" s="257" t="s">
        <v>8646</v>
      </c>
      <c r="Q4008" s="257" t="s">
        <v>3301</v>
      </c>
      <c r="R4008" s="257" t="s">
        <v>148</v>
      </c>
      <c r="S4008" s="257" t="s">
        <v>8625</v>
      </c>
      <c r="T4008" s="257" t="s">
        <v>2899</v>
      </c>
      <c r="U4008" s="257" t="s">
        <v>8594</v>
      </c>
      <c r="V4008" s="257" t="s">
        <v>148</v>
      </c>
      <c r="W4008" s="257" t="s">
        <v>148</v>
      </c>
      <c r="X4008" s="257" t="s">
        <v>148</v>
      </c>
      <c r="Y4008" s="257" t="s">
        <v>148</v>
      </c>
      <c r="Z4008" s="257" t="s">
        <v>148</v>
      </c>
      <c r="AA4008" s="257" t="s">
        <v>148</v>
      </c>
      <c r="AB4008" s="257" t="s">
        <v>148</v>
      </c>
      <c r="AC4008" s="257" t="s">
        <v>148</v>
      </c>
      <c r="AD4008" s="257" t="s">
        <v>148</v>
      </c>
      <c r="AE4008" s="257" t="s">
        <v>148</v>
      </c>
      <c r="AF4008" s="257" t="s">
        <v>148</v>
      </c>
      <c r="AG4008" s="257" t="s">
        <v>148</v>
      </c>
      <c r="AH4008" s="257" t="s">
        <v>148</v>
      </c>
      <c r="AI4008" s="257" t="s">
        <v>148</v>
      </c>
      <c r="AJ4008" s="257"/>
    </row>
    <row r="4009" spans="1:36" ht="72">
      <c r="A4009" s="258">
        <v>40498</v>
      </c>
      <c r="B4009" s="257" t="s">
        <v>2518</v>
      </c>
      <c r="C4009" s="258">
        <v>40498</v>
      </c>
      <c r="D4009" s="257">
        <v>0</v>
      </c>
      <c r="E4009" s="259" t="s">
        <v>2522</v>
      </c>
      <c r="F4009" s="259" t="s">
        <v>3266</v>
      </c>
      <c r="G4009" s="259" t="s">
        <v>3267</v>
      </c>
      <c r="H4009" s="260" t="s">
        <v>1232</v>
      </c>
      <c r="I4009" s="257" t="s">
        <v>2775</v>
      </c>
      <c r="J4009" s="257" t="s">
        <v>631</v>
      </c>
      <c r="K4009" s="257" t="s">
        <v>2619</v>
      </c>
      <c r="L4009" s="257" t="s">
        <v>8647</v>
      </c>
      <c r="M4009" s="257" t="s">
        <v>8648</v>
      </c>
      <c r="N4009" s="257" t="s">
        <v>8649</v>
      </c>
      <c r="O4009" s="257" t="s">
        <v>3299</v>
      </c>
      <c r="P4009" s="257" t="s">
        <v>8650</v>
      </c>
      <c r="Q4009" s="257" t="s">
        <v>3301</v>
      </c>
      <c r="R4009" s="257" t="s">
        <v>148</v>
      </c>
      <c r="S4009" s="257" t="s">
        <v>4979</v>
      </c>
      <c r="T4009" s="257" t="s">
        <v>4979</v>
      </c>
      <c r="U4009" s="257" t="s">
        <v>4876</v>
      </c>
      <c r="V4009" s="257" t="s">
        <v>148</v>
      </c>
      <c r="W4009" s="257" t="s">
        <v>148</v>
      </c>
      <c r="X4009" s="257" t="s">
        <v>148</v>
      </c>
      <c r="Y4009" s="257" t="s">
        <v>148</v>
      </c>
      <c r="Z4009" s="257" t="s">
        <v>148</v>
      </c>
      <c r="AA4009" s="257" t="s">
        <v>148</v>
      </c>
      <c r="AB4009" s="257" t="s">
        <v>148</v>
      </c>
      <c r="AC4009" s="257" t="s">
        <v>148</v>
      </c>
      <c r="AD4009" s="257" t="s">
        <v>148</v>
      </c>
      <c r="AE4009" s="257" t="s">
        <v>148</v>
      </c>
      <c r="AF4009" s="257" t="s">
        <v>148</v>
      </c>
      <c r="AG4009" s="257" t="s">
        <v>148</v>
      </c>
      <c r="AH4009" s="257" t="s">
        <v>148</v>
      </c>
      <c r="AI4009" s="257" t="s">
        <v>148</v>
      </c>
      <c r="AJ4009" s="257"/>
    </row>
    <row r="4010" spans="1:36" ht="72">
      <c r="A4010" s="258">
        <v>40498</v>
      </c>
      <c r="B4010" s="257" t="s">
        <v>2518</v>
      </c>
      <c r="C4010" s="258">
        <v>40498</v>
      </c>
      <c r="D4010" s="257">
        <v>0</v>
      </c>
      <c r="E4010" s="259" t="s">
        <v>2522</v>
      </c>
      <c r="F4010" s="259" t="s">
        <v>3266</v>
      </c>
      <c r="G4010" s="259" t="s">
        <v>3267</v>
      </c>
      <c r="H4010" s="260" t="s">
        <v>1232</v>
      </c>
      <c r="I4010" s="257" t="s">
        <v>2775</v>
      </c>
      <c r="J4010" s="257" t="s">
        <v>631</v>
      </c>
      <c r="K4010" s="257" t="s">
        <v>2619</v>
      </c>
      <c r="L4010" s="257" t="s">
        <v>8647</v>
      </c>
      <c r="M4010" s="257" t="s">
        <v>8648</v>
      </c>
      <c r="N4010" s="257" t="s">
        <v>8649</v>
      </c>
      <c r="O4010" s="257" t="s">
        <v>2868</v>
      </c>
      <c r="P4010" s="257" t="s">
        <v>8651</v>
      </c>
      <c r="Q4010" s="257" t="s">
        <v>3301</v>
      </c>
      <c r="R4010" s="257" t="s">
        <v>148</v>
      </c>
      <c r="S4010" s="257" t="s">
        <v>4979</v>
      </c>
      <c r="T4010" s="257" t="s">
        <v>4979</v>
      </c>
      <c r="U4010" s="257" t="s">
        <v>4876</v>
      </c>
      <c r="V4010" s="257" t="s">
        <v>148</v>
      </c>
      <c r="W4010" s="257" t="s">
        <v>148</v>
      </c>
      <c r="X4010" s="257" t="s">
        <v>148</v>
      </c>
      <c r="Y4010" s="257" t="s">
        <v>148</v>
      </c>
      <c r="Z4010" s="257" t="s">
        <v>148</v>
      </c>
      <c r="AA4010" s="257" t="s">
        <v>148</v>
      </c>
      <c r="AB4010" s="257" t="s">
        <v>148</v>
      </c>
      <c r="AC4010" s="257" t="s">
        <v>148</v>
      </c>
      <c r="AD4010" s="257" t="s">
        <v>148</v>
      </c>
      <c r="AE4010" s="257" t="s">
        <v>148</v>
      </c>
      <c r="AF4010" s="257" t="s">
        <v>148</v>
      </c>
      <c r="AG4010" s="257" t="s">
        <v>148</v>
      </c>
      <c r="AH4010" s="257" t="s">
        <v>148</v>
      </c>
      <c r="AI4010" s="257" t="s">
        <v>148</v>
      </c>
      <c r="AJ4010" s="257"/>
    </row>
    <row r="4011" spans="1:36" ht="72">
      <c r="A4011" s="258">
        <v>40498</v>
      </c>
      <c r="B4011" s="257" t="s">
        <v>2518</v>
      </c>
      <c r="C4011" s="258">
        <v>40498</v>
      </c>
      <c r="D4011" s="257">
        <v>0</v>
      </c>
      <c r="E4011" s="259" t="s">
        <v>2559</v>
      </c>
      <c r="F4011" s="257" t="s">
        <v>3139</v>
      </c>
      <c r="G4011" s="259" t="s">
        <v>3140</v>
      </c>
      <c r="H4011" s="260" t="s">
        <v>1226</v>
      </c>
      <c r="I4011" s="257" t="s">
        <v>4671</v>
      </c>
      <c r="J4011" s="257" t="s">
        <v>4672</v>
      </c>
      <c r="K4011" s="257" t="s">
        <v>2619</v>
      </c>
      <c r="L4011" s="257" t="s">
        <v>8647</v>
      </c>
      <c r="M4011" s="257" t="s">
        <v>8648</v>
      </c>
      <c r="N4011" s="257" t="s">
        <v>8649</v>
      </c>
      <c r="O4011" s="257" t="s">
        <v>3299</v>
      </c>
      <c r="P4011" s="257" t="s">
        <v>8652</v>
      </c>
      <c r="Q4011" s="257" t="s">
        <v>3301</v>
      </c>
      <c r="R4011" s="257" t="s">
        <v>148</v>
      </c>
      <c r="S4011" s="257" t="s">
        <v>4979</v>
      </c>
      <c r="T4011" s="257" t="s">
        <v>4979</v>
      </c>
      <c r="U4011" s="257" t="s">
        <v>4876</v>
      </c>
      <c r="V4011" s="257" t="s">
        <v>148</v>
      </c>
      <c r="W4011" s="257" t="s">
        <v>148</v>
      </c>
      <c r="X4011" s="257" t="s">
        <v>148</v>
      </c>
      <c r="Y4011" s="257" t="s">
        <v>148</v>
      </c>
      <c r="Z4011" s="257" t="s">
        <v>148</v>
      </c>
      <c r="AA4011" s="257" t="s">
        <v>148</v>
      </c>
      <c r="AB4011" s="257" t="s">
        <v>148</v>
      </c>
      <c r="AC4011" s="257" t="s">
        <v>148</v>
      </c>
      <c r="AD4011" s="257" t="s">
        <v>148</v>
      </c>
      <c r="AE4011" s="257" t="s">
        <v>148</v>
      </c>
      <c r="AF4011" s="257" t="s">
        <v>148</v>
      </c>
      <c r="AG4011" s="257" t="s">
        <v>148</v>
      </c>
      <c r="AH4011" s="257" t="s">
        <v>148</v>
      </c>
      <c r="AI4011" s="257" t="s">
        <v>148</v>
      </c>
      <c r="AJ4011" s="257"/>
    </row>
    <row r="4012" spans="1:36" ht="72">
      <c r="A4012" s="258">
        <v>40498</v>
      </c>
      <c r="B4012" s="257" t="s">
        <v>2518</v>
      </c>
      <c r="C4012" s="258">
        <v>40498</v>
      </c>
      <c r="D4012" s="257">
        <v>0</v>
      </c>
      <c r="E4012" s="259" t="s">
        <v>2562</v>
      </c>
      <c r="F4012" s="257" t="s">
        <v>3274</v>
      </c>
      <c r="G4012" s="259" t="s">
        <v>3275</v>
      </c>
      <c r="H4012" s="260" t="s">
        <v>1226</v>
      </c>
      <c r="I4012" s="257" t="s">
        <v>2792</v>
      </c>
      <c r="J4012" s="84" t="s">
        <v>209</v>
      </c>
      <c r="K4012" s="257" t="s">
        <v>2619</v>
      </c>
      <c r="L4012" s="257" t="s">
        <v>8647</v>
      </c>
      <c r="M4012" s="257" t="s">
        <v>8648</v>
      </c>
      <c r="N4012" s="257" t="s">
        <v>8649</v>
      </c>
      <c r="O4012" s="257" t="s">
        <v>3299</v>
      </c>
      <c r="P4012" s="257" t="s">
        <v>8653</v>
      </c>
      <c r="Q4012" s="257" t="s">
        <v>3301</v>
      </c>
      <c r="R4012" s="257" t="s">
        <v>148</v>
      </c>
      <c r="S4012" s="257" t="s">
        <v>4979</v>
      </c>
      <c r="T4012" s="257" t="s">
        <v>4979</v>
      </c>
      <c r="U4012" s="257" t="s">
        <v>4876</v>
      </c>
      <c r="V4012" s="257" t="s">
        <v>148</v>
      </c>
      <c r="W4012" s="257" t="s">
        <v>148</v>
      </c>
      <c r="X4012" s="257" t="s">
        <v>148</v>
      </c>
      <c r="Y4012" s="257" t="s">
        <v>148</v>
      </c>
      <c r="Z4012" s="257" t="s">
        <v>148</v>
      </c>
      <c r="AA4012" s="257" t="s">
        <v>148</v>
      </c>
      <c r="AB4012" s="257" t="s">
        <v>148</v>
      </c>
      <c r="AC4012" s="257" t="s">
        <v>148</v>
      </c>
      <c r="AD4012" s="257" t="s">
        <v>148</v>
      </c>
      <c r="AE4012" s="257" t="s">
        <v>148</v>
      </c>
      <c r="AF4012" s="257" t="s">
        <v>148</v>
      </c>
      <c r="AG4012" s="257" t="s">
        <v>148</v>
      </c>
      <c r="AH4012" s="257" t="s">
        <v>148</v>
      </c>
      <c r="AI4012" s="257" t="s">
        <v>148</v>
      </c>
      <c r="AJ4012" s="257"/>
    </row>
    <row r="4013" spans="1:36" ht="72">
      <c r="A4013" s="258">
        <v>40498</v>
      </c>
      <c r="B4013" s="257" t="s">
        <v>2518</v>
      </c>
      <c r="C4013" s="258">
        <v>40498</v>
      </c>
      <c r="D4013" s="257">
        <v>0</v>
      </c>
      <c r="E4013" s="259" t="s">
        <v>2565</v>
      </c>
      <c r="F4013" s="257" t="s">
        <v>3251</v>
      </c>
      <c r="G4013" s="259" t="s">
        <v>3252</v>
      </c>
      <c r="H4013" s="260" t="s">
        <v>1232</v>
      </c>
      <c r="I4013" s="257" t="s">
        <v>4345</v>
      </c>
      <c r="J4013" s="257" t="s">
        <v>4346</v>
      </c>
      <c r="K4013" s="257" t="s">
        <v>2619</v>
      </c>
      <c r="L4013" s="257" t="s">
        <v>8647</v>
      </c>
      <c r="M4013" s="257" t="s">
        <v>8648</v>
      </c>
      <c r="N4013" s="257" t="s">
        <v>8649</v>
      </c>
      <c r="O4013" s="257" t="s">
        <v>3299</v>
      </c>
      <c r="P4013" s="257" t="s">
        <v>8654</v>
      </c>
      <c r="Q4013" s="257" t="s">
        <v>3301</v>
      </c>
      <c r="R4013" s="257" t="s">
        <v>148</v>
      </c>
      <c r="S4013" s="257" t="s">
        <v>4979</v>
      </c>
      <c r="T4013" s="257" t="s">
        <v>4979</v>
      </c>
      <c r="U4013" s="257" t="s">
        <v>4876</v>
      </c>
      <c r="V4013" s="257" t="s">
        <v>148</v>
      </c>
      <c r="W4013" s="257" t="s">
        <v>148</v>
      </c>
      <c r="X4013" s="257" t="s">
        <v>148</v>
      </c>
      <c r="Y4013" s="257" t="s">
        <v>148</v>
      </c>
      <c r="Z4013" s="257" t="s">
        <v>148</v>
      </c>
      <c r="AA4013" s="257" t="s">
        <v>148</v>
      </c>
      <c r="AB4013" s="257" t="s">
        <v>148</v>
      </c>
      <c r="AC4013" s="257" t="s">
        <v>148</v>
      </c>
      <c r="AD4013" s="257" t="s">
        <v>148</v>
      </c>
      <c r="AE4013" s="257" t="s">
        <v>148</v>
      </c>
      <c r="AF4013" s="257" t="s">
        <v>148</v>
      </c>
      <c r="AG4013" s="257" t="s">
        <v>148</v>
      </c>
      <c r="AH4013" s="257" t="s">
        <v>148</v>
      </c>
      <c r="AI4013" s="257" t="s">
        <v>148</v>
      </c>
      <c r="AJ4013" s="257"/>
    </row>
    <row r="4014" spans="1:36" ht="72">
      <c r="A4014" s="258">
        <v>40498</v>
      </c>
      <c r="B4014" s="257" t="s">
        <v>2518</v>
      </c>
      <c r="C4014" s="258">
        <v>40498</v>
      </c>
      <c r="D4014" s="257">
        <v>0</v>
      </c>
      <c r="E4014" s="259" t="s">
        <v>2565</v>
      </c>
      <c r="F4014" s="257" t="s">
        <v>3251</v>
      </c>
      <c r="G4014" s="259" t="s">
        <v>3252</v>
      </c>
      <c r="H4014" s="260" t="s">
        <v>1232</v>
      </c>
      <c r="I4014" s="257" t="s">
        <v>4345</v>
      </c>
      <c r="J4014" s="257" t="s">
        <v>4346</v>
      </c>
      <c r="K4014" s="257" t="s">
        <v>2619</v>
      </c>
      <c r="L4014" s="257" t="s">
        <v>8647</v>
      </c>
      <c r="M4014" s="257" t="s">
        <v>8648</v>
      </c>
      <c r="N4014" s="257" t="s">
        <v>8649</v>
      </c>
      <c r="O4014" s="257" t="s">
        <v>3299</v>
      </c>
      <c r="P4014" s="257" t="s">
        <v>8655</v>
      </c>
      <c r="Q4014" s="257" t="s">
        <v>3301</v>
      </c>
      <c r="R4014" s="257" t="s">
        <v>148</v>
      </c>
      <c r="S4014" s="257" t="s">
        <v>4979</v>
      </c>
      <c r="T4014" s="257" t="s">
        <v>4979</v>
      </c>
      <c r="U4014" s="257" t="s">
        <v>4876</v>
      </c>
      <c r="V4014" s="257" t="s">
        <v>148</v>
      </c>
      <c r="W4014" s="257" t="s">
        <v>148</v>
      </c>
      <c r="X4014" s="257" t="s">
        <v>148</v>
      </c>
      <c r="Y4014" s="257" t="s">
        <v>148</v>
      </c>
      <c r="Z4014" s="257" t="s">
        <v>148</v>
      </c>
      <c r="AA4014" s="257" t="s">
        <v>148</v>
      </c>
      <c r="AB4014" s="257" t="s">
        <v>148</v>
      </c>
      <c r="AC4014" s="257" t="s">
        <v>148</v>
      </c>
      <c r="AD4014" s="257" t="s">
        <v>148</v>
      </c>
      <c r="AE4014" s="257" t="s">
        <v>148</v>
      </c>
      <c r="AF4014" s="257" t="s">
        <v>148</v>
      </c>
      <c r="AG4014" s="257" t="s">
        <v>148</v>
      </c>
      <c r="AH4014" s="257" t="s">
        <v>148</v>
      </c>
      <c r="AI4014" s="257" t="s">
        <v>148</v>
      </c>
      <c r="AJ4014" s="257"/>
    </row>
    <row r="4015" spans="1:36" ht="72">
      <c r="A4015" s="258">
        <v>40498</v>
      </c>
      <c r="B4015" s="257" t="s">
        <v>2518</v>
      </c>
      <c r="C4015" s="258">
        <v>40498</v>
      </c>
      <c r="D4015" s="268" t="s">
        <v>8656</v>
      </c>
      <c r="E4015" s="259" t="s">
        <v>2565</v>
      </c>
      <c r="F4015" s="257" t="s">
        <v>3251</v>
      </c>
      <c r="G4015" s="259" t="s">
        <v>3252</v>
      </c>
      <c r="H4015" s="260" t="s">
        <v>1232</v>
      </c>
      <c r="I4015" s="257" t="s">
        <v>4345</v>
      </c>
      <c r="J4015" s="257" t="s">
        <v>4346</v>
      </c>
      <c r="K4015" s="257" t="s">
        <v>2619</v>
      </c>
      <c r="L4015" s="257" t="s">
        <v>8647</v>
      </c>
      <c r="M4015" s="257" t="s">
        <v>8648</v>
      </c>
      <c r="N4015" s="257" t="s">
        <v>8649</v>
      </c>
      <c r="O4015" s="257" t="s">
        <v>2869</v>
      </c>
      <c r="P4015" s="257" t="s">
        <v>8657</v>
      </c>
      <c r="Q4015" s="257" t="s">
        <v>3301</v>
      </c>
      <c r="R4015" s="257" t="s">
        <v>148</v>
      </c>
      <c r="S4015" s="257" t="s">
        <v>4979</v>
      </c>
      <c r="T4015" s="257" t="s">
        <v>4979</v>
      </c>
      <c r="U4015" s="257" t="s">
        <v>4876</v>
      </c>
      <c r="V4015" s="257" t="s">
        <v>148</v>
      </c>
      <c r="W4015" s="257" t="s">
        <v>148</v>
      </c>
      <c r="X4015" s="257" t="s">
        <v>148</v>
      </c>
      <c r="Y4015" s="257" t="s">
        <v>148</v>
      </c>
      <c r="Z4015" s="257" t="s">
        <v>148</v>
      </c>
      <c r="AA4015" s="257" t="s">
        <v>148</v>
      </c>
      <c r="AB4015" s="257" t="s">
        <v>148</v>
      </c>
      <c r="AC4015" s="257" t="s">
        <v>148</v>
      </c>
      <c r="AD4015" s="257" t="s">
        <v>148</v>
      </c>
      <c r="AE4015" s="257" t="s">
        <v>148</v>
      </c>
      <c r="AF4015" s="257" t="s">
        <v>148</v>
      </c>
      <c r="AG4015" s="257" t="s">
        <v>148</v>
      </c>
      <c r="AH4015" s="257" t="s">
        <v>148</v>
      </c>
      <c r="AI4015" s="257" t="s">
        <v>148</v>
      </c>
      <c r="AJ4015" s="257"/>
    </row>
    <row r="4016" spans="1:36" ht="72">
      <c r="A4016" s="258">
        <v>40498</v>
      </c>
      <c r="B4016" s="257" t="s">
        <v>2518</v>
      </c>
      <c r="C4016" s="258">
        <v>40498</v>
      </c>
      <c r="D4016" s="257">
        <v>0</v>
      </c>
      <c r="E4016" s="259" t="s">
        <v>2535</v>
      </c>
      <c r="F4016" s="257" t="s">
        <v>3565</v>
      </c>
      <c r="G4016" s="259" t="s">
        <v>3566</v>
      </c>
      <c r="H4016" s="260" t="s">
        <v>1232</v>
      </c>
      <c r="I4016" s="257" t="s">
        <v>2810</v>
      </c>
      <c r="J4016" s="257" t="s">
        <v>693</v>
      </c>
      <c r="K4016" s="257" t="s">
        <v>2619</v>
      </c>
      <c r="L4016" s="257" t="s">
        <v>8647</v>
      </c>
      <c r="M4016" s="257" t="s">
        <v>8648</v>
      </c>
      <c r="N4016" s="257" t="s">
        <v>8649</v>
      </c>
      <c r="O4016" s="257" t="s">
        <v>3299</v>
      </c>
      <c r="P4016" s="257" t="s">
        <v>8658</v>
      </c>
      <c r="Q4016" s="257" t="s">
        <v>3301</v>
      </c>
      <c r="R4016" s="257" t="s">
        <v>148</v>
      </c>
      <c r="S4016" s="257" t="s">
        <v>4979</v>
      </c>
      <c r="T4016" s="257" t="s">
        <v>4979</v>
      </c>
      <c r="U4016" s="257" t="s">
        <v>4876</v>
      </c>
      <c r="V4016" s="257" t="s">
        <v>148</v>
      </c>
      <c r="W4016" s="257" t="s">
        <v>148</v>
      </c>
      <c r="X4016" s="257" t="s">
        <v>148</v>
      </c>
      <c r="Y4016" s="257" t="s">
        <v>148</v>
      </c>
      <c r="Z4016" s="257" t="s">
        <v>148</v>
      </c>
      <c r="AA4016" s="257" t="s">
        <v>148</v>
      </c>
      <c r="AB4016" s="257" t="s">
        <v>148</v>
      </c>
      <c r="AC4016" s="257" t="s">
        <v>148</v>
      </c>
      <c r="AD4016" s="257" t="s">
        <v>148</v>
      </c>
      <c r="AE4016" s="257" t="s">
        <v>148</v>
      </c>
      <c r="AF4016" s="257" t="s">
        <v>148</v>
      </c>
      <c r="AG4016" s="257" t="s">
        <v>148</v>
      </c>
      <c r="AH4016" s="257" t="s">
        <v>148</v>
      </c>
      <c r="AI4016" s="257" t="s">
        <v>148</v>
      </c>
      <c r="AJ4016" s="257"/>
    </row>
    <row r="4017" spans="1:36" ht="72">
      <c r="A4017" s="258">
        <v>40498</v>
      </c>
      <c r="B4017" s="257" t="s">
        <v>2518</v>
      </c>
      <c r="C4017" s="258">
        <v>40498</v>
      </c>
      <c r="D4017" s="257">
        <v>0</v>
      </c>
      <c r="E4017" s="259" t="s">
        <v>2542</v>
      </c>
      <c r="F4017" s="257" t="s">
        <v>3205</v>
      </c>
      <c r="G4017" s="259" t="s">
        <v>3206</v>
      </c>
      <c r="H4017" s="257" t="s">
        <v>1243</v>
      </c>
      <c r="I4017" s="257" t="s">
        <v>8248</v>
      </c>
      <c r="J4017" s="84" t="s">
        <v>8249</v>
      </c>
      <c r="K4017" s="257" t="s">
        <v>2619</v>
      </c>
      <c r="L4017" s="257" t="s">
        <v>8647</v>
      </c>
      <c r="M4017" s="257" t="s">
        <v>8648</v>
      </c>
      <c r="N4017" s="257" t="s">
        <v>8649</v>
      </c>
      <c r="O4017" s="257" t="s">
        <v>3299</v>
      </c>
      <c r="P4017" s="257" t="s">
        <v>8659</v>
      </c>
      <c r="Q4017" s="257" t="s">
        <v>3301</v>
      </c>
      <c r="R4017" s="257" t="s">
        <v>148</v>
      </c>
      <c r="S4017" s="257" t="s">
        <v>4979</v>
      </c>
      <c r="T4017" s="257" t="s">
        <v>4979</v>
      </c>
      <c r="U4017" s="257" t="s">
        <v>4876</v>
      </c>
      <c r="V4017" s="257" t="s">
        <v>148</v>
      </c>
      <c r="W4017" s="257" t="s">
        <v>148</v>
      </c>
      <c r="X4017" s="257" t="s">
        <v>148</v>
      </c>
      <c r="Y4017" s="257" t="s">
        <v>148</v>
      </c>
      <c r="Z4017" s="257" t="s">
        <v>148</v>
      </c>
      <c r="AA4017" s="257" t="s">
        <v>148</v>
      </c>
      <c r="AB4017" s="257" t="s">
        <v>148</v>
      </c>
      <c r="AC4017" s="257" t="s">
        <v>148</v>
      </c>
      <c r="AD4017" s="257" t="s">
        <v>148</v>
      </c>
      <c r="AE4017" s="257" t="s">
        <v>148</v>
      </c>
      <c r="AF4017" s="257" t="s">
        <v>148</v>
      </c>
      <c r="AG4017" s="257" t="s">
        <v>148</v>
      </c>
      <c r="AH4017" s="257" t="s">
        <v>148</v>
      </c>
      <c r="AI4017" s="257" t="s">
        <v>148</v>
      </c>
      <c r="AJ4017" s="257"/>
    </row>
    <row r="4018" spans="1:36" ht="72">
      <c r="A4018" s="258">
        <v>40498</v>
      </c>
      <c r="B4018" s="257" t="s">
        <v>2518</v>
      </c>
      <c r="C4018" s="258">
        <v>40498</v>
      </c>
      <c r="D4018" s="257">
        <v>0</v>
      </c>
      <c r="E4018" s="259" t="s">
        <v>2542</v>
      </c>
      <c r="F4018" s="257" t="s">
        <v>3205</v>
      </c>
      <c r="G4018" s="259" t="s">
        <v>3206</v>
      </c>
      <c r="H4018" s="260" t="s">
        <v>1226</v>
      </c>
      <c r="I4018" s="257" t="s">
        <v>8660</v>
      </c>
      <c r="J4018" s="257" t="s">
        <v>148</v>
      </c>
      <c r="K4018" s="257" t="s">
        <v>2619</v>
      </c>
      <c r="L4018" s="257" t="s">
        <v>8647</v>
      </c>
      <c r="M4018" s="257" t="s">
        <v>8648</v>
      </c>
      <c r="N4018" s="257" t="s">
        <v>8649</v>
      </c>
      <c r="O4018" s="257" t="s">
        <v>3299</v>
      </c>
      <c r="P4018" s="257" t="s">
        <v>8661</v>
      </c>
      <c r="Q4018" s="257" t="s">
        <v>3301</v>
      </c>
      <c r="R4018" s="257" t="s">
        <v>148</v>
      </c>
      <c r="S4018" s="257" t="s">
        <v>4979</v>
      </c>
      <c r="T4018" s="257" t="s">
        <v>4979</v>
      </c>
      <c r="U4018" s="257" t="s">
        <v>4876</v>
      </c>
      <c r="V4018" s="257" t="s">
        <v>148</v>
      </c>
      <c r="W4018" s="257" t="s">
        <v>148</v>
      </c>
      <c r="X4018" s="257" t="s">
        <v>148</v>
      </c>
      <c r="Y4018" s="257" t="s">
        <v>148</v>
      </c>
      <c r="Z4018" s="257" t="s">
        <v>148</v>
      </c>
      <c r="AA4018" s="257" t="s">
        <v>148</v>
      </c>
      <c r="AB4018" s="257" t="s">
        <v>148</v>
      </c>
      <c r="AC4018" s="257" t="s">
        <v>148</v>
      </c>
      <c r="AD4018" s="257" t="s">
        <v>148</v>
      </c>
      <c r="AE4018" s="257" t="s">
        <v>148</v>
      </c>
      <c r="AF4018" s="257" t="s">
        <v>148</v>
      </c>
      <c r="AG4018" s="257" t="s">
        <v>148</v>
      </c>
      <c r="AH4018" s="257" t="s">
        <v>148</v>
      </c>
      <c r="AI4018" s="257" t="s">
        <v>148</v>
      </c>
      <c r="AJ4018" s="257"/>
    </row>
    <row r="4019" spans="1:36" ht="72">
      <c r="A4019" s="258">
        <v>40498</v>
      </c>
      <c r="B4019" s="257" t="s">
        <v>2518</v>
      </c>
      <c r="C4019" s="258">
        <v>40498</v>
      </c>
      <c r="D4019" s="257">
        <v>0</v>
      </c>
      <c r="E4019" s="259" t="s">
        <v>2542</v>
      </c>
      <c r="F4019" s="257" t="s">
        <v>3205</v>
      </c>
      <c r="G4019" s="259" t="s">
        <v>3206</v>
      </c>
      <c r="H4019" s="260" t="s">
        <v>1232</v>
      </c>
      <c r="I4019" s="257" t="s">
        <v>8662</v>
      </c>
      <c r="J4019" s="257" t="s">
        <v>148</v>
      </c>
      <c r="K4019" s="257" t="s">
        <v>2619</v>
      </c>
      <c r="L4019" s="257" t="s">
        <v>8647</v>
      </c>
      <c r="M4019" s="257" t="s">
        <v>8648</v>
      </c>
      <c r="N4019" s="257" t="s">
        <v>8649</v>
      </c>
      <c r="O4019" s="257" t="s">
        <v>3299</v>
      </c>
      <c r="P4019" s="257" t="s">
        <v>8663</v>
      </c>
      <c r="Q4019" s="257" t="s">
        <v>3301</v>
      </c>
      <c r="R4019" s="257" t="s">
        <v>148</v>
      </c>
      <c r="S4019" s="257" t="s">
        <v>4979</v>
      </c>
      <c r="T4019" s="257" t="s">
        <v>4979</v>
      </c>
      <c r="U4019" s="257" t="s">
        <v>4876</v>
      </c>
      <c r="V4019" s="257" t="s">
        <v>148</v>
      </c>
      <c r="W4019" s="257" t="s">
        <v>148</v>
      </c>
      <c r="X4019" s="257" t="s">
        <v>148</v>
      </c>
      <c r="Y4019" s="257" t="s">
        <v>148</v>
      </c>
      <c r="Z4019" s="257" t="s">
        <v>148</v>
      </c>
      <c r="AA4019" s="257" t="s">
        <v>148</v>
      </c>
      <c r="AB4019" s="257" t="s">
        <v>148</v>
      </c>
      <c r="AC4019" s="257" t="s">
        <v>148</v>
      </c>
      <c r="AD4019" s="257" t="s">
        <v>148</v>
      </c>
      <c r="AE4019" s="257" t="s">
        <v>148</v>
      </c>
      <c r="AF4019" s="257" t="s">
        <v>148</v>
      </c>
      <c r="AG4019" s="257" t="s">
        <v>148</v>
      </c>
      <c r="AH4019" s="257" t="s">
        <v>148</v>
      </c>
      <c r="AI4019" s="257" t="s">
        <v>148</v>
      </c>
      <c r="AJ4019" s="257"/>
    </row>
    <row r="4020" spans="1:36" ht="72">
      <c r="A4020" s="258">
        <v>40498</v>
      </c>
      <c r="B4020" s="257" t="s">
        <v>2518</v>
      </c>
      <c r="C4020" s="258">
        <v>40498</v>
      </c>
      <c r="D4020" s="257">
        <v>0</v>
      </c>
      <c r="E4020" s="259" t="s">
        <v>2544</v>
      </c>
      <c r="F4020" s="257" t="s">
        <v>3209</v>
      </c>
      <c r="G4020" s="259" t="s">
        <v>3210</v>
      </c>
      <c r="H4020" s="260" t="s">
        <v>1232</v>
      </c>
      <c r="I4020" s="257" t="s">
        <v>2824</v>
      </c>
      <c r="J4020" s="84" t="s">
        <v>330</v>
      </c>
      <c r="K4020" s="257" t="s">
        <v>2619</v>
      </c>
      <c r="L4020" s="257" t="s">
        <v>8647</v>
      </c>
      <c r="M4020" s="257" t="s">
        <v>8648</v>
      </c>
      <c r="N4020" s="257" t="s">
        <v>8649</v>
      </c>
      <c r="O4020" s="257" t="s">
        <v>3299</v>
      </c>
      <c r="P4020" s="257" t="s">
        <v>8664</v>
      </c>
      <c r="Q4020" s="257" t="s">
        <v>3301</v>
      </c>
      <c r="R4020" s="257" t="s">
        <v>148</v>
      </c>
      <c r="S4020" s="257" t="s">
        <v>4979</v>
      </c>
      <c r="T4020" s="257" t="s">
        <v>4979</v>
      </c>
      <c r="U4020" s="257" t="s">
        <v>4876</v>
      </c>
      <c r="V4020" s="257" t="s">
        <v>148</v>
      </c>
      <c r="W4020" s="257" t="s">
        <v>148</v>
      </c>
      <c r="X4020" s="257" t="s">
        <v>148</v>
      </c>
      <c r="Y4020" s="257" t="s">
        <v>148</v>
      </c>
      <c r="Z4020" s="257" t="s">
        <v>148</v>
      </c>
      <c r="AA4020" s="257" t="s">
        <v>148</v>
      </c>
      <c r="AB4020" s="257" t="s">
        <v>148</v>
      </c>
      <c r="AC4020" s="257" t="s">
        <v>148</v>
      </c>
      <c r="AD4020" s="257" t="s">
        <v>148</v>
      </c>
      <c r="AE4020" s="257" t="s">
        <v>148</v>
      </c>
      <c r="AF4020" s="257" t="s">
        <v>148</v>
      </c>
      <c r="AG4020" s="257" t="s">
        <v>148</v>
      </c>
      <c r="AH4020" s="257" t="s">
        <v>148</v>
      </c>
      <c r="AI4020" s="257" t="s">
        <v>148</v>
      </c>
      <c r="AJ4020" s="257"/>
    </row>
    <row r="4021" spans="1:36" ht="72">
      <c r="A4021" s="258">
        <v>40498</v>
      </c>
      <c r="B4021" s="257" t="s">
        <v>2518</v>
      </c>
      <c r="C4021" s="258">
        <v>40498</v>
      </c>
      <c r="D4021" s="257">
        <v>0</v>
      </c>
      <c r="E4021" s="259" t="s">
        <v>2544</v>
      </c>
      <c r="F4021" s="257" t="s">
        <v>3209</v>
      </c>
      <c r="G4021" s="259" t="s">
        <v>3210</v>
      </c>
      <c r="H4021" s="260" t="s">
        <v>2631</v>
      </c>
      <c r="I4021" s="260" t="s">
        <v>2631</v>
      </c>
      <c r="J4021" s="257" t="s">
        <v>148</v>
      </c>
      <c r="K4021" s="257" t="s">
        <v>2619</v>
      </c>
      <c r="L4021" s="257" t="s">
        <v>8647</v>
      </c>
      <c r="M4021" s="257" t="s">
        <v>8648</v>
      </c>
      <c r="N4021" s="257" t="s">
        <v>8649</v>
      </c>
      <c r="O4021" s="257" t="s">
        <v>3299</v>
      </c>
      <c r="P4021" s="257" t="s">
        <v>8665</v>
      </c>
      <c r="Q4021" s="257" t="s">
        <v>3301</v>
      </c>
      <c r="R4021" s="257" t="s">
        <v>148</v>
      </c>
      <c r="S4021" s="257" t="s">
        <v>4979</v>
      </c>
      <c r="T4021" s="257" t="s">
        <v>4979</v>
      </c>
      <c r="U4021" s="257" t="s">
        <v>4876</v>
      </c>
      <c r="V4021" s="257" t="s">
        <v>148</v>
      </c>
      <c r="W4021" s="257" t="s">
        <v>148</v>
      </c>
      <c r="X4021" s="257" t="s">
        <v>148</v>
      </c>
      <c r="Y4021" s="257" t="s">
        <v>148</v>
      </c>
      <c r="Z4021" s="257" t="s">
        <v>148</v>
      </c>
      <c r="AA4021" s="257" t="s">
        <v>148</v>
      </c>
      <c r="AB4021" s="257" t="s">
        <v>148</v>
      </c>
      <c r="AC4021" s="257" t="s">
        <v>148</v>
      </c>
      <c r="AD4021" s="257" t="s">
        <v>148</v>
      </c>
      <c r="AE4021" s="257" t="s">
        <v>148</v>
      </c>
      <c r="AF4021" s="257" t="s">
        <v>148</v>
      </c>
      <c r="AG4021" s="257" t="s">
        <v>148</v>
      </c>
      <c r="AH4021" s="257" t="s">
        <v>148</v>
      </c>
      <c r="AI4021" s="257" t="s">
        <v>148</v>
      </c>
      <c r="AJ4021" s="257"/>
    </row>
    <row r="4022" spans="1:36" ht="28.8">
      <c r="A4022" s="258">
        <v>40372</v>
      </c>
      <c r="B4022" s="257" t="s">
        <v>2514</v>
      </c>
      <c r="C4022" s="258">
        <v>40372</v>
      </c>
      <c r="D4022" s="257">
        <v>0</v>
      </c>
      <c r="E4022" s="257" t="s">
        <v>2539</v>
      </c>
      <c r="F4022" s="257" t="s">
        <v>3173</v>
      </c>
      <c r="G4022" s="257" t="s">
        <v>3174</v>
      </c>
      <c r="H4022" s="260" t="s">
        <v>1232</v>
      </c>
      <c r="I4022" s="257" t="s">
        <v>4693</v>
      </c>
      <c r="J4022" s="84" t="s">
        <v>4694</v>
      </c>
      <c r="K4022" s="257" t="s">
        <v>2619</v>
      </c>
      <c r="L4022" s="257" t="s">
        <v>8499</v>
      </c>
      <c r="M4022" s="257" t="s">
        <v>1236</v>
      </c>
      <c r="N4022" s="257" t="s">
        <v>2858</v>
      </c>
      <c r="O4022" s="257" t="s">
        <v>3299</v>
      </c>
      <c r="P4022" s="257" t="s">
        <v>8666</v>
      </c>
      <c r="Q4022" s="257" t="s">
        <v>3301</v>
      </c>
      <c r="R4022" s="257" t="s">
        <v>148</v>
      </c>
      <c r="S4022" s="257" t="s">
        <v>3302</v>
      </c>
      <c r="T4022" s="257" t="s">
        <v>2834</v>
      </c>
      <c r="U4022" s="257" t="s">
        <v>5381</v>
      </c>
      <c r="V4022" s="257" t="s">
        <v>148</v>
      </c>
      <c r="W4022" s="257" t="s">
        <v>148</v>
      </c>
      <c r="X4022" s="257" t="s">
        <v>148</v>
      </c>
      <c r="Y4022" s="257" t="s">
        <v>148</v>
      </c>
      <c r="Z4022" s="257" t="s">
        <v>148</v>
      </c>
      <c r="AA4022" s="257" t="s">
        <v>148</v>
      </c>
      <c r="AB4022" s="257" t="s">
        <v>148</v>
      </c>
      <c r="AC4022" s="257" t="s">
        <v>148</v>
      </c>
      <c r="AD4022" s="257" t="s">
        <v>148</v>
      </c>
      <c r="AE4022" s="257" t="s">
        <v>148</v>
      </c>
      <c r="AF4022" s="257" t="s">
        <v>148</v>
      </c>
      <c r="AG4022" s="257" t="s">
        <v>148</v>
      </c>
      <c r="AH4022" s="257" t="s">
        <v>148</v>
      </c>
      <c r="AI4022" s="257" t="s">
        <v>148</v>
      </c>
      <c r="AJ4022" s="257"/>
    </row>
    <row r="4023" spans="1:36" ht="28.8">
      <c r="A4023" s="258">
        <v>40372</v>
      </c>
      <c r="B4023" s="257" t="s">
        <v>2514</v>
      </c>
      <c r="C4023" s="258">
        <v>40372</v>
      </c>
      <c r="D4023" s="257">
        <v>0</v>
      </c>
      <c r="E4023" s="259" t="s">
        <v>2604</v>
      </c>
      <c r="F4023" s="257" t="s">
        <v>3971</v>
      </c>
      <c r="G4023" s="259" t="s">
        <v>3972</v>
      </c>
      <c r="H4023" s="260" t="s">
        <v>1232</v>
      </c>
      <c r="I4023" s="257" t="s">
        <v>3976</v>
      </c>
      <c r="J4023" s="84" t="s">
        <v>3977</v>
      </c>
      <c r="K4023" s="257" t="s">
        <v>2619</v>
      </c>
      <c r="L4023" s="257" t="s">
        <v>8499</v>
      </c>
      <c r="M4023" s="257" t="s">
        <v>1236</v>
      </c>
      <c r="N4023" s="257" t="s">
        <v>2858</v>
      </c>
      <c r="O4023" s="257" t="s">
        <v>3299</v>
      </c>
      <c r="P4023" s="257" t="s">
        <v>8667</v>
      </c>
      <c r="Q4023" s="257" t="s">
        <v>3301</v>
      </c>
      <c r="R4023" s="257" t="s">
        <v>148</v>
      </c>
      <c r="S4023" s="257" t="s">
        <v>3302</v>
      </c>
      <c r="T4023" s="257" t="s">
        <v>2834</v>
      </c>
      <c r="U4023" s="257" t="s">
        <v>5381</v>
      </c>
      <c r="V4023" s="257" t="s">
        <v>148</v>
      </c>
      <c r="W4023" s="257" t="s">
        <v>148</v>
      </c>
      <c r="X4023" s="257" t="s">
        <v>148</v>
      </c>
      <c r="Y4023" s="257" t="s">
        <v>148</v>
      </c>
      <c r="Z4023" s="257" t="s">
        <v>148</v>
      </c>
      <c r="AA4023" s="257" t="s">
        <v>148</v>
      </c>
      <c r="AB4023" s="257" t="s">
        <v>148</v>
      </c>
      <c r="AC4023" s="257" t="s">
        <v>148</v>
      </c>
      <c r="AD4023" s="257" t="s">
        <v>148</v>
      </c>
      <c r="AE4023" s="257" t="s">
        <v>148</v>
      </c>
      <c r="AF4023" s="257" t="s">
        <v>148</v>
      </c>
      <c r="AG4023" s="257" t="s">
        <v>148</v>
      </c>
      <c r="AH4023" s="257" t="s">
        <v>148</v>
      </c>
      <c r="AI4023" s="257" t="s">
        <v>148</v>
      </c>
      <c r="AJ4023" s="257"/>
    </row>
    <row r="4024" spans="1:36" ht="28.8">
      <c r="A4024" s="258">
        <v>40372</v>
      </c>
      <c r="B4024" s="257" t="s">
        <v>2514</v>
      </c>
      <c r="C4024" s="258">
        <v>40372</v>
      </c>
      <c r="D4024" s="257">
        <v>0</v>
      </c>
      <c r="E4024" s="257" t="s">
        <v>2612</v>
      </c>
      <c r="F4024" s="257" t="s">
        <v>3245</v>
      </c>
      <c r="G4024" s="257" t="s">
        <v>6193</v>
      </c>
      <c r="H4024" s="260" t="s">
        <v>1232</v>
      </c>
      <c r="I4024" s="128" t="s">
        <v>8668</v>
      </c>
      <c r="J4024" s="261" t="s">
        <v>8669</v>
      </c>
      <c r="K4024" s="257" t="s">
        <v>2619</v>
      </c>
      <c r="L4024" s="257" t="s">
        <v>8499</v>
      </c>
      <c r="M4024" s="257" t="s">
        <v>1236</v>
      </c>
      <c r="N4024" s="257" t="s">
        <v>2858</v>
      </c>
      <c r="O4024" s="257" t="s">
        <v>3299</v>
      </c>
      <c r="P4024" s="257" t="s">
        <v>8670</v>
      </c>
      <c r="Q4024" s="257" t="s">
        <v>3301</v>
      </c>
      <c r="R4024" s="257" t="s">
        <v>148</v>
      </c>
      <c r="S4024" s="257" t="s">
        <v>3302</v>
      </c>
      <c r="T4024" s="257" t="s">
        <v>2834</v>
      </c>
      <c r="U4024" s="257" t="s">
        <v>5381</v>
      </c>
      <c r="V4024" s="257" t="s">
        <v>148</v>
      </c>
      <c r="W4024" s="257" t="s">
        <v>148</v>
      </c>
      <c r="X4024" s="257" t="s">
        <v>148</v>
      </c>
      <c r="Y4024" s="257" t="s">
        <v>148</v>
      </c>
      <c r="Z4024" s="257" t="s">
        <v>148</v>
      </c>
      <c r="AA4024" s="257" t="s">
        <v>148</v>
      </c>
      <c r="AB4024" s="257" t="s">
        <v>148</v>
      </c>
      <c r="AC4024" s="257" t="s">
        <v>148</v>
      </c>
      <c r="AD4024" s="257" t="s">
        <v>148</v>
      </c>
      <c r="AE4024" s="257" t="s">
        <v>148</v>
      </c>
      <c r="AF4024" s="257" t="s">
        <v>148</v>
      </c>
      <c r="AG4024" s="257" t="s">
        <v>148</v>
      </c>
      <c r="AH4024" s="257" t="s">
        <v>148</v>
      </c>
      <c r="AI4024" s="257" t="s">
        <v>148</v>
      </c>
      <c r="AJ4024" s="257"/>
    </row>
    <row r="4025" spans="1:36" ht="144">
      <c r="A4025" s="256">
        <v>40401</v>
      </c>
      <c r="B4025" s="257" t="s">
        <v>2510</v>
      </c>
      <c r="C4025" s="258">
        <v>40404</v>
      </c>
      <c r="D4025" s="257">
        <v>3</v>
      </c>
      <c r="E4025" s="259" t="s">
        <v>2538</v>
      </c>
      <c r="F4025" s="257" t="s">
        <v>3251</v>
      </c>
      <c r="G4025" s="259" t="s">
        <v>3253</v>
      </c>
      <c r="H4025" s="260" t="s">
        <v>1232</v>
      </c>
      <c r="I4025" s="257" t="s">
        <v>5321</v>
      </c>
      <c r="J4025" s="257" t="s">
        <v>5322</v>
      </c>
      <c r="K4025" s="257" t="s">
        <v>3280</v>
      </c>
      <c r="L4025" s="257" t="s">
        <v>8499</v>
      </c>
      <c r="M4025" s="257" t="s">
        <v>1236</v>
      </c>
      <c r="N4025" s="257" t="s">
        <v>2858</v>
      </c>
      <c r="O4025" s="257" t="s">
        <v>2868</v>
      </c>
      <c r="P4025" s="257" t="s">
        <v>8671</v>
      </c>
      <c r="Q4025" s="257" t="s">
        <v>8672</v>
      </c>
      <c r="R4025" s="257" t="s">
        <v>148</v>
      </c>
      <c r="S4025" s="257" t="s">
        <v>3302</v>
      </c>
      <c r="T4025" s="257" t="s">
        <v>2858</v>
      </c>
      <c r="U4025" s="257" t="s">
        <v>8673</v>
      </c>
      <c r="V4025" s="257" t="s">
        <v>2639</v>
      </c>
      <c r="W4025" s="257" t="s">
        <v>148</v>
      </c>
      <c r="X4025" s="257" t="s">
        <v>2639</v>
      </c>
      <c r="Y4025" s="257" t="s">
        <v>2858</v>
      </c>
      <c r="Z4025" s="257" t="s">
        <v>2639</v>
      </c>
      <c r="AA4025" s="257" t="s">
        <v>2858</v>
      </c>
      <c r="AB4025" s="257" t="s">
        <v>2640</v>
      </c>
      <c r="AC4025" s="257" t="s">
        <v>2640</v>
      </c>
      <c r="AD4025" s="257" t="s">
        <v>3295</v>
      </c>
      <c r="AE4025" s="257" t="s">
        <v>3295</v>
      </c>
      <c r="AF4025" s="257" t="s">
        <v>3639</v>
      </c>
      <c r="AG4025" s="257" t="s">
        <v>3295</v>
      </c>
      <c r="AH4025" s="257" t="s">
        <v>3295</v>
      </c>
      <c r="AI4025" s="257" t="s">
        <v>3295</v>
      </c>
      <c r="AJ4025" s="257"/>
    </row>
    <row r="4026" spans="1:36" ht="115.2">
      <c r="A4026" s="256">
        <v>40407</v>
      </c>
      <c r="B4026" s="257" t="s">
        <v>2510</v>
      </c>
      <c r="C4026" s="258">
        <v>40407</v>
      </c>
      <c r="D4026" s="257">
        <v>1</v>
      </c>
      <c r="E4026" s="257" t="s">
        <v>2536</v>
      </c>
      <c r="F4026" s="257" t="s">
        <v>3121</v>
      </c>
      <c r="G4026" s="257" t="s">
        <v>3122</v>
      </c>
      <c r="H4026" s="257" t="s">
        <v>2763</v>
      </c>
      <c r="I4026" s="257" t="s">
        <v>2793</v>
      </c>
      <c r="J4026" s="257" t="s">
        <v>391</v>
      </c>
      <c r="K4026" s="257" t="s">
        <v>3280</v>
      </c>
      <c r="L4026" s="257" t="s">
        <v>8499</v>
      </c>
      <c r="M4026" s="257" t="s">
        <v>1236</v>
      </c>
      <c r="N4026" s="257" t="s">
        <v>2858</v>
      </c>
      <c r="O4026" s="257" t="s">
        <v>2868</v>
      </c>
      <c r="P4026" s="257" t="s">
        <v>8674</v>
      </c>
      <c r="Q4026" s="257" t="s">
        <v>8675</v>
      </c>
      <c r="R4026" s="257" t="s">
        <v>148</v>
      </c>
      <c r="S4026" s="257" t="s">
        <v>3302</v>
      </c>
      <c r="T4026" s="257" t="s">
        <v>2858</v>
      </c>
      <c r="U4026" s="257" t="s">
        <v>8676</v>
      </c>
      <c r="V4026" s="257" t="s">
        <v>2639</v>
      </c>
      <c r="W4026" s="257" t="s">
        <v>148</v>
      </c>
      <c r="X4026" s="257" t="s">
        <v>2639</v>
      </c>
      <c r="Y4026" s="257" t="s">
        <v>2858</v>
      </c>
      <c r="Z4026" s="257" t="s">
        <v>2639</v>
      </c>
      <c r="AA4026" s="257" t="s">
        <v>2858</v>
      </c>
      <c r="AB4026" s="257" t="s">
        <v>2640</v>
      </c>
      <c r="AC4026" s="257" t="s">
        <v>2639</v>
      </c>
      <c r="AD4026" s="258">
        <v>40408</v>
      </c>
      <c r="AE4026" s="257">
        <v>1</v>
      </c>
      <c r="AF4026" s="257" t="s">
        <v>8677</v>
      </c>
      <c r="AG4026" s="258">
        <v>40408</v>
      </c>
      <c r="AH4026" s="257" t="s">
        <v>2633</v>
      </c>
      <c r="AI4026" s="257" t="s">
        <v>2638</v>
      </c>
      <c r="AJ4026" s="257"/>
    </row>
    <row r="4027" spans="1:36" ht="115.2">
      <c r="A4027" s="258">
        <v>40429</v>
      </c>
      <c r="B4027" s="257" t="s">
        <v>2520</v>
      </c>
      <c r="C4027" s="258">
        <v>40430</v>
      </c>
      <c r="D4027" s="257">
        <v>1</v>
      </c>
      <c r="E4027" s="259" t="s">
        <v>2554</v>
      </c>
      <c r="F4027" s="259" t="s">
        <v>3322</v>
      </c>
      <c r="G4027" s="259" t="s">
        <v>3323</v>
      </c>
      <c r="H4027" s="257" t="s">
        <v>1236</v>
      </c>
      <c r="I4027" s="257" t="s">
        <v>2805</v>
      </c>
      <c r="J4027" s="257" t="s">
        <v>795</v>
      </c>
      <c r="K4027" s="257" t="s">
        <v>3280</v>
      </c>
      <c r="L4027" s="257" t="s">
        <v>8499</v>
      </c>
      <c r="M4027" s="257" t="s">
        <v>1236</v>
      </c>
      <c r="N4027" s="257" t="s">
        <v>2858</v>
      </c>
      <c r="O4027" s="257" t="s">
        <v>2868</v>
      </c>
      <c r="P4027" s="257" t="s">
        <v>8678</v>
      </c>
      <c r="Q4027" s="257" t="s">
        <v>8679</v>
      </c>
      <c r="R4027" s="257" t="s">
        <v>148</v>
      </c>
      <c r="S4027" s="257" t="s">
        <v>3302</v>
      </c>
      <c r="T4027" s="257" t="s">
        <v>2858</v>
      </c>
      <c r="U4027" s="257" t="s">
        <v>8680</v>
      </c>
      <c r="V4027" s="257" t="s">
        <v>2639</v>
      </c>
      <c r="W4027" s="257" t="s">
        <v>148</v>
      </c>
      <c r="X4027" s="257" t="s">
        <v>2640</v>
      </c>
      <c r="Y4027" s="257" t="s">
        <v>148</v>
      </c>
      <c r="Z4027" s="257" t="s">
        <v>2640</v>
      </c>
      <c r="AA4027" s="257" t="s">
        <v>148</v>
      </c>
      <c r="AB4027" s="257" t="s">
        <v>2640</v>
      </c>
      <c r="AC4027" s="257" t="s">
        <v>2639</v>
      </c>
      <c r="AD4027" s="258">
        <v>40431</v>
      </c>
      <c r="AE4027" s="257">
        <v>1</v>
      </c>
      <c r="AF4027" s="257" t="s">
        <v>8681</v>
      </c>
      <c r="AG4027" s="258">
        <v>40431</v>
      </c>
      <c r="AH4027" s="257" t="s">
        <v>2633</v>
      </c>
      <c r="AI4027" s="257" t="s">
        <v>2638</v>
      </c>
      <c r="AJ4027" s="257"/>
    </row>
    <row r="4028" spans="1:36" ht="72">
      <c r="A4028" s="258">
        <v>40444</v>
      </c>
      <c r="B4028" s="257" t="s">
        <v>2520</v>
      </c>
      <c r="C4028" s="258">
        <v>40445</v>
      </c>
      <c r="D4028" s="257">
        <v>1</v>
      </c>
      <c r="E4028" s="259" t="s">
        <v>2522</v>
      </c>
      <c r="F4028" s="259" t="s">
        <v>3266</v>
      </c>
      <c r="G4028" s="259" t="s">
        <v>3267</v>
      </c>
      <c r="H4028" s="260" t="s">
        <v>1232</v>
      </c>
      <c r="I4028" s="257" t="s">
        <v>2775</v>
      </c>
      <c r="J4028" s="257" t="s">
        <v>631</v>
      </c>
      <c r="K4028" s="257" t="s">
        <v>3280</v>
      </c>
      <c r="L4028" s="257" t="s">
        <v>8499</v>
      </c>
      <c r="M4028" s="257" t="s">
        <v>1236</v>
      </c>
      <c r="N4028" s="257" t="s">
        <v>2858</v>
      </c>
      <c r="O4028" s="257" t="s">
        <v>2868</v>
      </c>
      <c r="P4028" s="257" t="s">
        <v>8682</v>
      </c>
      <c r="Q4028" s="257" t="s">
        <v>8683</v>
      </c>
      <c r="R4028" s="257" t="s">
        <v>148</v>
      </c>
      <c r="S4028" s="257" t="s">
        <v>3302</v>
      </c>
      <c r="T4028" s="257" t="s">
        <v>2858</v>
      </c>
      <c r="U4028" s="257" t="s">
        <v>4876</v>
      </c>
      <c r="V4028" s="257" t="s">
        <v>2639</v>
      </c>
      <c r="W4028" s="257" t="s">
        <v>148</v>
      </c>
      <c r="X4028" s="257" t="s">
        <v>2639</v>
      </c>
      <c r="Y4028" s="257" t="s">
        <v>2858</v>
      </c>
      <c r="Z4028" s="257" t="s">
        <v>2640</v>
      </c>
      <c r="AA4028" s="257" t="s">
        <v>148</v>
      </c>
      <c r="AB4028" s="257" t="s">
        <v>2640</v>
      </c>
      <c r="AC4028" s="257" t="s">
        <v>2640</v>
      </c>
      <c r="AD4028" s="257" t="s">
        <v>3295</v>
      </c>
      <c r="AE4028" s="257" t="s">
        <v>3295</v>
      </c>
      <c r="AF4028" s="257" t="s">
        <v>3639</v>
      </c>
      <c r="AG4028" s="257" t="s">
        <v>3295</v>
      </c>
      <c r="AH4028" s="257" t="s">
        <v>3295</v>
      </c>
      <c r="AI4028" s="257" t="s">
        <v>3295</v>
      </c>
      <c r="AJ4028" s="257"/>
    </row>
    <row r="4029" spans="1:36" ht="86.4">
      <c r="A4029" s="258">
        <v>40500</v>
      </c>
      <c r="B4029" s="257" t="s">
        <v>2518</v>
      </c>
      <c r="C4029" s="258">
        <v>40500</v>
      </c>
      <c r="D4029" s="257">
        <v>0</v>
      </c>
      <c r="E4029" s="259" t="s">
        <v>2542</v>
      </c>
      <c r="F4029" s="257" t="s">
        <v>3205</v>
      </c>
      <c r="G4029" s="259" t="s">
        <v>3206</v>
      </c>
      <c r="H4029" s="260" t="s">
        <v>1232</v>
      </c>
      <c r="I4029" s="257" t="s">
        <v>7524</v>
      </c>
      <c r="J4029" s="84" t="s">
        <v>7525</v>
      </c>
      <c r="K4029" s="257" t="s">
        <v>3280</v>
      </c>
      <c r="L4029" s="257" t="s">
        <v>8499</v>
      </c>
      <c r="M4029" s="257" t="s">
        <v>1236</v>
      </c>
      <c r="N4029" s="257" t="s">
        <v>2858</v>
      </c>
      <c r="O4029" s="257" t="s">
        <v>3299</v>
      </c>
      <c r="P4029" s="257" t="s">
        <v>8684</v>
      </c>
      <c r="Q4029" s="257" t="s">
        <v>8685</v>
      </c>
      <c r="R4029" s="257" t="s">
        <v>148</v>
      </c>
      <c r="S4029" s="257" t="s">
        <v>3302</v>
      </c>
      <c r="T4029" s="257" t="s">
        <v>2899</v>
      </c>
      <c r="U4029" s="257" t="s">
        <v>4876</v>
      </c>
      <c r="V4029" s="257" t="s">
        <v>2639</v>
      </c>
      <c r="W4029" s="257" t="s">
        <v>148</v>
      </c>
      <c r="X4029" s="257" t="s">
        <v>148</v>
      </c>
      <c r="Y4029" s="257" t="s">
        <v>148</v>
      </c>
      <c r="Z4029" s="257" t="s">
        <v>148</v>
      </c>
      <c r="AA4029" s="257" t="s">
        <v>148</v>
      </c>
      <c r="AB4029" s="257" t="s">
        <v>2640</v>
      </c>
      <c r="AC4029" s="257" t="s">
        <v>2639</v>
      </c>
      <c r="AD4029" s="258">
        <v>40503</v>
      </c>
      <c r="AE4029" s="257">
        <v>2</v>
      </c>
      <c r="AF4029" s="257" t="s">
        <v>8686</v>
      </c>
      <c r="AG4029" s="258">
        <v>37216</v>
      </c>
      <c r="AH4029" s="257" t="s">
        <v>2633</v>
      </c>
      <c r="AI4029" s="257" t="s">
        <v>3295</v>
      </c>
      <c r="AJ4029" s="257"/>
    </row>
    <row r="4030" spans="1:36" ht="28.8">
      <c r="A4030" s="258">
        <v>40500</v>
      </c>
      <c r="B4030" s="257" t="s">
        <v>2518</v>
      </c>
      <c r="C4030" s="258">
        <v>40500</v>
      </c>
      <c r="D4030" s="257">
        <v>0</v>
      </c>
      <c r="E4030" s="259" t="s">
        <v>3499</v>
      </c>
      <c r="F4030" s="259" t="s">
        <v>3700</v>
      </c>
      <c r="G4030" s="259" t="s">
        <v>3701</v>
      </c>
      <c r="H4030" s="260" t="s">
        <v>1232</v>
      </c>
      <c r="I4030" s="257" t="s">
        <v>2821</v>
      </c>
      <c r="J4030" s="257" t="s">
        <v>528</v>
      </c>
      <c r="K4030" s="257" t="s">
        <v>2619</v>
      </c>
      <c r="L4030" s="257" t="s">
        <v>7166</v>
      </c>
      <c r="M4030" s="257" t="s">
        <v>1232</v>
      </c>
      <c r="N4030" s="257" t="s">
        <v>3562</v>
      </c>
      <c r="O4030" s="257" t="s">
        <v>3299</v>
      </c>
      <c r="P4030" s="257" t="s">
        <v>8687</v>
      </c>
      <c r="Q4030" s="257" t="s">
        <v>3301</v>
      </c>
      <c r="R4030" s="257" t="s">
        <v>148</v>
      </c>
      <c r="S4030" s="257" t="s">
        <v>3291</v>
      </c>
      <c r="T4030" s="257" t="s">
        <v>2899</v>
      </c>
      <c r="U4030" s="84" t="s">
        <v>8688</v>
      </c>
      <c r="V4030" s="257" t="s">
        <v>148</v>
      </c>
      <c r="W4030" s="257" t="s">
        <v>148</v>
      </c>
      <c r="X4030" s="257" t="s">
        <v>148</v>
      </c>
      <c r="Y4030" s="257" t="s">
        <v>148</v>
      </c>
      <c r="Z4030" s="257" t="s">
        <v>148</v>
      </c>
      <c r="AA4030" s="257" t="s">
        <v>148</v>
      </c>
      <c r="AB4030" s="257" t="s">
        <v>148</v>
      </c>
      <c r="AC4030" s="257" t="s">
        <v>148</v>
      </c>
      <c r="AD4030" s="257" t="s">
        <v>148</v>
      </c>
      <c r="AE4030" s="257" t="s">
        <v>148</v>
      </c>
      <c r="AF4030" s="257" t="s">
        <v>148</v>
      </c>
      <c r="AG4030" s="257" t="s">
        <v>148</v>
      </c>
      <c r="AH4030" s="257" t="s">
        <v>148</v>
      </c>
      <c r="AI4030" s="257" t="s">
        <v>148</v>
      </c>
      <c r="AJ4030" s="257"/>
    </row>
    <row r="4031" spans="1:36" ht="28.8">
      <c r="A4031" s="258">
        <v>40500</v>
      </c>
      <c r="B4031" s="257" t="s">
        <v>2518</v>
      </c>
      <c r="C4031" s="258">
        <v>40500</v>
      </c>
      <c r="D4031" s="257">
        <v>0</v>
      </c>
      <c r="E4031" s="259" t="s">
        <v>2606</v>
      </c>
      <c r="F4031" s="257" t="s">
        <v>3243</v>
      </c>
      <c r="G4031" s="259" t="s">
        <v>3244</v>
      </c>
      <c r="H4031" s="260" t="s">
        <v>1232</v>
      </c>
      <c r="I4031" s="257" t="s">
        <v>4002</v>
      </c>
      <c r="J4031" s="257" t="s">
        <v>4003</v>
      </c>
      <c r="K4031" s="257" t="s">
        <v>2619</v>
      </c>
      <c r="L4031" s="257" t="s">
        <v>7166</v>
      </c>
      <c r="M4031" s="257" t="s">
        <v>1232</v>
      </c>
      <c r="N4031" s="257" t="s">
        <v>3562</v>
      </c>
      <c r="O4031" s="257" t="s">
        <v>3299</v>
      </c>
      <c r="P4031" s="257" t="s">
        <v>8689</v>
      </c>
      <c r="Q4031" s="257" t="s">
        <v>3301</v>
      </c>
      <c r="R4031" s="257" t="s">
        <v>148</v>
      </c>
      <c r="S4031" s="257" t="s">
        <v>3291</v>
      </c>
      <c r="T4031" s="257" t="s">
        <v>2899</v>
      </c>
      <c r="U4031" s="84" t="s">
        <v>8688</v>
      </c>
      <c r="V4031" s="257" t="s">
        <v>148</v>
      </c>
      <c r="W4031" s="257" t="s">
        <v>148</v>
      </c>
      <c r="X4031" s="257" t="s">
        <v>148</v>
      </c>
      <c r="Y4031" s="257" t="s">
        <v>148</v>
      </c>
      <c r="Z4031" s="257" t="s">
        <v>148</v>
      </c>
      <c r="AA4031" s="257" t="s">
        <v>148</v>
      </c>
      <c r="AB4031" s="257" t="s">
        <v>148</v>
      </c>
      <c r="AC4031" s="257" t="s">
        <v>148</v>
      </c>
      <c r="AD4031" s="257" t="s">
        <v>148</v>
      </c>
      <c r="AE4031" s="257" t="s">
        <v>148</v>
      </c>
      <c r="AF4031" s="257" t="s">
        <v>148</v>
      </c>
      <c r="AG4031" s="257" t="s">
        <v>148</v>
      </c>
      <c r="AH4031" s="257" t="s">
        <v>148</v>
      </c>
      <c r="AI4031" s="257" t="s">
        <v>148</v>
      </c>
      <c r="AJ4031" s="257"/>
    </row>
    <row r="4032" spans="1:36" ht="28.8">
      <c r="A4032" s="258">
        <v>40500</v>
      </c>
      <c r="B4032" s="257" t="s">
        <v>2518</v>
      </c>
      <c r="C4032" s="258">
        <v>40500</v>
      </c>
      <c r="D4032" s="257">
        <v>0</v>
      </c>
      <c r="E4032" s="259" t="s">
        <v>2537</v>
      </c>
      <c r="F4032" s="259" t="s">
        <v>3185</v>
      </c>
      <c r="G4032" s="259" t="s">
        <v>3186</v>
      </c>
      <c r="H4032" s="257" t="s">
        <v>1243</v>
      </c>
      <c r="I4032" s="257" t="s">
        <v>8300</v>
      </c>
      <c r="J4032" s="84" t="s">
        <v>8301</v>
      </c>
      <c r="K4032" s="257" t="s">
        <v>2619</v>
      </c>
      <c r="L4032" s="257" t="s">
        <v>7166</v>
      </c>
      <c r="M4032" s="257" t="s">
        <v>1232</v>
      </c>
      <c r="N4032" s="257" t="s">
        <v>3562</v>
      </c>
      <c r="O4032" s="257" t="s">
        <v>3299</v>
      </c>
      <c r="P4032" s="257" t="s">
        <v>8690</v>
      </c>
      <c r="Q4032" s="257" t="s">
        <v>3301</v>
      </c>
      <c r="R4032" s="257" t="s">
        <v>148</v>
      </c>
      <c r="S4032" s="257" t="s">
        <v>3291</v>
      </c>
      <c r="T4032" s="257" t="s">
        <v>2899</v>
      </c>
      <c r="U4032" s="84" t="s">
        <v>8688</v>
      </c>
      <c r="V4032" s="257" t="s">
        <v>148</v>
      </c>
      <c r="W4032" s="257" t="s">
        <v>148</v>
      </c>
      <c r="X4032" s="257" t="s">
        <v>148</v>
      </c>
      <c r="Y4032" s="257" t="s">
        <v>148</v>
      </c>
      <c r="Z4032" s="257" t="s">
        <v>148</v>
      </c>
      <c r="AA4032" s="257" t="s">
        <v>148</v>
      </c>
      <c r="AB4032" s="257" t="s">
        <v>148</v>
      </c>
      <c r="AC4032" s="257" t="s">
        <v>148</v>
      </c>
      <c r="AD4032" s="257" t="s">
        <v>148</v>
      </c>
      <c r="AE4032" s="257" t="s">
        <v>148</v>
      </c>
      <c r="AF4032" s="257" t="s">
        <v>148</v>
      </c>
      <c r="AG4032" s="257" t="s">
        <v>148</v>
      </c>
      <c r="AH4032" s="257" t="s">
        <v>148</v>
      </c>
      <c r="AI4032" s="257" t="s">
        <v>148</v>
      </c>
      <c r="AJ4032" s="257"/>
    </row>
    <row r="4033" spans="1:36" ht="28.8">
      <c r="A4033" s="258">
        <v>40500</v>
      </c>
      <c r="B4033" s="257" t="s">
        <v>2518</v>
      </c>
      <c r="C4033" s="258">
        <v>40500</v>
      </c>
      <c r="D4033" s="257">
        <v>0</v>
      </c>
      <c r="E4033" s="257" t="s">
        <v>2557</v>
      </c>
      <c r="F4033" s="257" t="s">
        <v>3223</v>
      </c>
      <c r="G4033" s="257" t="s">
        <v>3224</v>
      </c>
      <c r="H4033" s="260" t="s">
        <v>1232</v>
      </c>
      <c r="I4033" s="257" t="s">
        <v>7817</v>
      </c>
      <c r="J4033" s="257" t="s">
        <v>7818</v>
      </c>
      <c r="K4033" s="257" t="s">
        <v>2619</v>
      </c>
      <c r="L4033" s="257" t="s">
        <v>7166</v>
      </c>
      <c r="M4033" s="257" t="s">
        <v>1232</v>
      </c>
      <c r="N4033" s="257" t="s">
        <v>3562</v>
      </c>
      <c r="O4033" s="257" t="s">
        <v>3299</v>
      </c>
      <c r="P4033" s="257" t="s">
        <v>8691</v>
      </c>
      <c r="Q4033" s="257" t="s">
        <v>3301</v>
      </c>
      <c r="R4033" s="257" t="s">
        <v>148</v>
      </c>
      <c r="S4033" s="257" t="s">
        <v>3291</v>
      </c>
      <c r="T4033" s="257" t="s">
        <v>2899</v>
      </c>
      <c r="U4033" s="84" t="s">
        <v>8688</v>
      </c>
      <c r="V4033" s="257" t="s">
        <v>148</v>
      </c>
      <c r="W4033" s="257" t="s">
        <v>148</v>
      </c>
      <c r="X4033" s="257" t="s">
        <v>148</v>
      </c>
      <c r="Y4033" s="257" t="s">
        <v>148</v>
      </c>
      <c r="Z4033" s="257" t="s">
        <v>148</v>
      </c>
      <c r="AA4033" s="257" t="s">
        <v>148</v>
      </c>
      <c r="AB4033" s="257" t="s">
        <v>148</v>
      </c>
      <c r="AC4033" s="257" t="s">
        <v>148</v>
      </c>
      <c r="AD4033" s="257" t="s">
        <v>148</v>
      </c>
      <c r="AE4033" s="257" t="s">
        <v>148</v>
      </c>
      <c r="AF4033" s="257" t="s">
        <v>148</v>
      </c>
      <c r="AG4033" s="257" t="s">
        <v>148</v>
      </c>
      <c r="AH4033" s="257" t="s">
        <v>148</v>
      </c>
      <c r="AI4033" s="257" t="s">
        <v>148</v>
      </c>
      <c r="AJ4033" s="257"/>
    </row>
    <row r="4034" spans="1:36" ht="43.2">
      <c r="A4034" s="258">
        <v>40526</v>
      </c>
      <c r="B4034" s="257" t="s">
        <v>2511</v>
      </c>
      <c r="C4034" s="258">
        <v>40526</v>
      </c>
      <c r="D4034" s="257">
        <v>0</v>
      </c>
      <c r="E4034" s="257" t="s">
        <v>2557</v>
      </c>
      <c r="F4034" s="257" t="s">
        <v>3223</v>
      </c>
      <c r="G4034" s="257" t="s">
        <v>3224</v>
      </c>
      <c r="H4034" s="260" t="s">
        <v>1226</v>
      </c>
      <c r="I4034" s="257" t="s">
        <v>8692</v>
      </c>
      <c r="J4034" s="257" t="s">
        <v>148</v>
      </c>
      <c r="K4034" s="257" t="s">
        <v>2619</v>
      </c>
      <c r="L4034" s="257" t="s">
        <v>8499</v>
      </c>
      <c r="M4034" s="257" t="s">
        <v>1236</v>
      </c>
      <c r="N4034" s="257" t="s">
        <v>2858</v>
      </c>
      <c r="O4034" s="257" t="s">
        <v>3299</v>
      </c>
      <c r="P4034" s="257" t="s">
        <v>8693</v>
      </c>
      <c r="Q4034" s="257" t="s">
        <v>3301</v>
      </c>
      <c r="R4034" s="257" t="s">
        <v>148</v>
      </c>
      <c r="S4034" s="257" t="s">
        <v>3302</v>
      </c>
      <c r="T4034" s="257" t="s">
        <v>2860</v>
      </c>
      <c r="U4034" s="257" t="s">
        <v>8694</v>
      </c>
      <c r="V4034" s="257" t="s">
        <v>148</v>
      </c>
      <c r="W4034" s="257" t="s">
        <v>148</v>
      </c>
      <c r="X4034" s="257" t="s">
        <v>148</v>
      </c>
      <c r="Y4034" s="257" t="s">
        <v>148</v>
      </c>
      <c r="Z4034" s="257" t="s">
        <v>148</v>
      </c>
      <c r="AA4034" s="257" t="s">
        <v>148</v>
      </c>
      <c r="AB4034" s="257" t="s">
        <v>148</v>
      </c>
      <c r="AC4034" s="257" t="s">
        <v>148</v>
      </c>
      <c r="AD4034" s="257" t="s">
        <v>148</v>
      </c>
      <c r="AE4034" s="257" t="s">
        <v>148</v>
      </c>
      <c r="AF4034" s="257" t="s">
        <v>148</v>
      </c>
      <c r="AG4034" s="257" t="s">
        <v>148</v>
      </c>
      <c r="AH4034" s="257" t="s">
        <v>148</v>
      </c>
      <c r="AI4034" s="257" t="s">
        <v>148</v>
      </c>
      <c r="AJ4034" s="257" t="s">
        <v>148</v>
      </c>
    </row>
    <row r="4035" spans="1:36" ht="28.8">
      <c r="A4035" s="258">
        <v>40526</v>
      </c>
      <c r="B4035" s="257" t="s">
        <v>2511</v>
      </c>
      <c r="C4035" s="258">
        <v>40526</v>
      </c>
      <c r="D4035" s="257">
        <v>0</v>
      </c>
      <c r="E4035" s="259" t="s">
        <v>2571</v>
      </c>
      <c r="F4035" s="259" t="s">
        <v>942</v>
      </c>
      <c r="G4035" s="259" t="s">
        <v>2629</v>
      </c>
      <c r="H4035" s="257" t="s">
        <v>1243</v>
      </c>
      <c r="I4035" s="257" t="s">
        <v>7927</v>
      </c>
      <c r="J4035" s="257" t="s">
        <v>148</v>
      </c>
      <c r="K4035" s="257" t="s">
        <v>2619</v>
      </c>
      <c r="L4035" s="257" t="s">
        <v>8499</v>
      </c>
      <c r="M4035" s="257" t="s">
        <v>1236</v>
      </c>
      <c r="N4035" s="257" t="s">
        <v>2858</v>
      </c>
      <c r="O4035" s="257" t="s">
        <v>3299</v>
      </c>
      <c r="P4035" s="257" t="s">
        <v>8695</v>
      </c>
      <c r="Q4035" s="257" t="s">
        <v>3301</v>
      </c>
      <c r="R4035" s="257" t="s">
        <v>148</v>
      </c>
      <c r="S4035" s="257" t="s">
        <v>3302</v>
      </c>
      <c r="T4035" s="257" t="s">
        <v>2860</v>
      </c>
      <c r="U4035" s="257" t="s">
        <v>8694</v>
      </c>
      <c r="V4035" s="257" t="s">
        <v>148</v>
      </c>
      <c r="W4035" s="257" t="s">
        <v>148</v>
      </c>
      <c r="X4035" s="257" t="s">
        <v>148</v>
      </c>
      <c r="Y4035" s="257" t="s">
        <v>148</v>
      </c>
      <c r="Z4035" s="257" t="s">
        <v>148</v>
      </c>
      <c r="AA4035" s="257" t="s">
        <v>148</v>
      </c>
      <c r="AB4035" s="257" t="s">
        <v>148</v>
      </c>
      <c r="AC4035" s="257" t="s">
        <v>148</v>
      </c>
      <c r="AD4035" s="257" t="s">
        <v>148</v>
      </c>
      <c r="AE4035" s="257" t="s">
        <v>148</v>
      </c>
      <c r="AF4035" s="257" t="s">
        <v>148</v>
      </c>
      <c r="AG4035" s="257" t="s">
        <v>148</v>
      </c>
      <c r="AH4035" s="257" t="s">
        <v>148</v>
      </c>
      <c r="AI4035" s="257" t="s">
        <v>148</v>
      </c>
      <c r="AJ4035" s="257" t="s">
        <v>148</v>
      </c>
    </row>
    <row r="4036" spans="1:36" ht="28.8">
      <c r="A4036" s="258">
        <v>40526</v>
      </c>
      <c r="B4036" s="257" t="s">
        <v>2511</v>
      </c>
      <c r="C4036" s="258">
        <v>40526</v>
      </c>
      <c r="D4036" s="257">
        <v>0</v>
      </c>
      <c r="E4036" s="259" t="s">
        <v>2535</v>
      </c>
      <c r="F4036" s="257" t="s">
        <v>3565</v>
      </c>
      <c r="G4036" s="259" t="s">
        <v>3566</v>
      </c>
      <c r="H4036" s="260" t="s">
        <v>1232</v>
      </c>
      <c r="I4036" s="257" t="s">
        <v>2810</v>
      </c>
      <c r="J4036" s="257" t="s">
        <v>693</v>
      </c>
      <c r="K4036" s="257" t="s">
        <v>2619</v>
      </c>
      <c r="L4036" s="257" t="s">
        <v>8499</v>
      </c>
      <c r="M4036" s="257" t="s">
        <v>1236</v>
      </c>
      <c r="N4036" s="257" t="s">
        <v>2858</v>
      </c>
      <c r="O4036" s="257" t="s">
        <v>3299</v>
      </c>
      <c r="P4036" s="257" t="s">
        <v>8696</v>
      </c>
      <c r="Q4036" s="257" t="s">
        <v>3301</v>
      </c>
      <c r="R4036" s="257" t="s">
        <v>148</v>
      </c>
      <c r="S4036" s="257" t="s">
        <v>3302</v>
      </c>
      <c r="T4036" s="257" t="s">
        <v>2860</v>
      </c>
      <c r="U4036" s="257" t="s">
        <v>8694</v>
      </c>
      <c r="V4036" s="257" t="s">
        <v>148</v>
      </c>
      <c r="W4036" s="257" t="s">
        <v>148</v>
      </c>
      <c r="X4036" s="257" t="s">
        <v>148</v>
      </c>
      <c r="Y4036" s="257" t="s">
        <v>148</v>
      </c>
      <c r="Z4036" s="257" t="s">
        <v>148</v>
      </c>
      <c r="AA4036" s="257" t="s">
        <v>148</v>
      </c>
      <c r="AB4036" s="257" t="s">
        <v>148</v>
      </c>
      <c r="AC4036" s="257" t="s">
        <v>148</v>
      </c>
      <c r="AD4036" s="257" t="s">
        <v>148</v>
      </c>
      <c r="AE4036" s="257" t="s">
        <v>148</v>
      </c>
      <c r="AF4036" s="257" t="s">
        <v>148</v>
      </c>
      <c r="AG4036" s="257" t="s">
        <v>148</v>
      </c>
      <c r="AH4036" s="257" t="s">
        <v>148</v>
      </c>
      <c r="AI4036" s="257" t="s">
        <v>148</v>
      </c>
      <c r="AJ4036" s="257" t="s">
        <v>148</v>
      </c>
    </row>
    <row r="4037" spans="1:36" ht="28.8">
      <c r="A4037" s="258">
        <v>40526</v>
      </c>
      <c r="B4037" s="257" t="s">
        <v>2511</v>
      </c>
      <c r="C4037" s="258">
        <v>40526</v>
      </c>
      <c r="D4037" s="257">
        <v>0</v>
      </c>
      <c r="E4037" s="259" t="s">
        <v>2535</v>
      </c>
      <c r="F4037" s="257" t="s">
        <v>3565</v>
      </c>
      <c r="G4037" s="259" t="s">
        <v>3566</v>
      </c>
      <c r="H4037" s="260" t="s">
        <v>1232</v>
      </c>
      <c r="I4037" s="257" t="s">
        <v>2810</v>
      </c>
      <c r="J4037" s="257" t="s">
        <v>693</v>
      </c>
      <c r="K4037" s="257" t="s">
        <v>2619</v>
      </c>
      <c r="L4037" s="257" t="s">
        <v>8499</v>
      </c>
      <c r="M4037" s="257" t="s">
        <v>1236</v>
      </c>
      <c r="N4037" s="257" t="s">
        <v>2858</v>
      </c>
      <c r="O4037" s="257" t="s">
        <v>3299</v>
      </c>
      <c r="P4037" s="257" t="s">
        <v>8697</v>
      </c>
      <c r="Q4037" s="257" t="s">
        <v>3301</v>
      </c>
      <c r="R4037" s="257" t="s">
        <v>148</v>
      </c>
      <c r="S4037" s="257" t="s">
        <v>3302</v>
      </c>
      <c r="T4037" s="257" t="s">
        <v>2860</v>
      </c>
      <c r="U4037" s="257" t="s">
        <v>8694</v>
      </c>
      <c r="V4037" s="257" t="s">
        <v>148</v>
      </c>
      <c r="W4037" s="257" t="s">
        <v>148</v>
      </c>
      <c r="X4037" s="257" t="s">
        <v>148</v>
      </c>
      <c r="Y4037" s="257" t="s">
        <v>148</v>
      </c>
      <c r="Z4037" s="257" t="s">
        <v>148</v>
      </c>
      <c r="AA4037" s="257" t="s">
        <v>148</v>
      </c>
      <c r="AB4037" s="257" t="s">
        <v>148</v>
      </c>
      <c r="AC4037" s="257" t="s">
        <v>148</v>
      </c>
      <c r="AD4037" s="257" t="s">
        <v>148</v>
      </c>
      <c r="AE4037" s="257" t="s">
        <v>148</v>
      </c>
      <c r="AF4037" s="257" t="s">
        <v>148</v>
      </c>
      <c r="AG4037" s="257" t="s">
        <v>148</v>
      </c>
      <c r="AH4037" s="257" t="s">
        <v>148</v>
      </c>
      <c r="AI4037" s="257" t="s">
        <v>148</v>
      </c>
      <c r="AJ4037" s="257" t="s">
        <v>148</v>
      </c>
    </row>
    <row r="4038" spans="1:36" ht="28.8">
      <c r="A4038" s="258">
        <v>40526</v>
      </c>
      <c r="B4038" s="257" t="s">
        <v>2511</v>
      </c>
      <c r="C4038" s="258">
        <v>40526</v>
      </c>
      <c r="D4038" s="257">
        <v>0</v>
      </c>
      <c r="E4038" s="259" t="s">
        <v>2542</v>
      </c>
      <c r="F4038" s="257" t="s">
        <v>3205</v>
      </c>
      <c r="G4038" s="259" t="s">
        <v>3206</v>
      </c>
      <c r="H4038" s="257" t="s">
        <v>1243</v>
      </c>
      <c r="I4038" s="257" t="s">
        <v>8248</v>
      </c>
      <c r="J4038" s="84" t="s">
        <v>8249</v>
      </c>
      <c r="K4038" s="257" t="s">
        <v>2619</v>
      </c>
      <c r="L4038" s="257" t="s">
        <v>8499</v>
      </c>
      <c r="M4038" s="257" t="s">
        <v>1236</v>
      </c>
      <c r="N4038" s="257" t="s">
        <v>2858</v>
      </c>
      <c r="O4038" s="257" t="s">
        <v>3299</v>
      </c>
      <c r="P4038" s="257" t="s">
        <v>8698</v>
      </c>
      <c r="Q4038" s="257" t="s">
        <v>3301</v>
      </c>
      <c r="R4038" s="257" t="s">
        <v>148</v>
      </c>
      <c r="S4038" s="257" t="s">
        <v>3302</v>
      </c>
      <c r="T4038" s="257" t="s">
        <v>2860</v>
      </c>
      <c r="U4038" s="257" t="s">
        <v>8694</v>
      </c>
      <c r="V4038" s="257" t="s">
        <v>148</v>
      </c>
      <c r="W4038" s="257" t="s">
        <v>148</v>
      </c>
      <c r="X4038" s="257" t="s">
        <v>148</v>
      </c>
      <c r="Y4038" s="257" t="s">
        <v>148</v>
      </c>
      <c r="Z4038" s="257" t="s">
        <v>148</v>
      </c>
      <c r="AA4038" s="257" t="s">
        <v>148</v>
      </c>
      <c r="AB4038" s="257" t="s">
        <v>148</v>
      </c>
      <c r="AC4038" s="257" t="s">
        <v>148</v>
      </c>
      <c r="AD4038" s="257" t="s">
        <v>148</v>
      </c>
      <c r="AE4038" s="257" t="s">
        <v>148</v>
      </c>
      <c r="AF4038" s="257" t="s">
        <v>148</v>
      </c>
      <c r="AG4038" s="257" t="s">
        <v>148</v>
      </c>
      <c r="AH4038" s="257" t="s">
        <v>148</v>
      </c>
      <c r="AI4038" s="257" t="s">
        <v>148</v>
      </c>
      <c r="AJ4038" s="257" t="s">
        <v>148</v>
      </c>
    </row>
    <row r="4039" spans="1:36" ht="43.2">
      <c r="A4039" s="258">
        <v>40268</v>
      </c>
      <c r="B4039" s="257" t="s">
        <v>2517</v>
      </c>
      <c r="C4039" s="258">
        <v>40268</v>
      </c>
      <c r="D4039" s="257">
        <v>0</v>
      </c>
      <c r="E4039" s="259" t="s">
        <v>2552</v>
      </c>
      <c r="F4039" s="257" t="s">
        <v>3931</v>
      </c>
      <c r="G4039" s="259" t="s">
        <v>3932</v>
      </c>
      <c r="H4039" s="260" t="s">
        <v>1226</v>
      </c>
      <c r="I4039" s="257" t="s">
        <v>3985</v>
      </c>
      <c r="J4039" s="261" t="s">
        <v>3986</v>
      </c>
      <c r="K4039" s="257" t="s">
        <v>2619</v>
      </c>
      <c r="L4039" s="257" t="s">
        <v>8699</v>
      </c>
      <c r="M4039" s="257" t="s">
        <v>1236</v>
      </c>
      <c r="N4039" s="257" t="s">
        <v>2860</v>
      </c>
      <c r="O4039" s="257" t="s">
        <v>3299</v>
      </c>
      <c r="P4039" s="257" t="s">
        <v>8700</v>
      </c>
      <c r="Q4039" s="257" t="s">
        <v>3301</v>
      </c>
      <c r="R4039" s="257" t="s">
        <v>148</v>
      </c>
      <c r="S4039" s="257" t="s">
        <v>3302</v>
      </c>
      <c r="T4039" s="257" t="s">
        <v>2834</v>
      </c>
      <c r="U4039" s="257" t="s">
        <v>8701</v>
      </c>
      <c r="V4039" s="257" t="s">
        <v>148</v>
      </c>
      <c r="W4039" s="257" t="s">
        <v>148</v>
      </c>
      <c r="X4039" s="257" t="s">
        <v>148</v>
      </c>
      <c r="Y4039" s="257" t="s">
        <v>148</v>
      </c>
      <c r="Z4039" s="257" t="s">
        <v>148</v>
      </c>
      <c r="AA4039" s="257" t="s">
        <v>148</v>
      </c>
      <c r="AB4039" s="257" t="s">
        <v>148</v>
      </c>
      <c r="AC4039" s="257" t="s">
        <v>148</v>
      </c>
      <c r="AD4039" s="257" t="s">
        <v>148</v>
      </c>
      <c r="AE4039" s="257" t="s">
        <v>148</v>
      </c>
      <c r="AF4039" s="257" t="s">
        <v>148</v>
      </c>
      <c r="AG4039" s="257" t="s">
        <v>148</v>
      </c>
      <c r="AH4039" s="257" t="s">
        <v>148</v>
      </c>
      <c r="AI4039" s="257" t="s">
        <v>148</v>
      </c>
      <c r="AJ4039" s="257" t="s">
        <v>148</v>
      </c>
    </row>
    <row r="4040" spans="1:36" ht="28.8">
      <c r="A4040" s="258">
        <v>40268</v>
      </c>
      <c r="B4040" s="257" t="s">
        <v>2517</v>
      </c>
      <c r="C4040" s="258">
        <v>40268</v>
      </c>
      <c r="D4040" s="257">
        <v>0</v>
      </c>
      <c r="E4040" s="257" t="s">
        <v>2539</v>
      </c>
      <c r="F4040" s="257" t="s">
        <v>3173</v>
      </c>
      <c r="G4040" s="257" t="s">
        <v>3174</v>
      </c>
      <c r="H4040" s="257" t="s">
        <v>1243</v>
      </c>
      <c r="I4040" s="257" t="s">
        <v>8702</v>
      </c>
      <c r="J4040" s="257" t="s">
        <v>148</v>
      </c>
      <c r="K4040" s="257" t="s">
        <v>2619</v>
      </c>
      <c r="L4040" s="257" t="s">
        <v>8699</v>
      </c>
      <c r="M4040" s="257" t="s">
        <v>1236</v>
      </c>
      <c r="N4040" s="257" t="s">
        <v>2860</v>
      </c>
      <c r="O4040" s="257" t="s">
        <v>2869</v>
      </c>
      <c r="P4040" s="257" t="s">
        <v>8703</v>
      </c>
      <c r="Q4040" s="257" t="s">
        <v>3301</v>
      </c>
      <c r="R4040" s="257" t="s">
        <v>148</v>
      </c>
      <c r="S4040" s="257" t="s">
        <v>3302</v>
      </c>
      <c r="T4040" s="257" t="s">
        <v>2834</v>
      </c>
      <c r="U4040" s="257" t="s">
        <v>8701</v>
      </c>
      <c r="V4040" s="257" t="s">
        <v>148</v>
      </c>
      <c r="W4040" s="257" t="s">
        <v>148</v>
      </c>
      <c r="X4040" s="257" t="s">
        <v>148</v>
      </c>
      <c r="Y4040" s="257" t="s">
        <v>148</v>
      </c>
      <c r="Z4040" s="257" t="s">
        <v>148</v>
      </c>
      <c r="AA4040" s="257" t="s">
        <v>148</v>
      </c>
      <c r="AB4040" s="257" t="s">
        <v>148</v>
      </c>
      <c r="AC4040" s="257" t="s">
        <v>148</v>
      </c>
      <c r="AD4040" s="257" t="s">
        <v>148</v>
      </c>
      <c r="AE4040" s="257" t="s">
        <v>148</v>
      </c>
      <c r="AF4040" s="257" t="s">
        <v>148</v>
      </c>
      <c r="AG4040" s="257" t="s">
        <v>148</v>
      </c>
      <c r="AH4040" s="257" t="s">
        <v>148</v>
      </c>
      <c r="AI4040" s="257" t="s">
        <v>148</v>
      </c>
      <c r="AJ4040" s="257" t="s">
        <v>148</v>
      </c>
    </row>
    <row r="4041" spans="1:36" ht="28.8">
      <c r="A4041" s="258">
        <v>40268</v>
      </c>
      <c r="B4041" s="257" t="s">
        <v>2517</v>
      </c>
      <c r="C4041" s="258">
        <v>40268</v>
      </c>
      <c r="D4041" s="257">
        <v>0</v>
      </c>
      <c r="E4041" s="259" t="s">
        <v>2541</v>
      </c>
      <c r="F4041" s="257" t="s">
        <v>3191</v>
      </c>
      <c r="G4041" s="259" t="s">
        <v>3192</v>
      </c>
      <c r="H4041" s="260" t="s">
        <v>2631</v>
      </c>
      <c r="I4041" s="260" t="s">
        <v>2631</v>
      </c>
      <c r="J4041" s="257" t="s">
        <v>148</v>
      </c>
      <c r="K4041" s="257" t="s">
        <v>2619</v>
      </c>
      <c r="L4041" s="257" t="s">
        <v>8699</v>
      </c>
      <c r="M4041" s="257" t="s">
        <v>1236</v>
      </c>
      <c r="N4041" s="257" t="s">
        <v>2860</v>
      </c>
      <c r="O4041" s="257" t="s">
        <v>2869</v>
      </c>
      <c r="P4041" s="257" t="s">
        <v>8704</v>
      </c>
      <c r="Q4041" s="257" t="s">
        <v>3301</v>
      </c>
      <c r="R4041" s="257" t="s">
        <v>148</v>
      </c>
      <c r="S4041" s="257" t="s">
        <v>3302</v>
      </c>
      <c r="T4041" s="257" t="s">
        <v>2834</v>
      </c>
      <c r="U4041" s="257" t="s">
        <v>8701</v>
      </c>
      <c r="V4041" s="257" t="s">
        <v>148</v>
      </c>
      <c r="W4041" s="257" t="s">
        <v>148</v>
      </c>
      <c r="X4041" s="257" t="s">
        <v>148</v>
      </c>
      <c r="Y4041" s="257" t="s">
        <v>148</v>
      </c>
      <c r="Z4041" s="257" t="s">
        <v>148</v>
      </c>
      <c r="AA4041" s="257" t="s">
        <v>148</v>
      </c>
      <c r="AB4041" s="257" t="s">
        <v>148</v>
      </c>
      <c r="AC4041" s="257" t="s">
        <v>148</v>
      </c>
      <c r="AD4041" s="257" t="s">
        <v>148</v>
      </c>
      <c r="AE4041" s="257" t="s">
        <v>148</v>
      </c>
      <c r="AF4041" s="257" t="s">
        <v>148</v>
      </c>
      <c r="AG4041" s="257" t="s">
        <v>148</v>
      </c>
      <c r="AH4041" s="257" t="s">
        <v>148</v>
      </c>
      <c r="AI4041" s="257" t="s">
        <v>148</v>
      </c>
      <c r="AJ4041" s="257" t="s">
        <v>148</v>
      </c>
    </row>
    <row r="4042" spans="1:36" ht="216">
      <c r="A4042" s="258">
        <v>40346</v>
      </c>
      <c r="B4042" s="257" t="s">
        <v>2515</v>
      </c>
      <c r="C4042" s="258">
        <v>40347</v>
      </c>
      <c r="D4042" s="257">
        <v>1</v>
      </c>
      <c r="E4042" s="259" t="s">
        <v>2529</v>
      </c>
      <c r="F4042" s="259" t="s">
        <v>3736</v>
      </c>
      <c r="G4042" s="259" t="s">
        <v>3737</v>
      </c>
      <c r="H4042" s="260" t="s">
        <v>1232</v>
      </c>
      <c r="I4042" s="257" t="s">
        <v>3738</v>
      </c>
      <c r="J4042" s="257" t="s">
        <v>327</v>
      </c>
      <c r="K4042" s="257" t="s">
        <v>3280</v>
      </c>
      <c r="L4042" s="257" t="s">
        <v>4117</v>
      </c>
      <c r="M4042" s="257" t="s">
        <v>1236</v>
      </c>
      <c r="N4042" s="257" t="s">
        <v>3417</v>
      </c>
      <c r="O4042" s="257" t="s">
        <v>2868</v>
      </c>
      <c r="P4042" s="257" t="s">
        <v>8705</v>
      </c>
      <c r="Q4042" s="257" t="s">
        <v>8706</v>
      </c>
      <c r="R4042" s="257" t="s">
        <v>6656</v>
      </c>
      <c r="S4042" s="257" t="s">
        <v>3302</v>
      </c>
      <c r="T4042" s="257" t="s">
        <v>2860</v>
      </c>
      <c r="U4042" s="257" t="s">
        <v>8707</v>
      </c>
      <c r="V4042" s="257" t="s">
        <v>2639</v>
      </c>
      <c r="W4042" s="257" t="s">
        <v>148</v>
      </c>
      <c r="X4042" s="257" t="s">
        <v>2639</v>
      </c>
      <c r="Y4042" s="257" t="s">
        <v>2858</v>
      </c>
      <c r="Z4042" s="257" t="s">
        <v>2640</v>
      </c>
      <c r="AA4042" s="257" t="s">
        <v>148</v>
      </c>
      <c r="AB4042" s="257" t="s">
        <v>2640</v>
      </c>
      <c r="AC4042" s="257" t="s">
        <v>2639</v>
      </c>
      <c r="AD4042" s="258">
        <v>40351</v>
      </c>
      <c r="AE4042" s="257">
        <v>1</v>
      </c>
      <c r="AF4042" s="257" t="s">
        <v>8708</v>
      </c>
      <c r="AG4042" s="258">
        <v>40351</v>
      </c>
      <c r="AH4042" s="257" t="s">
        <v>2633</v>
      </c>
      <c r="AI4042" s="257" t="s">
        <v>2638</v>
      </c>
      <c r="AJ4042" s="257"/>
    </row>
    <row r="4043" spans="1:36" ht="28.8">
      <c r="A4043" s="258">
        <v>40317</v>
      </c>
      <c r="B4043" s="257" t="s">
        <v>2516</v>
      </c>
      <c r="C4043" s="258">
        <v>40317</v>
      </c>
      <c r="D4043" s="257">
        <v>0</v>
      </c>
      <c r="E4043" s="259" t="s">
        <v>2538</v>
      </c>
      <c r="F4043" s="257" t="s">
        <v>3251</v>
      </c>
      <c r="G4043" s="259" t="s">
        <v>3253</v>
      </c>
      <c r="H4043" s="260" t="s">
        <v>2631</v>
      </c>
      <c r="I4043" s="260" t="s">
        <v>2631</v>
      </c>
      <c r="J4043" s="257" t="s">
        <v>148</v>
      </c>
      <c r="K4043" s="257" t="s">
        <v>2619</v>
      </c>
      <c r="L4043" s="128" t="s">
        <v>8709</v>
      </c>
      <c r="M4043" s="257" t="s">
        <v>1236</v>
      </c>
      <c r="N4043" s="257" t="s">
        <v>2913</v>
      </c>
      <c r="O4043" s="257" t="s">
        <v>2868</v>
      </c>
      <c r="P4043" s="257" t="s">
        <v>8710</v>
      </c>
      <c r="Q4043" s="257" t="s">
        <v>3301</v>
      </c>
      <c r="R4043" s="257" t="s">
        <v>148</v>
      </c>
      <c r="S4043" s="257" t="s">
        <v>3302</v>
      </c>
      <c r="T4043" s="257" t="s">
        <v>2913</v>
      </c>
      <c r="U4043" s="257" t="s">
        <v>5793</v>
      </c>
      <c r="V4043" s="257" t="s">
        <v>148</v>
      </c>
      <c r="W4043" s="257" t="s">
        <v>148</v>
      </c>
      <c r="X4043" s="257" t="s">
        <v>148</v>
      </c>
      <c r="Y4043" s="257" t="s">
        <v>148</v>
      </c>
      <c r="Z4043" s="257" t="s">
        <v>148</v>
      </c>
      <c r="AA4043" s="257" t="s">
        <v>148</v>
      </c>
      <c r="AB4043" s="257" t="s">
        <v>148</v>
      </c>
      <c r="AC4043" s="257" t="s">
        <v>148</v>
      </c>
      <c r="AD4043" s="257" t="s">
        <v>148</v>
      </c>
      <c r="AE4043" s="257" t="s">
        <v>148</v>
      </c>
      <c r="AF4043" s="257" t="s">
        <v>148</v>
      </c>
      <c r="AG4043" s="257" t="s">
        <v>148</v>
      </c>
      <c r="AH4043" s="257" t="s">
        <v>148</v>
      </c>
      <c r="AI4043" s="257" t="s">
        <v>148</v>
      </c>
      <c r="AJ4043" s="257"/>
    </row>
    <row r="4044" spans="1:36" ht="28.8">
      <c r="A4044" s="258">
        <v>40380</v>
      </c>
      <c r="B4044" s="257" t="s">
        <v>2514</v>
      </c>
      <c r="C4044" s="258">
        <v>40380</v>
      </c>
      <c r="D4044" s="257">
        <v>0</v>
      </c>
      <c r="E4044" s="259" t="s">
        <v>2555</v>
      </c>
      <c r="F4044" s="257" t="s">
        <v>3213</v>
      </c>
      <c r="G4044" s="259" t="s">
        <v>3214</v>
      </c>
      <c r="H4044" s="257" t="s">
        <v>2632</v>
      </c>
      <c r="I4044" s="257" t="s">
        <v>8711</v>
      </c>
      <c r="J4044" s="257" t="s">
        <v>148</v>
      </c>
      <c r="K4044" s="257" t="s">
        <v>2619</v>
      </c>
      <c r="L4044" s="257" t="s">
        <v>8712</v>
      </c>
      <c r="M4044" s="257" t="s">
        <v>1236</v>
      </c>
      <c r="N4044" s="257" t="s">
        <v>2913</v>
      </c>
      <c r="O4044" s="257" t="s">
        <v>3299</v>
      </c>
      <c r="P4044" s="257" t="s">
        <v>8713</v>
      </c>
      <c r="Q4044" s="257" t="s">
        <v>3301</v>
      </c>
      <c r="R4044" s="257" t="s">
        <v>148</v>
      </c>
      <c r="S4044" s="257" t="s">
        <v>3302</v>
      </c>
      <c r="T4044" s="257" t="s">
        <v>2913</v>
      </c>
      <c r="U4044" s="257" t="s">
        <v>8714</v>
      </c>
      <c r="V4044" s="257" t="s">
        <v>148</v>
      </c>
      <c r="W4044" s="257" t="s">
        <v>148</v>
      </c>
      <c r="X4044" s="257" t="s">
        <v>148</v>
      </c>
      <c r="Y4044" s="257" t="s">
        <v>148</v>
      </c>
      <c r="Z4044" s="257" t="s">
        <v>148</v>
      </c>
      <c r="AA4044" s="257" t="s">
        <v>148</v>
      </c>
      <c r="AB4044" s="257" t="s">
        <v>148</v>
      </c>
      <c r="AC4044" s="257" t="s">
        <v>148</v>
      </c>
      <c r="AD4044" s="257" t="s">
        <v>148</v>
      </c>
      <c r="AE4044" s="257" t="s">
        <v>148</v>
      </c>
      <c r="AF4044" s="257" t="s">
        <v>148</v>
      </c>
      <c r="AG4044" s="257" t="s">
        <v>148</v>
      </c>
      <c r="AH4044" s="257" t="s">
        <v>148</v>
      </c>
      <c r="AI4044" s="257" t="s">
        <v>148</v>
      </c>
      <c r="AJ4044" s="257"/>
    </row>
    <row r="4045" spans="1:36" ht="28.8">
      <c r="A4045" s="258">
        <v>40380</v>
      </c>
      <c r="B4045" s="257" t="s">
        <v>2514</v>
      </c>
      <c r="C4045" s="258">
        <v>40380</v>
      </c>
      <c r="D4045" s="257">
        <v>0</v>
      </c>
      <c r="E4045" s="259" t="s">
        <v>2523</v>
      </c>
      <c r="F4045" s="259" t="s">
        <v>3135</v>
      </c>
      <c r="G4045" s="259" t="s">
        <v>3136</v>
      </c>
      <c r="H4045" s="257" t="s">
        <v>1243</v>
      </c>
      <c r="I4045" s="257" t="s">
        <v>3767</v>
      </c>
      <c r="J4045" s="257" t="s">
        <v>3768</v>
      </c>
      <c r="K4045" s="257" t="s">
        <v>2619</v>
      </c>
      <c r="L4045" s="257" t="s">
        <v>8712</v>
      </c>
      <c r="M4045" s="257" t="s">
        <v>1236</v>
      </c>
      <c r="N4045" s="257" t="s">
        <v>2913</v>
      </c>
      <c r="O4045" s="257" t="s">
        <v>3299</v>
      </c>
      <c r="P4045" s="257" t="s">
        <v>8715</v>
      </c>
      <c r="Q4045" s="257" t="s">
        <v>3301</v>
      </c>
      <c r="R4045" s="257" t="s">
        <v>148</v>
      </c>
      <c r="S4045" s="257" t="s">
        <v>3302</v>
      </c>
      <c r="T4045" s="257" t="s">
        <v>2913</v>
      </c>
      <c r="U4045" s="257" t="s">
        <v>8714</v>
      </c>
      <c r="V4045" s="257" t="s">
        <v>148</v>
      </c>
      <c r="W4045" s="257" t="s">
        <v>148</v>
      </c>
      <c r="X4045" s="257" t="s">
        <v>148</v>
      </c>
      <c r="Y4045" s="257" t="s">
        <v>148</v>
      </c>
      <c r="Z4045" s="257" t="s">
        <v>148</v>
      </c>
      <c r="AA4045" s="257" t="s">
        <v>148</v>
      </c>
      <c r="AB4045" s="257" t="s">
        <v>148</v>
      </c>
      <c r="AC4045" s="257" t="s">
        <v>148</v>
      </c>
      <c r="AD4045" s="257" t="s">
        <v>148</v>
      </c>
      <c r="AE4045" s="257" t="s">
        <v>148</v>
      </c>
      <c r="AF4045" s="257" t="s">
        <v>148</v>
      </c>
      <c r="AG4045" s="257" t="s">
        <v>148</v>
      </c>
      <c r="AH4045" s="257" t="s">
        <v>148</v>
      </c>
      <c r="AI4045" s="257" t="s">
        <v>148</v>
      </c>
      <c r="AJ4045" s="257"/>
    </row>
    <row r="4046" spans="1:36" ht="28.8">
      <c r="A4046" s="258">
        <v>40380</v>
      </c>
      <c r="B4046" s="257" t="s">
        <v>2514</v>
      </c>
      <c r="C4046" s="258">
        <v>40380</v>
      </c>
      <c r="D4046" s="257">
        <v>0</v>
      </c>
      <c r="E4046" s="259" t="s">
        <v>2523</v>
      </c>
      <c r="F4046" s="259" t="s">
        <v>3135</v>
      </c>
      <c r="G4046" s="259" t="s">
        <v>3136</v>
      </c>
      <c r="H4046" s="257" t="s">
        <v>1243</v>
      </c>
      <c r="I4046" s="257" t="s">
        <v>3767</v>
      </c>
      <c r="J4046" s="257" t="s">
        <v>3768</v>
      </c>
      <c r="K4046" s="257" t="s">
        <v>2619</v>
      </c>
      <c r="L4046" s="257" t="s">
        <v>8712</v>
      </c>
      <c r="M4046" s="257" t="s">
        <v>1236</v>
      </c>
      <c r="N4046" s="257" t="s">
        <v>2913</v>
      </c>
      <c r="O4046" s="257" t="s">
        <v>3299</v>
      </c>
      <c r="P4046" s="257" t="s">
        <v>8716</v>
      </c>
      <c r="Q4046" s="257" t="s">
        <v>3301</v>
      </c>
      <c r="R4046" s="257" t="s">
        <v>148</v>
      </c>
      <c r="S4046" s="257" t="s">
        <v>3302</v>
      </c>
      <c r="T4046" s="257" t="s">
        <v>2913</v>
      </c>
      <c r="U4046" s="257" t="s">
        <v>8714</v>
      </c>
      <c r="V4046" s="257" t="s">
        <v>148</v>
      </c>
      <c r="W4046" s="257" t="s">
        <v>148</v>
      </c>
      <c r="X4046" s="257" t="s">
        <v>148</v>
      </c>
      <c r="Y4046" s="257" t="s">
        <v>148</v>
      </c>
      <c r="Z4046" s="257" t="s">
        <v>148</v>
      </c>
      <c r="AA4046" s="257" t="s">
        <v>148</v>
      </c>
      <c r="AB4046" s="257" t="s">
        <v>148</v>
      </c>
      <c r="AC4046" s="257" t="s">
        <v>148</v>
      </c>
      <c r="AD4046" s="257" t="s">
        <v>148</v>
      </c>
      <c r="AE4046" s="257" t="s">
        <v>148</v>
      </c>
      <c r="AF4046" s="257" t="s">
        <v>148</v>
      </c>
      <c r="AG4046" s="257" t="s">
        <v>148</v>
      </c>
      <c r="AH4046" s="257" t="s">
        <v>148</v>
      </c>
      <c r="AI4046" s="257" t="s">
        <v>148</v>
      </c>
      <c r="AJ4046" s="257"/>
    </row>
    <row r="4047" spans="1:36" ht="43.2">
      <c r="A4047" s="258">
        <v>40380</v>
      </c>
      <c r="B4047" s="257" t="s">
        <v>2514</v>
      </c>
      <c r="C4047" s="258">
        <v>40380</v>
      </c>
      <c r="D4047" s="257">
        <v>0</v>
      </c>
      <c r="E4047" s="259" t="s">
        <v>2523</v>
      </c>
      <c r="F4047" s="259" t="s">
        <v>3135</v>
      </c>
      <c r="G4047" s="259" t="s">
        <v>3136</v>
      </c>
      <c r="H4047" s="260" t="s">
        <v>1226</v>
      </c>
      <c r="I4047" s="257" t="s">
        <v>3413</v>
      </c>
      <c r="J4047" s="257" t="s">
        <v>3414</v>
      </c>
      <c r="K4047" s="257" t="s">
        <v>2619</v>
      </c>
      <c r="L4047" s="257" t="s">
        <v>8712</v>
      </c>
      <c r="M4047" s="257" t="s">
        <v>1236</v>
      </c>
      <c r="N4047" s="257" t="s">
        <v>2913</v>
      </c>
      <c r="O4047" s="257" t="s">
        <v>3299</v>
      </c>
      <c r="P4047" s="257" t="s">
        <v>8717</v>
      </c>
      <c r="Q4047" s="257" t="s">
        <v>3301</v>
      </c>
      <c r="R4047" s="257" t="s">
        <v>148</v>
      </c>
      <c r="S4047" s="257" t="s">
        <v>3302</v>
      </c>
      <c r="T4047" s="257" t="s">
        <v>2913</v>
      </c>
      <c r="U4047" s="257" t="s">
        <v>8714</v>
      </c>
      <c r="V4047" s="257" t="s">
        <v>148</v>
      </c>
      <c r="W4047" s="257" t="s">
        <v>148</v>
      </c>
      <c r="X4047" s="257" t="s">
        <v>148</v>
      </c>
      <c r="Y4047" s="257" t="s">
        <v>148</v>
      </c>
      <c r="Z4047" s="257" t="s">
        <v>148</v>
      </c>
      <c r="AA4047" s="257" t="s">
        <v>148</v>
      </c>
      <c r="AB4047" s="257" t="s">
        <v>148</v>
      </c>
      <c r="AC4047" s="257" t="s">
        <v>148</v>
      </c>
      <c r="AD4047" s="257" t="s">
        <v>148</v>
      </c>
      <c r="AE4047" s="257" t="s">
        <v>148</v>
      </c>
      <c r="AF4047" s="257" t="s">
        <v>148</v>
      </c>
      <c r="AG4047" s="257" t="s">
        <v>148</v>
      </c>
      <c r="AH4047" s="257" t="s">
        <v>148</v>
      </c>
      <c r="AI4047" s="257" t="s">
        <v>148</v>
      </c>
      <c r="AJ4047" s="257"/>
    </row>
    <row r="4048" spans="1:36" ht="43.2">
      <c r="A4048" s="258">
        <v>40380</v>
      </c>
      <c r="B4048" s="257" t="s">
        <v>2514</v>
      </c>
      <c r="C4048" s="258">
        <v>40380</v>
      </c>
      <c r="D4048" s="257">
        <v>0</v>
      </c>
      <c r="E4048" s="259" t="s">
        <v>2523</v>
      </c>
      <c r="F4048" s="259" t="s">
        <v>3135</v>
      </c>
      <c r="G4048" s="259" t="s">
        <v>3136</v>
      </c>
      <c r="H4048" s="260" t="s">
        <v>1226</v>
      </c>
      <c r="I4048" s="257" t="s">
        <v>3413</v>
      </c>
      <c r="J4048" s="257" t="s">
        <v>3414</v>
      </c>
      <c r="K4048" s="257" t="s">
        <v>2619</v>
      </c>
      <c r="L4048" s="257" t="s">
        <v>8712</v>
      </c>
      <c r="M4048" s="257" t="s">
        <v>1236</v>
      </c>
      <c r="N4048" s="257" t="s">
        <v>2913</v>
      </c>
      <c r="O4048" s="257" t="s">
        <v>3299</v>
      </c>
      <c r="P4048" s="257" t="s">
        <v>8718</v>
      </c>
      <c r="Q4048" s="257" t="s">
        <v>3301</v>
      </c>
      <c r="R4048" s="257" t="s">
        <v>148</v>
      </c>
      <c r="S4048" s="257" t="s">
        <v>3302</v>
      </c>
      <c r="T4048" s="257" t="s">
        <v>2913</v>
      </c>
      <c r="U4048" s="257" t="s">
        <v>8714</v>
      </c>
      <c r="V4048" s="257" t="s">
        <v>148</v>
      </c>
      <c r="W4048" s="257" t="s">
        <v>148</v>
      </c>
      <c r="X4048" s="257" t="s">
        <v>148</v>
      </c>
      <c r="Y4048" s="257" t="s">
        <v>148</v>
      </c>
      <c r="Z4048" s="257" t="s">
        <v>148</v>
      </c>
      <c r="AA4048" s="257" t="s">
        <v>148</v>
      </c>
      <c r="AB4048" s="257" t="s">
        <v>148</v>
      </c>
      <c r="AC4048" s="257" t="s">
        <v>148</v>
      </c>
      <c r="AD4048" s="257" t="s">
        <v>148</v>
      </c>
      <c r="AE4048" s="257" t="s">
        <v>148</v>
      </c>
      <c r="AF4048" s="257" t="s">
        <v>148</v>
      </c>
      <c r="AG4048" s="257" t="s">
        <v>148</v>
      </c>
      <c r="AH4048" s="257" t="s">
        <v>148</v>
      </c>
      <c r="AI4048" s="257" t="s">
        <v>148</v>
      </c>
      <c r="AJ4048" s="257"/>
    </row>
    <row r="4049" spans="1:36" ht="43.2">
      <c r="A4049" s="258">
        <v>40380</v>
      </c>
      <c r="B4049" s="257" t="s">
        <v>2514</v>
      </c>
      <c r="C4049" s="258">
        <v>40380</v>
      </c>
      <c r="D4049" s="257">
        <v>0</v>
      </c>
      <c r="E4049" s="259" t="s">
        <v>2523</v>
      </c>
      <c r="F4049" s="259" t="s">
        <v>3135</v>
      </c>
      <c r="G4049" s="259" t="s">
        <v>3136</v>
      </c>
      <c r="H4049" s="260" t="s">
        <v>1226</v>
      </c>
      <c r="I4049" s="257" t="s">
        <v>3413</v>
      </c>
      <c r="J4049" s="257" t="s">
        <v>3414</v>
      </c>
      <c r="K4049" s="257" t="s">
        <v>2619</v>
      </c>
      <c r="L4049" s="257" t="s">
        <v>8712</v>
      </c>
      <c r="M4049" s="257" t="s">
        <v>1236</v>
      </c>
      <c r="N4049" s="257" t="s">
        <v>2913</v>
      </c>
      <c r="O4049" s="257" t="s">
        <v>3299</v>
      </c>
      <c r="P4049" s="257" t="s">
        <v>8719</v>
      </c>
      <c r="Q4049" s="257" t="s">
        <v>3301</v>
      </c>
      <c r="R4049" s="257" t="s">
        <v>148</v>
      </c>
      <c r="S4049" s="257" t="s">
        <v>3302</v>
      </c>
      <c r="T4049" s="257" t="s">
        <v>2913</v>
      </c>
      <c r="U4049" s="257" t="s">
        <v>8714</v>
      </c>
      <c r="V4049" s="257" t="s">
        <v>148</v>
      </c>
      <c r="W4049" s="257" t="s">
        <v>148</v>
      </c>
      <c r="X4049" s="257" t="s">
        <v>148</v>
      </c>
      <c r="Y4049" s="257" t="s">
        <v>148</v>
      </c>
      <c r="Z4049" s="257" t="s">
        <v>148</v>
      </c>
      <c r="AA4049" s="257" t="s">
        <v>148</v>
      </c>
      <c r="AB4049" s="257" t="s">
        <v>148</v>
      </c>
      <c r="AC4049" s="257" t="s">
        <v>148</v>
      </c>
      <c r="AD4049" s="257" t="s">
        <v>148</v>
      </c>
      <c r="AE4049" s="257" t="s">
        <v>148</v>
      </c>
      <c r="AF4049" s="257" t="s">
        <v>148</v>
      </c>
      <c r="AG4049" s="257" t="s">
        <v>148</v>
      </c>
      <c r="AH4049" s="257" t="s">
        <v>148</v>
      </c>
      <c r="AI4049" s="257" t="s">
        <v>148</v>
      </c>
      <c r="AJ4049" s="257"/>
    </row>
    <row r="4050" spans="1:36" ht="28.8">
      <c r="A4050" s="258">
        <v>40505</v>
      </c>
      <c r="B4050" s="257" t="s">
        <v>2518</v>
      </c>
      <c r="C4050" s="258">
        <v>40505</v>
      </c>
      <c r="D4050" s="257">
        <v>0</v>
      </c>
      <c r="E4050" s="259" t="s">
        <v>3499</v>
      </c>
      <c r="F4050" s="259" t="s">
        <v>3700</v>
      </c>
      <c r="G4050" s="259" t="s">
        <v>3701</v>
      </c>
      <c r="H4050" s="260" t="s">
        <v>1242</v>
      </c>
      <c r="I4050" s="257" t="s">
        <v>8720</v>
      </c>
      <c r="J4050" s="84" t="s">
        <v>8721</v>
      </c>
      <c r="K4050" s="257" t="s">
        <v>2619</v>
      </c>
      <c r="L4050" s="257" t="s">
        <v>8605</v>
      </c>
      <c r="M4050" s="257" t="s">
        <v>1242</v>
      </c>
      <c r="N4050" s="257" t="s">
        <v>3402</v>
      </c>
      <c r="O4050" s="257" t="s">
        <v>3299</v>
      </c>
      <c r="P4050" s="257" t="s">
        <v>8722</v>
      </c>
      <c r="Q4050" s="257" t="s">
        <v>3301</v>
      </c>
      <c r="R4050" s="257" t="s">
        <v>148</v>
      </c>
      <c r="S4050" s="257" t="s">
        <v>3402</v>
      </c>
      <c r="T4050" s="257" t="s">
        <v>2860</v>
      </c>
      <c r="U4050" s="84" t="s">
        <v>4981</v>
      </c>
      <c r="V4050" s="257" t="s">
        <v>148</v>
      </c>
      <c r="W4050" s="257" t="s">
        <v>148</v>
      </c>
      <c r="X4050" s="257" t="s">
        <v>148</v>
      </c>
      <c r="Y4050" s="257" t="s">
        <v>148</v>
      </c>
      <c r="Z4050" s="257" t="s">
        <v>148</v>
      </c>
      <c r="AA4050" s="257" t="s">
        <v>148</v>
      </c>
      <c r="AB4050" s="257" t="s">
        <v>148</v>
      </c>
      <c r="AC4050" s="257" t="s">
        <v>148</v>
      </c>
      <c r="AD4050" s="257" t="s">
        <v>148</v>
      </c>
      <c r="AE4050" s="257" t="s">
        <v>148</v>
      </c>
      <c r="AF4050" s="257" t="s">
        <v>148</v>
      </c>
      <c r="AG4050" s="257" t="s">
        <v>148</v>
      </c>
      <c r="AH4050" s="257" t="s">
        <v>148</v>
      </c>
      <c r="AI4050" s="257" t="s">
        <v>148</v>
      </c>
      <c r="AJ4050" s="257"/>
    </row>
    <row r="4051" spans="1:36" ht="28.8">
      <c r="A4051" s="258">
        <v>40505</v>
      </c>
      <c r="B4051" s="257" t="s">
        <v>2518</v>
      </c>
      <c r="C4051" s="258">
        <v>40505</v>
      </c>
      <c r="D4051" s="257">
        <v>0</v>
      </c>
      <c r="E4051" s="257" t="s">
        <v>2536</v>
      </c>
      <c r="F4051" s="257" t="s">
        <v>3121</v>
      </c>
      <c r="G4051" s="257" t="s">
        <v>3122</v>
      </c>
      <c r="H4051" s="257" t="s">
        <v>1243</v>
      </c>
      <c r="I4051" s="257" t="s">
        <v>6680</v>
      </c>
      <c r="J4051" s="84" t="s">
        <v>6681</v>
      </c>
      <c r="K4051" s="257" t="s">
        <v>2619</v>
      </c>
      <c r="L4051" s="257" t="s">
        <v>8605</v>
      </c>
      <c r="M4051" s="257" t="s">
        <v>1242</v>
      </c>
      <c r="N4051" s="257" t="s">
        <v>3402</v>
      </c>
      <c r="O4051" s="257" t="s">
        <v>3299</v>
      </c>
      <c r="P4051" s="257" t="s">
        <v>8723</v>
      </c>
      <c r="Q4051" s="257" t="s">
        <v>3301</v>
      </c>
      <c r="R4051" s="257" t="s">
        <v>148</v>
      </c>
      <c r="S4051" s="257" t="s">
        <v>3402</v>
      </c>
      <c r="T4051" s="257" t="s">
        <v>2860</v>
      </c>
      <c r="U4051" s="84" t="s">
        <v>4981</v>
      </c>
      <c r="V4051" s="257" t="s">
        <v>148</v>
      </c>
      <c r="W4051" s="257" t="s">
        <v>148</v>
      </c>
      <c r="X4051" s="257" t="s">
        <v>148</v>
      </c>
      <c r="Y4051" s="257" t="s">
        <v>148</v>
      </c>
      <c r="Z4051" s="257" t="s">
        <v>148</v>
      </c>
      <c r="AA4051" s="257" t="s">
        <v>148</v>
      </c>
      <c r="AB4051" s="257" t="s">
        <v>148</v>
      </c>
      <c r="AC4051" s="257" t="s">
        <v>148</v>
      </c>
      <c r="AD4051" s="257" t="s">
        <v>148</v>
      </c>
      <c r="AE4051" s="257" t="s">
        <v>148</v>
      </c>
      <c r="AF4051" s="257" t="s">
        <v>148</v>
      </c>
      <c r="AG4051" s="257" t="s">
        <v>148</v>
      </c>
      <c r="AH4051" s="257" t="s">
        <v>148</v>
      </c>
      <c r="AI4051" s="257" t="s">
        <v>148</v>
      </c>
      <c r="AJ4051" s="257"/>
    </row>
    <row r="4052" spans="1:36" ht="43.2">
      <c r="A4052" s="258">
        <v>40505</v>
      </c>
      <c r="B4052" s="257" t="s">
        <v>2518</v>
      </c>
      <c r="C4052" s="258">
        <v>40505</v>
      </c>
      <c r="D4052" s="257">
        <v>0</v>
      </c>
      <c r="E4052" s="259" t="s">
        <v>2617</v>
      </c>
      <c r="F4052" s="257" t="s">
        <v>3272</v>
      </c>
      <c r="G4052" s="259" t="s">
        <v>3273</v>
      </c>
      <c r="H4052" s="260" t="s">
        <v>1226</v>
      </c>
      <c r="I4052" s="257" t="s">
        <v>3447</v>
      </c>
      <c r="J4052" s="261" t="s">
        <v>3448</v>
      </c>
      <c r="K4052" s="257" t="s">
        <v>2619</v>
      </c>
      <c r="L4052" s="257" t="s">
        <v>8605</v>
      </c>
      <c r="M4052" s="257" t="s">
        <v>1242</v>
      </c>
      <c r="N4052" s="257" t="s">
        <v>3402</v>
      </c>
      <c r="O4052" s="257" t="s">
        <v>2869</v>
      </c>
      <c r="P4052" s="257" t="s">
        <v>8724</v>
      </c>
      <c r="Q4052" s="257" t="s">
        <v>3301</v>
      </c>
      <c r="R4052" s="257" t="s">
        <v>148</v>
      </c>
      <c r="S4052" s="257" t="s">
        <v>3402</v>
      </c>
      <c r="T4052" s="257" t="s">
        <v>2860</v>
      </c>
      <c r="U4052" s="84" t="s">
        <v>4981</v>
      </c>
      <c r="V4052" s="257" t="s">
        <v>148</v>
      </c>
      <c r="W4052" s="257" t="s">
        <v>148</v>
      </c>
      <c r="X4052" s="257" t="s">
        <v>148</v>
      </c>
      <c r="Y4052" s="257" t="s">
        <v>148</v>
      </c>
      <c r="Z4052" s="257" t="s">
        <v>148</v>
      </c>
      <c r="AA4052" s="257" t="s">
        <v>148</v>
      </c>
      <c r="AB4052" s="257" t="s">
        <v>148</v>
      </c>
      <c r="AC4052" s="257" t="s">
        <v>148</v>
      </c>
      <c r="AD4052" s="257" t="s">
        <v>148</v>
      </c>
      <c r="AE4052" s="257" t="s">
        <v>148</v>
      </c>
      <c r="AF4052" s="257" t="s">
        <v>148</v>
      </c>
      <c r="AG4052" s="257" t="s">
        <v>148</v>
      </c>
      <c r="AH4052" s="257" t="s">
        <v>148</v>
      </c>
      <c r="AI4052" s="257" t="s">
        <v>148</v>
      </c>
      <c r="AJ4052" s="257"/>
    </row>
    <row r="4053" spans="1:36" ht="43.2">
      <c r="A4053" s="258">
        <v>40505</v>
      </c>
      <c r="B4053" s="257" t="s">
        <v>2518</v>
      </c>
      <c r="C4053" s="258">
        <v>40505</v>
      </c>
      <c r="D4053" s="257">
        <v>0</v>
      </c>
      <c r="E4053" s="259" t="s">
        <v>2617</v>
      </c>
      <c r="F4053" s="257" t="s">
        <v>3272</v>
      </c>
      <c r="G4053" s="259" t="s">
        <v>3273</v>
      </c>
      <c r="H4053" s="260" t="s">
        <v>1226</v>
      </c>
      <c r="I4053" s="257" t="s">
        <v>3447</v>
      </c>
      <c r="J4053" s="261" t="s">
        <v>3448</v>
      </c>
      <c r="K4053" s="257" t="s">
        <v>2619</v>
      </c>
      <c r="L4053" s="257" t="s">
        <v>8605</v>
      </c>
      <c r="M4053" s="257" t="s">
        <v>1242</v>
      </c>
      <c r="N4053" s="257" t="s">
        <v>3402</v>
      </c>
      <c r="O4053" s="257" t="s">
        <v>2869</v>
      </c>
      <c r="P4053" s="257" t="s">
        <v>8725</v>
      </c>
      <c r="Q4053" s="257" t="s">
        <v>3301</v>
      </c>
      <c r="R4053" s="257" t="s">
        <v>148</v>
      </c>
      <c r="S4053" s="257" t="s">
        <v>3402</v>
      </c>
      <c r="T4053" s="257" t="s">
        <v>2860</v>
      </c>
      <c r="U4053" s="84" t="s">
        <v>4981</v>
      </c>
      <c r="V4053" s="257" t="s">
        <v>148</v>
      </c>
      <c r="W4053" s="257" t="s">
        <v>148</v>
      </c>
      <c r="X4053" s="257" t="s">
        <v>148</v>
      </c>
      <c r="Y4053" s="257" t="s">
        <v>148</v>
      </c>
      <c r="Z4053" s="257" t="s">
        <v>148</v>
      </c>
      <c r="AA4053" s="257" t="s">
        <v>148</v>
      </c>
      <c r="AB4053" s="257" t="s">
        <v>148</v>
      </c>
      <c r="AC4053" s="257" t="s">
        <v>148</v>
      </c>
      <c r="AD4053" s="257" t="s">
        <v>148</v>
      </c>
      <c r="AE4053" s="257" t="s">
        <v>148</v>
      </c>
      <c r="AF4053" s="257" t="s">
        <v>148</v>
      </c>
      <c r="AG4053" s="257" t="s">
        <v>148</v>
      </c>
      <c r="AH4053" s="257" t="s">
        <v>148</v>
      </c>
      <c r="AI4053" s="257" t="s">
        <v>148</v>
      </c>
      <c r="AJ4053" s="257"/>
    </row>
    <row r="4054" spans="1:36" ht="43.2">
      <c r="A4054" s="258">
        <v>40505</v>
      </c>
      <c r="B4054" s="257" t="s">
        <v>2518</v>
      </c>
      <c r="C4054" s="258">
        <v>40505</v>
      </c>
      <c r="D4054" s="257">
        <v>0</v>
      </c>
      <c r="E4054" s="259" t="s">
        <v>2617</v>
      </c>
      <c r="F4054" s="257" t="s">
        <v>3272</v>
      </c>
      <c r="G4054" s="259" t="s">
        <v>3273</v>
      </c>
      <c r="H4054" s="260" t="s">
        <v>1226</v>
      </c>
      <c r="I4054" s="257" t="s">
        <v>3447</v>
      </c>
      <c r="J4054" s="261" t="s">
        <v>3448</v>
      </c>
      <c r="K4054" s="257" t="s">
        <v>2619</v>
      </c>
      <c r="L4054" s="257" t="s">
        <v>8605</v>
      </c>
      <c r="M4054" s="257" t="s">
        <v>1242</v>
      </c>
      <c r="N4054" s="257" t="s">
        <v>3402</v>
      </c>
      <c r="O4054" s="257" t="s">
        <v>2869</v>
      </c>
      <c r="P4054" s="257" t="s">
        <v>8726</v>
      </c>
      <c r="Q4054" s="257" t="s">
        <v>3301</v>
      </c>
      <c r="R4054" s="257" t="s">
        <v>148</v>
      </c>
      <c r="S4054" s="257" t="s">
        <v>3402</v>
      </c>
      <c r="T4054" s="257" t="s">
        <v>2860</v>
      </c>
      <c r="U4054" s="84" t="s">
        <v>4981</v>
      </c>
      <c r="V4054" s="257" t="s">
        <v>148</v>
      </c>
      <c r="W4054" s="257" t="s">
        <v>148</v>
      </c>
      <c r="X4054" s="257" t="s">
        <v>148</v>
      </c>
      <c r="Y4054" s="257" t="s">
        <v>148</v>
      </c>
      <c r="Z4054" s="257" t="s">
        <v>148</v>
      </c>
      <c r="AA4054" s="257" t="s">
        <v>148</v>
      </c>
      <c r="AB4054" s="257" t="s">
        <v>148</v>
      </c>
      <c r="AC4054" s="257" t="s">
        <v>148</v>
      </c>
      <c r="AD4054" s="257" t="s">
        <v>148</v>
      </c>
      <c r="AE4054" s="257" t="s">
        <v>148</v>
      </c>
      <c r="AF4054" s="257" t="s">
        <v>148</v>
      </c>
      <c r="AG4054" s="257" t="s">
        <v>148</v>
      </c>
      <c r="AH4054" s="257" t="s">
        <v>148</v>
      </c>
      <c r="AI4054" s="257" t="s">
        <v>148</v>
      </c>
      <c r="AJ4054" s="257"/>
    </row>
    <row r="4055" spans="1:36" ht="28.8">
      <c r="A4055" s="258">
        <v>40506</v>
      </c>
      <c r="B4055" s="257" t="s">
        <v>2518</v>
      </c>
      <c r="C4055" s="258">
        <v>40506</v>
      </c>
      <c r="D4055" s="257">
        <v>0</v>
      </c>
      <c r="E4055" s="257" t="s">
        <v>2539</v>
      </c>
      <c r="F4055" s="257" t="s">
        <v>3173</v>
      </c>
      <c r="G4055" s="257" t="s">
        <v>3174</v>
      </c>
      <c r="H4055" s="260" t="s">
        <v>1232</v>
      </c>
      <c r="I4055" s="257" t="s">
        <v>7557</v>
      </c>
      <c r="J4055" s="84" t="s">
        <v>7558</v>
      </c>
      <c r="K4055" s="257" t="s">
        <v>2619</v>
      </c>
      <c r="L4055" s="257" t="s">
        <v>8727</v>
      </c>
      <c r="M4055" s="257" t="s">
        <v>8625</v>
      </c>
      <c r="N4055" s="257" t="s">
        <v>8625</v>
      </c>
      <c r="O4055" s="257" t="s">
        <v>3299</v>
      </c>
      <c r="P4055" s="257" t="s">
        <v>8728</v>
      </c>
      <c r="Q4055" s="257" t="s">
        <v>3301</v>
      </c>
      <c r="R4055" s="257" t="s">
        <v>148</v>
      </c>
      <c r="S4055" s="257" t="s">
        <v>8625</v>
      </c>
      <c r="T4055" s="257" t="s">
        <v>2860</v>
      </c>
      <c r="U4055" s="257" t="s">
        <v>8729</v>
      </c>
      <c r="V4055" s="257" t="s">
        <v>148</v>
      </c>
      <c r="W4055" s="257" t="s">
        <v>148</v>
      </c>
      <c r="X4055" s="257" t="s">
        <v>148</v>
      </c>
      <c r="Y4055" s="257" t="s">
        <v>148</v>
      </c>
      <c r="Z4055" s="257" t="s">
        <v>148</v>
      </c>
      <c r="AA4055" s="257" t="s">
        <v>148</v>
      </c>
      <c r="AB4055" s="257" t="s">
        <v>148</v>
      </c>
      <c r="AC4055" s="257" t="s">
        <v>148</v>
      </c>
      <c r="AD4055" s="257" t="s">
        <v>148</v>
      </c>
      <c r="AE4055" s="257" t="s">
        <v>148</v>
      </c>
      <c r="AF4055" s="257" t="s">
        <v>148</v>
      </c>
      <c r="AG4055" s="257" t="s">
        <v>148</v>
      </c>
      <c r="AH4055" s="257" t="s">
        <v>148</v>
      </c>
      <c r="AI4055" s="257" t="s">
        <v>148</v>
      </c>
      <c r="AJ4055" s="257"/>
    </row>
    <row r="4056" spans="1:36" ht="28.8">
      <c r="A4056" s="258">
        <v>40506</v>
      </c>
      <c r="B4056" s="257" t="s">
        <v>2518</v>
      </c>
      <c r="C4056" s="258">
        <v>40506</v>
      </c>
      <c r="D4056" s="257">
        <v>0</v>
      </c>
      <c r="E4056" s="259" t="s">
        <v>2542</v>
      </c>
      <c r="F4056" s="257" t="s">
        <v>3205</v>
      </c>
      <c r="G4056" s="259" t="s">
        <v>3206</v>
      </c>
      <c r="H4056" s="257" t="s">
        <v>1243</v>
      </c>
      <c r="I4056" s="257" t="s">
        <v>8248</v>
      </c>
      <c r="J4056" s="84" t="s">
        <v>8249</v>
      </c>
      <c r="K4056" s="257" t="s">
        <v>2619</v>
      </c>
      <c r="L4056" s="257" t="s">
        <v>8727</v>
      </c>
      <c r="M4056" s="257" t="s">
        <v>8625</v>
      </c>
      <c r="N4056" s="257" t="s">
        <v>8625</v>
      </c>
      <c r="O4056" s="257" t="s">
        <v>3299</v>
      </c>
      <c r="P4056" s="257" t="s">
        <v>8730</v>
      </c>
      <c r="Q4056" s="257" t="s">
        <v>3301</v>
      </c>
      <c r="R4056" s="257" t="s">
        <v>148</v>
      </c>
      <c r="S4056" s="257" t="s">
        <v>8625</v>
      </c>
      <c r="T4056" s="257" t="s">
        <v>2860</v>
      </c>
      <c r="U4056" s="257" t="s">
        <v>8729</v>
      </c>
      <c r="V4056" s="257" t="s">
        <v>148</v>
      </c>
      <c r="W4056" s="257" t="s">
        <v>148</v>
      </c>
      <c r="X4056" s="257" t="s">
        <v>148</v>
      </c>
      <c r="Y4056" s="257" t="s">
        <v>148</v>
      </c>
      <c r="Z4056" s="257" t="s">
        <v>148</v>
      </c>
      <c r="AA4056" s="257" t="s">
        <v>148</v>
      </c>
      <c r="AB4056" s="257" t="s">
        <v>148</v>
      </c>
      <c r="AC4056" s="257" t="s">
        <v>148</v>
      </c>
      <c r="AD4056" s="257" t="s">
        <v>148</v>
      </c>
      <c r="AE4056" s="257" t="s">
        <v>148</v>
      </c>
      <c r="AF4056" s="257" t="s">
        <v>148</v>
      </c>
      <c r="AG4056" s="257" t="s">
        <v>148</v>
      </c>
      <c r="AH4056" s="257" t="s">
        <v>148</v>
      </c>
      <c r="AI4056" s="257" t="s">
        <v>148</v>
      </c>
      <c r="AJ4056" s="257"/>
    </row>
    <row r="4057" spans="1:36" ht="28.8">
      <c r="A4057" s="258">
        <v>40506</v>
      </c>
      <c r="B4057" s="257" t="s">
        <v>2518</v>
      </c>
      <c r="C4057" s="258">
        <v>40506</v>
      </c>
      <c r="D4057" s="257">
        <v>0</v>
      </c>
      <c r="E4057" s="259" t="s">
        <v>2571</v>
      </c>
      <c r="F4057" s="259" t="s">
        <v>942</v>
      </c>
      <c r="G4057" s="259" t="s">
        <v>2629</v>
      </c>
      <c r="H4057" s="257" t="s">
        <v>1243</v>
      </c>
      <c r="I4057" s="257" t="s">
        <v>3968</v>
      </c>
      <c r="J4057" s="84" t="s">
        <v>3969</v>
      </c>
      <c r="K4057" s="257" t="s">
        <v>2619</v>
      </c>
      <c r="L4057" s="257" t="s">
        <v>8727</v>
      </c>
      <c r="M4057" s="257" t="s">
        <v>8625</v>
      </c>
      <c r="N4057" s="257" t="s">
        <v>8625</v>
      </c>
      <c r="O4057" s="257" t="s">
        <v>3299</v>
      </c>
      <c r="P4057" s="257" t="s">
        <v>8731</v>
      </c>
      <c r="Q4057" s="257" t="s">
        <v>3301</v>
      </c>
      <c r="R4057" s="257" t="s">
        <v>148</v>
      </c>
      <c r="S4057" s="257" t="s">
        <v>8625</v>
      </c>
      <c r="T4057" s="257" t="s">
        <v>2860</v>
      </c>
      <c r="U4057" s="257" t="s">
        <v>8729</v>
      </c>
      <c r="V4057" s="257" t="s">
        <v>148</v>
      </c>
      <c r="W4057" s="257" t="s">
        <v>148</v>
      </c>
      <c r="X4057" s="257" t="s">
        <v>148</v>
      </c>
      <c r="Y4057" s="257" t="s">
        <v>148</v>
      </c>
      <c r="Z4057" s="257" t="s">
        <v>148</v>
      </c>
      <c r="AA4057" s="257" t="s">
        <v>148</v>
      </c>
      <c r="AB4057" s="257" t="s">
        <v>148</v>
      </c>
      <c r="AC4057" s="257" t="s">
        <v>148</v>
      </c>
      <c r="AD4057" s="257" t="s">
        <v>148</v>
      </c>
      <c r="AE4057" s="257" t="s">
        <v>148</v>
      </c>
      <c r="AF4057" s="257" t="s">
        <v>148</v>
      </c>
      <c r="AG4057" s="257" t="s">
        <v>148</v>
      </c>
      <c r="AH4057" s="257" t="s">
        <v>148</v>
      </c>
      <c r="AI4057" s="257" t="s">
        <v>148</v>
      </c>
      <c r="AJ4057" s="257"/>
    </row>
    <row r="4058" spans="1:36" ht="28.8">
      <c r="A4058" s="258">
        <v>40506</v>
      </c>
      <c r="B4058" s="257" t="s">
        <v>2518</v>
      </c>
      <c r="C4058" s="258">
        <v>40506</v>
      </c>
      <c r="D4058" s="257">
        <v>0</v>
      </c>
      <c r="E4058" s="259" t="s">
        <v>2571</v>
      </c>
      <c r="F4058" s="259" t="s">
        <v>942</v>
      </c>
      <c r="G4058" s="259" t="s">
        <v>2629</v>
      </c>
      <c r="H4058" s="260" t="s">
        <v>1232</v>
      </c>
      <c r="I4058" s="257" t="s">
        <v>5525</v>
      </c>
      <c r="J4058" s="257" t="s">
        <v>5526</v>
      </c>
      <c r="K4058" s="257" t="s">
        <v>2619</v>
      </c>
      <c r="L4058" s="257" t="s">
        <v>8727</v>
      </c>
      <c r="M4058" s="257" t="s">
        <v>8625</v>
      </c>
      <c r="N4058" s="257" t="s">
        <v>8625</v>
      </c>
      <c r="O4058" s="257" t="s">
        <v>3299</v>
      </c>
      <c r="P4058" s="257" t="s">
        <v>8732</v>
      </c>
      <c r="Q4058" s="257" t="s">
        <v>3301</v>
      </c>
      <c r="R4058" s="257" t="s">
        <v>148</v>
      </c>
      <c r="S4058" s="257" t="s">
        <v>8625</v>
      </c>
      <c r="T4058" s="257" t="s">
        <v>2860</v>
      </c>
      <c r="U4058" s="257" t="s">
        <v>8729</v>
      </c>
      <c r="V4058" s="257" t="s">
        <v>148</v>
      </c>
      <c r="W4058" s="257" t="s">
        <v>148</v>
      </c>
      <c r="X4058" s="257" t="s">
        <v>148</v>
      </c>
      <c r="Y4058" s="257" t="s">
        <v>148</v>
      </c>
      <c r="Z4058" s="257" t="s">
        <v>148</v>
      </c>
      <c r="AA4058" s="257" t="s">
        <v>148</v>
      </c>
      <c r="AB4058" s="257" t="s">
        <v>148</v>
      </c>
      <c r="AC4058" s="257" t="s">
        <v>148</v>
      </c>
      <c r="AD4058" s="257" t="s">
        <v>148</v>
      </c>
      <c r="AE4058" s="257" t="s">
        <v>148</v>
      </c>
      <c r="AF4058" s="257" t="s">
        <v>148</v>
      </c>
      <c r="AG4058" s="257" t="s">
        <v>148</v>
      </c>
      <c r="AH4058" s="257" t="s">
        <v>148</v>
      </c>
      <c r="AI4058" s="257" t="s">
        <v>148</v>
      </c>
      <c r="AJ4058" s="257"/>
    </row>
    <row r="4059" spans="1:36" ht="28.8">
      <c r="A4059" s="258">
        <v>40506</v>
      </c>
      <c r="B4059" s="257" t="s">
        <v>2518</v>
      </c>
      <c r="C4059" s="258">
        <v>40506</v>
      </c>
      <c r="D4059" s="257">
        <v>0</v>
      </c>
      <c r="E4059" s="257" t="s">
        <v>8586</v>
      </c>
      <c r="F4059" s="257" t="s">
        <v>8587</v>
      </c>
      <c r="G4059" s="257" t="s">
        <v>8588</v>
      </c>
      <c r="H4059" s="260" t="s">
        <v>1232</v>
      </c>
      <c r="I4059" s="257" t="s">
        <v>8733</v>
      </c>
      <c r="J4059" s="84" t="s">
        <v>8734</v>
      </c>
      <c r="K4059" s="257" t="s">
        <v>2619</v>
      </c>
      <c r="L4059" s="257" t="s">
        <v>8727</v>
      </c>
      <c r="M4059" s="257" t="s">
        <v>8625</v>
      </c>
      <c r="N4059" s="257" t="s">
        <v>8625</v>
      </c>
      <c r="O4059" s="257" t="s">
        <v>3299</v>
      </c>
      <c r="P4059" s="257" t="s">
        <v>8735</v>
      </c>
      <c r="Q4059" s="257" t="s">
        <v>3301</v>
      </c>
      <c r="R4059" s="257" t="s">
        <v>148</v>
      </c>
      <c r="S4059" s="257" t="s">
        <v>8625</v>
      </c>
      <c r="T4059" s="257" t="s">
        <v>2860</v>
      </c>
      <c r="U4059" s="257" t="s">
        <v>8729</v>
      </c>
      <c r="V4059" s="257" t="s">
        <v>148</v>
      </c>
      <c r="W4059" s="257" t="s">
        <v>148</v>
      </c>
      <c r="X4059" s="257" t="s">
        <v>148</v>
      </c>
      <c r="Y4059" s="257" t="s">
        <v>148</v>
      </c>
      <c r="Z4059" s="257" t="s">
        <v>148</v>
      </c>
      <c r="AA4059" s="257" t="s">
        <v>148</v>
      </c>
      <c r="AB4059" s="257" t="s">
        <v>148</v>
      </c>
      <c r="AC4059" s="257" t="s">
        <v>148</v>
      </c>
      <c r="AD4059" s="257" t="s">
        <v>148</v>
      </c>
      <c r="AE4059" s="257" t="s">
        <v>148</v>
      </c>
      <c r="AF4059" s="257" t="s">
        <v>148</v>
      </c>
      <c r="AG4059" s="257" t="s">
        <v>148</v>
      </c>
      <c r="AH4059" s="257" t="s">
        <v>148</v>
      </c>
      <c r="AI4059" s="257" t="s">
        <v>148</v>
      </c>
      <c r="AJ4059" s="257"/>
    </row>
    <row r="4060" spans="1:36" ht="43.2">
      <c r="A4060" s="258">
        <v>40506</v>
      </c>
      <c r="B4060" s="257" t="s">
        <v>2518</v>
      </c>
      <c r="C4060" s="258">
        <v>40506</v>
      </c>
      <c r="D4060" s="257">
        <v>0</v>
      </c>
      <c r="E4060" s="259" t="s">
        <v>2610</v>
      </c>
      <c r="F4060" s="259" t="s">
        <v>3151</v>
      </c>
      <c r="G4060" s="259" t="s">
        <v>3152</v>
      </c>
      <c r="H4060" s="260" t="s">
        <v>1226</v>
      </c>
      <c r="I4060" s="257" t="s">
        <v>3837</v>
      </c>
      <c r="J4060" s="84" t="s">
        <v>3838</v>
      </c>
      <c r="K4060" s="257" t="s">
        <v>2619</v>
      </c>
      <c r="L4060" s="257" t="s">
        <v>8727</v>
      </c>
      <c r="M4060" s="257" t="s">
        <v>8625</v>
      </c>
      <c r="N4060" s="257" t="s">
        <v>8625</v>
      </c>
      <c r="O4060" s="257" t="s">
        <v>3299</v>
      </c>
      <c r="P4060" s="257" t="s">
        <v>8736</v>
      </c>
      <c r="Q4060" s="257" t="s">
        <v>3301</v>
      </c>
      <c r="R4060" s="257" t="s">
        <v>148</v>
      </c>
      <c r="S4060" s="257" t="s">
        <v>8625</v>
      </c>
      <c r="T4060" s="257" t="s">
        <v>2860</v>
      </c>
      <c r="U4060" s="257" t="s">
        <v>8729</v>
      </c>
      <c r="V4060" s="257" t="s">
        <v>148</v>
      </c>
      <c r="W4060" s="257" t="s">
        <v>148</v>
      </c>
      <c r="X4060" s="257" t="s">
        <v>148</v>
      </c>
      <c r="Y4060" s="257" t="s">
        <v>148</v>
      </c>
      <c r="Z4060" s="257" t="s">
        <v>148</v>
      </c>
      <c r="AA4060" s="257" t="s">
        <v>148</v>
      </c>
      <c r="AB4060" s="257" t="s">
        <v>148</v>
      </c>
      <c r="AC4060" s="257" t="s">
        <v>148</v>
      </c>
      <c r="AD4060" s="257" t="s">
        <v>148</v>
      </c>
      <c r="AE4060" s="257" t="s">
        <v>148</v>
      </c>
      <c r="AF4060" s="257" t="s">
        <v>148</v>
      </c>
      <c r="AG4060" s="257" t="s">
        <v>148</v>
      </c>
      <c r="AH4060" s="257" t="s">
        <v>148</v>
      </c>
      <c r="AI4060" s="257" t="s">
        <v>148</v>
      </c>
      <c r="AJ4060" s="257"/>
    </row>
    <row r="4061" spans="1:36" ht="43.2">
      <c r="A4061" s="258">
        <v>40506</v>
      </c>
      <c r="B4061" s="257" t="s">
        <v>2518</v>
      </c>
      <c r="C4061" s="258">
        <v>40506</v>
      </c>
      <c r="D4061" s="257">
        <v>0</v>
      </c>
      <c r="E4061" s="259" t="s">
        <v>2610</v>
      </c>
      <c r="F4061" s="259" t="s">
        <v>3151</v>
      </c>
      <c r="G4061" s="259" t="s">
        <v>3152</v>
      </c>
      <c r="H4061" s="260" t="s">
        <v>1226</v>
      </c>
      <c r="I4061" s="257" t="s">
        <v>3837</v>
      </c>
      <c r="J4061" s="84" t="s">
        <v>3838</v>
      </c>
      <c r="K4061" s="257" t="s">
        <v>2619</v>
      </c>
      <c r="L4061" s="257" t="s">
        <v>8727</v>
      </c>
      <c r="M4061" s="257" t="s">
        <v>8625</v>
      </c>
      <c r="N4061" s="257" t="s">
        <v>8625</v>
      </c>
      <c r="O4061" s="257" t="s">
        <v>3299</v>
      </c>
      <c r="P4061" s="257" t="s">
        <v>8737</v>
      </c>
      <c r="Q4061" s="257" t="s">
        <v>3301</v>
      </c>
      <c r="R4061" s="257" t="s">
        <v>148</v>
      </c>
      <c r="S4061" s="257" t="s">
        <v>8625</v>
      </c>
      <c r="T4061" s="257" t="s">
        <v>2860</v>
      </c>
      <c r="U4061" s="257" t="s">
        <v>8729</v>
      </c>
      <c r="V4061" s="257" t="s">
        <v>148</v>
      </c>
      <c r="W4061" s="257" t="s">
        <v>148</v>
      </c>
      <c r="X4061" s="257" t="s">
        <v>148</v>
      </c>
      <c r="Y4061" s="257" t="s">
        <v>148</v>
      </c>
      <c r="Z4061" s="257" t="s">
        <v>148</v>
      </c>
      <c r="AA4061" s="257" t="s">
        <v>148</v>
      </c>
      <c r="AB4061" s="257" t="s">
        <v>148</v>
      </c>
      <c r="AC4061" s="257" t="s">
        <v>148</v>
      </c>
      <c r="AD4061" s="257" t="s">
        <v>148</v>
      </c>
      <c r="AE4061" s="257" t="s">
        <v>148</v>
      </c>
      <c r="AF4061" s="257" t="s">
        <v>148</v>
      </c>
      <c r="AG4061" s="257" t="s">
        <v>148</v>
      </c>
      <c r="AH4061" s="257" t="s">
        <v>148</v>
      </c>
      <c r="AI4061" s="257" t="s">
        <v>148</v>
      </c>
      <c r="AJ4061" s="257"/>
    </row>
    <row r="4062" spans="1:36" ht="43.2">
      <c r="A4062" s="258">
        <v>40506</v>
      </c>
      <c r="B4062" s="257" t="s">
        <v>2518</v>
      </c>
      <c r="C4062" s="258">
        <v>40506</v>
      </c>
      <c r="D4062" s="257">
        <v>0</v>
      </c>
      <c r="E4062" s="259" t="s">
        <v>7036</v>
      </c>
      <c r="F4062" s="259" t="s">
        <v>7037</v>
      </c>
      <c r="G4062" s="259" t="s">
        <v>7038</v>
      </c>
      <c r="H4062" s="260" t="s">
        <v>1226</v>
      </c>
      <c r="I4062" s="257" t="s">
        <v>8738</v>
      </c>
      <c r="J4062" s="261" t="s">
        <v>8739</v>
      </c>
      <c r="K4062" s="257" t="s">
        <v>2619</v>
      </c>
      <c r="L4062" s="257" t="s">
        <v>8727</v>
      </c>
      <c r="M4062" s="257" t="s">
        <v>8625</v>
      </c>
      <c r="N4062" s="257" t="s">
        <v>8625</v>
      </c>
      <c r="O4062" s="257" t="s">
        <v>3299</v>
      </c>
      <c r="P4062" s="257" t="s">
        <v>8740</v>
      </c>
      <c r="Q4062" s="257" t="s">
        <v>3301</v>
      </c>
      <c r="R4062" s="257" t="s">
        <v>148</v>
      </c>
      <c r="S4062" s="257" t="s">
        <v>8625</v>
      </c>
      <c r="T4062" s="257" t="s">
        <v>2860</v>
      </c>
      <c r="U4062" s="257" t="s">
        <v>8729</v>
      </c>
      <c r="V4062" s="257" t="s">
        <v>148</v>
      </c>
      <c r="W4062" s="257" t="s">
        <v>148</v>
      </c>
      <c r="X4062" s="257" t="s">
        <v>148</v>
      </c>
      <c r="Y4062" s="257" t="s">
        <v>148</v>
      </c>
      <c r="Z4062" s="257" t="s">
        <v>148</v>
      </c>
      <c r="AA4062" s="257" t="s">
        <v>148</v>
      </c>
      <c r="AB4062" s="257" t="s">
        <v>148</v>
      </c>
      <c r="AC4062" s="257" t="s">
        <v>148</v>
      </c>
      <c r="AD4062" s="257" t="s">
        <v>148</v>
      </c>
      <c r="AE4062" s="257" t="s">
        <v>148</v>
      </c>
      <c r="AF4062" s="257" t="s">
        <v>148</v>
      </c>
      <c r="AG4062" s="257" t="s">
        <v>148</v>
      </c>
      <c r="AH4062" s="257" t="s">
        <v>148</v>
      </c>
      <c r="AI4062" s="257" t="s">
        <v>148</v>
      </c>
      <c r="AJ4062" s="257"/>
    </row>
    <row r="4063" spans="1:36" ht="28.8">
      <c r="A4063" s="258">
        <v>40506</v>
      </c>
      <c r="B4063" s="257" t="s">
        <v>2518</v>
      </c>
      <c r="C4063" s="258">
        <v>40506</v>
      </c>
      <c r="D4063" s="257">
        <v>0</v>
      </c>
      <c r="E4063" s="259" t="s">
        <v>7036</v>
      </c>
      <c r="F4063" s="259" t="s">
        <v>7037</v>
      </c>
      <c r="G4063" s="259" t="s">
        <v>7038</v>
      </c>
      <c r="H4063" s="260" t="s">
        <v>2631</v>
      </c>
      <c r="I4063" s="260" t="s">
        <v>2631</v>
      </c>
      <c r="J4063" s="257" t="s">
        <v>148</v>
      </c>
      <c r="K4063" s="257" t="s">
        <v>2619</v>
      </c>
      <c r="L4063" s="257" t="s">
        <v>8727</v>
      </c>
      <c r="M4063" s="257" t="s">
        <v>8625</v>
      </c>
      <c r="N4063" s="257" t="s">
        <v>8625</v>
      </c>
      <c r="O4063" s="257" t="s">
        <v>3299</v>
      </c>
      <c r="P4063" s="257" t="s">
        <v>8741</v>
      </c>
      <c r="Q4063" s="257" t="s">
        <v>3301</v>
      </c>
      <c r="R4063" s="257" t="s">
        <v>148</v>
      </c>
      <c r="S4063" s="257" t="s">
        <v>8625</v>
      </c>
      <c r="T4063" s="257" t="s">
        <v>2860</v>
      </c>
      <c r="U4063" s="257" t="s">
        <v>8729</v>
      </c>
      <c r="V4063" s="257" t="s">
        <v>148</v>
      </c>
      <c r="W4063" s="257" t="s">
        <v>148</v>
      </c>
      <c r="X4063" s="257" t="s">
        <v>148</v>
      </c>
      <c r="Y4063" s="257" t="s">
        <v>148</v>
      </c>
      <c r="Z4063" s="257" t="s">
        <v>148</v>
      </c>
      <c r="AA4063" s="257" t="s">
        <v>148</v>
      </c>
      <c r="AB4063" s="257" t="s">
        <v>148</v>
      </c>
      <c r="AC4063" s="257" t="s">
        <v>148</v>
      </c>
      <c r="AD4063" s="257" t="s">
        <v>148</v>
      </c>
      <c r="AE4063" s="257" t="s">
        <v>148</v>
      </c>
      <c r="AF4063" s="257" t="s">
        <v>148</v>
      </c>
      <c r="AG4063" s="257" t="s">
        <v>148</v>
      </c>
      <c r="AH4063" s="257" t="s">
        <v>148</v>
      </c>
      <c r="AI4063" s="257" t="s">
        <v>148</v>
      </c>
      <c r="AJ4063" s="257"/>
    </row>
    <row r="4064" spans="1:36" ht="43.2">
      <c r="A4064" s="258">
        <v>40507</v>
      </c>
      <c r="B4064" s="257" t="s">
        <v>2518</v>
      </c>
      <c r="C4064" s="258">
        <v>40507</v>
      </c>
      <c r="D4064" s="257">
        <v>0</v>
      </c>
      <c r="E4064" s="257" t="s">
        <v>2557</v>
      </c>
      <c r="F4064" s="257" t="s">
        <v>3223</v>
      </c>
      <c r="G4064" s="257" t="s">
        <v>3224</v>
      </c>
      <c r="H4064" s="260" t="s">
        <v>1226</v>
      </c>
      <c r="I4064" s="257" t="s">
        <v>8742</v>
      </c>
      <c r="J4064" s="84" t="s">
        <v>8743</v>
      </c>
      <c r="K4064" s="257" t="s">
        <v>2619</v>
      </c>
      <c r="L4064" s="257" t="s">
        <v>7166</v>
      </c>
      <c r="M4064" s="257" t="s">
        <v>1232</v>
      </c>
      <c r="N4064" s="257" t="s">
        <v>3562</v>
      </c>
      <c r="O4064" s="257" t="s">
        <v>2868</v>
      </c>
      <c r="P4064" s="257" t="s">
        <v>8744</v>
      </c>
      <c r="Q4064" s="257" t="s">
        <v>3301</v>
      </c>
      <c r="R4064" s="257" t="s">
        <v>148</v>
      </c>
      <c r="S4064" s="257" t="s">
        <v>3291</v>
      </c>
      <c r="T4064" s="257" t="s">
        <v>2899</v>
      </c>
      <c r="U4064" s="257" t="s">
        <v>8745</v>
      </c>
      <c r="V4064" s="257" t="s">
        <v>148</v>
      </c>
      <c r="W4064" s="257" t="s">
        <v>148</v>
      </c>
      <c r="X4064" s="257" t="s">
        <v>148</v>
      </c>
      <c r="Y4064" s="257" t="s">
        <v>148</v>
      </c>
      <c r="Z4064" s="257" t="s">
        <v>148</v>
      </c>
      <c r="AA4064" s="257" t="s">
        <v>148</v>
      </c>
      <c r="AB4064" s="257" t="s">
        <v>148</v>
      </c>
      <c r="AC4064" s="257" t="s">
        <v>148</v>
      </c>
      <c r="AD4064" s="257" t="s">
        <v>148</v>
      </c>
      <c r="AE4064" s="257" t="s">
        <v>148</v>
      </c>
      <c r="AF4064" s="257" t="s">
        <v>148</v>
      </c>
      <c r="AG4064" s="257" t="s">
        <v>148</v>
      </c>
      <c r="AH4064" s="257" t="s">
        <v>148</v>
      </c>
      <c r="AI4064" s="257" t="s">
        <v>148</v>
      </c>
      <c r="AJ4064" s="257"/>
    </row>
    <row r="4065" spans="1:36" ht="28.8">
      <c r="A4065" s="258">
        <v>40507</v>
      </c>
      <c r="B4065" s="257" t="s">
        <v>2518</v>
      </c>
      <c r="C4065" s="258">
        <v>40507</v>
      </c>
      <c r="D4065" s="257">
        <v>0</v>
      </c>
      <c r="E4065" s="259" t="s">
        <v>2562</v>
      </c>
      <c r="F4065" s="257" t="s">
        <v>3274</v>
      </c>
      <c r="G4065" s="259" t="s">
        <v>3275</v>
      </c>
      <c r="H4065" s="257" t="s">
        <v>2632</v>
      </c>
      <c r="I4065" s="257" t="s">
        <v>8746</v>
      </c>
      <c r="J4065" s="257" t="s">
        <v>148</v>
      </c>
      <c r="K4065" s="257" t="s">
        <v>2619</v>
      </c>
      <c r="L4065" s="257" t="s">
        <v>7166</v>
      </c>
      <c r="M4065" s="257" t="s">
        <v>1232</v>
      </c>
      <c r="N4065" s="257" t="s">
        <v>3562</v>
      </c>
      <c r="O4065" s="257" t="s">
        <v>3299</v>
      </c>
      <c r="P4065" s="257" t="s">
        <v>8747</v>
      </c>
      <c r="Q4065" s="257" t="s">
        <v>3301</v>
      </c>
      <c r="R4065" s="257" t="s">
        <v>148</v>
      </c>
      <c r="S4065" s="257" t="s">
        <v>3291</v>
      </c>
      <c r="T4065" s="257" t="s">
        <v>2899</v>
      </c>
      <c r="U4065" s="257" t="s">
        <v>8745</v>
      </c>
      <c r="V4065" s="257" t="s">
        <v>148</v>
      </c>
      <c r="W4065" s="257" t="s">
        <v>148</v>
      </c>
      <c r="X4065" s="257" t="s">
        <v>148</v>
      </c>
      <c r="Y4065" s="257" t="s">
        <v>148</v>
      </c>
      <c r="Z4065" s="257" t="s">
        <v>148</v>
      </c>
      <c r="AA4065" s="257" t="s">
        <v>148</v>
      </c>
      <c r="AB4065" s="257" t="s">
        <v>148</v>
      </c>
      <c r="AC4065" s="257" t="s">
        <v>148</v>
      </c>
      <c r="AD4065" s="257" t="s">
        <v>148</v>
      </c>
      <c r="AE4065" s="257" t="s">
        <v>148</v>
      </c>
      <c r="AF4065" s="257" t="s">
        <v>148</v>
      </c>
      <c r="AG4065" s="257" t="s">
        <v>148</v>
      </c>
      <c r="AH4065" s="257" t="s">
        <v>148</v>
      </c>
      <c r="AI4065" s="257" t="s">
        <v>148</v>
      </c>
      <c r="AJ4065" s="257"/>
    </row>
    <row r="4066" spans="1:36" ht="57.6">
      <c r="A4066" s="258">
        <v>40507</v>
      </c>
      <c r="B4066" s="257" t="s">
        <v>2518</v>
      </c>
      <c r="C4066" s="258">
        <v>40507</v>
      </c>
      <c r="D4066" s="257">
        <v>0</v>
      </c>
      <c r="E4066" s="259" t="s">
        <v>2610</v>
      </c>
      <c r="F4066" s="259" t="s">
        <v>3151</v>
      </c>
      <c r="G4066" s="259" t="s">
        <v>3152</v>
      </c>
      <c r="H4066" s="260" t="s">
        <v>2631</v>
      </c>
      <c r="I4066" s="260" t="s">
        <v>2631</v>
      </c>
      <c r="J4066" s="257" t="s">
        <v>148</v>
      </c>
      <c r="K4066" s="257" t="s">
        <v>2619</v>
      </c>
      <c r="L4066" s="257" t="s">
        <v>7166</v>
      </c>
      <c r="M4066" s="257" t="s">
        <v>1232</v>
      </c>
      <c r="N4066" s="257" t="s">
        <v>3562</v>
      </c>
      <c r="O4066" s="257" t="s">
        <v>2868</v>
      </c>
      <c r="P4066" s="257" t="s">
        <v>8748</v>
      </c>
      <c r="Q4066" s="257" t="s">
        <v>3301</v>
      </c>
      <c r="R4066" s="257" t="s">
        <v>148</v>
      </c>
      <c r="S4066" s="257" t="s">
        <v>3291</v>
      </c>
      <c r="T4066" s="257" t="s">
        <v>2899</v>
      </c>
      <c r="U4066" s="257" t="s">
        <v>8745</v>
      </c>
      <c r="V4066" s="257" t="s">
        <v>148</v>
      </c>
      <c r="W4066" s="257" t="s">
        <v>148</v>
      </c>
      <c r="X4066" s="257" t="s">
        <v>148</v>
      </c>
      <c r="Y4066" s="257" t="s">
        <v>148</v>
      </c>
      <c r="Z4066" s="257" t="s">
        <v>148</v>
      </c>
      <c r="AA4066" s="257" t="s">
        <v>148</v>
      </c>
      <c r="AB4066" s="257" t="s">
        <v>148</v>
      </c>
      <c r="AC4066" s="257" t="s">
        <v>148</v>
      </c>
      <c r="AD4066" s="257" t="s">
        <v>148</v>
      </c>
      <c r="AE4066" s="257" t="s">
        <v>148</v>
      </c>
      <c r="AF4066" s="257" t="s">
        <v>148</v>
      </c>
      <c r="AG4066" s="257" t="s">
        <v>148</v>
      </c>
      <c r="AH4066" s="257" t="s">
        <v>148</v>
      </c>
      <c r="AI4066" s="257" t="s">
        <v>148</v>
      </c>
      <c r="AJ4066" s="257"/>
    </row>
    <row r="4067" spans="1:36" ht="28.8">
      <c r="A4067" s="258">
        <v>40507</v>
      </c>
      <c r="B4067" s="257" t="s">
        <v>2518</v>
      </c>
      <c r="C4067" s="258">
        <v>40507</v>
      </c>
      <c r="D4067" s="257">
        <v>0</v>
      </c>
      <c r="E4067" s="257" t="s">
        <v>2536</v>
      </c>
      <c r="F4067" s="257" t="s">
        <v>3121</v>
      </c>
      <c r="G4067" s="257" t="s">
        <v>3122</v>
      </c>
      <c r="H4067" s="257" t="s">
        <v>1243</v>
      </c>
      <c r="I4067" s="257" t="s">
        <v>6680</v>
      </c>
      <c r="J4067" s="84" t="s">
        <v>6681</v>
      </c>
      <c r="K4067" s="257" t="s">
        <v>2619</v>
      </c>
      <c r="L4067" s="257" t="s">
        <v>7166</v>
      </c>
      <c r="M4067" s="257" t="s">
        <v>1232</v>
      </c>
      <c r="N4067" s="257" t="s">
        <v>3562</v>
      </c>
      <c r="O4067" s="257" t="s">
        <v>3299</v>
      </c>
      <c r="P4067" s="257" t="s">
        <v>8749</v>
      </c>
      <c r="Q4067" s="257" t="s">
        <v>3301</v>
      </c>
      <c r="R4067" s="257" t="s">
        <v>148</v>
      </c>
      <c r="S4067" s="257" t="s">
        <v>3291</v>
      </c>
      <c r="T4067" s="257" t="s">
        <v>2899</v>
      </c>
      <c r="U4067" s="257" t="s">
        <v>8745</v>
      </c>
      <c r="V4067" s="257" t="s">
        <v>148</v>
      </c>
      <c r="W4067" s="257" t="s">
        <v>148</v>
      </c>
      <c r="X4067" s="257" t="s">
        <v>148</v>
      </c>
      <c r="Y4067" s="257" t="s">
        <v>148</v>
      </c>
      <c r="Z4067" s="257" t="s">
        <v>148</v>
      </c>
      <c r="AA4067" s="257" t="s">
        <v>148</v>
      </c>
      <c r="AB4067" s="257" t="s">
        <v>148</v>
      </c>
      <c r="AC4067" s="257" t="s">
        <v>148</v>
      </c>
      <c r="AD4067" s="257" t="s">
        <v>148</v>
      </c>
      <c r="AE4067" s="257" t="s">
        <v>148</v>
      </c>
      <c r="AF4067" s="257" t="s">
        <v>148</v>
      </c>
      <c r="AG4067" s="257" t="s">
        <v>148</v>
      </c>
      <c r="AH4067" s="257" t="s">
        <v>148</v>
      </c>
      <c r="AI4067" s="257" t="s">
        <v>148</v>
      </c>
      <c r="AJ4067" s="257"/>
    </row>
    <row r="4068" spans="1:36" ht="28.8">
      <c r="A4068" s="258">
        <v>40507</v>
      </c>
      <c r="B4068" s="257" t="s">
        <v>2518</v>
      </c>
      <c r="C4068" s="258">
        <v>40507</v>
      </c>
      <c r="D4068" s="257">
        <v>0</v>
      </c>
      <c r="E4068" s="257" t="s">
        <v>4805</v>
      </c>
      <c r="F4068" s="257" t="s">
        <v>4806</v>
      </c>
      <c r="G4068" s="257" t="s">
        <v>4807</v>
      </c>
      <c r="H4068" s="257" t="s">
        <v>2763</v>
      </c>
      <c r="I4068" s="257" t="s">
        <v>7491</v>
      </c>
      <c r="J4068" s="84" t="s">
        <v>7492</v>
      </c>
      <c r="K4068" s="257" t="s">
        <v>2619</v>
      </c>
      <c r="L4068" s="257" t="s">
        <v>7166</v>
      </c>
      <c r="M4068" s="257" t="s">
        <v>1232</v>
      </c>
      <c r="N4068" s="257" t="s">
        <v>3562</v>
      </c>
      <c r="O4068" s="257" t="s">
        <v>3299</v>
      </c>
      <c r="P4068" s="257" t="s">
        <v>8750</v>
      </c>
      <c r="Q4068" s="257" t="s">
        <v>3301</v>
      </c>
      <c r="R4068" s="257" t="s">
        <v>148</v>
      </c>
      <c r="S4068" s="257" t="s">
        <v>3291</v>
      </c>
      <c r="T4068" s="257" t="s">
        <v>2899</v>
      </c>
      <c r="U4068" s="257" t="s">
        <v>8745</v>
      </c>
      <c r="V4068" s="257" t="s">
        <v>148</v>
      </c>
      <c r="W4068" s="257" t="s">
        <v>148</v>
      </c>
      <c r="X4068" s="257" t="s">
        <v>148</v>
      </c>
      <c r="Y4068" s="257" t="s">
        <v>148</v>
      </c>
      <c r="Z4068" s="257" t="s">
        <v>148</v>
      </c>
      <c r="AA4068" s="257" t="s">
        <v>148</v>
      </c>
      <c r="AB4068" s="257" t="s">
        <v>148</v>
      </c>
      <c r="AC4068" s="257" t="s">
        <v>148</v>
      </c>
      <c r="AD4068" s="257" t="s">
        <v>148</v>
      </c>
      <c r="AE4068" s="257" t="s">
        <v>148</v>
      </c>
      <c r="AF4068" s="257" t="s">
        <v>148</v>
      </c>
      <c r="AG4068" s="257" t="s">
        <v>148</v>
      </c>
      <c r="AH4068" s="257" t="s">
        <v>148</v>
      </c>
      <c r="AI4068" s="257" t="s">
        <v>148</v>
      </c>
      <c r="AJ4068" s="257"/>
    </row>
    <row r="4069" spans="1:36" ht="28.8">
      <c r="A4069" s="258">
        <v>40507</v>
      </c>
      <c r="B4069" s="257" t="s">
        <v>2518</v>
      </c>
      <c r="C4069" s="258">
        <v>40507</v>
      </c>
      <c r="D4069" s="257">
        <v>0</v>
      </c>
      <c r="E4069" s="257" t="s">
        <v>4805</v>
      </c>
      <c r="F4069" s="257" t="s">
        <v>4806</v>
      </c>
      <c r="G4069" s="257" t="s">
        <v>4807</v>
      </c>
      <c r="H4069" s="257" t="s">
        <v>1243</v>
      </c>
      <c r="I4069" s="257" t="s">
        <v>5542</v>
      </c>
      <c r="J4069" s="84" t="s">
        <v>5543</v>
      </c>
      <c r="K4069" s="257" t="s">
        <v>2619</v>
      </c>
      <c r="L4069" s="257" t="s">
        <v>7166</v>
      </c>
      <c r="M4069" s="257" t="s">
        <v>1232</v>
      </c>
      <c r="N4069" s="257" t="s">
        <v>3562</v>
      </c>
      <c r="O4069" s="257" t="s">
        <v>3299</v>
      </c>
      <c r="P4069" s="257" t="s">
        <v>8751</v>
      </c>
      <c r="Q4069" s="257" t="s">
        <v>3301</v>
      </c>
      <c r="R4069" s="257" t="s">
        <v>148</v>
      </c>
      <c r="S4069" s="257" t="s">
        <v>3291</v>
      </c>
      <c r="T4069" s="257" t="s">
        <v>2899</v>
      </c>
      <c r="U4069" s="257" t="s">
        <v>8745</v>
      </c>
      <c r="V4069" s="257" t="s">
        <v>148</v>
      </c>
      <c r="W4069" s="257" t="s">
        <v>148</v>
      </c>
      <c r="X4069" s="257" t="s">
        <v>148</v>
      </c>
      <c r="Y4069" s="257" t="s">
        <v>148</v>
      </c>
      <c r="Z4069" s="257" t="s">
        <v>148</v>
      </c>
      <c r="AA4069" s="257" t="s">
        <v>148</v>
      </c>
      <c r="AB4069" s="257" t="s">
        <v>148</v>
      </c>
      <c r="AC4069" s="257" t="s">
        <v>148</v>
      </c>
      <c r="AD4069" s="257" t="s">
        <v>148</v>
      </c>
      <c r="AE4069" s="257" t="s">
        <v>148</v>
      </c>
      <c r="AF4069" s="257" t="s">
        <v>148</v>
      </c>
      <c r="AG4069" s="257" t="s">
        <v>148</v>
      </c>
      <c r="AH4069" s="257" t="s">
        <v>148</v>
      </c>
      <c r="AI4069" s="257" t="s">
        <v>148</v>
      </c>
      <c r="AJ4069" s="257"/>
    </row>
    <row r="4070" spans="1:36" ht="28.8">
      <c r="A4070" s="258">
        <v>40507</v>
      </c>
      <c r="B4070" s="257" t="s">
        <v>2518</v>
      </c>
      <c r="C4070" s="258">
        <v>40507</v>
      </c>
      <c r="D4070" s="257">
        <v>0</v>
      </c>
      <c r="E4070" s="257" t="s">
        <v>2539</v>
      </c>
      <c r="F4070" s="257" t="s">
        <v>3173</v>
      </c>
      <c r="G4070" s="257" t="s">
        <v>3174</v>
      </c>
      <c r="H4070" s="257" t="s">
        <v>1243</v>
      </c>
      <c r="I4070" s="257" t="s">
        <v>6125</v>
      </c>
      <c r="J4070" s="84" t="s">
        <v>6126</v>
      </c>
      <c r="K4070" s="257" t="s">
        <v>2619</v>
      </c>
      <c r="L4070" s="257" t="s">
        <v>7166</v>
      </c>
      <c r="M4070" s="257" t="s">
        <v>1232</v>
      </c>
      <c r="N4070" s="257" t="s">
        <v>3562</v>
      </c>
      <c r="O4070" s="257" t="s">
        <v>3299</v>
      </c>
      <c r="P4070" s="257" t="s">
        <v>8752</v>
      </c>
      <c r="Q4070" s="257" t="s">
        <v>3301</v>
      </c>
      <c r="R4070" s="257" t="s">
        <v>148</v>
      </c>
      <c r="S4070" s="257" t="s">
        <v>3291</v>
      </c>
      <c r="T4070" s="257" t="s">
        <v>2899</v>
      </c>
      <c r="U4070" s="257" t="s">
        <v>8745</v>
      </c>
      <c r="V4070" s="257" t="s">
        <v>148</v>
      </c>
      <c r="W4070" s="257" t="s">
        <v>148</v>
      </c>
      <c r="X4070" s="257" t="s">
        <v>148</v>
      </c>
      <c r="Y4070" s="257" t="s">
        <v>148</v>
      </c>
      <c r="Z4070" s="257" t="s">
        <v>148</v>
      </c>
      <c r="AA4070" s="257" t="s">
        <v>148</v>
      </c>
      <c r="AB4070" s="257" t="s">
        <v>148</v>
      </c>
      <c r="AC4070" s="257" t="s">
        <v>148</v>
      </c>
      <c r="AD4070" s="257" t="s">
        <v>148</v>
      </c>
      <c r="AE4070" s="257" t="s">
        <v>148</v>
      </c>
      <c r="AF4070" s="257" t="s">
        <v>148</v>
      </c>
      <c r="AG4070" s="257" t="s">
        <v>148</v>
      </c>
      <c r="AH4070" s="257" t="s">
        <v>148</v>
      </c>
      <c r="AI4070" s="257" t="s">
        <v>148</v>
      </c>
      <c r="AJ4070" s="257"/>
    </row>
    <row r="4071" spans="1:36" ht="28.8">
      <c r="A4071" s="258">
        <v>40507</v>
      </c>
      <c r="B4071" s="257" t="s">
        <v>2518</v>
      </c>
      <c r="C4071" s="258">
        <v>40507</v>
      </c>
      <c r="D4071" s="257">
        <v>0</v>
      </c>
      <c r="E4071" s="259" t="s">
        <v>2542</v>
      </c>
      <c r="F4071" s="257" t="s">
        <v>3205</v>
      </c>
      <c r="G4071" s="259" t="s">
        <v>3206</v>
      </c>
      <c r="H4071" s="257" t="s">
        <v>1243</v>
      </c>
      <c r="I4071" s="257" t="s">
        <v>8248</v>
      </c>
      <c r="J4071" s="84" t="s">
        <v>8249</v>
      </c>
      <c r="K4071" s="257" t="s">
        <v>2619</v>
      </c>
      <c r="L4071" s="257" t="s">
        <v>7166</v>
      </c>
      <c r="M4071" s="257" t="s">
        <v>1232</v>
      </c>
      <c r="N4071" s="257" t="s">
        <v>3562</v>
      </c>
      <c r="O4071" s="257" t="s">
        <v>3299</v>
      </c>
      <c r="P4071" s="257" t="s">
        <v>8753</v>
      </c>
      <c r="Q4071" s="257" t="s">
        <v>3301</v>
      </c>
      <c r="R4071" s="257" t="s">
        <v>148</v>
      </c>
      <c r="S4071" s="257" t="s">
        <v>3291</v>
      </c>
      <c r="T4071" s="257" t="s">
        <v>2899</v>
      </c>
      <c r="U4071" s="257" t="s">
        <v>8745</v>
      </c>
      <c r="V4071" s="257" t="s">
        <v>148</v>
      </c>
      <c r="W4071" s="257" t="s">
        <v>148</v>
      </c>
      <c r="X4071" s="257" t="s">
        <v>148</v>
      </c>
      <c r="Y4071" s="257" t="s">
        <v>148</v>
      </c>
      <c r="Z4071" s="257" t="s">
        <v>148</v>
      </c>
      <c r="AA4071" s="257" t="s">
        <v>148</v>
      </c>
      <c r="AB4071" s="257" t="s">
        <v>148</v>
      </c>
      <c r="AC4071" s="257" t="s">
        <v>148</v>
      </c>
      <c r="AD4071" s="257" t="s">
        <v>148</v>
      </c>
      <c r="AE4071" s="257" t="s">
        <v>148</v>
      </c>
      <c r="AF4071" s="257" t="s">
        <v>148</v>
      </c>
      <c r="AG4071" s="257" t="s">
        <v>148</v>
      </c>
      <c r="AH4071" s="257" t="s">
        <v>148</v>
      </c>
      <c r="AI4071" s="257" t="s">
        <v>148</v>
      </c>
      <c r="AJ4071" s="257"/>
    </row>
    <row r="4072" spans="1:36" ht="28.8">
      <c r="A4072" s="258">
        <v>40507</v>
      </c>
      <c r="B4072" s="257" t="s">
        <v>2518</v>
      </c>
      <c r="C4072" s="258">
        <v>40507</v>
      </c>
      <c r="D4072" s="257">
        <v>0</v>
      </c>
      <c r="E4072" s="259" t="s">
        <v>2542</v>
      </c>
      <c r="F4072" s="257" t="s">
        <v>3205</v>
      </c>
      <c r="G4072" s="259" t="s">
        <v>3206</v>
      </c>
      <c r="H4072" s="257" t="s">
        <v>1243</v>
      </c>
      <c r="I4072" s="257" t="s">
        <v>8248</v>
      </c>
      <c r="J4072" s="84" t="s">
        <v>8249</v>
      </c>
      <c r="K4072" s="257" t="s">
        <v>2619</v>
      </c>
      <c r="L4072" s="257" t="s">
        <v>7166</v>
      </c>
      <c r="M4072" s="257" t="s">
        <v>1232</v>
      </c>
      <c r="N4072" s="257" t="s">
        <v>3562</v>
      </c>
      <c r="O4072" s="257" t="s">
        <v>3299</v>
      </c>
      <c r="P4072" s="257" t="s">
        <v>8754</v>
      </c>
      <c r="Q4072" s="257" t="s">
        <v>3301</v>
      </c>
      <c r="R4072" s="257" t="s">
        <v>148</v>
      </c>
      <c r="S4072" s="257" t="s">
        <v>3291</v>
      </c>
      <c r="T4072" s="257" t="s">
        <v>2899</v>
      </c>
      <c r="U4072" s="257" t="s">
        <v>8745</v>
      </c>
      <c r="V4072" s="257" t="s">
        <v>148</v>
      </c>
      <c r="W4072" s="257" t="s">
        <v>148</v>
      </c>
      <c r="X4072" s="257" t="s">
        <v>148</v>
      </c>
      <c r="Y4072" s="257" t="s">
        <v>148</v>
      </c>
      <c r="Z4072" s="257" t="s">
        <v>148</v>
      </c>
      <c r="AA4072" s="257" t="s">
        <v>148</v>
      </c>
      <c r="AB4072" s="257" t="s">
        <v>148</v>
      </c>
      <c r="AC4072" s="257" t="s">
        <v>148</v>
      </c>
      <c r="AD4072" s="257" t="s">
        <v>148</v>
      </c>
      <c r="AE4072" s="257" t="s">
        <v>148</v>
      </c>
      <c r="AF4072" s="257" t="s">
        <v>148</v>
      </c>
      <c r="AG4072" s="257" t="s">
        <v>148</v>
      </c>
      <c r="AH4072" s="257" t="s">
        <v>148</v>
      </c>
      <c r="AI4072" s="257" t="s">
        <v>148</v>
      </c>
      <c r="AJ4072" s="257"/>
    </row>
    <row r="4073" spans="1:36" ht="43.2">
      <c r="A4073" s="258">
        <v>40507</v>
      </c>
      <c r="B4073" s="257" t="s">
        <v>2518</v>
      </c>
      <c r="C4073" s="258">
        <v>40507</v>
      </c>
      <c r="D4073" s="257">
        <v>0</v>
      </c>
      <c r="E4073" s="259" t="s">
        <v>2570</v>
      </c>
      <c r="F4073" s="259" t="s">
        <v>3147</v>
      </c>
      <c r="G4073" s="259" t="s">
        <v>3148</v>
      </c>
      <c r="H4073" s="260" t="s">
        <v>1226</v>
      </c>
      <c r="I4073" s="257" t="s">
        <v>8755</v>
      </c>
      <c r="J4073" s="84" t="s">
        <v>8756</v>
      </c>
      <c r="K4073" s="257" t="s">
        <v>2619</v>
      </c>
      <c r="L4073" s="257" t="s">
        <v>7166</v>
      </c>
      <c r="M4073" s="257" t="s">
        <v>1232</v>
      </c>
      <c r="N4073" s="257" t="s">
        <v>3562</v>
      </c>
      <c r="O4073" s="257" t="s">
        <v>3299</v>
      </c>
      <c r="P4073" s="257" t="s">
        <v>8757</v>
      </c>
      <c r="Q4073" s="257" t="s">
        <v>3301</v>
      </c>
      <c r="R4073" s="257" t="s">
        <v>148</v>
      </c>
      <c r="S4073" s="257" t="s">
        <v>3291</v>
      </c>
      <c r="T4073" s="257" t="s">
        <v>2899</v>
      </c>
      <c r="U4073" s="257" t="s">
        <v>8745</v>
      </c>
      <c r="V4073" s="257" t="s">
        <v>148</v>
      </c>
      <c r="W4073" s="257" t="s">
        <v>148</v>
      </c>
      <c r="X4073" s="257" t="s">
        <v>148</v>
      </c>
      <c r="Y4073" s="257" t="s">
        <v>148</v>
      </c>
      <c r="Z4073" s="257" t="s">
        <v>148</v>
      </c>
      <c r="AA4073" s="257" t="s">
        <v>148</v>
      </c>
      <c r="AB4073" s="257" t="s">
        <v>148</v>
      </c>
      <c r="AC4073" s="257" t="s">
        <v>148</v>
      </c>
      <c r="AD4073" s="257" t="s">
        <v>148</v>
      </c>
      <c r="AE4073" s="257" t="s">
        <v>148</v>
      </c>
      <c r="AF4073" s="257" t="s">
        <v>148</v>
      </c>
      <c r="AG4073" s="257" t="s">
        <v>148</v>
      </c>
      <c r="AH4073" s="257" t="s">
        <v>148</v>
      </c>
      <c r="AI4073" s="257" t="s">
        <v>148</v>
      </c>
      <c r="AJ4073" s="257"/>
    </row>
    <row r="4074" spans="1:36" ht="43.2">
      <c r="A4074" s="258">
        <v>40507</v>
      </c>
      <c r="B4074" s="257" t="s">
        <v>2518</v>
      </c>
      <c r="C4074" s="258">
        <v>40507</v>
      </c>
      <c r="D4074" s="257">
        <v>0</v>
      </c>
      <c r="E4074" s="259" t="s">
        <v>2570</v>
      </c>
      <c r="F4074" s="259" t="s">
        <v>3147</v>
      </c>
      <c r="G4074" s="259" t="s">
        <v>3148</v>
      </c>
      <c r="H4074" s="260" t="s">
        <v>1226</v>
      </c>
      <c r="I4074" s="257" t="s">
        <v>8755</v>
      </c>
      <c r="J4074" s="84" t="s">
        <v>8756</v>
      </c>
      <c r="K4074" s="257" t="s">
        <v>2619</v>
      </c>
      <c r="L4074" s="257" t="s">
        <v>7166</v>
      </c>
      <c r="M4074" s="257" t="s">
        <v>1232</v>
      </c>
      <c r="N4074" s="257" t="s">
        <v>3562</v>
      </c>
      <c r="O4074" s="257" t="s">
        <v>3299</v>
      </c>
      <c r="P4074" s="257" t="s">
        <v>8757</v>
      </c>
      <c r="Q4074" s="257" t="s">
        <v>3301</v>
      </c>
      <c r="R4074" s="257" t="s">
        <v>148</v>
      </c>
      <c r="S4074" s="257" t="s">
        <v>3291</v>
      </c>
      <c r="T4074" s="257" t="s">
        <v>2899</v>
      </c>
      <c r="U4074" s="257" t="s">
        <v>8745</v>
      </c>
      <c r="V4074" s="257" t="s">
        <v>148</v>
      </c>
      <c r="W4074" s="257" t="s">
        <v>148</v>
      </c>
      <c r="X4074" s="257" t="s">
        <v>148</v>
      </c>
      <c r="Y4074" s="257" t="s">
        <v>148</v>
      </c>
      <c r="Z4074" s="257" t="s">
        <v>148</v>
      </c>
      <c r="AA4074" s="257" t="s">
        <v>148</v>
      </c>
      <c r="AB4074" s="257" t="s">
        <v>148</v>
      </c>
      <c r="AC4074" s="257" t="s">
        <v>148</v>
      </c>
      <c r="AD4074" s="257" t="s">
        <v>148</v>
      </c>
      <c r="AE4074" s="257" t="s">
        <v>148</v>
      </c>
      <c r="AF4074" s="257" t="s">
        <v>148</v>
      </c>
      <c r="AG4074" s="257" t="s">
        <v>148</v>
      </c>
      <c r="AH4074" s="257" t="s">
        <v>148</v>
      </c>
      <c r="AI4074" s="257" t="s">
        <v>148</v>
      </c>
      <c r="AJ4074" s="257"/>
    </row>
    <row r="4075" spans="1:36" ht="28.8">
      <c r="A4075" s="258">
        <v>40507</v>
      </c>
      <c r="B4075" s="257" t="s">
        <v>2518</v>
      </c>
      <c r="C4075" s="258">
        <v>40507</v>
      </c>
      <c r="D4075" s="257">
        <v>0</v>
      </c>
      <c r="E4075" s="259" t="s">
        <v>2571</v>
      </c>
      <c r="F4075" s="259" t="s">
        <v>942</v>
      </c>
      <c r="G4075" s="259" t="s">
        <v>2629</v>
      </c>
      <c r="H4075" s="257" t="s">
        <v>1243</v>
      </c>
      <c r="I4075" s="257" t="s">
        <v>3968</v>
      </c>
      <c r="J4075" s="84" t="s">
        <v>3969</v>
      </c>
      <c r="K4075" s="257" t="s">
        <v>2619</v>
      </c>
      <c r="L4075" s="257" t="s">
        <v>7166</v>
      </c>
      <c r="M4075" s="257" t="s">
        <v>1232</v>
      </c>
      <c r="N4075" s="257" t="s">
        <v>3562</v>
      </c>
      <c r="O4075" s="257" t="s">
        <v>3299</v>
      </c>
      <c r="P4075" s="257" t="s">
        <v>8758</v>
      </c>
      <c r="Q4075" s="257" t="s">
        <v>3301</v>
      </c>
      <c r="R4075" s="257" t="s">
        <v>148</v>
      </c>
      <c r="S4075" s="257" t="s">
        <v>3291</v>
      </c>
      <c r="T4075" s="257" t="s">
        <v>2899</v>
      </c>
      <c r="U4075" s="257" t="s">
        <v>8745</v>
      </c>
      <c r="V4075" s="257" t="s">
        <v>148</v>
      </c>
      <c r="W4075" s="257" t="s">
        <v>148</v>
      </c>
      <c r="X4075" s="257" t="s">
        <v>148</v>
      </c>
      <c r="Y4075" s="257" t="s">
        <v>148</v>
      </c>
      <c r="Z4075" s="257" t="s">
        <v>148</v>
      </c>
      <c r="AA4075" s="257" t="s">
        <v>148</v>
      </c>
      <c r="AB4075" s="257" t="s">
        <v>148</v>
      </c>
      <c r="AC4075" s="257" t="s">
        <v>148</v>
      </c>
      <c r="AD4075" s="257" t="s">
        <v>148</v>
      </c>
      <c r="AE4075" s="257" t="s">
        <v>148</v>
      </c>
      <c r="AF4075" s="257" t="s">
        <v>148</v>
      </c>
      <c r="AG4075" s="257" t="s">
        <v>148</v>
      </c>
      <c r="AH4075" s="257" t="s">
        <v>148</v>
      </c>
      <c r="AI4075" s="257" t="s">
        <v>148</v>
      </c>
      <c r="AJ4075" s="257"/>
    </row>
    <row r="4076" spans="1:36" ht="28.8">
      <c r="A4076" s="258">
        <v>40507</v>
      </c>
      <c r="B4076" s="257" t="s">
        <v>2518</v>
      </c>
      <c r="C4076" s="258">
        <v>40507</v>
      </c>
      <c r="D4076" s="257">
        <v>0</v>
      </c>
      <c r="E4076" s="257" t="s">
        <v>8586</v>
      </c>
      <c r="F4076" s="257" t="s">
        <v>8587</v>
      </c>
      <c r="G4076" s="257" t="s">
        <v>8588</v>
      </c>
      <c r="H4076" s="260" t="s">
        <v>1232</v>
      </c>
      <c r="I4076" s="257" t="s">
        <v>8733</v>
      </c>
      <c r="J4076" s="84" t="s">
        <v>8734</v>
      </c>
      <c r="K4076" s="257" t="s">
        <v>2619</v>
      </c>
      <c r="L4076" s="257" t="s">
        <v>7166</v>
      </c>
      <c r="M4076" s="257" t="s">
        <v>1232</v>
      </c>
      <c r="N4076" s="257" t="s">
        <v>3562</v>
      </c>
      <c r="O4076" s="257" t="s">
        <v>3299</v>
      </c>
      <c r="P4076" s="257" t="s">
        <v>8759</v>
      </c>
      <c r="Q4076" s="257" t="s">
        <v>3301</v>
      </c>
      <c r="R4076" s="257" t="s">
        <v>148</v>
      </c>
      <c r="S4076" s="257" t="s">
        <v>3291</v>
      </c>
      <c r="T4076" s="257" t="s">
        <v>2899</v>
      </c>
      <c r="U4076" s="257" t="s">
        <v>8745</v>
      </c>
      <c r="V4076" s="257" t="s">
        <v>148</v>
      </c>
      <c r="W4076" s="257" t="s">
        <v>148</v>
      </c>
      <c r="X4076" s="257" t="s">
        <v>148</v>
      </c>
      <c r="Y4076" s="257" t="s">
        <v>148</v>
      </c>
      <c r="Z4076" s="257" t="s">
        <v>148</v>
      </c>
      <c r="AA4076" s="257" t="s">
        <v>148</v>
      </c>
      <c r="AB4076" s="257" t="s">
        <v>148</v>
      </c>
      <c r="AC4076" s="257" t="s">
        <v>148</v>
      </c>
      <c r="AD4076" s="257" t="s">
        <v>148</v>
      </c>
      <c r="AE4076" s="257" t="s">
        <v>148</v>
      </c>
      <c r="AF4076" s="257" t="s">
        <v>148</v>
      </c>
      <c r="AG4076" s="257" t="s">
        <v>148</v>
      </c>
      <c r="AH4076" s="257" t="s">
        <v>148</v>
      </c>
      <c r="AI4076" s="257" t="s">
        <v>148</v>
      </c>
      <c r="AJ4076" s="257"/>
    </row>
    <row r="4077" spans="1:36" ht="43.2">
      <c r="A4077" s="258">
        <v>40507</v>
      </c>
      <c r="B4077" s="257" t="s">
        <v>2518</v>
      </c>
      <c r="C4077" s="258">
        <v>40507</v>
      </c>
      <c r="D4077" s="257">
        <v>0</v>
      </c>
      <c r="E4077" s="259" t="s">
        <v>2610</v>
      </c>
      <c r="F4077" s="259" t="s">
        <v>3151</v>
      </c>
      <c r="G4077" s="259" t="s">
        <v>3152</v>
      </c>
      <c r="H4077" s="260" t="s">
        <v>1226</v>
      </c>
      <c r="I4077" s="257" t="s">
        <v>3837</v>
      </c>
      <c r="J4077" s="84" t="s">
        <v>3838</v>
      </c>
      <c r="K4077" s="257" t="s">
        <v>2619</v>
      </c>
      <c r="L4077" s="257" t="s">
        <v>7166</v>
      </c>
      <c r="M4077" s="257" t="s">
        <v>1232</v>
      </c>
      <c r="N4077" s="257" t="s">
        <v>3562</v>
      </c>
      <c r="O4077" s="257" t="s">
        <v>3299</v>
      </c>
      <c r="P4077" s="257" t="s">
        <v>8760</v>
      </c>
      <c r="Q4077" s="257" t="s">
        <v>3301</v>
      </c>
      <c r="R4077" s="257" t="s">
        <v>148</v>
      </c>
      <c r="S4077" s="257" t="s">
        <v>3291</v>
      </c>
      <c r="T4077" s="257" t="s">
        <v>2899</v>
      </c>
      <c r="U4077" s="257" t="s">
        <v>8745</v>
      </c>
      <c r="V4077" s="257" t="s">
        <v>148</v>
      </c>
      <c r="W4077" s="257" t="s">
        <v>148</v>
      </c>
      <c r="X4077" s="257" t="s">
        <v>148</v>
      </c>
      <c r="Y4077" s="257" t="s">
        <v>148</v>
      </c>
      <c r="Z4077" s="257" t="s">
        <v>148</v>
      </c>
      <c r="AA4077" s="257" t="s">
        <v>148</v>
      </c>
      <c r="AB4077" s="257" t="s">
        <v>148</v>
      </c>
      <c r="AC4077" s="257" t="s">
        <v>148</v>
      </c>
      <c r="AD4077" s="257" t="s">
        <v>148</v>
      </c>
      <c r="AE4077" s="257" t="s">
        <v>148</v>
      </c>
      <c r="AF4077" s="257" t="s">
        <v>148</v>
      </c>
      <c r="AG4077" s="257" t="s">
        <v>148</v>
      </c>
      <c r="AH4077" s="257" t="s">
        <v>148</v>
      </c>
      <c r="AI4077" s="257" t="s">
        <v>148</v>
      </c>
      <c r="AJ4077" s="257"/>
    </row>
    <row r="4078" spans="1:36" ht="43.2">
      <c r="A4078" s="258">
        <v>40507</v>
      </c>
      <c r="B4078" s="257" t="s">
        <v>2518</v>
      </c>
      <c r="C4078" s="258">
        <v>40507</v>
      </c>
      <c r="D4078" s="257">
        <v>0</v>
      </c>
      <c r="E4078" s="259" t="s">
        <v>2610</v>
      </c>
      <c r="F4078" s="259" t="s">
        <v>3151</v>
      </c>
      <c r="G4078" s="259" t="s">
        <v>3152</v>
      </c>
      <c r="H4078" s="260" t="s">
        <v>1226</v>
      </c>
      <c r="I4078" s="257" t="s">
        <v>3879</v>
      </c>
      <c r="J4078" s="84" t="s">
        <v>3880</v>
      </c>
      <c r="K4078" s="257" t="s">
        <v>2619</v>
      </c>
      <c r="L4078" s="257" t="s">
        <v>7166</v>
      </c>
      <c r="M4078" s="257" t="s">
        <v>1232</v>
      </c>
      <c r="N4078" s="257" t="s">
        <v>3562</v>
      </c>
      <c r="O4078" s="257" t="s">
        <v>3299</v>
      </c>
      <c r="P4078" s="257" t="s">
        <v>8761</v>
      </c>
      <c r="Q4078" s="257" t="s">
        <v>3301</v>
      </c>
      <c r="R4078" s="257" t="s">
        <v>148</v>
      </c>
      <c r="S4078" s="257" t="s">
        <v>3291</v>
      </c>
      <c r="T4078" s="257" t="s">
        <v>2899</v>
      </c>
      <c r="U4078" s="257" t="s">
        <v>8745</v>
      </c>
      <c r="V4078" s="257" t="s">
        <v>148</v>
      </c>
      <c r="W4078" s="257" t="s">
        <v>148</v>
      </c>
      <c r="X4078" s="257" t="s">
        <v>148</v>
      </c>
      <c r="Y4078" s="257" t="s">
        <v>148</v>
      </c>
      <c r="Z4078" s="257" t="s">
        <v>148</v>
      </c>
      <c r="AA4078" s="257" t="s">
        <v>148</v>
      </c>
      <c r="AB4078" s="257" t="s">
        <v>148</v>
      </c>
      <c r="AC4078" s="257" t="s">
        <v>148</v>
      </c>
      <c r="AD4078" s="257" t="s">
        <v>148</v>
      </c>
      <c r="AE4078" s="257" t="s">
        <v>148</v>
      </c>
      <c r="AF4078" s="257" t="s">
        <v>148</v>
      </c>
      <c r="AG4078" s="257" t="s">
        <v>148</v>
      </c>
      <c r="AH4078" s="257" t="s">
        <v>148</v>
      </c>
      <c r="AI4078" s="257" t="s">
        <v>148</v>
      </c>
      <c r="AJ4078" s="257"/>
    </row>
    <row r="4079" spans="1:36" ht="43.2">
      <c r="A4079" s="258">
        <v>40507</v>
      </c>
      <c r="B4079" s="257" t="s">
        <v>2518</v>
      </c>
      <c r="C4079" s="258">
        <v>40507</v>
      </c>
      <c r="D4079" s="257">
        <v>0</v>
      </c>
      <c r="E4079" s="259" t="s">
        <v>2610</v>
      </c>
      <c r="F4079" s="259" t="s">
        <v>3151</v>
      </c>
      <c r="G4079" s="259" t="s">
        <v>3152</v>
      </c>
      <c r="H4079" s="260" t="s">
        <v>1226</v>
      </c>
      <c r="I4079" s="257" t="s">
        <v>3574</v>
      </c>
      <c r="J4079" s="84" t="s">
        <v>3575</v>
      </c>
      <c r="K4079" s="257" t="s">
        <v>2619</v>
      </c>
      <c r="L4079" s="257" t="s">
        <v>7166</v>
      </c>
      <c r="M4079" s="257" t="s">
        <v>1232</v>
      </c>
      <c r="N4079" s="257" t="s">
        <v>3562</v>
      </c>
      <c r="O4079" s="257" t="s">
        <v>3299</v>
      </c>
      <c r="P4079" s="257" t="s">
        <v>8762</v>
      </c>
      <c r="Q4079" s="257" t="s">
        <v>3301</v>
      </c>
      <c r="R4079" s="257" t="s">
        <v>148</v>
      </c>
      <c r="S4079" s="257" t="s">
        <v>3291</v>
      </c>
      <c r="T4079" s="257" t="s">
        <v>2899</v>
      </c>
      <c r="U4079" s="257" t="s">
        <v>8745</v>
      </c>
      <c r="V4079" s="257" t="s">
        <v>148</v>
      </c>
      <c r="W4079" s="257" t="s">
        <v>148</v>
      </c>
      <c r="X4079" s="257" t="s">
        <v>148</v>
      </c>
      <c r="Y4079" s="257" t="s">
        <v>148</v>
      </c>
      <c r="Z4079" s="257" t="s">
        <v>148</v>
      </c>
      <c r="AA4079" s="257" t="s">
        <v>148</v>
      </c>
      <c r="AB4079" s="257" t="s">
        <v>148</v>
      </c>
      <c r="AC4079" s="257" t="s">
        <v>148</v>
      </c>
      <c r="AD4079" s="257" t="s">
        <v>148</v>
      </c>
      <c r="AE4079" s="257" t="s">
        <v>148</v>
      </c>
      <c r="AF4079" s="257" t="s">
        <v>148</v>
      </c>
      <c r="AG4079" s="257" t="s">
        <v>148</v>
      </c>
      <c r="AH4079" s="257" t="s">
        <v>148</v>
      </c>
      <c r="AI4079" s="257" t="s">
        <v>148</v>
      </c>
      <c r="AJ4079" s="257"/>
    </row>
    <row r="4080" spans="1:36" ht="28.8">
      <c r="A4080" s="258">
        <v>40507</v>
      </c>
      <c r="B4080" s="257" t="s">
        <v>2518</v>
      </c>
      <c r="C4080" s="258">
        <v>40507</v>
      </c>
      <c r="D4080" s="257">
        <v>0</v>
      </c>
      <c r="E4080" s="259" t="s">
        <v>2614</v>
      </c>
      <c r="F4080" s="259" t="s">
        <v>3181</v>
      </c>
      <c r="G4080" s="259" t="s">
        <v>3182</v>
      </c>
      <c r="H4080" s="260" t="s">
        <v>1232</v>
      </c>
      <c r="I4080" s="257" t="s">
        <v>3647</v>
      </c>
      <c r="J4080" s="261" t="s">
        <v>3648</v>
      </c>
      <c r="K4080" s="257" t="s">
        <v>2619</v>
      </c>
      <c r="L4080" s="257" t="s">
        <v>7166</v>
      </c>
      <c r="M4080" s="257" t="s">
        <v>1232</v>
      </c>
      <c r="N4080" s="257" t="s">
        <v>3562</v>
      </c>
      <c r="O4080" s="257" t="s">
        <v>3299</v>
      </c>
      <c r="P4080" s="257" t="s">
        <v>8763</v>
      </c>
      <c r="Q4080" s="257" t="s">
        <v>3301</v>
      </c>
      <c r="R4080" s="257" t="s">
        <v>148</v>
      </c>
      <c r="S4080" s="257" t="s">
        <v>3291</v>
      </c>
      <c r="T4080" s="257" t="s">
        <v>2899</v>
      </c>
      <c r="U4080" s="257" t="s">
        <v>8745</v>
      </c>
      <c r="V4080" s="257" t="s">
        <v>148</v>
      </c>
      <c r="W4080" s="257" t="s">
        <v>148</v>
      </c>
      <c r="X4080" s="257" t="s">
        <v>148</v>
      </c>
      <c r="Y4080" s="257" t="s">
        <v>148</v>
      </c>
      <c r="Z4080" s="257" t="s">
        <v>148</v>
      </c>
      <c r="AA4080" s="257" t="s">
        <v>148</v>
      </c>
      <c r="AB4080" s="257" t="s">
        <v>148</v>
      </c>
      <c r="AC4080" s="257" t="s">
        <v>148</v>
      </c>
      <c r="AD4080" s="257" t="s">
        <v>148</v>
      </c>
      <c r="AE4080" s="257" t="s">
        <v>148</v>
      </c>
      <c r="AF4080" s="257" t="s">
        <v>148</v>
      </c>
      <c r="AG4080" s="257" t="s">
        <v>148</v>
      </c>
      <c r="AH4080" s="257" t="s">
        <v>148</v>
      </c>
      <c r="AI4080" s="257" t="s">
        <v>148</v>
      </c>
      <c r="AJ4080" s="257"/>
    </row>
    <row r="4081" spans="1:36" ht="28.8">
      <c r="A4081" s="258">
        <v>40507</v>
      </c>
      <c r="B4081" s="257" t="s">
        <v>2518</v>
      </c>
      <c r="C4081" s="258">
        <v>40507</v>
      </c>
      <c r="D4081" s="257">
        <v>0</v>
      </c>
      <c r="E4081" s="259" t="s">
        <v>2614</v>
      </c>
      <c r="F4081" s="259" t="s">
        <v>3181</v>
      </c>
      <c r="G4081" s="259" t="s">
        <v>3182</v>
      </c>
      <c r="H4081" s="260" t="s">
        <v>2631</v>
      </c>
      <c r="I4081" s="260" t="s">
        <v>2631</v>
      </c>
      <c r="J4081" s="257" t="s">
        <v>148</v>
      </c>
      <c r="K4081" s="257" t="s">
        <v>2619</v>
      </c>
      <c r="L4081" s="257" t="s">
        <v>7166</v>
      </c>
      <c r="M4081" s="257" t="s">
        <v>1232</v>
      </c>
      <c r="N4081" s="257" t="s">
        <v>3562</v>
      </c>
      <c r="O4081" s="257" t="s">
        <v>3299</v>
      </c>
      <c r="P4081" s="257" t="s">
        <v>8764</v>
      </c>
      <c r="Q4081" s="257" t="s">
        <v>3301</v>
      </c>
      <c r="R4081" s="257" t="s">
        <v>148</v>
      </c>
      <c r="S4081" s="257" t="s">
        <v>3291</v>
      </c>
      <c r="T4081" s="257" t="s">
        <v>2899</v>
      </c>
      <c r="U4081" s="257" t="s">
        <v>8745</v>
      </c>
      <c r="V4081" s="257" t="s">
        <v>148</v>
      </c>
      <c r="W4081" s="257" t="s">
        <v>148</v>
      </c>
      <c r="X4081" s="257" t="s">
        <v>148</v>
      </c>
      <c r="Y4081" s="257" t="s">
        <v>148</v>
      </c>
      <c r="Z4081" s="257" t="s">
        <v>148</v>
      </c>
      <c r="AA4081" s="257" t="s">
        <v>148</v>
      </c>
      <c r="AB4081" s="257" t="s">
        <v>148</v>
      </c>
      <c r="AC4081" s="257" t="s">
        <v>148</v>
      </c>
      <c r="AD4081" s="257" t="s">
        <v>148</v>
      </c>
      <c r="AE4081" s="257" t="s">
        <v>148</v>
      </c>
      <c r="AF4081" s="257" t="s">
        <v>148</v>
      </c>
      <c r="AG4081" s="257" t="s">
        <v>148</v>
      </c>
      <c r="AH4081" s="257" t="s">
        <v>148</v>
      </c>
      <c r="AI4081" s="257" t="s">
        <v>148</v>
      </c>
      <c r="AJ4081" s="257"/>
    </row>
    <row r="4082" spans="1:36" ht="28.8">
      <c r="A4082" s="258">
        <v>40507</v>
      </c>
      <c r="B4082" s="257" t="s">
        <v>2518</v>
      </c>
      <c r="C4082" s="258">
        <v>40507</v>
      </c>
      <c r="D4082" s="257">
        <v>0</v>
      </c>
      <c r="E4082" s="259" t="s">
        <v>2614</v>
      </c>
      <c r="F4082" s="259" t="s">
        <v>3181</v>
      </c>
      <c r="G4082" s="259" t="s">
        <v>3182</v>
      </c>
      <c r="H4082" s="257" t="s">
        <v>1225</v>
      </c>
      <c r="I4082" s="257" t="s">
        <v>7888</v>
      </c>
      <c r="J4082" s="257" t="s">
        <v>148</v>
      </c>
      <c r="K4082" s="257" t="s">
        <v>2619</v>
      </c>
      <c r="L4082" s="257" t="s">
        <v>7166</v>
      </c>
      <c r="M4082" s="257" t="s">
        <v>1232</v>
      </c>
      <c r="N4082" s="257" t="s">
        <v>3562</v>
      </c>
      <c r="O4082" s="257" t="s">
        <v>3299</v>
      </c>
      <c r="P4082" s="257" t="s">
        <v>8765</v>
      </c>
      <c r="Q4082" s="257" t="s">
        <v>3301</v>
      </c>
      <c r="R4082" s="257" t="s">
        <v>148</v>
      </c>
      <c r="S4082" s="257" t="s">
        <v>3291</v>
      </c>
      <c r="T4082" s="257" t="s">
        <v>2899</v>
      </c>
      <c r="U4082" s="257" t="s">
        <v>8745</v>
      </c>
      <c r="V4082" s="257" t="s">
        <v>148</v>
      </c>
      <c r="W4082" s="257" t="s">
        <v>148</v>
      </c>
      <c r="X4082" s="257" t="s">
        <v>148</v>
      </c>
      <c r="Y4082" s="257" t="s">
        <v>148</v>
      </c>
      <c r="Z4082" s="257" t="s">
        <v>148</v>
      </c>
      <c r="AA4082" s="257" t="s">
        <v>148</v>
      </c>
      <c r="AB4082" s="257" t="s">
        <v>148</v>
      </c>
      <c r="AC4082" s="257" t="s">
        <v>148</v>
      </c>
      <c r="AD4082" s="257" t="s">
        <v>148</v>
      </c>
      <c r="AE4082" s="257" t="s">
        <v>148</v>
      </c>
      <c r="AF4082" s="257" t="s">
        <v>148</v>
      </c>
      <c r="AG4082" s="257" t="s">
        <v>148</v>
      </c>
      <c r="AH4082" s="257" t="s">
        <v>148</v>
      </c>
      <c r="AI4082" s="257" t="s">
        <v>148</v>
      </c>
      <c r="AJ4082" s="257"/>
    </row>
    <row r="4083" spans="1:36" ht="28.8">
      <c r="A4083" s="258">
        <v>40511</v>
      </c>
      <c r="B4083" s="257" t="s">
        <v>2518</v>
      </c>
      <c r="C4083" s="258">
        <v>40511</v>
      </c>
      <c r="D4083" s="257">
        <v>0</v>
      </c>
      <c r="E4083" s="259" t="s">
        <v>2537</v>
      </c>
      <c r="F4083" s="259" t="s">
        <v>3185</v>
      </c>
      <c r="G4083" s="259" t="s">
        <v>3186</v>
      </c>
      <c r="H4083" s="260" t="s">
        <v>2631</v>
      </c>
      <c r="I4083" s="260" t="s">
        <v>2631</v>
      </c>
      <c r="J4083" s="257" t="s">
        <v>148</v>
      </c>
      <c r="K4083" s="257" t="s">
        <v>2619</v>
      </c>
      <c r="L4083" s="257" t="s">
        <v>4493</v>
      </c>
      <c r="M4083" s="257" t="s">
        <v>1228</v>
      </c>
      <c r="N4083" s="257" t="s">
        <v>3849</v>
      </c>
      <c r="O4083" s="257" t="s">
        <v>3299</v>
      </c>
      <c r="P4083" s="257" t="s">
        <v>8766</v>
      </c>
      <c r="Q4083" s="257" t="s">
        <v>3301</v>
      </c>
      <c r="R4083" s="257" t="s">
        <v>148</v>
      </c>
      <c r="S4083" s="257" t="s">
        <v>2903</v>
      </c>
      <c r="T4083" s="257" t="s">
        <v>3421</v>
      </c>
      <c r="U4083" s="257" t="s">
        <v>4273</v>
      </c>
      <c r="V4083" s="257" t="s">
        <v>148</v>
      </c>
      <c r="W4083" s="257" t="s">
        <v>148</v>
      </c>
      <c r="X4083" s="257" t="s">
        <v>148</v>
      </c>
      <c r="Y4083" s="257" t="s">
        <v>148</v>
      </c>
      <c r="Z4083" s="257" t="s">
        <v>148</v>
      </c>
      <c r="AA4083" s="257" t="s">
        <v>148</v>
      </c>
      <c r="AB4083" s="257" t="s">
        <v>148</v>
      </c>
      <c r="AC4083" s="257" t="s">
        <v>148</v>
      </c>
      <c r="AD4083" s="257" t="s">
        <v>148</v>
      </c>
      <c r="AE4083" s="257" t="s">
        <v>148</v>
      </c>
      <c r="AF4083" s="257" t="s">
        <v>148</v>
      </c>
      <c r="AG4083" s="257" t="s">
        <v>148</v>
      </c>
      <c r="AH4083" s="257" t="s">
        <v>148</v>
      </c>
      <c r="AI4083" s="257" t="s">
        <v>148</v>
      </c>
      <c r="AJ4083" s="257"/>
    </row>
    <row r="4084" spans="1:36" ht="43.2">
      <c r="A4084" s="258">
        <v>40380</v>
      </c>
      <c r="B4084" s="257" t="s">
        <v>2514</v>
      </c>
      <c r="C4084" s="258">
        <v>40380</v>
      </c>
      <c r="D4084" s="257">
        <v>0</v>
      </c>
      <c r="E4084" s="259" t="s">
        <v>2559</v>
      </c>
      <c r="F4084" s="257" t="s">
        <v>3131</v>
      </c>
      <c r="G4084" s="259" t="s">
        <v>3132</v>
      </c>
      <c r="H4084" s="260" t="s">
        <v>1226</v>
      </c>
      <c r="I4084" s="260" t="s">
        <v>2631</v>
      </c>
      <c r="J4084" s="257" t="s">
        <v>148</v>
      </c>
      <c r="K4084" s="257" t="s">
        <v>2619</v>
      </c>
      <c r="L4084" s="257" t="s">
        <v>8712</v>
      </c>
      <c r="M4084" s="257" t="s">
        <v>1236</v>
      </c>
      <c r="N4084" s="257" t="s">
        <v>2913</v>
      </c>
      <c r="O4084" s="257" t="s">
        <v>3299</v>
      </c>
      <c r="P4084" s="257" t="s">
        <v>8767</v>
      </c>
      <c r="Q4084" s="257" t="s">
        <v>3301</v>
      </c>
      <c r="R4084" s="257" t="s">
        <v>148</v>
      </c>
      <c r="S4084" s="257" t="s">
        <v>3302</v>
      </c>
      <c r="T4084" s="257" t="s">
        <v>2913</v>
      </c>
      <c r="U4084" s="257" t="s">
        <v>8714</v>
      </c>
      <c r="V4084" s="257" t="s">
        <v>148</v>
      </c>
      <c r="W4084" s="257" t="s">
        <v>148</v>
      </c>
      <c r="X4084" s="257" t="s">
        <v>148</v>
      </c>
      <c r="Y4084" s="257" t="s">
        <v>148</v>
      </c>
      <c r="Z4084" s="257" t="s">
        <v>148</v>
      </c>
      <c r="AA4084" s="257" t="s">
        <v>148</v>
      </c>
      <c r="AB4084" s="257" t="s">
        <v>148</v>
      </c>
      <c r="AC4084" s="257" t="s">
        <v>148</v>
      </c>
      <c r="AD4084" s="257" t="s">
        <v>148</v>
      </c>
      <c r="AE4084" s="257" t="s">
        <v>148</v>
      </c>
      <c r="AF4084" s="257" t="s">
        <v>148</v>
      </c>
      <c r="AG4084" s="257" t="s">
        <v>148</v>
      </c>
      <c r="AH4084" s="257" t="s">
        <v>148</v>
      </c>
      <c r="AI4084" s="257" t="s">
        <v>148</v>
      </c>
      <c r="AJ4084" s="257"/>
    </row>
    <row r="4085" spans="1:36" ht="43.2">
      <c r="A4085" s="258">
        <v>40380</v>
      </c>
      <c r="B4085" s="257" t="s">
        <v>2514</v>
      </c>
      <c r="C4085" s="258">
        <v>40380</v>
      </c>
      <c r="D4085" s="257">
        <v>0</v>
      </c>
      <c r="E4085" s="259" t="s">
        <v>2559</v>
      </c>
      <c r="F4085" s="257" t="s">
        <v>3131</v>
      </c>
      <c r="G4085" s="259" t="s">
        <v>3132</v>
      </c>
      <c r="H4085" s="260" t="s">
        <v>1226</v>
      </c>
      <c r="I4085" s="257" t="s">
        <v>2782</v>
      </c>
      <c r="J4085" s="257" t="s">
        <v>8768</v>
      </c>
      <c r="K4085" s="257" t="s">
        <v>2619</v>
      </c>
      <c r="L4085" s="257" t="s">
        <v>8712</v>
      </c>
      <c r="M4085" s="257" t="s">
        <v>1236</v>
      </c>
      <c r="N4085" s="257" t="s">
        <v>2913</v>
      </c>
      <c r="O4085" s="257" t="s">
        <v>3299</v>
      </c>
      <c r="P4085" s="257" t="s">
        <v>8769</v>
      </c>
      <c r="Q4085" s="257" t="s">
        <v>3301</v>
      </c>
      <c r="R4085" s="257" t="s">
        <v>148</v>
      </c>
      <c r="S4085" s="257" t="s">
        <v>3302</v>
      </c>
      <c r="T4085" s="257" t="s">
        <v>2913</v>
      </c>
      <c r="U4085" s="257" t="s">
        <v>8714</v>
      </c>
      <c r="V4085" s="257" t="s">
        <v>148</v>
      </c>
      <c r="W4085" s="257" t="s">
        <v>148</v>
      </c>
      <c r="X4085" s="257" t="s">
        <v>148</v>
      </c>
      <c r="Y4085" s="257" t="s">
        <v>148</v>
      </c>
      <c r="Z4085" s="257" t="s">
        <v>148</v>
      </c>
      <c r="AA4085" s="257" t="s">
        <v>148</v>
      </c>
      <c r="AB4085" s="257" t="s">
        <v>148</v>
      </c>
      <c r="AC4085" s="257" t="s">
        <v>148</v>
      </c>
      <c r="AD4085" s="257" t="s">
        <v>148</v>
      </c>
      <c r="AE4085" s="257" t="s">
        <v>148</v>
      </c>
      <c r="AF4085" s="257" t="s">
        <v>148</v>
      </c>
      <c r="AG4085" s="257" t="s">
        <v>148</v>
      </c>
      <c r="AH4085" s="257" t="s">
        <v>148</v>
      </c>
      <c r="AI4085" s="257" t="s">
        <v>148</v>
      </c>
      <c r="AJ4085" s="257"/>
    </row>
    <row r="4086" spans="1:36" ht="28.8">
      <c r="A4086" s="258">
        <v>40380</v>
      </c>
      <c r="B4086" s="257" t="s">
        <v>2514</v>
      </c>
      <c r="C4086" s="258">
        <v>40380</v>
      </c>
      <c r="D4086" s="257">
        <v>0</v>
      </c>
      <c r="E4086" s="257" t="s">
        <v>2528</v>
      </c>
      <c r="F4086" s="257" t="s">
        <v>3231</v>
      </c>
      <c r="G4086" s="257" t="s">
        <v>3232</v>
      </c>
      <c r="H4086" s="257" t="s">
        <v>1243</v>
      </c>
      <c r="I4086" s="260" t="s">
        <v>2631</v>
      </c>
      <c r="J4086" s="257" t="s">
        <v>148</v>
      </c>
      <c r="K4086" s="257" t="s">
        <v>2619</v>
      </c>
      <c r="L4086" s="257" t="s">
        <v>8712</v>
      </c>
      <c r="M4086" s="257" t="s">
        <v>1236</v>
      </c>
      <c r="N4086" s="257" t="s">
        <v>2913</v>
      </c>
      <c r="O4086" s="257" t="s">
        <v>3299</v>
      </c>
      <c r="P4086" s="257" t="s">
        <v>8770</v>
      </c>
      <c r="Q4086" s="257" t="s">
        <v>3301</v>
      </c>
      <c r="R4086" s="257" t="s">
        <v>148</v>
      </c>
      <c r="S4086" s="257" t="s">
        <v>3302</v>
      </c>
      <c r="T4086" s="257" t="s">
        <v>2913</v>
      </c>
      <c r="U4086" s="257" t="s">
        <v>8714</v>
      </c>
      <c r="V4086" s="257" t="s">
        <v>148</v>
      </c>
      <c r="W4086" s="257" t="s">
        <v>148</v>
      </c>
      <c r="X4086" s="257" t="s">
        <v>148</v>
      </c>
      <c r="Y4086" s="257" t="s">
        <v>148</v>
      </c>
      <c r="Z4086" s="257" t="s">
        <v>148</v>
      </c>
      <c r="AA4086" s="257" t="s">
        <v>148</v>
      </c>
      <c r="AB4086" s="257" t="s">
        <v>148</v>
      </c>
      <c r="AC4086" s="257" t="s">
        <v>148</v>
      </c>
      <c r="AD4086" s="257" t="s">
        <v>148</v>
      </c>
      <c r="AE4086" s="257" t="s">
        <v>148</v>
      </c>
      <c r="AF4086" s="257" t="s">
        <v>148</v>
      </c>
      <c r="AG4086" s="257" t="s">
        <v>148</v>
      </c>
      <c r="AH4086" s="257" t="s">
        <v>148</v>
      </c>
      <c r="AI4086" s="257" t="s">
        <v>148</v>
      </c>
      <c r="AJ4086" s="257"/>
    </row>
    <row r="4087" spans="1:36" ht="28.8">
      <c r="A4087" s="258">
        <v>40380</v>
      </c>
      <c r="B4087" s="257" t="s">
        <v>2514</v>
      </c>
      <c r="C4087" s="258">
        <v>40380</v>
      </c>
      <c r="D4087" s="257">
        <v>0</v>
      </c>
      <c r="E4087" s="259" t="s">
        <v>2565</v>
      </c>
      <c r="F4087" s="257" t="s">
        <v>3251</v>
      </c>
      <c r="G4087" s="259" t="s">
        <v>3252</v>
      </c>
      <c r="H4087" s="257" t="s">
        <v>1243</v>
      </c>
      <c r="I4087" s="257" t="s">
        <v>8771</v>
      </c>
      <c r="J4087" s="257" t="s">
        <v>148</v>
      </c>
      <c r="K4087" s="257" t="s">
        <v>2619</v>
      </c>
      <c r="L4087" s="257" t="s">
        <v>8712</v>
      </c>
      <c r="M4087" s="257" t="s">
        <v>1236</v>
      </c>
      <c r="N4087" s="257" t="s">
        <v>2913</v>
      </c>
      <c r="O4087" s="257" t="s">
        <v>3299</v>
      </c>
      <c r="P4087" s="257" t="s">
        <v>8772</v>
      </c>
      <c r="Q4087" s="257" t="s">
        <v>3301</v>
      </c>
      <c r="R4087" s="257" t="s">
        <v>148</v>
      </c>
      <c r="S4087" s="257" t="s">
        <v>3302</v>
      </c>
      <c r="T4087" s="257" t="s">
        <v>2913</v>
      </c>
      <c r="U4087" s="257" t="s">
        <v>8714</v>
      </c>
      <c r="V4087" s="257" t="s">
        <v>148</v>
      </c>
      <c r="W4087" s="257" t="s">
        <v>148</v>
      </c>
      <c r="X4087" s="257" t="s">
        <v>148</v>
      </c>
      <c r="Y4087" s="257" t="s">
        <v>148</v>
      </c>
      <c r="Z4087" s="257" t="s">
        <v>148</v>
      </c>
      <c r="AA4087" s="257" t="s">
        <v>148</v>
      </c>
      <c r="AB4087" s="257" t="s">
        <v>148</v>
      </c>
      <c r="AC4087" s="257" t="s">
        <v>148</v>
      </c>
      <c r="AD4087" s="257" t="s">
        <v>148</v>
      </c>
      <c r="AE4087" s="257" t="s">
        <v>148</v>
      </c>
      <c r="AF4087" s="257" t="s">
        <v>148</v>
      </c>
      <c r="AG4087" s="257" t="s">
        <v>148</v>
      </c>
      <c r="AH4087" s="257" t="s">
        <v>148</v>
      </c>
      <c r="AI4087" s="257" t="s">
        <v>148</v>
      </c>
      <c r="AJ4087" s="257"/>
    </row>
    <row r="4088" spans="1:36" ht="28.8">
      <c r="A4088" s="258">
        <v>40380</v>
      </c>
      <c r="B4088" s="257" t="s">
        <v>2514</v>
      </c>
      <c r="C4088" s="258">
        <v>40380</v>
      </c>
      <c r="D4088" s="257">
        <v>0</v>
      </c>
      <c r="E4088" s="259" t="s">
        <v>2535</v>
      </c>
      <c r="F4088" s="257" t="s">
        <v>3565</v>
      </c>
      <c r="G4088" s="259" t="s">
        <v>3566</v>
      </c>
      <c r="H4088" s="260" t="s">
        <v>1232</v>
      </c>
      <c r="I4088" s="257" t="s">
        <v>2810</v>
      </c>
      <c r="J4088" s="257" t="s">
        <v>693</v>
      </c>
      <c r="K4088" s="257" t="s">
        <v>2619</v>
      </c>
      <c r="L4088" s="257" t="s">
        <v>8712</v>
      </c>
      <c r="M4088" s="257" t="s">
        <v>1236</v>
      </c>
      <c r="N4088" s="257" t="s">
        <v>2913</v>
      </c>
      <c r="O4088" s="257" t="s">
        <v>3299</v>
      </c>
      <c r="P4088" s="257" t="s">
        <v>8773</v>
      </c>
      <c r="Q4088" s="257" t="s">
        <v>3301</v>
      </c>
      <c r="R4088" s="257" t="s">
        <v>148</v>
      </c>
      <c r="S4088" s="257" t="s">
        <v>3302</v>
      </c>
      <c r="T4088" s="257" t="s">
        <v>2913</v>
      </c>
      <c r="U4088" s="257" t="s">
        <v>8714</v>
      </c>
      <c r="V4088" s="257" t="s">
        <v>148</v>
      </c>
      <c r="W4088" s="257" t="s">
        <v>148</v>
      </c>
      <c r="X4088" s="257" t="s">
        <v>148</v>
      </c>
      <c r="Y4088" s="257" t="s">
        <v>148</v>
      </c>
      <c r="Z4088" s="257" t="s">
        <v>148</v>
      </c>
      <c r="AA4088" s="257" t="s">
        <v>148</v>
      </c>
      <c r="AB4088" s="257" t="s">
        <v>148</v>
      </c>
      <c r="AC4088" s="257" t="s">
        <v>148</v>
      </c>
      <c r="AD4088" s="257" t="s">
        <v>148</v>
      </c>
      <c r="AE4088" s="257" t="s">
        <v>148</v>
      </c>
      <c r="AF4088" s="257" t="s">
        <v>148</v>
      </c>
      <c r="AG4088" s="257" t="s">
        <v>148</v>
      </c>
      <c r="AH4088" s="257" t="s">
        <v>148</v>
      </c>
      <c r="AI4088" s="257" t="s">
        <v>148</v>
      </c>
      <c r="AJ4088" s="257"/>
    </row>
    <row r="4089" spans="1:36" ht="28.8">
      <c r="A4089" s="258">
        <v>40380</v>
      </c>
      <c r="B4089" s="257" t="s">
        <v>2514</v>
      </c>
      <c r="C4089" s="258">
        <v>40380</v>
      </c>
      <c r="D4089" s="257">
        <v>0</v>
      </c>
      <c r="E4089" s="259" t="s">
        <v>2535</v>
      </c>
      <c r="F4089" s="257" t="s">
        <v>3565</v>
      </c>
      <c r="G4089" s="259" t="s">
        <v>3566</v>
      </c>
      <c r="H4089" s="260" t="s">
        <v>1232</v>
      </c>
      <c r="I4089" s="257" t="s">
        <v>2810</v>
      </c>
      <c r="J4089" s="257" t="s">
        <v>693</v>
      </c>
      <c r="K4089" s="257" t="s">
        <v>2619</v>
      </c>
      <c r="L4089" s="257" t="s">
        <v>8712</v>
      </c>
      <c r="M4089" s="257" t="s">
        <v>1236</v>
      </c>
      <c r="N4089" s="257" t="s">
        <v>2913</v>
      </c>
      <c r="O4089" s="257" t="s">
        <v>3299</v>
      </c>
      <c r="P4089" s="257" t="s">
        <v>8774</v>
      </c>
      <c r="Q4089" s="257" t="s">
        <v>3301</v>
      </c>
      <c r="R4089" s="257" t="s">
        <v>148</v>
      </c>
      <c r="S4089" s="257" t="s">
        <v>3302</v>
      </c>
      <c r="T4089" s="257" t="s">
        <v>2913</v>
      </c>
      <c r="U4089" s="257" t="s">
        <v>8714</v>
      </c>
      <c r="V4089" s="257" t="s">
        <v>148</v>
      </c>
      <c r="W4089" s="257" t="s">
        <v>148</v>
      </c>
      <c r="X4089" s="257" t="s">
        <v>148</v>
      </c>
      <c r="Y4089" s="257" t="s">
        <v>148</v>
      </c>
      <c r="Z4089" s="257" t="s">
        <v>148</v>
      </c>
      <c r="AA4089" s="257" t="s">
        <v>148</v>
      </c>
      <c r="AB4089" s="257" t="s">
        <v>148</v>
      </c>
      <c r="AC4089" s="257" t="s">
        <v>148</v>
      </c>
      <c r="AD4089" s="257" t="s">
        <v>148</v>
      </c>
      <c r="AE4089" s="257" t="s">
        <v>148</v>
      </c>
      <c r="AF4089" s="257" t="s">
        <v>148</v>
      </c>
      <c r="AG4089" s="257" t="s">
        <v>148</v>
      </c>
      <c r="AH4089" s="257" t="s">
        <v>148</v>
      </c>
      <c r="AI4089" s="257" t="s">
        <v>148</v>
      </c>
      <c r="AJ4089" s="257"/>
    </row>
    <row r="4090" spans="1:36" ht="57.6">
      <c r="A4090" s="258">
        <v>40513</v>
      </c>
      <c r="B4090" s="257" t="s">
        <v>2511</v>
      </c>
      <c r="C4090" s="258">
        <v>40514</v>
      </c>
      <c r="D4090" s="257">
        <v>1</v>
      </c>
      <c r="E4090" s="259" t="s">
        <v>2606</v>
      </c>
      <c r="F4090" s="257" t="s">
        <v>3243</v>
      </c>
      <c r="G4090" s="259" t="s">
        <v>3244</v>
      </c>
      <c r="H4090" s="260" t="s">
        <v>1232</v>
      </c>
      <c r="I4090" s="257" t="s">
        <v>4002</v>
      </c>
      <c r="J4090" s="257" t="s">
        <v>4003</v>
      </c>
      <c r="K4090" s="257" t="s">
        <v>3280</v>
      </c>
      <c r="L4090" s="257" t="s">
        <v>2691</v>
      </c>
      <c r="M4090" s="257" t="s">
        <v>1232</v>
      </c>
      <c r="N4090" s="257" t="s">
        <v>2905</v>
      </c>
      <c r="O4090" s="257" t="s">
        <v>3299</v>
      </c>
      <c r="P4090" s="257" t="s">
        <v>8775</v>
      </c>
      <c r="Q4090" s="257" t="s">
        <v>8776</v>
      </c>
      <c r="R4090" s="257" t="s">
        <v>148</v>
      </c>
      <c r="S4090" s="257" t="s">
        <v>3291</v>
      </c>
      <c r="T4090" s="257" t="s">
        <v>2905</v>
      </c>
      <c r="U4090" s="257" t="s">
        <v>8777</v>
      </c>
      <c r="V4090" s="257" t="s">
        <v>2639</v>
      </c>
      <c r="W4090" s="257" t="s">
        <v>148</v>
      </c>
      <c r="X4090" s="257" t="s">
        <v>148</v>
      </c>
      <c r="Y4090" s="257" t="s">
        <v>148</v>
      </c>
      <c r="Z4090" s="257" t="s">
        <v>148</v>
      </c>
      <c r="AA4090" s="257" t="s">
        <v>148</v>
      </c>
      <c r="AB4090" s="257" t="s">
        <v>2640</v>
      </c>
      <c r="AC4090" s="257" t="s">
        <v>2639</v>
      </c>
      <c r="AD4090" s="258">
        <v>40515</v>
      </c>
      <c r="AE4090" s="257">
        <v>1</v>
      </c>
      <c r="AF4090" s="257" t="s">
        <v>8778</v>
      </c>
      <c r="AG4090" s="258">
        <v>40515</v>
      </c>
      <c r="AH4090" s="257" t="s">
        <v>2633</v>
      </c>
      <c r="AI4090" s="257" t="s">
        <v>2638</v>
      </c>
      <c r="AJ4090" s="257"/>
    </row>
    <row r="4091" spans="1:36" ht="172.8">
      <c r="A4091" s="258">
        <v>40514</v>
      </c>
      <c r="B4091" s="257" t="s">
        <v>2511</v>
      </c>
      <c r="C4091" s="258">
        <v>40518</v>
      </c>
      <c r="D4091" s="257">
        <v>1</v>
      </c>
      <c r="E4091" s="259" t="s">
        <v>2606</v>
      </c>
      <c r="F4091" s="257" t="s">
        <v>3243</v>
      </c>
      <c r="G4091" s="259" t="s">
        <v>3244</v>
      </c>
      <c r="H4091" s="257" t="s">
        <v>2763</v>
      </c>
      <c r="I4091" s="257" t="s">
        <v>2795</v>
      </c>
      <c r="J4091" s="84" t="s">
        <v>383</v>
      </c>
      <c r="K4091" s="257" t="s">
        <v>3280</v>
      </c>
      <c r="L4091" s="257" t="s">
        <v>2667</v>
      </c>
      <c r="M4091" s="257" t="s">
        <v>1228</v>
      </c>
      <c r="N4091" s="257" t="s">
        <v>3350</v>
      </c>
      <c r="O4091" s="257" t="s">
        <v>2868</v>
      </c>
      <c r="P4091" s="257" t="s">
        <v>8779</v>
      </c>
      <c r="Q4091" s="257" t="s">
        <v>8780</v>
      </c>
      <c r="R4091" s="257" t="s">
        <v>8781</v>
      </c>
      <c r="S4091" s="257" t="s">
        <v>2903</v>
      </c>
      <c r="T4091" s="257" t="s">
        <v>2841</v>
      </c>
      <c r="U4091" s="257" t="s">
        <v>4273</v>
      </c>
      <c r="V4091" s="257" t="s">
        <v>2639</v>
      </c>
      <c r="W4091" s="257" t="s">
        <v>148</v>
      </c>
      <c r="X4091" s="257" t="s">
        <v>2639</v>
      </c>
      <c r="Y4091" s="257" t="s">
        <v>2841</v>
      </c>
      <c r="Z4091" s="257" t="s">
        <v>2640</v>
      </c>
      <c r="AA4091" s="257" t="s">
        <v>148</v>
      </c>
      <c r="AB4091" s="257" t="s">
        <v>2640</v>
      </c>
      <c r="AC4091" s="257" t="s">
        <v>2640</v>
      </c>
      <c r="AD4091" s="257" t="s">
        <v>3295</v>
      </c>
      <c r="AE4091" s="257" t="s">
        <v>3295</v>
      </c>
      <c r="AF4091" s="257" t="s">
        <v>3639</v>
      </c>
      <c r="AG4091" s="257" t="s">
        <v>3295</v>
      </c>
      <c r="AH4091" s="257" t="s">
        <v>3295</v>
      </c>
      <c r="AI4091" s="257" t="s">
        <v>3295</v>
      </c>
      <c r="AJ4091" s="257"/>
    </row>
    <row r="4092" spans="1:36" ht="331.2">
      <c r="A4092" s="258">
        <v>40514</v>
      </c>
      <c r="B4092" s="257" t="s">
        <v>2511</v>
      </c>
      <c r="C4092" s="258">
        <v>40515</v>
      </c>
      <c r="D4092" s="257">
        <v>1</v>
      </c>
      <c r="E4092" s="259" t="s">
        <v>7036</v>
      </c>
      <c r="F4092" s="259" t="s">
        <v>7037</v>
      </c>
      <c r="G4092" s="259" t="s">
        <v>7038</v>
      </c>
      <c r="H4092" s="260" t="s">
        <v>1232</v>
      </c>
      <c r="I4092" s="257" t="s">
        <v>7039</v>
      </c>
      <c r="J4092" s="261" t="s">
        <v>8782</v>
      </c>
      <c r="K4092" s="257" t="s">
        <v>3280</v>
      </c>
      <c r="L4092" s="257" t="s">
        <v>5474</v>
      </c>
      <c r="M4092" s="257" t="s">
        <v>1232</v>
      </c>
      <c r="N4092" s="257" t="s">
        <v>2836</v>
      </c>
      <c r="O4092" s="257" t="s">
        <v>2868</v>
      </c>
      <c r="P4092" s="257" t="s">
        <v>8783</v>
      </c>
      <c r="Q4092" s="257" t="s">
        <v>8784</v>
      </c>
      <c r="R4092" s="257" t="s">
        <v>148</v>
      </c>
      <c r="S4092" s="257" t="s">
        <v>3291</v>
      </c>
      <c r="T4092" s="257" t="s">
        <v>2840</v>
      </c>
      <c r="U4092" s="257" t="s">
        <v>8785</v>
      </c>
      <c r="V4092" s="257" t="s">
        <v>2639</v>
      </c>
      <c r="W4092" s="257" t="s">
        <v>148</v>
      </c>
      <c r="X4092" s="257" t="s">
        <v>2639</v>
      </c>
      <c r="Y4092" s="257" t="s">
        <v>3097</v>
      </c>
      <c r="Z4092" s="257" t="s">
        <v>2640</v>
      </c>
      <c r="AA4092" s="257" t="s">
        <v>148</v>
      </c>
      <c r="AB4092" s="257" t="s">
        <v>2640</v>
      </c>
      <c r="AC4092" s="257" t="s">
        <v>2639</v>
      </c>
      <c r="AD4092" s="258">
        <v>40518</v>
      </c>
      <c r="AE4092" s="257">
        <v>1</v>
      </c>
      <c r="AF4092" s="257" t="s">
        <v>8786</v>
      </c>
      <c r="AG4092" s="258">
        <v>40525</v>
      </c>
      <c r="AH4092" s="257" t="s">
        <v>2633</v>
      </c>
      <c r="AI4092" s="257" t="s">
        <v>2638</v>
      </c>
      <c r="AJ4092" s="257"/>
    </row>
    <row r="4093" spans="1:36" ht="302.39999999999998">
      <c r="A4093" s="258">
        <v>40514</v>
      </c>
      <c r="B4093" s="257" t="s">
        <v>2511</v>
      </c>
      <c r="C4093" s="258">
        <v>40518</v>
      </c>
      <c r="D4093" s="257">
        <v>2</v>
      </c>
      <c r="E4093" s="257" t="s">
        <v>2553</v>
      </c>
      <c r="F4093" s="257" t="s">
        <v>3119</v>
      </c>
      <c r="G4093" s="257" t="s">
        <v>3120</v>
      </c>
      <c r="H4093" s="260" t="s">
        <v>1232</v>
      </c>
      <c r="I4093" s="257" t="s">
        <v>7204</v>
      </c>
      <c r="J4093" s="261" t="s">
        <v>8787</v>
      </c>
      <c r="K4093" s="257" t="s">
        <v>3280</v>
      </c>
      <c r="L4093" s="257" t="s">
        <v>3416</v>
      </c>
      <c r="M4093" s="257" t="s">
        <v>1232</v>
      </c>
      <c r="N4093" s="257" t="s">
        <v>3417</v>
      </c>
      <c r="O4093" s="257" t="s">
        <v>3299</v>
      </c>
      <c r="P4093" s="257" t="s">
        <v>8788</v>
      </c>
      <c r="Q4093" s="257" t="s">
        <v>8789</v>
      </c>
      <c r="R4093" s="257" t="s">
        <v>8790</v>
      </c>
      <c r="S4093" s="257" t="s">
        <v>3291</v>
      </c>
      <c r="T4093" s="257" t="s">
        <v>2860</v>
      </c>
      <c r="U4093" s="257" t="s">
        <v>8791</v>
      </c>
      <c r="V4093" s="257" t="s">
        <v>2639</v>
      </c>
      <c r="W4093" s="257" t="s">
        <v>148</v>
      </c>
      <c r="X4093" s="257" t="s">
        <v>148</v>
      </c>
      <c r="Y4093" s="257" t="s">
        <v>148</v>
      </c>
      <c r="Z4093" s="257" t="s">
        <v>148</v>
      </c>
      <c r="AA4093" s="257" t="s">
        <v>148</v>
      </c>
      <c r="AB4093" s="257" t="s">
        <v>2640</v>
      </c>
      <c r="AC4093" s="257" t="s">
        <v>2639</v>
      </c>
      <c r="AD4093" s="258">
        <v>40524</v>
      </c>
      <c r="AE4093" s="257">
        <v>4</v>
      </c>
      <c r="AF4093" s="257" t="s">
        <v>8792</v>
      </c>
      <c r="AG4093" s="258">
        <v>40524</v>
      </c>
      <c r="AH4093" s="257" t="s">
        <v>2633</v>
      </c>
      <c r="AI4093" s="257" t="s">
        <v>3295</v>
      </c>
      <c r="AJ4093" s="257"/>
    </row>
    <row r="4094" spans="1:36" ht="28.8">
      <c r="A4094" s="258">
        <v>40380</v>
      </c>
      <c r="B4094" s="257" t="s">
        <v>2514</v>
      </c>
      <c r="C4094" s="258">
        <v>40380</v>
      </c>
      <c r="D4094" s="257">
        <v>0</v>
      </c>
      <c r="E4094" s="257" t="s">
        <v>2539</v>
      </c>
      <c r="F4094" s="257" t="s">
        <v>3173</v>
      </c>
      <c r="G4094" s="257" t="s">
        <v>3174</v>
      </c>
      <c r="H4094" s="260" t="s">
        <v>1232</v>
      </c>
      <c r="I4094" s="257" t="s">
        <v>4693</v>
      </c>
      <c r="J4094" s="84" t="s">
        <v>4694</v>
      </c>
      <c r="K4094" s="257" t="s">
        <v>2619</v>
      </c>
      <c r="L4094" s="257" t="s">
        <v>8712</v>
      </c>
      <c r="M4094" s="257" t="s">
        <v>1236</v>
      </c>
      <c r="N4094" s="257" t="s">
        <v>2913</v>
      </c>
      <c r="O4094" s="257" t="s">
        <v>3299</v>
      </c>
      <c r="P4094" s="257" t="s">
        <v>8793</v>
      </c>
      <c r="Q4094" s="257" t="s">
        <v>3301</v>
      </c>
      <c r="R4094" s="257" t="s">
        <v>148</v>
      </c>
      <c r="S4094" s="257" t="s">
        <v>3302</v>
      </c>
      <c r="T4094" s="257" t="s">
        <v>2913</v>
      </c>
      <c r="U4094" s="257" t="s">
        <v>8714</v>
      </c>
      <c r="V4094" s="257" t="s">
        <v>148</v>
      </c>
      <c r="W4094" s="257" t="s">
        <v>148</v>
      </c>
      <c r="X4094" s="257" t="s">
        <v>148</v>
      </c>
      <c r="Y4094" s="257" t="s">
        <v>148</v>
      </c>
      <c r="Z4094" s="257" t="s">
        <v>148</v>
      </c>
      <c r="AA4094" s="257" t="s">
        <v>148</v>
      </c>
      <c r="AB4094" s="257" t="s">
        <v>148</v>
      </c>
      <c r="AC4094" s="257" t="s">
        <v>148</v>
      </c>
      <c r="AD4094" s="257" t="s">
        <v>148</v>
      </c>
      <c r="AE4094" s="257" t="s">
        <v>148</v>
      </c>
      <c r="AF4094" s="257" t="s">
        <v>148</v>
      </c>
      <c r="AG4094" s="257" t="s">
        <v>148</v>
      </c>
      <c r="AH4094" s="257" t="s">
        <v>148</v>
      </c>
      <c r="AI4094" s="257" t="s">
        <v>148</v>
      </c>
      <c r="AJ4094" s="257"/>
    </row>
    <row r="4095" spans="1:36" ht="28.8">
      <c r="A4095" s="258">
        <v>40380</v>
      </c>
      <c r="B4095" s="257" t="s">
        <v>2514</v>
      </c>
      <c r="C4095" s="258">
        <v>40380</v>
      </c>
      <c r="D4095" s="257">
        <v>0</v>
      </c>
      <c r="E4095" s="257" t="s">
        <v>2539</v>
      </c>
      <c r="F4095" s="257" t="s">
        <v>3173</v>
      </c>
      <c r="G4095" s="257" t="s">
        <v>3174</v>
      </c>
      <c r="H4095" s="260" t="s">
        <v>1232</v>
      </c>
      <c r="I4095" s="257" t="s">
        <v>4693</v>
      </c>
      <c r="J4095" s="84" t="s">
        <v>4694</v>
      </c>
      <c r="K4095" s="257" t="s">
        <v>2619</v>
      </c>
      <c r="L4095" s="257" t="s">
        <v>8712</v>
      </c>
      <c r="M4095" s="257" t="s">
        <v>1236</v>
      </c>
      <c r="N4095" s="257" t="s">
        <v>2913</v>
      </c>
      <c r="O4095" s="257" t="s">
        <v>3299</v>
      </c>
      <c r="P4095" s="257" t="s">
        <v>8794</v>
      </c>
      <c r="Q4095" s="257" t="s">
        <v>3301</v>
      </c>
      <c r="R4095" s="257" t="s">
        <v>148</v>
      </c>
      <c r="S4095" s="257" t="s">
        <v>3302</v>
      </c>
      <c r="T4095" s="257" t="s">
        <v>2913</v>
      </c>
      <c r="U4095" s="257" t="s">
        <v>8714</v>
      </c>
      <c r="V4095" s="257" t="s">
        <v>148</v>
      </c>
      <c r="W4095" s="257" t="s">
        <v>148</v>
      </c>
      <c r="X4095" s="257" t="s">
        <v>148</v>
      </c>
      <c r="Y4095" s="257" t="s">
        <v>148</v>
      </c>
      <c r="Z4095" s="257" t="s">
        <v>148</v>
      </c>
      <c r="AA4095" s="257" t="s">
        <v>148</v>
      </c>
      <c r="AB4095" s="257" t="s">
        <v>148</v>
      </c>
      <c r="AC4095" s="257" t="s">
        <v>148</v>
      </c>
      <c r="AD4095" s="257" t="s">
        <v>148</v>
      </c>
      <c r="AE4095" s="257" t="s">
        <v>148</v>
      </c>
      <c r="AF4095" s="257" t="s">
        <v>148</v>
      </c>
      <c r="AG4095" s="257" t="s">
        <v>148</v>
      </c>
      <c r="AH4095" s="257" t="s">
        <v>148</v>
      </c>
      <c r="AI4095" s="257" t="s">
        <v>148</v>
      </c>
      <c r="AJ4095" s="257"/>
    </row>
    <row r="4096" spans="1:36" ht="28.8">
      <c r="A4096" s="258">
        <v>40380</v>
      </c>
      <c r="B4096" s="257" t="s">
        <v>2514</v>
      </c>
      <c r="C4096" s="258">
        <v>40380</v>
      </c>
      <c r="D4096" s="257">
        <v>0</v>
      </c>
      <c r="E4096" s="257" t="s">
        <v>2539</v>
      </c>
      <c r="F4096" s="257" t="s">
        <v>3173</v>
      </c>
      <c r="G4096" s="257" t="s">
        <v>3174</v>
      </c>
      <c r="H4096" s="260" t="s">
        <v>1232</v>
      </c>
      <c r="I4096" s="257" t="s">
        <v>4693</v>
      </c>
      <c r="J4096" s="84" t="s">
        <v>4694</v>
      </c>
      <c r="K4096" s="257" t="s">
        <v>2619</v>
      </c>
      <c r="L4096" s="257" t="s">
        <v>8712</v>
      </c>
      <c r="M4096" s="257" t="s">
        <v>1236</v>
      </c>
      <c r="N4096" s="257" t="s">
        <v>2913</v>
      </c>
      <c r="O4096" s="257" t="s">
        <v>3299</v>
      </c>
      <c r="P4096" s="257" t="s">
        <v>8795</v>
      </c>
      <c r="Q4096" s="257" t="s">
        <v>3301</v>
      </c>
      <c r="R4096" s="257" t="s">
        <v>148</v>
      </c>
      <c r="S4096" s="257" t="s">
        <v>3302</v>
      </c>
      <c r="T4096" s="257" t="s">
        <v>2913</v>
      </c>
      <c r="U4096" s="257" t="s">
        <v>8714</v>
      </c>
      <c r="V4096" s="257" t="s">
        <v>148</v>
      </c>
      <c r="W4096" s="257" t="s">
        <v>148</v>
      </c>
      <c r="X4096" s="257" t="s">
        <v>148</v>
      </c>
      <c r="Y4096" s="257" t="s">
        <v>148</v>
      </c>
      <c r="Z4096" s="257" t="s">
        <v>148</v>
      </c>
      <c r="AA4096" s="257" t="s">
        <v>148</v>
      </c>
      <c r="AB4096" s="257" t="s">
        <v>148</v>
      </c>
      <c r="AC4096" s="257" t="s">
        <v>148</v>
      </c>
      <c r="AD4096" s="257" t="s">
        <v>148</v>
      </c>
      <c r="AE4096" s="257" t="s">
        <v>148</v>
      </c>
      <c r="AF4096" s="257" t="s">
        <v>148</v>
      </c>
      <c r="AG4096" s="257" t="s">
        <v>148</v>
      </c>
      <c r="AH4096" s="257" t="s">
        <v>148</v>
      </c>
      <c r="AI4096" s="257" t="s">
        <v>148</v>
      </c>
      <c r="AJ4096" s="257"/>
    </row>
    <row r="4097" spans="1:36" ht="28.8">
      <c r="A4097" s="258">
        <v>40380</v>
      </c>
      <c r="B4097" s="257" t="s">
        <v>2514</v>
      </c>
      <c r="C4097" s="258">
        <v>40380</v>
      </c>
      <c r="D4097" s="257">
        <v>0</v>
      </c>
      <c r="E4097" s="257" t="s">
        <v>2539</v>
      </c>
      <c r="F4097" s="257" t="s">
        <v>3173</v>
      </c>
      <c r="G4097" s="257" t="s">
        <v>3174</v>
      </c>
      <c r="H4097" s="260" t="s">
        <v>1232</v>
      </c>
      <c r="I4097" s="257" t="s">
        <v>4693</v>
      </c>
      <c r="J4097" s="84" t="s">
        <v>4694</v>
      </c>
      <c r="K4097" s="257" t="s">
        <v>2619</v>
      </c>
      <c r="L4097" s="257" t="s">
        <v>8712</v>
      </c>
      <c r="M4097" s="257" t="s">
        <v>1236</v>
      </c>
      <c r="N4097" s="257" t="s">
        <v>2913</v>
      </c>
      <c r="O4097" s="257" t="s">
        <v>3299</v>
      </c>
      <c r="P4097" s="257" t="s">
        <v>8796</v>
      </c>
      <c r="Q4097" s="257" t="s">
        <v>3301</v>
      </c>
      <c r="R4097" s="257" t="s">
        <v>148</v>
      </c>
      <c r="S4097" s="257" t="s">
        <v>3302</v>
      </c>
      <c r="T4097" s="257" t="s">
        <v>2913</v>
      </c>
      <c r="U4097" s="257" t="s">
        <v>8714</v>
      </c>
      <c r="V4097" s="257" t="s">
        <v>148</v>
      </c>
      <c r="W4097" s="257" t="s">
        <v>148</v>
      </c>
      <c r="X4097" s="257" t="s">
        <v>148</v>
      </c>
      <c r="Y4097" s="257" t="s">
        <v>148</v>
      </c>
      <c r="Z4097" s="257" t="s">
        <v>148</v>
      </c>
      <c r="AA4097" s="257" t="s">
        <v>148</v>
      </c>
      <c r="AB4097" s="257" t="s">
        <v>148</v>
      </c>
      <c r="AC4097" s="257" t="s">
        <v>148</v>
      </c>
      <c r="AD4097" s="257" t="s">
        <v>148</v>
      </c>
      <c r="AE4097" s="257" t="s">
        <v>148</v>
      </c>
      <c r="AF4097" s="257" t="s">
        <v>148</v>
      </c>
      <c r="AG4097" s="257" t="s">
        <v>148</v>
      </c>
      <c r="AH4097" s="257" t="s">
        <v>148</v>
      </c>
      <c r="AI4097" s="257" t="s">
        <v>148</v>
      </c>
      <c r="AJ4097" s="257"/>
    </row>
    <row r="4098" spans="1:36" ht="28.8">
      <c r="A4098" s="258">
        <v>40380</v>
      </c>
      <c r="B4098" s="257" t="s">
        <v>2514</v>
      </c>
      <c r="C4098" s="258">
        <v>40380</v>
      </c>
      <c r="D4098" s="257">
        <v>0</v>
      </c>
      <c r="E4098" s="257" t="s">
        <v>2539</v>
      </c>
      <c r="F4098" s="257" t="s">
        <v>3173</v>
      </c>
      <c r="G4098" s="257" t="s">
        <v>3174</v>
      </c>
      <c r="H4098" s="260" t="s">
        <v>1232</v>
      </c>
      <c r="I4098" s="257" t="s">
        <v>8711</v>
      </c>
      <c r="J4098" s="257" t="s">
        <v>148</v>
      </c>
      <c r="K4098" s="257" t="s">
        <v>2619</v>
      </c>
      <c r="L4098" s="257" t="s">
        <v>8712</v>
      </c>
      <c r="M4098" s="257" t="s">
        <v>1236</v>
      </c>
      <c r="N4098" s="257" t="s">
        <v>2913</v>
      </c>
      <c r="O4098" s="257" t="s">
        <v>3299</v>
      </c>
      <c r="P4098" s="257" t="s">
        <v>8797</v>
      </c>
      <c r="Q4098" s="257" t="s">
        <v>3301</v>
      </c>
      <c r="R4098" s="257" t="s">
        <v>148</v>
      </c>
      <c r="S4098" s="257" t="s">
        <v>3302</v>
      </c>
      <c r="T4098" s="257" t="s">
        <v>2913</v>
      </c>
      <c r="U4098" s="257" t="s">
        <v>8714</v>
      </c>
      <c r="V4098" s="257" t="s">
        <v>148</v>
      </c>
      <c r="W4098" s="257" t="s">
        <v>148</v>
      </c>
      <c r="X4098" s="257" t="s">
        <v>148</v>
      </c>
      <c r="Y4098" s="257" t="s">
        <v>148</v>
      </c>
      <c r="Z4098" s="257" t="s">
        <v>148</v>
      </c>
      <c r="AA4098" s="257" t="s">
        <v>148</v>
      </c>
      <c r="AB4098" s="257" t="s">
        <v>148</v>
      </c>
      <c r="AC4098" s="257" t="s">
        <v>148</v>
      </c>
      <c r="AD4098" s="257" t="s">
        <v>148</v>
      </c>
      <c r="AE4098" s="257" t="s">
        <v>148</v>
      </c>
      <c r="AF4098" s="257" t="s">
        <v>148</v>
      </c>
      <c r="AG4098" s="257" t="s">
        <v>148</v>
      </c>
      <c r="AH4098" s="257" t="s">
        <v>148</v>
      </c>
      <c r="AI4098" s="257" t="s">
        <v>148</v>
      </c>
      <c r="AJ4098" s="257"/>
    </row>
    <row r="4099" spans="1:36" ht="403.2">
      <c r="A4099" s="258">
        <v>40519</v>
      </c>
      <c r="B4099" s="257" t="s">
        <v>2511</v>
      </c>
      <c r="C4099" s="258">
        <v>40527</v>
      </c>
      <c r="D4099" s="257">
        <v>4</v>
      </c>
      <c r="E4099" s="259" t="s">
        <v>2565</v>
      </c>
      <c r="F4099" s="257" t="s">
        <v>3251</v>
      </c>
      <c r="G4099" s="259" t="s">
        <v>3252</v>
      </c>
      <c r="H4099" s="260" t="s">
        <v>1232</v>
      </c>
      <c r="I4099" s="257" t="s">
        <v>4345</v>
      </c>
      <c r="J4099" s="257" t="s">
        <v>4346</v>
      </c>
      <c r="K4099" s="257" t="s">
        <v>3280</v>
      </c>
      <c r="L4099" s="257" t="s">
        <v>3512</v>
      </c>
      <c r="M4099" s="257" t="s">
        <v>1232</v>
      </c>
      <c r="N4099" s="257" t="s">
        <v>3513</v>
      </c>
      <c r="O4099" s="257" t="s">
        <v>3299</v>
      </c>
      <c r="P4099" s="257" t="s">
        <v>8798</v>
      </c>
      <c r="Q4099" s="257" t="s">
        <v>8799</v>
      </c>
      <c r="R4099" s="257" t="s">
        <v>8800</v>
      </c>
      <c r="S4099" s="257" t="s">
        <v>3291</v>
      </c>
      <c r="T4099" s="257" t="s">
        <v>2843</v>
      </c>
      <c r="U4099" s="257" t="s">
        <v>5816</v>
      </c>
      <c r="V4099" s="257" t="s">
        <v>2639</v>
      </c>
      <c r="W4099" s="257" t="s">
        <v>148</v>
      </c>
      <c r="X4099" s="257" t="s">
        <v>148</v>
      </c>
      <c r="Y4099" s="257" t="s">
        <v>148</v>
      </c>
      <c r="Z4099" s="257" t="s">
        <v>148</v>
      </c>
      <c r="AA4099" s="257" t="s">
        <v>148</v>
      </c>
      <c r="AB4099" s="257" t="s">
        <v>2640</v>
      </c>
      <c r="AC4099" s="257" t="s">
        <v>2640</v>
      </c>
      <c r="AD4099" s="257" t="s">
        <v>3295</v>
      </c>
      <c r="AE4099" s="257" t="s">
        <v>3295</v>
      </c>
      <c r="AF4099" s="257" t="s">
        <v>3639</v>
      </c>
      <c r="AG4099" s="257" t="s">
        <v>3295</v>
      </c>
      <c r="AH4099" s="257" t="s">
        <v>3295</v>
      </c>
      <c r="AI4099" s="257" t="s">
        <v>3295</v>
      </c>
      <c r="AJ4099" s="257"/>
    </row>
    <row r="4100" spans="1:36" ht="28.8">
      <c r="A4100" s="258">
        <v>40380</v>
      </c>
      <c r="B4100" s="257" t="s">
        <v>2514</v>
      </c>
      <c r="C4100" s="258">
        <v>40380</v>
      </c>
      <c r="D4100" s="257">
        <v>0</v>
      </c>
      <c r="E4100" s="257" t="s">
        <v>2539</v>
      </c>
      <c r="F4100" s="257" t="s">
        <v>3173</v>
      </c>
      <c r="G4100" s="257" t="s">
        <v>3174</v>
      </c>
      <c r="H4100" s="260" t="s">
        <v>1232</v>
      </c>
      <c r="I4100" s="257" t="s">
        <v>4693</v>
      </c>
      <c r="J4100" s="84" t="s">
        <v>4694</v>
      </c>
      <c r="K4100" s="257" t="s">
        <v>2619</v>
      </c>
      <c r="L4100" s="257" t="s">
        <v>8712</v>
      </c>
      <c r="M4100" s="257" t="s">
        <v>1236</v>
      </c>
      <c r="N4100" s="257" t="s">
        <v>2913</v>
      </c>
      <c r="O4100" s="257" t="s">
        <v>3299</v>
      </c>
      <c r="P4100" s="257" t="s">
        <v>8801</v>
      </c>
      <c r="Q4100" s="257" t="s">
        <v>3301</v>
      </c>
      <c r="R4100" s="257" t="s">
        <v>148</v>
      </c>
      <c r="S4100" s="257" t="s">
        <v>3302</v>
      </c>
      <c r="T4100" s="257" t="s">
        <v>2913</v>
      </c>
      <c r="U4100" s="257" t="s">
        <v>8714</v>
      </c>
      <c r="V4100" s="257" t="s">
        <v>148</v>
      </c>
      <c r="W4100" s="257" t="s">
        <v>148</v>
      </c>
      <c r="X4100" s="257" t="s">
        <v>148</v>
      </c>
      <c r="Y4100" s="257" t="s">
        <v>148</v>
      </c>
      <c r="Z4100" s="257" t="s">
        <v>148</v>
      </c>
      <c r="AA4100" s="257" t="s">
        <v>148</v>
      </c>
      <c r="AB4100" s="257" t="s">
        <v>148</v>
      </c>
      <c r="AC4100" s="257" t="s">
        <v>148</v>
      </c>
      <c r="AD4100" s="257" t="s">
        <v>148</v>
      </c>
      <c r="AE4100" s="257" t="s">
        <v>148</v>
      </c>
      <c r="AF4100" s="257" t="s">
        <v>148</v>
      </c>
      <c r="AG4100" s="257" t="s">
        <v>148</v>
      </c>
      <c r="AH4100" s="257" t="s">
        <v>148</v>
      </c>
      <c r="AI4100" s="257" t="s">
        <v>148</v>
      </c>
      <c r="AJ4100" s="257"/>
    </row>
    <row r="4101" spans="1:36" ht="115.2">
      <c r="A4101" s="258">
        <v>40525</v>
      </c>
      <c r="B4101" s="257" t="s">
        <v>2511</v>
      </c>
      <c r="C4101" s="258">
        <v>40527</v>
      </c>
      <c r="D4101" s="257">
        <v>2</v>
      </c>
      <c r="E4101" s="259" t="s">
        <v>2537</v>
      </c>
      <c r="F4101" s="257" t="s">
        <v>3225</v>
      </c>
      <c r="G4101" s="259" t="s">
        <v>3226</v>
      </c>
      <c r="H4101" s="260" t="s">
        <v>1232</v>
      </c>
      <c r="I4101" s="257" t="s">
        <v>3458</v>
      </c>
      <c r="J4101" s="261" t="s">
        <v>3459</v>
      </c>
      <c r="K4101" s="257" t="s">
        <v>3280</v>
      </c>
      <c r="L4101" s="257" t="s">
        <v>3416</v>
      </c>
      <c r="M4101" s="257" t="s">
        <v>1232</v>
      </c>
      <c r="N4101" s="257" t="s">
        <v>3417</v>
      </c>
      <c r="O4101" s="257" t="s">
        <v>2869</v>
      </c>
      <c r="P4101" s="257" t="s">
        <v>8802</v>
      </c>
      <c r="Q4101" s="257" t="s">
        <v>8803</v>
      </c>
      <c r="R4101" s="257" t="s">
        <v>8804</v>
      </c>
      <c r="S4101" s="257" t="s">
        <v>3291</v>
      </c>
      <c r="T4101" s="257" t="s">
        <v>2905</v>
      </c>
      <c r="U4101" s="257" t="s">
        <v>477</v>
      </c>
      <c r="V4101" s="257" t="s">
        <v>2639</v>
      </c>
      <c r="W4101" s="257" t="s">
        <v>148</v>
      </c>
      <c r="X4101" s="257" t="s">
        <v>148</v>
      </c>
      <c r="Y4101" s="257" t="s">
        <v>148</v>
      </c>
      <c r="Z4101" s="257" t="s">
        <v>148</v>
      </c>
      <c r="AA4101" s="257" t="s">
        <v>148</v>
      </c>
      <c r="AB4101" s="257" t="s">
        <v>2640</v>
      </c>
      <c r="AC4101" s="257" t="s">
        <v>2640</v>
      </c>
      <c r="AD4101" s="257" t="s">
        <v>3295</v>
      </c>
      <c r="AE4101" s="257" t="s">
        <v>3295</v>
      </c>
      <c r="AF4101" s="257" t="s">
        <v>3639</v>
      </c>
      <c r="AG4101" s="257" t="s">
        <v>3295</v>
      </c>
      <c r="AH4101" s="257" t="s">
        <v>3295</v>
      </c>
      <c r="AI4101" s="257" t="s">
        <v>3295</v>
      </c>
      <c r="AJ4101" s="257"/>
    </row>
    <row r="4102" spans="1:36" ht="57.6">
      <c r="A4102" s="258">
        <v>40525</v>
      </c>
      <c r="B4102" s="257" t="s">
        <v>2511</v>
      </c>
      <c r="C4102" s="258">
        <v>40527</v>
      </c>
      <c r="D4102" s="257">
        <v>2</v>
      </c>
      <c r="E4102" s="259" t="s">
        <v>2537</v>
      </c>
      <c r="F4102" s="257" t="s">
        <v>3225</v>
      </c>
      <c r="G4102" s="259" t="s">
        <v>3226</v>
      </c>
      <c r="H4102" s="260" t="s">
        <v>1232</v>
      </c>
      <c r="I4102" s="257" t="s">
        <v>3458</v>
      </c>
      <c r="J4102" s="261" t="s">
        <v>3459</v>
      </c>
      <c r="K4102" s="257" t="s">
        <v>3280</v>
      </c>
      <c r="L4102" s="257" t="s">
        <v>3416</v>
      </c>
      <c r="M4102" s="257" t="s">
        <v>1232</v>
      </c>
      <c r="N4102" s="257" t="s">
        <v>3417</v>
      </c>
      <c r="O4102" s="257" t="s">
        <v>2869</v>
      </c>
      <c r="P4102" s="257" t="s">
        <v>8805</v>
      </c>
      <c r="Q4102" s="257" t="s">
        <v>8806</v>
      </c>
      <c r="R4102" s="257" t="s">
        <v>148</v>
      </c>
      <c r="S4102" s="257" t="s">
        <v>3291</v>
      </c>
      <c r="T4102" s="257" t="s">
        <v>2840</v>
      </c>
      <c r="U4102" s="257" t="s">
        <v>8785</v>
      </c>
      <c r="V4102" s="257" t="s">
        <v>2639</v>
      </c>
      <c r="W4102" s="257" t="s">
        <v>148</v>
      </c>
      <c r="X4102" s="257" t="s">
        <v>148</v>
      </c>
      <c r="Y4102" s="257" t="s">
        <v>148</v>
      </c>
      <c r="Z4102" s="257" t="s">
        <v>148</v>
      </c>
      <c r="AA4102" s="257" t="s">
        <v>148</v>
      </c>
      <c r="AB4102" s="257" t="s">
        <v>2640</v>
      </c>
      <c r="AC4102" s="257" t="s">
        <v>2640</v>
      </c>
      <c r="AD4102" s="257" t="s">
        <v>3295</v>
      </c>
      <c r="AE4102" s="257" t="s">
        <v>3295</v>
      </c>
      <c r="AF4102" s="257" t="s">
        <v>3639</v>
      </c>
      <c r="AG4102" s="257" t="s">
        <v>3295</v>
      </c>
      <c r="AH4102" s="257" t="s">
        <v>3295</v>
      </c>
      <c r="AI4102" s="257" t="s">
        <v>3295</v>
      </c>
      <c r="AJ4102" s="257"/>
    </row>
    <row r="4103" spans="1:36" ht="72">
      <c r="A4103" s="258">
        <v>40526</v>
      </c>
      <c r="B4103" s="257" t="s">
        <v>2511</v>
      </c>
      <c r="C4103" s="258">
        <v>40527</v>
      </c>
      <c r="D4103" s="257">
        <v>1</v>
      </c>
      <c r="E4103" s="259" t="s">
        <v>2604</v>
      </c>
      <c r="F4103" s="257" t="s">
        <v>3971</v>
      </c>
      <c r="G4103" s="259" t="s">
        <v>3972</v>
      </c>
      <c r="H4103" s="260" t="s">
        <v>1232</v>
      </c>
      <c r="I4103" s="257" t="s">
        <v>3976</v>
      </c>
      <c r="J4103" s="257" t="s">
        <v>3977</v>
      </c>
      <c r="K4103" s="257" t="s">
        <v>3280</v>
      </c>
      <c r="L4103" s="257" t="s">
        <v>8807</v>
      </c>
      <c r="M4103" s="257" t="s">
        <v>1242</v>
      </c>
      <c r="N4103" s="257" t="s">
        <v>3402</v>
      </c>
      <c r="O4103" s="257" t="s">
        <v>2868</v>
      </c>
      <c r="P4103" s="257" t="s">
        <v>8808</v>
      </c>
      <c r="Q4103" s="257" t="s">
        <v>8809</v>
      </c>
      <c r="R4103" s="257" t="s">
        <v>148</v>
      </c>
      <c r="S4103" s="257" t="s">
        <v>3402</v>
      </c>
      <c r="T4103" s="257" t="s">
        <v>3402</v>
      </c>
      <c r="U4103" s="257" t="s">
        <v>8810</v>
      </c>
      <c r="V4103" s="257" t="s">
        <v>2640</v>
      </c>
      <c r="W4103" s="257" t="s">
        <v>156</v>
      </c>
      <c r="X4103" s="257" t="s">
        <v>2639</v>
      </c>
      <c r="Y4103" s="257" t="s">
        <v>3402</v>
      </c>
      <c r="Z4103" s="257" t="s">
        <v>3294</v>
      </c>
      <c r="AA4103" s="257" t="s">
        <v>3295</v>
      </c>
      <c r="AB4103" s="257" t="s">
        <v>2640</v>
      </c>
      <c r="AC4103" s="257" t="s">
        <v>2640</v>
      </c>
      <c r="AD4103" s="257" t="s">
        <v>3295</v>
      </c>
      <c r="AE4103" s="257" t="s">
        <v>3295</v>
      </c>
      <c r="AF4103" s="257" t="s">
        <v>3639</v>
      </c>
      <c r="AG4103" s="257" t="s">
        <v>3295</v>
      </c>
      <c r="AH4103" s="257" t="s">
        <v>3295</v>
      </c>
      <c r="AI4103" s="257" t="s">
        <v>3295</v>
      </c>
      <c r="AJ4103" s="257"/>
    </row>
    <row r="4104" spans="1:36" ht="28.8">
      <c r="A4104" s="258">
        <v>40380</v>
      </c>
      <c r="B4104" s="257" t="s">
        <v>2514</v>
      </c>
      <c r="C4104" s="258">
        <v>40380</v>
      </c>
      <c r="D4104" s="257">
        <v>0</v>
      </c>
      <c r="E4104" s="257" t="s">
        <v>2539</v>
      </c>
      <c r="F4104" s="257" t="s">
        <v>3173</v>
      </c>
      <c r="G4104" s="257" t="s">
        <v>3174</v>
      </c>
      <c r="H4104" s="257" t="s">
        <v>1225</v>
      </c>
      <c r="I4104" s="257" t="s">
        <v>7946</v>
      </c>
      <c r="J4104" s="84" t="s">
        <v>7947</v>
      </c>
      <c r="K4104" s="257" t="s">
        <v>2619</v>
      </c>
      <c r="L4104" s="257" t="s">
        <v>8712</v>
      </c>
      <c r="M4104" s="257" t="s">
        <v>1236</v>
      </c>
      <c r="N4104" s="257" t="s">
        <v>2913</v>
      </c>
      <c r="O4104" s="257" t="s">
        <v>3299</v>
      </c>
      <c r="P4104" s="257" t="s">
        <v>8811</v>
      </c>
      <c r="Q4104" s="257" t="s">
        <v>3301</v>
      </c>
      <c r="R4104" s="257" t="s">
        <v>148</v>
      </c>
      <c r="S4104" s="257" t="s">
        <v>3302</v>
      </c>
      <c r="T4104" s="257" t="s">
        <v>2913</v>
      </c>
      <c r="U4104" s="257" t="s">
        <v>8714</v>
      </c>
      <c r="V4104" s="257" t="s">
        <v>148</v>
      </c>
      <c r="W4104" s="257" t="s">
        <v>148</v>
      </c>
      <c r="X4104" s="257" t="s">
        <v>148</v>
      </c>
      <c r="Y4104" s="257" t="s">
        <v>148</v>
      </c>
      <c r="Z4104" s="257" t="s">
        <v>148</v>
      </c>
      <c r="AA4104" s="257" t="s">
        <v>148</v>
      </c>
      <c r="AB4104" s="257" t="s">
        <v>148</v>
      </c>
      <c r="AC4104" s="257" t="s">
        <v>148</v>
      </c>
      <c r="AD4104" s="257" t="s">
        <v>148</v>
      </c>
      <c r="AE4104" s="257" t="s">
        <v>148</v>
      </c>
      <c r="AF4104" s="257" t="s">
        <v>148</v>
      </c>
      <c r="AG4104" s="257" t="s">
        <v>148</v>
      </c>
      <c r="AH4104" s="257" t="s">
        <v>148</v>
      </c>
      <c r="AI4104" s="257" t="s">
        <v>148</v>
      </c>
      <c r="AJ4104" s="257"/>
    </row>
    <row r="4105" spans="1:36" ht="158.4">
      <c r="A4105" s="258">
        <v>40527</v>
      </c>
      <c r="B4105" s="257" t="s">
        <v>2511</v>
      </c>
      <c r="C4105" s="258">
        <v>40533</v>
      </c>
      <c r="D4105" s="257">
        <v>4</v>
      </c>
      <c r="E4105" s="259" t="s">
        <v>2540</v>
      </c>
      <c r="F4105" s="257" t="s">
        <v>3177</v>
      </c>
      <c r="G4105" s="259" t="s">
        <v>3178</v>
      </c>
      <c r="H4105" s="260" t="s">
        <v>1226</v>
      </c>
      <c r="I4105" s="257" t="s">
        <v>2784</v>
      </c>
      <c r="J4105" s="261" t="s">
        <v>721</v>
      </c>
      <c r="K4105" s="257" t="s">
        <v>3280</v>
      </c>
      <c r="L4105" s="257" t="s">
        <v>8440</v>
      </c>
      <c r="M4105" s="257" t="s">
        <v>1242</v>
      </c>
      <c r="N4105" s="257" t="s">
        <v>3402</v>
      </c>
      <c r="O4105" s="257" t="s">
        <v>2868</v>
      </c>
      <c r="P4105" s="257" t="s">
        <v>8812</v>
      </c>
      <c r="Q4105" s="257" t="s">
        <v>8813</v>
      </c>
      <c r="R4105" s="257" t="s">
        <v>148</v>
      </c>
      <c r="S4105" s="257" t="s">
        <v>3402</v>
      </c>
      <c r="T4105" s="257" t="s">
        <v>3402</v>
      </c>
      <c r="U4105" s="257" t="s">
        <v>8814</v>
      </c>
      <c r="V4105" s="257" t="s">
        <v>2639</v>
      </c>
      <c r="W4105" s="257" t="s">
        <v>148</v>
      </c>
      <c r="X4105" s="257" t="s">
        <v>2639</v>
      </c>
      <c r="Y4105" s="257" t="s">
        <v>2913</v>
      </c>
      <c r="Z4105" s="257" t="s">
        <v>2640</v>
      </c>
      <c r="AA4105" s="257" t="s">
        <v>148</v>
      </c>
      <c r="AB4105" s="257" t="s">
        <v>2640</v>
      </c>
      <c r="AC4105" s="257" t="s">
        <v>2640</v>
      </c>
      <c r="AD4105" s="257" t="s">
        <v>3295</v>
      </c>
      <c r="AE4105" s="257" t="s">
        <v>3295</v>
      </c>
      <c r="AF4105" s="257" t="s">
        <v>3639</v>
      </c>
      <c r="AG4105" s="257" t="s">
        <v>3295</v>
      </c>
      <c r="AH4105" s="257" t="s">
        <v>3295</v>
      </c>
      <c r="AI4105" s="257" t="s">
        <v>3295</v>
      </c>
      <c r="AJ4105" s="257"/>
    </row>
    <row r="4106" spans="1:36" ht="28.8">
      <c r="A4106" s="258">
        <v>40380</v>
      </c>
      <c r="B4106" s="257" t="s">
        <v>2514</v>
      </c>
      <c r="C4106" s="258">
        <v>40380</v>
      </c>
      <c r="D4106" s="257">
        <v>0</v>
      </c>
      <c r="E4106" s="257" t="s">
        <v>2539</v>
      </c>
      <c r="F4106" s="257" t="s">
        <v>3173</v>
      </c>
      <c r="G4106" s="257" t="s">
        <v>3174</v>
      </c>
      <c r="H4106" s="257" t="s">
        <v>1225</v>
      </c>
      <c r="I4106" s="257" t="s">
        <v>7946</v>
      </c>
      <c r="J4106" s="84" t="s">
        <v>7947</v>
      </c>
      <c r="K4106" s="257" t="s">
        <v>2619</v>
      </c>
      <c r="L4106" s="257" t="s">
        <v>8712</v>
      </c>
      <c r="M4106" s="257" t="s">
        <v>1236</v>
      </c>
      <c r="N4106" s="257" t="s">
        <v>2913</v>
      </c>
      <c r="O4106" s="257" t="s">
        <v>3299</v>
      </c>
      <c r="P4106" s="257" t="s">
        <v>8815</v>
      </c>
      <c r="Q4106" s="257" t="s">
        <v>3301</v>
      </c>
      <c r="R4106" s="257" t="s">
        <v>148</v>
      </c>
      <c r="S4106" s="257" t="s">
        <v>3302</v>
      </c>
      <c r="T4106" s="257" t="s">
        <v>2913</v>
      </c>
      <c r="U4106" s="257" t="s">
        <v>8714</v>
      </c>
      <c r="V4106" s="257" t="s">
        <v>148</v>
      </c>
      <c r="W4106" s="257" t="s">
        <v>148</v>
      </c>
      <c r="X4106" s="257" t="s">
        <v>148</v>
      </c>
      <c r="Y4106" s="257" t="s">
        <v>148</v>
      </c>
      <c r="Z4106" s="257" t="s">
        <v>148</v>
      </c>
      <c r="AA4106" s="257" t="s">
        <v>148</v>
      </c>
      <c r="AB4106" s="257" t="s">
        <v>148</v>
      </c>
      <c r="AC4106" s="257" t="s">
        <v>148</v>
      </c>
      <c r="AD4106" s="257" t="s">
        <v>148</v>
      </c>
      <c r="AE4106" s="257" t="s">
        <v>148</v>
      </c>
      <c r="AF4106" s="257" t="s">
        <v>148</v>
      </c>
      <c r="AG4106" s="257" t="s">
        <v>148</v>
      </c>
      <c r="AH4106" s="257" t="s">
        <v>148</v>
      </c>
      <c r="AI4106" s="257" t="s">
        <v>148</v>
      </c>
      <c r="AJ4106" s="257"/>
    </row>
    <row r="4107" spans="1:36" ht="28.8">
      <c r="A4107" s="258">
        <v>40380</v>
      </c>
      <c r="B4107" s="257" t="s">
        <v>2514</v>
      </c>
      <c r="C4107" s="258">
        <v>40380</v>
      </c>
      <c r="D4107" s="257">
        <v>0</v>
      </c>
      <c r="E4107" s="259" t="s">
        <v>2540</v>
      </c>
      <c r="F4107" s="257" t="s">
        <v>3177</v>
      </c>
      <c r="G4107" s="259" t="s">
        <v>3178</v>
      </c>
      <c r="H4107" s="260" t="s">
        <v>2631</v>
      </c>
      <c r="I4107" s="260" t="s">
        <v>2631</v>
      </c>
      <c r="J4107" s="257" t="s">
        <v>148</v>
      </c>
      <c r="K4107" s="257" t="s">
        <v>2619</v>
      </c>
      <c r="L4107" s="257" t="s">
        <v>8712</v>
      </c>
      <c r="M4107" s="257" t="s">
        <v>1236</v>
      </c>
      <c r="N4107" s="257" t="s">
        <v>2913</v>
      </c>
      <c r="O4107" s="257" t="s">
        <v>3299</v>
      </c>
      <c r="P4107" s="257" t="s">
        <v>8816</v>
      </c>
      <c r="Q4107" s="257" t="s">
        <v>3301</v>
      </c>
      <c r="R4107" s="257" t="s">
        <v>148</v>
      </c>
      <c r="S4107" s="257" t="s">
        <v>3302</v>
      </c>
      <c r="T4107" s="257" t="s">
        <v>2913</v>
      </c>
      <c r="U4107" s="257" t="s">
        <v>8714</v>
      </c>
      <c r="V4107" s="257" t="s">
        <v>148</v>
      </c>
      <c r="W4107" s="257" t="s">
        <v>148</v>
      </c>
      <c r="X4107" s="257" t="s">
        <v>148</v>
      </c>
      <c r="Y4107" s="257" t="s">
        <v>148</v>
      </c>
      <c r="Z4107" s="257" t="s">
        <v>148</v>
      </c>
      <c r="AA4107" s="257" t="s">
        <v>148</v>
      </c>
      <c r="AB4107" s="257" t="s">
        <v>148</v>
      </c>
      <c r="AC4107" s="257" t="s">
        <v>148</v>
      </c>
      <c r="AD4107" s="257" t="s">
        <v>148</v>
      </c>
      <c r="AE4107" s="257" t="s">
        <v>148</v>
      </c>
      <c r="AF4107" s="257" t="s">
        <v>148</v>
      </c>
      <c r="AG4107" s="257" t="s">
        <v>148</v>
      </c>
      <c r="AH4107" s="257" t="s">
        <v>148</v>
      </c>
      <c r="AI4107" s="257" t="s">
        <v>148</v>
      </c>
      <c r="AJ4107" s="257"/>
    </row>
    <row r="4108" spans="1:36" ht="230.4">
      <c r="A4108" s="258">
        <v>40531</v>
      </c>
      <c r="B4108" s="257" t="s">
        <v>2511</v>
      </c>
      <c r="C4108" s="258">
        <v>40534</v>
      </c>
      <c r="D4108" s="257">
        <v>2</v>
      </c>
      <c r="E4108" s="259" t="s">
        <v>2544</v>
      </c>
      <c r="F4108" s="257" t="s">
        <v>3237</v>
      </c>
      <c r="G4108" s="259" t="s">
        <v>3238</v>
      </c>
      <c r="H4108" s="260" t="s">
        <v>1232</v>
      </c>
      <c r="I4108" s="257" t="s">
        <v>2798</v>
      </c>
      <c r="J4108" s="84" t="s">
        <v>145</v>
      </c>
      <c r="K4108" s="257" t="s">
        <v>3280</v>
      </c>
      <c r="L4108" s="257" t="s">
        <v>3512</v>
      </c>
      <c r="M4108" s="257" t="s">
        <v>1232</v>
      </c>
      <c r="N4108" s="257" t="s">
        <v>3513</v>
      </c>
      <c r="O4108" s="257" t="s">
        <v>2868</v>
      </c>
      <c r="P4108" s="257" t="s">
        <v>8817</v>
      </c>
      <c r="Q4108" s="257" t="s">
        <v>8818</v>
      </c>
      <c r="R4108" s="257" t="s">
        <v>8819</v>
      </c>
      <c r="S4108" s="257" t="s">
        <v>3291</v>
      </c>
      <c r="T4108" s="257" t="s">
        <v>2843</v>
      </c>
      <c r="U4108" s="257" t="s">
        <v>4054</v>
      </c>
      <c r="V4108" s="257" t="s">
        <v>2639</v>
      </c>
      <c r="W4108" s="257" t="s">
        <v>148</v>
      </c>
      <c r="X4108" s="257" t="s">
        <v>2639</v>
      </c>
      <c r="Y4108" s="257" t="s">
        <v>2843</v>
      </c>
      <c r="Z4108" s="257" t="s">
        <v>2640</v>
      </c>
      <c r="AA4108" s="257" t="s">
        <v>148</v>
      </c>
      <c r="AB4108" s="257" t="s">
        <v>2640</v>
      </c>
      <c r="AC4108" s="257" t="s">
        <v>2639</v>
      </c>
      <c r="AD4108" s="258">
        <v>40535</v>
      </c>
      <c r="AE4108" s="257">
        <v>2</v>
      </c>
      <c r="AF4108" s="257" t="s">
        <v>8820</v>
      </c>
      <c r="AG4108" s="258">
        <v>40535</v>
      </c>
      <c r="AH4108" s="257" t="s">
        <v>2633</v>
      </c>
      <c r="AI4108" s="257" t="s">
        <v>2638</v>
      </c>
      <c r="AJ4108" s="257"/>
    </row>
    <row r="4109" spans="1:36" ht="43.2">
      <c r="A4109" s="258">
        <v>40380</v>
      </c>
      <c r="B4109" s="257" t="s">
        <v>2514</v>
      </c>
      <c r="C4109" s="258">
        <v>40380</v>
      </c>
      <c r="D4109" s="257">
        <v>0</v>
      </c>
      <c r="E4109" s="259" t="s">
        <v>2540</v>
      </c>
      <c r="F4109" s="257" t="s">
        <v>3177</v>
      </c>
      <c r="G4109" s="259" t="s">
        <v>3178</v>
      </c>
      <c r="H4109" s="260" t="s">
        <v>1226</v>
      </c>
      <c r="I4109" s="257" t="s">
        <v>4174</v>
      </c>
      <c r="J4109" s="257" t="s">
        <v>148</v>
      </c>
      <c r="K4109" s="257" t="s">
        <v>2619</v>
      </c>
      <c r="L4109" s="257" t="s">
        <v>8712</v>
      </c>
      <c r="M4109" s="257" t="s">
        <v>1236</v>
      </c>
      <c r="N4109" s="257" t="s">
        <v>2913</v>
      </c>
      <c r="O4109" s="257" t="s">
        <v>3299</v>
      </c>
      <c r="P4109" s="257" t="s">
        <v>8821</v>
      </c>
      <c r="Q4109" s="257" t="s">
        <v>3301</v>
      </c>
      <c r="R4109" s="257" t="s">
        <v>148</v>
      </c>
      <c r="S4109" s="257" t="s">
        <v>3302</v>
      </c>
      <c r="T4109" s="257" t="s">
        <v>2913</v>
      </c>
      <c r="U4109" s="257" t="s">
        <v>8714</v>
      </c>
      <c r="V4109" s="257" t="s">
        <v>148</v>
      </c>
      <c r="W4109" s="257" t="s">
        <v>148</v>
      </c>
      <c r="X4109" s="257" t="s">
        <v>148</v>
      </c>
      <c r="Y4109" s="257" t="s">
        <v>148</v>
      </c>
      <c r="Z4109" s="257" t="s">
        <v>148</v>
      </c>
      <c r="AA4109" s="257" t="s">
        <v>148</v>
      </c>
      <c r="AB4109" s="257" t="s">
        <v>148</v>
      </c>
      <c r="AC4109" s="257" t="s">
        <v>148</v>
      </c>
      <c r="AD4109" s="257" t="s">
        <v>148</v>
      </c>
      <c r="AE4109" s="257" t="s">
        <v>148</v>
      </c>
      <c r="AF4109" s="257" t="s">
        <v>148</v>
      </c>
      <c r="AG4109" s="257" t="s">
        <v>148</v>
      </c>
      <c r="AH4109" s="257" t="s">
        <v>148</v>
      </c>
      <c r="AI4109" s="257" t="s">
        <v>148</v>
      </c>
      <c r="AJ4109" s="257"/>
    </row>
    <row r="4110" spans="1:36" ht="409.6">
      <c r="A4110" s="258">
        <v>40532</v>
      </c>
      <c r="B4110" s="257" t="s">
        <v>2511</v>
      </c>
      <c r="C4110" s="258">
        <v>40533</v>
      </c>
      <c r="D4110" s="257">
        <v>1</v>
      </c>
      <c r="E4110" s="257" t="s">
        <v>2560</v>
      </c>
      <c r="F4110" s="257" t="s">
        <v>3276</v>
      </c>
      <c r="G4110" s="257" t="s">
        <v>3277</v>
      </c>
      <c r="H4110" s="260" t="s">
        <v>1232</v>
      </c>
      <c r="I4110" s="257" t="s">
        <v>4318</v>
      </c>
      <c r="J4110" s="261" t="s">
        <v>4319</v>
      </c>
      <c r="K4110" s="257" t="s">
        <v>3280</v>
      </c>
      <c r="L4110" s="257" t="s">
        <v>3512</v>
      </c>
      <c r="M4110" s="257" t="s">
        <v>1232</v>
      </c>
      <c r="N4110" s="257" t="s">
        <v>3513</v>
      </c>
      <c r="O4110" s="257" t="s">
        <v>3299</v>
      </c>
      <c r="P4110" s="257" t="s">
        <v>8822</v>
      </c>
      <c r="Q4110" s="257" t="s">
        <v>8823</v>
      </c>
      <c r="R4110" s="257" t="s">
        <v>8824</v>
      </c>
      <c r="S4110" s="257" t="s">
        <v>3291</v>
      </c>
      <c r="T4110" s="257" t="s">
        <v>2899</v>
      </c>
      <c r="U4110" s="257" t="s">
        <v>8825</v>
      </c>
      <c r="V4110" s="257" t="s">
        <v>2639</v>
      </c>
      <c r="W4110" s="257" t="s">
        <v>148</v>
      </c>
      <c r="X4110" s="257" t="s">
        <v>148</v>
      </c>
      <c r="Y4110" s="257" t="s">
        <v>148</v>
      </c>
      <c r="Z4110" s="257" t="s">
        <v>148</v>
      </c>
      <c r="AA4110" s="257" t="s">
        <v>148</v>
      </c>
      <c r="AB4110" s="257" t="s">
        <v>2640</v>
      </c>
      <c r="AC4110" s="257" t="s">
        <v>2640</v>
      </c>
      <c r="AD4110" s="257" t="s">
        <v>3295</v>
      </c>
      <c r="AE4110" s="257" t="s">
        <v>3295</v>
      </c>
      <c r="AF4110" s="257" t="s">
        <v>3639</v>
      </c>
      <c r="AG4110" s="257" t="s">
        <v>3295</v>
      </c>
      <c r="AH4110" s="257" t="s">
        <v>3295</v>
      </c>
      <c r="AI4110" s="257" t="s">
        <v>3295</v>
      </c>
      <c r="AJ4110" s="257"/>
    </row>
    <row r="4111" spans="1:36" ht="43.2">
      <c r="A4111" s="258">
        <v>40380</v>
      </c>
      <c r="B4111" s="257" t="s">
        <v>2514</v>
      </c>
      <c r="C4111" s="258">
        <v>40380</v>
      </c>
      <c r="D4111" s="257">
        <v>0</v>
      </c>
      <c r="E4111" s="259" t="s">
        <v>2540</v>
      </c>
      <c r="F4111" s="257" t="s">
        <v>3177</v>
      </c>
      <c r="G4111" s="259" t="s">
        <v>3178</v>
      </c>
      <c r="H4111" s="260" t="s">
        <v>1226</v>
      </c>
      <c r="I4111" s="257" t="s">
        <v>6735</v>
      </c>
      <c r="J4111" s="84" t="s">
        <v>6736</v>
      </c>
      <c r="K4111" s="257" t="s">
        <v>2619</v>
      </c>
      <c r="L4111" s="257" t="s">
        <v>8712</v>
      </c>
      <c r="M4111" s="257" t="s">
        <v>1236</v>
      </c>
      <c r="N4111" s="257" t="s">
        <v>2913</v>
      </c>
      <c r="O4111" s="257" t="s">
        <v>3299</v>
      </c>
      <c r="P4111" s="257" t="s">
        <v>8826</v>
      </c>
      <c r="Q4111" s="257" t="s">
        <v>3301</v>
      </c>
      <c r="R4111" s="257" t="s">
        <v>148</v>
      </c>
      <c r="S4111" s="257" t="s">
        <v>3302</v>
      </c>
      <c r="T4111" s="257" t="s">
        <v>2913</v>
      </c>
      <c r="U4111" s="257" t="s">
        <v>8714</v>
      </c>
      <c r="V4111" s="257" t="s">
        <v>148</v>
      </c>
      <c r="W4111" s="257" t="s">
        <v>148</v>
      </c>
      <c r="X4111" s="257" t="s">
        <v>148</v>
      </c>
      <c r="Y4111" s="257" t="s">
        <v>148</v>
      </c>
      <c r="Z4111" s="257" t="s">
        <v>148</v>
      </c>
      <c r="AA4111" s="257" t="s">
        <v>148</v>
      </c>
      <c r="AB4111" s="257" t="s">
        <v>148</v>
      </c>
      <c r="AC4111" s="257" t="s">
        <v>148</v>
      </c>
      <c r="AD4111" s="257" t="s">
        <v>148</v>
      </c>
      <c r="AE4111" s="257" t="s">
        <v>148</v>
      </c>
      <c r="AF4111" s="257" t="s">
        <v>148</v>
      </c>
      <c r="AG4111" s="257" t="s">
        <v>148</v>
      </c>
      <c r="AH4111" s="257" t="s">
        <v>148</v>
      </c>
      <c r="AI4111" s="257" t="s">
        <v>148</v>
      </c>
      <c r="AJ4111" s="257"/>
    </row>
    <row r="4112" spans="1:36" ht="115.2">
      <c r="A4112" s="258">
        <v>40532</v>
      </c>
      <c r="B4112" s="257" t="s">
        <v>2511</v>
      </c>
      <c r="C4112" s="258">
        <v>40533</v>
      </c>
      <c r="D4112" s="257">
        <v>1</v>
      </c>
      <c r="E4112" s="257" t="s">
        <v>2560</v>
      </c>
      <c r="F4112" s="257" t="s">
        <v>3276</v>
      </c>
      <c r="G4112" s="257" t="s">
        <v>3277</v>
      </c>
      <c r="H4112" s="260" t="s">
        <v>1232</v>
      </c>
      <c r="I4112" s="257" t="s">
        <v>4318</v>
      </c>
      <c r="J4112" s="261" t="s">
        <v>4319</v>
      </c>
      <c r="K4112" s="257" t="s">
        <v>3280</v>
      </c>
      <c r="L4112" s="257" t="s">
        <v>3512</v>
      </c>
      <c r="M4112" s="257" t="s">
        <v>1232</v>
      </c>
      <c r="N4112" s="257" t="s">
        <v>3513</v>
      </c>
      <c r="O4112" s="257" t="s">
        <v>2868</v>
      </c>
      <c r="P4112" s="257" t="s">
        <v>8827</v>
      </c>
      <c r="Q4112" s="257" t="s">
        <v>8828</v>
      </c>
      <c r="R4112" s="257" t="s">
        <v>8829</v>
      </c>
      <c r="S4112" s="257" t="s">
        <v>3291</v>
      </c>
      <c r="T4112" s="257" t="s">
        <v>2899</v>
      </c>
      <c r="U4112" s="257" t="s">
        <v>4234</v>
      </c>
      <c r="V4112" s="257" t="s">
        <v>2639</v>
      </c>
      <c r="W4112" s="257" t="s">
        <v>148</v>
      </c>
      <c r="X4112" s="257" t="s">
        <v>2640</v>
      </c>
      <c r="Y4112" s="257" t="s">
        <v>148</v>
      </c>
      <c r="Z4112" s="257" t="s">
        <v>2640</v>
      </c>
      <c r="AA4112" s="257" t="s">
        <v>148</v>
      </c>
      <c r="AB4112" s="257" t="s">
        <v>2640</v>
      </c>
      <c r="AC4112" s="257" t="s">
        <v>2640</v>
      </c>
      <c r="AD4112" s="257" t="s">
        <v>3295</v>
      </c>
      <c r="AE4112" s="257" t="s">
        <v>3295</v>
      </c>
      <c r="AF4112" s="257" t="s">
        <v>3639</v>
      </c>
      <c r="AG4112" s="257" t="s">
        <v>3295</v>
      </c>
      <c r="AH4112" s="257" t="s">
        <v>3295</v>
      </c>
      <c r="AI4112" s="257" t="s">
        <v>3295</v>
      </c>
      <c r="AJ4112" s="257"/>
    </row>
    <row r="4113" spans="1:36" ht="28.8">
      <c r="A4113" s="258">
        <v>40380</v>
      </c>
      <c r="B4113" s="257" t="s">
        <v>2514</v>
      </c>
      <c r="C4113" s="258">
        <v>40380</v>
      </c>
      <c r="D4113" s="257">
        <v>0</v>
      </c>
      <c r="E4113" s="259" t="s">
        <v>2604</v>
      </c>
      <c r="F4113" s="257" t="s">
        <v>3971</v>
      </c>
      <c r="G4113" s="259" t="s">
        <v>3972</v>
      </c>
      <c r="H4113" s="260" t="s">
        <v>1232</v>
      </c>
      <c r="I4113" s="257" t="s">
        <v>3976</v>
      </c>
      <c r="J4113" s="84" t="s">
        <v>3977</v>
      </c>
      <c r="K4113" s="257" t="s">
        <v>2619</v>
      </c>
      <c r="L4113" s="257" t="s">
        <v>8712</v>
      </c>
      <c r="M4113" s="257" t="s">
        <v>1236</v>
      </c>
      <c r="N4113" s="257" t="s">
        <v>2913</v>
      </c>
      <c r="O4113" s="257" t="s">
        <v>3299</v>
      </c>
      <c r="P4113" s="257" t="s">
        <v>8830</v>
      </c>
      <c r="Q4113" s="257" t="s">
        <v>3301</v>
      </c>
      <c r="R4113" s="257" t="s">
        <v>148</v>
      </c>
      <c r="S4113" s="257" t="s">
        <v>3302</v>
      </c>
      <c r="T4113" s="257" t="s">
        <v>2913</v>
      </c>
      <c r="U4113" s="257" t="s">
        <v>8714</v>
      </c>
      <c r="V4113" s="257" t="s">
        <v>148</v>
      </c>
      <c r="W4113" s="257" t="s">
        <v>148</v>
      </c>
      <c r="X4113" s="257" t="s">
        <v>148</v>
      </c>
      <c r="Y4113" s="257" t="s">
        <v>148</v>
      </c>
      <c r="Z4113" s="257" t="s">
        <v>148</v>
      </c>
      <c r="AA4113" s="257" t="s">
        <v>148</v>
      </c>
      <c r="AB4113" s="257" t="s">
        <v>148</v>
      </c>
      <c r="AC4113" s="257" t="s">
        <v>148</v>
      </c>
      <c r="AD4113" s="257" t="s">
        <v>148</v>
      </c>
      <c r="AE4113" s="257" t="s">
        <v>148</v>
      </c>
      <c r="AF4113" s="257" t="s">
        <v>148</v>
      </c>
      <c r="AG4113" s="257" t="s">
        <v>148</v>
      </c>
      <c r="AH4113" s="257" t="s">
        <v>148</v>
      </c>
      <c r="AI4113" s="257" t="s">
        <v>148</v>
      </c>
      <c r="AJ4113" s="257"/>
    </row>
    <row r="4114" spans="1:36" ht="28.8">
      <c r="A4114" s="258">
        <v>40380</v>
      </c>
      <c r="B4114" s="257" t="s">
        <v>2514</v>
      </c>
      <c r="C4114" s="258">
        <v>40380</v>
      </c>
      <c r="D4114" s="257">
        <v>0</v>
      </c>
      <c r="E4114" s="259" t="s">
        <v>2604</v>
      </c>
      <c r="F4114" s="257" t="s">
        <v>3971</v>
      </c>
      <c r="G4114" s="259" t="s">
        <v>3972</v>
      </c>
      <c r="H4114" s="260" t="s">
        <v>1232</v>
      </c>
      <c r="I4114" s="257" t="s">
        <v>3976</v>
      </c>
      <c r="J4114" s="84" t="s">
        <v>3977</v>
      </c>
      <c r="K4114" s="257" t="s">
        <v>2619</v>
      </c>
      <c r="L4114" s="257" t="s">
        <v>8712</v>
      </c>
      <c r="M4114" s="257" t="s">
        <v>1236</v>
      </c>
      <c r="N4114" s="257" t="s">
        <v>2913</v>
      </c>
      <c r="O4114" s="257" t="s">
        <v>3299</v>
      </c>
      <c r="P4114" s="257" t="s">
        <v>8831</v>
      </c>
      <c r="Q4114" s="257" t="s">
        <v>3301</v>
      </c>
      <c r="R4114" s="257" t="s">
        <v>148</v>
      </c>
      <c r="S4114" s="257" t="s">
        <v>3302</v>
      </c>
      <c r="T4114" s="257" t="s">
        <v>2913</v>
      </c>
      <c r="U4114" s="257" t="s">
        <v>8714</v>
      </c>
      <c r="V4114" s="257" t="s">
        <v>148</v>
      </c>
      <c r="W4114" s="257" t="s">
        <v>148</v>
      </c>
      <c r="X4114" s="257" t="s">
        <v>148</v>
      </c>
      <c r="Y4114" s="257" t="s">
        <v>148</v>
      </c>
      <c r="Z4114" s="257" t="s">
        <v>148</v>
      </c>
      <c r="AA4114" s="257" t="s">
        <v>148</v>
      </c>
      <c r="AB4114" s="257" t="s">
        <v>148</v>
      </c>
      <c r="AC4114" s="257" t="s">
        <v>148</v>
      </c>
      <c r="AD4114" s="257" t="s">
        <v>148</v>
      </c>
      <c r="AE4114" s="257" t="s">
        <v>148</v>
      </c>
      <c r="AF4114" s="257" t="s">
        <v>148</v>
      </c>
      <c r="AG4114" s="257" t="s">
        <v>148</v>
      </c>
      <c r="AH4114" s="257" t="s">
        <v>148</v>
      </c>
      <c r="AI4114" s="257" t="s">
        <v>148</v>
      </c>
      <c r="AJ4114" s="257"/>
    </row>
    <row r="4115" spans="1:36" ht="28.8">
      <c r="A4115" s="258">
        <v>40380</v>
      </c>
      <c r="B4115" s="257" t="s">
        <v>2514</v>
      </c>
      <c r="C4115" s="258">
        <v>40380</v>
      </c>
      <c r="D4115" s="257">
        <v>0</v>
      </c>
      <c r="E4115" s="259" t="s">
        <v>2606</v>
      </c>
      <c r="F4115" s="257" t="s">
        <v>3243</v>
      </c>
      <c r="G4115" s="259" t="s">
        <v>3244</v>
      </c>
      <c r="H4115" s="257" t="s">
        <v>1243</v>
      </c>
      <c r="I4115" s="257" t="s">
        <v>3569</v>
      </c>
      <c r="J4115" s="84" t="s">
        <v>3570</v>
      </c>
      <c r="K4115" s="257" t="s">
        <v>2619</v>
      </c>
      <c r="L4115" s="257" t="s">
        <v>8712</v>
      </c>
      <c r="M4115" s="257" t="s">
        <v>1236</v>
      </c>
      <c r="N4115" s="257" t="s">
        <v>2913</v>
      </c>
      <c r="O4115" s="257" t="s">
        <v>3299</v>
      </c>
      <c r="P4115" s="257" t="s">
        <v>8832</v>
      </c>
      <c r="Q4115" s="257" t="s">
        <v>3301</v>
      </c>
      <c r="R4115" s="257" t="s">
        <v>148</v>
      </c>
      <c r="S4115" s="257" t="s">
        <v>3302</v>
      </c>
      <c r="T4115" s="257" t="s">
        <v>2913</v>
      </c>
      <c r="U4115" s="257" t="s">
        <v>8714</v>
      </c>
      <c r="V4115" s="257" t="s">
        <v>148</v>
      </c>
      <c r="W4115" s="257" t="s">
        <v>148</v>
      </c>
      <c r="X4115" s="257" t="s">
        <v>148</v>
      </c>
      <c r="Y4115" s="257" t="s">
        <v>148</v>
      </c>
      <c r="Z4115" s="257" t="s">
        <v>148</v>
      </c>
      <c r="AA4115" s="257" t="s">
        <v>148</v>
      </c>
      <c r="AB4115" s="257" t="s">
        <v>148</v>
      </c>
      <c r="AC4115" s="257" t="s">
        <v>148</v>
      </c>
      <c r="AD4115" s="257" t="s">
        <v>148</v>
      </c>
      <c r="AE4115" s="257" t="s">
        <v>148</v>
      </c>
      <c r="AF4115" s="257" t="s">
        <v>148</v>
      </c>
      <c r="AG4115" s="257" t="s">
        <v>148</v>
      </c>
      <c r="AH4115" s="257" t="s">
        <v>148</v>
      </c>
      <c r="AI4115" s="257" t="s">
        <v>148</v>
      </c>
      <c r="AJ4115" s="257"/>
    </row>
    <row r="4116" spans="1:36" ht="28.8">
      <c r="A4116" s="258">
        <v>40380</v>
      </c>
      <c r="B4116" s="257" t="s">
        <v>2514</v>
      </c>
      <c r="C4116" s="258">
        <v>40380</v>
      </c>
      <c r="D4116" s="257">
        <v>0</v>
      </c>
      <c r="E4116" s="257" t="s">
        <v>2608</v>
      </c>
      <c r="F4116" s="257" t="s">
        <v>3258</v>
      </c>
      <c r="G4116" s="257" t="s">
        <v>3259</v>
      </c>
      <c r="H4116" s="260" t="s">
        <v>1232</v>
      </c>
      <c r="I4116" s="257" t="s">
        <v>8833</v>
      </c>
      <c r="J4116" s="84" t="s">
        <v>8834</v>
      </c>
      <c r="K4116" s="257" t="s">
        <v>2619</v>
      </c>
      <c r="L4116" s="257" t="s">
        <v>8712</v>
      </c>
      <c r="M4116" s="257" t="s">
        <v>1236</v>
      </c>
      <c r="N4116" s="257" t="s">
        <v>2913</v>
      </c>
      <c r="O4116" s="257" t="s">
        <v>2868</v>
      </c>
      <c r="P4116" s="257" t="s">
        <v>8835</v>
      </c>
      <c r="Q4116" s="257" t="s">
        <v>3301</v>
      </c>
      <c r="R4116" s="257" t="s">
        <v>148</v>
      </c>
      <c r="S4116" s="257" t="s">
        <v>3302</v>
      </c>
      <c r="T4116" s="257" t="s">
        <v>2913</v>
      </c>
      <c r="U4116" s="257" t="s">
        <v>8714</v>
      </c>
      <c r="V4116" s="257" t="s">
        <v>148</v>
      </c>
      <c r="W4116" s="257" t="s">
        <v>148</v>
      </c>
      <c r="X4116" s="257" t="s">
        <v>148</v>
      </c>
      <c r="Y4116" s="257" t="s">
        <v>148</v>
      </c>
      <c r="Z4116" s="257" t="s">
        <v>148</v>
      </c>
      <c r="AA4116" s="257" t="s">
        <v>148</v>
      </c>
      <c r="AB4116" s="257" t="s">
        <v>148</v>
      </c>
      <c r="AC4116" s="257" t="s">
        <v>148</v>
      </c>
      <c r="AD4116" s="257" t="s">
        <v>148</v>
      </c>
      <c r="AE4116" s="257" t="s">
        <v>148</v>
      </c>
      <c r="AF4116" s="257" t="s">
        <v>148</v>
      </c>
      <c r="AG4116" s="257" t="s">
        <v>148</v>
      </c>
      <c r="AH4116" s="257" t="s">
        <v>148</v>
      </c>
      <c r="AI4116" s="257" t="s">
        <v>148</v>
      </c>
      <c r="AJ4116" s="257"/>
    </row>
    <row r="4117" spans="1:36" ht="43.2">
      <c r="A4117" s="258">
        <v>40380</v>
      </c>
      <c r="B4117" s="257" t="s">
        <v>2514</v>
      </c>
      <c r="C4117" s="258">
        <v>40380</v>
      </c>
      <c r="D4117" s="257">
        <v>0</v>
      </c>
      <c r="E4117" s="257" t="s">
        <v>2609</v>
      </c>
      <c r="F4117" s="257" t="s">
        <v>3463</v>
      </c>
      <c r="G4117" s="257" t="s">
        <v>3464</v>
      </c>
      <c r="H4117" s="260" t="s">
        <v>1232</v>
      </c>
      <c r="I4117" s="257" t="s">
        <v>3465</v>
      </c>
      <c r="J4117" s="257" t="s">
        <v>3466</v>
      </c>
      <c r="K4117" s="257" t="s">
        <v>2619</v>
      </c>
      <c r="L4117" s="257" t="s">
        <v>8712</v>
      </c>
      <c r="M4117" s="257" t="s">
        <v>1236</v>
      </c>
      <c r="N4117" s="257" t="s">
        <v>2913</v>
      </c>
      <c r="O4117" s="257" t="s">
        <v>3299</v>
      </c>
      <c r="P4117" s="257" t="s">
        <v>8836</v>
      </c>
      <c r="Q4117" s="257" t="s">
        <v>3301</v>
      </c>
      <c r="R4117" s="257" t="s">
        <v>148</v>
      </c>
      <c r="S4117" s="257" t="s">
        <v>3302</v>
      </c>
      <c r="T4117" s="257" t="s">
        <v>2913</v>
      </c>
      <c r="U4117" s="257" t="s">
        <v>8714</v>
      </c>
      <c r="V4117" s="257" t="s">
        <v>148</v>
      </c>
      <c r="W4117" s="257" t="s">
        <v>148</v>
      </c>
      <c r="X4117" s="257" t="s">
        <v>148</v>
      </c>
      <c r="Y4117" s="257" t="s">
        <v>148</v>
      </c>
      <c r="Z4117" s="257" t="s">
        <v>148</v>
      </c>
      <c r="AA4117" s="257" t="s">
        <v>148</v>
      </c>
      <c r="AB4117" s="257" t="s">
        <v>148</v>
      </c>
      <c r="AC4117" s="257" t="s">
        <v>148</v>
      </c>
      <c r="AD4117" s="257" t="s">
        <v>148</v>
      </c>
      <c r="AE4117" s="257" t="s">
        <v>148</v>
      </c>
      <c r="AF4117" s="257" t="s">
        <v>148</v>
      </c>
      <c r="AG4117" s="257" t="s">
        <v>148</v>
      </c>
      <c r="AH4117" s="257" t="s">
        <v>148</v>
      </c>
      <c r="AI4117" s="257" t="s">
        <v>148</v>
      </c>
      <c r="AJ4117" s="257"/>
    </row>
    <row r="4118" spans="1:36" ht="43.2">
      <c r="A4118" s="258">
        <v>40513</v>
      </c>
      <c r="B4118" s="257" t="s">
        <v>2511</v>
      </c>
      <c r="C4118" s="258">
        <v>40513</v>
      </c>
      <c r="D4118" s="257">
        <v>0</v>
      </c>
      <c r="E4118" s="257" t="s">
        <v>2557</v>
      </c>
      <c r="F4118" s="257" t="s">
        <v>3223</v>
      </c>
      <c r="G4118" s="257" t="s">
        <v>3224</v>
      </c>
      <c r="H4118" s="260" t="s">
        <v>1226</v>
      </c>
      <c r="I4118" s="257" t="s">
        <v>8742</v>
      </c>
      <c r="J4118" s="84" t="s">
        <v>8743</v>
      </c>
      <c r="K4118" s="257" t="s">
        <v>2619</v>
      </c>
      <c r="L4118" s="257" t="s">
        <v>8837</v>
      </c>
      <c r="M4118" s="257" t="s">
        <v>8838</v>
      </c>
      <c r="N4118" s="257" t="s">
        <v>2631</v>
      </c>
      <c r="O4118" s="257" t="s">
        <v>3299</v>
      </c>
      <c r="P4118" s="257" t="s">
        <v>8839</v>
      </c>
      <c r="Q4118" s="257" t="s">
        <v>3301</v>
      </c>
      <c r="R4118" s="257" t="s">
        <v>148</v>
      </c>
      <c r="S4118" s="257" t="s">
        <v>8840</v>
      </c>
      <c r="T4118" s="257" t="s">
        <v>2843</v>
      </c>
      <c r="U4118" s="257" t="s">
        <v>8841</v>
      </c>
      <c r="V4118" s="257" t="s">
        <v>148</v>
      </c>
      <c r="W4118" s="257" t="s">
        <v>148</v>
      </c>
      <c r="X4118" s="257" t="s">
        <v>148</v>
      </c>
      <c r="Y4118" s="257" t="s">
        <v>148</v>
      </c>
      <c r="Z4118" s="257" t="s">
        <v>148</v>
      </c>
      <c r="AA4118" s="257" t="s">
        <v>148</v>
      </c>
      <c r="AB4118" s="257" t="s">
        <v>148</v>
      </c>
      <c r="AC4118" s="257" t="s">
        <v>148</v>
      </c>
      <c r="AD4118" s="257" t="s">
        <v>148</v>
      </c>
      <c r="AE4118" s="257" t="s">
        <v>148</v>
      </c>
      <c r="AF4118" s="257" t="s">
        <v>148</v>
      </c>
      <c r="AG4118" s="257" t="s">
        <v>148</v>
      </c>
      <c r="AH4118" s="257" t="s">
        <v>148</v>
      </c>
      <c r="AI4118" s="257" t="s">
        <v>148</v>
      </c>
      <c r="AJ4118" s="257" t="s">
        <v>148</v>
      </c>
    </row>
    <row r="4119" spans="1:36" ht="43.2">
      <c r="A4119" s="258">
        <v>40513</v>
      </c>
      <c r="B4119" s="257" t="s">
        <v>2511</v>
      </c>
      <c r="C4119" s="258">
        <v>40513</v>
      </c>
      <c r="D4119" s="257">
        <v>0</v>
      </c>
      <c r="E4119" s="259" t="s">
        <v>2559</v>
      </c>
      <c r="F4119" s="257" t="s">
        <v>3131</v>
      </c>
      <c r="G4119" s="259" t="s">
        <v>3132</v>
      </c>
      <c r="H4119" s="260" t="s">
        <v>1232</v>
      </c>
      <c r="I4119" s="260" t="s">
        <v>2631</v>
      </c>
      <c r="J4119" s="257" t="s">
        <v>148</v>
      </c>
      <c r="K4119" s="257" t="s">
        <v>2619</v>
      </c>
      <c r="L4119" s="257" t="s">
        <v>8837</v>
      </c>
      <c r="M4119" s="257" t="s">
        <v>8838</v>
      </c>
      <c r="N4119" s="257" t="s">
        <v>2631</v>
      </c>
      <c r="O4119" s="257" t="s">
        <v>3299</v>
      </c>
      <c r="P4119" s="257" t="s">
        <v>8842</v>
      </c>
      <c r="Q4119" s="257" t="s">
        <v>3301</v>
      </c>
      <c r="R4119" s="257" t="s">
        <v>148</v>
      </c>
      <c r="S4119" s="257" t="s">
        <v>8840</v>
      </c>
      <c r="T4119" s="257" t="s">
        <v>2843</v>
      </c>
      <c r="U4119" s="257" t="s">
        <v>8841</v>
      </c>
      <c r="V4119" s="257" t="s">
        <v>148</v>
      </c>
      <c r="W4119" s="257" t="s">
        <v>148</v>
      </c>
      <c r="X4119" s="257" t="s">
        <v>148</v>
      </c>
      <c r="Y4119" s="257" t="s">
        <v>148</v>
      </c>
      <c r="Z4119" s="257" t="s">
        <v>148</v>
      </c>
      <c r="AA4119" s="257" t="s">
        <v>148</v>
      </c>
      <c r="AB4119" s="257" t="s">
        <v>148</v>
      </c>
      <c r="AC4119" s="257" t="s">
        <v>148</v>
      </c>
      <c r="AD4119" s="257" t="s">
        <v>148</v>
      </c>
      <c r="AE4119" s="257" t="s">
        <v>148</v>
      </c>
      <c r="AF4119" s="257" t="s">
        <v>148</v>
      </c>
      <c r="AG4119" s="257" t="s">
        <v>148</v>
      </c>
      <c r="AH4119" s="257" t="s">
        <v>148</v>
      </c>
      <c r="AI4119" s="257" t="s">
        <v>148</v>
      </c>
      <c r="AJ4119" s="257" t="s">
        <v>148</v>
      </c>
    </row>
    <row r="4120" spans="1:36" ht="43.2">
      <c r="A4120" s="258">
        <v>40513</v>
      </c>
      <c r="B4120" s="257" t="s">
        <v>2511</v>
      </c>
      <c r="C4120" s="258">
        <v>40513</v>
      </c>
      <c r="D4120" s="257">
        <v>0</v>
      </c>
      <c r="E4120" s="257" t="s">
        <v>2536</v>
      </c>
      <c r="F4120" s="257" t="s">
        <v>3121</v>
      </c>
      <c r="G4120" s="257" t="s">
        <v>3122</v>
      </c>
      <c r="H4120" s="257" t="s">
        <v>1243</v>
      </c>
      <c r="I4120" s="257" t="s">
        <v>6680</v>
      </c>
      <c r="J4120" s="84" t="s">
        <v>6681</v>
      </c>
      <c r="K4120" s="257" t="s">
        <v>2619</v>
      </c>
      <c r="L4120" s="257" t="s">
        <v>8837</v>
      </c>
      <c r="M4120" s="257" t="s">
        <v>8838</v>
      </c>
      <c r="N4120" s="257" t="s">
        <v>2631</v>
      </c>
      <c r="O4120" s="257" t="s">
        <v>3299</v>
      </c>
      <c r="P4120" s="257" t="s">
        <v>8843</v>
      </c>
      <c r="Q4120" s="257" t="s">
        <v>3301</v>
      </c>
      <c r="R4120" s="257" t="s">
        <v>148</v>
      </c>
      <c r="S4120" s="257" t="s">
        <v>8840</v>
      </c>
      <c r="T4120" s="257" t="s">
        <v>2843</v>
      </c>
      <c r="U4120" s="257" t="s">
        <v>8841</v>
      </c>
      <c r="V4120" s="257" t="s">
        <v>148</v>
      </c>
      <c r="W4120" s="257" t="s">
        <v>148</v>
      </c>
      <c r="X4120" s="257" t="s">
        <v>148</v>
      </c>
      <c r="Y4120" s="257" t="s">
        <v>148</v>
      </c>
      <c r="Z4120" s="257" t="s">
        <v>148</v>
      </c>
      <c r="AA4120" s="257" t="s">
        <v>148</v>
      </c>
      <c r="AB4120" s="257" t="s">
        <v>148</v>
      </c>
      <c r="AC4120" s="257" t="s">
        <v>148</v>
      </c>
      <c r="AD4120" s="257" t="s">
        <v>148</v>
      </c>
      <c r="AE4120" s="257" t="s">
        <v>148</v>
      </c>
      <c r="AF4120" s="257" t="s">
        <v>148</v>
      </c>
      <c r="AG4120" s="257" t="s">
        <v>148</v>
      </c>
      <c r="AH4120" s="257" t="s">
        <v>148</v>
      </c>
      <c r="AI4120" s="257" t="s">
        <v>148</v>
      </c>
      <c r="AJ4120" s="257" t="s">
        <v>148</v>
      </c>
    </row>
    <row r="4121" spans="1:36" ht="43.2">
      <c r="A4121" s="258">
        <v>40513</v>
      </c>
      <c r="B4121" s="257" t="s">
        <v>2511</v>
      </c>
      <c r="C4121" s="258">
        <v>40513</v>
      </c>
      <c r="D4121" s="257">
        <v>0</v>
      </c>
      <c r="E4121" s="257" t="s">
        <v>2536</v>
      </c>
      <c r="F4121" s="257" t="s">
        <v>3121</v>
      </c>
      <c r="G4121" s="257" t="s">
        <v>3122</v>
      </c>
      <c r="H4121" s="257" t="s">
        <v>1243</v>
      </c>
      <c r="I4121" s="257" t="s">
        <v>6680</v>
      </c>
      <c r="J4121" s="84" t="s">
        <v>6681</v>
      </c>
      <c r="K4121" s="257" t="s">
        <v>2619</v>
      </c>
      <c r="L4121" s="257" t="s">
        <v>8837</v>
      </c>
      <c r="M4121" s="257" t="s">
        <v>8838</v>
      </c>
      <c r="N4121" s="257" t="s">
        <v>2631</v>
      </c>
      <c r="O4121" s="257" t="s">
        <v>3299</v>
      </c>
      <c r="P4121" s="257" t="s">
        <v>8844</v>
      </c>
      <c r="Q4121" s="257" t="s">
        <v>3301</v>
      </c>
      <c r="R4121" s="257" t="s">
        <v>148</v>
      </c>
      <c r="S4121" s="257" t="s">
        <v>8840</v>
      </c>
      <c r="T4121" s="257" t="s">
        <v>2843</v>
      </c>
      <c r="U4121" s="257" t="s">
        <v>8841</v>
      </c>
      <c r="V4121" s="257" t="s">
        <v>148</v>
      </c>
      <c r="W4121" s="257" t="s">
        <v>148</v>
      </c>
      <c r="X4121" s="257" t="s">
        <v>148</v>
      </c>
      <c r="Y4121" s="257" t="s">
        <v>148</v>
      </c>
      <c r="Z4121" s="257" t="s">
        <v>148</v>
      </c>
      <c r="AA4121" s="257" t="s">
        <v>148</v>
      </c>
      <c r="AB4121" s="257" t="s">
        <v>148</v>
      </c>
      <c r="AC4121" s="257" t="s">
        <v>148</v>
      </c>
      <c r="AD4121" s="257" t="s">
        <v>148</v>
      </c>
      <c r="AE4121" s="257" t="s">
        <v>148</v>
      </c>
      <c r="AF4121" s="257" t="s">
        <v>148</v>
      </c>
      <c r="AG4121" s="257" t="s">
        <v>148</v>
      </c>
      <c r="AH4121" s="257" t="s">
        <v>148</v>
      </c>
      <c r="AI4121" s="257" t="s">
        <v>148</v>
      </c>
      <c r="AJ4121" s="257" t="s">
        <v>148</v>
      </c>
    </row>
    <row r="4122" spans="1:36" ht="43.2">
      <c r="A4122" s="258">
        <v>40513</v>
      </c>
      <c r="B4122" s="257" t="s">
        <v>2511</v>
      </c>
      <c r="C4122" s="258">
        <v>40513</v>
      </c>
      <c r="D4122" s="257">
        <v>0</v>
      </c>
      <c r="E4122" s="259" t="s">
        <v>2544</v>
      </c>
      <c r="F4122" s="257" t="s">
        <v>3237</v>
      </c>
      <c r="G4122" s="259" t="s">
        <v>3238</v>
      </c>
      <c r="H4122" s="260" t="s">
        <v>1226</v>
      </c>
      <c r="I4122" s="257" t="s">
        <v>8845</v>
      </c>
      <c r="J4122" s="84" t="s">
        <v>8846</v>
      </c>
      <c r="K4122" s="257" t="s">
        <v>2619</v>
      </c>
      <c r="L4122" s="257" t="s">
        <v>8837</v>
      </c>
      <c r="M4122" s="257" t="s">
        <v>8838</v>
      </c>
      <c r="N4122" s="257" t="s">
        <v>2631</v>
      </c>
      <c r="O4122" s="257" t="s">
        <v>3299</v>
      </c>
      <c r="P4122" s="257" t="s">
        <v>8847</v>
      </c>
      <c r="Q4122" s="257" t="s">
        <v>3301</v>
      </c>
      <c r="R4122" s="257" t="s">
        <v>148</v>
      </c>
      <c r="S4122" s="257" t="s">
        <v>8840</v>
      </c>
      <c r="T4122" s="257" t="s">
        <v>2843</v>
      </c>
      <c r="U4122" s="257" t="s">
        <v>8841</v>
      </c>
      <c r="V4122" s="257" t="s">
        <v>148</v>
      </c>
      <c r="W4122" s="257" t="s">
        <v>148</v>
      </c>
      <c r="X4122" s="257" t="s">
        <v>148</v>
      </c>
      <c r="Y4122" s="257" t="s">
        <v>148</v>
      </c>
      <c r="Z4122" s="257" t="s">
        <v>148</v>
      </c>
      <c r="AA4122" s="257" t="s">
        <v>148</v>
      </c>
      <c r="AB4122" s="257" t="s">
        <v>148</v>
      </c>
      <c r="AC4122" s="257" t="s">
        <v>148</v>
      </c>
      <c r="AD4122" s="257" t="s">
        <v>148</v>
      </c>
      <c r="AE4122" s="257" t="s">
        <v>148</v>
      </c>
      <c r="AF4122" s="257" t="s">
        <v>148</v>
      </c>
      <c r="AG4122" s="257" t="s">
        <v>148</v>
      </c>
      <c r="AH4122" s="257" t="s">
        <v>148</v>
      </c>
      <c r="AI4122" s="257" t="s">
        <v>148</v>
      </c>
      <c r="AJ4122" s="257" t="s">
        <v>148</v>
      </c>
    </row>
    <row r="4123" spans="1:36" ht="43.2">
      <c r="A4123" s="258">
        <v>40513</v>
      </c>
      <c r="B4123" s="257" t="s">
        <v>2511</v>
      </c>
      <c r="C4123" s="258">
        <v>40513</v>
      </c>
      <c r="D4123" s="257">
        <v>0</v>
      </c>
      <c r="E4123" s="259" t="s">
        <v>2610</v>
      </c>
      <c r="F4123" s="259" t="s">
        <v>3151</v>
      </c>
      <c r="G4123" s="259" t="s">
        <v>3152</v>
      </c>
      <c r="H4123" s="260" t="s">
        <v>1226</v>
      </c>
      <c r="I4123" s="257" t="s">
        <v>3879</v>
      </c>
      <c r="J4123" s="84" t="s">
        <v>3880</v>
      </c>
      <c r="K4123" s="257" t="s">
        <v>2619</v>
      </c>
      <c r="L4123" s="257" t="s">
        <v>8837</v>
      </c>
      <c r="M4123" s="257" t="s">
        <v>8838</v>
      </c>
      <c r="N4123" s="257" t="s">
        <v>2631</v>
      </c>
      <c r="O4123" s="257" t="s">
        <v>3299</v>
      </c>
      <c r="P4123" s="257" t="s">
        <v>8848</v>
      </c>
      <c r="Q4123" s="257" t="s">
        <v>3301</v>
      </c>
      <c r="R4123" s="257" t="s">
        <v>148</v>
      </c>
      <c r="S4123" s="257" t="s">
        <v>8840</v>
      </c>
      <c r="T4123" s="257" t="s">
        <v>2843</v>
      </c>
      <c r="U4123" s="257" t="s">
        <v>8841</v>
      </c>
      <c r="V4123" s="257" t="s">
        <v>148</v>
      </c>
      <c r="W4123" s="257" t="s">
        <v>148</v>
      </c>
      <c r="X4123" s="257" t="s">
        <v>148</v>
      </c>
      <c r="Y4123" s="257" t="s">
        <v>148</v>
      </c>
      <c r="Z4123" s="257" t="s">
        <v>148</v>
      </c>
      <c r="AA4123" s="257" t="s">
        <v>148</v>
      </c>
      <c r="AB4123" s="257" t="s">
        <v>148</v>
      </c>
      <c r="AC4123" s="257" t="s">
        <v>148</v>
      </c>
      <c r="AD4123" s="257" t="s">
        <v>148</v>
      </c>
      <c r="AE4123" s="257" t="s">
        <v>148</v>
      </c>
      <c r="AF4123" s="257" t="s">
        <v>148</v>
      </c>
      <c r="AG4123" s="257" t="s">
        <v>148</v>
      </c>
      <c r="AH4123" s="257" t="s">
        <v>148</v>
      </c>
      <c r="AI4123" s="257" t="s">
        <v>148</v>
      </c>
      <c r="AJ4123" s="257" t="s">
        <v>148</v>
      </c>
    </row>
    <row r="4124" spans="1:36" ht="43.2">
      <c r="A4124" s="258">
        <v>40513</v>
      </c>
      <c r="B4124" s="257" t="s">
        <v>2511</v>
      </c>
      <c r="C4124" s="258">
        <v>40513</v>
      </c>
      <c r="D4124" s="257">
        <v>0</v>
      </c>
      <c r="E4124" s="259" t="s">
        <v>2610</v>
      </c>
      <c r="F4124" s="259" t="s">
        <v>3151</v>
      </c>
      <c r="G4124" s="259" t="s">
        <v>3152</v>
      </c>
      <c r="H4124" s="260" t="s">
        <v>1226</v>
      </c>
      <c r="I4124" s="257" t="s">
        <v>3673</v>
      </c>
      <c r="J4124" s="84" t="s">
        <v>3674</v>
      </c>
      <c r="K4124" s="257" t="s">
        <v>2619</v>
      </c>
      <c r="L4124" s="257" t="s">
        <v>8837</v>
      </c>
      <c r="M4124" s="257" t="s">
        <v>8838</v>
      </c>
      <c r="N4124" s="257" t="s">
        <v>2631</v>
      </c>
      <c r="O4124" s="257" t="s">
        <v>3299</v>
      </c>
      <c r="P4124" s="257" t="s">
        <v>8849</v>
      </c>
      <c r="Q4124" s="257" t="s">
        <v>3301</v>
      </c>
      <c r="R4124" s="257" t="s">
        <v>148</v>
      </c>
      <c r="S4124" s="257" t="s">
        <v>8840</v>
      </c>
      <c r="T4124" s="257" t="s">
        <v>2843</v>
      </c>
      <c r="U4124" s="257" t="s">
        <v>8841</v>
      </c>
      <c r="V4124" s="257" t="s">
        <v>148</v>
      </c>
      <c r="W4124" s="257" t="s">
        <v>148</v>
      </c>
      <c r="X4124" s="257" t="s">
        <v>148</v>
      </c>
      <c r="Y4124" s="257" t="s">
        <v>148</v>
      </c>
      <c r="Z4124" s="257" t="s">
        <v>148</v>
      </c>
      <c r="AA4124" s="257" t="s">
        <v>148</v>
      </c>
      <c r="AB4124" s="257" t="s">
        <v>148</v>
      </c>
      <c r="AC4124" s="257" t="s">
        <v>148</v>
      </c>
      <c r="AD4124" s="257" t="s">
        <v>148</v>
      </c>
      <c r="AE4124" s="257" t="s">
        <v>148</v>
      </c>
      <c r="AF4124" s="257" t="s">
        <v>148</v>
      </c>
      <c r="AG4124" s="257" t="s">
        <v>148</v>
      </c>
      <c r="AH4124" s="257" t="s">
        <v>148</v>
      </c>
      <c r="AI4124" s="257" t="s">
        <v>148</v>
      </c>
      <c r="AJ4124" s="257" t="s">
        <v>148</v>
      </c>
    </row>
    <row r="4125" spans="1:36" ht="43.2">
      <c r="A4125" s="258">
        <v>40513</v>
      </c>
      <c r="B4125" s="257" t="s">
        <v>2511</v>
      </c>
      <c r="C4125" s="258">
        <v>40513</v>
      </c>
      <c r="D4125" s="257">
        <v>0</v>
      </c>
      <c r="E4125" s="257" t="s">
        <v>2612</v>
      </c>
      <c r="F4125" s="257" t="s">
        <v>3245</v>
      </c>
      <c r="G4125" s="257" t="s">
        <v>6193</v>
      </c>
      <c r="H4125" s="260" t="s">
        <v>1232</v>
      </c>
      <c r="I4125" s="128" t="s">
        <v>8850</v>
      </c>
      <c r="J4125" s="257" t="s">
        <v>148</v>
      </c>
      <c r="K4125" s="257" t="s">
        <v>2619</v>
      </c>
      <c r="L4125" s="257" t="s">
        <v>8837</v>
      </c>
      <c r="M4125" s="257" t="s">
        <v>8838</v>
      </c>
      <c r="N4125" s="257" t="s">
        <v>2631</v>
      </c>
      <c r="O4125" s="257" t="s">
        <v>2868</v>
      </c>
      <c r="P4125" s="257" t="s">
        <v>8851</v>
      </c>
      <c r="Q4125" s="257" t="s">
        <v>3301</v>
      </c>
      <c r="R4125" s="257" t="s">
        <v>148</v>
      </c>
      <c r="S4125" s="257" t="s">
        <v>8840</v>
      </c>
      <c r="T4125" s="257" t="s">
        <v>2843</v>
      </c>
      <c r="U4125" s="257" t="s">
        <v>8841</v>
      </c>
      <c r="V4125" s="257" t="s">
        <v>148</v>
      </c>
      <c r="W4125" s="257" t="s">
        <v>148</v>
      </c>
      <c r="X4125" s="257" t="s">
        <v>148</v>
      </c>
      <c r="Y4125" s="257" t="s">
        <v>148</v>
      </c>
      <c r="Z4125" s="257" t="s">
        <v>148</v>
      </c>
      <c r="AA4125" s="257" t="s">
        <v>148</v>
      </c>
      <c r="AB4125" s="257" t="s">
        <v>148</v>
      </c>
      <c r="AC4125" s="257" t="s">
        <v>148</v>
      </c>
      <c r="AD4125" s="257" t="s">
        <v>148</v>
      </c>
      <c r="AE4125" s="257" t="s">
        <v>148</v>
      </c>
      <c r="AF4125" s="257" t="s">
        <v>148</v>
      </c>
      <c r="AG4125" s="257" t="s">
        <v>148</v>
      </c>
      <c r="AH4125" s="257" t="s">
        <v>148</v>
      </c>
      <c r="AI4125" s="257" t="s">
        <v>148</v>
      </c>
      <c r="AJ4125" s="257" t="s">
        <v>148</v>
      </c>
    </row>
    <row r="4126" spans="1:36" ht="43.2">
      <c r="A4126" s="258">
        <v>40513</v>
      </c>
      <c r="B4126" s="257" t="s">
        <v>2511</v>
      </c>
      <c r="C4126" s="258">
        <v>40513</v>
      </c>
      <c r="D4126" s="257">
        <v>0</v>
      </c>
      <c r="E4126" s="259" t="s">
        <v>2617</v>
      </c>
      <c r="F4126" s="257" t="s">
        <v>3272</v>
      </c>
      <c r="G4126" s="259" t="s">
        <v>3273</v>
      </c>
      <c r="H4126" s="260" t="s">
        <v>1226</v>
      </c>
      <c r="I4126" s="257" t="s">
        <v>3447</v>
      </c>
      <c r="J4126" s="257" t="s">
        <v>148</v>
      </c>
      <c r="K4126" s="257" t="s">
        <v>2619</v>
      </c>
      <c r="L4126" s="257" t="s">
        <v>8837</v>
      </c>
      <c r="M4126" s="257" t="s">
        <v>8838</v>
      </c>
      <c r="N4126" s="257" t="s">
        <v>2631</v>
      </c>
      <c r="O4126" s="257" t="s">
        <v>3299</v>
      </c>
      <c r="P4126" s="257" t="s">
        <v>8852</v>
      </c>
      <c r="Q4126" s="257" t="s">
        <v>3301</v>
      </c>
      <c r="R4126" s="257" t="s">
        <v>148</v>
      </c>
      <c r="S4126" s="257" t="s">
        <v>8840</v>
      </c>
      <c r="T4126" s="257" t="s">
        <v>2843</v>
      </c>
      <c r="U4126" s="257" t="s">
        <v>8841</v>
      </c>
      <c r="V4126" s="257" t="s">
        <v>148</v>
      </c>
      <c r="W4126" s="257" t="s">
        <v>148</v>
      </c>
      <c r="X4126" s="257" t="s">
        <v>148</v>
      </c>
      <c r="Y4126" s="257" t="s">
        <v>148</v>
      </c>
      <c r="Z4126" s="257" t="s">
        <v>148</v>
      </c>
      <c r="AA4126" s="257" t="s">
        <v>148</v>
      </c>
      <c r="AB4126" s="257" t="s">
        <v>148</v>
      </c>
      <c r="AC4126" s="257" t="s">
        <v>148</v>
      </c>
      <c r="AD4126" s="257" t="s">
        <v>148</v>
      </c>
      <c r="AE4126" s="257" t="s">
        <v>148</v>
      </c>
      <c r="AF4126" s="257" t="s">
        <v>148</v>
      </c>
      <c r="AG4126" s="257" t="s">
        <v>148</v>
      </c>
      <c r="AH4126" s="257" t="s">
        <v>148</v>
      </c>
      <c r="AI4126" s="257" t="s">
        <v>148</v>
      </c>
      <c r="AJ4126" s="257" t="s">
        <v>148</v>
      </c>
    </row>
    <row r="4127" spans="1:36" ht="43.2">
      <c r="A4127" s="272">
        <v>40514</v>
      </c>
      <c r="B4127" s="257" t="s">
        <v>2511</v>
      </c>
      <c r="C4127" s="272">
        <v>40514</v>
      </c>
      <c r="D4127" s="273">
        <v>0</v>
      </c>
      <c r="E4127" s="257" t="s">
        <v>6831</v>
      </c>
      <c r="F4127" s="274" t="s">
        <v>993</v>
      </c>
      <c r="G4127" s="274" t="s">
        <v>8853</v>
      </c>
      <c r="H4127" s="260" t="s">
        <v>1232</v>
      </c>
      <c r="I4127" s="257" t="s">
        <v>8854</v>
      </c>
      <c r="J4127" s="257" t="s">
        <v>148</v>
      </c>
      <c r="K4127" s="257" t="s">
        <v>2619</v>
      </c>
      <c r="L4127" s="257" t="s">
        <v>8855</v>
      </c>
      <c r="M4127" s="257" t="s">
        <v>1232</v>
      </c>
      <c r="N4127" s="257" t="s">
        <v>2631</v>
      </c>
      <c r="O4127" s="257" t="s">
        <v>3299</v>
      </c>
      <c r="P4127" s="257" t="s">
        <v>8856</v>
      </c>
      <c r="Q4127" s="257" t="s">
        <v>3301</v>
      </c>
      <c r="R4127" s="257" t="s">
        <v>148</v>
      </c>
      <c r="S4127" s="257" t="s">
        <v>3302</v>
      </c>
      <c r="T4127" s="257" t="s">
        <v>2850</v>
      </c>
      <c r="U4127" s="257" t="s">
        <v>8857</v>
      </c>
      <c r="V4127" s="257" t="s">
        <v>148</v>
      </c>
      <c r="W4127" s="257" t="s">
        <v>148</v>
      </c>
      <c r="X4127" s="257" t="s">
        <v>148</v>
      </c>
      <c r="Y4127" s="257" t="s">
        <v>148</v>
      </c>
      <c r="Z4127" s="257" t="s">
        <v>148</v>
      </c>
      <c r="AA4127" s="257" t="s">
        <v>148</v>
      </c>
      <c r="AB4127" s="257" t="s">
        <v>148</v>
      </c>
      <c r="AC4127" s="257" t="s">
        <v>148</v>
      </c>
      <c r="AD4127" s="257" t="s">
        <v>148</v>
      </c>
      <c r="AE4127" s="257" t="s">
        <v>148</v>
      </c>
      <c r="AF4127" s="257" t="s">
        <v>148</v>
      </c>
      <c r="AG4127" s="257" t="s">
        <v>148</v>
      </c>
      <c r="AH4127" s="257" t="s">
        <v>148</v>
      </c>
      <c r="AI4127" s="257" t="s">
        <v>148</v>
      </c>
      <c r="AJ4127" s="257" t="s">
        <v>148</v>
      </c>
    </row>
    <row r="4128" spans="1:36" ht="43.2">
      <c r="A4128" s="272">
        <v>40514</v>
      </c>
      <c r="B4128" s="257" t="s">
        <v>2511</v>
      </c>
      <c r="C4128" s="272">
        <v>40514</v>
      </c>
      <c r="D4128" s="273">
        <v>0</v>
      </c>
      <c r="E4128" s="257" t="s">
        <v>6831</v>
      </c>
      <c r="F4128" s="274" t="s">
        <v>993</v>
      </c>
      <c r="G4128" s="274" t="s">
        <v>8853</v>
      </c>
      <c r="H4128" s="260" t="s">
        <v>1232</v>
      </c>
      <c r="I4128" s="257" t="s">
        <v>8858</v>
      </c>
      <c r="J4128" s="257" t="s">
        <v>148</v>
      </c>
      <c r="K4128" s="257" t="s">
        <v>2619</v>
      </c>
      <c r="L4128" s="257" t="s">
        <v>8855</v>
      </c>
      <c r="M4128" s="257" t="s">
        <v>1232</v>
      </c>
      <c r="N4128" s="257" t="s">
        <v>2631</v>
      </c>
      <c r="O4128" s="257" t="s">
        <v>3299</v>
      </c>
      <c r="P4128" s="257" t="s">
        <v>8859</v>
      </c>
      <c r="Q4128" s="257" t="s">
        <v>3301</v>
      </c>
      <c r="R4128" s="257" t="s">
        <v>148</v>
      </c>
      <c r="S4128" s="257" t="s">
        <v>3302</v>
      </c>
      <c r="T4128" s="257" t="s">
        <v>2850</v>
      </c>
      <c r="U4128" s="257" t="s">
        <v>8857</v>
      </c>
      <c r="V4128" s="257" t="s">
        <v>148</v>
      </c>
      <c r="W4128" s="257" t="s">
        <v>148</v>
      </c>
      <c r="X4128" s="257" t="s">
        <v>148</v>
      </c>
      <c r="Y4128" s="257" t="s">
        <v>148</v>
      </c>
      <c r="Z4128" s="257" t="s">
        <v>148</v>
      </c>
      <c r="AA4128" s="257" t="s">
        <v>148</v>
      </c>
      <c r="AB4128" s="257" t="s">
        <v>148</v>
      </c>
      <c r="AC4128" s="257" t="s">
        <v>148</v>
      </c>
      <c r="AD4128" s="257" t="s">
        <v>148</v>
      </c>
      <c r="AE4128" s="257" t="s">
        <v>148</v>
      </c>
      <c r="AF4128" s="257" t="s">
        <v>148</v>
      </c>
      <c r="AG4128" s="257" t="s">
        <v>148</v>
      </c>
      <c r="AH4128" s="257" t="s">
        <v>148</v>
      </c>
      <c r="AI4128" s="257" t="s">
        <v>148</v>
      </c>
      <c r="AJ4128" s="257" t="s">
        <v>148</v>
      </c>
    </row>
    <row r="4129" spans="1:36" ht="28.8">
      <c r="A4129" s="258">
        <v>40518</v>
      </c>
      <c r="B4129" s="257" t="s">
        <v>2511</v>
      </c>
      <c r="C4129" s="258">
        <v>40518</v>
      </c>
      <c r="D4129" s="257">
        <v>0</v>
      </c>
      <c r="E4129" s="259" t="s">
        <v>2542</v>
      </c>
      <c r="F4129" s="257" t="s">
        <v>3205</v>
      </c>
      <c r="G4129" s="259" t="s">
        <v>3206</v>
      </c>
      <c r="H4129" s="257" t="s">
        <v>2763</v>
      </c>
      <c r="I4129" s="257" t="s">
        <v>7999</v>
      </c>
      <c r="J4129" s="257" t="s">
        <v>148</v>
      </c>
      <c r="K4129" s="257" t="s">
        <v>2619</v>
      </c>
      <c r="L4129" s="128" t="s">
        <v>8860</v>
      </c>
      <c r="M4129" s="257" t="s">
        <v>1228</v>
      </c>
      <c r="N4129" s="257" t="s">
        <v>2904</v>
      </c>
      <c r="O4129" s="257" t="s">
        <v>3299</v>
      </c>
      <c r="P4129" s="257" t="s">
        <v>8861</v>
      </c>
      <c r="Q4129" s="257" t="s">
        <v>3301</v>
      </c>
      <c r="R4129" s="257" t="s">
        <v>148</v>
      </c>
      <c r="S4129" s="257" t="s">
        <v>2903</v>
      </c>
      <c r="T4129" s="257" t="s">
        <v>2904</v>
      </c>
      <c r="U4129" s="257" t="s">
        <v>8862</v>
      </c>
      <c r="V4129" s="257" t="s">
        <v>148</v>
      </c>
      <c r="W4129" s="257" t="s">
        <v>148</v>
      </c>
      <c r="X4129" s="257" t="s">
        <v>148</v>
      </c>
      <c r="Y4129" s="257" t="s">
        <v>148</v>
      </c>
      <c r="Z4129" s="257" t="s">
        <v>148</v>
      </c>
      <c r="AA4129" s="257" t="s">
        <v>148</v>
      </c>
      <c r="AB4129" s="257" t="s">
        <v>148</v>
      </c>
      <c r="AC4129" s="257" t="s">
        <v>148</v>
      </c>
      <c r="AD4129" s="257" t="s">
        <v>148</v>
      </c>
      <c r="AE4129" s="257" t="s">
        <v>148</v>
      </c>
      <c r="AF4129" s="257" t="s">
        <v>148</v>
      </c>
      <c r="AG4129" s="257" t="s">
        <v>148</v>
      </c>
      <c r="AH4129" s="257" t="s">
        <v>148</v>
      </c>
      <c r="AI4129" s="257" t="s">
        <v>148</v>
      </c>
      <c r="AJ4129" s="257" t="s">
        <v>148</v>
      </c>
    </row>
    <row r="4130" spans="1:36" ht="43.2">
      <c r="A4130" s="258">
        <v>40519</v>
      </c>
      <c r="B4130" s="257" t="s">
        <v>2511</v>
      </c>
      <c r="C4130" s="258">
        <v>40519</v>
      </c>
      <c r="D4130" s="257">
        <v>0</v>
      </c>
      <c r="E4130" s="259" t="s">
        <v>2617</v>
      </c>
      <c r="F4130" s="257" t="s">
        <v>3272</v>
      </c>
      <c r="G4130" s="259" t="s">
        <v>3273</v>
      </c>
      <c r="H4130" s="260" t="s">
        <v>1226</v>
      </c>
      <c r="I4130" s="257" t="s">
        <v>3447</v>
      </c>
      <c r="J4130" s="257" t="s">
        <v>148</v>
      </c>
      <c r="K4130" s="257" t="s">
        <v>2619</v>
      </c>
      <c r="L4130" s="257" t="s">
        <v>8863</v>
      </c>
      <c r="M4130" s="257" t="s">
        <v>1242</v>
      </c>
      <c r="N4130" s="257" t="s">
        <v>3402</v>
      </c>
      <c r="O4130" s="257" t="s">
        <v>3299</v>
      </c>
      <c r="P4130" s="257" t="s">
        <v>8864</v>
      </c>
      <c r="Q4130" s="257" t="s">
        <v>3301</v>
      </c>
      <c r="R4130" s="257" t="s">
        <v>148</v>
      </c>
      <c r="S4130" s="257" t="s">
        <v>3402</v>
      </c>
      <c r="T4130" s="257" t="s">
        <v>2860</v>
      </c>
      <c r="U4130" s="257" t="s">
        <v>8865</v>
      </c>
      <c r="V4130" s="257" t="s">
        <v>148</v>
      </c>
      <c r="W4130" s="257" t="s">
        <v>148</v>
      </c>
      <c r="X4130" s="257" t="s">
        <v>148</v>
      </c>
      <c r="Y4130" s="257" t="s">
        <v>148</v>
      </c>
      <c r="Z4130" s="257" t="s">
        <v>148</v>
      </c>
      <c r="AA4130" s="257" t="s">
        <v>148</v>
      </c>
      <c r="AB4130" s="257" t="s">
        <v>148</v>
      </c>
      <c r="AC4130" s="257" t="s">
        <v>148</v>
      </c>
      <c r="AD4130" s="257" t="s">
        <v>148</v>
      </c>
      <c r="AE4130" s="257" t="s">
        <v>148</v>
      </c>
      <c r="AF4130" s="257" t="s">
        <v>148</v>
      </c>
      <c r="AG4130" s="257" t="s">
        <v>148</v>
      </c>
      <c r="AH4130" s="257" t="s">
        <v>148</v>
      </c>
      <c r="AI4130" s="257" t="s">
        <v>148</v>
      </c>
      <c r="AJ4130" s="257" t="s">
        <v>148</v>
      </c>
    </row>
    <row r="4131" spans="1:36" ht="43.2">
      <c r="A4131" s="258">
        <v>40519</v>
      </c>
      <c r="B4131" s="257" t="s">
        <v>2511</v>
      </c>
      <c r="C4131" s="258">
        <v>40519</v>
      </c>
      <c r="D4131" s="257">
        <v>0</v>
      </c>
      <c r="E4131" s="259" t="s">
        <v>2617</v>
      </c>
      <c r="F4131" s="257" t="s">
        <v>3272</v>
      </c>
      <c r="G4131" s="259" t="s">
        <v>3273</v>
      </c>
      <c r="H4131" s="260" t="s">
        <v>1226</v>
      </c>
      <c r="I4131" s="257" t="s">
        <v>3447</v>
      </c>
      <c r="J4131" s="257" t="s">
        <v>148</v>
      </c>
      <c r="K4131" s="257" t="s">
        <v>2619</v>
      </c>
      <c r="L4131" s="257" t="s">
        <v>8863</v>
      </c>
      <c r="M4131" s="257" t="s">
        <v>1242</v>
      </c>
      <c r="N4131" s="257" t="s">
        <v>3402</v>
      </c>
      <c r="O4131" s="257" t="s">
        <v>3299</v>
      </c>
      <c r="P4131" s="257" t="s">
        <v>8866</v>
      </c>
      <c r="Q4131" s="257" t="s">
        <v>3301</v>
      </c>
      <c r="R4131" s="257" t="s">
        <v>148</v>
      </c>
      <c r="S4131" s="257" t="s">
        <v>3402</v>
      </c>
      <c r="T4131" s="257" t="s">
        <v>2860</v>
      </c>
      <c r="U4131" s="257" t="s">
        <v>8865</v>
      </c>
      <c r="V4131" s="257" t="s">
        <v>148</v>
      </c>
      <c r="W4131" s="257" t="s">
        <v>148</v>
      </c>
      <c r="X4131" s="257" t="s">
        <v>148</v>
      </c>
      <c r="Y4131" s="257" t="s">
        <v>148</v>
      </c>
      <c r="Z4131" s="257" t="s">
        <v>148</v>
      </c>
      <c r="AA4131" s="257" t="s">
        <v>148</v>
      </c>
      <c r="AB4131" s="257" t="s">
        <v>148</v>
      </c>
      <c r="AC4131" s="257" t="s">
        <v>148</v>
      </c>
      <c r="AD4131" s="257" t="s">
        <v>148</v>
      </c>
      <c r="AE4131" s="257" t="s">
        <v>148</v>
      </c>
      <c r="AF4131" s="257" t="s">
        <v>148</v>
      </c>
      <c r="AG4131" s="257" t="s">
        <v>148</v>
      </c>
      <c r="AH4131" s="257" t="s">
        <v>148</v>
      </c>
      <c r="AI4131" s="257" t="s">
        <v>148</v>
      </c>
      <c r="AJ4131" s="257" t="s">
        <v>148</v>
      </c>
    </row>
    <row r="4132" spans="1:36" ht="43.2">
      <c r="A4132" s="258">
        <v>40519</v>
      </c>
      <c r="B4132" s="257" t="s">
        <v>2511</v>
      </c>
      <c r="C4132" s="258">
        <v>40519</v>
      </c>
      <c r="D4132" s="257">
        <v>0</v>
      </c>
      <c r="E4132" s="257" t="s">
        <v>2616</v>
      </c>
      <c r="F4132" s="257" t="s">
        <v>3130</v>
      </c>
      <c r="G4132" s="257" t="s">
        <v>3129</v>
      </c>
      <c r="H4132" s="260" t="s">
        <v>1226</v>
      </c>
      <c r="I4132" s="257" t="s">
        <v>4933</v>
      </c>
      <c r="J4132" s="257" t="s">
        <v>148</v>
      </c>
      <c r="K4132" s="257" t="s">
        <v>2619</v>
      </c>
      <c r="L4132" s="257" t="s">
        <v>8863</v>
      </c>
      <c r="M4132" s="257" t="s">
        <v>1242</v>
      </c>
      <c r="N4132" s="257" t="s">
        <v>3402</v>
      </c>
      <c r="O4132" s="257" t="s">
        <v>3299</v>
      </c>
      <c r="P4132" s="257" t="s">
        <v>8867</v>
      </c>
      <c r="Q4132" s="257" t="s">
        <v>3301</v>
      </c>
      <c r="R4132" s="257" t="s">
        <v>148</v>
      </c>
      <c r="S4132" s="257" t="s">
        <v>3402</v>
      </c>
      <c r="T4132" s="257" t="s">
        <v>2860</v>
      </c>
      <c r="U4132" s="257" t="s">
        <v>8865</v>
      </c>
      <c r="V4132" s="257" t="s">
        <v>148</v>
      </c>
      <c r="W4132" s="257" t="s">
        <v>148</v>
      </c>
      <c r="X4132" s="257" t="s">
        <v>148</v>
      </c>
      <c r="Y4132" s="257" t="s">
        <v>148</v>
      </c>
      <c r="Z4132" s="257" t="s">
        <v>148</v>
      </c>
      <c r="AA4132" s="257" t="s">
        <v>148</v>
      </c>
      <c r="AB4132" s="257" t="s">
        <v>148</v>
      </c>
      <c r="AC4132" s="257" t="s">
        <v>148</v>
      </c>
      <c r="AD4132" s="257" t="s">
        <v>148</v>
      </c>
      <c r="AE4132" s="257" t="s">
        <v>148</v>
      </c>
      <c r="AF4132" s="257" t="s">
        <v>148</v>
      </c>
      <c r="AG4132" s="257" t="s">
        <v>148</v>
      </c>
      <c r="AH4132" s="257" t="s">
        <v>148</v>
      </c>
      <c r="AI4132" s="257" t="s">
        <v>148</v>
      </c>
      <c r="AJ4132" s="257" t="s">
        <v>148</v>
      </c>
    </row>
    <row r="4133" spans="1:36" ht="43.2">
      <c r="A4133" s="258">
        <v>40380</v>
      </c>
      <c r="B4133" s="257" t="s">
        <v>2514</v>
      </c>
      <c r="C4133" s="258">
        <v>40380</v>
      </c>
      <c r="D4133" s="257">
        <v>0</v>
      </c>
      <c r="E4133" s="257" t="s">
        <v>2609</v>
      </c>
      <c r="F4133" s="257" t="s">
        <v>3463</v>
      </c>
      <c r="G4133" s="257" t="s">
        <v>3464</v>
      </c>
      <c r="H4133" s="260" t="s">
        <v>1232</v>
      </c>
      <c r="I4133" s="257" t="s">
        <v>3465</v>
      </c>
      <c r="J4133" s="257" t="s">
        <v>3466</v>
      </c>
      <c r="K4133" s="257" t="s">
        <v>2619</v>
      </c>
      <c r="L4133" s="257" t="s">
        <v>8712</v>
      </c>
      <c r="M4133" s="257" t="s">
        <v>1236</v>
      </c>
      <c r="N4133" s="257" t="s">
        <v>2913</v>
      </c>
      <c r="O4133" s="257" t="s">
        <v>3299</v>
      </c>
      <c r="P4133" s="257" t="s">
        <v>8868</v>
      </c>
      <c r="Q4133" s="257" t="s">
        <v>3301</v>
      </c>
      <c r="R4133" s="257" t="s">
        <v>148</v>
      </c>
      <c r="S4133" s="257" t="s">
        <v>3302</v>
      </c>
      <c r="T4133" s="257" t="s">
        <v>2913</v>
      </c>
      <c r="U4133" s="257" t="s">
        <v>8714</v>
      </c>
      <c r="V4133" s="257" t="s">
        <v>148</v>
      </c>
      <c r="W4133" s="257" t="s">
        <v>148</v>
      </c>
      <c r="X4133" s="257" t="s">
        <v>148</v>
      </c>
      <c r="Y4133" s="257" t="s">
        <v>148</v>
      </c>
      <c r="Z4133" s="257" t="s">
        <v>148</v>
      </c>
      <c r="AA4133" s="257" t="s">
        <v>148</v>
      </c>
      <c r="AB4133" s="257" t="s">
        <v>148</v>
      </c>
      <c r="AC4133" s="257" t="s">
        <v>148</v>
      </c>
      <c r="AD4133" s="257" t="s">
        <v>148</v>
      </c>
      <c r="AE4133" s="257" t="s">
        <v>148</v>
      </c>
      <c r="AF4133" s="257" t="s">
        <v>148</v>
      </c>
      <c r="AG4133" s="257" t="s">
        <v>148</v>
      </c>
      <c r="AH4133" s="257" t="s">
        <v>148</v>
      </c>
      <c r="AI4133" s="257" t="s">
        <v>148</v>
      </c>
      <c r="AJ4133" s="257"/>
    </row>
    <row r="4134" spans="1:36" ht="43.2">
      <c r="A4134" s="258">
        <v>40380</v>
      </c>
      <c r="B4134" s="257" t="s">
        <v>2514</v>
      </c>
      <c r="C4134" s="258">
        <v>40380</v>
      </c>
      <c r="D4134" s="257">
        <v>0</v>
      </c>
      <c r="E4134" s="257" t="s">
        <v>2609</v>
      </c>
      <c r="F4134" s="257" t="s">
        <v>3463</v>
      </c>
      <c r="G4134" s="257" t="s">
        <v>3464</v>
      </c>
      <c r="H4134" s="260" t="s">
        <v>1232</v>
      </c>
      <c r="I4134" s="257" t="s">
        <v>3465</v>
      </c>
      <c r="J4134" s="257" t="s">
        <v>3466</v>
      </c>
      <c r="K4134" s="257" t="s">
        <v>2619</v>
      </c>
      <c r="L4134" s="257" t="s">
        <v>8712</v>
      </c>
      <c r="M4134" s="257" t="s">
        <v>1236</v>
      </c>
      <c r="N4134" s="257" t="s">
        <v>2913</v>
      </c>
      <c r="O4134" s="257" t="s">
        <v>3299</v>
      </c>
      <c r="P4134" s="257" t="s">
        <v>8869</v>
      </c>
      <c r="Q4134" s="257" t="s">
        <v>3301</v>
      </c>
      <c r="R4134" s="257" t="s">
        <v>148</v>
      </c>
      <c r="S4134" s="257" t="s">
        <v>3302</v>
      </c>
      <c r="T4134" s="257" t="s">
        <v>2913</v>
      </c>
      <c r="U4134" s="257" t="s">
        <v>8714</v>
      </c>
      <c r="V4134" s="257" t="s">
        <v>148</v>
      </c>
      <c r="W4134" s="257" t="s">
        <v>148</v>
      </c>
      <c r="X4134" s="257" t="s">
        <v>148</v>
      </c>
      <c r="Y4134" s="257" t="s">
        <v>148</v>
      </c>
      <c r="Z4134" s="257" t="s">
        <v>148</v>
      </c>
      <c r="AA4134" s="257" t="s">
        <v>148</v>
      </c>
      <c r="AB4134" s="257" t="s">
        <v>148</v>
      </c>
      <c r="AC4134" s="257" t="s">
        <v>148</v>
      </c>
      <c r="AD4134" s="257" t="s">
        <v>148</v>
      </c>
      <c r="AE4134" s="257" t="s">
        <v>148</v>
      </c>
      <c r="AF4134" s="257" t="s">
        <v>148</v>
      </c>
      <c r="AG4134" s="257" t="s">
        <v>148</v>
      </c>
      <c r="AH4134" s="257" t="s">
        <v>148</v>
      </c>
      <c r="AI4134" s="257" t="s">
        <v>148</v>
      </c>
      <c r="AJ4134" s="257"/>
    </row>
    <row r="4135" spans="1:36" ht="43.2">
      <c r="A4135" s="258">
        <v>40380</v>
      </c>
      <c r="B4135" s="257" t="s">
        <v>2514</v>
      </c>
      <c r="C4135" s="258">
        <v>40380</v>
      </c>
      <c r="D4135" s="257">
        <v>0</v>
      </c>
      <c r="E4135" s="259" t="s">
        <v>2552</v>
      </c>
      <c r="F4135" s="257" t="s">
        <v>3931</v>
      </c>
      <c r="G4135" s="259" t="s">
        <v>3932</v>
      </c>
      <c r="H4135" s="260" t="s">
        <v>1226</v>
      </c>
      <c r="I4135" s="257" t="s">
        <v>3985</v>
      </c>
      <c r="J4135" s="261" t="s">
        <v>3986</v>
      </c>
      <c r="K4135" s="257" t="s">
        <v>2619</v>
      </c>
      <c r="L4135" s="257" t="s">
        <v>8712</v>
      </c>
      <c r="M4135" s="257" t="s">
        <v>1236</v>
      </c>
      <c r="N4135" s="257" t="s">
        <v>2913</v>
      </c>
      <c r="O4135" s="257" t="s">
        <v>3299</v>
      </c>
      <c r="P4135" s="257" t="s">
        <v>8870</v>
      </c>
      <c r="Q4135" s="257" t="s">
        <v>3301</v>
      </c>
      <c r="R4135" s="257" t="s">
        <v>148</v>
      </c>
      <c r="S4135" s="257" t="s">
        <v>3302</v>
      </c>
      <c r="T4135" s="257" t="s">
        <v>2913</v>
      </c>
      <c r="U4135" s="257" t="s">
        <v>8714</v>
      </c>
      <c r="V4135" s="257" t="s">
        <v>148</v>
      </c>
      <c r="W4135" s="257" t="s">
        <v>148</v>
      </c>
      <c r="X4135" s="257" t="s">
        <v>148</v>
      </c>
      <c r="Y4135" s="257" t="s">
        <v>148</v>
      </c>
      <c r="Z4135" s="257" t="s">
        <v>148</v>
      </c>
      <c r="AA4135" s="257" t="s">
        <v>148</v>
      </c>
      <c r="AB4135" s="257" t="s">
        <v>148</v>
      </c>
      <c r="AC4135" s="257" t="s">
        <v>148</v>
      </c>
      <c r="AD4135" s="257" t="s">
        <v>148</v>
      </c>
      <c r="AE4135" s="257" t="s">
        <v>148</v>
      </c>
      <c r="AF4135" s="257" t="s">
        <v>148</v>
      </c>
      <c r="AG4135" s="257" t="s">
        <v>148</v>
      </c>
      <c r="AH4135" s="257" t="s">
        <v>148</v>
      </c>
      <c r="AI4135" s="257" t="s">
        <v>148</v>
      </c>
      <c r="AJ4135" s="257"/>
    </row>
    <row r="4136" spans="1:36" ht="28.8">
      <c r="A4136" s="258">
        <v>40499</v>
      </c>
      <c r="B4136" s="257" t="s">
        <v>2518</v>
      </c>
      <c r="C4136" s="258">
        <v>40499</v>
      </c>
      <c r="D4136" s="257">
        <v>0</v>
      </c>
      <c r="E4136" s="259" t="s">
        <v>2561</v>
      </c>
      <c r="F4136" s="257" t="s">
        <v>3241</v>
      </c>
      <c r="G4136" s="259" t="s">
        <v>3242</v>
      </c>
      <c r="H4136" s="260" t="s">
        <v>1232</v>
      </c>
      <c r="I4136" s="257" t="s">
        <v>8871</v>
      </c>
      <c r="J4136" s="257" t="s">
        <v>148</v>
      </c>
      <c r="K4136" s="257" t="s">
        <v>2619</v>
      </c>
      <c r="L4136" s="257" t="s">
        <v>8712</v>
      </c>
      <c r="M4136" s="257" t="s">
        <v>1236</v>
      </c>
      <c r="N4136" s="257" t="s">
        <v>2913</v>
      </c>
      <c r="O4136" s="257" t="s">
        <v>3299</v>
      </c>
      <c r="P4136" s="257" t="s">
        <v>8872</v>
      </c>
      <c r="Q4136" s="257" t="s">
        <v>3301</v>
      </c>
      <c r="R4136" s="257" t="s">
        <v>148</v>
      </c>
      <c r="S4136" s="257" t="s">
        <v>3302</v>
      </c>
      <c r="T4136" s="257" t="s">
        <v>2913</v>
      </c>
      <c r="U4136" s="84" t="s">
        <v>8873</v>
      </c>
      <c r="V4136" s="257" t="s">
        <v>148</v>
      </c>
      <c r="W4136" s="257" t="s">
        <v>148</v>
      </c>
      <c r="X4136" s="257" t="s">
        <v>148</v>
      </c>
      <c r="Y4136" s="257" t="s">
        <v>148</v>
      </c>
      <c r="Z4136" s="257" t="s">
        <v>148</v>
      </c>
      <c r="AA4136" s="257" t="s">
        <v>148</v>
      </c>
      <c r="AB4136" s="257" t="s">
        <v>148</v>
      </c>
      <c r="AC4136" s="257" t="s">
        <v>148</v>
      </c>
      <c r="AD4136" s="257" t="s">
        <v>148</v>
      </c>
      <c r="AE4136" s="257" t="s">
        <v>148</v>
      </c>
      <c r="AF4136" s="257" t="s">
        <v>148</v>
      </c>
      <c r="AG4136" s="257" t="s">
        <v>148</v>
      </c>
      <c r="AH4136" s="257" t="s">
        <v>148</v>
      </c>
      <c r="AI4136" s="257" t="s">
        <v>148</v>
      </c>
      <c r="AJ4136" s="257"/>
    </row>
    <row r="4137" spans="1:36" ht="43.2">
      <c r="A4137" s="258">
        <v>40499</v>
      </c>
      <c r="B4137" s="257" t="s">
        <v>2518</v>
      </c>
      <c r="C4137" s="258">
        <v>40499</v>
      </c>
      <c r="D4137" s="257">
        <v>0</v>
      </c>
      <c r="E4137" s="259" t="s">
        <v>2562</v>
      </c>
      <c r="F4137" s="257" t="s">
        <v>3274</v>
      </c>
      <c r="G4137" s="259" t="s">
        <v>3275</v>
      </c>
      <c r="H4137" s="260" t="s">
        <v>1226</v>
      </c>
      <c r="I4137" s="257" t="s">
        <v>8874</v>
      </c>
      <c r="J4137" s="84" t="s">
        <v>8875</v>
      </c>
      <c r="K4137" s="257" t="s">
        <v>2619</v>
      </c>
      <c r="L4137" s="257" t="s">
        <v>8712</v>
      </c>
      <c r="M4137" s="257" t="s">
        <v>1236</v>
      </c>
      <c r="N4137" s="257" t="s">
        <v>2913</v>
      </c>
      <c r="O4137" s="257" t="s">
        <v>3299</v>
      </c>
      <c r="P4137" s="257" t="s">
        <v>8876</v>
      </c>
      <c r="Q4137" s="257" t="s">
        <v>3301</v>
      </c>
      <c r="R4137" s="257" t="s">
        <v>148</v>
      </c>
      <c r="S4137" s="257" t="s">
        <v>3302</v>
      </c>
      <c r="T4137" s="257" t="s">
        <v>2913</v>
      </c>
      <c r="U4137" s="84" t="s">
        <v>8873</v>
      </c>
      <c r="V4137" s="257" t="s">
        <v>148</v>
      </c>
      <c r="W4137" s="257" t="s">
        <v>148</v>
      </c>
      <c r="X4137" s="257" t="s">
        <v>148</v>
      </c>
      <c r="Y4137" s="257" t="s">
        <v>148</v>
      </c>
      <c r="Z4137" s="257" t="s">
        <v>148</v>
      </c>
      <c r="AA4137" s="257" t="s">
        <v>148</v>
      </c>
      <c r="AB4137" s="257" t="s">
        <v>148</v>
      </c>
      <c r="AC4137" s="257" t="s">
        <v>148</v>
      </c>
      <c r="AD4137" s="257" t="s">
        <v>148</v>
      </c>
      <c r="AE4137" s="257" t="s">
        <v>148</v>
      </c>
      <c r="AF4137" s="257" t="s">
        <v>148</v>
      </c>
      <c r="AG4137" s="257" t="s">
        <v>148</v>
      </c>
      <c r="AH4137" s="257" t="s">
        <v>148</v>
      </c>
      <c r="AI4137" s="257" t="s">
        <v>148</v>
      </c>
      <c r="AJ4137" s="257"/>
    </row>
    <row r="4138" spans="1:36" ht="43.2">
      <c r="A4138" s="258">
        <v>40499</v>
      </c>
      <c r="B4138" s="257" t="s">
        <v>2518</v>
      </c>
      <c r="C4138" s="258">
        <v>40499</v>
      </c>
      <c r="D4138" s="257">
        <v>0</v>
      </c>
      <c r="E4138" s="259" t="s">
        <v>2562</v>
      </c>
      <c r="F4138" s="257" t="s">
        <v>3274</v>
      </c>
      <c r="G4138" s="259" t="s">
        <v>3275</v>
      </c>
      <c r="H4138" s="260" t="s">
        <v>1226</v>
      </c>
      <c r="I4138" s="257" t="s">
        <v>8874</v>
      </c>
      <c r="J4138" s="84" t="s">
        <v>8875</v>
      </c>
      <c r="K4138" s="257" t="s">
        <v>2619</v>
      </c>
      <c r="L4138" s="257" t="s">
        <v>8712</v>
      </c>
      <c r="M4138" s="257" t="s">
        <v>1236</v>
      </c>
      <c r="N4138" s="257" t="s">
        <v>2913</v>
      </c>
      <c r="O4138" s="257" t="s">
        <v>3299</v>
      </c>
      <c r="P4138" s="257" t="s">
        <v>8877</v>
      </c>
      <c r="Q4138" s="257" t="s">
        <v>3301</v>
      </c>
      <c r="R4138" s="257" t="s">
        <v>148</v>
      </c>
      <c r="S4138" s="257" t="s">
        <v>3302</v>
      </c>
      <c r="T4138" s="257" t="s">
        <v>2913</v>
      </c>
      <c r="U4138" s="84" t="s">
        <v>8873</v>
      </c>
      <c r="V4138" s="257" t="s">
        <v>148</v>
      </c>
      <c r="W4138" s="257" t="s">
        <v>148</v>
      </c>
      <c r="X4138" s="257" t="s">
        <v>148</v>
      </c>
      <c r="Y4138" s="257" t="s">
        <v>148</v>
      </c>
      <c r="Z4138" s="257" t="s">
        <v>148</v>
      </c>
      <c r="AA4138" s="257" t="s">
        <v>148</v>
      </c>
      <c r="AB4138" s="257" t="s">
        <v>148</v>
      </c>
      <c r="AC4138" s="257" t="s">
        <v>148</v>
      </c>
      <c r="AD4138" s="257" t="s">
        <v>148</v>
      </c>
      <c r="AE4138" s="257" t="s">
        <v>148</v>
      </c>
      <c r="AF4138" s="257" t="s">
        <v>148</v>
      </c>
      <c r="AG4138" s="257" t="s">
        <v>148</v>
      </c>
      <c r="AH4138" s="257" t="s">
        <v>148</v>
      </c>
      <c r="AI4138" s="257" t="s">
        <v>148</v>
      </c>
      <c r="AJ4138" s="257"/>
    </row>
    <row r="4139" spans="1:36" ht="43.2">
      <c r="A4139" s="258">
        <v>40499</v>
      </c>
      <c r="B4139" s="257" t="s">
        <v>2518</v>
      </c>
      <c r="C4139" s="258">
        <v>40499</v>
      </c>
      <c r="D4139" s="257">
        <v>0</v>
      </c>
      <c r="E4139" s="259" t="s">
        <v>2562</v>
      </c>
      <c r="F4139" s="257" t="s">
        <v>3274</v>
      </c>
      <c r="G4139" s="259" t="s">
        <v>3275</v>
      </c>
      <c r="H4139" s="260" t="s">
        <v>1226</v>
      </c>
      <c r="I4139" s="257" t="s">
        <v>2792</v>
      </c>
      <c r="J4139" s="84" t="s">
        <v>209</v>
      </c>
      <c r="K4139" s="257" t="s">
        <v>2619</v>
      </c>
      <c r="L4139" s="257" t="s">
        <v>8712</v>
      </c>
      <c r="M4139" s="257" t="s">
        <v>1236</v>
      </c>
      <c r="N4139" s="257" t="s">
        <v>2913</v>
      </c>
      <c r="O4139" s="257" t="s">
        <v>3299</v>
      </c>
      <c r="P4139" s="257" t="s">
        <v>8878</v>
      </c>
      <c r="Q4139" s="257" t="s">
        <v>3301</v>
      </c>
      <c r="R4139" s="257" t="s">
        <v>148</v>
      </c>
      <c r="S4139" s="257" t="s">
        <v>3302</v>
      </c>
      <c r="T4139" s="257" t="s">
        <v>2913</v>
      </c>
      <c r="U4139" s="84" t="s">
        <v>8873</v>
      </c>
      <c r="V4139" s="257" t="s">
        <v>148</v>
      </c>
      <c r="W4139" s="257" t="s">
        <v>148</v>
      </c>
      <c r="X4139" s="257" t="s">
        <v>148</v>
      </c>
      <c r="Y4139" s="257" t="s">
        <v>148</v>
      </c>
      <c r="Z4139" s="257" t="s">
        <v>148</v>
      </c>
      <c r="AA4139" s="257" t="s">
        <v>148</v>
      </c>
      <c r="AB4139" s="257" t="s">
        <v>148</v>
      </c>
      <c r="AC4139" s="257" t="s">
        <v>148</v>
      </c>
      <c r="AD4139" s="257" t="s">
        <v>148</v>
      </c>
      <c r="AE4139" s="257" t="s">
        <v>148</v>
      </c>
      <c r="AF4139" s="257" t="s">
        <v>148</v>
      </c>
      <c r="AG4139" s="257" t="s">
        <v>148</v>
      </c>
      <c r="AH4139" s="257" t="s">
        <v>148</v>
      </c>
      <c r="AI4139" s="257" t="s">
        <v>148</v>
      </c>
      <c r="AJ4139" s="257"/>
    </row>
    <row r="4140" spans="1:36" ht="43.2">
      <c r="A4140" s="258">
        <v>40499</v>
      </c>
      <c r="B4140" s="257" t="s">
        <v>2518</v>
      </c>
      <c r="C4140" s="258">
        <v>40499</v>
      </c>
      <c r="D4140" s="257">
        <v>0</v>
      </c>
      <c r="E4140" s="259" t="s">
        <v>2562</v>
      </c>
      <c r="F4140" s="257" t="s">
        <v>3274</v>
      </c>
      <c r="G4140" s="259" t="s">
        <v>3275</v>
      </c>
      <c r="H4140" s="260" t="s">
        <v>1226</v>
      </c>
      <c r="I4140" s="257" t="s">
        <v>8874</v>
      </c>
      <c r="J4140" s="84" t="s">
        <v>8875</v>
      </c>
      <c r="K4140" s="257" t="s">
        <v>2619</v>
      </c>
      <c r="L4140" s="257" t="s">
        <v>8712</v>
      </c>
      <c r="M4140" s="257" t="s">
        <v>1236</v>
      </c>
      <c r="N4140" s="257" t="s">
        <v>2913</v>
      </c>
      <c r="O4140" s="257" t="s">
        <v>2869</v>
      </c>
      <c r="P4140" s="257" t="s">
        <v>8879</v>
      </c>
      <c r="Q4140" s="257" t="s">
        <v>3301</v>
      </c>
      <c r="R4140" s="257" t="s">
        <v>148</v>
      </c>
      <c r="S4140" s="257" t="s">
        <v>3302</v>
      </c>
      <c r="T4140" s="257" t="s">
        <v>2913</v>
      </c>
      <c r="U4140" s="84" t="s">
        <v>8873</v>
      </c>
      <c r="V4140" s="257" t="s">
        <v>148</v>
      </c>
      <c r="W4140" s="257" t="s">
        <v>148</v>
      </c>
      <c r="X4140" s="257" t="s">
        <v>148</v>
      </c>
      <c r="Y4140" s="257" t="s">
        <v>148</v>
      </c>
      <c r="Z4140" s="257" t="s">
        <v>148</v>
      </c>
      <c r="AA4140" s="257" t="s">
        <v>148</v>
      </c>
      <c r="AB4140" s="257" t="s">
        <v>148</v>
      </c>
      <c r="AC4140" s="257" t="s">
        <v>148</v>
      </c>
      <c r="AD4140" s="257" t="s">
        <v>148</v>
      </c>
      <c r="AE4140" s="257" t="s">
        <v>148</v>
      </c>
      <c r="AF4140" s="257" t="s">
        <v>148</v>
      </c>
      <c r="AG4140" s="257" t="s">
        <v>148</v>
      </c>
      <c r="AH4140" s="257" t="s">
        <v>148</v>
      </c>
      <c r="AI4140" s="257" t="s">
        <v>148</v>
      </c>
      <c r="AJ4140" s="257"/>
    </row>
    <row r="4141" spans="1:36" ht="43.2">
      <c r="A4141" s="258">
        <v>40499</v>
      </c>
      <c r="B4141" s="257" t="s">
        <v>2518</v>
      </c>
      <c r="C4141" s="258">
        <v>40499</v>
      </c>
      <c r="D4141" s="257">
        <v>0</v>
      </c>
      <c r="E4141" s="259" t="s">
        <v>2568</v>
      </c>
      <c r="F4141" s="257" t="s">
        <v>3183</v>
      </c>
      <c r="G4141" s="259" t="s">
        <v>3184</v>
      </c>
      <c r="H4141" s="260" t="s">
        <v>1226</v>
      </c>
      <c r="I4141" s="257" t="s">
        <v>8880</v>
      </c>
      <c r="J4141" s="84" t="s">
        <v>8881</v>
      </c>
      <c r="K4141" s="257" t="s">
        <v>2619</v>
      </c>
      <c r="L4141" s="257" t="s">
        <v>8712</v>
      </c>
      <c r="M4141" s="257" t="s">
        <v>1236</v>
      </c>
      <c r="N4141" s="257" t="s">
        <v>2913</v>
      </c>
      <c r="O4141" s="257" t="s">
        <v>3299</v>
      </c>
      <c r="P4141" s="257" t="s">
        <v>8882</v>
      </c>
      <c r="Q4141" s="257" t="s">
        <v>3301</v>
      </c>
      <c r="R4141" s="257" t="s">
        <v>148</v>
      </c>
      <c r="S4141" s="257" t="s">
        <v>3302</v>
      </c>
      <c r="T4141" s="257" t="s">
        <v>2913</v>
      </c>
      <c r="U4141" s="84" t="s">
        <v>8873</v>
      </c>
      <c r="V4141" s="257" t="s">
        <v>148</v>
      </c>
      <c r="W4141" s="257" t="s">
        <v>148</v>
      </c>
      <c r="X4141" s="257" t="s">
        <v>148</v>
      </c>
      <c r="Y4141" s="257" t="s">
        <v>148</v>
      </c>
      <c r="Z4141" s="257" t="s">
        <v>148</v>
      </c>
      <c r="AA4141" s="257" t="s">
        <v>148</v>
      </c>
      <c r="AB4141" s="257" t="s">
        <v>148</v>
      </c>
      <c r="AC4141" s="257" t="s">
        <v>148</v>
      </c>
      <c r="AD4141" s="257" t="s">
        <v>148</v>
      </c>
      <c r="AE4141" s="257" t="s">
        <v>148</v>
      </c>
      <c r="AF4141" s="257" t="s">
        <v>148</v>
      </c>
      <c r="AG4141" s="257" t="s">
        <v>148</v>
      </c>
      <c r="AH4141" s="257" t="s">
        <v>148</v>
      </c>
      <c r="AI4141" s="257" t="s">
        <v>148</v>
      </c>
      <c r="AJ4141" s="257"/>
    </row>
    <row r="4142" spans="1:36" ht="43.2">
      <c r="A4142" s="258">
        <v>40499</v>
      </c>
      <c r="B4142" s="257" t="s">
        <v>2518</v>
      </c>
      <c r="C4142" s="258">
        <v>40499</v>
      </c>
      <c r="D4142" s="257">
        <v>0</v>
      </c>
      <c r="E4142" s="259" t="s">
        <v>2570</v>
      </c>
      <c r="F4142" s="259" t="s">
        <v>3147</v>
      </c>
      <c r="G4142" s="259" t="s">
        <v>3148</v>
      </c>
      <c r="H4142" s="260" t="s">
        <v>1226</v>
      </c>
      <c r="I4142" s="257" t="s">
        <v>8883</v>
      </c>
      <c r="J4142" s="84" t="s">
        <v>8884</v>
      </c>
      <c r="K4142" s="257" t="s">
        <v>2619</v>
      </c>
      <c r="L4142" s="257" t="s">
        <v>8712</v>
      </c>
      <c r="M4142" s="257" t="s">
        <v>1236</v>
      </c>
      <c r="N4142" s="257" t="s">
        <v>2913</v>
      </c>
      <c r="O4142" s="257" t="s">
        <v>3299</v>
      </c>
      <c r="P4142" s="257" t="s">
        <v>8885</v>
      </c>
      <c r="Q4142" s="257" t="s">
        <v>3301</v>
      </c>
      <c r="R4142" s="257" t="s">
        <v>148</v>
      </c>
      <c r="S4142" s="257" t="s">
        <v>3302</v>
      </c>
      <c r="T4142" s="257" t="s">
        <v>2913</v>
      </c>
      <c r="U4142" s="84" t="s">
        <v>8873</v>
      </c>
      <c r="V4142" s="257" t="s">
        <v>148</v>
      </c>
      <c r="W4142" s="257" t="s">
        <v>148</v>
      </c>
      <c r="X4142" s="257" t="s">
        <v>148</v>
      </c>
      <c r="Y4142" s="257" t="s">
        <v>148</v>
      </c>
      <c r="Z4142" s="257" t="s">
        <v>148</v>
      </c>
      <c r="AA4142" s="257" t="s">
        <v>148</v>
      </c>
      <c r="AB4142" s="257" t="s">
        <v>148</v>
      </c>
      <c r="AC4142" s="257" t="s">
        <v>148</v>
      </c>
      <c r="AD4142" s="257" t="s">
        <v>148</v>
      </c>
      <c r="AE4142" s="257" t="s">
        <v>148</v>
      </c>
      <c r="AF4142" s="257" t="s">
        <v>148</v>
      </c>
      <c r="AG4142" s="257" t="s">
        <v>148</v>
      </c>
      <c r="AH4142" s="257" t="s">
        <v>148</v>
      </c>
      <c r="AI4142" s="257" t="s">
        <v>148</v>
      </c>
      <c r="AJ4142" s="257"/>
    </row>
    <row r="4143" spans="1:36" ht="28.8">
      <c r="A4143" s="258">
        <v>40499</v>
      </c>
      <c r="B4143" s="257" t="s">
        <v>2518</v>
      </c>
      <c r="C4143" s="258">
        <v>40499</v>
      </c>
      <c r="D4143" s="257">
        <v>0</v>
      </c>
      <c r="E4143" s="259" t="s">
        <v>2570</v>
      </c>
      <c r="F4143" s="259" t="s">
        <v>3147</v>
      </c>
      <c r="G4143" s="259" t="s">
        <v>3148</v>
      </c>
      <c r="H4143" s="260" t="s">
        <v>2631</v>
      </c>
      <c r="I4143" s="260" t="s">
        <v>2631</v>
      </c>
      <c r="J4143" s="257" t="s">
        <v>148</v>
      </c>
      <c r="K4143" s="257" t="s">
        <v>2619</v>
      </c>
      <c r="L4143" s="257" t="s">
        <v>8712</v>
      </c>
      <c r="M4143" s="257" t="s">
        <v>1236</v>
      </c>
      <c r="N4143" s="257" t="s">
        <v>2913</v>
      </c>
      <c r="O4143" s="257" t="s">
        <v>3299</v>
      </c>
      <c r="P4143" s="257" t="s">
        <v>8886</v>
      </c>
      <c r="Q4143" s="257" t="s">
        <v>3301</v>
      </c>
      <c r="R4143" s="257" t="s">
        <v>148</v>
      </c>
      <c r="S4143" s="257" t="s">
        <v>3302</v>
      </c>
      <c r="T4143" s="257" t="s">
        <v>2913</v>
      </c>
      <c r="U4143" s="84" t="s">
        <v>8873</v>
      </c>
      <c r="V4143" s="257" t="s">
        <v>148</v>
      </c>
      <c r="W4143" s="257" t="s">
        <v>148</v>
      </c>
      <c r="X4143" s="257" t="s">
        <v>148</v>
      </c>
      <c r="Y4143" s="257" t="s">
        <v>148</v>
      </c>
      <c r="Z4143" s="257" t="s">
        <v>148</v>
      </c>
      <c r="AA4143" s="257" t="s">
        <v>148</v>
      </c>
      <c r="AB4143" s="257" t="s">
        <v>148</v>
      </c>
      <c r="AC4143" s="257" t="s">
        <v>148</v>
      </c>
      <c r="AD4143" s="257" t="s">
        <v>148</v>
      </c>
      <c r="AE4143" s="257" t="s">
        <v>148</v>
      </c>
      <c r="AF4143" s="257" t="s">
        <v>148</v>
      </c>
      <c r="AG4143" s="257" t="s">
        <v>148</v>
      </c>
      <c r="AH4143" s="257" t="s">
        <v>148</v>
      </c>
      <c r="AI4143" s="257" t="s">
        <v>148</v>
      </c>
      <c r="AJ4143" s="257"/>
    </row>
    <row r="4144" spans="1:36" ht="216">
      <c r="A4144" s="258">
        <v>40540</v>
      </c>
      <c r="B4144" s="257" t="s">
        <v>2513</v>
      </c>
      <c r="C4144" s="258">
        <v>40553</v>
      </c>
      <c r="D4144" s="257">
        <v>0</v>
      </c>
      <c r="E4144" s="259" t="s">
        <v>2552</v>
      </c>
      <c r="F4144" s="259" t="s">
        <v>3197</v>
      </c>
      <c r="G4144" s="259" t="s">
        <v>3198</v>
      </c>
      <c r="H4144" s="260" t="s">
        <v>1232</v>
      </c>
      <c r="I4144" s="257" t="s">
        <v>4025</v>
      </c>
      <c r="J4144" s="257" t="s">
        <v>148</v>
      </c>
      <c r="K4144" s="257" t="s">
        <v>3280</v>
      </c>
      <c r="L4144" s="257" t="s">
        <v>7430</v>
      </c>
      <c r="M4144" s="257" t="s">
        <v>1236</v>
      </c>
      <c r="N4144" s="257" t="s">
        <v>2905</v>
      </c>
      <c r="O4144" s="257" t="s">
        <v>2868</v>
      </c>
      <c r="P4144" s="257" t="s">
        <v>8887</v>
      </c>
      <c r="Q4144" s="257" t="s">
        <v>8888</v>
      </c>
      <c r="R4144" s="257" t="s">
        <v>148</v>
      </c>
      <c r="S4144" s="257" t="s">
        <v>3302</v>
      </c>
      <c r="T4144" s="257" t="s">
        <v>2905</v>
      </c>
      <c r="U4144" s="84" t="s">
        <v>8889</v>
      </c>
      <c r="V4144" s="257" t="s">
        <v>2639</v>
      </c>
      <c r="W4144" s="257" t="s">
        <v>148</v>
      </c>
      <c r="X4144" s="257" t="s">
        <v>2639</v>
      </c>
      <c r="Y4144" s="257" t="s">
        <v>2843</v>
      </c>
      <c r="Z4144" s="257" t="s">
        <v>148</v>
      </c>
      <c r="AA4144" s="257" t="s">
        <v>148</v>
      </c>
      <c r="AB4144" s="257" t="s">
        <v>2640</v>
      </c>
      <c r="AC4144" s="257" t="s">
        <v>2640</v>
      </c>
      <c r="AD4144" s="257" t="s">
        <v>3295</v>
      </c>
      <c r="AE4144" s="257" t="s">
        <v>3295</v>
      </c>
      <c r="AF4144" s="257" t="s">
        <v>3296</v>
      </c>
      <c r="AG4144" s="257" t="s">
        <v>3295</v>
      </c>
      <c r="AH4144" s="257" t="s">
        <v>3295</v>
      </c>
      <c r="AI4144" s="257" t="s">
        <v>3295</v>
      </c>
      <c r="AJ4144" s="257" t="s">
        <v>3296</v>
      </c>
    </row>
    <row r="4145" spans="1:11">
      <c r="A4145" s="175">
        <v>40547</v>
      </c>
      <c r="B4145" s="118" t="s">
        <v>3</v>
      </c>
      <c r="C4145" s="130">
        <v>40555</v>
      </c>
      <c r="D4145" s="118">
        <v>0</v>
      </c>
      <c r="E4145" s="118" t="s">
        <v>975</v>
      </c>
      <c r="F4145" s="118" t="s">
        <v>8890</v>
      </c>
      <c r="G4145" s="118" t="s">
        <v>8891</v>
      </c>
      <c r="H4145" s="118" t="s">
        <v>0</v>
      </c>
      <c r="I4145" s="118" t="s">
        <v>8892</v>
      </c>
      <c r="J4145" s="118" t="s">
        <v>3648</v>
      </c>
      <c r="K4145" s="118" t="s">
        <v>8893</v>
      </c>
    </row>
    <row r="4146" spans="1:11" ht="28.8">
      <c r="A4146" s="175">
        <v>40557</v>
      </c>
      <c r="B4146" s="118" t="s">
        <v>3</v>
      </c>
      <c r="C4146" s="130">
        <v>40570</v>
      </c>
      <c r="D4146" s="118">
        <v>0</v>
      </c>
      <c r="E4146" s="118" t="s">
        <v>366</v>
      </c>
      <c r="F4146" s="118" t="s">
        <v>8894</v>
      </c>
      <c r="G4146" s="118" t="s">
        <v>8895</v>
      </c>
      <c r="H4146" s="118" t="s">
        <v>876</v>
      </c>
      <c r="I4146" s="118" t="s">
        <v>8896</v>
      </c>
      <c r="J4146" s="118" t="s">
        <v>5129</v>
      </c>
      <c r="K4146" s="118" t="s">
        <v>8893</v>
      </c>
    </row>
    <row r="4147" spans="1:11">
      <c r="A4147" s="175">
        <v>40560</v>
      </c>
      <c r="B4147" s="118" t="s">
        <v>3</v>
      </c>
      <c r="C4147" s="130">
        <v>40561</v>
      </c>
      <c r="D4147" s="118">
        <v>1</v>
      </c>
      <c r="E4147" s="118" t="s">
        <v>604</v>
      </c>
      <c r="F4147" s="118" t="s">
        <v>8897</v>
      </c>
      <c r="G4147" s="118" t="s">
        <v>8898</v>
      </c>
      <c r="H4147" s="118" t="s">
        <v>0</v>
      </c>
      <c r="I4147" s="118" t="s">
        <v>8899</v>
      </c>
      <c r="J4147" s="118" t="s">
        <v>4319</v>
      </c>
      <c r="K4147" s="118" t="s">
        <v>8893</v>
      </c>
    </row>
    <row r="4148" spans="1:11" ht="28.8">
      <c r="A4148" s="175">
        <v>40560</v>
      </c>
      <c r="B4148" s="118" t="s">
        <v>3</v>
      </c>
      <c r="C4148" s="130">
        <v>40575</v>
      </c>
      <c r="D4148" s="118">
        <v>10</v>
      </c>
      <c r="E4148" s="118" t="s">
        <v>979</v>
      </c>
      <c r="F4148" s="118" t="s">
        <v>8900</v>
      </c>
      <c r="G4148" s="118" t="s">
        <v>8901</v>
      </c>
      <c r="H4148" s="118" t="s">
        <v>1182</v>
      </c>
      <c r="I4148" s="118" t="s">
        <v>8902</v>
      </c>
      <c r="J4148" s="118" t="s">
        <v>8903</v>
      </c>
      <c r="K4148" s="118" t="s">
        <v>8893</v>
      </c>
    </row>
    <row r="4149" spans="1:11">
      <c r="A4149" s="175">
        <v>40561</v>
      </c>
      <c r="B4149" s="118" t="s">
        <v>3</v>
      </c>
      <c r="C4149" s="130">
        <v>40561</v>
      </c>
      <c r="D4149" s="118">
        <v>0</v>
      </c>
      <c r="E4149" s="118" t="s">
        <v>159</v>
      </c>
      <c r="F4149" s="118" t="s">
        <v>8904</v>
      </c>
      <c r="G4149" s="118" t="s">
        <v>8905</v>
      </c>
      <c r="H4149" s="118" t="s">
        <v>0</v>
      </c>
      <c r="I4149" s="118" t="s">
        <v>8906</v>
      </c>
      <c r="J4149" s="118" t="s">
        <v>4003</v>
      </c>
      <c r="K4149" s="118" t="s">
        <v>8893</v>
      </c>
    </row>
    <row r="4150" spans="1:11" ht="28.8">
      <c r="A4150" s="175">
        <v>40561</v>
      </c>
      <c r="B4150" s="118" t="s">
        <v>3</v>
      </c>
      <c r="C4150" s="130">
        <v>40563</v>
      </c>
      <c r="D4150" s="118">
        <v>2</v>
      </c>
      <c r="E4150" s="118" t="s">
        <v>979</v>
      </c>
      <c r="F4150" s="118" t="s">
        <v>8900</v>
      </c>
      <c r="G4150" s="118" t="s">
        <v>8901</v>
      </c>
      <c r="H4150" s="118" t="s">
        <v>1182</v>
      </c>
      <c r="I4150" s="118" t="s">
        <v>8902</v>
      </c>
      <c r="J4150" s="118" t="s">
        <v>8903</v>
      </c>
      <c r="K4150" s="118" t="s">
        <v>8893</v>
      </c>
    </row>
    <row r="4151" spans="1:11" ht="28.8">
      <c r="A4151" s="175">
        <v>40562</v>
      </c>
      <c r="B4151" s="118" t="s">
        <v>3</v>
      </c>
      <c r="C4151" s="130">
        <v>40563</v>
      </c>
      <c r="D4151" s="118">
        <v>1</v>
      </c>
      <c r="E4151" s="118" t="s">
        <v>208</v>
      </c>
      <c r="F4151" s="118" t="s">
        <v>8907</v>
      </c>
      <c r="G4151" s="118" t="s">
        <v>8908</v>
      </c>
      <c r="H4151" s="118" t="s">
        <v>0</v>
      </c>
      <c r="I4151" s="118" t="s">
        <v>8909</v>
      </c>
      <c r="J4151" s="118" t="s">
        <v>766</v>
      </c>
      <c r="K4151" s="118" t="s">
        <v>8893</v>
      </c>
    </row>
    <row r="4152" spans="1:11" ht="28.8">
      <c r="A4152" s="175">
        <v>40562</v>
      </c>
      <c r="B4152" s="118" t="s">
        <v>3</v>
      </c>
      <c r="C4152" s="130">
        <v>40563</v>
      </c>
      <c r="D4152" s="118">
        <v>1</v>
      </c>
      <c r="E4152" s="118" t="s">
        <v>936</v>
      </c>
      <c r="F4152" s="118" t="s">
        <v>8910</v>
      </c>
      <c r="G4152" s="118" t="s">
        <v>8911</v>
      </c>
      <c r="H4152" s="118" t="s">
        <v>877</v>
      </c>
      <c r="I4152" s="118" t="s">
        <v>8912</v>
      </c>
      <c r="J4152" s="118" t="s">
        <v>8249</v>
      </c>
      <c r="K4152" s="118" t="s">
        <v>8893</v>
      </c>
    </row>
    <row r="4153" spans="1:11">
      <c r="A4153" s="175">
        <v>40563</v>
      </c>
      <c r="B4153" s="118" t="s">
        <v>3</v>
      </c>
      <c r="C4153" s="130">
        <v>40568</v>
      </c>
      <c r="D4153" s="118">
        <v>0</v>
      </c>
      <c r="E4153" s="118" t="s">
        <v>966</v>
      </c>
      <c r="F4153" s="118" t="s">
        <v>8913</v>
      </c>
      <c r="G4153" s="118" t="s">
        <v>8914</v>
      </c>
      <c r="H4153" s="118" t="s">
        <v>0</v>
      </c>
      <c r="I4153" s="118" t="s">
        <v>8915</v>
      </c>
      <c r="J4153" s="118" t="s">
        <v>4716</v>
      </c>
      <c r="K4153" s="118" t="s">
        <v>8893</v>
      </c>
    </row>
    <row r="4154" spans="1:11" ht="28.8">
      <c r="A4154" s="175">
        <v>40567</v>
      </c>
      <c r="B4154" s="118" t="s">
        <v>3</v>
      </c>
      <c r="C4154" s="130">
        <v>40570</v>
      </c>
      <c r="D4154" s="118">
        <v>3</v>
      </c>
      <c r="E4154" s="118" t="s">
        <v>471</v>
      </c>
      <c r="F4154" s="118" t="s">
        <v>8916</v>
      </c>
      <c r="G4154" s="118" t="s">
        <v>8917</v>
      </c>
      <c r="H4154" s="118" t="s">
        <v>1182</v>
      </c>
      <c r="I4154" s="118" t="s">
        <v>8918</v>
      </c>
      <c r="J4154" s="118" t="s">
        <v>3703</v>
      </c>
      <c r="K4154" s="118" t="s">
        <v>8893</v>
      </c>
    </row>
    <row r="4155" spans="1:11" ht="28.8">
      <c r="A4155" s="175">
        <v>40567</v>
      </c>
      <c r="B4155" s="118" t="s">
        <v>3</v>
      </c>
      <c r="C4155" s="130">
        <v>40567</v>
      </c>
      <c r="D4155" s="118">
        <v>0</v>
      </c>
      <c r="E4155" s="118" t="s">
        <v>208</v>
      </c>
      <c r="F4155" s="118" t="s">
        <v>8907</v>
      </c>
      <c r="G4155" s="118" t="s">
        <v>8908</v>
      </c>
      <c r="H4155" s="118" t="s">
        <v>0</v>
      </c>
      <c r="I4155" s="118" t="s">
        <v>8909</v>
      </c>
      <c r="J4155" s="118" t="s">
        <v>766</v>
      </c>
      <c r="K4155" s="118" t="s">
        <v>8893</v>
      </c>
    </row>
    <row r="4156" spans="1:11" ht="28.8">
      <c r="A4156" s="175">
        <v>40567</v>
      </c>
      <c r="B4156" s="118" t="s">
        <v>3</v>
      </c>
      <c r="C4156" s="130">
        <v>40568</v>
      </c>
      <c r="D4156" s="118">
        <v>1</v>
      </c>
      <c r="E4156" s="118" t="s">
        <v>970</v>
      </c>
      <c r="F4156" s="118" t="s">
        <v>8919</v>
      </c>
      <c r="G4156" s="118" t="s">
        <v>8920</v>
      </c>
      <c r="H4156" s="118" t="s">
        <v>0</v>
      </c>
      <c r="I4156" s="118" t="s">
        <v>8921</v>
      </c>
      <c r="J4156" s="118" t="s">
        <v>4101</v>
      </c>
      <c r="K4156" s="118" t="s">
        <v>8893</v>
      </c>
    </row>
    <row r="4157" spans="1:11" ht="28.8">
      <c r="A4157" s="175">
        <v>40567</v>
      </c>
      <c r="B4157" s="118" t="s">
        <v>3</v>
      </c>
      <c r="C4157" s="130">
        <v>40567</v>
      </c>
      <c r="D4157" s="118">
        <v>0</v>
      </c>
      <c r="E4157" s="118" t="s">
        <v>970</v>
      </c>
      <c r="F4157" s="118" t="s">
        <v>8919</v>
      </c>
      <c r="G4157" s="118" t="s">
        <v>8920</v>
      </c>
      <c r="H4157" s="118" t="s">
        <v>0</v>
      </c>
      <c r="I4157" s="118" t="s">
        <v>8921</v>
      </c>
      <c r="J4157" s="118" t="s">
        <v>4101</v>
      </c>
      <c r="K4157" s="118" t="s">
        <v>8893</v>
      </c>
    </row>
    <row r="4158" spans="1:11" ht="28.8">
      <c r="A4158" s="175">
        <v>40567</v>
      </c>
      <c r="B4158" s="118" t="s">
        <v>3</v>
      </c>
      <c r="C4158" s="130">
        <v>40573</v>
      </c>
      <c r="D4158" s="118">
        <v>5</v>
      </c>
      <c r="E4158" s="118" t="s">
        <v>970</v>
      </c>
      <c r="F4158" s="118" t="s">
        <v>8919</v>
      </c>
      <c r="G4158" s="118" t="s">
        <v>8920</v>
      </c>
      <c r="H4158" s="118" t="s">
        <v>0</v>
      </c>
      <c r="I4158" s="118" t="s">
        <v>8921</v>
      </c>
      <c r="J4158" s="118" t="s">
        <v>4101</v>
      </c>
      <c r="K4158" s="118" t="s">
        <v>8893</v>
      </c>
    </row>
    <row r="4159" spans="1:11">
      <c r="A4159" s="175">
        <v>40568</v>
      </c>
      <c r="B4159" s="118" t="s">
        <v>3</v>
      </c>
      <c r="C4159" s="130">
        <v>40570</v>
      </c>
      <c r="D4159" s="118">
        <v>2</v>
      </c>
      <c r="E4159" s="118" t="s">
        <v>322</v>
      </c>
      <c r="F4159" s="118" t="s">
        <v>8922</v>
      </c>
      <c r="G4159" s="118" t="s">
        <v>8923</v>
      </c>
      <c r="H4159" s="118" t="s">
        <v>0</v>
      </c>
      <c r="I4159" s="118" t="s">
        <v>8924</v>
      </c>
      <c r="J4159" s="118" t="s">
        <v>4346</v>
      </c>
      <c r="K4159" s="118" t="s">
        <v>8893</v>
      </c>
    </row>
    <row r="4160" spans="1:11" ht="28.8">
      <c r="A4160" s="175">
        <v>40569</v>
      </c>
      <c r="B4160" s="118" t="s">
        <v>3</v>
      </c>
      <c r="C4160" s="130">
        <v>40570</v>
      </c>
      <c r="D4160" s="118">
        <v>1</v>
      </c>
      <c r="E4160" s="118" t="s">
        <v>208</v>
      </c>
      <c r="F4160" s="118" t="s">
        <v>8907</v>
      </c>
      <c r="G4160" s="118" t="s">
        <v>8908</v>
      </c>
      <c r="H4160" s="118" t="s">
        <v>0</v>
      </c>
      <c r="I4160" s="118" t="s">
        <v>8909</v>
      </c>
      <c r="J4160" s="118" t="s">
        <v>766</v>
      </c>
      <c r="K4160" s="118" t="s">
        <v>8893</v>
      </c>
    </row>
    <row r="4161" spans="1:11">
      <c r="A4161" s="175">
        <v>40569</v>
      </c>
      <c r="B4161" s="118" t="s">
        <v>3</v>
      </c>
      <c r="C4161" s="130">
        <v>40569</v>
      </c>
      <c r="D4161" s="118">
        <v>0</v>
      </c>
      <c r="E4161" s="118" t="s">
        <v>956</v>
      </c>
      <c r="F4161" s="118" t="s">
        <v>957</v>
      </c>
      <c r="G4161" s="118" t="s">
        <v>8925</v>
      </c>
      <c r="H4161" s="118" t="s">
        <v>0</v>
      </c>
      <c r="I4161" s="118" t="s">
        <v>8926</v>
      </c>
      <c r="J4161" s="118" t="s">
        <v>5510</v>
      </c>
      <c r="K4161" s="118" t="s">
        <v>8893</v>
      </c>
    </row>
    <row r="4162" spans="1:11">
      <c r="A4162" s="175">
        <v>40570</v>
      </c>
      <c r="B4162" s="118" t="s">
        <v>3</v>
      </c>
      <c r="C4162" s="130">
        <v>40570</v>
      </c>
      <c r="D4162" s="118">
        <v>0</v>
      </c>
      <c r="E4162" s="118" t="s">
        <v>959</v>
      </c>
      <c r="F4162" s="118" t="s">
        <v>8927</v>
      </c>
      <c r="G4162" s="118" t="s">
        <v>8928</v>
      </c>
      <c r="H4162" s="118" t="s">
        <v>0</v>
      </c>
      <c r="I4162" s="118" t="s">
        <v>8929</v>
      </c>
      <c r="J4162" s="118" t="s">
        <v>8734</v>
      </c>
      <c r="K4162" s="118" t="s">
        <v>8930</v>
      </c>
    </row>
    <row r="4163" spans="1:11">
      <c r="A4163" s="175">
        <v>40574</v>
      </c>
      <c r="B4163" s="118" t="s">
        <v>3</v>
      </c>
      <c r="C4163" s="130">
        <v>40575</v>
      </c>
      <c r="D4163" s="118">
        <v>1</v>
      </c>
      <c r="E4163" s="118" t="s">
        <v>604</v>
      </c>
      <c r="F4163" s="118" t="s">
        <v>8897</v>
      </c>
      <c r="G4163" s="118" t="s">
        <v>8898</v>
      </c>
      <c r="H4163" s="118" t="s">
        <v>0</v>
      </c>
      <c r="I4163" s="118" t="s">
        <v>8899</v>
      </c>
      <c r="J4163" s="118" t="s">
        <v>4319</v>
      </c>
      <c r="K4163" s="118" t="s">
        <v>8893</v>
      </c>
    </row>
    <row r="4164" spans="1:11">
      <c r="A4164" s="175">
        <v>40574</v>
      </c>
      <c r="B4164" s="118" t="s">
        <v>3</v>
      </c>
      <c r="C4164" s="130">
        <v>40575</v>
      </c>
      <c r="D4164" s="118">
        <v>1</v>
      </c>
      <c r="E4164" s="118" t="s">
        <v>604</v>
      </c>
      <c r="F4164" s="118" t="s">
        <v>8897</v>
      </c>
      <c r="G4164" s="118" t="s">
        <v>8898</v>
      </c>
      <c r="H4164" s="118" t="s">
        <v>0</v>
      </c>
      <c r="I4164" s="118" t="s">
        <v>8899</v>
      </c>
      <c r="J4164" s="118" t="s">
        <v>4319</v>
      </c>
      <c r="K4164" s="118" t="s">
        <v>8893</v>
      </c>
    </row>
    <row r="4165" spans="1:11">
      <c r="A4165" s="175">
        <v>40574</v>
      </c>
      <c r="B4165" s="118" t="s">
        <v>3</v>
      </c>
      <c r="C4165" s="130">
        <v>40575</v>
      </c>
      <c r="D4165" s="118">
        <v>1</v>
      </c>
      <c r="E4165" s="118" t="s">
        <v>950</v>
      </c>
      <c r="F4165" s="118" t="s">
        <v>8931</v>
      </c>
      <c r="G4165" s="118" t="s">
        <v>8932</v>
      </c>
      <c r="H4165" s="118" t="s">
        <v>0</v>
      </c>
      <c r="I4165" s="118" t="s">
        <v>8933</v>
      </c>
      <c r="J4165" s="118" t="s">
        <v>3977</v>
      </c>
      <c r="K4165" s="118" t="s">
        <v>8893</v>
      </c>
    </row>
    <row r="4166" spans="1:11">
      <c r="A4166" s="175">
        <v>40574</v>
      </c>
      <c r="B4166" s="118" t="s">
        <v>3</v>
      </c>
      <c r="C4166" s="130">
        <v>40579</v>
      </c>
      <c r="D4166" s="118">
        <v>4</v>
      </c>
      <c r="E4166" s="118" t="s">
        <v>950</v>
      </c>
      <c r="F4166" s="118" t="s">
        <v>8931</v>
      </c>
      <c r="G4166" s="118" t="s">
        <v>8932</v>
      </c>
      <c r="H4166" s="118" t="s">
        <v>0</v>
      </c>
      <c r="I4166" s="118" t="s">
        <v>8933</v>
      </c>
      <c r="J4166" s="118" t="s">
        <v>3977</v>
      </c>
      <c r="K4166" s="118" t="s">
        <v>8893</v>
      </c>
    </row>
    <row r="4167" spans="1:11" ht="28.8">
      <c r="A4167" s="175">
        <v>40574</v>
      </c>
      <c r="B4167" s="118" t="s">
        <v>3</v>
      </c>
      <c r="C4167" s="130">
        <v>40581</v>
      </c>
      <c r="D4167" s="118">
        <v>0</v>
      </c>
      <c r="E4167" s="118" t="s">
        <v>834</v>
      </c>
      <c r="F4167" s="118" t="s">
        <v>8934</v>
      </c>
      <c r="G4167" s="118" t="s">
        <v>8935</v>
      </c>
      <c r="H4167" s="118" t="s">
        <v>0</v>
      </c>
      <c r="I4167" s="118" t="s">
        <v>8936</v>
      </c>
      <c r="J4167" s="118" t="s">
        <v>6248</v>
      </c>
      <c r="K4167" s="118" t="s">
        <v>8893</v>
      </c>
    </row>
    <row r="4168" spans="1:11" ht="28.8">
      <c r="A4168" s="175">
        <v>40574</v>
      </c>
      <c r="B4168" s="118" t="s">
        <v>3</v>
      </c>
      <c r="C4168" s="130">
        <v>40575</v>
      </c>
      <c r="D4168" s="118">
        <v>1</v>
      </c>
      <c r="E4168" s="118" t="s">
        <v>964</v>
      </c>
      <c r="F4168" s="118" t="s">
        <v>8937</v>
      </c>
      <c r="G4168" s="118" t="s">
        <v>8938</v>
      </c>
      <c r="H4168" s="118" t="s">
        <v>0</v>
      </c>
      <c r="I4168" s="118" t="s">
        <v>8939</v>
      </c>
      <c r="J4168" s="118" t="s">
        <v>3466</v>
      </c>
      <c r="K4168" s="118" t="s">
        <v>8893</v>
      </c>
    </row>
    <row r="4169" spans="1:11" ht="28.8">
      <c r="A4169" s="175">
        <v>40574</v>
      </c>
      <c r="B4169" s="118" t="s">
        <v>3</v>
      </c>
      <c r="C4169" s="130">
        <v>40575</v>
      </c>
      <c r="D4169" s="118">
        <v>1</v>
      </c>
      <c r="E4169" s="118" t="s">
        <v>964</v>
      </c>
      <c r="F4169" s="118" t="s">
        <v>8937</v>
      </c>
      <c r="G4169" s="118" t="s">
        <v>8938</v>
      </c>
      <c r="H4169" s="118" t="s">
        <v>0</v>
      </c>
      <c r="I4169" s="118" t="s">
        <v>8939</v>
      </c>
      <c r="J4169" s="118" t="s">
        <v>3466</v>
      </c>
      <c r="K4169" s="118" t="s">
        <v>8893</v>
      </c>
    </row>
    <row r="4170" spans="1:11" ht="28.8">
      <c r="A4170" s="175">
        <v>40574</v>
      </c>
      <c r="B4170" s="118" t="s">
        <v>3</v>
      </c>
      <c r="C4170" s="130">
        <v>40575</v>
      </c>
      <c r="D4170" s="118">
        <v>1</v>
      </c>
      <c r="E4170" s="118" t="s">
        <v>964</v>
      </c>
      <c r="F4170" s="118" t="s">
        <v>8937</v>
      </c>
      <c r="G4170" s="118" t="s">
        <v>8938</v>
      </c>
      <c r="H4170" s="118" t="s">
        <v>0</v>
      </c>
      <c r="I4170" s="118" t="s">
        <v>8939</v>
      </c>
      <c r="J4170" s="118" t="s">
        <v>3466</v>
      </c>
      <c r="K4170" s="118" t="s">
        <v>8893</v>
      </c>
    </row>
    <row r="4171" spans="1:11" ht="28.8">
      <c r="A4171" s="175">
        <v>40574</v>
      </c>
      <c r="B4171" s="118" t="s">
        <v>3</v>
      </c>
      <c r="C4171" s="130">
        <v>40575</v>
      </c>
      <c r="D4171" s="118">
        <v>1</v>
      </c>
      <c r="E4171" s="118" t="s">
        <v>964</v>
      </c>
      <c r="F4171" s="118" t="s">
        <v>8937</v>
      </c>
      <c r="G4171" s="118" t="s">
        <v>8938</v>
      </c>
      <c r="H4171" s="118" t="s">
        <v>0</v>
      </c>
      <c r="I4171" s="118" t="s">
        <v>8939</v>
      </c>
      <c r="J4171" s="118" t="s">
        <v>3466</v>
      </c>
      <c r="K4171" s="118" t="s">
        <v>8893</v>
      </c>
    </row>
    <row r="4172" spans="1:11" ht="28.8">
      <c r="A4172" s="175">
        <v>40574</v>
      </c>
      <c r="B4172" s="118" t="s">
        <v>3</v>
      </c>
      <c r="C4172" s="130">
        <v>40575</v>
      </c>
      <c r="D4172" s="118">
        <v>1</v>
      </c>
      <c r="E4172" s="118" t="s">
        <v>964</v>
      </c>
      <c r="F4172" s="118" t="s">
        <v>8937</v>
      </c>
      <c r="G4172" s="118" t="s">
        <v>8938</v>
      </c>
      <c r="H4172" s="118" t="s">
        <v>0</v>
      </c>
      <c r="I4172" s="118" t="s">
        <v>8939</v>
      </c>
      <c r="J4172" s="118" t="s">
        <v>3466</v>
      </c>
      <c r="K4172" s="118" t="s">
        <v>8893</v>
      </c>
    </row>
    <row r="4173" spans="1:11" ht="28.8">
      <c r="A4173" s="175">
        <v>40574</v>
      </c>
      <c r="B4173" s="118" t="s">
        <v>3</v>
      </c>
      <c r="C4173" s="130">
        <v>40577</v>
      </c>
      <c r="D4173" s="118">
        <v>3</v>
      </c>
      <c r="E4173" s="118" t="s">
        <v>964</v>
      </c>
      <c r="F4173" s="118" t="s">
        <v>8937</v>
      </c>
      <c r="G4173" s="118" t="s">
        <v>8938</v>
      </c>
      <c r="H4173" s="118" t="s">
        <v>0</v>
      </c>
      <c r="I4173" s="118" t="s">
        <v>8939</v>
      </c>
      <c r="J4173" s="118" t="s">
        <v>3466</v>
      </c>
      <c r="K4173" s="118" t="s">
        <v>8893</v>
      </c>
    </row>
    <row r="4174" spans="1:11" ht="28.8">
      <c r="A4174" s="175">
        <v>40574</v>
      </c>
      <c r="B4174" s="118" t="s">
        <v>3</v>
      </c>
      <c r="C4174" s="130">
        <v>40575</v>
      </c>
      <c r="D4174" s="118">
        <v>1</v>
      </c>
      <c r="E4174" s="118" t="s">
        <v>964</v>
      </c>
      <c r="F4174" s="118" t="s">
        <v>8937</v>
      </c>
      <c r="G4174" s="118" t="s">
        <v>8938</v>
      </c>
      <c r="H4174" s="118" t="s">
        <v>0</v>
      </c>
      <c r="I4174" s="118" t="s">
        <v>8939</v>
      </c>
      <c r="J4174" s="118" t="s">
        <v>3466</v>
      </c>
      <c r="K4174" s="118" t="s">
        <v>8893</v>
      </c>
    </row>
    <row r="4175" spans="1:11" ht="28.8">
      <c r="A4175" s="175">
        <v>40575</v>
      </c>
      <c r="B4175" s="118" t="s">
        <v>4</v>
      </c>
      <c r="C4175" s="130">
        <v>40575</v>
      </c>
      <c r="D4175" s="118">
        <v>0</v>
      </c>
      <c r="E4175" s="118" t="s">
        <v>931</v>
      </c>
      <c r="F4175" s="118" t="s">
        <v>932</v>
      </c>
      <c r="G4175" s="118" t="s">
        <v>8940</v>
      </c>
      <c r="H4175" s="118" t="s">
        <v>0</v>
      </c>
      <c r="I4175" s="118" t="s">
        <v>8941</v>
      </c>
      <c r="J4175" s="118" t="s">
        <v>5543</v>
      </c>
      <c r="K4175" s="118" t="s">
        <v>8893</v>
      </c>
    </row>
    <row r="4176" spans="1:11" ht="28.8">
      <c r="A4176" s="175">
        <v>40575</v>
      </c>
      <c r="B4176" s="118" t="s">
        <v>4</v>
      </c>
      <c r="C4176" s="130">
        <v>40579</v>
      </c>
      <c r="D4176" s="118">
        <v>3</v>
      </c>
      <c r="E4176" s="118" t="s">
        <v>931</v>
      </c>
      <c r="F4176" s="118" t="s">
        <v>932</v>
      </c>
      <c r="G4176" s="118" t="s">
        <v>8940</v>
      </c>
      <c r="H4176" s="118" t="s">
        <v>0</v>
      </c>
      <c r="I4176" s="118" t="s">
        <v>8941</v>
      </c>
      <c r="J4176" s="118" t="s">
        <v>5543</v>
      </c>
      <c r="K4176" s="118" t="s">
        <v>8893</v>
      </c>
    </row>
    <row r="4177" spans="1:11" ht="28.8">
      <c r="A4177" s="175">
        <v>40575</v>
      </c>
      <c r="B4177" s="118" t="s">
        <v>4</v>
      </c>
      <c r="C4177" s="130">
        <v>40576</v>
      </c>
      <c r="D4177" s="118">
        <v>1</v>
      </c>
      <c r="E4177" s="118" t="s">
        <v>931</v>
      </c>
      <c r="F4177" s="118" t="s">
        <v>932</v>
      </c>
      <c r="G4177" s="118" t="s">
        <v>8940</v>
      </c>
      <c r="H4177" s="118" t="s">
        <v>0</v>
      </c>
      <c r="I4177" s="118" t="s">
        <v>8941</v>
      </c>
      <c r="J4177" s="118" t="s">
        <v>5543</v>
      </c>
      <c r="K4177" s="118" t="s">
        <v>8893</v>
      </c>
    </row>
    <row r="4178" spans="1:11" ht="28.8">
      <c r="A4178" s="175">
        <v>40576</v>
      </c>
      <c r="B4178" s="118" t="s">
        <v>4</v>
      </c>
      <c r="C4178" s="130">
        <v>40576</v>
      </c>
      <c r="D4178" s="118">
        <v>0</v>
      </c>
      <c r="E4178" s="118" t="s">
        <v>447</v>
      </c>
      <c r="F4178" s="118" t="s">
        <v>8942</v>
      </c>
      <c r="G4178" s="118" t="s">
        <v>8943</v>
      </c>
      <c r="H4178" s="118" t="s">
        <v>0</v>
      </c>
      <c r="I4178" s="118" t="s">
        <v>8944</v>
      </c>
      <c r="J4178" s="118" t="s">
        <v>148</v>
      </c>
      <c r="K4178" s="118" t="s">
        <v>8930</v>
      </c>
    </row>
    <row r="4179" spans="1:11" ht="28.8">
      <c r="A4179" s="175">
        <v>40576</v>
      </c>
      <c r="B4179" s="118" t="s">
        <v>4</v>
      </c>
      <c r="C4179" s="130">
        <v>40576</v>
      </c>
      <c r="D4179" s="118">
        <v>0</v>
      </c>
      <c r="E4179" s="118" t="s">
        <v>447</v>
      </c>
      <c r="F4179" s="118" t="s">
        <v>8942</v>
      </c>
      <c r="G4179" s="118" t="s">
        <v>8943</v>
      </c>
      <c r="H4179" s="118" t="s">
        <v>877</v>
      </c>
      <c r="I4179" s="118" t="s">
        <v>8945</v>
      </c>
      <c r="J4179" s="118" t="s">
        <v>8946</v>
      </c>
      <c r="K4179" s="118" t="s">
        <v>8930</v>
      </c>
    </row>
    <row r="4180" spans="1:11" ht="28.8">
      <c r="A4180" s="175">
        <v>40576</v>
      </c>
      <c r="B4180" s="118" t="s">
        <v>4</v>
      </c>
      <c r="C4180" s="130">
        <v>40576</v>
      </c>
      <c r="D4180" s="118">
        <v>0</v>
      </c>
      <c r="E4180" s="118" t="s">
        <v>447</v>
      </c>
      <c r="F4180" s="118" t="s">
        <v>8942</v>
      </c>
      <c r="G4180" s="118" t="s">
        <v>8943</v>
      </c>
      <c r="H4180" s="118" t="s">
        <v>877</v>
      </c>
      <c r="I4180" s="118" t="s">
        <v>8945</v>
      </c>
      <c r="J4180" s="118" t="s">
        <v>8946</v>
      </c>
      <c r="K4180" s="118" t="s">
        <v>8930</v>
      </c>
    </row>
    <row r="4181" spans="1:11">
      <c r="A4181" s="175">
        <v>40576</v>
      </c>
      <c r="B4181" s="118" t="s">
        <v>4</v>
      </c>
      <c r="C4181" s="130">
        <v>40579</v>
      </c>
      <c r="D4181" s="118">
        <v>2</v>
      </c>
      <c r="E4181" s="118" t="s">
        <v>322</v>
      </c>
      <c r="F4181" s="118" t="s">
        <v>8922</v>
      </c>
      <c r="G4181" s="118" t="s">
        <v>8923</v>
      </c>
      <c r="H4181" s="118" t="s">
        <v>0</v>
      </c>
      <c r="I4181" s="118" t="s">
        <v>8924</v>
      </c>
      <c r="J4181" s="118" t="s">
        <v>4346</v>
      </c>
      <c r="K4181" s="118" t="s">
        <v>8893</v>
      </c>
    </row>
    <row r="4182" spans="1:11">
      <c r="A4182" s="175">
        <v>40576</v>
      </c>
      <c r="B4182" s="118" t="s">
        <v>4</v>
      </c>
      <c r="C4182" s="130">
        <v>40579</v>
      </c>
      <c r="D4182" s="118">
        <v>2</v>
      </c>
      <c r="E4182" s="118" t="s">
        <v>159</v>
      </c>
      <c r="F4182" s="118" t="s">
        <v>8904</v>
      </c>
      <c r="G4182" s="118" t="s">
        <v>8905</v>
      </c>
      <c r="H4182" s="118" t="s">
        <v>0</v>
      </c>
      <c r="I4182" s="118" t="s">
        <v>8906</v>
      </c>
      <c r="J4182" s="118" t="s">
        <v>4003</v>
      </c>
      <c r="K4182" s="118" t="s">
        <v>8893</v>
      </c>
    </row>
    <row r="4183" spans="1:11">
      <c r="A4183" s="175">
        <v>40576</v>
      </c>
      <c r="B4183" s="118" t="s">
        <v>4</v>
      </c>
      <c r="C4183" s="130">
        <v>40579</v>
      </c>
      <c r="D4183" s="118">
        <v>2</v>
      </c>
      <c r="E4183" s="118" t="s">
        <v>159</v>
      </c>
      <c r="F4183" s="118" t="s">
        <v>8904</v>
      </c>
      <c r="G4183" s="118" t="s">
        <v>8905</v>
      </c>
      <c r="H4183" s="118" t="s">
        <v>0</v>
      </c>
      <c r="I4183" s="118" t="s">
        <v>8906</v>
      </c>
      <c r="J4183" s="118" t="s">
        <v>4003</v>
      </c>
      <c r="K4183" s="118" t="s">
        <v>8893</v>
      </c>
    </row>
    <row r="4184" spans="1:11">
      <c r="A4184" s="175">
        <v>40576</v>
      </c>
      <c r="B4184" s="118" t="s">
        <v>4</v>
      </c>
      <c r="C4184" s="130">
        <v>40576</v>
      </c>
      <c r="D4184" s="118">
        <v>0</v>
      </c>
      <c r="E4184" s="118" t="s">
        <v>159</v>
      </c>
      <c r="F4184" s="118" t="s">
        <v>8904</v>
      </c>
      <c r="G4184" s="118" t="s">
        <v>8905</v>
      </c>
      <c r="H4184" s="118" t="s">
        <v>0</v>
      </c>
      <c r="I4184" s="118" t="s">
        <v>8906</v>
      </c>
      <c r="J4184" s="118" t="s">
        <v>4003</v>
      </c>
      <c r="K4184" s="118" t="s">
        <v>8893</v>
      </c>
    </row>
    <row r="4185" spans="1:11" ht="28.8">
      <c r="A4185" s="175">
        <v>40576</v>
      </c>
      <c r="B4185" s="118" t="s">
        <v>4</v>
      </c>
      <c r="C4185" s="130">
        <v>40577</v>
      </c>
      <c r="D4185" s="118">
        <v>1</v>
      </c>
      <c r="E4185" s="118" t="s">
        <v>159</v>
      </c>
      <c r="F4185" s="118" t="s">
        <v>8904</v>
      </c>
      <c r="G4185" s="118" t="s">
        <v>8905</v>
      </c>
      <c r="H4185" s="118" t="s">
        <v>877</v>
      </c>
      <c r="I4185" s="118" t="s">
        <v>8947</v>
      </c>
      <c r="J4185" s="118" t="s">
        <v>3570</v>
      </c>
      <c r="K4185" s="118" t="s">
        <v>8893</v>
      </c>
    </row>
    <row r="4186" spans="1:11" ht="28.8">
      <c r="A4186" s="175">
        <v>40576</v>
      </c>
      <c r="B4186" s="118" t="s">
        <v>4</v>
      </c>
      <c r="C4186" s="130">
        <v>40577</v>
      </c>
      <c r="D4186" s="118">
        <v>1</v>
      </c>
      <c r="E4186" s="118" t="s">
        <v>159</v>
      </c>
      <c r="F4186" s="118" t="s">
        <v>8904</v>
      </c>
      <c r="G4186" s="118" t="s">
        <v>8905</v>
      </c>
      <c r="H4186" s="118" t="s">
        <v>877</v>
      </c>
      <c r="I4186" s="118" t="s">
        <v>8947</v>
      </c>
      <c r="J4186" s="118" t="s">
        <v>3570</v>
      </c>
      <c r="K4186" s="118" t="s">
        <v>8893</v>
      </c>
    </row>
    <row r="4187" spans="1:11" ht="28.8">
      <c r="A4187" s="175">
        <v>40576</v>
      </c>
      <c r="B4187" s="118" t="s">
        <v>4</v>
      </c>
      <c r="C4187" s="130">
        <v>40576</v>
      </c>
      <c r="D4187" s="118">
        <v>0</v>
      </c>
      <c r="E4187" s="118" t="s">
        <v>961</v>
      </c>
      <c r="F4187" s="118" t="s">
        <v>8948</v>
      </c>
      <c r="G4187" s="118" t="s">
        <v>8949</v>
      </c>
      <c r="H4187" s="118" t="s">
        <v>0</v>
      </c>
      <c r="I4187" s="118" t="s">
        <v>8950</v>
      </c>
      <c r="J4187" s="118" t="s">
        <v>4510</v>
      </c>
      <c r="K4187" s="118" t="s">
        <v>8893</v>
      </c>
    </row>
    <row r="4188" spans="1:11">
      <c r="A4188" s="175">
        <v>40581</v>
      </c>
      <c r="B4188" s="118" t="s">
        <v>4</v>
      </c>
      <c r="C4188" s="130">
        <v>40583</v>
      </c>
      <c r="D4188" s="118">
        <v>2</v>
      </c>
      <c r="E4188" s="118" t="s">
        <v>322</v>
      </c>
      <c r="F4188" s="118" t="s">
        <v>8922</v>
      </c>
      <c r="G4188" s="118" t="s">
        <v>8923</v>
      </c>
      <c r="H4188" s="118" t="s">
        <v>0</v>
      </c>
      <c r="I4188" s="118" t="s">
        <v>8924</v>
      </c>
      <c r="J4188" s="118" t="s">
        <v>4346</v>
      </c>
      <c r="K4188" s="118" t="s">
        <v>8893</v>
      </c>
    </row>
    <row r="4189" spans="1:11" ht="28.8">
      <c r="A4189" s="175">
        <v>40581</v>
      </c>
      <c r="B4189" s="118" t="s">
        <v>4</v>
      </c>
      <c r="C4189" s="130">
        <v>40582</v>
      </c>
      <c r="D4189" s="118">
        <v>1</v>
      </c>
      <c r="E4189" s="118" t="s">
        <v>931</v>
      </c>
      <c r="F4189" s="118" t="s">
        <v>932</v>
      </c>
      <c r="G4189" s="118" t="s">
        <v>8940</v>
      </c>
      <c r="H4189" s="118" t="s">
        <v>0</v>
      </c>
      <c r="I4189" s="118" t="s">
        <v>8941</v>
      </c>
      <c r="J4189" s="118" t="s">
        <v>5543</v>
      </c>
      <c r="K4189" s="118" t="s">
        <v>8893</v>
      </c>
    </row>
    <row r="4190" spans="1:11" ht="28.8">
      <c r="A4190" s="175">
        <v>40581</v>
      </c>
      <c r="B4190" s="118" t="s">
        <v>4</v>
      </c>
      <c r="C4190" s="130">
        <v>40582</v>
      </c>
      <c r="D4190" s="118">
        <v>1</v>
      </c>
      <c r="E4190" s="118" t="s">
        <v>931</v>
      </c>
      <c r="F4190" s="118" t="s">
        <v>932</v>
      </c>
      <c r="G4190" s="118" t="s">
        <v>8940</v>
      </c>
      <c r="H4190" s="118" t="s">
        <v>0</v>
      </c>
      <c r="I4190" s="118" t="s">
        <v>8941</v>
      </c>
      <c r="J4190" s="118" t="s">
        <v>5543</v>
      </c>
      <c r="K4190" s="118" t="s">
        <v>8893</v>
      </c>
    </row>
    <row r="4191" spans="1:11">
      <c r="A4191" s="175">
        <v>40581</v>
      </c>
      <c r="B4191" s="118" t="s">
        <v>4</v>
      </c>
      <c r="C4191" s="130">
        <v>40582</v>
      </c>
      <c r="D4191" s="118">
        <v>1</v>
      </c>
      <c r="E4191" s="118" t="s">
        <v>144</v>
      </c>
      <c r="F4191" s="118" t="s">
        <v>8951</v>
      </c>
      <c r="G4191" s="118" t="s">
        <v>8952</v>
      </c>
      <c r="H4191" s="118" t="s">
        <v>0</v>
      </c>
      <c r="I4191" s="118" t="s">
        <v>8953</v>
      </c>
      <c r="J4191" s="118" t="s">
        <v>8954</v>
      </c>
      <c r="K4191" s="118" t="s">
        <v>8893</v>
      </c>
    </row>
    <row r="4192" spans="1:11" ht="28.8">
      <c r="A4192" s="175">
        <v>40581</v>
      </c>
      <c r="B4192" s="118" t="s">
        <v>4</v>
      </c>
      <c r="C4192" s="130">
        <v>40582</v>
      </c>
      <c r="D4192" s="118">
        <v>1</v>
      </c>
      <c r="E4192" s="118" t="s">
        <v>961</v>
      </c>
      <c r="F4192" s="118" t="s">
        <v>8948</v>
      </c>
      <c r="G4192" s="118" t="s">
        <v>8949</v>
      </c>
      <c r="H4192" s="118" t="s">
        <v>0</v>
      </c>
      <c r="I4192" s="118" t="s">
        <v>8950</v>
      </c>
      <c r="J4192" s="118" t="s">
        <v>4510</v>
      </c>
      <c r="K4192" s="118" t="s">
        <v>8893</v>
      </c>
    </row>
    <row r="4193" spans="1:11" ht="28.8">
      <c r="A4193" s="175">
        <v>40581</v>
      </c>
      <c r="B4193" s="118" t="s">
        <v>4</v>
      </c>
      <c r="C4193" s="130">
        <v>40582</v>
      </c>
      <c r="D4193" s="118">
        <v>1</v>
      </c>
      <c r="E4193" s="118" t="s">
        <v>961</v>
      </c>
      <c r="F4193" s="118" t="s">
        <v>8948</v>
      </c>
      <c r="G4193" s="118" t="s">
        <v>8949</v>
      </c>
      <c r="H4193" s="118" t="s">
        <v>0</v>
      </c>
      <c r="I4193" s="118" t="s">
        <v>8950</v>
      </c>
      <c r="J4193" s="118" t="s">
        <v>4510</v>
      </c>
      <c r="K4193" s="118" t="s">
        <v>8893</v>
      </c>
    </row>
    <row r="4194" spans="1:11" ht="28.8">
      <c r="A4194" s="175">
        <v>40581</v>
      </c>
      <c r="B4194" s="118" t="s">
        <v>4</v>
      </c>
      <c r="C4194" s="130">
        <v>40581</v>
      </c>
      <c r="D4194" s="118">
        <v>0</v>
      </c>
      <c r="E4194" s="118" t="s">
        <v>964</v>
      </c>
      <c r="F4194" s="118" t="s">
        <v>8937</v>
      </c>
      <c r="G4194" s="118" t="s">
        <v>8938</v>
      </c>
      <c r="H4194" s="118" t="s">
        <v>0</v>
      </c>
      <c r="I4194" s="118" t="s">
        <v>8939</v>
      </c>
      <c r="J4194" s="118" t="s">
        <v>3466</v>
      </c>
      <c r="K4194" s="118" t="s">
        <v>8893</v>
      </c>
    </row>
    <row r="4195" spans="1:11" ht="28.8">
      <c r="A4195" s="175">
        <v>40581</v>
      </c>
      <c r="B4195" s="118" t="s">
        <v>4</v>
      </c>
      <c r="C4195" s="130">
        <v>40581</v>
      </c>
      <c r="D4195" s="118">
        <v>0</v>
      </c>
      <c r="E4195" s="118" t="s">
        <v>964</v>
      </c>
      <c r="F4195" s="118" t="s">
        <v>8937</v>
      </c>
      <c r="G4195" s="118" t="s">
        <v>8938</v>
      </c>
      <c r="H4195" s="118" t="s">
        <v>0</v>
      </c>
      <c r="I4195" s="118" t="s">
        <v>8939</v>
      </c>
      <c r="J4195" s="118" t="s">
        <v>3466</v>
      </c>
      <c r="K4195" s="118" t="s">
        <v>8930</v>
      </c>
    </row>
    <row r="4196" spans="1:11" ht="28.8">
      <c r="A4196" s="175">
        <v>40582</v>
      </c>
      <c r="B4196" s="118" t="s">
        <v>4</v>
      </c>
      <c r="C4196" s="130">
        <v>40582</v>
      </c>
      <c r="D4196" s="118">
        <v>0</v>
      </c>
      <c r="E4196" s="118" t="s">
        <v>471</v>
      </c>
      <c r="F4196" s="118" t="s">
        <v>8916</v>
      </c>
      <c r="G4196" s="118" t="s">
        <v>8917</v>
      </c>
      <c r="H4196" s="118" t="s">
        <v>0</v>
      </c>
      <c r="I4196" s="118" t="s">
        <v>8955</v>
      </c>
      <c r="J4196" s="118" t="s">
        <v>528</v>
      </c>
      <c r="K4196" s="118" t="s">
        <v>8893</v>
      </c>
    </row>
    <row r="4197" spans="1:11" ht="28.8">
      <c r="A4197" s="175">
        <v>40582</v>
      </c>
      <c r="B4197" s="118" t="s">
        <v>4</v>
      </c>
      <c r="C4197" s="130">
        <v>40584</v>
      </c>
      <c r="D4197" s="118">
        <v>2</v>
      </c>
      <c r="E4197" s="118" t="s">
        <v>931</v>
      </c>
      <c r="F4197" s="118" t="s">
        <v>932</v>
      </c>
      <c r="G4197" s="118" t="s">
        <v>8940</v>
      </c>
      <c r="H4197" s="118" t="s">
        <v>1182</v>
      </c>
      <c r="I4197" s="118" t="s">
        <v>8956</v>
      </c>
      <c r="J4197" s="118" t="s">
        <v>8957</v>
      </c>
      <c r="K4197" s="118" t="s">
        <v>8893</v>
      </c>
    </row>
    <row r="4198" spans="1:11">
      <c r="A4198" s="175">
        <v>40582</v>
      </c>
      <c r="B4198" s="118" t="s">
        <v>4</v>
      </c>
      <c r="C4198" s="130">
        <v>40585</v>
      </c>
      <c r="D4198" s="118">
        <v>3</v>
      </c>
      <c r="E4198" s="118" t="s">
        <v>144</v>
      </c>
      <c r="F4198" s="118" t="s">
        <v>8951</v>
      </c>
      <c r="G4198" s="118" t="s">
        <v>8952</v>
      </c>
      <c r="H4198" s="118" t="s">
        <v>0</v>
      </c>
      <c r="I4198" s="118" t="s">
        <v>8953</v>
      </c>
      <c r="J4198" s="118" t="s">
        <v>145</v>
      </c>
      <c r="K4198" s="118" t="s">
        <v>8893</v>
      </c>
    </row>
    <row r="4199" spans="1:11">
      <c r="A4199" s="175">
        <v>40582</v>
      </c>
      <c r="B4199" s="118" t="s">
        <v>4</v>
      </c>
      <c r="C4199" s="130">
        <v>40583</v>
      </c>
      <c r="D4199" s="118">
        <v>1</v>
      </c>
      <c r="E4199" s="118" t="s">
        <v>144</v>
      </c>
      <c r="F4199" s="118" t="s">
        <v>8951</v>
      </c>
      <c r="G4199" s="118" t="s">
        <v>8952</v>
      </c>
      <c r="H4199" s="118" t="s">
        <v>0</v>
      </c>
      <c r="I4199" s="118" t="s">
        <v>8953</v>
      </c>
      <c r="J4199" s="118" t="s">
        <v>145</v>
      </c>
      <c r="K4199" s="118" t="s">
        <v>8893</v>
      </c>
    </row>
    <row r="4200" spans="1:11" ht="28.8">
      <c r="A4200" s="175">
        <v>40582</v>
      </c>
      <c r="B4200" s="118" t="s">
        <v>4</v>
      </c>
      <c r="C4200" s="130">
        <v>40582</v>
      </c>
      <c r="D4200" s="118">
        <v>1</v>
      </c>
      <c r="E4200" s="118" t="s">
        <v>964</v>
      </c>
      <c r="F4200" s="118" t="s">
        <v>8937</v>
      </c>
      <c r="G4200" s="118" t="s">
        <v>8938</v>
      </c>
      <c r="H4200" s="118" t="s">
        <v>0</v>
      </c>
      <c r="I4200" s="118" t="s">
        <v>8939</v>
      </c>
      <c r="J4200" s="118" t="s">
        <v>3466</v>
      </c>
      <c r="K4200" s="118" t="s">
        <v>8893</v>
      </c>
    </row>
    <row r="4201" spans="1:11" ht="28.8">
      <c r="A4201" s="175">
        <v>40582</v>
      </c>
      <c r="B4201" s="118" t="s">
        <v>4</v>
      </c>
      <c r="C4201" s="130">
        <v>40582</v>
      </c>
      <c r="D4201" s="118">
        <v>1</v>
      </c>
      <c r="E4201" s="118" t="s">
        <v>964</v>
      </c>
      <c r="F4201" s="118" t="s">
        <v>8937</v>
      </c>
      <c r="G4201" s="118" t="s">
        <v>8938</v>
      </c>
      <c r="H4201" s="118" t="s">
        <v>0</v>
      </c>
      <c r="I4201" s="118" t="s">
        <v>8939</v>
      </c>
      <c r="J4201" s="118" t="s">
        <v>3466</v>
      </c>
      <c r="K4201" s="118" t="s">
        <v>8893</v>
      </c>
    </row>
    <row r="4202" spans="1:11" ht="28.8">
      <c r="A4202" s="175">
        <v>40583</v>
      </c>
      <c r="B4202" s="118" t="s">
        <v>4</v>
      </c>
      <c r="C4202" s="130">
        <v>40583</v>
      </c>
      <c r="D4202" s="118">
        <v>0</v>
      </c>
      <c r="E4202" s="118" t="s">
        <v>794</v>
      </c>
      <c r="F4202" s="118" t="s">
        <v>8958</v>
      </c>
      <c r="G4202" s="118" t="s">
        <v>8959</v>
      </c>
      <c r="H4202" s="118" t="s">
        <v>0</v>
      </c>
      <c r="I4202" s="118" t="s">
        <v>908</v>
      </c>
      <c r="J4202" s="118" t="s">
        <v>6239</v>
      </c>
      <c r="K4202" s="118" t="s">
        <v>8893</v>
      </c>
    </row>
    <row r="4203" spans="1:11">
      <c r="A4203" s="175">
        <v>40583</v>
      </c>
      <c r="B4203" s="118" t="s">
        <v>4</v>
      </c>
      <c r="C4203" s="130">
        <v>40583</v>
      </c>
      <c r="D4203" s="118">
        <v>0</v>
      </c>
      <c r="E4203" s="118" t="s">
        <v>144</v>
      </c>
      <c r="F4203" s="118" t="s">
        <v>8951</v>
      </c>
      <c r="G4203" s="118" t="s">
        <v>8952</v>
      </c>
      <c r="H4203" s="118" t="s">
        <v>0</v>
      </c>
      <c r="I4203" s="118" t="s">
        <v>8953</v>
      </c>
      <c r="J4203" s="118" t="s">
        <v>145</v>
      </c>
      <c r="K4203" s="118" t="s">
        <v>8893</v>
      </c>
    </row>
    <row r="4204" spans="1:11" ht="28.8">
      <c r="A4204" s="175">
        <v>40584</v>
      </c>
      <c r="B4204" s="118" t="s">
        <v>4</v>
      </c>
      <c r="C4204" s="130">
        <v>40584</v>
      </c>
      <c r="D4204" s="118">
        <v>0</v>
      </c>
      <c r="E4204" s="118" t="s">
        <v>794</v>
      </c>
      <c r="F4204" s="118" t="s">
        <v>8958</v>
      </c>
      <c r="G4204" s="118" t="s">
        <v>8959</v>
      </c>
      <c r="H4204" s="118" t="s">
        <v>877</v>
      </c>
      <c r="I4204" s="118" t="s">
        <v>8960</v>
      </c>
      <c r="J4204" s="118" t="s">
        <v>148</v>
      </c>
      <c r="K4204" s="118" t="s">
        <v>8961</v>
      </c>
    </row>
    <row r="4205" spans="1:11" ht="28.8">
      <c r="A4205" s="175">
        <v>40584</v>
      </c>
      <c r="B4205" s="118" t="s">
        <v>4</v>
      </c>
      <c r="C4205" s="130">
        <v>40584</v>
      </c>
      <c r="D4205" s="118">
        <v>0</v>
      </c>
      <c r="E4205" s="118" t="s">
        <v>366</v>
      </c>
      <c r="F4205" s="118" t="s">
        <v>8894</v>
      </c>
      <c r="G4205" s="118" t="s">
        <v>8895</v>
      </c>
      <c r="H4205" s="118" t="s">
        <v>33</v>
      </c>
      <c r="I4205" s="118" t="s">
        <v>8962</v>
      </c>
      <c r="J4205" s="118" t="s">
        <v>148</v>
      </c>
      <c r="K4205" s="118" t="s">
        <v>8961</v>
      </c>
    </row>
    <row r="4206" spans="1:11" ht="28.8">
      <c r="A4206" s="175">
        <v>40584</v>
      </c>
      <c r="B4206" s="118" t="s">
        <v>4</v>
      </c>
      <c r="C4206" s="130">
        <v>40584</v>
      </c>
      <c r="D4206" s="118">
        <v>0</v>
      </c>
      <c r="E4206" s="118" t="s">
        <v>366</v>
      </c>
      <c r="F4206" s="118" t="s">
        <v>8894</v>
      </c>
      <c r="G4206" s="118" t="s">
        <v>8895</v>
      </c>
      <c r="H4206" s="118" t="s">
        <v>33</v>
      </c>
      <c r="I4206" s="118" t="s">
        <v>8962</v>
      </c>
      <c r="J4206" s="118" t="s">
        <v>148</v>
      </c>
      <c r="K4206" s="118" t="s">
        <v>8961</v>
      </c>
    </row>
    <row r="4207" spans="1:11" ht="28.8">
      <c r="A4207" s="175">
        <v>40584</v>
      </c>
      <c r="B4207" s="118" t="s">
        <v>4</v>
      </c>
      <c r="C4207" s="130">
        <v>40584</v>
      </c>
      <c r="D4207" s="118">
        <v>0</v>
      </c>
      <c r="E4207" s="118" t="s">
        <v>366</v>
      </c>
      <c r="F4207" s="118" t="s">
        <v>8894</v>
      </c>
      <c r="G4207" s="118" t="s">
        <v>8895</v>
      </c>
      <c r="H4207" s="118" t="s">
        <v>876</v>
      </c>
      <c r="I4207" s="118" t="s">
        <v>8896</v>
      </c>
      <c r="J4207" s="118" t="s">
        <v>5129</v>
      </c>
      <c r="K4207" s="118" t="s">
        <v>8961</v>
      </c>
    </row>
    <row r="4208" spans="1:11" ht="28.8">
      <c r="A4208" s="175">
        <v>40584</v>
      </c>
      <c r="B4208" s="118" t="s">
        <v>4</v>
      </c>
      <c r="C4208" s="130">
        <v>40584</v>
      </c>
      <c r="D4208" s="118">
        <v>0</v>
      </c>
      <c r="E4208" s="118" t="s">
        <v>366</v>
      </c>
      <c r="F4208" s="118" t="s">
        <v>8894</v>
      </c>
      <c r="G4208" s="118" t="s">
        <v>8895</v>
      </c>
      <c r="H4208" s="118" t="s">
        <v>876</v>
      </c>
      <c r="I4208" s="118" t="s">
        <v>8896</v>
      </c>
      <c r="J4208" s="118" t="s">
        <v>5129</v>
      </c>
      <c r="K4208" s="118" t="s">
        <v>8961</v>
      </c>
    </row>
    <row r="4209" spans="1:11" ht="28.8">
      <c r="A4209" s="175">
        <v>40584</v>
      </c>
      <c r="B4209" s="118" t="s">
        <v>4</v>
      </c>
      <c r="C4209" s="130">
        <v>40584</v>
      </c>
      <c r="D4209" s="118">
        <v>0</v>
      </c>
      <c r="E4209" s="118" t="s">
        <v>165</v>
      </c>
      <c r="F4209" s="118" t="s">
        <v>8963</v>
      </c>
      <c r="G4209" s="118" t="s">
        <v>8964</v>
      </c>
      <c r="H4209" s="118" t="s">
        <v>877</v>
      </c>
      <c r="I4209" s="118" t="s">
        <v>8965</v>
      </c>
      <c r="J4209" s="118" t="s">
        <v>3768</v>
      </c>
      <c r="K4209" s="118" t="s">
        <v>8961</v>
      </c>
    </row>
    <row r="4210" spans="1:11" ht="28.8">
      <c r="A4210" s="175">
        <v>40584</v>
      </c>
      <c r="B4210" s="118" t="s">
        <v>4</v>
      </c>
      <c r="C4210" s="130">
        <v>40584</v>
      </c>
      <c r="D4210" s="118">
        <v>0</v>
      </c>
      <c r="E4210" s="118" t="s">
        <v>471</v>
      </c>
      <c r="F4210" s="118" t="s">
        <v>8916</v>
      </c>
      <c r="G4210" s="118" t="s">
        <v>8917</v>
      </c>
      <c r="H4210" s="118" t="s">
        <v>0</v>
      </c>
      <c r="I4210" s="118" t="s">
        <v>8955</v>
      </c>
      <c r="J4210" s="118" t="s">
        <v>528</v>
      </c>
      <c r="K4210" s="118" t="s">
        <v>8961</v>
      </c>
    </row>
    <row r="4211" spans="1:11">
      <c r="A4211" s="175">
        <v>40584</v>
      </c>
      <c r="B4211" s="118" t="s">
        <v>4</v>
      </c>
      <c r="C4211" s="130">
        <v>40584</v>
      </c>
      <c r="D4211" s="118">
        <v>0</v>
      </c>
      <c r="E4211" s="118" t="s">
        <v>599</v>
      </c>
      <c r="F4211" s="118" t="s">
        <v>8966</v>
      </c>
      <c r="G4211" s="118" t="s">
        <v>8967</v>
      </c>
      <c r="H4211" s="118" t="s">
        <v>0</v>
      </c>
      <c r="I4211" s="118" t="s">
        <v>8968</v>
      </c>
      <c r="J4211" s="118" t="s">
        <v>8969</v>
      </c>
      <c r="K4211" s="118" t="s">
        <v>8961</v>
      </c>
    </row>
    <row r="4212" spans="1:11">
      <c r="A4212" s="175">
        <v>40584</v>
      </c>
      <c r="B4212" s="118" t="s">
        <v>4</v>
      </c>
      <c r="C4212" s="130">
        <v>40584</v>
      </c>
      <c r="D4212" s="118">
        <v>0</v>
      </c>
      <c r="E4212" s="118" t="s">
        <v>599</v>
      </c>
      <c r="F4212" s="118" t="s">
        <v>8966</v>
      </c>
      <c r="G4212" s="118" t="s">
        <v>8967</v>
      </c>
      <c r="H4212" s="118" t="s">
        <v>0</v>
      </c>
      <c r="I4212" s="118" t="s">
        <v>8968</v>
      </c>
      <c r="J4212" s="118" t="s">
        <v>8969</v>
      </c>
      <c r="K4212" s="118" t="s">
        <v>8961</v>
      </c>
    </row>
    <row r="4213" spans="1:11">
      <c r="A4213" s="175">
        <v>40584</v>
      </c>
      <c r="B4213" s="118" t="s">
        <v>4</v>
      </c>
      <c r="C4213" s="130">
        <v>40584</v>
      </c>
      <c r="D4213" s="118">
        <v>0</v>
      </c>
      <c r="E4213" s="118" t="s">
        <v>513</v>
      </c>
      <c r="F4213" s="118" t="s">
        <v>8970</v>
      </c>
      <c r="G4213" s="118" t="s">
        <v>8971</v>
      </c>
      <c r="H4213" s="118" t="s">
        <v>0</v>
      </c>
      <c r="I4213" s="118" t="s">
        <v>8972</v>
      </c>
      <c r="J4213" s="118" t="s">
        <v>3459</v>
      </c>
      <c r="K4213" s="118" t="s">
        <v>8961</v>
      </c>
    </row>
    <row r="4214" spans="1:11" ht="28.8">
      <c r="A4214" s="175">
        <v>40584</v>
      </c>
      <c r="B4214" s="118" t="s">
        <v>4</v>
      </c>
      <c r="C4214" s="130">
        <v>40584</v>
      </c>
      <c r="D4214" s="118">
        <v>0</v>
      </c>
      <c r="E4214" s="118" t="s">
        <v>266</v>
      </c>
      <c r="F4214" s="118" t="s">
        <v>8973</v>
      </c>
      <c r="G4214" s="118" t="s">
        <v>8974</v>
      </c>
      <c r="H4214" s="118" t="s">
        <v>877</v>
      </c>
      <c r="I4214" s="118" t="s">
        <v>8975</v>
      </c>
      <c r="J4214" s="118" t="s">
        <v>148</v>
      </c>
      <c r="K4214" s="118" t="s">
        <v>8961</v>
      </c>
    </row>
    <row r="4215" spans="1:11">
      <c r="A4215" s="175">
        <v>40584</v>
      </c>
      <c r="B4215" s="118" t="s">
        <v>4</v>
      </c>
      <c r="C4215" s="130">
        <v>40584</v>
      </c>
      <c r="D4215" s="118">
        <v>0</v>
      </c>
      <c r="E4215" s="118" t="s">
        <v>144</v>
      </c>
      <c r="F4215" s="118" t="s">
        <v>8951</v>
      </c>
      <c r="G4215" s="118" t="s">
        <v>8952</v>
      </c>
      <c r="H4215" s="118" t="s">
        <v>0</v>
      </c>
      <c r="I4215" s="118" t="s">
        <v>8953</v>
      </c>
      <c r="J4215" s="118" t="s">
        <v>145</v>
      </c>
      <c r="K4215" s="118" t="s">
        <v>8961</v>
      </c>
    </row>
    <row r="4216" spans="1:11">
      <c r="A4216" s="175">
        <v>40584</v>
      </c>
      <c r="B4216" s="118" t="s">
        <v>4</v>
      </c>
      <c r="C4216" s="130">
        <v>40584</v>
      </c>
      <c r="D4216" s="118">
        <v>0</v>
      </c>
      <c r="E4216" s="118" t="s">
        <v>144</v>
      </c>
      <c r="F4216" s="118" t="s">
        <v>8951</v>
      </c>
      <c r="G4216" s="118" t="s">
        <v>8952</v>
      </c>
      <c r="H4216" s="118" t="s">
        <v>0</v>
      </c>
      <c r="I4216" s="118" t="s">
        <v>8953</v>
      </c>
      <c r="J4216" s="118" t="s">
        <v>145</v>
      </c>
      <c r="K4216" s="118" t="s">
        <v>8961</v>
      </c>
    </row>
    <row r="4217" spans="1:11" ht="28.8">
      <c r="A4217" s="175">
        <v>40584</v>
      </c>
      <c r="B4217" s="118" t="s">
        <v>4</v>
      </c>
      <c r="C4217" s="130">
        <v>40584</v>
      </c>
      <c r="D4217" s="118">
        <v>0</v>
      </c>
      <c r="E4217" s="118" t="s">
        <v>834</v>
      </c>
      <c r="F4217" s="118" t="s">
        <v>8934</v>
      </c>
      <c r="G4217" s="118" t="s">
        <v>8935</v>
      </c>
      <c r="H4217" s="118" t="s">
        <v>0</v>
      </c>
      <c r="I4217" s="118" t="s">
        <v>8936</v>
      </c>
      <c r="J4217" s="118" t="s">
        <v>6248</v>
      </c>
      <c r="K4217" s="118" t="s">
        <v>8930</v>
      </c>
    </row>
    <row r="4218" spans="1:11" ht="28.8">
      <c r="A4218" s="175">
        <v>40584</v>
      </c>
      <c r="B4218" s="118" t="s">
        <v>4</v>
      </c>
      <c r="C4218" s="130">
        <v>40584</v>
      </c>
      <c r="D4218" s="118">
        <v>0</v>
      </c>
      <c r="E4218" s="118" t="s">
        <v>834</v>
      </c>
      <c r="F4218" s="118" t="s">
        <v>8934</v>
      </c>
      <c r="G4218" s="118" t="s">
        <v>8935</v>
      </c>
      <c r="H4218" s="118" t="s">
        <v>0</v>
      </c>
      <c r="I4218" s="118" t="s">
        <v>8936</v>
      </c>
      <c r="J4218" s="118" t="s">
        <v>6248</v>
      </c>
      <c r="K4218" s="118" t="s">
        <v>8930</v>
      </c>
    </row>
    <row r="4219" spans="1:11">
      <c r="A4219" s="175">
        <v>40584</v>
      </c>
      <c r="B4219" s="118" t="s">
        <v>4</v>
      </c>
      <c r="C4219" s="130">
        <v>40584</v>
      </c>
      <c r="D4219" s="118">
        <v>0</v>
      </c>
      <c r="E4219" s="118" t="s">
        <v>959</v>
      </c>
      <c r="F4219" s="118" t="s">
        <v>8927</v>
      </c>
      <c r="G4219" s="118" t="s">
        <v>8928</v>
      </c>
      <c r="H4219" s="118" t="s">
        <v>0</v>
      </c>
      <c r="I4219" s="118" t="s">
        <v>8929</v>
      </c>
      <c r="J4219" s="118" t="s">
        <v>8734</v>
      </c>
      <c r="K4219" s="118" t="s">
        <v>8961</v>
      </c>
    </row>
    <row r="4220" spans="1:11" ht="28.8">
      <c r="A4220" s="175">
        <v>40584</v>
      </c>
      <c r="B4220" s="118" t="s">
        <v>4</v>
      </c>
      <c r="C4220" s="130">
        <v>40584</v>
      </c>
      <c r="D4220" s="118">
        <v>0</v>
      </c>
      <c r="E4220" s="118" t="s">
        <v>620</v>
      </c>
      <c r="F4220" s="118" t="s">
        <v>8976</v>
      </c>
      <c r="G4220" s="118" t="s">
        <v>8977</v>
      </c>
      <c r="H4220" s="118" t="s">
        <v>0</v>
      </c>
      <c r="I4220" s="118" t="s">
        <v>8978</v>
      </c>
      <c r="J4220" s="118" t="s">
        <v>8979</v>
      </c>
      <c r="K4220" s="118" t="s">
        <v>8893</v>
      </c>
    </row>
    <row r="4221" spans="1:11" ht="28.8">
      <c r="A4221" s="175">
        <v>40584</v>
      </c>
      <c r="B4221" s="118" t="s">
        <v>4</v>
      </c>
      <c r="C4221" s="130">
        <v>40585</v>
      </c>
      <c r="D4221" s="118">
        <v>1</v>
      </c>
      <c r="E4221" s="118" t="s">
        <v>964</v>
      </c>
      <c r="F4221" s="118" t="s">
        <v>8937</v>
      </c>
      <c r="G4221" s="118" t="s">
        <v>8938</v>
      </c>
      <c r="H4221" s="118" t="s">
        <v>0</v>
      </c>
      <c r="I4221" s="118" t="s">
        <v>8939</v>
      </c>
      <c r="J4221" s="118" t="s">
        <v>3466</v>
      </c>
      <c r="K4221" s="118" t="s">
        <v>8893</v>
      </c>
    </row>
    <row r="4222" spans="1:11" ht="28.8">
      <c r="A4222" s="175">
        <v>40584</v>
      </c>
      <c r="B4222" s="118" t="s">
        <v>4</v>
      </c>
      <c r="C4222" s="130">
        <v>40590</v>
      </c>
      <c r="D4222" s="118">
        <v>2</v>
      </c>
      <c r="E4222" s="118" t="s">
        <v>964</v>
      </c>
      <c r="F4222" s="118" t="s">
        <v>8937</v>
      </c>
      <c r="G4222" s="118" t="s">
        <v>8938</v>
      </c>
      <c r="H4222" s="118" t="s">
        <v>0</v>
      </c>
      <c r="I4222" s="118" t="s">
        <v>8939</v>
      </c>
      <c r="J4222" s="118" t="s">
        <v>3466</v>
      </c>
      <c r="K4222" s="118" t="s">
        <v>8893</v>
      </c>
    </row>
    <row r="4223" spans="1:11">
      <c r="A4223" s="175">
        <v>40585</v>
      </c>
      <c r="B4223" s="118" t="s">
        <v>4</v>
      </c>
      <c r="C4223" s="130">
        <v>40586</v>
      </c>
      <c r="D4223" s="118">
        <v>1</v>
      </c>
      <c r="E4223" s="118" t="s">
        <v>513</v>
      </c>
      <c r="F4223" s="118" t="s">
        <v>8970</v>
      </c>
      <c r="G4223" s="118" t="s">
        <v>8971</v>
      </c>
      <c r="H4223" s="118" t="s">
        <v>0</v>
      </c>
      <c r="I4223" s="118" t="s">
        <v>8972</v>
      </c>
      <c r="J4223" s="118" t="s">
        <v>8980</v>
      </c>
      <c r="K4223" s="118" t="s">
        <v>8893</v>
      </c>
    </row>
    <row r="4224" spans="1:11">
      <c r="A4224" s="175">
        <v>40585</v>
      </c>
      <c r="B4224" s="118" t="s">
        <v>4</v>
      </c>
      <c r="C4224" s="130">
        <v>40589</v>
      </c>
      <c r="D4224" s="118">
        <v>2</v>
      </c>
      <c r="E4224" s="118" t="s">
        <v>513</v>
      </c>
      <c r="F4224" s="118" t="s">
        <v>8970</v>
      </c>
      <c r="G4224" s="118" t="s">
        <v>8971</v>
      </c>
      <c r="H4224" s="118" t="s">
        <v>0</v>
      </c>
      <c r="I4224" s="118" t="s">
        <v>8972</v>
      </c>
      <c r="J4224" s="118" t="s">
        <v>8980</v>
      </c>
      <c r="K4224" s="118" t="s">
        <v>8893</v>
      </c>
    </row>
    <row r="4225" spans="1:11">
      <c r="A4225" s="175">
        <v>40585</v>
      </c>
      <c r="B4225" s="118" t="s">
        <v>4</v>
      </c>
      <c r="C4225" s="130">
        <v>40585</v>
      </c>
      <c r="D4225" s="118">
        <v>0</v>
      </c>
      <c r="E4225" s="118" t="s">
        <v>513</v>
      </c>
      <c r="F4225" s="118" t="s">
        <v>8970</v>
      </c>
      <c r="G4225" s="118" t="s">
        <v>8971</v>
      </c>
      <c r="H4225" s="118" t="s">
        <v>0</v>
      </c>
      <c r="I4225" s="118" t="s">
        <v>8972</v>
      </c>
      <c r="J4225" s="118" t="s">
        <v>3459</v>
      </c>
      <c r="K4225" s="118" t="s">
        <v>8930</v>
      </c>
    </row>
    <row r="4226" spans="1:11">
      <c r="A4226" s="175">
        <v>40588</v>
      </c>
      <c r="B4226" s="118" t="s">
        <v>4</v>
      </c>
      <c r="C4226" s="130">
        <v>40591</v>
      </c>
      <c r="D4226" s="118">
        <v>3</v>
      </c>
      <c r="E4226" s="118" t="s">
        <v>599</v>
      </c>
      <c r="F4226" s="118" t="s">
        <v>8966</v>
      </c>
      <c r="G4226" s="118" t="s">
        <v>8967</v>
      </c>
      <c r="H4226" s="118" t="s">
        <v>0</v>
      </c>
      <c r="I4226" s="118" t="s">
        <v>8968</v>
      </c>
      <c r="J4226" s="118" t="s">
        <v>8969</v>
      </c>
      <c r="K4226" s="118" t="s">
        <v>8893</v>
      </c>
    </row>
    <row r="4227" spans="1:11">
      <c r="A4227" s="175">
        <v>40588</v>
      </c>
      <c r="B4227" s="118" t="s">
        <v>4</v>
      </c>
      <c r="C4227" s="130">
        <v>40590</v>
      </c>
      <c r="D4227" s="118">
        <v>2</v>
      </c>
      <c r="E4227" s="118" t="s">
        <v>144</v>
      </c>
      <c r="F4227" s="118" t="s">
        <v>8981</v>
      </c>
      <c r="G4227" s="118" t="s">
        <v>8982</v>
      </c>
      <c r="H4227" s="118" t="s">
        <v>0</v>
      </c>
      <c r="I4227" s="118" t="s">
        <v>8983</v>
      </c>
      <c r="J4227" s="118" t="s">
        <v>8984</v>
      </c>
      <c r="K4227" s="118" t="s">
        <v>8893</v>
      </c>
    </row>
    <row r="4228" spans="1:11" ht="28.8">
      <c r="A4228" s="175">
        <v>40588</v>
      </c>
      <c r="B4228" s="118" t="s">
        <v>4</v>
      </c>
      <c r="C4228" s="130">
        <v>40590</v>
      </c>
      <c r="D4228" s="118">
        <v>1</v>
      </c>
      <c r="E4228" s="118" t="s">
        <v>964</v>
      </c>
      <c r="F4228" s="118" t="s">
        <v>8937</v>
      </c>
      <c r="G4228" s="118" t="s">
        <v>8938</v>
      </c>
      <c r="H4228" s="118" t="s">
        <v>0</v>
      </c>
      <c r="I4228" s="118" t="s">
        <v>8939</v>
      </c>
      <c r="J4228" s="118" t="s">
        <v>3466</v>
      </c>
      <c r="K4228" s="118" t="s">
        <v>8893</v>
      </c>
    </row>
    <row r="4229" spans="1:11" ht="28.8">
      <c r="A4229" s="175">
        <v>40589</v>
      </c>
      <c r="B4229" s="118" t="s">
        <v>4</v>
      </c>
      <c r="C4229" s="130">
        <v>40589</v>
      </c>
      <c r="D4229" s="118">
        <v>0</v>
      </c>
      <c r="E4229" s="118" t="s">
        <v>794</v>
      </c>
      <c r="F4229" s="118" t="s">
        <v>8958</v>
      </c>
      <c r="G4229" s="118" t="s">
        <v>8959</v>
      </c>
      <c r="H4229" s="118" t="s">
        <v>876</v>
      </c>
      <c r="I4229" s="118" t="s">
        <v>907</v>
      </c>
      <c r="J4229" s="118" t="s">
        <v>8985</v>
      </c>
      <c r="K4229" s="118" t="s">
        <v>8961</v>
      </c>
    </row>
    <row r="4230" spans="1:11" ht="28.8">
      <c r="A4230" s="175">
        <v>40589</v>
      </c>
      <c r="B4230" s="118" t="s">
        <v>4</v>
      </c>
      <c r="C4230" s="130">
        <v>40589</v>
      </c>
      <c r="D4230" s="118">
        <v>0</v>
      </c>
      <c r="E4230" s="118" t="s">
        <v>794</v>
      </c>
      <c r="F4230" s="118" t="s">
        <v>8958</v>
      </c>
      <c r="G4230" s="118" t="s">
        <v>8959</v>
      </c>
      <c r="H4230" s="118" t="s">
        <v>876</v>
      </c>
      <c r="I4230" s="118" t="s">
        <v>905</v>
      </c>
      <c r="J4230" s="118" t="s">
        <v>8986</v>
      </c>
      <c r="K4230" s="118" t="s">
        <v>8961</v>
      </c>
    </row>
    <row r="4231" spans="1:11" ht="28.8">
      <c r="A4231" s="175">
        <v>40589</v>
      </c>
      <c r="B4231" s="118" t="s">
        <v>4</v>
      </c>
      <c r="C4231" s="130">
        <v>40589</v>
      </c>
      <c r="D4231" s="118">
        <v>0</v>
      </c>
      <c r="E4231" s="118" t="s">
        <v>794</v>
      </c>
      <c r="F4231" s="118" t="s">
        <v>8958</v>
      </c>
      <c r="G4231" s="118" t="s">
        <v>8959</v>
      </c>
      <c r="H4231" s="118" t="s">
        <v>876</v>
      </c>
      <c r="I4231" s="118" t="s">
        <v>906</v>
      </c>
      <c r="J4231" s="118" t="s">
        <v>8987</v>
      </c>
      <c r="K4231" s="118" t="s">
        <v>8961</v>
      </c>
    </row>
    <row r="4232" spans="1:11" ht="28.8">
      <c r="A4232" s="175">
        <v>40589</v>
      </c>
      <c r="B4232" s="118" t="s">
        <v>4</v>
      </c>
      <c r="C4232" s="130">
        <v>40589</v>
      </c>
      <c r="D4232" s="118">
        <v>1</v>
      </c>
      <c r="E4232" s="118" t="s">
        <v>165</v>
      </c>
      <c r="F4232" s="118" t="s">
        <v>8963</v>
      </c>
      <c r="G4232" s="118" t="s">
        <v>8964</v>
      </c>
      <c r="H4232" s="118" t="s">
        <v>877</v>
      </c>
      <c r="I4232" s="118" t="s">
        <v>8965</v>
      </c>
      <c r="J4232" s="118" t="s">
        <v>3768</v>
      </c>
      <c r="K4232" s="118" t="s">
        <v>8893</v>
      </c>
    </row>
    <row r="4233" spans="1:11" ht="28.8">
      <c r="A4233" s="175">
        <v>40589</v>
      </c>
      <c r="B4233" s="118" t="s">
        <v>4</v>
      </c>
      <c r="C4233" s="130">
        <v>40589</v>
      </c>
      <c r="D4233" s="118">
        <v>0</v>
      </c>
      <c r="E4233" s="118" t="s">
        <v>471</v>
      </c>
      <c r="F4233" s="118" t="s">
        <v>8916</v>
      </c>
      <c r="G4233" s="118" t="s">
        <v>8917</v>
      </c>
      <c r="H4233" s="118" t="s">
        <v>0</v>
      </c>
      <c r="I4233" s="118" t="s">
        <v>8955</v>
      </c>
      <c r="J4233" s="118" t="s">
        <v>528</v>
      </c>
      <c r="K4233" s="118" t="s">
        <v>8893</v>
      </c>
    </row>
    <row r="4234" spans="1:11">
      <c r="A4234" s="175">
        <v>40589</v>
      </c>
      <c r="B4234" s="118" t="s">
        <v>4</v>
      </c>
      <c r="C4234" s="130">
        <v>40592</v>
      </c>
      <c r="D4234" s="118">
        <v>3</v>
      </c>
      <c r="E4234" s="118" t="s">
        <v>604</v>
      </c>
      <c r="F4234" s="118" t="s">
        <v>8897</v>
      </c>
      <c r="G4234" s="118" t="s">
        <v>8898</v>
      </c>
      <c r="H4234" s="118" t="s">
        <v>0</v>
      </c>
      <c r="I4234" s="118" t="s">
        <v>8899</v>
      </c>
      <c r="J4234" s="118" t="s">
        <v>4319</v>
      </c>
      <c r="K4234" s="118" t="s">
        <v>8893</v>
      </c>
    </row>
    <row r="4235" spans="1:11">
      <c r="A4235" s="175">
        <v>40589</v>
      </c>
      <c r="B4235" s="118" t="s">
        <v>4</v>
      </c>
      <c r="C4235" s="130">
        <v>40590</v>
      </c>
      <c r="D4235" s="118">
        <v>1</v>
      </c>
      <c r="E4235" s="118" t="s">
        <v>604</v>
      </c>
      <c r="F4235" s="118" t="s">
        <v>8897</v>
      </c>
      <c r="G4235" s="118" t="s">
        <v>8898</v>
      </c>
      <c r="H4235" s="118" t="s">
        <v>0</v>
      </c>
      <c r="I4235" s="118" t="s">
        <v>8899</v>
      </c>
      <c r="J4235" s="118" t="s">
        <v>4319</v>
      </c>
      <c r="K4235" s="118" t="s">
        <v>8893</v>
      </c>
    </row>
    <row r="4236" spans="1:11">
      <c r="A4236" s="175">
        <v>40589</v>
      </c>
      <c r="B4236" s="118" t="s">
        <v>4</v>
      </c>
      <c r="C4236" s="130">
        <v>40590</v>
      </c>
      <c r="D4236" s="118">
        <v>1</v>
      </c>
      <c r="E4236" s="118" t="s">
        <v>604</v>
      </c>
      <c r="F4236" s="118" t="s">
        <v>8897</v>
      </c>
      <c r="G4236" s="118" t="s">
        <v>8898</v>
      </c>
      <c r="H4236" s="118" t="s">
        <v>0</v>
      </c>
      <c r="I4236" s="118" t="s">
        <v>8899</v>
      </c>
      <c r="J4236" s="118" t="s">
        <v>4319</v>
      </c>
      <c r="K4236" s="118" t="s">
        <v>8893</v>
      </c>
    </row>
    <row r="4237" spans="1:11">
      <c r="A4237" s="175">
        <v>40589</v>
      </c>
      <c r="B4237" s="118" t="s">
        <v>4</v>
      </c>
      <c r="C4237" s="130">
        <v>40589</v>
      </c>
      <c r="D4237" s="118">
        <v>0</v>
      </c>
      <c r="E4237" s="118" t="s">
        <v>599</v>
      </c>
      <c r="F4237" s="118" t="s">
        <v>8966</v>
      </c>
      <c r="G4237" s="118" t="s">
        <v>8967</v>
      </c>
      <c r="H4237" s="118" t="s">
        <v>0</v>
      </c>
      <c r="I4237" s="118" t="s">
        <v>8968</v>
      </c>
      <c r="J4237" s="118" t="s">
        <v>8969</v>
      </c>
      <c r="K4237" s="118" t="s">
        <v>8961</v>
      </c>
    </row>
    <row r="4238" spans="1:11" ht="28.8">
      <c r="A4238" s="175">
        <v>40589</v>
      </c>
      <c r="B4238" s="118" t="s">
        <v>4</v>
      </c>
      <c r="C4238" s="130">
        <v>40589</v>
      </c>
      <c r="D4238" s="118">
        <v>0</v>
      </c>
      <c r="E4238" s="118" t="s">
        <v>322</v>
      </c>
      <c r="F4238" s="118" t="s">
        <v>8922</v>
      </c>
      <c r="G4238" s="118" t="s">
        <v>8923</v>
      </c>
      <c r="H4238" s="118" t="s">
        <v>876</v>
      </c>
      <c r="I4238" s="118" t="s">
        <v>8988</v>
      </c>
      <c r="J4238" s="118" t="s">
        <v>5601</v>
      </c>
      <c r="K4238" s="118" t="s">
        <v>8961</v>
      </c>
    </row>
    <row r="4239" spans="1:11" ht="28.8">
      <c r="A4239" s="175">
        <v>40589</v>
      </c>
      <c r="B4239" s="118" t="s">
        <v>4</v>
      </c>
      <c r="C4239" s="130">
        <v>40589</v>
      </c>
      <c r="D4239" s="118">
        <v>0</v>
      </c>
      <c r="E4239" s="118" t="s">
        <v>322</v>
      </c>
      <c r="F4239" s="118" t="s">
        <v>8922</v>
      </c>
      <c r="G4239" s="118" t="s">
        <v>8923</v>
      </c>
      <c r="H4239" s="118" t="s">
        <v>876</v>
      </c>
      <c r="I4239" s="118" t="s">
        <v>8988</v>
      </c>
      <c r="J4239" s="118" t="s">
        <v>5601</v>
      </c>
      <c r="K4239" s="118" t="s">
        <v>8961</v>
      </c>
    </row>
    <row r="4240" spans="1:11" ht="28.8">
      <c r="A4240" s="175">
        <v>40589</v>
      </c>
      <c r="B4240" s="118" t="s">
        <v>4</v>
      </c>
      <c r="C4240" s="130">
        <v>40589</v>
      </c>
      <c r="D4240" s="118">
        <v>0</v>
      </c>
      <c r="E4240" s="118" t="s">
        <v>199</v>
      </c>
      <c r="F4240" s="118" t="s">
        <v>8989</v>
      </c>
      <c r="G4240" s="118" t="s">
        <v>8990</v>
      </c>
      <c r="H4240" s="118" t="s">
        <v>1182</v>
      </c>
      <c r="I4240" s="118" t="s">
        <v>8991</v>
      </c>
      <c r="J4240" s="118" t="s">
        <v>391</v>
      </c>
      <c r="K4240" s="118" t="s">
        <v>8961</v>
      </c>
    </row>
    <row r="4241" spans="1:11">
      <c r="A4241" s="175">
        <v>40589</v>
      </c>
      <c r="B4241" s="118" t="s">
        <v>4</v>
      </c>
      <c r="C4241" s="130">
        <v>40589</v>
      </c>
      <c r="D4241" s="118">
        <v>0</v>
      </c>
      <c r="E4241" s="118" t="s">
        <v>513</v>
      </c>
      <c r="F4241" s="118" t="s">
        <v>8970</v>
      </c>
      <c r="G4241" s="118" t="s">
        <v>8971</v>
      </c>
      <c r="H4241" s="118" t="s">
        <v>0</v>
      </c>
      <c r="I4241" s="118" t="s">
        <v>8972</v>
      </c>
      <c r="J4241" s="118" t="s">
        <v>3459</v>
      </c>
      <c r="K4241" s="118" t="s">
        <v>8930</v>
      </c>
    </row>
    <row r="4242" spans="1:11">
      <c r="A4242" s="175">
        <v>40589</v>
      </c>
      <c r="B4242" s="118" t="s">
        <v>4</v>
      </c>
      <c r="C4242" s="130">
        <v>40589</v>
      </c>
      <c r="D4242" s="118">
        <v>0</v>
      </c>
      <c r="E4242" s="118" t="s">
        <v>513</v>
      </c>
      <c r="F4242" s="118" t="s">
        <v>8970</v>
      </c>
      <c r="G4242" s="118" t="s">
        <v>8971</v>
      </c>
      <c r="H4242" s="118" t="s">
        <v>0</v>
      </c>
      <c r="I4242" s="118" t="s">
        <v>8972</v>
      </c>
      <c r="J4242" s="118" t="s">
        <v>3459</v>
      </c>
      <c r="K4242" s="118" t="s">
        <v>8961</v>
      </c>
    </row>
    <row r="4243" spans="1:11">
      <c r="A4243" s="175">
        <v>40589</v>
      </c>
      <c r="B4243" s="118" t="s">
        <v>4</v>
      </c>
      <c r="C4243" s="130">
        <v>40589</v>
      </c>
      <c r="D4243" s="118">
        <v>0</v>
      </c>
      <c r="E4243" s="118" t="s">
        <v>513</v>
      </c>
      <c r="F4243" s="118" t="s">
        <v>8970</v>
      </c>
      <c r="G4243" s="118" t="s">
        <v>8971</v>
      </c>
      <c r="H4243" s="118" t="s">
        <v>0</v>
      </c>
      <c r="I4243" s="118" t="s">
        <v>8972</v>
      </c>
      <c r="J4243" s="118" t="s">
        <v>3459</v>
      </c>
      <c r="K4243" s="118" t="s">
        <v>8961</v>
      </c>
    </row>
    <row r="4244" spans="1:11" ht="28.8">
      <c r="A4244" s="175">
        <v>40589</v>
      </c>
      <c r="B4244" s="118" t="s">
        <v>4</v>
      </c>
      <c r="C4244" s="130">
        <v>40589</v>
      </c>
      <c r="D4244" s="118">
        <v>0</v>
      </c>
      <c r="E4244" s="118" t="s">
        <v>931</v>
      </c>
      <c r="F4244" s="118" t="s">
        <v>932</v>
      </c>
      <c r="G4244" s="118" t="s">
        <v>8940</v>
      </c>
      <c r="H4244" s="118" t="s">
        <v>0</v>
      </c>
      <c r="I4244" s="118" t="s">
        <v>8992</v>
      </c>
      <c r="J4244" s="118" t="s">
        <v>148</v>
      </c>
      <c r="K4244" s="118" t="s">
        <v>8961</v>
      </c>
    </row>
    <row r="4245" spans="1:11" ht="28.8">
      <c r="A4245" s="175">
        <v>40589</v>
      </c>
      <c r="B4245" s="118" t="s">
        <v>4</v>
      </c>
      <c r="C4245" s="130">
        <v>40589</v>
      </c>
      <c r="D4245" s="118">
        <v>0</v>
      </c>
      <c r="E4245" s="118" t="s">
        <v>144</v>
      </c>
      <c r="F4245" s="118" t="s">
        <v>8981</v>
      </c>
      <c r="G4245" s="118" t="s">
        <v>8982</v>
      </c>
      <c r="H4245" s="118" t="s">
        <v>876</v>
      </c>
      <c r="I4245" s="118" t="s">
        <v>8993</v>
      </c>
      <c r="J4245" s="118" t="s">
        <v>5149</v>
      </c>
      <c r="K4245" s="118" t="s">
        <v>8961</v>
      </c>
    </row>
    <row r="4246" spans="1:11" ht="28.8">
      <c r="A4246" s="175">
        <v>40589</v>
      </c>
      <c r="B4246" s="118" t="s">
        <v>4</v>
      </c>
      <c r="C4246" s="130">
        <v>40596</v>
      </c>
      <c r="D4246" s="118">
        <v>1</v>
      </c>
      <c r="E4246" s="118" t="s">
        <v>956</v>
      </c>
      <c r="F4246" s="118" t="s">
        <v>957</v>
      </c>
      <c r="G4246" s="118" t="s">
        <v>8925</v>
      </c>
      <c r="H4246" s="118" t="s">
        <v>876</v>
      </c>
      <c r="I4246" s="118" t="s">
        <v>8994</v>
      </c>
      <c r="J4246" s="118" t="s">
        <v>8995</v>
      </c>
      <c r="K4246" s="118" t="s">
        <v>8893</v>
      </c>
    </row>
    <row r="4247" spans="1:11" ht="28.8">
      <c r="A4247" s="175">
        <v>40589</v>
      </c>
      <c r="B4247" s="118" t="s">
        <v>4</v>
      </c>
      <c r="C4247" s="130">
        <v>40596</v>
      </c>
      <c r="D4247" s="118">
        <v>1</v>
      </c>
      <c r="E4247" s="118" t="s">
        <v>956</v>
      </c>
      <c r="F4247" s="118" t="s">
        <v>957</v>
      </c>
      <c r="G4247" s="118" t="s">
        <v>8925</v>
      </c>
      <c r="H4247" s="118" t="s">
        <v>876</v>
      </c>
      <c r="I4247" s="118" t="s">
        <v>8994</v>
      </c>
      <c r="J4247" s="118" t="s">
        <v>8995</v>
      </c>
      <c r="K4247" s="118" t="s">
        <v>8893</v>
      </c>
    </row>
    <row r="4248" spans="1:11" ht="28.8">
      <c r="A4248" s="175">
        <v>40589</v>
      </c>
      <c r="B4248" s="118" t="s">
        <v>4</v>
      </c>
      <c r="C4248" s="130">
        <v>40589</v>
      </c>
      <c r="D4248" s="118">
        <v>0</v>
      </c>
      <c r="E4248" s="118" t="s">
        <v>975</v>
      </c>
      <c r="F4248" s="118" t="s">
        <v>8890</v>
      </c>
      <c r="G4248" s="118" t="s">
        <v>8891</v>
      </c>
      <c r="H4248" s="118" t="s">
        <v>876</v>
      </c>
      <c r="I4248" s="118" t="s">
        <v>8996</v>
      </c>
      <c r="J4248" s="118" t="s">
        <v>3664</v>
      </c>
      <c r="K4248" s="118" t="s">
        <v>8961</v>
      </c>
    </row>
    <row r="4249" spans="1:11" ht="28.8">
      <c r="A4249" s="175">
        <v>40589</v>
      </c>
      <c r="B4249" s="118" t="s">
        <v>4</v>
      </c>
      <c r="C4249" s="130">
        <v>40589</v>
      </c>
      <c r="D4249" s="118">
        <v>0</v>
      </c>
      <c r="E4249" s="118" t="s">
        <v>975</v>
      </c>
      <c r="F4249" s="118" t="s">
        <v>8890</v>
      </c>
      <c r="G4249" s="118" t="s">
        <v>8891</v>
      </c>
      <c r="H4249" s="118" t="s">
        <v>876</v>
      </c>
      <c r="I4249" s="118" t="s">
        <v>8997</v>
      </c>
      <c r="J4249" s="118" t="s">
        <v>7886</v>
      </c>
      <c r="K4249" s="118" t="s">
        <v>8961</v>
      </c>
    </row>
    <row r="4250" spans="1:11" ht="28.8">
      <c r="A4250" s="175">
        <v>40589</v>
      </c>
      <c r="B4250" s="118" t="s">
        <v>4</v>
      </c>
      <c r="C4250" s="130">
        <v>40589</v>
      </c>
      <c r="D4250" s="118">
        <v>0</v>
      </c>
      <c r="E4250" s="118" t="s">
        <v>975</v>
      </c>
      <c r="F4250" s="118" t="s">
        <v>8890</v>
      </c>
      <c r="G4250" s="118" t="s">
        <v>8891</v>
      </c>
      <c r="H4250" s="118" t="s">
        <v>876</v>
      </c>
      <c r="I4250" s="118" t="s">
        <v>8996</v>
      </c>
      <c r="J4250" s="118" t="s">
        <v>3664</v>
      </c>
      <c r="K4250" s="118" t="s">
        <v>8961</v>
      </c>
    </row>
    <row r="4251" spans="1:11" ht="28.8">
      <c r="A4251" s="175">
        <v>40589</v>
      </c>
      <c r="B4251" s="118" t="s">
        <v>4</v>
      </c>
      <c r="C4251" s="130">
        <v>40589</v>
      </c>
      <c r="D4251" s="118">
        <v>0</v>
      </c>
      <c r="E4251" s="118" t="s">
        <v>975</v>
      </c>
      <c r="F4251" s="118" t="s">
        <v>8890</v>
      </c>
      <c r="G4251" s="118" t="s">
        <v>8891</v>
      </c>
      <c r="H4251" s="118" t="s">
        <v>876</v>
      </c>
      <c r="I4251" s="118" t="s">
        <v>8996</v>
      </c>
      <c r="J4251" s="118" t="s">
        <v>3664</v>
      </c>
      <c r="K4251" s="118" t="s">
        <v>8961</v>
      </c>
    </row>
    <row r="4252" spans="1:11" ht="28.8">
      <c r="A4252" s="175">
        <v>40589</v>
      </c>
      <c r="B4252" s="118" t="s">
        <v>4</v>
      </c>
      <c r="C4252" s="130">
        <v>40589</v>
      </c>
      <c r="D4252" s="118">
        <v>0</v>
      </c>
      <c r="E4252" s="118" t="s">
        <v>975</v>
      </c>
      <c r="F4252" s="118" t="s">
        <v>8890</v>
      </c>
      <c r="G4252" s="118" t="s">
        <v>8891</v>
      </c>
      <c r="H4252" s="118" t="s">
        <v>876</v>
      </c>
      <c r="I4252" s="118" t="s">
        <v>8997</v>
      </c>
      <c r="J4252" s="118" t="s">
        <v>7886</v>
      </c>
      <c r="K4252" s="118" t="s">
        <v>8961</v>
      </c>
    </row>
    <row r="4253" spans="1:11" ht="28.8">
      <c r="A4253" s="175">
        <v>40590</v>
      </c>
      <c r="B4253" s="118" t="s">
        <v>4</v>
      </c>
      <c r="C4253" s="130">
        <v>40590</v>
      </c>
      <c r="D4253" s="118">
        <v>0</v>
      </c>
      <c r="E4253" s="118" t="s">
        <v>366</v>
      </c>
      <c r="F4253" s="118" t="s">
        <v>8894</v>
      </c>
      <c r="G4253" s="118" t="s">
        <v>8895</v>
      </c>
      <c r="H4253" s="118" t="s">
        <v>876</v>
      </c>
      <c r="I4253" s="118" t="s">
        <v>8896</v>
      </c>
      <c r="J4253" s="118" t="s">
        <v>5129</v>
      </c>
      <c r="K4253" s="118" t="s">
        <v>8893</v>
      </c>
    </row>
    <row r="4254" spans="1:11" ht="28.8">
      <c r="A4254" s="175">
        <v>40590</v>
      </c>
      <c r="B4254" s="118" t="s">
        <v>4</v>
      </c>
      <c r="C4254" s="130">
        <v>40594</v>
      </c>
      <c r="D4254" s="118">
        <v>3</v>
      </c>
      <c r="E4254" s="118" t="s">
        <v>170</v>
      </c>
      <c r="F4254" s="118" t="s">
        <v>8998</v>
      </c>
      <c r="G4254" s="118" t="s">
        <v>8999</v>
      </c>
      <c r="H4254" s="118" t="s">
        <v>0</v>
      </c>
      <c r="I4254" s="118" t="s">
        <v>9000</v>
      </c>
      <c r="J4254" s="118" t="s">
        <v>4550</v>
      </c>
      <c r="K4254" s="118" t="s">
        <v>8893</v>
      </c>
    </row>
    <row r="4255" spans="1:11">
      <c r="A4255" s="175">
        <v>40590</v>
      </c>
      <c r="B4255" s="118" t="s">
        <v>4</v>
      </c>
      <c r="C4255" s="130">
        <v>40594</v>
      </c>
      <c r="D4255" s="118">
        <v>3</v>
      </c>
      <c r="E4255" s="118" t="s">
        <v>604</v>
      </c>
      <c r="F4255" s="118" t="s">
        <v>8897</v>
      </c>
      <c r="G4255" s="118" t="s">
        <v>8898</v>
      </c>
      <c r="H4255" s="118" t="s">
        <v>0</v>
      </c>
      <c r="I4255" s="118" t="s">
        <v>8899</v>
      </c>
      <c r="J4255" s="118" t="s">
        <v>4319</v>
      </c>
      <c r="K4255" s="118" t="s">
        <v>8893</v>
      </c>
    </row>
    <row r="4256" spans="1:11" ht="28.8">
      <c r="A4256" s="175">
        <v>40591</v>
      </c>
      <c r="B4256" s="118" t="s">
        <v>4</v>
      </c>
      <c r="C4256" s="130">
        <v>40591</v>
      </c>
      <c r="D4256" s="118">
        <v>0</v>
      </c>
      <c r="E4256" s="118" t="s">
        <v>165</v>
      </c>
      <c r="F4256" s="118" t="s">
        <v>8963</v>
      </c>
      <c r="G4256" s="118" t="s">
        <v>8964</v>
      </c>
      <c r="H4256" s="118" t="s">
        <v>877</v>
      </c>
      <c r="I4256" s="118" t="s">
        <v>8965</v>
      </c>
      <c r="J4256" s="118" t="s">
        <v>3768</v>
      </c>
      <c r="K4256" s="118" t="s">
        <v>8961</v>
      </c>
    </row>
    <row r="4257" spans="1:11">
      <c r="A4257" s="175">
        <v>40591</v>
      </c>
      <c r="B4257" s="118" t="s">
        <v>4</v>
      </c>
      <c r="C4257" s="130">
        <v>40596</v>
      </c>
      <c r="D4257" s="118">
        <v>3</v>
      </c>
      <c r="E4257" s="118" t="s">
        <v>604</v>
      </c>
      <c r="F4257" s="118" t="s">
        <v>8897</v>
      </c>
      <c r="G4257" s="118" t="s">
        <v>8898</v>
      </c>
      <c r="H4257" s="118" t="s">
        <v>0</v>
      </c>
      <c r="I4257" s="118" t="s">
        <v>8899</v>
      </c>
      <c r="J4257" s="118" t="s">
        <v>4319</v>
      </c>
      <c r="K4257" s="118" t="s">
        <v>8893</v>
      </c>
    </row>
    <row r="4258" spans="1:11" ht="28.8">
      <c r="A4258" s="175">
        <v>40591</v>
      </c>
      <c r="B4258" s="118" t="s">
        <v>4</v>
      </c>
      <c r="C4258" s="130">
        <v>40591</v>
      </c>
      <c r="D4258" s="118">
        <v>0</v>
      </c>
      <c r="E4258" s="118" t="s">
        <v>919</v>
      </c>
      <c r="F4258" s="118" t="s">
        <v>9001</v>
      </c>
      <c r="G4258" s="118" t="s">
        <v>9002</v>
      </c>
      <c r="H4258" s="118" t="s">
        <v>878</v>
      </c>
      <c r="I4258" s="118" t="s">
        <v>9003</v>
      </c>
      <c r="J4258" s="118" t="s">
        <v>148</v>
      </c>
      <c r="K4258" s="118" t="s">
        <v>8961</v>
      </c>
    </row>
    <row r="4259" spans="1:11" ht="28.8">
      <c r="A4259" s="175">
        <v>40591</v>
      </c>
      <c r="B4259" s="118" t="s">
        <v>4</v>
      </c>
      <c r="C4259" s="130">
        <v>40591</v>
      </c>
      <c r="D4259" s="118">
        <v>0</v>
      </c>
      <c r="E4259" s="118" t="s">
        <v>518</v>
      </c>
      <c r="F4259" s="118" t="s">
        <v>9004</v>
      </c>
      <c r="G4259" s="118" t="s">
        <v>9005</v>
      </c>
      <c r="H4259" s="118" t="s">
        <v>0</v>
      </c>
      <c r="I4259" s="118" t="s">
        <v>9006</v>
      </c>
      <c r="J4259" s="118" t="s">
        <v>9007</v>
      </c>
      <c r="K4259" s="118" t="s">
        <v>8930</v>
      </c>
    </row>
    <row r="4260" spans="1:11" ht="28.8">
      <c r="A4260" s="175">
        <v>40591</v>
      </c>
      <c r="B4260" s="118" t="s">
        <v>4</v>
      </c>
      <c r="C4260" s="130">
        <v>40591</v>
      </c>
      <c r="D4260" s="118">
        <v>0</v>
      </c>
      <c r="E4260" s="118" t="s">
        <v>518</v>
      </c>
      <c r="F4260" s="118" t="s">
        <v>9004</v>
      </c>
      <c r="G4260" s="118" t="s">
        <v>9005</v>
      </c>
      <c r="H4260" s="118" t="s">
        <v>0</v>
      </c>
      <c r="I4260" s="118" t="s">
        <v>9006</v>
      </c>
      <c r="J4260" s="118" t="s">
        <v>9007</v>
      </c>
      <c r="K4260" s="118" t="s">
        <v>8930</v>
      </c>
    </row>
    <row r="4261" spans="1:11" ht="28.8">
      <c r="A4261" s="175">
        <v>40591</v>
      </c>
      <c r="B4261" s="118" t="s">
        <v>4</v>
      </c>
      <c r="C4261" s="130">
        <v>40591</v>
      </c>
      <c r="D4261" s="118">
        <v>0</v>
      </c>
      <c r="E4261" s="118" t="s">
        <v>199</v>
      </c>
      <c r="F4261" s="118" t="s">
        <v>9008</v>
      </c>
      <c r="G4261" s="118" t="s">
        <v>9009</v>
      </c>
      <c r="H4261" s="118" t="s">
        <v>878</v>
      </c>
      <c r="I4261" s="118" t="s">
        <v>9010</v>
      </c>
      <c r="J4261" s="118" t="s">
        <v>9011</v>
      </c>
      <c r="K4261" s="118" t="s">
        <v>8961</v>
      </c>
    </row>
    <row r="4262" spans="1:11">
      <c r="A4262" s="175">
        <v>40591</v>
      </c>
      <c r="B4262" s="118" t="s">
        <v>4</v>
      </c>
      <c r="C4262" s="130">
        <v>40591</v>
      </c>
      <c r="D4262" s="118">
        <v>0</v>
      </c>
      <c r="E4262" s="118" t="s">
        <v>199</v>
      </c>
      <c r="F4262" s="118" t="s">
        <v>9008</v>
      </c>
      <c r="G4262" s="118" t="s">
        <v>9009</v>
      </c>
      <c r="H4262" s="118" t="s">
        <v>0</v>
      </c>
      <c r="I4262" s="118" t="s">
        <v>9012</v>
      </c>
      <c r="J4262" s="118" t="s">
        <v>353</v>
      </c>
      <c r="K4262" s="118" t="s">
        <v>8961</v>
      </c>
    </row>
    <row r="4263" spans="1:11" ht="28.8">
      <c r="A4263" s="175">
        <v>40591</v>
      </c>
      <c r="B4263" s="118" t="s">
        <v>4</v>
      </c>
      <c r="C4263" s="130">
        <v>40591</v>
      </c>
      <c r="D4263" s="118">
        <v>0</v>
      </c>
      <c r="E4263" s="118" t="s">
        <v>947</v>
      </c>
      <c r="F4263" s="118" t="s">
        <v>9013</v>
      </c>
      <c r="G4263" s="118" t="s">
        <v>9014</v>
      </c>
      <c r="H4263" s="118" t="s">
        <v>876</v>
      </c>
      <c r="I4263" s="118" t="s">
        <v>9015</v>
      </c>
      <c r="J4263" s="118" t="s">
        <v>9016</v>
      </c>
      <c r="K4263" s="118" t="s">
        <v>8961</v>
      </c>
    </row>
    <row r="4264" spans="1:11">
      <c r="A4264" s="175">
        <v>40591</v>
      </c>
      <c r="B4264" s="118" t="s">
        <v>4</v>
      </c>
      <c r="C4264" s="130">
        <v>40591</v>
      </c>
      <c r="D4264" s="118">
        <v>0</v>
      </c>
      <c r="E4264" s="118" t="s">
        <v>959</v>
      </c>
      <c r="F4264" s="118" t="s">
        <v>8927</v>
      </c>
      <c r="G4264" s="118" t="s">
        <v>8928</v>
      </c>
      <c r="H4264" s="118" t="s">
        <v>0</v>
      </c>
      <c r="I4264" s="118" t="s">
        <v>8929</v>
      </c>
      <c r="J4264" s="118" t="s">
        <v>8734</v>
      </c>
      <c r="K4264" s="118" t="s">
        <v>8961</v>
      </c>
    </row>
    <row r="4265" spans="1:11" ht="28.8">
      <c r="A4265" s="175">
        <v>40592</v>
      </c>
      <c r="B4265" s="118" t="s">
        <v>4</v>
      </c>
      <c r="C4265" s="130">
        <v>40592</v>
      </c>
      <c r="D4265" s="118">
        <v>0</v>
      </c>
      <c r="E4265" s="118" t="s">
        <v>919</v>
      </c>
      <c r="F4265" s="118" t="s">
        <v>9001</v>
      </c>
      <c r="G4265" s="118" t="s">
        <v>9002</v>
      </c>
      <c r="H4265" s="118" t="s">
        <v>0</v>
      </c>
      <c r="I4265" s="118" t="s">
        <v>9017</v>
      </c>
      <c r="J4265" s="118" t="s">
        <v>4541</v>
      </c>
      <c r="K4265" s="118" t="s">
        <v>8930</v>
      </c>
    </row>
    <row r="4266" spans="1:11" ht="28.8">
      <c r="A4266" s="175">
        <v>40592</v>
      </c>
      <c r="B4266" s="118" t="s">
        <v>4</v>
      </c>
      <c r="C4266" s="130">
        <v>40592</v>
      </c>
      <c r="D4266" s="118">
        <v>0</v>
      </c>
      <c r="E4266" s="118" t="s">
        <v>919</v>
      </c>
      <c r="F4266" s="118" t="s">
        <v>9001</v>
      </c>
      <c r="G4266" s="118" t="s">
        <v>9002</v>
      </c>
      <c r="H4266" s="118" t="s">
        <v>0</v>
      </c>
      <c r="I4266" s="118" t="s">
        <v>9017</v>
      </c>
      <c r="J4266" s="118" t="s">
        <v>4541</v>
      </c>
      <c r="K4266" s="118" t="s">
        <v>8930</v>
      </c>
    </row>
    <row r="4267" spans="1:11">
      <c r="A4267" s="175">
        <v>40595</v>
      </c>
      <c r="B4267" s="118" t="s">
        <v>4</v>
      </c>
      <c r="C4267" s="130">
        <v>40595</v>
      </c>
      <c r="D4267" s="118">
        <v>0</v>
      </c>
      <c r="E4267" s="118" t="s">
        <v>947</v>
      </c>
      <c r="F4267" s="118" t="s">
        <v>9018</v>
      </c>
      <c r="G4267" s="118" t="s">
        <v>9019</v>
      </c>
      <c r="H4267" s="118" t="s">
        <v>1182</v>
      </c>
      <c r="I4267" s="118" t="s">
        <v>9020</v>
      </c>
      <c r="J4267" s="118" t="s">
        <v>9021</v>
      </c>
      <c r="K4267" s="118" t="s">
        <v>8893</v>
      </c>
    </row>
    <row r="4268" spans="1:11" ht="28.8">
      <c r="A4268" s="175">
        <v>40596</v>
      </c>
      <c r="B4268" s="118" t="s">
        <v>4</v>
      </c>
      <c r="C4268" s="130">
        <v>40596</v>
      </c>
      <c r="D4268" s="118">
        <v>0</v>
      </c>
      <c r="E4268" s="118" t="s">
        <v>284</v>
      </c>
      <c r="F4268" s="118" t="s">
        <v>9022</v>
      </c>
      <c r="G4268" s="118" t="s">
        <v>9023</v>
      </c>
      <c r="H4268" s="118" t="s">
        <v>876</v>
      </c>
      <c r="I4268" s="118" t="s">
        <v>9024</v>
      </c>
      <c r="J4268" s="118" t="s">
        <v>148</v>
      </c>
      <c r="K4268" s="118" t="s">
        <v>8961</v>
      </c>
    </row>
    <row r="4269" spans="1:11">
      <c r="A4269" s="175">
        <v>40596</v>
      </c>
      <c r="B4269" s="118" t="s">
        <v>4</v>
      </c>
      <c r="C4269" s="130">
        <v>40599</v>
      </c>
      <c r="D4269" s="118">
        <v>3</v>
      </c>
      <c r="E4269" s="118" t="s">
        <v>165</v>
      </c>
      <c r="F4269" s="118" t="s">
        <v>8963</v>
      </c>
      <c r="G4269" s="118" t="s">
        <v>8964</v>
      </c>
      <c r="H4269" s="118" t="s">
        <v>33</v>
      </c>
      <c r="I4269" s="118" t="s">
        <v>9025</v>
      </c>
      <c r="J4269" s="118" t="s">
        <v>9026</v>
      </c>
      <c r="K4269" s="118" t="s">
        <v>8893</v>
      </c>
    </row>
    <row r="4270" spans="1:11" ht="28.8">
      <c r="A4270" s="175">
        <v>40596</v>
      </c>
      <c r="B4270" s="118" t="s">
        <v>4</v>
      </c>
      <c r="C4270" s="130">
        <v>40596</v>
      </c>
      <c r="D4270" s="118">
        <v>0</v>
      </c>
      <c r="E4270" s="118" t="s">
        <v>170</v>
      </c>
      <c r="F4270" s="118" t="s">
        <v>9027</v>
      </c>
      <c r="G4270" s="118" t="s">
        <v>9028</v>
      </c>
      <c r="H4270" s="118" t="s">
        <v>0</v>
      </c>
      <c r="I4270" s="118" t="s">
        <v>9029</v>
      </c>
      <c r="J4270" s="118" t="s">
        <v>145</v>
      </c>
      <c r="K4270" s="118" t="s">
        <v>8961</v>
      </c>
    </row>
    <row r="4271" spans="1:11">
      <c r="A4271" s="175">
        <v>40596</v>
      </c>
      <c r="B4271" s="118" t="s">
        <v>4</v>
      </c>
      <c r="C4271" s="130">
        <v>40596</v>
      </c>
      <c r="D4271" s="118">
        <v>0</v>
      </c>
      <c r="E4271" s="118" t="s">
        <v>311</v>
      </c>
      <c r="F4271" s="118" t="s">
        <v>9030</v>
      </c>
      <c r="G4271" s="118" t="s">
        <v>9031</v>
      </c>
      <c r="H4271" s="118" t="s">
        <v>0</v>
      </c>
      <c r="I4271" s="118" t="s">
        <v>9032</v>
      </c>
      <c r="J4271" s="118" t="s">
        <v>9033</v>
      </c>
      <c r="K4271" s="118" t="s">
        <v>8961</v>
      </c>
    </row>
    <row r="4272" spans="1:11">
      <c r="A4272" s="175">
        <v>40596</v>
      </c>
      <c r="B4272" s="118" t="s">
        <v>4</v>
      </c>
      <c r="C4272" s="130">
        <v>40596</v>
      </c>
      <c r="D4272" s="118">
        <v>0</v>
      </c>
      <c r="E4272" s="118" t="s">
        <v>144</v>
      </c>
      <c r="F4272" s="118" t="s">
        <v>8951</v>
      </c>
      <c r="G4272" s="118" t="s">
        <v>8952</v>
      </c>
      <c r="H4272" s="118" t="s">
        <v>0</v>
      </c>
      <c r="I4272" s="118" t="s">
        <v>8953</v>
      </c>
      <c r="J4272" s="118" t="s">
        <v>145</v>
      </c>
      <c r="K4272" s="118" t="s">
        <v>8961</v>
      </c>
    </row>
    <row r="4273" spans="1:11">
      <c r="A4273" s="175">
        <v>40596</v>
      </c>
      <c r="B4273" s="118" t="s">
        <v>4</v>
      </c>
      <c r="C4273" s="130">
        <v>40596</v>
      </c>
      <c r="D4273" s="118">
        <v>0</v>
      </c>
      <c r="E4273" s="118" t="s">
        <v>144</v>
      </c>
      <c r="F4273" s="118" t="s">
        <v>8951</v>
      </c>
      <c r="G4273" s="118" t="s">
        <v>8952</v>
      </c>
      <c r="H4273" s="118" t="s">
        <v>0</v>
      </c>
      <c r="I4273" s="118" t="s">
        <v>8953</v>
      </c>
      <c r="J4273" s="118" t="s">
        <v>145</v>
      </c>
      <c r="K4273" s="118" t="s">
        <v>8961</v>
      </c>
    </row>
    <row r="4274" spans="1:11" ht="28.8">
      <c r="A4274" s="175">
        <v>40596</v>
      </c>
      <c r="B4274" s="118" t="s">
        <v>4</v>
      </c>
      <c r="C4274" s="130">
        <v>40596</v>
      </c>
      <c r="D4274" s="118">
        <v>0</v>
      </c>
      <c r="E4274" s="118" t="s">
        <v>947</v>
      </c>
      <c r="F4274" s="118" t="s">
        <v>9018</v>
      </c>
      <c r="G4274" s="118" t="s">
        <v>9019</v>
      </c>
      <c r="H4274" s="118" t="s">
        <v>877</v>
      </c>
      <c r="I4274" s="118" t="s">
        <v>9034</v>
      </c>
      <c r="J4274" s="118" t="s">
        <v>9035</v>
      </c>
      <c r="K4274" s="118" t="s">
        <v>8961</v>
      </c>
    </row>
    <row r="4275" spans="1:11" ht="28.8">
      <c r="A4275" s="175">
        <v>40596</v>
      </c>
      <c r="B4275" s="118" t="s">
        <v>4</v>
      </c>
      <c r="C4275" s="130">
        <v>40596</v>
      </c>
      <c r="D4275" s="118">
        <v>0</v>
      </c>
      <c r="E4275" s="118" t="s">
        <v>947</v>
      </c>
      <c r="F4275" s="118" t="s">
        <v>9018</v>
      </c>
      <c r="G4275" s="118" t="s">
        <v>9019</v>
      </c>
      <c r="H4275" s="118" t="s">
        <v>878</v>
      </c>
      <c r="I4275" s="118" t="s">
        <v>9036</v>
      </c>
      <c r="J4275" s="118" t="s">
        <v>9037</v>
      </c>
      <c r="K4275" s="118" t="s">
        <v>8961</v>
      </c>
    </row>
    <row r="4276" spans="1:11" ht="28.8">
      <c r="A4276" s="175">
        <v>40596</v>
      </c>
      <c r="B4276" s="118" t="s">
        <v>4</v>
      </c>
      <c r="C4276" s="130">
        <v>40596</v>
      </c>
      <c r="D4276" s="118">
        <v>0</v>
      </c>
      <c r="E4276" s="118" t="s">
        <v>947</v>
      </c>
      <c r="F4276" s="118" t="s">
        <v>9018</v>
      </c>
      <c r="G4276" s="118" t="s">
        <v>9019</v>
      </c>
      <c r="H4276" s="118" t="s">
        <v>877</v>
      </c>
      <c r="I4276" s="118" t="s">
        <v>9034</v>
      </c>
      <c r="J4276" s="118" t="s">
        <v>9035</v>
      </c>
      <c r="K4276" s="118" t="s">
        <v>8961</v>
      </c>
    </row>
    <row r="4277" spans="1:11" ht="28.8">
      <c r="A4277" s="175">
        <v>40596</v>
      </c>
      <c r="B4277" s="118" t="s">
        <v>4</v>
      </c>
      <c r="C4277" s="130">
        <v>40596</v>
      </c>
      <c r="D4277" s="118">
        <v>0</v>
      </c>
      <c r="E4277" s="118" t="s">
        <v>834</v>
      </c>
      <c r="F4277" s="118" t="s">
        <v>8934</v>
      </c>
      <c r="G4277" s="118" t="s">
        <v>8935</v>
      </c>
      <c r="H4277" s="118" t="s">
        <v>0</v>
      </c>
      <c r="I4277" s="118" t="s">
        <v>8936</v>
      </c>
      <c r="J4277" s="118" t="s">
        <v>6248</v>
      </c>
      <c r="K4277" s="118" t="s">
        <v>8893</v>
      </c>
    </row>
    <row r="4278" spans="1:11" ht="28.8">
      <c r="A4278" s="175">
        <v>40596</v>
      </c>
      <c r="B4278" s="118" t="s">
        <v>4</v>
      </c>
      <c r="C4278" s="130">
        <v>40596</v>
      </c>
      <c r="D4278" s="118">
        <v>0</v>
      </c>
      <c r="E4278" s="118" t="s">
        <v>959</v>
      </c>
      <c r="F4278" s="118" t="s">
        <v>8927</v>
      </c>
      <c r="G4278" s="118" t="s">
        <v>8928</v>
      </c>
      <c r="H4278" s="118" t="s">
        <v>876</v>
      </c>
      <c r="I4278" s="118" t="s">
        <v>9038</v>
      </c>
      <c r="J4278" s="118" t="s">
        <v>9039</v>
      </c>
      <c r="K4278" s="118" t="s">
        <v>8961</v>
      </c>
    </row>
    <row r="4279" spans="1:11" ht="28.8">
      <c r="A4279" s="175">
        <v>40597</v>
      </c>
      <c r="B4279" s="118" t="s">
        <v>4</v>
      </c>
      <c r="C4279" s="130">
        <v>40597</v>
      </c>
      <c r="D4279" s="118">
        <v>0</v>
      </c>
      <c r="E4279" s="118" t="s">
        <v>956</v>
      </c>
      <c r="F4279" s="118" t="s">
        <v>957</v>
      </c>
      <c r="G4279" s="118" t="s">
        <v>8925</v>
      </c>
      <c r="H4279" s="118" t="s">
        <v>877</v>
      </c>
      <c r="I4279" s="118" t="s">
        <v>9040</v>
      </c>
      <c r="J4279" s="118" t="s">
        <v>7813</v>
      </c>
      <c r="K4279" s="118" t="s">
        <v>8893</v>
      </c>
    </row>
    <row r="4280" spans="1:11">
      <c r="A4280" s="175">
        <v>40597</v>
      </c>
      <c r="B4280" s="118" t="s">
        <v>4</v>
      </c>
      <c r="C4280" s="130">
        <v>40600</v>
      </c>
      <c r="D4280" s="118">
        <v>3</v>
      </c>
      <c r="E4280" s="118" t="s">
        <v>959</v>
      </c>
      <c r="F4280" s="118" t="s">
        <v>8927</v>
      </c>
      <c r="G4280" s="118" t="s">
        <v>8928</v>
      </c>
      <c r="H4280" s="118" t="s">
        <v>0</v>
      </c>
      <c r="I4280" s="118" t="s">
        <v>8929</v>
      </c>
      <c r="J4280" s="118" t="s">
        <v>8734</v>
      </c>
      <c r="K4280" s="118" t="s">
        <v>8893</v>
      </c>
    </row>
    <row r="4281" spans="1:11" ht="28.8">
      <c r="A4281" s="175">
        <v>40598</v>
      </c>
      <c r="B4281" s="118" t="s">
        <v>4</v>
      </c>
      <c r="C4281" s="130">
        <v>40598</v>
      </c>
      <c r="D4281" s="118">
        <v>0</v>
      </c>
      <c r="E4281" s="118" t="s">
        <v>170</v>
      </c>
      <c r="F4281" s="118" t="s">
        <v>9027</v>
      </c>
      <c r="G4281" s="118" t="s">
        <v>9028</v>
      </c>
      <c r="H4281" s="118" t="s">
        <v>876</v>
      </c>
      <c r="I4281" s="118" t="s">
        <v>9041</v>
      </c>
      <c r="J4281" s="118" t="s">
        <v>9042</v>
      </c>
      <c r="K4281" s="118" t="s">
        <v>8961</v>
      </c>
    </row>
    <row r="4282" spans="1:11" ht="28.8">
      <c r="A4282" s="175">
        <v>40598</v>
      </c>
      <c r="B4282" s="118" t="s">
        <v>4</v>
      </c>
      <c r="C4282" s="130">
        <v>40598</v>
      </c>
      <c r="D4282" s="118">
        <v>0</v>
      </c>
      <c r="E4282" s="118" t="s">
        <v>407</v>
      </c>
      <c r="F4282" s="118" t="s">
        <v>9043</v>
      </c>
      <c r="G4282" s="118" t="s">
        <v>9044</v>
      </c>
      <c r="H4282" s="118" t="s">
        <v>876</v>
      </c>
      <c r="I4282" s="118" t="s">
        <v>9045</v>
      </c>
      <c r="J4282" s="118" t="s">
        <v>3809</v>
      </c>
      <c r="K4282" s="118" t="s">
        <v>8893</v>
      </c>
    </row>
    <row r="4283" spans="1:11" ht="28.8">
      <c r="A4283" s="175">
        <v>40598</v>
      </c>
      <c r="B4283" s="118" t="s">
        <v>4</v>
      </c>
      <c r="C4283" s="130">
        <v>40598</v>
      </c>
      <c r="D4283" s="118">
        <v>0</v>
      </c>
      <c r="E4283" s="118" t="s">
        <v>407</v>
      </c>
      <c r="F4283" s="118" t="s">
        <v>9043</v>
      </c>
      <c r="G4283" s="118" t="s">
        <v>9044</v>
      </c>
      <c r="H4283" s="118" t="s">
        <v>876</v>
      </c>
      <c r="I4283" s="118" t="s">
        <v>9046</v>
      </c>
      <c r="J4283" s="118" t="s">
        <v>4598</v>
      </c>
      <c r="K4283" s="118" t="s">
        <v>8961</v>
      </c>
    </row>
    <row r="4284" spans="1:11" ht="28.8">
      <c r="A4284" s="175">
        <v>40598</v>
      </c>
      <c r="B4284" s="118" t="s">
        <v>4</v>
      </c>
      <c r="C4284" s="130">
        <v>40598</v>
      </c>
      <c r="D4284" s="118">
        <v>0</v>
      </c>
      <c r="E4284" s="118" t="s">
        <v>407</v>
      </c>
      <c r="F4284" s="118" t="s">
        <v>9043</v>
      </c>
      <c r="G4284" s="118" t="s">
        <v>9044</v>
      </c>
      <c r="H4284" s="118" t="s">
        <v>876</v>
      </c>
      <c r="I4284" s="118" t="s">
        <v>9045</v>
      </c>
      <c r="J4284" s="118" t="s">
        <v>3809</v>
      </c>
      <c r="K4284" s="118" t="s">
        <v>8961</v>
      </c>
    </row>
    <row r="4285" spans="1:11" ht="28.8">
      <c r="A4285" s="175">
        <v>40598</v>
      </c>
      <c r="B4285" s="118" t="s">
        <v>4</v>
      </c>
      <c r="C4285" s="130">
        <v>40598</v>
      </c>
      <c r="D4285" s="118">
        <v>0</v>
      </c>
      <c r="E4285" s="118" t="s">
        <v>923</v>
      </c>
      <c r="F4285" s="118" t="s">
        <v>9047</v>
      </c>
      <c r="G4285" s="118" t="s">
        <v>9048</v>
      </c>
      <c r="H4285" s="118" t="s">
        <v>876</v>
      </c>
      <c r="I4285" s="118" t="s">
        <v>9049</v>
      </c>
      <c r="J4285" s="118" t="s">
        <v>9050</v>
      </c>
      <c r="K4285" s="118" t="s">
        <v>8961</v>
      </c>
    </row>
    <row r="4286" spans="1:11" ht="28.8">
      <c r="A4286" s="175">
        <v>40598</v>
      </c>
      <c r="B4286" s="118" t="s">
        <v>4</v>
      </c>
      <c r="C4286" s="130">
        <v>40598</v>
      </c>
      <c r="D4286" s="118">
        <v>0</v>
      </c>
      <c r="E4286" s="118" t="s">
        <v>199</v>
      </c>
      <c r="F4286" s="118" t="s">
        <v>9008</v>
      </c>
      <c r="G4286" s="118" t="s">
        <v>9009</v>
      </c>
      <c r="H4286" s="118" t="s">
        <v>876</v>
      </c>
      <c r="I4286" s="118" t="s">
        <v>9051</v>
      </c>
      <c r="J4286" s="118" t="s">
        <v>9052</v>
      </c>
      <c r="K4286" s="118" t="s">
        <v>8961</v>
      </c>
    </row>
    <row r="4287" spans="1:11" ht="28.8">
      <c r="A4287" s="175">
        <v>40598</v>
      </c>
      <c r="B4287" s="118" t="s">
        <v>4</v>
      </c>
      <c r="C4287" s="130">
        <v>40598</v>
      </c>
      <c r="D4287" s="118">
        <v>0</v>
      </c>
      <c r="E4287" s="118" t="s">
        <v>199</v>
      </c>
      <c r="F4287" s="118" t="s">
        <v>9008</v>
      </c>
      <c r="G4287" s="118" t="s">
        <v>9009</v>
      </c>
      <c r="H4287" s="118" t="s">
        <v>876</v>
      </c>
      <c r="I4287" s="118" t="s">
        <v>9053</v>
      </c>
      <c r="J4287" s="118" t="s">
        <v>7782</v>
      </c>
      <c r="K4287" s="118" t="s">
        <v>8961</v>
      </c>
    </row>
    <row r="4288" spans="1:11" ht="28.8">
      <c r="A4288" s="175">
        <v>40598</v>
      </c>
      <c r="B4288" s="118" t="s">
        <v>4</v>
      </c>
      <c r="C4288" s="130">
        <v>40598</v>
      </c>
      <c r="D4288" s="118">
        <v>0</v>
      </c>
      <c r="E4288" s="118" t="s">
        <v>513</v>
      </c>
      <c r="F4288" s="118" t="s">
        <v>9054</v>
      </c>
      <c r="G4288" s="118" t="s">
        <v>9055</v>
      </c>
      <c r="H4288" s="118" t="s">
        <v>876</v>
      </c>
      <c r="I4288" s="118" t="s">
        <v>9056</v>
      </c>
      <c r="J4288" s="118" t="s">
        <v>148</v>
      </c>
      <c r="K4288" s="118" t="s">
        <v>8961</v>
      </c>
    </row>
    <row r="4289" spans="1:11">
      <c r="A4289" s="175">
        <v>40598</v>
      </c>
      <c r="B4289" s="118" t="s">
        <v>4</v>
      </c>
      <c r="C4289" s="130">
        <v>40602</v>
      </c>
      <c r="D4289" s="118">
        <v>2</v>
      </c>
      <c r="E4289" s="118" t="s">
        <v>182</v>
      </c>
      <c r="F4289" s="118" t="s">
        <v>930</v>
      </c>
      <c r="G4289" s="118" t="s">
        <v>9057</v>
      </c>
      <c r="H4289" s="118" t="s">
        <v>1182</v>
      </c>
      <c r="I4289" s="118" t="s">
        <v>9058</v>
      </c>
      <c r="J4289" s="118" t="s">
        <v>9059</v>
      </c>
      <c r="K4289" s="118" t="s">
        <v>8893</v>
      </c>
    </row>
    <row r="4290" spans="1:11">
      <c r="A4290" s="175">
        <v>40598</v>
      </c>
      <c r="B4290" s="118" t="s">
        <v>4</v>
      </c>
      <c r="C4290" s="130">
        <v>40602</v>
      </c>
      <c r="D4290" s="118">
        <v>2</v>
      </c>
      <c r="E4290" s="118" t="s">
        <v>182</v>
      </c>
      <c r="F4290" s="118" t="s">
        <v>930</v>
      </c>
      <c r="G4290" s="118" t="s">
        <v>9057</v>
      </c>
      <c r="H4290" s="118" t="s">
        <v>1182</v>
      </c>
      <c r="I4290" s="118" t="s">
        <v>9058</v>
      </c>
      <c r="J4290" s="118" t="s">
        <v>9059</v>
      </c>
      <c r="K4290" s="118" t="s">
        <v>8893</v>
      </c>
    </row>
    <row r="4291" spans="1:11">
      <c r="A4291" s="175">
        <v>40598</v>
      </c>
      <c r="B4291" s="118" t="s">
        <v>4</v>
      </c>
      <c r="C4291" s="130">
        <v>40602</v>
      </c>
      <c r="D4291" s="118">
        <v>2</v>
      </c>
      <c r="E4291" s="118" t="s">
        <v>182</v>
      </c>
      <c r="F4291" s="118" t="s">
        <v>930</v>
      </c>
      <c r="G4291" s="118" t="s">
        <v>9057</v>
      </c>
      <c r="H4291" s="118" t="s">
        <v>1182</v>
      </c>
      <c r="I4291" s="118" t="s">
        <v>9058</v>
      </c>
      <c r="J4291" s="118" t="s">
        <v>9059</v>
      </c>
      <c r="K4291" s="118" t="s">
        <v>8893</v>
      </c>
    </row>
    <row r="4292" spans="1:11">
      <c r="A4292" s="175">
        <v>40598</v>
      </c>
      <c r="B4292" s="118" t="s">
        <v>4</v>
      </c>
      <c r="C4292" s="130">
        <v>40598</v>
      </c>
      <c r="D4292" s="118">
        <v>0</v>
      </c>
      <c r="E4292" s="118" t="s">
        <v>933</v>
      </c>
      <c r="F4292" s="118" t="s">
        <v>9060</v>
      </c>
      <c r="G4292" s="118" t="s">
        <v>9061</v>
      </c>
      <c r="H4292" s="118" t="s">
        <v>9062</v>
      </c>
      <c r="I4292" s="118" t="s">
        <v>9063</v>
      </c>
      <c r="J4292" s="118" t="s">
        <v>5585</v>
      </c>
      <c r="K4292" s="118" t="s">
        <v>8893</v>
      </c>
    </row>
    <row r="4293" spans="1:11" ht="28.8">
      <c r="A4293" s="175">
        <v>40598</v>
      </c>
      <c r="B4293" s="118" t="s">
        <v>4</v>
      </c>
      <c r="C4293" s="130">
        <v>40598</v>
      </c>
      <c r="D4293" s="118">
        <v>0</v>
      </c>
      <c r="E4293" s="118" t="s">
        <v>933</v>
      </c>
      <c r="F4293" s="118" t="s">
        <v>9060</v>
      </c>
      <c r="G4293" s="118" t="s">
        <v>9061</v>
      </c>
      <c r="H4293" s="118" t="s">
        <v>876</v>
      </c>
      <c r="I4293" s="118" t="s">
        <v>9064</v>
      </c>
      <c r="J4293" s="118" t="s">
        <v>9065</v>
      </c>
      <c r="K4293" s="118" t="s">
        <v>8961</v>
      </c>
    </row>
    <row r="4294" spans="1:11" ht="28.8">
      <c r="A4294" s="175">
        <v>40598</v>
      </c>
      <c r="B4294" s="118" t="s">
        <v>4</v>
      </c>
      <c r="C4294" s="130">
        <v>40598</v>
      </c>
      <c r="D4294" s="118">
        <v>0</v>
      </c>
      <c r="E4294" s="118" t="s">
        <v>934</v>
      </c>
      <c r="F4294" s="118" t="s">
        <v>9066</v>
      </c>
      <c r="G4294" s="118" t="s">
        <v>9067</v>
      </c>
      <c r="H4294" s="118" t="s">
        <v>876</v>
      </c>
      <c r="I4294" s="118" t="s">
        <v>9068</v>
      </c>
      <c r="J4294" s="118" t="s">
        <v>9069</v>
      </c>
      <c r="K4294" s="118" t="s">
        <v>8961</v>
      </c>
    </row>
    <row r="4295" spans="1:11" ht="28.8">
      <c r="A4295" s="175">
        <v>40598</v>
      </c>
      <c r="B4295" s="118" t="s">
        <v>4</v>
      </c>
      <c r="C4295" s="130">
        <v>40598</v>
      </c>
      <c r="D4295" s="118">
        <v>0</v>
      </c>
      <c r="E4295" s="118" t="s">
        <v>311</v>
      </c>
      <c r="F4295" s="118" t="s">
        <v>9030</v>
      </c>
      <c r="G4295" s="118" t="s">
        <v>9031</v>
      </c>
      <c r="H4295" s="118" t="s">
        <v>876</v>
      </c>
      <c r="I4295" s="118" t="s">
        <v>9070</v>
      </c>
      <c r="J4295" s="118" t="s">
        <v>9071</v>
      </c>
      <c r="K4295" s="118" t="s">
        <v>8961</v>
      </c>
    </row>
    <row r="4296" spans="1:11" ht="28.8">
      <c r="A4296" s="175">
        <v>40598</v>
      </c>
      <c r="B4296" s="118" t="s">
        <v>4</v>
      </c>
      <c r="C4296" s="130">
        <v>40598</v>
      </c>
      <c r="D4296" s="118">
        <v>0</v>
      </c>
      <c r="E4296" s="118" t="s">
        <v>311</v>
      </c>
      <c r="F4296" s="118" t="s">
        <v>9030</v>
      </c>
      <c r="G4296" s="118" t="s">
        <v>9031</v>
      </c>
      <c r="H4296" s="118" t="s">
        <v>876</v>
      </c>
      <c r="I4296" s="118" t="s">
        <v>9070</v>
      </c>
      <c r="J4296" s="118" t="s">
        <v>9071</v>
      </c>
      <c r="K4296" s="118" t="s">
        <v>8961</v>
      </c>
    </row>
    <row r="4297" spans="1:11" ht="28.8">
      <c r="A4297" s="175">
        <v>40598</v>
      </c>
      <c r="B4297" s="118" t="s">
        <v>4</v>
      </c>
      <c r="C4297" s="130">
        <v>40598</v>
      </c>
      <c r="D4297" s="118">
        <v>0</v>
      </c>
      <c r="E4297" s="118" t="s">
        <v>941</v>
      </c>
      <c r="F4297" s="118" t="s">
        <v>9072</v>
      </c>
      <c r="G4297" s="118" t="s">
        <v>9073</v>
      </c>
      <c r="H4297" s="118" t="s">
        <v>876</v>
      </c>
      <c r="I4297" s="118" t="s">
        <v>9074</v>
      </c>
      <c r="J4297" s="118" t="s">
        <v>3606</v>
      </c>
      <c r="K4297" s="118" t="s">
        <v>8961</v>
      </c>
    </row>
    <row r="4298" spans="1:11" ht="28.8">
      <c r="A4298" s="175">
        <v>40598</v>
      </c>
      <c r="B4298" s="118" t="s">
        <v>4</v>
      </c>
      <c r="C4298" s="130">
        <v>40598</v>
      </c>
      <c r="D4298" s="118">
        <v>0</v>
      </c>
      <c r="E4298" s="118" t="s">
        <v>144</v>
      </c>
      <c r="F4298" s="118" t="s">
        <v>8981</v>
      </c>
      <c r="G4298" s="118" t="s">
        <v>8982</v>
      </c>
      <c r="H4298" s="118" t="s">
        <v>876</v>
      </c>
      <c r="I4298" s="118" t="s">
        <v>9075</v>
      </c>
      <c r="J4298" s="118" t="s">
        <v>6870</v>
      </c>
      <c r="K4298" s="118" t="s">
        <v>8961</v>
      </c>
    </row>
    <row r="4299" spans="1:11" ht="28.8">
      <c r="A4299" s="175">
        <v>40598</v>
      </c>
      <c r="B4299" s="118" t="s">
        <v>4</v>
      </c>
      <c r="C4299" s="130">
        <v>40598</v>
      </c>
      <c r="D4299" s="118">
        <v>0</v>
      </c>
      <c r="E4299" s="118" t="s">
        <v>144</v>
      </c>
      <c r="F4299" s="118" t="s">
        <v>8981</v>
      </c>
      <c r="G4299" s="118" t="s">
        <v>8982</v>
      </c>
      <c r="H4299" s="118" t="s">
        <v>876</v>
      </c>
      <c r="I4299" s="118" t="s">
        <v>9076</v>
      </c>
      <c r="J4299" s="118" t="s">
        <v>4182</v>
      </c>
      <c r="K4299" s="118" t="s">
        <v>8961</v>
      </c>
    </row>
    <row r="4300" spans="1:11" ht="28.8">
      <c r="A4300" s="175">
        <v>40598</v>
      </c>
      <c r="B4300" s="118" t="s">
        <v>4</v>
      </c>
      <c r="C4300" s="130">
        <v>40598</v>
      </c>
      <c r="D4300" s="118">
        <v>0</v>
      </c>
      <c r="E4300" s="118" t="s">
        <v>144</v>
      </c>
      <c r="F4300" s="118" t="s">
        <v>8981</v>
      </c>
      <c r="G4300" s="118" t="s">
        <v>8982</v>
      </c>
      <c r="H4300" s="118" t="s">
        <v>876</v>
      </c>
      <c r="I4300" s="118" t="s">
        <v>9077</v>
      </c>
      <c r="J4300" s="118" t="s">
        <v>4586</v>
      </c>
      <c r="K4300" s="118" t="s">
        <v>8961</v>
      </c>
    </row>
    <row r="4301" spans="1:11" ht="28.8">
      <c r="A4301" s="175">
        <v>40598</v>
      </c>
      <c r="B4301" s="118" t="s">
        <v>4</v>
      </c>
      <c r="C4301" s="130">
        <v>40603</v>
      </c>
      <c r="D4301" s="118">
        <v>3</v>
      </c>
      <c r="E4301" s="118" t="s">
        <v>945</v>
      </c>
      <c r="F4301" s="118" t="s">
        <v>946</v>
      </c>
      <c r="G4301" s="118" t="s">
        <v>9078</v>
      </c>
      <c r="H4301" s="118" t="s">
        <v>876</v>
      </c>
      <c r="I4301" s="118" t="s">
        <v>9079</v>
      </c>
      <c r="J4301" s="118" t="s">
        <v>9080</v>
      </c>
      <c r="K4301" s="118" t="s">
        <v>8893</v>
      </c>
    </row>
    <row r="4302" spans="1:11" ht="28.8">
      <c r="A4302" s="175">
        <v>40598</v>
      </c>
      <c r="B4302" s="118" t="s">
        <v>4</v>
      </c>
      <c r="C4302" s="130">
        <v>40598</v>
      </c>
      <c r="D4302" s="118">
        <v>0</v>
      </c>
      <c r="E4302" s="118" t="s">
        <v>945</v>
      </c>
      <c r="F4302" s="118" t="s">
        <v>946</v>
      </c>
      <c r="G4302" s="118" t="s">
        <v>9078</v>
      </c>
      <c r="H4302" s="118" t="s">
        <v>876</v>
      </c>
      <c r="I4302" s="118" t="s">
        <v>9079</v>
      </c>
      <c r="J4302" s="118" t="s">
        <v>9080</v>
      </c>
      <c r="K4302" s="118" t="s">
        <v>8961</v>
      </c>
    </row>
    <row r="4303" spans="1:11" ht="28.8">
      <c r="A4303" s="175">
        <v>40598</v>
      </c>
      <c r="B4303" s="118" t="s">
        <v>4</v>
      </c>
      <c r="C4303" s="130">
        <v>40598</v>
      </c>
      <c r="D4303" s="118">
        <v>0</v>
      </c>
      <c r="E4303" s="118" t="s">
        <v>947</v>
      </c>
      <c r="F4303" s="118" t="s">
        <v>9018</v>
      </c>
      <c r="G4303" s="118" t="s">
        <v>9019</v>
      </c>
      <c r="H4303" s="118" t="s">
        <v>876</v>
      </c>
      <c r="I4303" s="118" t="s">
        <v>9081</v>
      </c>
      <c r="J4303" s="118" t="s">
        <v>9082</v>
      </c>
      <c r="K4303" s="118" t="s">
        <v>8961</v>
      </c>
    </row>
    <row r="4304" spans="1:11">
      <c r="A4304" s="175">
        <v>40598</v>
      </c>
      <c r="B4304" s="118" t="s">
        <v>4</v>
      </c>
      <c r="C4304" s="130">
        <v>40605</v>
      </c>
      <c r="D4304" s="118">
        <v>3</v>
      </c>
      <c r="E4304" s="118" t="s">
        <v>950</v>
      </c>
      <c r="F4304" s="118" t="s">
        <v>9083</v>
      </c>
      <c r="G4304" s="118" t="s">
        <v>9084</v>
      </c>
      <c r="H4304" s="118" t="s">
        <v>1182</v>
      </c>
      <c r="I4304" s="118" t="s">
        <v>9085</v>
      </c>
      <c r="J4304" s="118" t="s">
        <v>9086</v>
      </c>
      <c r="K4304" s="118" t="s">
        <v>8893</v>
      </c>
    </row>
    <row r="4305" spans="1:11" ht="28.8">
      <c r="A4305" s="175">
        <v>40598</v>
      </c>
      <c r="B4305" s="118" t="s">
        <v>4</v>
      </c>
      <c r="C4305" s="130">
        <v>40598</v>
      </c>
      <c r="D4305" s="118">
        <v>0</v>
      </c>
      <c r="E4305" s="118" t="s">
        <v>968</v>
      </c>
      <c r="F4305" s="118" t="s">
        <v>9087</v>
      </c>
      <c r="G4305" s="118" t="s">
        <v>9088</v>
      </c>
      <c r="H4305" s="118" t="s">
        <v>876</v>
      </c>
      <c r="I4305" s="118" t="s">
        <v>9089</v>
      </c>
      <c r="J4305" s="118" t="s">
        <v>3674</v>
      </c>
      <c r="K4305" s="118" t="s">
        <v>8961</v>
      </c>
    </row>
    <row r="4306" spans="1:11" ht="28.8">
      <c r="A4306" s="175">
        <v>40598</v>
      </c>
      <c r="B4306" s="118" t="s">
        <v>4</v>
      </c>
      <c r="C4306" s="130">
        <v>40598</v>
      </c>
      <c r="D4306" s="118">
        <v>0</v>
      </c>
      <c r="E4306" s="118" t="s">
        <v>973</v>
      </c>
      <c r="F4306" s="118" t="s">
        <v>9090</v>
      </c>
      <c r="G4306" s="118" t="s">
        <v>9091</v>
      </c>
      <c r="H4306" s="118" t="s">
        <v>876</v>
      </c>
      <c r="I4306" s="118" t="s">
        <v>9092</v>
      </c>
      <c r="J4306" s="118" t="s">
        <v>9093</v>
      </c>
      <c r="K4306" s="118" t="s">
        <v>8961</v>
      </c>
    </row>
    <row r="4307" spans="1:11" ht="28.8">
      <c r="A4307" s="175">
        <v>40598</v>
      </c>
      <c r="B4307" s="118" t="s">
        <v>4</v>
      </c>
      <c r="C4307" s="130">
        <v>40598</v>
      </c>
      <c r="D4307" s="118">
        <v>0</v>
      </c>
      <c r="E4307" s="118" t="s">
        <v>977</v>
      </c>
      <c r="F4307" s="118" t="s">
        <v>9094</v>
      </c>
      <c r="G4307" s="118" t="s">
        <v>9095</v>
      </c>
      <c r="H4307" s="118" t="s">
        <v>876</v>
      </c>
      <c r="I4307" s="118" t="s">
        <v>9096</v>
      </c>
      <c r="J4307" s="118" t="s">
        <v>5258</v>
      </c>
      <c r="K4307" s="118" t="s">
        <v>8961</v>
      </c>
    </row>
    <row r="4308" spans="1:11" ht="28.8">
      <c r="A4308" s="175">
        <v>40598</v>
      </c>
      <c r="B4308" s="118" t="s">
        <v>4</v>
      </c>
      <c r="C4308" s="130">
        <v>40598</v>
      </c>
      <c r="D4308" s="118">
        <v>0</v>
      </c>
      <c r="E4308" s="118" t="s">
        <v>977</v>
      </c>
      <c r="F4308" s="118" t="s">
        <v>9094</v>
      </c>
      <c r="G4308" s="118" t="s">
        <v>9095</v>
      </c>
      <c r="H4308" s="118" t="s">
        <v>876</v>
      </c>
      <c r="I4308" s="118" t="s">
        <v>9097</v>
      </c>
      <c r="J4308" s="118" t="s">
        <v>9098</v>
      </c>
      <c r="K4308" s="118" t="s">
        <v>8961</v>
      </c>
    </row>
    <row r="4309" spans="1:11" ht="28.8">
      <c r="A4309" s="175">
        <v>40598</v>
      </c>
      <c r="B4309" s="118" t="s">
        <v>4</v>
      </c>
      <c r="C4309" s="130">
        <v>40598</v>
      </c>
      <c r="D4309" s="118">
        <v>0</v>
      </c>
      <c r="E4309" s="118" t="s">
        <v>786</v>
      </c>
      <c r="F4309" s="118" t="s">
        <v>9099</v>
      </c>
      <c r="G4309" s="118" t="s">
        <v>9100</v>
      </c>
      <c r="H4309" s="118" t="s">
        <v>876</v>
      </c>
      <c r="I4309" s="118" t="s">
        <v>9101</v>
      </c>
      <c r="J4309" s="118" t="s">
        <v>3448</v>
      </c>
      <c r="K4309" s="118" t="s">
        <v>8961</v>
      </c>
    </row>
    <row r="4310" spans="1:11">
      <c r="A4310" s="175">
        <v>40599</v>
      </c>
      <c r="B4310" s="118" t="s">
        <v>4</v>
      </c>
      <c r="C4310" s="130">
        <v>40693</v>
      </c>
      <c r="D4310" s="118">
        <v>0</v>
      </c>
      <c r="E4310" s="118" t="s">
        <v>945</v>
      </c>
      <c r="F4310" s="118" t="s">
        <v>946</v>
      </c>
      <c r="G4310" s="118" t="s">
        <v>9078</v>
      </c>
      <c r="H4310" s="118" t="s">
        <v>0</v>
      </c>
      <c r="I4310" s="118" t="s">
        <v>9102</v>
      </c>
      <c r="J4310" s="118" t="s">
        <v>9103</v>
      </c>
      <c r="K4310" s="118" t="s">
        <v>8893</v>
      </c>
    </row>
    <row r="4311" spans="1:11">
      <c r="A4311" s="175">
        <v>40599</v>
      </c>
      <c r="B4311" s="118" t="s">
        <v>4</v>
      </c>
      <c r="C4311" s="130">
        <v>40603</v>
      </c>
      <c r="D4311" s="118">
        <v>3</v>
      </c>
      <c r="E4311" s="118" t="s">
        <v>945</v>
      </c>
      <c r="F4311" s="118" t="s">
        <v>946</v>
      </c>
      <c r="G4311" s="118" t="s">
        <v>9078</v>
      </c>
      <c r="H4311" s="118" t="s">
        <v>0</v>
      </c>
      <c r="I4311" s="118" t="s">
        <v>9102</v>
      </c>
      <c r="J4311" s="118" t="s">
        <v>9103</v>
      </c>
      <c r="K4311" s="118" t="s">
        <v>8893</v>
      </c>
    </row>
    <row r="4312" spans="1:11">
      <c r="A4312" s="175">
        <v>40599</v>
      </c>
      <c r="B4312" s="118" t="s">
        <v>4</v>
      </c>
      <c r="C4312" s="130">
        <v>40604</v>
      </c>
      <c r="D4312" s="118">
        <v>1</v>
      </c>
      <c r="E4312" s="118" t="s">
        <v>806</v>
      </c>
      <c r="F4312" s="118" t="s">
        <v>972</v>
      </c>
      <c r="G4312" s="118" t="s">
        <v>9104</v>
      </c>
      <c r="H4312" s="118" t="s">
        <v>0</v>
      </c>
      <c r="I4312" s="118" t="s">
        <v>9105</v>
      </c>
      <c r="J4312" s="118" t="s">
        <v>5526</v>
      </c>
      <c r="K4312" s="118" t="s">
        <v>8893</v>
      </c>
    </row>
    <row r="4313" spans="1:11">
      <c r="A4313" s="175">
        <v>40599</v>
      </c>
      <c r="B4313" s="118" t="s">
        <v>4</v>
      </c>
      <c r="C4313" s="130">
        <v>40693</v>
      </c>
      <c r="D4313" s="118">
        <v>60</v>
      </c>
      <c r="E4313" s="118" t="s">
        <v>806</v>
      </c>
      <c r="F4313" s="118" t="s">
        <v>972</v>
      </c>
      <c r="G4313" s="118" t="s">
        <v>9104</v>
      </c>
      <c r="H4313" s="118" t="s">
        <v>0</v>
      </c>
      <c r="I4313" s="118" t="s">
        <v>9105</v>
      </c>
      <c r="J4313" s="118" t="s">
        <v>5526</v>
      </c>
      <c r="K4313" s="118" t="s">
        <v>8893</v>
      </c>
    </row>
    <row r="4314" spans="1:11" ht="28.8">
      <c r="A4314" s="175">
        <v>40602</v>
      </c>
      <c r="B4314" s="118" t="s">
        <v>4</v>
      </c>
      <c r="C4314" s="130">
        <v>40617</v>
      </c>
      <c r="D4314" s="118">
        <v>9</v>
      </c>
      <c r="E4314" s="118" t="s">
        <v>199</v>
      </c>
      <c r="F4314" s="118" t="s">
        <v>9008</v>
      </c>
      <c r="G4314" s="118" t="s">
        <v>9009</v>
      </c>
      <c r="H4314" s="118" t="s">
        <v>876</v>
      </c>
      <c r="I4314" s="118" t="s">
        <v>9106</v>
      </c>
      <c r="J4314" s="118" t="s">
        <v>6732</v>
      </c>
      <c r="K4314" s="118" t="s">
        <v>8893</v>
      </c>
    </row>
    <row r="4315" spans="1:11">
      <c r="A4315" s="175">
        <v>40602</v>
      </c>
      <c r="B4315" s="118" t="s">
        <v>4</v>
      </c>
      <c r="C4315" s="130">
        <v>40603</v>
      </c>
      <c r="D4315" s="118">
        <v>1</v>
      </c>
      <c r="E4315" s="118" t="s">
        <v>513</v>
      </c>
      <c r="F4315" s="118" t="s">
        <v>8970</v>
      </c>
      <c r="G4315" s="118" t="s">
        <v>8971</v>
      </c>
      <c r="H4315" s="118" t="s">
        <v>0</v>
      </c>
      <c r="I4315" s="118" t="s">
        <v>8972</v>
      </c>
      <c r="J4315" s="118" t="s">
        <v>3459</v>
      </c>
      <c r="K4315" s="118" t="s">
        <v>8893</v>
      </c>
    </row>
    <row r="4316" spans="1:11">
      <c r="A4316" s="175">
        <v>40602</v>
      </c>
      <c r="B4316" s="118" t="s">
        <v>4</v>
      </c>
      <c r="C4316" s="130">
        <v>40603</v>
      </c>
      <c r="D4316" s="118">
        <v>1</v>
      </c>
      <c r="E4316" s="118" t="s">
        <v>513</v>
      </c>
      <c r="F4316" s="118" t="s">
        <v>8970</v>
      </c>
      <c r="G4316" s="118" t="s">
        <v>8971</v>
      </c>
      <c r="H4316" s="118" t="s">
        <v>0</v>
      </c>
      <c r="I4316" s="118" t="s">
        <v>8972</v>
      </c>
      <c r="J4316" s="118" t="s">
        <v>3459</v>
      </c>
      <c r="K4316" s="118" t="s">
        <v>8893</v>
      </c>
    </row>
    <row r="4317" spans="1:11" ht="28.8">
      <c r="A4317" s="175">
        <v>40602</v>
      </c>
      <c r="B4317" s="118" t="s">
        <v>4</v>
      </c>
      <c r="C4317" s="130">
        <v>40617</v>
      </c>
      <c r="D4317" s="118">
        <v>9</v>
      </c>
      <c r="E4317" s="118" t="s">
        <v>513</v>
      </c>
      <c r="F4317" s="118" t="s">
        <v>8970</v>
      </c>
      <c r="G4317" s="118" t="s">
        <v>8971</v>
      </c>
      <c r="H4317" s="118" t="s">
        <v>876</v>
      </c>
      <c r="I4317" s="118" t="s">
        <v>9107</v>
      </c>
      <c r="J4317" s="118" t="s">
        <v>9108</v>
      </c>
      <c r="K4317" s="118" t="s">
        <v>8893</v>
      </c>
    </row>
    <row r="4318" spans="1:11" ht="28.8">
      <c r="A4318" s="175">
        <v>40602</v>
      </c>
      <c r="B4318" s="118" t="s">
        <v>4</v>
      </c>
      <c r="C4318" s="130">
        <v>40617</v>
      </c>
      <c r="D4318" s="118">
        <v>9</v>
      </c>
      <c r="E4318" s="118" t="s">
        <v>513</v>
      </c>
      <c r="F4318" s="118" t="s">
        <v>8970</v>
      </c>
      <c r="G4318" s="118" t="s">
        <v>8971</v>
      </c>
      <c r="H4318" s="118" t="s">
        <v>876</v>
      </c>
      <c r="I4318" s="118" t="s">
        <v>9107</v>
      </c>
      <c r="J4318" s="118" t="s">
        <v>9108</v>
      </c>
      <c r="K4318" s="118" t="s">
        <v>8893</v>
      </c>
    </row>
    <row r="4319" spans="1:11" ht="28.8">
      <c r="A4319" s="175">
        <v>40602</v>
      </c>
      <c r="B4319" s="118" t="s">
        <v>4</v>
      </c>
      <c r="C4319" s="130">
        <v>40617</v>
      </c>
      <c r="D4319" s="118">
        <v>9</v>
      </c>
      <c r="E4319" s="118" t="s">
        <v>934</v>
      </c>
      <c r="F4319" s="118" t="s">
        <v>9066</v>
      </c>
      <c r="G4319" s="118" t="s">
        <v>9067</v>
      </c>
      <c r="H4319" s="118" t="s">
        <v>0</v>
      </c>
      <c r="I4319" s="118" t="s">
        <v>9109</v>
      </c>
      <c r="J4319" s="118" t="s">
        <v>4762</v>
      </c>
      <c r="K4319" s="118" t="s">
        <v>8893</v>
      </c>
    </row>
    <row r="4320" spans="1:11" ht="28.8">
      <c r="A4320" s="175">
        <v>40602</v>
      </c>
      <c r="B4320" s="118" t="s">
        <v>4</v>
      </c>
      <c r="C4320" s="130">
        <v>40617</v>
      </c>
      <c r="D4320" s="118">
        <v>9</v>
      </c>
      <c r="E4320" s="118" t="s">
        <v>936</v>
      </c>
      <c r="F4320" s="118" t="s">
        <v>8910</v>
      </c>
      <c r="G4320" s="118" t="s">
        <v>8911</v>
      </c>
      <c r="H4320" s="118" t="s">
        <v>877</v>
      </c>
      <c r="I4320" s="118" t="s">
        <v>8912</v>
      </c>
      <c r="J4320" s="118" t="s">
        <v>8249</v>
      </c>
      <c r="K4320" s="118" t="s">
        <v>8893</v>
      </c>
    </row>
    <row r="4321" spans="1:11">
      <c r="A4321" s="175">
        <v>40602</v>
      </c>
      <c r="B4321" s="118" t="s">
        <v>4</v>
      </c>
      <c r="C4321" s="130">
        <v>40602</v>
      </c>
      <c r="D4321" s="118">
        <v>0</v>
      </c>
      <c r="E4321" s="118" t="s">
        <v>311</v>
      </c>
      <c r="F4321" s="118" t="s">
        <v>9030</v>
      </c>
      <c r="G4321" s="118" t="s">
        <v>9031</v>
      </c>
      <c r="H4321" s="118" t="s">
        <v>0</v>
      </c>
      <c r="I4321" s="118" t="s">
        <v>9032</v>
      </c>
      <c r="J4321" s="118" t="s">
        <v>9033</v>
      </c>
      <c r="K4321" s="118" t="s">
        <v>8893</v>
      </c>
    </row>
    <row r="4322" spans="1:11" ht="28.8">
      <c r="A4322" s="175">
        <v>40602</v>
      </c>
      <c r="B4322" s="118" t="s">
        <v>4</v>
      </c>
      <c r="C4322" s="130">
        <v>40617</v>
      </c>
      <c r="D4322" s="118">
        <v>9</v>
      </c>
      <c r="E4322" s="118" t="s">
        <v>941</v>
      </c>
      <c r="F4322" s="118" t="s">
        <v>9072</v>
      </c>
      <c r="G4322" s="118" t="s">
        <v>9073</v>
      </c>
      <c r="H4322" s="118" t="s">
        <v>876</v>
      </c>
      <c r="I4322" s="118" t="s">
        <v>9110</v>
      </c>
      <c r="J4322" s="118" t="s">
        <v>9111</v>
      </c>
      <c r="K4322" s="118" t="s">
        <v>8893</v>
      </c>
    </row>
    <row r="4323" spans="1:11" ht="28.8">
      <c r="A4323" s="175">
        <v>40602</v>
      </c>
      <c r="B4323" s="118" t="s">
        <v>4</v>
      </c>
      <c r="C4323" s="130">
        <v>40617</v>
      </c>
      <c r="D4323" s="118">
        <v>9</v>
      </c>
      <c r="E4323" s="118" t="s">
        <v>144</v>
      </c>
      <c r="F4323" s="118" t="s">
        <v>8981</v>
      </c>
      <c r="G4323" s="118" t="s">
        <v>8982</v>
      </c>
      <c r="H4323" s="118" t="s">
        <v>876</v>
      </c>
      <c r="I4323" s="118" t="s">
        <v>9075</v>
      </c>
      <c r="J4323" s="118" t="s">
        <v>6870</v>
      </c>
      <c r="K4323" s="118" t="s">
        <v>8893</v>
      </c>
    </row>
    <row r="4324" spans="1:11">
      <c r="A4324" s="175">
        <v>40602</v>
      </c>
      <c r="B4324" s="118" t="s">
        <v>4</v>
      </c>
      <c r="C4324" s="130">
        <v>40617</v>
      </c>
      <c r="D4324" s="118">
        <v>9</v>
      </c>
      <c r="E4324" s="118" t="s">
        <v>945</v>
      </c>
      <c r="F4324" s="118" t="s">
        <v>946</v>
      </c>
      <c r="G4324" s="118" t="s">
        <v>9078</v>
      </c>
      <c r="H4324" s="118" t="s">
        <v>0</v>
      </c>
      <c r="I4324" s="118" t="s">
        <v>9112</v>
      </c>
      <c r="J4324" s="118" t="s">
        <v>9113</v>
      </c>
      <c r="K4324" s="118" t="s">
        <v>8893</v>
      </c>
    </row>
    <row r="4325" spans="1:11" ht="28.8">
      <c r="A4325" s="175">
        <v>40602</v>
      </c>
      <c r="B4325" s="118" t="s">
        <v>4</v>
      </c>
      <c r="C4325" s="130">
        <v>40617</v>
      </c>
      <c r="D4325" s="118">
        <v>9</v>
      </c>
      <c r="E4325" s="118" t="s">
        <v>945</v>
      </c>
      <c r="F4325" s="118" t="s">
        <v>946</v>
      </c>
      <c r="G4325" s="118" t="s">
        <v>9078</v>
      </c>
      <c r="H4325" s="118" t="s">
        <v>876</v>
      </c>
      <c r="I4325" s="118" t="s">
        <v>9079</v>
      </c>
      <c r="J4325" s="118" t="s">
        <v>9080</v>
      </c>
      <c r="K4325" s="118" t="s">
        <v>8893</v>
      </c>
    </row>
    <row r="4326" spans="1:11" ht="28.8">
      <c r="A4326" s="175">
        <v>40602</v>
      </c>
      <c r="B4326" s="118" t="s">
        <v>4</v>
      </c>
      <c r="C4326" s="130">
        <v>40617</v>
      </c>
      <c r="D4326" s="118">
        <v>9</v>
      </c>
      <c r="E4326" s="118" t="s">
        <v>947</v>
      </c>
      <c r="F4326" s="118" t="s">
        <v>9018</v>
      </c>
      <c r="G4326" s="118" t="s">
        <v>9019</v>
      </c>
      <c r="H4326" s="118" t="s">
        <v>876</v>
      </c>
      <c r="I4326" s="118" t="s">
        <v>9114</v>
      </c>
      <c r="J4326" s="118" t="s">
        <v>9115</v>
      </c>
      <c r="K4326" s="118" t="s">
        <v>8893</v>
      </c>
    </row>
    <row r="4327" spans="1:11" ht="28.8">
      <c r="A4327" s="175">
        <v>40602</v>
      </c>
      <c r="B4327" s="118" t="s">
        <v>4</v>
      </c>
      <c r="C4327" s="130">
        <v>40617</v>
      </c>
      <c r="D4327" s="118">
        <v>9</v>
      </c>
      <c r="E4327" s="118" t="s">
        <v>947</v>
      </c>
      <c r="F4327" s="118" t="s">
        <v>9018</v>
      </c>
      <c r="G4327" s="118" t="s">
        <v>9019</v>
      </c>
      <c r="H4327" s="118" t="s">
        <v>876</v>
      </c>
      <c r="I4327" s="118" t="s">
        <v>9081</v>
      </c>
      <c r="J4327" s="118" t="s">
        <v>9082</v>
      </c>
      <c r="K4327" s="118" t="s">
        <v>8893</v>
      </c>
    </row>
    <row r="4328" spans="1:11" ht="28.8">
      <c r="A4328" s="175">
        <v>40602</v>
      </c>
      <c r="B4328" s="118" t="s">
        <v>4</v>
      </c>
      <c r="C4328" s="130">
        <v>40617</v>
      </c>
      <c r="D4328" s="118">
        <v>9</v>
      </c>
      <c r="E4328" s="118" t="s">
        <v>947</v>
      </c>
      <c r="F4328" s="118" t="s">
        <v>9018</v>
      </c>
      <c r="G4328" s="118" t="s">
        <v>9019</v>
      </c>
      <c r="H4328" s="118" t="s">
        <v>876</v>
      </c>
      <c r="I4328" s="118" t="s">
        <v>9116</v>
      </c>
      <c r="J4328" s="118" t="s">
        <v>9117</v>
      </c>
      <c r="K4328" s="118" t="s">
        <v>8893</v>
      </c>
    </row>
    <row r="4329" spans="1:11" ht="28.8">
      <c r="A4329" s="175">
        <v>40602</v>
      </c>
      <c r="B4329" s="118" t="s">
        <v>4</v>
      </c>
      <c r="C4329" s="130">
        <v>40617</v>
      </c>
      <c r="D4329" s="118">
        <v>9</v>
      </c>
      <c r="E4329" s="118" t="s">
        <v>950</v>
      </c>
      <c r="F4329" s="118" t="s">
        <v>9118</v>
      </c>
      <c r="G4329" s="118" t="s">
        <v>9119</v>
      </c>
      <c r="H4329" s="118" t="s">
        <v>876</v>
      </c>
      <c r="I4329" s="118" t="s">
        <v>9120</v>
      </c>
      <c r="J4329" s="118" t="s">
        <v>3627</v>
      </c>
      <c r="K4329" s="118" t="s">
        <v>8893</v>
      </c>
    </row>
    <row r="4330" spans="1:11" ht="28.8">
      <c r="A4330" s="175">
        <v>40602</v>
      </c>
      <c r="B4330" s="118" t="s">
        <v>4</v>
      </c>
      <c r="C4330" s="130">
        <v>40617</v>
      </c>
      <c r="D4330" s="118">
        <v>9</v>
      </c>
      <c r="E4330" s="118" t="s">
        <v>977</v>
      </c>
      <c r="F4330" s="118" t="s">
        <v>9094</v>
      </c>
      <c r="G4330" s="118" t="s">
        <v>9095</v>
      </c>
      <c r="H4330" s="118" t="s">
        <v>876</v>
      </c>
      <c r="I4330" s="118" t="s">
        <v>9121</v>
      </c>
      <c r="J4330" s="118" t="s">
        <v>9122</v>
      </c>
      <c r="K4330" s="118" t="s">
        <v>8893</v>
      </c>
    </row>
    <row r="4331" spans="1:11" ht="28.8">
      <c r="A4331" s="175">
        <v>40602</v>
      </c>
      <c r="B4331" s="118" t="s">
        <v>4</v>
      </c>
      <c r="C4331" s="130">
        <v>40617</v>
      </c>
      <c r="D4331" s="118">
        <v>9</v>
      </c>
      <c r="E4331" s="118" t="s">
        <v>977</v>
      </c>
      <c r="F4331" s="118" t="s">
        <v>9094</v>
      </c>
      <c r="G4331" s="118" t="s">
        <v>9095</v>
      </c>
      <c r="H4331" s="118" t="s">
        <v>876</v>
      </c>
      <c r="I4331" s="118" t="s">
        <v>9096</v>
      </c>
      <c r="J4331" s="118" t="s">
        <v>5258</v>
      </c>
      <c r="K4331" s="118" t="s">
        <v>8893</v>
      </c>
    </row>
    <row r="4332" spans="1:11" ht="28.8">
      <c r="A4332" s="175">
        <v>40602</v>
      </c>
      <c r="B4332" s="118" t="s">
        <v>4</v>
      </c>
      <c r="C4332" s="130">
        <v>40617</v>
      </c>
      <c r="D4332" s="118">
        <v>9</v>
      </c>
      <c r="E4332" s="118" t="s">
        <v>786</v>
      </c>
      <c r="F4332" s="118" t="s">
        <v>9099</v>
      </c>
      <c r="G4332" s="118" t="s">
        <v>9100</v>
      </c>
      <c r="H4332" s="118" t="s">
        <v>876</v>
      </c>
      <c r="I4332" s="118" t="s">
        <v>9101</v>
      </c>
      <c r="J4332" s="118" t="s">
        <v>3448</v>
      </c>
      <c r="K4332" s="118" t="s">
        <v>8893</v>
      </c>
    </row>
    <row r="4333" spans="1:11" ht="28.8">
      <c r="A4333" s="175">
        <v>40602</v>
      </c>
      <c r="B4333" s="118" t="s">
        <v>4</v>
      </c>
      <c r="C4333" s="130">
        <v>40617</v>
      </c>
      <c r="D4333" s="118">
        <v>9</v>
      </c>
      <c r="E4333" s="118" t="s">
        <v>786</v>
      </c>
      <c r="F4333" s="118" t="s">
        <v>9099</v>
      </c>
      <c r="G4333" s="118" t="s">
        <v>9100</v>
      </c>
      <c r="H4333" s="118" t="s">
        <v>876</v>
      </c>
      <c r="I4333" s="118" t="s">
        <v>9101</v>
      </c>
      <c r="J4333" s="118" t="s">
        <v>3448</v>
      </c>
      <c r="K4333" s="118" t="s">
        <v>8893</v>
      </c>
    </row>
    <row r="4334" spans="1:11" ht="28.8">
      <c r="A4334" s="175">
        <v>40602</v>
      </c>
      <c r="B4334" s="118" t="s">
        <v>4</v>
      </c>
      <c r="C4334" s="130">
        <v>40617</v>
      </c>
      <c r="D4334" s="118">
        <v>9</v>
      </c>
      <c r="E4334" s="118" t="s">
        <v>786</v>
      </c>
      <c r="F4334" s="118" t="s">
        <v>9099</v>
      </c>
      <c r="G4334" s="118" t="s">
        <v>9100</v>
      </c>
      <c r="H4334" s="118" t="s">
        <v>876</v>
      </c>
      <c r="I4334" s="118" t="s">
        <v>9101</v>
      </c>
      <c r="J4334" s="118" t="s">
        <v>3448</v>
      </c>
      <c r="K4334" s="118" t="s">
        <v>8893</v>
      </c>
    </row>
    <row r="4335" spans="1:11" ht="28.8">
      <c r="A4335" s="175">
        <v>40603</v>
      </c>
      <c r="B4335" s="118" t="s">
        <v>5</v>
      </c>
      <c r="C4335" s="130">
        <v>40603</v>
      </c>
      <c r="D4335" s="118">
        <v>0</v>
      </c>
      <c r="E4335" s="118" t="s">
        <v>366</v>
      </c>
      <c r="F4335" s="118" t="s">
        <v>8894</v>
      </c>
      <c r="G4335" s="118" t="s">
        <v>8895</v>
      </c>
      <c r="H4335" s="118" t="s">
        <v>876</v>
      </c>
      <c r="I4335" s="118" t="s">
        <v>8896</v>
      </c>
      <c r="J4335" s="118" t="s">
        <v>5129</v>
      </c>
      <c r="K4335" s="118" t="s">
        <v>8893</v>
      </c>
    </row>
    <row r="4336" spans="1:11">
      <c r="A4336" s="175">
        <v>40603</v>
      </c>
      <c r="B4336" s="118" t="s">
        <v>5</v>
      </c>
      <c r="C4336" s="130">
        <v>40603</v>
      </c>
      <c r="D4336" s="118">
        <v>0</v>
      </c>
      <c r="E4336" s="118" t="s">
        <v>471</v>
      </c>
      <c r="F4336" s="118" t="s">
        <v>9123</v>
      </c>
      <c r="G4336" s="118" t="s">
        <v>9124</v>
      </c>
      <c r="H4336" s="118" t="s">
        <v>0</v>
      </c>
      <c r="I4336" s="118" t="s">
        <v>9125</v>
      </c>
      <c r="J4336" s="118" t="s">
        <v>148</v>
      </c>
      <c r="K4336" s="118" t="s">
        <v>8961</v>
      </c>
    </row>
    <row r="4337" spans="1:11">
      <c r="A4337" s="175">
        <v>40603</v>
      </c>
      <c r="B4337" s="118" t="s">
        <v>5</v>
      </c>
      <c r="C4337" s="130">
        <v>40603</v>
      </c>
      <c r="D4337" s="118">
        <v>0</v>
      </c>
      <c r="E4337" s="118" t="s">
        <v>471</v>
      </c>
      <c r="F4337" s="118" t="s">
        <v>9123</v>
      </c>
      <c r="G4337" s="118" t="s">
        <v>9124</v>
      </c>
      <c r="H4337" s="118" t="s">
        <v>0</v>
      </c>
      <c r="I4337" s="118" t="s">
        <v>9125</v>
      </c>
      <c r="J4337" s="118" t="s">
        <v>148</v>
      </c>
      <c r="K4337" s="118" t="s">
        <v>8961</v>
      </c>
    </row>
    <row r="4338" spans="1:11">
      <c r="A4338" s="175">
        <v>40603</v>
      </c>
      <c r="B4338" s="118" t="s">
        <v>5</v>
      </c>
      <c r="C4338" s="130">
        <v>40603</v>
      </c>
      <c r="D4338" s="118">
        <v>0</v>
      </c>
      <c r="E4338" s="118" t="s">
        <v>322</v>
      </c>
      <c r="F4338" s="118" t="s">
        <v>8922</v>
      </c>
      <c r="G4338" s="118" t="s">
        <v>8923</v>
      </c>
      <c r="H4338" s="118" t="s">
        <v>0</v>
      </c>
      <c r="I4338" s="118" t="s">
        <v>9126</v>
      </c>
      <c r="J4338" s="118" t="s">
        <v>148</v>
      </c>
      <c r="K4338" s="118" t="s">
        <v>8961</v>
      </c>
    </row>
    <row r="4339" spans="1:11" ht="28.8">
      <c r="A4339" s="175">
        <v>40603</v>
      </c>
      <c r="B4339" s="118" t="s">
        <v>5</v>
      </c>
      <c r="C4339" s="130">
        <v>40603</v>
      </c>
      <c r="D4339" s="118">
        <v>0</v>
      </c>
      <c r="E4339" s="118" t="s">
        <v>322</v>
      </c>
      <c r="F4339" s="118" t="s">
        <v>8922</v>
      </c>
      <c r="G4339" s="118" t="s">
        <v>8923</v>
      </c>
      <c r="H4339" s="118" t="s">
        <v>877</v>
      </c>
      <c r="I4339" s="118" t="s">
        <v>9127</v>
      </c>
      <c r="J4339" s="118" t="s">
        <v>148</v>
      </c>
      <c r="K4339" s="118" t="s">
        <v>8961</v>
      </c>
    </row>
    <row r="4340" spans="1:11" ht="28.8">
      <c r="A4340" s="175">
        <v>40603</v>
      </c>
      <c r="B4340" s="118" t="s">
        <v>5</v>
      </c>
      <c r="C4340" s="130">
        <v>40603</v>
      </c>
      <c r="D4340" s="118">
        <v>0</v>
      </c>
      <c r="E4340" s="118" t="s">
        <v>322</v>
      </c>
      <c r="F4340" s="118" t="s">
        <v>8922</v>
      </c>
      <c r="G4340" s="118" t="s">
        <v>8923</v>
      </c>
      <c r="H4340" s="118" t="s">
        <v>876</v>
      </c>
      <c r="I4340" s="118" t="s">
        <v>9128</v>
      </c>
      <c r="J4340" s="118" t="s">
        <v>4247</v>
      </c>
      <c r="K4340" s="118" t="s">
        <v>8961</v>
      </c>
    </row>
    <row r="4341" spans="1:11" ht="28.8">
      <c r="A4341" s="175">
        <v>40603</v>
      </c>
      <c r="B4341" s="118" t="s">
        <v>5</v>
      </c>
      <c r="C4341" s="130">
        <v>40603</v>
      </c>
      <c r="D4341" s="118">
        <v>0</v>
      </c>
      <c r="E4341" s="118" t="s">
        <v>322</v>
      </c>
      <c r="F4341" s="118" t="s">
        <v>8922</v>
      </c>
      <c r="G4341" s="118" t="s">
        <v>8923</v>
      </c>
      <c r="H4341" s="118" t="s">
        <v>876</v>
      </c>
      <c r="I4341" s="118" t="s">
        <v>8988</v>
      </c>
      <c r="J4341" s="118" t="s">
        <v>5601</v>
      </c>
      <c r="K4341" s="118" t="s">
        <v>8961</v>
      </c>
    </row>
    <row r="4342" spans="1:11">
      <c r="A4342" s="175">
        <v>40603</v>
      </c>
      <c r="B4342" s="118" t="s">
        <v>5</v>
      </c>
      <c r="C4342" s="130">
        <v>40604</v>
      </c>
      <c r="D4342" s="118">
        <v>1</v>
      </c>
      <c r="E4342" s="118" t="s">
        <v>311</v>
      </c>
      <c r="F4342" s="118" t="s">
        <v>9030</v>
      </c>
      <c r="G4342" s="118" t="s">
        <v>9031</v>
      </c>
      <c r="H4342" s="118" t="s">
        <v>0</v>
      </c>
      <c r="I4342" s="118" t="s">
        <v>9032</v>
      </c>
      <c r="J4342" s="118" t="s">
        <v>9129</v>
      </c>
      <c r="K4342" s="118" t="s">
        <v>8893</v>
      </c>
    </row>
    <row r="4343" spans="1:11" ht="28.8">
      <c r="A4343" s="175">
        <v>40603</v>
      </c>
      <c r="B4343" s="118" t="s">
        <v>5</v>
      </c>
      <c r="C4343" s="130">
        <v>40603</v>
      </c>
      <c r="D4343" s="118">
        <v>0</v>
      </c>
      <c r="E4343" s="118" t="s">
        <v>266</v>
      </c>
      <c r="F4343" s="118" t="s">
        <v>8973</v>
      </c>
      <c r="G4343" s="118" t="s">
        <v>8974</v>
      </c>
      <c r="H4343" s="118" t="s">
        <v>0</v>
      </c>
      <c r="I4343" s="118" t="s">
        <v>9130</v>
      </c>
      <c r="J4343" s="118" t="s">
        <v>148</v>
      </c>
      <c r="K4343" s="118" t="s">
        <v>8961</v>
      </c>
    </row>
    <row r="4344" spans="1:11" ht="28.8">
      <c r="A4344" s="175">
        <v>40603</v>
      </c>
      <c r="B4344" s="118" t="s">
        <v>5</v>
      </c>
      <c r="C4344" s="130">
        <v>40603</v>
      </c>
      <c r="D4344" s="118">
        <v>0</v>
      </c>
      <c r="E4344" s="118" t="s">
        <v>947</v>
      </c>
      <c r="F4344" s="118" t="s">
        <v>9018</v>
      </c>
      <c r="G4344" s="118" t="s">
        <v>9019</v>
      </c>
      <c r="H4344" s="118" t="s">
        <v>877</v>
      </c>
      <c r="I4344" s="118" t="s">
        <v>9034</v>
      </c>
      <c r="J4344" s="118" t="s">
        <v>9035</v>
      </c>
      <c r="K4344" s="118" t="s">
        <v>8961</v>
      </c>
    </row>
    <row r="4345" spans="1:11" ht="28.8">
      <c r="A4345" s="175">
        <v>40603</v>
      </c>
      <c r="B4345" s="118" t="s">
        <v>5</v>
      </c>
      <c r="C4345" s="130">
        <v>40603</v>
      </c>
      <c r="D4345" s="118">
        <v>0</v>
      </c>
      <c r="E4345" s="118" t="s">
        <v>950</v>
      </c>
      <c r="F4345" s="118" t="s">
        <v>9118</v>
      </c>
      <c r="G4345" s="118" t="s">
        <v>9119</v>
      </c>
      <c r="H4345" s="118" t="s">
        <v>877</v>
      </c>
      <c r="I4345" s="118" t="s">
        <v>9131</v>
      </c>
      <c r="J4345" s="118" t="s">
        <v>9132</v>
      </c>
      <c r="K4345" s="118" t="s">
        <v>8961</v>
      </c>
    </row>
    <row r="4346" spans="1:11" ht="28.8">
      <c r="A4346" s="175">
        <v>40603</v>
      </c>
      <c r="B4346" s="118" t="s">
        <v>5</v>
      </c>
      <c r="C4346" s="130">
        <v>40603</v>
      </c>
      <c r="D4346" s="118">
        <v>0</v>
      </c>
      <c r="E4346" s="118" t="s">
        <v>834</v>
      </c>
      <c r="F4346" s="118" t="s">
        <v>8934</v>
      </c>
      <c r="G4346" s="118" t="s">
        <v>8935</v>
      </c>
      <c r="H4346" s="118" t="s">
        <v>0</v>
      </c>
      <c r="I4346" s="118" t="s">
        <v>8936</v>
      </c>
      <c r="J4346" s="118" t="s">
        <v>6248</v>
      </c>
      <c r="K4346" s="118" t="s">
        <v>8961</v>
      </c>
    </row>
    <row r="4347" spans="1:11" ht="28.8">
      <c r="A4347" s="175">
        <v>40603</v>
      </c>
      <c r="B4347" s="118" t="s">
        <v>5</v>
      </c>
      <c r="C4347" s="130">
        <v>40603</v>
      </c>
      <c r="D4347" s="118">
        <v>0</v>
      </c>
      <c r="E4347" s="118" t="s">
        <v>834</v>
      </c>
      <c r="F4347" s="118" t="s">
        <v>9133</v>
      </c>
      <c r="G4347" s="118" t="s">
        <v>9134</v>
      </c>
      <c r="H4347" s="118" t="s">
        <v>0</v>
      </c>
      <c r="I4347" s="118" t="s">
        <v>9135</v>
      </c>
      <c r="J4347" s="118" t="s">
        <v>9136</v>
      </c>
      <c r="K4347" s="118" t="s">
        <v>8961</v>
      </c>
    </row>
    <row r="4348" spans="1:11" ht="28.8">
      <c r="A4348" s="175">
        <v>40603</v>
      </c>
      <c r="B4348" s="118" t="s">
        <v>5</v>
      </c>
      <c r="C4348" s="130">
        <v>40603</v>
      </c>
      <c r="D4348" s="118">
        <v>0</v>
      </c>
      <c r="E4348" s="118" t="s">
        <v>956</v>
      </c>
      <c r="F4348" s="118" t="s">
        <v>957</v>
      </c>
      <c r="G4348" s="118" t="s">
        <v>8925</v>
      </c>
      <c r="H4348" s="118" t="s">
        <v>877</v>
      </c>
      <c r="I4348" s="118" t="s">
        <v>9040</v>
      </c>
      <c r="J4348" s="118" t="s">
        <v>7813</v>
      </c>
      <c r="K4348" s="118" t="s">
        <v>8961</v>
      </c>
    </row>
    <row r="4349" spans="1:11" ht="28.8">
      <c r="A4349" s="175">
        <v>40603</v>
      </c>
      <c r="B4349" s="118" t="s">
        <v>5</v>
      </c>
      <c r="C4349" s="130">
        <v>40603</v>
      </c>
      <c r="D4349" s="118">
        <v>0</v>
      </c>
      <c r="E4349" s="118" t="s">
        <v>986</v>
      </c>
      <c r="F4349" s="118" t="s">
        <v>9137</v>
      </c>
      <c r="G4349" s="118" t="s">
        <v>9138</v>
      </c>
      <c r="H4349" s="118" t="s">
        <v>877</v>
      </c>
      <c r="I4349" s="118" t="s">
        <v>9139</v>
      </c>
      <c r="J4349" s="118" t="s">
        <v>148</v>
      </c>
      <c r="K4349" s="118" t="s">
        <v>8961</v>
      </c>
    </row>
    <row r="4350" spans="1:11" ht="28.8">
      <c r="A4350" s="175">
        <v>40603</v>
      </c>
      <c r="B4350" s="118" t="s">
        <v>5</v>
      </c>
      <c r="C4350" s="130">
        <v>40603</v>
      </c>
      <c r="D4350" s="118">
        <v>0</v>
      </c>
      <c r="E4350" s="118" t="s">
        <v>973</v>
      </c>
      <c r="F4350" s="118" t="s">
        <v>9090</v>
      </c>
      <c r="G4350" s="118" t="s">
        <v>9091</v>
      </c>
      <c r="H4350" s="118" t="s">
        <v>877</v>
      </c>
      <c r="I4350" s="118" t="s">
        <v>9140</v>
      </c>
      <c r="J4350" s="118" t="s">
        <v>9141</v>
      </c>
      <c r="K4350" s="118" t="s">
        <v>8961</v>
      </c>
    </row>
    <row r="4351" spans="1:11">
      <c r="A4351" s="175">
        <v>40603</v>
      </c>
      <c r="B4351" s="118" t="s">
        <v>5</v>
      </c>
      <c r="C4351" s="130">
        <v>40603</v>
      </c>
      <c r="D4351" s="118">
        <v>0</v>
      </c>
      <c r="E4351" s="118" t="s">
        <v>975</v>
      </c>
      <c r="F4351" s="118" t="s">
        <v>8890</v>
      </c>
      <c r="G4351" s="118" t="s">
        <v>8891</v>
      </c>
      <c r="H4351" s="118" t="s">
        <v>0</v>
      </c>
      <c r="I4351" s="118" t="s">
        <v>8892</v>
      </c>
      <c r="J4351" s="118" t="s">
        <v>3648</v>
      </c>
      <c r="K4351" s="118" t="s">
        <v>8961</v>
      </c>
    </row>
    <row r="4352" spans="1:11">
      <c r="A4352" s="175">
        <v>40603</v>
      </c>
      <c r="B4352" s="118" t="s">
        <v>5</v>
      </c>
      <c r="C4352" s="130">
        <v>40603</v>
      </c>
      <c r="D4352" s="118">
        <v>0</v>
      </c>
      <c r="E4352" s="118" t="s">
        <v>975</v>
      </c>
      <c r="F4352" s="118" t="s">
        <v>8890</v>
      </c>
      <c r="G4352" s="118" t="s">
        <v>8891</v>
      </c>
      <c r="H4352" s="118" t="s">
        <v>0</v>
      </c>
      <c r="I4352" s="118" t="s">
        <v>8892</v>
      </c>
      <c r="J4352" s="118" t="s">
        <v>3648</v>
      </c>
      <c r="K4352" s="118" t="s">
        <v>8961</v>
      </c>
    </row>
    <row r="4353" spans="1:11" ht="28.8">
      <c r="A4353" s="175">
        <v>40605</v>
      </c>
      <c r="B4353" s="118" t="s">
        <v>5</v>
      </c>
      <c r="C4353" s="130">
        <v>40605</v>
      </c>
      <c r="D4353" s="118">
        <v>0</v>
      </c>
      <c r="E4353" s="118" t="s">
        <v>322</v>
      </c>
      <c r="F4353" s="118" t="s">
        <v>8922</v>
      </c>
      <c r="G4353" s="118" t="s">
        <v>8923</v>
      </c>
      <c r="H4353" s="118" t="s">
        <v>876</v>
      </c>
      <c r="I4353" s="118" t="s">
        <v>8988</v>
      </c>
      <c r="J4353" s="118" t="s">
        <v>5601</v>
      </c>
      <c r="K4353" s="118" t="s">
        <v>8961</v>
      </c>
    </row>
    <row r="4354" spans="1:11" ht="28.8">
      <c r="A4354" s="175">
        <v>40605</v>
      </c>
      <c r="B4354" s="118" t="s">
        <v>5</v>
      </c>
      <c r="C4354" s="130">
        <v>40605</v>
      </c>
      <c r="D4354" s="118">
        <v>0</v>
      </c>
      <c r="E4354" s="118" t="s">
        <v>322</v>
      </c>
      <c r="F4354" s="118" t="s">
        <v>8922</v>
      </c>
      <c r="G4354" s="118" t="s">
        <v>8923</v>
      </c>
      <c r="H4354" s="118" t="s">
        <v>876</v>
      </c>
      <c r="I4354" s="118" t="s">
        <v>8988</v>
      </c>
      <c r="J4354" s="118" t="s">
        <v>5601</v>
      </c>
      <c r="K4354" s="118" t="s">
        <v>8961</v>
      </c>
    </row>
    <row r="4355" spans="1:11" ht="28.8">
      <c r="A4355" s="175">
        <v>40605</v>
      </c>
      <c r="B4355" s="118" t="s">
        <v>5</v>
      </c>
      <c r="C4355" s="130">
        <v>40605</v>
      </c>
      <c r="D4355" s="118">
        <v>0</v>
      </c>
      <c r="E4355" s="118" t="s">
        <v>322</v>
      </c>
      <c r="F4355" s="118" t="s">
        <v>8922</v>
      </c>
      <c r="G4355" s="118" t="s">
        <v>8923</v>
      </c>
      <c r="H4355" s="118" t="s">
        <v>876</v>
      </c>
      <c r="I4355" s="118" t="s">
        <v>9128</v>
      </c>
      <c r="J4355" s="118" t="s">
        <v>4247</v>
      </c>
      <c r="K4355" s="118" t="s">
        <v>8961</v>
      </c>
    </row>
    <row r="4356" spans="1:11" ht="28.8">
      <c r="A4356" s="175">
        <v>40605</v>
      </c>
      <c r="B4356" s="118" t="s">
        <v>5</v>
      </c>
      <c r="C4356" s="130">
        <v>40605</v>
      </c>
      <c r="D4356" s="118">
        <v>0</v>
      </c>
      <c r="E4356" s="118" t="s">
        <v>322</v>
      </c>
      <c r="F4356" s="118" t="s">
        <v>8922</v>
      </c>
      <c r="G4356" s="118" t="s">
        <v>8923</v>
      </c>
      <c r="H4356" s="118" t="s">
        <v>876</v>
      </c>
      <c r="I4356" s="118" t="s">
        <v>9128</v>
      </c>
      <c r="J4356" s="118" t="s">
        <v>4247</v>
      </c>
      <c r="K4356" s="118" t="s">
        <v>8961</v>
      </c>
    </row>
    <row r="4357" spans="1:11" ht="28.8">
      <c r="A4357" s="175">
        <v>40605</v>
      </c>
      <c r="B4357" s="118" t="s">
        <v>5</v>
      </c>
      <c r="C4357" s="130">
        <v>40605</v>
      </c>
      <c r="D4357" s="118">
        <v>0</v>
      </c>
      <c r="E4357" s="118" t="s">
        <v>199</v>
      </c>
      <c r="F4357" s="118" t="s">
        <v>9008</v>
      </c>
      <c r="G4357" s="118" t="s">
        <v>9009</v>
      </c>
      <c r="H4357" s="118" t="s">
        <v>876</v>
      </c>
      <c r="I4357" s="118" t="s">
        <v>9106</v>
      </c>
      <c r="J4357" s="118" t="s">
        <v>6732</v>
      </c>
      <c r="K4357" s="118" t="s">
        <v>8961</v>
      </c>
    </row>
    <row r="4358" spans="1:11" ht="28.8">
      <c r="A4358" s="175">
        <v>40605</v>
      </c>
      <c r="B4358" s="118" t="s">
        <v>5</v>
      </c>
      <c r="C4358" s="130">
        <v>40605</v>
      </c>
      <c r="D4358" s="118">
        <v>0</v>
      </c>
      <c r="E4358" s="118" t="s">
        <v>199</v>
      </c>
      <c r="F4358" s="118" t="s">
        <v>9008</v>
      </c>
      <c r="G4358" s="118" t="s">
        <v>9009</v>
      </c>
      <c r="H4358" s="118" t="s">
        <v>9142</v>
      </c>
      <c r="I4358" s="118" t="s">
        <v>9143</v>
      </c>
      <c r="J4358" s="118" t="s">
        <v>9144</v>
      </c>
      <c r="K4358" s="118" t="s">
        <v>8961</v>
      </c>
    </row>
    <row r="4359" spans="1:11" ht="28.8">
      <c r="A4359" s="175">
        <v>40605</v>
      </c>
      <c r="B4359" s="118" t="s">
        <v>5</v>
      </c>
      <c r="C4359" s="130">
        <v>40605</v>
      </c>
      <c r="D4359" s="118">
        <v>0</v>
      </c>
      <c r="E4359" s="118" t="s">
        <v>933</v>
      </c>
      <c r="F4359" s="118" t="s">
        <v>9060</v>
      </c>
      <c r="G4359" s="118" t="s">
        <v>9061</v>
      </c>
      <c r="H4359" s="118" t="s">
        <v>876</v>
      </c>
      <c r="I4359" s="118" t="s">
        <v>9064</v>
      </c>
      <c r="J4359" s="118" t="s">
        <v>9065</v>
      </c>
      <c r="K4359" s="118" t="s">
        <v>8961</v>
      </c>
    </row>
    <row r="4360" spans="1:11" ht="28.8">
      <c r="A4360" s="175">
        <v>40605</v>
      </c>
      <c r="B4360" s="118" t="s">
        <v>5</v>
      </c>
      <c r="C4360" s="130">
        <v>40605</v>
      </c>
      <c r="D4360" s="118">
        <v>0</v>
      </c>
      <c r="E4360" s="118" t="s">
        <v>144</v>
      </c>
      <c r="F4360" s="118" t="s">
        <v>8951</v>
      </c>
      <c r="G4360" s="118" t="s">
        <v>8952</v>
      </c>
      <c r="H4360" s="118" t="s">
        <v>876</v>
      </c>
      <c r="I4360" s="118" t="s">
        <v>9145</v>
      </c>
      <c r="J4360" s="118" t="s">
        <v>148</v>
      </c>
      <c r="K4360" s="118" t="s">
        <v>8961</v>
      </c>
    </row>
    <row r="4361" spans="1:11" ht="28.8">
      <c r="A4361" s="175">
        <v>40605</v>
      </c>
      <c r="B4361" s="118" t="s">
        <v>5</v>
      </c>
      <c r="C4361" s="130">
        <v>40605</v>
      </c>
      <c r="D4361" s="118">
        <v>0</v>
      </c>
      <c r="E4361" s="118" t="s">
        <v>834</v>
      </c>
      <c r="F4361" s="118" t="s">
        <v>8934</v>
      </c>
      <c r="G4361" s="118" t="s">
        <v>8935</v>
      </c>
      <c r="H4361" s="118" t="s">
        <v>0</v>
      </c>
      <c r="I4361" s="118" t="s">
        <v>8936</v>
      </c>
      <c r="J4361" s="118" t="s">
        <v>6248</v>
      </c>
      <c r="K4361" s="118" t="s">
        <v>8961</v>
      </c>
    </row>
    <row r="4362" spans="1:11" ht="28.8">
      <c r="A4362" s="175">
        <v>40605</v>
      </c>
      <c r="B4362" s="118" t="s">
        <v>5</v>
      </c>
      <c r="C4362" s="130">
        <v>40605</v>
      </c>
      <c r="D4362" s="118">
        <v>0</v>
      </c>
      <c r="E4362" s="118" t="s">
        <v>968</v>
      </c>
      <c r="F4362" s="118" t="s">
        <v>9087</v>
      </c>
      <c r="G4362" s="118" t="s">
        <v>9088</v>
      </c>
      <c r="H4362" s="118" t="s">
        <v>876</v>
      </c>
      <c r="I4362" s="118" t="s">
        <v>9146</v>
      </c>
      <c r="J4362" s="118" t="s">
        <v>3875</v>
      </c>
      <c r="K4362" s="118" t="s">
        <v>8961</v>
      </c>
    </row>
    <row r="4363" spans="1:11" ht="28.8">
      <c r="A4363" s="175">
        <v>40605</v>
      </c>
      <c r="B4363" s="118" t="s">
        <v>5</v>
      </c>
      <c r="C4363" s="130">
        <v>40605</v>
      </c>
      <c r="D4363" s="118">
        <v>0</v>
      </c>
      <c r="E4363" s="118" t="s">
        <v>478</v>
      </c>
      <c r="F4363" s="118" t="s">
        <v>9147</v>
      </c>
      <c r="G4363" s="118" t="s">
        <v>9148</v>
      </c>
      <c r="H4363" s="118" t="s">
        <v>9062</v>
      </c>
      <c r="I4363" s="118" t="s">
        <v>9149</v>
      </c>
      <c r="J4363" s="118" t="s">
        <v>9150</v>
      </c>
      <c r="K4363" s="118" t="s">
        <v>8961</v>
      </c>
    </row>
    <row r="4364" spans="1:11">
      <c r="A4364" s="175">
        <v>40605</v>
      </c>
      <c r="B4364" s="118" t="s">
        <v>5</v>
      </c>
      <c r="C4364" s="130">
        <v>40605</v>
      </c>
      <c r="D4364" s="118">
        <v>0</v>
      </c>
      <c r="E4364" s="118" t="s">
        <v>979</v>
      </c>
      <c r="F4364" s="118" t="s">
        <v>8900</v>
      </c>
      <c r="G4364" s="118" t="s">
        <v>8901</v>
      </c>
      <c r="H4364" s="118" t="s">
        <v>0</v>
      </c>
      <c r="I4364" s="118" t="s">
        <v>9151</v>
      </c>
      <c r="J4364" s="118" t="s">
        <v>9152</v>
      </c>
      <c r="K4364" s="118" t="s">
        <v>8961</v>
      </c>
    </row>
    <row r="4365" spans="1:11">
      <c r="A4365" s="175">
        <v>40605</v>
      </c>
      <c r="B4365" s="118" t="s">
        <v>5</v>
      </c>
      <c r="C4365" s="130">
        <v>40605</v>
      </c>
      <c r="D4365" s="118">
        <v>0</v>
      </c>
      <c r="E4365" s="118" t="s">
        <v>979</v>
      </c>
      <c r="F4365" s="118" t="s">
        <v>8900</v>
      </c>
      <c r="G4365" s="118" t="s">
        <v>8901</v>
      </c>
      <c r="H4365" s="118" t="s">
        <v>0</v>
      </c>
      <c r="I4365" s="118" t="s">
        <v>9151</v>
      </c>
      <c r="J4365" s="118" t="s">
        <v>9152</v>
      </c>
      <c r="K4365" s="118" t="s">
        <v>8961</v>
      </c>
    </row>
    <row r="4366" spans="1:11" ht="28.8">
      <c r="A4366" s="175">
        <v>40605</v>
      </c>
      <c r="B4366" s="118" t="s">
        <v>5</v>
      </c>
      <c r="C4366" s="130">
        <v>40605</v>
      </c>
      <c r="D4366" s="118">
        <v>0</v>
      </c>
      <c r="E4366" s="118" t="s">
        <v>774</v>
      </c>
      <c r="F4366" s="118" t="s">
        <v>9153</v>
      </c>
      <c r="G4366" s="118" t="s">
        <v>9154</v>
      </c>
      <c r="H4366" s="118" t="s">
        <v>876</v>
      </c>
      <c r="I4366" s="118" t="s">
        <v>9155</v>
      </c>
      <c r="J4366" s="118" t="s">
        <v>3986</v>
      </c>
      <c r="K4366" s="118" t="s">
        <v>8961</v>
      </c>
    </row>
    <row r="4367" spans="1:11" ht="28.8">
      <c r="A4367" s="175">
        <v>40605</v>
      </c>
      <c r="B4367" s="118" t="s">
        <v>5</v>
      </c>
      <c r="C4367" s="130">
        <v>40605</v>
      </c>
      <c r="D4367" s="118">
        <v>0</v>
      </c>
      <c r="E4367" s="118" t="s">
        <v>9156</v>
      </c>
      <c r="F4367" s="118" t="s">
        <v>9157</v>
      </c>
      <c r="G4367" s="118" t="s">
        <v>9158</v>
      </c>
      <c r="H4367" s="118" t="s">
        <v>877</v>
      </c>
      <c r="I4367" s="118" t="s">
        <v>9159</v>
      </c>
      <c r="J4367" s="118" t="s">
        <v>148</v>
      </c>
      <c r="K4367" s="118" t="s">
        <v>8961</v>
      </c>
    </row>
    <row r="4368" spans="1:11" ht="28.8">
      <c r="A4368" s="175">
        <v>40606</v>
      </c>
      <c r="B4368" s="118" t="s">
        <v>5</v>
      </c>
      <c r="C4368" s="130">
        <v>40613</v>
      </c>
      <c r="D4368" s="118">
        <v>1</v>
      </c>
      <c r="E4368" s="118" t="s">
        <v>165</v>
      </c>
      <c r="F4368" s="118" t="s">
        <v>8963</v>
      </c>
      <c r="G4368" s="118" t="s">
        <v>8964</v>
      </c>
      <c r="H4368" s="118" t="s">
        <v>877</v>
      </c>
      <c r="I4368" s="118" t="s">
        <v>8965</v>
      </c>
      <c r="J4368" s="118" t="s">
        <v>3768</v>
      </c>
      <c r="K4368" s="118" t="s">
        <v>8893</v>
      </c>
    </row>
    <row r="4369" spans="1:11" ht="28.8">
      <c r="A4369" s="175">
        <v>40606</v>
      </c>
      <c r="B4369" s="118" t="s">
        <v>5</v>
      </c>
      <c r="C4369" s="130">
        <v>40617</v>
      </c>
      <c r="D4369" s="118">
        <v>4</v>
      </c>
      <c r="E4369" s="118" t="s">
        <v>774</v>
      </c>
      <c r="F4369" s="118" t="s">
        <v>9160</v>
      </c>
      <c r="G4369" s="118" t="s">
        <v>9161</v>
      </c>
      <c r="H4369" s="118" t="s">
        <v>0</v>
      </c>
      <c r="I4369" s="118" t="s">
        <v>9162</v>
      </c>
      <c r="J4369" s="118" t="s">
        <v>9163</v>
      </c>
      <c r="K4369" s="118" t="s">
        <v>8893</v>
      </c>
    </row>
    <row r="4370" spans="1:11" ht="28.8">
      <c r="A4370" s="175">
        <v>40606</v>
      </c>
      <c r="B4370" s="118" t="s">
        <v>5</v>
      </c>
      <c r="C4370" s="130">
        <v>40615</v>
      </c>
      <c r="D4370" s="118">
        <v>2</v>
      </c>
      <c r="E4370" s="118" t="s">
        <v>774</v>
      </c>
      <c r="F4370" s="118" t="s">
        <v>9160</v>
      </c>
      <c r="G4370" s="118" t="s">
        <v>9161</v>
      </c>
      <c r="H4370" s="118" t="s">
        <v>0</v>
      </c>
      <c r="I4370" s="118" t="s">
        <v>9162</v>
      </c>
      <c r="J4370" s="118" t="s">
        <v>9163</v>
      </c>
      <c r="K4370" s="118" t="s">
        <v>8893</v>
      </c>
    </row>
    <row r="4371" spans="1:11" ht="28.8">
      <c r="A4371" s="175">
        <v>40606</v>
      </c>
      <c r="B4371" s="118" t="s">
        <v>5</v>
      </c>
      <c r="C4371" s="130">
        <v>40615</v>
      </c>
      <c r="D4371" s="118">
        <v>2</v>
      </c>
      <c r="E4371" s="118" t="s">
        <v>774</v>
      </c>
      <c r="F4371" s="118" t="s">
        <v>9160</v>
      </c>
      <c r="G4371" s="118" t="s">
        <v>9161</v>
      </c>
      <c r="H4371" s="118" t="s">
        <v>0</v>
      </c>
      <c r="I4371" s="118" t="s">
        <v>9162</v>
      </c>
      <c r="J4371" s="118" t="s">
        <v>9163</v>
      </c>
      <c r="K4371" s="118" t="s">
        <v>8893</v>
      </c>
    </row>
    <row r="4372" spans="1:11" ht="28.8">
      <c r="A4372" s="175">
        <v>40606</v>
      </c>
      <c r="B4372" s="118" t="s">
        <v>5</v>
      </c>
      <c r="C4372" s="130">
        <v>40613</v>
      </c>
      <c r="D4372" s="118">
        <v>1</v>
      </c>
      <c r="E4372" s="118" t="s">
        <v>774</v>
      </c>
      <c r="F4372" s="118" t="s">
        <v>9160</v>
      </c>
      <c r="G4372" s="118" t="s">
        <v>9161</v>
      </c>
      <c r="H4372" s="118" t="s">
        <v>0</v>
      </c>
      <c r="I4372" s="118" t="s">
        <v>9162</v>
      </c>
      <c r="J4372" s="118" t="s">
        <v>9163</v>
      </c>
      <c r="K4372" s="118" t="s">
        <v>8893</v>
      </c>
    </row>
    <row r="4373" spans="1:11">
      <c r="A4373" s="175">
        <v>40612</v>
      </c>
      <c r="B4373" s="118" t="s">
        <v>5</v>
      </c>
      <c r="C4373" s="130">
        <v>40616</v>
      </c>
      <c r="D4373" s="118">
        <v>2</v>
      </c>
      <c r="E4373" s="118" t="s">
        <v>947</v>
      </c>
      <c r="F4373" s="118" t="s">
        <v>9018</v>
      </c>
      <c r="G4373" s="118" t="s">
        <v>9019</v>
      </c>
      <c r="H4373" s="118" t="s">
        <v>1182</v>
      </c>
      <c r="I4373" s="118" t="s">
        <v>9020</v>
      </c>
      <c r="J4373" s="118" t="s">
        <v>9021</v>
      </c>
      <c r="K4373" s="118" t="s">
        <v>8893</v>
      </c>
    </row>
    <row r="4374" spans="1:11">
      <c r="A4374" s="175">
        <v>40612</v>
      </c>
      <c r="B4374" s="118" t="s">
        <v>9164</v>
      </c>
      <c r="C4374" s="130">
        <v>40612</v>
      </c>
      <c r="D4374" s="118">
        <v>0</v>
      </c>
      <c r="E4374" s="118" t="s">
        <v>947</v>
      </c>
      <c r="F4374" s="118" t="s">
        <v>9018</v>
      </c>
      <c r="G4374" s="118" t="s">
        <v>9019</v>
      </c>
      <c r="H4374" s="118" t="s">
        <v>1182</v>
      </c>
      <c r="I4374" s="118" t="s">
        <v>9165</v>
      </c>
      <c r="J4374" s="118" t="s">
        <v>148</v>
      </c>
      <c r="K4374" s="118" t="s">
        <v>8930</v>
      </c>
    </row>
    <row r="4375" spans="1:11">
      <c r="A4375" s="175">
        <v>40613</v>
      </c>
      <c r="B4375" s="118" t="s">
        <v>5</v>
      </c>
      <c r="C4375" s="130">
        <v>40689</v>
      </c>
      <c r="D4375" s="118">
        <v>1</v>
      </c>
      <c r="E4375" s="118" t="s">
        <v>311</v>
      </c>
      <c r="F4375" s="118" t="s">
        <v>9030</v>
      </c>
      <c r="G4375" s="118" t="s">
        <v>9031</v>
      </c>
      <c r="H4375" s="118" t="s">
        <v>0</v>
      </c>
      <c r="I4375" s="118" t="s">
        <v>9032</v>
      </c>
      <c r="J4375" s="118" t="s">
        <v>9033</v>
      </c>
      <c r="K4375" s="118" t="s">
        <v>8893</v>
      </c>
    </row>
    <row r="4376" spans="1:11">
      <c r="A4376" s="175">
        <v>40615</v>
      </c>
      <c r="B4376" s="118" t="s">
        <v>5</v>
      </c>
      <c r="C4376" s="130">
        <v>40617</v>
      </c>
      <c r="D4376" s="118">
        <v>1</v>
      </c>
      <c r="E4376" s="118" t="s">
        <v>182</v>
      </c>
      <c r="F4376" s="118" t="s">
        <v>930</v>
      </c>
      <c r="G4376" s="118" t="s">
        <v>9057</v>
      </c>
      <c r="H4376" s="118" t="s">
        <v>0</v>
      </c>
      <c r="I4376" s="118" t="s">
        <v>9166</v>
      </c>
      <c r="J4376" s="118" t="s">
        <v>183</v>
      </c>
      <c r="K4376" s="118" t="s">
        <v>8893</v>
      </c>
    </row>
    <row r="4377" spans="1:11">
      <c r="A4377" s="175">
        <v>40615</v>
      </c>
      <c r="B4377" s="118" t="s">
        <v>5</v>
      </c>
      <c r="C4377" s="130">
        <v>40616</v>
      </c>
      <c r="D4377" s="118">
        <v>0</v>
      </c>
      <c r="E4377" s="118" t="s">
        <v>182</v>
      </c>
      <c r="F4377" s="118" t="s">
        <v>930</v>
      </c>
      <c r="G4377" s="118" t="s">
        <v>9057</v>
      </c>
      <c r="H4377" s="118" t="s">
        <v>0</v>
      </c>
      <c r="I4377" s="118" t="s">
        <v>9166</v>
      </c>
      <c r="J4377" s="118" t="s">
        <v>183</v>
      </c>
      <c r="K4377" s="118" t="s">
        <v>8893</v>
      </c>
    </row>
    <row r="4378" spans="1:11" ht="28.8">
      <c r="A4378" s="175">
        <v>40616</v>
      </c>
      <c r="B4378" s="118" t="s">
        <v>5</v>
      </c>
      <c r="C4378" s="130">
        <v>40690</v>
      </c>
      <c r="D4378" s="118">
        <v>2</v>
      </c>
      <c r="E4378" s="118" t="s">
        <v>834</v>
      </c>
      <c r="F4378" s="118" t="s">
        <v>8934</v>
      </c>
      <c r="G4378" s="118" t="s">
        <v>8935</v>
      </c>
      <c r="H4378" s="118" t="s">
        <v>0</v>
      </c>
      <c r="I4378" s="118" t="s">
        <v>8936</v>
      </c>
      <c r="J4378" s="118" t="s">
        <v>6248</v>
      </c>
      <c r="K4378" s="118" t="s">
        <v>8893</v>
      </c>
    </row>
    <row r="4379" spans="1:11" ht="28.8">
      <c r="A4379" s="175">
        <v>40616</v>
      </c>
      <c r="B4379" s="118" t="s">
        <v>5</v>
      </c>
      <c r="C4379" s="130">
        <v>40616</v>
      </c>
      <c r="D4379" s="118">
        <v>0</v>
      </c>
      <c r="E4379" s="118" t="s">
        <v>964</v>
      </c>
      <c r="F4379" s="118" t="s">
        <v>8937</v>
      </c>
      <c r="G4379" s="118" t="s">
        <v>8938</v>
      </c>
      <c r="H4379" s="118" t="s">
        <v>0</v>
      </c>
      <c r="I4379" s="118" t="s">
        <v>9167</v>
      </c>
      <c r="J4379" s="118" t="s">
        <v>9168</v>
      </c>
      <c r="K4379" s="118" t="s">
        <v>8893</v>
      </c>
    </row>
    <row r="4380" spans="1:11" ht="28.8">
      <c r="A4380" s="175">
        <v>40616</v>
      </c>
      <c r="B4380" s="118" t="s">
        <v>5</v>
      </c>
      <c r="C4380" s="130">
        <v>40618</v>
      </c>
      <c r="D4380" s="118">
        <v>2</v>
      </c>
      <c r="E4380" s="118" t="s">
        <v>970</v>
      </c>
      <c r="F4380" s="118" t="s">
        <v>8919</v>
      </c>
      <c r="G4380" s="118" t="s">
        <v>8920</v>
      </c>
      <c r="H4380" s="118" t="s">
        <v>0</v>
      </c>
      <c r="I4380" s="118" t="s">
        <v>8921</v>
      </c>
      <c r="J4380" s="118" t="s">
        <v>4101</v>
      </c>
      <c r="K4380" s="118" t="s">
        <v>8893</v>
      </c>
    </row>
    <row r="4381" spans="1:11" ht="28.8">
      <c r="A4381" s="175">
        <v>40616</v>
      </c>
      <c r="B4381" s="118" t="s">
        <v>5</v>
      </c>
      <c r="C4381" s="130">
        <v>40617</v>
      </c>
      <c r="D4381" s="118">
        <v>1</v>
      </c>
      <c r="E4381" s="118" t="s">
        <v>970</v>
      </c>
      <c r="F4381" s="118" t="s">
        <v>8919</v>
      </c>
      <c r="G4381" s="118" t="s">
        <v>8920</v>
      </c>
      <c r="H4381" s="118" t="s">
        <v>0</v>
      </c>
      <c r="I4381" s="118" t="s">
        <v>8921</v>
      </c>
      <c r="J4381" s="118" t="s">
        <v>4101</v>
      </c>
      <c r="K4381" s="118" t="s">
        <v>8893</v>
      </c>
    </row>
    <row r="4382" spans="1:11" ht="28.8">
      <c r="A4382" s="175">
        <v>40616</v>
      </c>
      <c r="B4382" s="118" t="s">
        <v>5</v>
      </c>
      <c r="C4382" s="130">
        <v>40617</v>
      </c>
      <c r="D4382" s="118">
        <v>1</v>
      </c>
      <c r="E4382" s="118" t="s">
        <v>970</v>
      </c>
      <c r="F4382" s="118" t="s">
        <v>8919</v>
      </c>
      <c r="G4382" s="118" t="s">
        <v>8920</v>
      </c>
      <c r="H4382" s="118" t="s">
        <v>0</v>
      </c>
      <c r="I4382" s="118" t="s">
        <v>8921</v>
      </c>
      <c r="J4382" s="118" t="s">
        <v>4101</v>
      </c>
      <c r="K4382" s="118" t="s">
        <v>8893</v>
      </c>
    </row>
    <row r="4383" spans="1:11" ht="28.8">
      <c r="A4383" s="175">
        <v>40616</v>
      </c>
      <c r="B4383" s="118" t="s">
        <v>5</v>
      </c>
      <c r="C4383" s="130">
        <v>40651</v>
      </c>
      <c r="D4383" s="118">
        <v>30</v>
      </c>
      <c r="E4383" s="118" t="s">
        <v>970</v>
      </c>
      <c r="F4383" s="118" t="s">
        <v>8919</v>
      </c>
      <c r="G4383" s="118" t="s">
        <v>8920</v>
      </c>
      <c r="H4383" s="118" t="s">
        <v>0</v>
      </c>
      <c r="I4383" s="118" t="s">
        <v>8921</v>
      </c>
      <c r="J4383" s="118" t="s">
        <v>4101</v>
      </c>
      <c r="K4383" s="118" t="s">
        <v>8893</v>
      </c>
    </row>
    <row r="4384" spans="1:11" ht="28.8">
      <c r="A4384" s="175">
        <v>40616</v>
      </c>
      <c r="B4384" s="118" t="s">
        <v>5</v>
      </c>
      <c r="C4384" s="130">
        <v>40616</v>
      </c>
      <c r="D4384" s="118">
        <v>0</v>
      </c>
      <c r="E4384" s="118" t="s">
        <v>970</v>
      </c>
      <c r="F4384" s="118" t="s">
        <v>8919</v>
      </c>
      <c r="G4384" s="118" t="s">
        <v>8920</v>
      </c>
      <c r="H4384" s="118" t="s">
        <v>0</v>
      </c>
      <c r="I4384" s="118" t="s">
        <v>8921</v>
      </c>
      <c r="J4384" s="118" t="s">
        <v>4101</v>
      </c>
      <c r="K4384" s="118" t="s">
        <v>8893</v>
      </c>
    </row>
    <row r="4385" spans="1:11" ht="28.8">
      <c r="A4385" s="175">
        <v>40617</v>
      </c>
      <c r="B4385" s="118" t="s">
        <v>5</v>
      </c>
      <c r="C4385" s="130">
        <v>40617</v>
      </c>
      <c r="D4385" s="118">
        <v>0</v>
      </c>
      <c r="E4385" s="118" t="s">
        <v>165</v>
      </c>
      <c r="F4385" s="118" t="s">
        <v>8963</v>
      </c>
      <c r="G4385" s="118" t="s">
        <v>8964</v>
      </c>
      <c r="H4385" s="118" t="s">
        <v>877</v>
      </c>
      <c r="I4385" s="118" t="s">
        <v>8965</v>
      </c>
      <c r="J4385" s="118" t="s">
        <v>3768</v>
      </c>
      <c r="K4385" s="118" t="s">
        <v>8961</v>
      </c>
    </row>
    <row r="4386" spans="1:11" ht="28.8">
      <c r="A4386" s="175">
        <v>40617</v>
      </c>
      <c r="B4386" s="118" t="s">
        <v>5</v>
      </c>
      <c r="C4386" s="130">
        <v>40617</v>
      </c>
      <c r="D4386" s="118">
        <v>0</v>
      </c>
      <c r="E4386" s="118" t="s">
        <v>165</v>
      </c>
      <c r="F4386" s="118" t="s">
        <v>8963</v>
      </c>
      <c r="G4386" s="118" t="s">
        <v>8964</v>
      </c>
      <c r="H4386" s="118" t="s">
        <v>877</v>
      </c>
      <c r="I4386" s="118" t="s">
        <v>8965</v>
      </c>
      <c r="J4386" s="118" t="s">
        <v>3768</v>
      </c>
      <c r="K4386" s="118" t="s">
        <v>8961</v>
      </c>
    </row>
    <row r="4387" spans="1:11" ht="28.8">
      <c r="A4387" s="175">
        <v>40617</v>
      </c>
      <c r="B4387" s="118" t="s">
        <v>5</v>
      </c>
      <c r="C4387" s="130">
        <v>40617</v>
      </c>
      <c r="D4387" s="118">
        <v>0</v>
      </c>
      <c r="E4387" s="118" t="s">
        <v>170</v>
      </c>
      <c r="F4387" s="118" t="s">
        <v>9027</v>
      </c>
      <c r="G4387" s="118" t="s">
        <v>9028</v>
      </c>
      <c r="H4387" s="118" t="s">
        <v>0</v>
      </c>
      <c r="I4387" s="118" t="s">
        <v>9029</v>
      </c>
      <c r="J4387" s="118" t="s">
        <v>171</v>
      </c>
      <c r="K4387" s="118" t="s">
        <v>8961</v>
      </c>
    </row>
    <row r="4388" spans="1:11" ht="28.8">
      <c r="A4388" s="175">
        <v>40617</v>
      </c>
      <c r="B4388" s="118" t="s">
        <v>5</v>
      </c>
      <c r="C4388" s="130">
        <v>40617</v>
      </c>
      <c r="D4388" s="118">
        <v>0</v>
      </c>
      <c r="E4388" s="118" t="s">
        <v>322</v>
      </c>
      <c r="F4388" s="118" t="s">
        <v>8922</v>
      </c>
      <c r="G4388" s="118" t="s">
        <v>8923</v>
      </c>
      <c r="H4388" s="118" t="s">
        <v>876</v>
      </c>
      <c r="I4388" s="118" t="s">
        <v>9128</v>
      </c>
      <c r="J4388" s="118" t="s">
        <v>4247</v>
      </c>
      <c r="K4388" s="118" t="s">
        <v>8961</v>
      </c>
    </row>
    <row r="4389" spans="1:11" ht="28.8">
      <c r="A4389" s="175">
        <v>40617</v>
      </c>
      <c r="B4389" s="118" t="s">
        <v>5</v>
      </c>
      <c r="C4389" s="130">
        <v>40617</v>
      </c>
      <c r="D4389" s="118">
        <v>0</v>
      </c>
      <c r="E4389" s="118" t="s">
        <v>322</v>
      </c>
      <c r="F4389" s="118" t="s">
        <v>8922</v>
      </c>
      <c r="G4389" s="118" t="s">
        <v>8923</v>
      </c>
      <c r="H4389" s="118" t="s">
        <v>876</v>
      </c>
      <c r="I4389" s="118" t="s">
        <v>9169</v>
      </c>
      <c r="J4389" s="118" t="s">
        <v>5654</v>
      </c>
      <c r="K4389" s="118" t="s">
        <v>8961</v>
      </c>
    </row>
    <row r="4390" spans="1:11" ht="28.8">
      <c r="A4390" s="175">
        <v>40617</v>
      </c>
      <c r="B4390" s="118" t="s">
        <v>5</v>
      </c>
      <c r="C4390" s="130">
        <v>40617</v>
      </c>
      <c r="D4390" s="118">
        <v>0</v>
      </c>
      <c r="E4390" s="118" t="s">
        <v>322</v>
      </c>
      <c r="F4390" s="118" t="s">
        <v>8922</v>
      </c>
      <c r="G4390" s="118" t="s">
        <v>8923</v>
      </c>
      <c r="H4390" s="118" t="s">
        <v>876</v>
      </c>
      <c r="I4390" s="118" t="s">
        <v>9128</v>
      </c>
      <c r="J4390" s="118" t="s">
        <v>4247</v>
      </c>
      <c r="K4390" s="118" t="s">
        <v>8961</v>
      </c>
    </row>
    <row r="4391" spans="1:11" ht="28.8">
      <c r="A4391" s="175">
        <v>40617</v>
      </c>
      <c r="B4391" s="118" t="s">
        <v>5</v>
      </c>
      <c r="C4391" s="130">
        <v>40617</v>
      </c>
      <c r="D4391" s="118">
        <v>0</v>
      </c>
      <c r="E4391" s="118" t="s">
        <v>595</v>
      </c>
      <c r="F4391" s="118" t="s">
        <v>9170</v>
      </c>
      <c r="G4391" s="118" t="s">
        <v>9171</v>
      </c>
      <c r="H4391" s="118" t="s">
        <v>877</v>
      </c>
      <c r="I4391" s="118" t="s">
        <v>9172</v>
      </c>
      <c r="J4391" s="118" t="s">
        <v>6126</v>
      </c>
      <c r="K4391" s="118" t="s">
        <v>8961</v>
      </c>
    </row>
    <row r="4392" spans="1:11" ht="28.8">
      <c r="A4392" s="175">
        <v>40617</v>
      </c>
      <c r="B4392" s="118" t="s">
        <v>5</v>
      </c>
      <c r="C4392" s="130">
        <v>40617</v>
      </c>
      <c r="D4392" s="118">
        <v>0</v>
      </c>
      <c r="E4392" s="118" t="s">
        <v>311</v>
      </c>
      <c r="F4392" s="118" t="s">
        <v>9030</v>
      </c>
      <c r="G4392" s="118" t="s">
        <v>9031</v>
      </c>
      <c r="H4392" s="118" t="s">
        <v>877</v>
      </c>
      <c r="I4392" s="118" t="s">
        <v>9041</v>
      </c>
      <c r="J4392" s="118" t="s">
        <v>148</v>
      </c>
      <c r="K4392" s="118" t="s">
        <v>8961</v>
      </c>
    </row>
    <row r="4393" spans="1:11" ht="28.8">
      <c r="A4393" s="175">
        <v>40617</v>
      </c>
      <c r="B4393" s="118" t="s">
        <v>5</v>
      </c>
      <c r="C4393" s="130">
        <v>40617</v>
      </c>
      <c r="D4393" s="118">
        <v>0</v>
      </c>
      <c r="E4393" s="118" t="s">
        <v>941</v>
      </c>
      <c r="F4393" s="118" t="s">
        <v>9072</v>
      </c>
      <c r="G4393" s="118" t="s">
        <v>9073</v>
      </c>
      <c r="H4393" s="118" t="s">
        <v>877</v>
      </c>
      <c r="I4393" s="118" t="s">
        <v>9173</v>
      </c>
      <c r="J4393" s="118" t="s">
        <v>3969</v>
      </c>
      <c r="K4393" s="118" t="s">
        <v>8961</v>
      </c>
    </row>
    <row r="4394" spans="1:11" ht="28.8">
      <c r="A4394" s="175">
        <v>40617</v>
      </c>
      <c r="B4394" s="118" t="s">
        <v>5</v>
      </c>
      <c r="C4394" s="130">
        <v>40617</v>
      </c>
      <c r="D4394" s="118">
        <v>0</v>
      </c>
      <c r="E4394" s="118" t="s">
        <v>144</v>
      </c>
      <c r="F4394" s="118" t="s">
        <v>8981</v>
      </c>
      <c r="G4394" s="118" t="s">
        <v>8982</v>
      </c>
      <c r="H4394" s="118" t="s">
        <v>876</v>
      </c>
      <c r="I4394" s="118" t="s">
        <v>9075</v>
      </c>
      <c r="J4394" s="118" t="s">
        <v>6870</v>
      </c>
      <c r="K4394" s="118" t="s">
        <v>8961</v>
      </c>
    </row>
    <row r="4395" spans="1:11" ht="28.8">
      <c r="A4395" s="175">
        <v>40617</v>
      </c>
      <c r="B4395" s="118" t="s">
        <v>5</v>
      </c>
      <c r="C4395" s="130">
        <v>40617</v>
      </c>
      <c r="D4395" s="118">
        <v>0</v>
      </c>
      <c r="E4395" s="118" t="s">
        <v>144</v>
      </c>
      <c r="F4395" s="118" t="s">
        <v>8981</v>
      </c>
      <c r="G4395" s="118" t="s">
        <v>8982</v>
      </c>
      <c r="H4395" s="118" t="s">
        <v>876</v>
      </c>
      <c r="I4395" s="118" t="s">
        <v>9075</v>
      </c>
      <c r="J4395" s="118" t="s">
        <v>6870</v>
      </c>
      <c r="K4395" s="118" t="s">
        <v>8961</v>
      </c>
    </row>
    <row r="4396" spans="1:11" ht="28.8">
      <c r="A4396" s="175">
        <v>40617</v>
      </c>
      <c r="B4396" s="118" t="s">
        <v>5</v>
      </c>
      <c r="C4396" s="130">
        <v>40617</v>
      </c>
      <c r="D4396" s="118">
        <v>0</v>
      </c>
      <c r="E4396" s="118" t="s">
        <v>959</v>
      </c>
      <c r="F4396" s="118" t="s">
        <v>8927</v>
      </c>
      <c r="G4396" s="118" t="s">
        <v>8928</v>
      </c>
      <c r="H4396" s="118" t="s">
        <v>876</v>
      </c>
      <c r="I4396" s="118" t="s">
        <v>9174</v>
      </c>
      <c r="J4396" s="118" t="s">
        <v>9175</v>
      </c>
      <c r="K4396" s="118" t="s">
        <v>8961</v>
      </c>
    </row>
    <row r="4397" spans="1:11" ht="28.8">
      <c r="A4397" s="175">
        <v>40617</v>
      </c>
      <c r="B4397" s="118" t="s">
        <v>5</v>
      </c>
      <c r="C4397" s="130">
        <v>40617</v>
      </c>
      <c r="D4397" s="118">
        <v>0</v>
      </c>
      <c r="E4397" s="118" t="s">
        <v>959</v>
      </c>
      <c r="F4397" s="118" t="s">
        <v>8927</v>
      </c>
      <c r="G4397" s="118" t="s">
        <v>8928</v>
      </c>
      <c r="H4397" s="118" t="s">
        <v>876</v>
      </c>
      <c r="I4397" s="118" t="s">
        <v>9174</v>
      </c>
      <c r="J4397" s="118" t="s">
        <v>9175</v>
      </c>
      <c r="K4397" s="118" t="s">
        <v>8961</v>
      </c>
    </row>
    <row r="4398" spans="1:11" ht="28.8">
      <c r="A4398" s="175">
        <v>40617</v>
      </c>
      <c r="B4398" s="118" t="s">
        <v>5</v>
      </c>
      <c r="C4398" s="130">
        <v>40617</v>
      </c>
      <c r="D4398" s="118">
        <v>0</v>
      </c>
      <c r="E4398" s="118" t="s">
        <v>959</v>
      </c>
      <c r="F4398" s="118" t="s">
        <v>8927</v>
      </c>
      <c r="G4398" s="118" t="s">
        <v>8928</v>
      </c>
      <c r="H4398" s="118" t="s">
        <v>876</v>
      </c>
      <c r="I4398" s="118" t="s">
        <v>9174</v>
      </c>
      <c r="J4398" s="118" t="s">
        <v>9175</v>
      </c>
      <c r="K4398" s="118" t="s">
        <v>8961</v>
      </c>
    </row>
    <row r="4399" spans="1:11" ht="28.8">
      <c r="A4399" s="175">
        <v>40617</v>
      </c>
      <c r="B4399" s="118" t="s">
        <v>5</v>
      </c>
      <c r="C4399" s="130">
        <v>40617</v>
      </c>
      <c r="D4399" s="118">
        <v>0</v>
      </c>
      <c r="E4399" s="118" t="s">
        <v>959</v>
      </c>
      <c r="F4399" s="118" t="s">
        <v>8927</v>
      </c>
      <c r="G4399" s="118" t="s">
        <v>8928</v>
      </c>
      <c r="H4399" s="118" t="s">
        <v>876</v>
      </c>
      <c r="I4399" s="118" t="s">
        <v>9174</v>
      </c>
      <c r="J4399" s="118" t="s">
        <v>9175</v>
      </c>
      <c r="K4399" s="118" t="s">
        <v>8961</v>
      </c>
    </row>
    <row r="4400" spans="1:11">
      <c r="A4400" s="175">
        <v>40617</v>
      </c>
      <c r="B4400" s="118" t="s">
        <v>5</v>
      </c>
      <c r="C4400" s="130">
        <v>40617</v>
      </c>
      <c r="D4400" s="118">
        <v>0</v>
      </c>
      <c r="E4400" s="118" t="s">
        <v>975</v>
      </c>
      <c r="F4400" s="118" t="s">
        <v>8890</v>
      </c>
      <c r="G4400" s="118" t="s">
        <v>8891</v>
      </c>
      <c r="H4400" s="118" t="s">
        <v>0</v>
      </c>
      <c r="I4400" s="118" t="s">
        <v>8892</v>
      </c>
      <c r="J4400" s="118" t="s">
        <v>3648</v>
      </c>
      <c r="K4400" s="118" t="s">
        <v>8961</v>
      </c>
    </row>
    <row r="4401" spans="1:11" ht="28.8">
      <c r="A4401" s="175">
        <v>40617</v>
      </c>
      <c r="B4401" s="118" t="s">
        <v>5</v>
      </c>
      <c r="C4401" s="130">
        <v>40617</v>
      </c>
      <c r="D4401" s="118">
        <v>0</v>
      </c>
      <c r="E4401" s="118" t="s">
        <v>979</v>
      </c>
      <c r="F4401" s="118" t="s">
        <v>8900</v>
      </c>
      <c r="G4401" s="118" t="s">
        <v>8901</v>
      </c>
      <c r="H4401" s="118" t="s">
        <v>1182</v>
      </c>
      <c r="I4401" s="118" t="s">
        <v>8902</v>
      </c>
      <c r="J4401" s="118" t="s">
        <v>9176</v>
      </c>
      <c r="K4401" s="118" t="s">
        <v>8961</v>
      </c>
    </row>
    <row r="4402" spans="1:11" ht="28.8">
      <c r="A4402" s="175">
        <v>40617</v>
      </c>
      <c r="B4402" s="118" t="s">
        <v>5</v>
      </c>
      <c r="C4402" s="130">
        <v>40617</v>
      </c>
      <c r="D4402" s="118">
        <v>0</v>
      </c>
      <c r="E4402" s="118" t="s">
        <v>774</v>
      </c>
      <c r="F4402" s="118" t="s">
        <v>9153</v>
      </c>
      <c r="G4402" s="118" t="s">
        <v>9154</v>
      </c>
      <c r="H4402" s="118" t="s">
        <v>876</v>
      </c>
      <c r="I4402" s="118" t="s">
        <v>9177</v>
      </c>
      <c r="J4402" s="118" t="s">
        <v>4732</v>
      </c>
      <c r="K4402" s="118" t="s">
        <v>8961</v>
      </c>
    </row>
    <row r="4403" spans="1:11" ht="28.8">
      <c r="A4403" s="175">
        <v>40617</v>
      </c>
      <c r="B4403" s="118" t="s">
        <v>5</v>
      </c>
      <c r="C4403" s="130">
        <v>40617</v>
      </c>
      <c r="D4403" s="118">
        <v>0</v>
      </c>
      <c r="E4403" s="118" t="s">
        <v>774</v>
      </c>
      <c r="F4403" s="118" t="s">
        <v>9153</v>
      </c>
      <c r="G4403" s="118" t="s">
        <v>9154</v>
      </c>
      <c r="H4403" s="118" t="s">
        <v>876</v>
      </c>
      <c r="I4403" s="118" t="s">
        <v>9155</v>
      </c>
      <c r="J4403" s="118" t="s">
        <v>3986</v>
      </c>
      <c r="K4403" s="118" t="s">
        <v>8961</v>
      </c>
    </row>
    <row r="4404" spans="1:11" ht="28.8">
      <c r="A4404" s="175">
        <v>40617</v>
      </c>
      <c r="B4404" s="118" t="s">
        <v>5</v>
      </c>
      <c r="C4404" s="130">
        <v>40617</v>
      </c>
      <c r="D4404" s="118">
        <v>0</v>
      </c>
      <c r="E4404" s="118" t="s">
        <v>774</v>
      </c>
      <c r="F4404" s="118" t="s">
        <v>9153</v>
      </c>
      <c r="G4404" s="118" t="s">
        <v>9154</v>
      </c>
      <c r="H4404" s="118" t="s">
        <v>876</v>
      </c>
      <c r="I4404" s="118" t="s">
        <v>9177</v>
      </c>
      <c r="J4404" s="118" t="s">
        <v>4732</v>
      </c>
      <c r="K4404" s="118" t="s">
        <v>8961</v>
      </c>
    </row>
    <row r="4405" spans="1:11" ht="28.8">
      <c r="A4405" s="175">
        <v>40617</v>
      </c>
      <c r="B4405" s="118" t="s">
        <v>5</v>
      </c>
      <c r="C4405" s="130">
        <v>40617</v>
      </c>
      <c r="D4405" s="118">
        <v>0</v>
      </c>
      <c r="E4405" s="118" t="s">
        <v>774</v>
      </c>
      <c r="F4405" s="118" t="s">
        <v>9160</v>
      </c>
      <c r="G4405" s="118" t="s">
        <v>9161</v>
      </c>
      <c r="H4405" s="118" t="s">
        <v>0</v>
      </c>
      <c r="I4405" s="118" t="s">
        <v>9162</v>
      </c>
      <c r="J4405" s="118" t="s">
        <v>4026</v>
      </c>
      <c r="K4405" s="118" t="s">
        <v>8961</v>
      </c>
    </row>
    <row r="4406" spans="1:11" ht="28.8">
      <c r="A4406" s="175">
        <v>40617</v>
      </c>
      <c r="B4406" s="118" t="s">
        <v>5</v>
      </c>
      <c r="C4406" s="130">
        <v>40617</v>
      </c>
      <c r="D4406" s="118">
        <v>0</v>
      </c>
      <c r="E4406" s="118" t="s">
        <v>774</v>
      </c>
      <c r="F4406" s="118" t="s">
        <v>9160</v>
      </c>
      <c r="G4406" s="118" t="s">
        <v>9161</v>
      </c>
      <c r="H4406" s="118" t="s">
        <v>0</v>
      </c>
      <c r="I4406" s="118" t="s">
        <v>9162</v>
      </c>
      <c r="J4406" s="118" t="s">
        <v>4026</v>
      </c>
      <c r="K4406" s="118" t="s">
        <v>8961</v>
      </c>
    </row>
    <row r="4407" spans="1:11" ht="28.8">
      <c r="A4407" s="175">
        <v>40617</v>
      </c>
      <c r="B4407" s="118" t="s">
        <v>5</v>
      </c>
      <c r="C4407" s="130">
        <v>40617</v>
      </c>
      <c r="D4407" s="118">
        <v>0</v>
      </c>
      <c r="E4407" s="118" t="s">
        <v>774</v>
      </c>
      <c r="F4407" s="118" t="s">
        <v>9160</v>
      </c>
      <c r="G4407" s="118" t="s">
        <v>9161</v>
      </c>
      <c r="H4407" s="118" t="s">
        <v>0</v>
      </c>
      <c r="I4407" s="118" t="s">
        <v>9162</v>
      </c>
      <c r="J4407" s="118" t="s">
        <v>4026</v>
      </c>
      <c r="K4407" s="118" t="s">
        <v>8961</v>
      </c>
    </row>
    <row r="4408" spans="1:11" ht="28.8">
      <c r="A4408" s="175">
        <v>40618</v>
      </c>
      <c r="B4408" s="118" t="s">
        <v>5</v>
      </c>
      <c r="C4408" s="130">
        <v>40618</v>
      </c>
      <c r="D4408" s="118">
        <v>0</v>
      </c>
      <c r="E4408" s="118" t="s">
        <v>266</v>
      </c>
      <c r="F4408" s="118" t="s">
        <v>8973</v>
      </c>
      <c r="G4408" s="118" t="s">
        <v>8974</v>
      </c>
      <c r="H4408" s="118" t="s">
        <v>0</v>
      </c>
      <c r="I4408" s="118" t="s">
        <v>9178</v>
      </c>
      <c r="J4408" s="118" t="s">
        <v>148</v>
      </c>
      <c r="K4408" s="118" t="s">
        <v>8930</v>
      </c>
    </row>
    <row r="4409" spans="1:11" ht="28.8">
      <c r="A4409" s="175">
        <v>40619</v>
      </c>
      <c r="B4409" s="118" t="s">
        <v>5</v>
      </c>
      <c r="C4409" s="130">
        <v>40619</v>
      </c>
      <c r="D4409" s="118">
        <v>0</v>
      </c>
      <c r="E4409" s="118" t="s">
        <v>933</v>
      </c>
      <c r="F4409" s="118" t="s">
        <v>9060</v>
      </c>
      <c r="G4409" s="118" t="s">
        <v>9061</v>
      </c>
      <c r="H4409" s="118" t="s">
        <v>876</v>
      </c>
      <c r="I4409" s="118" t="s">
        <v>9179</v>
      </c>
      <c r="J4409" s="118" t="s">
        <v>6216</v>
      </c>
      <c r="K4409" s="118" t="s">
        <v>8961</v>
      </c>
    </row>
    <row r="4410" spans="1:11" ht="28.8">
      <c r="A4410" s="175">
        <v>40619</v>
      </c>
      <c r="B4410" s="118" t="s">
        <v>5</v>
      </c>
      <c r="C4410" s="130">
        <v>40619</v>
      </c>
      <c r="D4410" s="118">
        <v>0</v>
      </c>
      <c r="E4410" s="118" t="s">
        <v>144</v>
      </c>
      <c r="F4410" s="118" t="s">
        <v>8981</v>
      </c>
      <c r="G4410" s="118" t="s">
        <v>8982</v>
      </c>
      <c r="H4410" s="118" t="s">
        <v>876</v>
      </c>
      <c r="I4410" s="118" t="s">
        <v>9076</v>
      </c>
      <c r="J4410" s="118" t="s">
        <v>4182</v>
      </c>
      <c r="K4410" s="118" t="s">
        <v>8961</v>
      </c>
    </row>
    <row r="4411" spans="1:11">
      <c r="A4411" s="175">
        <v>40619</v>
      </c>
      <c r="B4411" s="118" t="s">
        <v>5</v>
      </c>
      <c r="C4411" s="130">
        <v>40619</v>
      </c>
      <c r="D4411" s="118">
        <v>0</v>
      </c>
      <c r="E4411" s="118" t="s">
        <v>945</v>
      </c>
      <c r="F4411" s="118" t="s">
        <v>946</v>
      </c>
      <c r="G4411" s="118" t="s">
        <v>9078</v>
      </c>
      <c r="H4411" s="118" t="s">
        <v>1182</v>
      </c>
      <c r="I4411" s="118" t="s">
        <v>9180</v>
      </c>
      <c r="J4411" s="118" t="s">
        <v>9181</v>
      </c>
      <c r="K4411" s="118" t="s">
        <v>8961</v>
      </c>
    </row>
    <row r="4412" spans="1:11">
      <c r="A4412" s="175">
        <v>40619</v>
      </c>
      <c r="B4412" s="118" t="s">
        <v>5</v>
      </c>
      <c r="C4412" s="130">
        <v>40619</v>
      </c>
      <c r="D4412" s="118">
        <v>0</v>
      </c>
      <c r="E4412" s="118" t="s">
        <v>945</v>
      </c>
      <c r="F4412" s="118" t="s">
        <v>946</v>
      </c>
      <c r="G4412" s="118" t="s">
        <v>9078</v>
      </c>
      <c r="H4412" s="118" t="s">
        <v>1182</v>
      </c>
      <c r="I4412" s="118" t="s">
        <v>9180</v>
      </c>
      <c r="J4412" s="118" t="s">
        <v>9181</v>
      </c>
      <c r="K4412" s="118" t="s">
        <v>8961</v>
      </c>
    </row>
    <row r="4413" spans="1:11" ht="28.8">
      <c r="A4413" s="175">
        <v>40619</v>
      </c>
      <c r="B4413" s="118" t="s">
        <v>5</v>
      </c>
      <c r="C4413" s="130">
        <v>40619</v>
      </c>
      <c r="D4413" s="118">
        <v>0</v>
      </c>
      <c r="E4413" s="118" t="s">
        <v>947</v>
      </c>
      <c r="F4413" s="118" t="s">
        <v>9018</v>
      </c>
      <c r="G4413" s="118" t="s">
        <v>9019</v>
      </c>
      <c r="H4413" s="118" t="s">
        <v>878</v>
      </c>
      <c r="I4413" s="118" t="s">
        <v>9036</v>
      </c>
      <c r="J4413" s="118" t="s">
        <v>9037</v>
      </c>
      <c r="K4413" s="118" t="s">
        <v>8961</v>
      </c>
    </row>
    <row r="4414" spans="1:11" ht="28.8">
      <c r="A4414" s="175">
        <v>40619</v>
      </c>
      <c r="B4414" s="118" t="s">
        <v>5</v>
      </c>
      <c r="C4414" s="130">
        <v>40619</v>
      </c>
      <c r="D4414" s="118">
        <v>0</v>
      </c>
      <c r="E4414" s="118" t="s">
        <v>968</v>
      </c>
      <c r="F4414" s="118" t="s">
        <v>9087</v>
      </c>
      <c r="G4414" s="118" t="s">
        <v>9088</v>
      </c>
      <c r="H4414" s="118" t="s">
        <v>876</v>
      </c>
      <c r="I4414" s="118" t="s">
        <v>9182</v>
      </c>
      <c r="J4414" s="118" t="s">
        <v>3838</v>
      </c>
      <c r="K4414" s="118" t="s">
        <v>8961</v>
      </c>
    </row>
    <row r="4415" spans="1:11" ht="28.8">
      <c r="A4415" s="175">
        <v>40619</v>
      </c>
      <c r="B4415" s="118" t="s">
        <v>5</v>
      </c>
      <c r="C4415" s="130">
        <v>40619</v>
      </c>
      <c r="D4415" s="118">
        <v>0</v>
      </c>
      <c r="E4415" s="118" t="s">
        <v>968</v>
      </c>
      <c r="F4415" s="118" t="s">
        <v>9087</v>
      </c>
      <c r="G4415" s="118" t="s">
        <v>9088</v>
      </c>
      <c r="H4415" s="118" t="s">
        <v>876</v>
      </c>
      <c r="I4415" s="118" t="s">
        <v>9183</v>
      </c>
      <c r="J4415" s="118" t="s">
        <v>3880</v>
      </c>
      <c r="K4415" s="118" t="s">
        <v>8961</v>
      </c>
    </row>
    <row r="4416" spans="1:11" ht="28.8">
      <c r="A4416" s="175">
        <v>40620</v>
      </c>
      <c r="B4416" s="118" t="s">
        <v>5</v>
      </c>
      <c r="C4416" s="130">
        <v>40623</v>
      </c>
      <c r="D4416" s="118">
        <v>0</v>
      </c>
      <c r="E4416" s="118" t="s">
        <v>794</v>
      </c>
      <c r="F4416" s="118" t="s">
        <v>8958</v>
      </c>
      <c r="G4416" s="118" t="s">
        <v>8959</v>
      </c>
      <c r="H4416" s="118" t="s">
        <v>1182</v>
      </c>
      <c r="I4416" s="118" t="s">
        <v>9184</v>
      </c>
      <c r="J4416" s="118" t="s">
        <v>9185</v>
      </c>
      <c r="K4416" s="118" t="s">
        <v>8893</v>
      </c>
    </row>
    <row r="4417" spans="1:11" ht="28.8">
      <c r="A4417" s="175">
        <v>40620</v>
      </c>
      <c r="B4417" s="118" t="s">
        <v>5</v>
      </c>
      <c r="C4417" s="130">
        <v>40623</v>
      </c>
      <c r="D4417" s="118">
        <v>0</v>
      </c>
      <c r="E4417" s="118" t="s">
        <v>794</v>
      </c>
      <c r="F4417" s="118" t="s">
        <v>8958</v>
      </c>
      <c r="G4417" s="118" t="s">
        <v>8959</v>
      </c>
      <c r="H4417" s="118" t="s">
        <v>1182</v>
      </c>
      <c r="I4417" s="118" t="s">
        <v>9184</v>
      </c>
      <c r="J4417" s="118" t="s">
        <v>9185</v>
      </c>
      <c r="K4417" s="118" t="s">
        <v>8893</v>
      </c>
    </row>
    <row r="4418" spans="1:11">
      <c r="A4418" s="175">
        <v>40622</v>
      </c>
      <c r="B4418" s="118" t="s">
        <v>5</v>
      </c>
      <c r="C4418" s="130">
        <v>40625</v>
      </c>
      <c r="D4418" s="118">
        <v>2</v>
      </c>
      <c r="E4418" s="118" t="s">
        <v>950</v>
      </c>
      <c r="F4418" s="118" t="s">
        <v>8931</v>
      </c>
      <c r="G4418" s="118" t="s">
        <v>8932</v>
      </c>
      <c r="H4418" s="118" t="s">
        <v>0</v>
      </c>
      <c r="I4418" s="118" t="s">
        <v>8933</v>
      </c>
      <c r="J4418" s="118" t="s">
        <v>3977</v>
      </c>
      <c r="K4418" s="118" t="s">
        <v>8893</v>
      </c>
    </row>
    <row r="4419" spans="1:11" ht="28.8">
      <c r="A4419" s="175">
        <v>40623</v>
      </c>
      <c r="B4419" s="118" t="s">
        <v>5</v>
      </c>
      <c r="C4419" s="130">
        <v>40623</v>
      </c>
      <c r="D4419" s="118">
        <v>0</v>
      </c>
      <c r="E4419" s="118" t="s">
        <v>794</v>
      </c>
      <c r="F4419" s="118" t="s">
        <v>8958</v>
      </c>
      <c r="G4419" s="118" t="s">
        <v>8959</v>
      </c>
      <c r="H4419" s="118" t="s">
        <v>1182</v>
      </c>
      <c r="I4419" s="118" t="s">
        <v>9184</v>
      </c>
      <c r="J4419" s="118" t="s">
        <v>9185</v>
      </c>
      <c r="K4419" s="118" t="s">
        <v>8893</v>
      </c>
    </row>
    <row r="4420" spans="1:11">
      <c r="A4420" s="175">
        <v>40623</v>
      </c>
      <c r="B4420" s="118" t="s">
        <v>5</v>
      </c>
      <c r="C4420" s="130">
        <v>40689</v>
      </c>
      <c r="D4420" s="118">
        <v>1</v>
      </c>
      <c r="E4420" s="118" t="s">
        <v>513</v>
      </c>
      <c r="F4420" s="118" t="s">
        <v>8970</v>
      </c>
      <c r="G4420" s="118" t="s">
        <v>8971</v>
      </c>
      <c r="H4420" s="118" t="s">
        <v>0</v>
      </c>
      <c r="I4420" s="118" t="s">
        <v>8972</v>
      </c>
      <c r="J4420" s="118" t="s">
        <v>3459</v>
      </c>
      <c r="K4420" s="118" t="s">
        <v>8893</v>
      </c>
    </row>
    <row r="4421" spans="1:11">
      <c r="A4421" s="175">
        <v>40623</v>
      </c>
      <c r="B4421" s="118" t="s">
        <v>5</v>
      </c>
      <c r="C4421" s="130">
        <v>40625</v>
      </c>
      <c r="D4421" s="118">
        <v>2</v>
      </c>
      <c r="E4421" s="118" t="s">
        <v>513</v>
      </c>
      <c r="F4421" s="118" t="s">
        <v>8970</v>
      </c>
      <c r="G4421" s="118" t="s">
        <v>8971</v>
      </c>
      <c r="H4421" s="118" t="s">
        <v>0</v>
      </c>
      <c r="I4421" s="118" t="s">
        <v>8972</v>
      </c>
      <c r="J4421" s="118" t="s">
        <v>3459</v>
      </c>
      <c r="K4421" s="118" t="s">
        <v>8893</v>
      </c>
    </row>
    <row r="4422" spans="1:11">
      <c r="A4422" s="175">
        <v>40623</v>
      </c>
      <c r="B4422" s="118" t="s">
        <v>9164</v>
      </c>
      <c r="C4422" s="130">
        <v>40623</v>
      </c>
      <c r="D4422" s="118">
        <v>0</v>
      </c>
      <c r="E4422" s="118" t="s">
        <v>513</v>
      </c>
      <c r="F4422" s="118" t="s">
        <v>8970</v>
      </c>
      <c r="G4422" s="118" t="s">
        <v>8971</v>
      </c>
      <c r="H4422" s="118" t="s">
        <v>0</v>
      </c>
      <c r="I4422" s="118" t="s">
        <v>8972</v>
      </c>
      <c r="J4422" s="118" t="s">
        <v>3459</v>
      </c>
      <c r="K4422" s="118" t="s">
        <v>8930</v>
      </c>
    </row>
    <row r="4423" spans="1:11" ht="28.8">
      <c r="A4423" s="175">
        <v>40624</v>
      </c>
      <c r="B4423" s="118" t="s">
        <v>5</v>
      </c>
      <c r="C4423" s="130">
        <v>40624</v>
      </c>
      <c r="D4423" s="118">
        <v>0</v>
      </c>
      <c r="E4423" s="118" t="s">
        <v>165</v>
      </c>
      <c r="F4423" s="118" t="s">
        <v>8963</v>
      </c>
      <c r="G4423" s="118" t="s">
        <v>8964</v>
      </c>
      <c r="H4423" s="118" t="s">
        <v>877</v>
      </c>
      <c r="I4423" s="118" t="s">
        <v>8965</v>
      </c>
      <c r="J4423" s="118" t="s">
        <v>3768</v>
      </c>
      <c r="K4423" s="118" t="s">
        <v>8961</v>
      </c>
    </row>
    <row r="4424" spans="1:11" ht="28.8">
      <c r="A4424" s="175">
        <v>40624</v>
      </c>
      <c r="B4424" s="118" t="s">
        <v>5</v>
      </c>
      <c r="C4424" s="130">
        <v>40624</v>
      </c>
      <c r="D4424" s="118">
        <v>0</v>
      </c>
      <c r="E4424" s="118" t="s">
        <v>165</v>
      </c>
      <c r="F4424" s="118" t="s">
        <v>8963</v>
      </c>
      <c r="G4424" s="118" t="s">
        <v>8964</v>
      </c>
      <c r="H4424" s="118" t="s">
        <v>877</v>
      </c>
      <c r="I4424" s="118" t="s">
        <v>8965</v>
      </c>
      <c r="J4424" s="118" t="s">
        <v>3768</v>
      </c>
      <c r="K4424" s="118" t="s">
        <v>8961</v>
      </c>
    </row>
    <row r="4425" spans="1:11" ht="28.8">
      <c r="A4425" s="175">
        <v>40624</v>
      </c>
      <c r="B4425" s="118" t="s">
        <v>5</v>
      </c>
      <c r="C4425" s="130">
        <v>40624</v>
      </c>
      <c r="D4425" s="118">
        <v>0</v>
      </c>
      <c r="E4425" s="118" t="s">
        <v>208</v>
      </c>
      <c r="F4425" s="118" t="s">
        <v>8907</v>
      </c>
      <c r="G4425" s="118" t="s">
        <v>8908</v>
      </c>
      <c r="H4425" s="118" t="s">
        <v>877</v>
      </c>
      <c r="I4425" s="118" t="s">
        <v>9186</v>
      </c>
      <c r="J4425" s="118" t="s">
        <v>8324</v>
      </c>
      <c r="K4425" s="118" t="s">
        <v>8961</v>
      </c>
    </row>
    <row r="4426" spans="1:11" ht="28.8">
      <c r="A4426" s="175">
        <v>40624</v>
      </c>
      <c r="B4426" s="118" t="s">
        <v>5</v>
      </c>
      <c r="C4426" s="130">
        <v>40624</v>
      </c>
      <c r="D4426" s="118">
        <v>0</v>
      </c>
      <c r="E4426" s="118" t="s">
        <v>322</v>
      </c>
      <c r="F4426" s="118" t="s">
        <v>8922</v>
      </c>
      <c r="G4426" s="118" t="s">
        <v>8923</v>
      </c>
      <c r="H4426" s="118" t="s">
        <v>877</v>
      </c>
      <c r="I4426" s="118" t="s">
        <v>9187</v>
      </c>
      <c r="J4426" s="118" t="s">
        <v>148</v>
      </c>
      <c r="K4426" s="118" t="s">
        <v>8961</v>
      </c>
    </row>
    <row r="4427" spans="1:11" ht="28.8">
      <c r="A4427" s="175">
        <v>40624</v>
      </c>
      <c r="B4427" s="118" t="s">
        <v>5</v>
      </c>
      <c r="C4427" s="130">
        <v>40624</v>
      </c>
      <c r="D4427" s="118">
        <v>0</v>
      </c>
      <c r="E4427" s="118" t="s">
        <v>199</v>
      </c>
      <c r="F4427" s="118" t="s">
        <v>8989</v>
      </c>
      <c r="G4427" s="118" t="s">
        <v>8990</v>
      </c>
      <c r="H4427" s="118" t="s">
        <v>877</v>
      </c>
      <c r="I4427" s="118" t="s">
        <v>9188</v>
      </c>
      <c r="J4427" s="118" t="s">
        <v>6681</v>
      </c>
      <c r="K4427" s="118" t="s">
        <v>8961</v>
      </c>
    </row>
    <row r="4428" spans="1:11" ht="28.8">
      <c r="A4428" s="175">
        <v>40624</v>
      </c>
      <c r="B4428" s="118" t="s">
        <v>5</v>
      </c>
      <c r="C4428" s="130">
        <v>40624</v>
      </c>
      <c r="D4428" s="118">
        <v>0</v>
      </c>
      <c r="E4428" s="118" t="s">
        <v>199</v>
      </c>
      <c r="F4428" s="118" t="s">
        <v>8989</v>
      </c>
      <c r="G4428" s="118" t="s">
        <v>8990</v>
      </c>
      <c r="H4428" s="118" t="s">
        <v>0</v>
      </c>
      <c r="I4428" s="118" t="s">
        <v>9189</v>
      </c>
      <c r="J4428" s="118" t="s">
        <v>4085</v>
      </c>
      <c r="K4428" s="118" t="s">
        <v>8961</v>
      </c>
    </row>
    <row r="4429" spans="1:11" ht="28.8">
      <c r="A4429" s="175">
        <v>40624</v>
      </c>
      <c r="B4429" s="118" t="s">
        <v>5</v>
      </c>
      <c r="C4429" s="130">
        <v>40624</v>
      </c>
      <c r="D4429" s="118">
        <v>0</v>
      </c>
      <c r="E4429" s="118" t="s">
        <v>311</v>
      </c>
      <c r="F4429" s="118" t="s">
        <v>9030</v>
      </c>
      <c r="G4429" s="118" t="s">
        <v>9031</v>
      </c>
      <c r="H4429" s="118" t="s">
        <v>877</v>
      </c>
      <c r="I4429" s="118" t="s">
        <v>9190</v>
      </c>
      <c r="J4429" s="118" t="s">
        <v>9191</v>
      </c>
      <c r="K4429" s="118" t="s">
        <v>8961</v>
      </c>
    </row>
    <row r="4430" spans="1:11" ht="28.8">
      <c r="A4430" s="175">
        <v>40624</v>
      </c>
      <c r="B4430" s="118" t="s">
        <v>5</v>
      </c>
      <c r="C4430" s="130">
        <v>40624</v>
      </c>
      <c r="D4430" s="118">
        <v>0</v>
      </c>
      <c r="E4430" s="118" t="s">
        <v>941</v>
      </c>
      <c r="F4430" s="118" t="s">
        <v>9072</v>
      </c>
      <c r="G4430" s="118" t="s">
        <v>9073</v>
      </c>
      <c r="H4430" s="118" t="s">
        <v>877</v>
      </c>
      <c r="I4430" s="118" t="s">
        <v>9173</v>
      </c>
      <c r="J4430" s="118" t="s">
        <v>3969</v>
      </c>
      <c r="K4430" s="118" t="s">
        <v>8961</v>
      </c>
    </row>
    <row r="4431" spans="1:11" ht="28.8">
      <c r="A4431" s="175">
        <v>40624</v>
      </c>
      <c r="B4431" s="118" t="s">
        <v>5</v>
      </c>
      <c r="C4431" s="130">
        <v>40624</v>
      </c>
      <c r="D4431" s="118">
        <v>0</v>
      </c>
      <c r="E4431" s="118" t="s">
        <v>144</v>
      </c>
      <c r="F4431" s="118" t="s">
        <v>8981</v>
      </c>
      <c r="G4431" s="118" t="s">
        <v>8982</v>
      </c>
      <c r="H4431" s="118" t="s">
        <v>876</v>
      </c>
      <c r="I4431" s="118" t="s">
        <v>8993</v>
      </c>
      <c r="J4431" s="118" t="s">
        <v>5149</v>
      </c>
      <c r="K4431" s="118" t="s">
        <v>8961</v>
      </c>
    </row>
    <row r="4432" spans="1:11" ht="28.8">
      <c r="A4432" s="175">
        <v>40624</v>
      </c>
      <c r="B4432" s="118" t="s">
        <v>5</v>
      </c>
      <c r="C4432" s="130">
        <v>40624</v>
      </c>
      <c r="D4432" s="118">
        <v>0</v>
      </c>
      <c r="E4432" s="118" t="s">
        <v>947</v>
      </c>
      <c r="F4432" s="118" t="s">
        <v>9018</v>
      </c>
      <c r="G4432" s="118" t="s">
        <v>9019</v>
      </c>
      <c r="H4432" s="118" t="s">
        <v>877</v>
      </c>
      <c r="I4432" s="118" t="s">
        <v>9034</v>
      </c>
      <c r="J4432" s="118" t="s">
        <v>9035</v>
      </c>
      <c r="K4432" s="118" t="s">
        <v>8961</v>
      </c>
    </row>
    <row r="4433" spans="1:11" ht="28.8">
      <c r="A4433" s="175">
        <v>40624</v>
      </c>
      <c r="B4433" s="118" t="s">
        <v>5</v>
      </c>
      <c r="C4433" s="130">
        <v>40624</v>
      </c>
      <c r="D4433" s="118">
        <v>0</v>
      </c>
      <c r="E4433" s="118" t="s">
        <v>947</v>
      </c>
      <c r="F4433" s="118" t="s">
        <v>9018</v>
      </c>
      <c r="G4433" s="118" t="s">
        <v>9019</v>
      </c>
      <c r="H4433" s="118" t="s">
        <v>877</v>
      </c>
      <c r="I4433" s="118" t="s">
        <v>9034</v>
      </c>
      <c r="J4433" s="118" t="s">
        <v>9035</v>
      </c>
      <c r="K4433" s="118" t="s">
        <v>8961</v>
      </c>
    </row>
    <row r="4434" spans="1:11" ht="28.8">
      <c r="A4434" s="175">
        <v>40624</v>
      </c>
      <c r="B4434" s="118" t="s">
        <v>5</v>
      </c>
      <c r="C4434" s="130">
        <v>40624</v>
      </c>
      <c r="D4434" s="118">
        <v>0</v>
      </c>
      <c r="E4434" s="118" t="s">
        <v>947</v>
      </c>
      <c r="F4434" s="118" t="s">
        <v>9018</v>
      </c>
      <c r="G4434" s="118" t="s">
        <v>9019</v>
      </c>
      <c r="H4434" s="118" t="s">
        <v>877</v>
      </c>
      <c r="I4434" s="118" t="s">
        <v>9034</v>
      </c>
      <c r="J4434" s="118" t="s">
        <v>9035</v>
      </c>
      <c r="K4434" s="118" t="s">
        <v>8961</v>
      </c>
    </row>
    <row r="4435" spans="1:11" ht="28.8">
      <c r="A4435" s="175">
        <v>40624</v>
      </c>
      <c r="B4435" s="118" t="s">
        <v>5</v>
      </c>
      <c r="C4435" s="130">
        <v>40624</v>
      </c>
      <c r="D4435" s="118">
        <v>0</v>
      </c>
      <c r="E4435" s="118" t="s">
        <v>979</v>
      </c>
      <c r="F4435" s="118" t="s">
        <v>8900</v>
      </c>
      <c r="G4435" s="118" t="s">
        <v>8901</v>
      </c>
      <c r="H4435" s="118" t="s">
        <v>877</v>
      </c>
      <c r="I4435" s="118" t="s">
        <v>9192</v>
      </c>
      <c r="J4435" s="118" t="s">
        <v>148</v>
      </c>
      <c r="K4435" s="118" t="s">
        <v>8961</v>
      </c>
    </row>
    <row r="4436" spans="1:11" ht="28.8">
      <c r="A4436" s="175">
        <v>40624</v>
      </c>
      <c r="B4436" s="118" t="s">
        <v>5</v>
      </c>
      <c r="C4436" s="130">
        <v>40624</v>
      </c>
      <c r="D4436" s="118">
        <v>0</v>
      </c>
      <c r="E4436" s="118" t="s">
        <v>774</v>
      </c>
      <c r="F4436" s="118" t="s">
        <v>9153</v>
      </c>
      <c r="G4436" s="118" t="s">
        <v>9154</v>
      </c>
      <c r="H4436" s="118" t="s">
        <v>876</v>
      </c>
      <c r="I4436" s="118" t="s">
        <v>9155</v>
      </c>
      <c r="J4436" s="118" t="s">
        <v>3986</v>
      </c>
      <c r="K4436" s="118" t="s">
        <v>8961</v>
      </c>
    </row>
    <row r="4437" spans="1:11" ht="28.8">
      <c r="A4437" s="175">
        <v>40624</v>
      </c>
      <c r="B4437" s="118" t="s">
        <v>5</v>
      </c>
      <c r="C4437" s="130">
        <v>40624</v>
      </c>
      <c r="D4437" s="118">
        <v>0</v>
      </c>
      <c r="E4437" s="118" t="s">
        <v>774</v>
      </c>
      <c r="F4437" s="118" t="s">
        <v>9160</v>
      </c>
      <c r="G4437" s="118" t="s">
        <v>9161</v>
      </c>
      <c r="H4437" s="118" t="s">
        <v>0</v>
      </c>
      <c r="I4437" s="118" t="s">
        <v>9162</v>
      </c>
      <c r="J4437" s="118" t="s">
        <v>4026</v>
      </c>
      <c r="K4437" s="118" t="s">
        <v>8961</v>
      </c>
    </row>
    <row r="4438" spans="1:11">
      <c r="A4438" s="175">
        <v>40624</v>
      </c>
      <c r="B4438" s="118" t="s">
        <v>5</v>
      </c>
      <c r="C4438" s="130">
        <v>40624</v>
      </c>
      <c r="D4438" s="118">
        <v>0</v>
      </c>
      <c r="E4438" s="118" t="s">
        <v>786</v>
      </c>
      <c r="F4438" s="118" t="s">
        <v>9099</v>
      </c>
      <c r="G4438" s="118" t="s">
        <v>9100</v>
      </c>
      <c r="H4438" s="118" t="s">
        <v>0</v>
      </c>
      <c r="I4438" s="118" t="s">
        <v>9193</v>
      </c>
      <c r="J4438" s="118" t="s">
        <v>9194</v>
      </c>
      <c r="K4438" s="118" t="s">
        <v>8961</v>
      </c>
    </row>
    <row r="4439" spans="1:11" ht="28.8">
      <c r="A4439" s="175">
        <v>40625</v>
      </c>
      <c r="B4439" s="118" t="s">
        <v>5</v>
      </c>
      <c r="C4439" s="130">
        <v>40626</v>
      </c>
      <c r="D4439" s="118">
        <v>1</v>
      </c>
      <c r="E4439" s="118" t="s">
        <v>941</v>
      </c>
      <c r="F4439" s="118" t="s">
        <v>9072</v>
      </c>
      <c r="G4439" s="118" t="s">
        <v>9073</v>
      </c>
      <c r="H4439" s="118" t="s">
        <v>0</v>
      </c>
      <c r="I4439" s="118" t="s">
        <v>9195</v>
      </c>
      <c r="J4439" s="118" t="s">
        <v>9196</v>
      </c>
      <c r="K4439" s="118" t="s">
        <v>8893</v>
      </c>
    </row>
    <row r="4440" spans="1:11" ht="28.8">
      <c r="A4440" s="175">
        <v>40625</v>
      </c>
      <c r="B4440" s="118" t="s">
        <v>5</v>
      </c>
      <c r="C4440" s="130">
        <v>40694</v>
      </c>
      <c r="D4440" s="118">
        <v>2</v>
      </c>
      <c r="E4440" s="118" t="s">
        <v>956</v>
      </c>
      <c r="F4440" s="118" t="s">
        <v>957</v>
      </c>
      <c r="G4440" s="118" t="s">
        <v>8925</v>
      </c>
      <c r="H4440" s="118" t="s">
        <v>876</v>
      </c>
      <c r="I4440" s="118" t="s">
        <v>8994</v>
      </c>
      <c r="J4440" s="118" t="s">
        <v>9197</v>
      </c>
      <c r="K4440" s="118" t="s">
        <v>8893</v>
      </c>
    </row>
    <row r="4441" spans="1:11" ht="28.8">
      <c r="A4441" s="175">
        <v>40626</v>
      </c>
      <c r="B4441" s="118" t="s">
        <v>5</v>
      </c>
      <c r="C4441" s="130">
        <v>40626</v>
      </c>
      <c r="D4441" s="118">
        <v>0</v>
      </c>
      <c r="E4441" s="118" t="s">
        <v>170</v>
      </c>
      <c r="F4441" s="118" t="s">
        <v>9027</v>
      </c>
      <c r="G4441" s="118" t="s">
        <v>9028</v>
      </c>
      <c r="H4441" s="118" t="s">
        <v>876</v>
      </c>
      <c r="I4441" s="118" t="s">
        <v>9041</v>
      </c>
      <c r="J4441" s="118" t="s">
        <v>9042</v>
      </c>
      <c r="K4441" s="118" t="s">
        <v>8961</v>
      </c>
    </row>
    <row r="4442" spans="1:11" ht="28.8">
      <c r="A4442" s="175">
        <v>40626</v>
      </c>
      <c r="B4442" s="118" t="s">
        <v>5</v>
      </c>
      <c r="C4442" s="130">
        <v>40630</v>
      </c>
      <c r="D4442" s="118">
        <v>2</v>
      </c>
      <c r="E4442" s="118" t="s">
        <v>199</v>
      </c>
      <c r="F4442" s="118" t="s">
        <v>8989</v>
      </c>
      <c r="G4442" s="118" t="s">
        <v>8990</v>
      </c>
      <c r="H4442" s="118" t="s">
        <v>1182</v>
      </c>
      <c r="I4442" s="118" t="s">
        <v>8991</v>
      </c>
      <c r="J4442" s="118" t="s">
        <v>391</v>
      </c>
      <c r="K4442" s="118" t="s">
        <v>8893</v>
      </c>
    </row>
    <row r="4443" spans="1:11" ht="28.8">
      <c r="A4443" s="175">
        <v>40626</v>
      </c>
      <c r="B4443" s="118" t="s">
        <v>5</v>
      </c>
      <c r="C4443" s="130">
        <v>40661</v>
      </c>
      <c r="D4443" s="118">
        <v>3</v>
      </c>
      <c r="E4443" s="118" t="s">
        <v>199</v>
      </c>
      <c r="F4443" s="118" t="s">
        <v>8989</v>
      </c>
      <c r="G4443" s="118" t="s">
        <v>8990</v>
      </c>
      <c r="H4443" s="118" t="s">
        <v>1182</v>
      </c>
      <c r="I4443" s="118" t="s">
        <v>8991</v>
      </c>
      <c r="J4443" s="118" t="s">
        <v>391</v>
      </c>
      <c r="K4443" s="118" t="s">
        <v>8893</v>
      </c>
    </row>
    <row r="4444" spans="1:11" ht="28.8">
      <c r="A4444" s="175">
        <v>40626</v>
      </c>
      <c r="B4444" s="118" t="s">
        <v>5</v>
      </c>
      <c r="C4444" s="130">
        <v>40661</v>
      </c>
      <c r="D4444" s="118">
        <v>3</v>
      </c>
      <c r="E4444" s="118" t="s">
        <v>199</v>
      </c>
      <c r="F4444" s="118" t="s">
        <v>8989</v>
      </c>
      <c r="G4444" s="118" t="s">
        <v>8990</v>
      </c>
      <c r="H4444" s="118" t="s">
        <v>1182</v>
      </c>
      <c r="I4444" s="118" t="s">
        <v>8991</v>
      </c>
      <c r="J4444" s="118" t="s">
        <v>391</v>
      </c>
      <c r="K4444" s="118" t="s">
        <v>8893</v>
      </c>
    </row>
    <row r="4445" spans="1:11" ht="28.8">
      <c r="A4445" s="175">
        <v>40626</v>
      </c>
      <c r="B4445" s="118" t="s">
        <v>5</v>
      </c>
      <c r="C4445" s="130">
        <v>40626</v>
      </c>
      <c r="D4445" s="118">
        <v>0</v>
      </c>
      <c r="E4445" s="118" t="s">
        <v>182</v>
      </c>
      <c r="F4445" s="118" t="s">
        <v>8922</v>
      </c>
      <c r="G4445" s="118" t="s">
        <v>9198</v>
      </c>
      <c r="H4445" s="118" t="s">
        <v>876</v>
      </c>
      <c r="I4445" s="118" t="s">
        <v>9199</v>
      </c>
      <c r="J4445" s="118" t="s">
        <v>4471</v>
      </c>
      <c r="K4445" s="118" t="s">
        <v>8961</v>
      </c>
    </row>
    <row r="4446" spans="1:11" ht="28.8">
      <c r="A4446" s="175">
        <v>40626</v>
      </c>
      <c r="B4446" s="118" t="s">
        <v>5</v>
      </c>
      <c r="C4446" s="130">
        <v>40626</v>
      </c>
      <c r="D4446" s="118">
        <v>0</v>
      </c>
      <c r="E4446" s="118" t="s">
        <v>936</v>
      </c>
      <c r="F4446" s="118" t="s">
        <v>8910</v>
      </c>
      <c r="G4446" s="118" t="s">
        <v>8911</v>
      </c>
      <c r="H4446" s="118" t="s">
        <v>877</v>
      </c>
      <c r="I4446" s="118" t="s">
        <v>8912</v>
      </c>
      <c r="J4446" s="118" t="s">
        <v>8249</v>
      </c>
      <c r="K4446" s="118" t="s">
        <v>8961</v>
      </c>
    </row>
    <row r="4447" spans="1:11" ht="28.8">
      <c r="A4447" s="175">
        <v>40626</v>
      </c>
      <c r="B4447" s="118" t="s">
        <v>5</v>
      </c>
      <c r="C4447" s="130">
        <v>40626</v>
      </c>
      <c r="D4447" s="118">
        <v>0</v>
      </c>
      <c r="E4447" s="118" t="s">
        <v>936</v>
      </c>
      <c r="F4447" s="118" t="s">
        <v>8910</v>
      </c>
      <c r="G4447" s="118" t="s">
        <v>8911</v>
      </c>
      <c r="H4447" s="118" t="s">
        <v>877</v>
      </c>
      <c r="I4447" s="118" t="s">
        <v>8912</v>
      </c>
      <c r="J4447" s="118" t="s">
        <v>8249</v>
      </c>
      <c r="K4447" s="118" t="s">
        <v>8961</v>
      </c>
    </row>
    <row r="4448" spans="1:11" ht="28.8">
      <c r="A4448" s="175">
        <v>40626</v>
      </c>
      <c r="B4448" s="118" t="s">
        <v>5</v>
      </c>
      <c r="C4448" s="130">
        <v>40626</v>
      </c>
      <c r="D4448" s="118">
        <v>0</v>
      </c>
      <c r="E4448" s="118" t="s">
        <v>936</v>
      </c>
      <c r="F4448" s="118" t="s">
        <v>8910</v>
      </c>
      <c r="G4448" s="118" t="s">
        <v>8911</v>
      </c>
      <c r="H4448" s="118" t="s">
        <v>877</v>
      </c>
      <c r="I4448" s="118" t="s">
        <v>8912</v>
      </c>
      <c r="J4448" s="118" t="s">
        <v>8249</v>
      </c>
      <c r="K4448" s="118" t="s">
        <v>8961</v>
      </c>
    </row>
    <row r="4449" spans="1:11" ht="28.8">
      <c r="A4449" s="175">
        <v>40626</v>
      </c>
      <c r="B4449" s="118" t="s">
        <v>5</v>
      </c>
      <c r="C4449" s="130">
        <v>40626</v>
      </c>
      <c r="D4449" s="118">
        <v>0</v>
      </c>
      <c r="E4449" s="118" t="s">
        <v>941</v>
      </c>
      <c r="F4449" s="118" t="s">
        <v>9072</v>
      </c>
      <c r="G4449" s="118" t="s">
        <v>9073</v>
      </c>
      <c r="H4449" s="118" t="s">
        <v>877</v>
      </c>
      <c r="I4449" s="118" t="s">
        <v>9173</v>
      </c>
      <c r="J4449" s="118" t="s">
        <v>3969</v>
      </c>
      <c r="K4449" s="118" t="s">
        <v>8961</v>
      </c>
    </row>
    <row r="4450" spans="1:11" ht="28.8">
      <c r="A4450" s="175">
        <v>40626</v>
      </c>
      <c r="B4450" s="118" t="s">
        <v>5</v>
      </c>
      <c r="C4450" s="130">
        <v>40626</v>
      </c>
      <c r="D4450" s="118">
        <v>0</v>
      </c>
      <c r="E4450" s="118" t="s">
        <v>941</v>
      </c>
      <c r="F4450" s="118" t="s">
        <v>9072</v>
      </c>
      <c r="G4450" s="118" t="s">
        <v>9073</v>
      </c>
      <c r="H4450" s="118" t="s">
        <v>877</v>
      </c>
      <c r="I4450" s="118" t="s">
        <v>9173</v>
      </c>
      <c r="J4450" s="118" t="s">
        <v>3969</v>
      </c>
      <c r="K4450" s="118" t="s">
        <v>8961</v>
      </c>
    </row>
    <row r="4451" spans="1:11">
      <c r="A4451" s="175">
        <v>40626</v>
      </c>
      <c r="B4451" s="118" t="s">
        <v>5</v>
      </c>
      <c r="C4451" s="130">
        <v>40630</v>
      </c>
      <c r="D4451" s="118">
        <v>2</v>
      </c>
      <c r="E4451" s="118" t="s">
        <v>945</v>
      </c>
      <c r="F4451" s="118" t="s">
        <v>946</v>
      </c>
      <c r="G4451" s="118" t="s">
        <v>9078</v>
      </c>
      <c r="H4451" s="118" t="s">
        <v>883</v>
      </c>
      <c r="I4451" s="118" t="s">
        <v>9102</v>
      </c>
      <c r="J4451" s="118" t="s">
        <v>9103</v>
      </c>
      <c r="K4451" s="118" t="s">
        <v>8893</v>
      </c>
    </row>
    <row r="4452" spans="1:11">
      <c r="A4452" s="175">
        <v>40626</v>
      </c>
      <c r="B4452" s="118" t="s">
        <v>5</v>
      </c>
      <c r="C4452" s="130">
        <v>40630</v>
      </c>
      <c r="D4452" s="118">
        <v>2</v>
      </c>
      <c r="E4452" s="118" t="s">
        <v>945</v>
      </c>
      <c r="F4452" s="118" t="s">
        <v>946</v>
      </c>
      <c r="G4452" s="118" t="s">
        <v>9078</v>
      </c>
      <c r="H4452" s="118" t="s">
        <v>883</v>
      </c>
      <c r="I4452" s="118" t="s">
        <v>9102</v>
      </c>
      <c r="J4452" s="118" t="s">
        <v>9103</v>
      </c>
      <c r="K4452" s="118" t="s">
        <v>8893</v>
      </c>
    </row>
    <row r="4453" spans="1:11" ht="28.8">
      <c r="A4453" s="175">
        <v>40626</v>
      </c>
      <c r="B4453" s="118" t="s">
        <v>5</v>
      </c>
      <c r="C4453" s="130">
        <v>40626</v>
      </c>
      <c r="D4453" s="118">
        <v>0</v>
      </c>
      <c r="E4453" s="118" t="s">
        <v>947</v>
      </c>
      <c r="F4453" s="118" t="s">
        <v>9013</v>
      </c>
      <c r="G4453" s="118" t="s">
        <v>9014</v>
      </c>
      <c r="H4453" s="118" t="s">
        <v>876</v>
      </c>
      <c r="I4453" s="118" t="s">
        <v>9200</v>
      </c>
      <c r="J4453" s="118" t="s">
        <v>9201</v>
      </c>
      <c r="K4453" s="118" t="s">
        <v>8961</v>
      </c>
    </row>
    <row r="4454" spans="1:11" ht="28.8">
      <c r="A4454" s="175">
        <v>40626</v>
      </c>
      <c r="B4454" s="118" t="s">
        <v>5</v>
      </c>
      <c r="C4454" s="130">
        <v>40626</v>
      </c>
      <c r="D4454" s="118">
        <v>0</v>
      </c>
      <c r="E4454" s="118" t="s">
        <v>947</v>
      </c>
      <c r="F4454" s="118" t="s">
        <v>9018</v>
      </c>
      <c r="G4454" s="118" t="s">
        <v>9019</v>
      </c>
      <c r="H4454" s="118" t="s">
        <v>877</v>
      </c>
      <c r="I4454" s="118" t="s">
        <v>9034</v>
      </c>
      <c r="J4454" s="118" t="s">
        <v>9035</v>
      </c>
      <c r="K4454" s="118" t="s">
        <v>8961</v>
      </c>
    </row>
    <row r="4455" spans="1:11" ht="28.8">
      <c r="A4455" s="175">
        <v>40626</v>
      </c>
      <c r="B4455" s="118" t="s">
        <v>5</v>
      </c>
      <c r="C4455" s="130">
        <v>40626</v>
      </c>
      <c r="D4455" s="118">
        <v>0</v>
      </c>
      <c r="E4455" s="118" t="s">
        <v>947</v>
      </c>
      <c r="F4455" s="118" t="s">
        <v>9018</v>
      </c>
      <c r="G4455" s="118" t="s">
        <v>9019</v>
      </c>
      <c r="H4455" s="118" t="s">
        <v>876</v>
      </c>
      <c r="I4455" s="118" t="s">
        <v>9202</v>
      </c>
      <c r="J4455" s="118" t="s">
        <v>9203</v>
      </c>
      <c r="K4455" s="118" t="s">
        <v>8961</v>
      </c>
    </row>
    <row r="4456" spans="1:11" ht="28.8">
      <c r="A4456" s="175">
        <v>40626</v>
      </c>
      <c r="B4456" s="118" t="s">
        <v>5</v>
      </c>
      <c r="C4456" s="130">
        <v>40626</v>
      </c>
      <c r="D4456" s="118">
        <v>0</v>
      </c>
      <c r="E4456" s="118" t="s">
        <v>947</v>
      </c>
      <c r="F4456" s="118" t="s">
        <v>9018</v>
      </c>
      <c r="G4456" s="118" t="s">
        <v>9019</v>
      </c>
      <c r="H4456" s="118" t="s">
        <v>876</v>
      </c>
      <c r="I4456" s="118" t="s">
        <v>9114</v>
      </c>
      <c r="J4456" s="118" t="s">
        <v>9115</v>
      </c>
      <c r="K4456" s="118" t="s">
        <v>8961</v>
      </c>
    </row>
    <row r="4457" spans="1:11" ht="28.8">
      <c r="A4457" s="175">
        <v>40626</v>
      </c>
      <c r="B4457" s="118" t="s">
        <v>5</v>
      </c>
      <c r="C4457" s="130">
        <v>40626</v>
      </c>
      <c r="D4457" s="118">
        <v>0</v>
      </c>
      <c r="E4457" s="118" t="s">
        <v>947</v>
      </c>
      <c r="F4457" s="118" t="s">
        <v>9018</v>
      </c>
      <c r="G4457" s="118" t="s">
        <v>9019</v>
      </c>
      <c r="H4457" s="118" t="s">
        <v>876</v>
      </c>
      <c r="I4457" s="118" t="s">
        <v>9202</v>
      </c>
      <c r="J4457" s="118" t="s">
        <v>9203</v>
      </c>
      <c r="K4457" s="118" t="s">
        <v>8961</v>
      </c>
    </row>
    <row r="4458" spans="1:11" ht="28.8">
      <c r="A4458" s="175">
        <v>40626</v>
      </c>
      <c r="B4458" s="118" t="s">
        <v>5</v>
      </c>
      <c r="C4458" s="130">
        <v>40626</v>
      </c>
      <c r="D4458" s="118">
        <v>0</v>
      </c>
      <c r="E4458" s="118" t="s">
        <v>947</v>
      </c>
      <c r="F4458" s="118" t="s">
        <v>9018</v>
      </c>
      <c r="G4458" s="118" t="s">
        <v>9019</v>
      </c>
      <c r="H4458" s="118" t="s">
        <v>876</v>
      </c>
      <c r="I4458" s="118" t="s">
        <v>9204</v>
      </c>
      <c r="J4458" s="118" t="s">
        <v>9205</v>
      </c>
      <c r="K4458" s="118" t="s">
        <v>8961</v>
      </c>
    </row>
    <row r="4459" spans="1:11" ht="28.8">
      <c r="A4459" s="175">
        <v>40626</v>
      </c>
      <c r="B4459" s="118" t="s">
        <v>5</v>
      </c>
      <c r="C4459" s="130">
        <v>40626</v>
      </c>
      <c r="D4459" s="118">
        <v>0</v>
      </c>
      <c r="E4459" s="118" t="s">
        <v>947</v>
      </c>
      <c r="F4459" s="118" t="s">
        <v>9018</v>
      </c>
      <c r="G4459" s="118" t="s">
        <v>9019</v>
      </c>
      <c r="H4459" s="118" t="s">
        <v>878</v>
      </c>
      <c r="I4459" s="118" t="s">
        <v>9036</v>
      </c>
      <c r="J4459" s="118" t="s">
        <v>9037</v>
      </c>
      <c r="K4459" s="118" t="s">
        <v>8961</v>
      </c>
    </row>
    <row r="4460" spans="1:11">
      <c r="A4460" s="175">
        <v>40626</v>
      </c>
      <c r="B4460" s="118" t="s">
        <v>5</v>
      </c>
      <c r="C4460" s="130">
        <v>40626</v>
      </c>
      <c r="D4460" s="118">
        <v>0</v>
      </c>
      <c r="E4460" s="118" t="s">
        <v>950</v>
      </c>
      <c r="F4460" s="118" t="s">
        <v>8931</v>
      </c>
      <c r="G4460" s="118" t="s">
        <v>8932</v>
      </c>
      <c r="H4460" s="118" t="s">
        <v>0</v>
      </c>
      <c r="I4460" s="118" t="s">
        <v>8933</v>
      </c>
      <c r="J4460" s="118" t="s">
        <v>3977</v>
      </c>
      <c r="K4460" s="118" t="s">
        <v>8961</v>
      </c>
    </row>
    <row r="4461" spans="1:11" ht="28.8">
      <c r="A4461" s="175">
        <v>40626</v>
      </c>
      <c r="B4461" s="118" t="s">
        <v>5</v>
      </c>
      <c r="C4461" s="130">
        <v>40626</v>
      </c>
      <c r="D4461" s="118">
        <v>0</v>
      </c>
      <c r="E4461" s="118" t="s">
        <v>950</v>
      </c>
      <c r="F4461" s="118" t="s">
        <v>8931</v>
      </c>
      <c r="G4461" s="118" t="s">
        <v>8932</v>
      </c>
      <c r="H4461" s="118" t="s">
        <v>876</v>
      </c>
      <c r="I4461" s="118" t="s">
        <v>9206</v>
      </c>
      <c r="J4461" s="118" t="s">
        <v>148</v>
      </c>
      <c r="K4461" s="118" t="s">
        <v>8961</v>
      </c>
    </row>
    <row r="4462" spans="1:11" ht="28.8">
      <c r="A4462" s="175">
        <v>40626</v>
      </c>
      <c r="B4462" s="118" t="s">
        <v>5</v>
      </c>
      <c r="C4462" s="130">
        <v>40626</v>
      </c>
      <c r="D4462" s="118">
        <v>0</v>
      </c>
      <c r="E4462" s="118" t="s">
        <v>966</v>
      </c>
      <c r="F4462" s="118" t="s">
        <v>8913</v>
      </c>
      <c r="G4462" s="118" t="s">
        <v>8914</v>
      </c>
      <c r="H4462" s="118" t="s">
        <v>876</v>
      </c>
      <c r="I4462" s="118" t="s">
        <v>9207</v>
      </c>
      <c r="J4462" s="118" t="s">
        <v>5285</v>
      </c>
      <c r="K4462" s="118" t="s">
        <v>8961</v>
      </c>
    </row>
    <row r="4463" spans="1:11" ht="28.8">
      <c r="A4463" s="175">
        <v>40626</v>
      </c>
      <c r="B4463" s="118" t="s">
        <v>5</v>
      </c>
      <c r="C4463" s="130">
        <v>40626</v>
      </c>
      <c r="D4463" s="118">
        <v>0</v>
      </c>
      <c r="E4463" s="118" t="s">
        <v>966</v>
      </c>
      <c r="F4463" s="118" t="s">
        <v>8913</v>
      </c>
      <c r="G4463" s="118" t="s">
        <v>8914</v>
      </c>
      <c r="H4463" s="118" t="s">
        <v>876</v>
      </c>
      <c r="I4463" s="118" t="s">
        <v>9207</v>
      </c>
      <c r="J4463" s="118" t="s">
        <v>5285</v>
      </c>
      <c r="K4463" s="118" t="s">
        <v>8961</v>
      </c>
    </row>
    <row r="4464" spans="1:11" ht="28.8">
      <c r="A4464" s="175">
        <v>40626</v>
      </c>
      <c r="B4464" s="118" t="s">
        <v>5</v>
      </c>
      <c r="C4464" s="130">
        <v>40626</v>
      </c>
      <c r="D4464" s="118">
        <v>0</v>
      </c>
      <c r="E4464" s="118" t="s">
        <v>975</v>
      </c>
      <c r="F4464" s="118" t="s">
        <v>8890</v>
      </c>
      <c r="G4464" s="118" t="s">
        <v>8891</v>
      </c>
      <c r="H4464" s="118" t="s">
        <v>876</v>
      </c>
      <c r="I4464" s="118" t="s">
        <v>8996</v>
      </c>
      <c r="J4464" s="118" t="s">
        <v>3664</v>
      </c>
      <c r="K4464" s="118" t="s">
        <v>8961</v>
      </c>
    </row>
    <row r="4465" spans="1:11" ht="28.8">
      <c r="A4465" s="175">
        <v>40626</v>
      </c>
      <c r="B4465" s="118" t="s">
        <v>5</v>
      </c>
      <c r="C4465" s="130">
        <v>40626</v>
      </c>
      <c r="D4465" s="118">
        <v>0</v>
      </c>
      <c r="E4465" s="118" t="s">
        <v>977</v>
      </c>
      <c r="F4465" s="118" t="s">
        <v>9094</v>
      </c>
      <c r="G4465" s="118" t="s">
        <v>9095</v>
      </c>
      <c r="H4465" s="118" t="s">
        <v>876</v>
      </c>
      <c r="I4465" s="118" t="s">
        <v>9097</v>
      </c>
      <c r="J4465" s="118" t="s">
        <v>9098</v>
      </c>
      <c r="K4465" s="118" t="s">
        <v>8961</v>
      </c>
    </row>
    <row r="4466" spans="1:11" ht="28.8">
      <c r="A4466" s="175">
        <v>40626</v>
      </c>
      <c r="B4466" s="118" t="s">
        <v>5</v>
      </c>
      <c r="C4466" s="130">
        <v>40630</v>
      </c>
      <c r="D4466" s="118">
        <v>2</v>
      </c>
      <c r="E4466" s="118" t="s">
        <v>774</v>
      </c>
      <c r="F4466" s="118" t="s">
        <v>9160</v>
      </c>
      <c r="G4466" s="118" t="s">
        <v>9161</v>
      </c>
      <c r="H4466" s="118" t="s">
        <v>878</v>
      </c>
      <c r="I4466" s="118" t="s">
        <v>9208</v>
      </c>
      <c r="J4466" s="118" t="s">
        <v>9209</v>
      </c>
      <c r="K4466" s="118" t="s">
        <v>8893</v>
      </c>
    </row>
    <row r="4467" spans="1:11" ht="28.8">
      <c r="A4467" s="175">
        <v>40626</v>
      </c>
      <c r="B4467" s="118" t="s">
        <v>5</v>
      </c>
      <c r="C4467" s="130">
        <v>40626</v>
      </c>
      <c r="D4467" s="118">
        <v>0</v>
      </c>
      <c r="E4467" s="118" t="s">
        <v>774</v>
      </c>
      <c r="F4467" s="118" t="s">
        <v>9160</v>
      </c>
      <c r="G4467" s="118" t="s">
        <v>9161</v>
      </c>
      <c r="H4467" s="118" t="s">
        <v>876</v>
      </c>
      <c r="I4467" s="118" t="s">
        <v>9210</v>
      </c>
      <c r="J4467" s="118" t="s">
        <v>9211</v>
      </c>
      <c r="K4467" s="118" t="s">
        <v>8961</v>
      </c>
    </row>
    <row r="4468" spans="1:11" ht="28.8">
      <c r="A4468" s="175">
        <v>40626</v>
      </c>
      <c r="B4468" s="118" t="s">
        <v>5</v>
      </c>
      <c r="C4468" s="130">
        <v>40626</v>
      </c>
      <c r="D4468" s="118">
        <v>0</v>
      </c>
      <c r="E4468" s="118" t="s">
        <v>786</v>
      </c>
      <c r="F4468" s="118" t="s">
        <v>9099</v>
      </c>
      <c r="G4468" s="118" t="s">
        <v>9100</v>
      </c>
      <c r="H4468" s="118" t="s">
        <v>876</v>
      </c>
      <c r="I4468" s="118" t="s">
        <v>9212</v>
      </c>
      <c r="J4468" s="118" t="s">
        <v>9213</v>
      </c>
      <c r="K4468" s="118" t="s">
        <v>8961</v>
      </c>
    </row>
    <row r="4469" spans="1:11">
      <c r="A4469" s="175">
        <v>40628</v>
      </c>
      <c r="B4469" s="118" t="s">
        <v>5</v>
      </c>
      <c r="C4469" s="130">
        <v>40630</v>
      </c>
      <c r="D4469" s="118">
        <v>2</v>
      </c>
      <c r="E4469" s="118" t="s">
        <v>182</v>
      </c>
      <c r="F4469" s="118" t="s">
        <v>930</v>
      </c>
      <c r="G4469" s="118" t="s">
        <v>9057</v>
      </c>
      <c r="H4469" s="118" t="s">
        <v>1182</v>
      </c>
      <c r="I4469" s="118" t="s">
        <v>9058</v>
      </c>
      <c r="J4469" s="118" t="s">
        <v>9214</v>
      </c>
      <c r="K4469" s="118" t="s">
        <v>8893</v>
      </c>
    </row>
    <row r="4470" spans="1:11">
      <c r="A4470" s="175">
        <v>40628</v>
      </c>
      <c r="B4470" s="118" t="s">
        <v>5</v>
      </c>
      <c r="C4470" s="130">
        <v>40658</v>
      </c>
      <c r="D4470" s="118">
        <v>15</v>
      </c>
      <c r="E4470" s="118" t="s">
        <v>182</v>
      </c>
      <c r="F4470" s="118" t="s">
        <v>930</v>
      </c>
      <c r="G4470" s="118" t="s">
        <v>9057</v>
      </c>
      <c r="H4470" s="118" t="s">
        <v>1182</v>
      </c>
      <c r="I4470" s="118" t="s">
        <v>9058</v>
      </c>
      <c r="J4470" s="118" t="s">
        <v>9214</v>
      </c>
      <c r="K4470" s="118" t="s">
        <v>8893</v>
      </c>
    </row>
    <row r="4471" spans="1:11">
      <c r="A4471" s="175">
        <v>40628</v>
      </c>
      <c r="B4471" s="118" t="s">
        <v>5</v>
      </c>
      <c r="C4471" s="130">
        <v>40633</v>
      </c>
      <c r="D4471" s="118">
        <v>4</v>
      </c>
      <c r="E4471" s="118" t="s">
        <v>182</v>
      </c>
      <c r="F4471" s="118" t="s">
        <v>930</v>
      </c>
      <c r="G4471" s="118" t="s">
        <v>9057</v>
      </c>
      <c r="H4471" s="118" t="s">
        <v>1182</v>
      </c>
      <c r="I4471" s="118" t="s">
        <v>9058</v>
      </c>
      <c r="J4471" s="118" t="s">
        <v>9214</v>
      </c>
      <c r="K4471" s="118" t="s">
        <v>8893</v>
      </c>
    </row>
    <row r="4472" spans="1:11">
      <c r="A4472" s="175">
        <v>40628</v>
      </c>
      <c r="B4472" s="118" t="s">
        <v>5</v>
      </c>
      <c r="C4472" s="130">
        <v>40633</v>
      </c>
      <c r="D4472" s="118">
        <v>4</v>
      </c>
      <c r="E4472" s="118" t="s">
        <v>947</v>
      </c>
      <c r="F4472" s="118" t="s">
        <v>9018</v>
      </c>
      <c r="G4472" s="118" t="s">
        <v>9019</v>
      </c>
      <c r="H4472" s="118" t="s">
        <v>0</v>
      </c>
      <c r="I4472" s="118" t="s">
        <v>9215</v>
      </c>
      <c r="J4472" s="118" t="s">
        <v>9216</v>
      </c>
      <c r="K4472" s="118" t="s">
        <v>8893</v>
      </c>
    </row>
    <row r="4473" spans="1:11">
      <c r="A4473" s="175">
        <v>40630</v>
      </c>
      <c r="B4473" s="118" t="s">
        <v>5</v>
      </c>
      <c r="C4473" s="130">
        <v>40631</v>
      </c>
      <c r="D4473" s="118">
        <v>1</v>
      </c>
      <c r="E4473" s="118" t="s">
        <v>604</v>
      </c>
      <c r="F4473" s="118" t="s">
        <v>8897</v>
      </c>
      <c r="G4473" s="118" t="s">
        <v>8898</v>
      </c>
      <c r="H4473" s="118" t="s">
        <v>0</v>
      </c>
      <c r="I4473" s="118" t="s">
        <v>8899</v>
      </c>
      <c r="J4473" s="118" t="s">
        <v>4319</v>
      </c>
      <c r="K4473" s="118" t="s">
        <v>8893</v>
      </c>
    </row>
    <row r="4474" spans="1:11">
      <c r="A4474" s="175">
        <v>40630</v>
      </c>
      <c r="B4474" s="118" t="s">
        <v>5</v>
      </c>
      <c r="C4474" s="130">
        <v>40689</v>
      </c>
      <c r="D4474" s="118">
        <v>1</v>
      </c>
      <c r="E4474" s="118" t="s">
        <v>604</v>
      </c>
      <c r="F4474" s="118" t="s">
        <v>8897</v>
      </c>
      <c r="G4474" s="118" t="s">
        <v>8898</v>
      </c>
      <c r="H4474" s="118" t="s">
        <v>0</v>
      </c>
      <c r="I4474" s="118" t="s">
        <v>8899</v>
      </c>
      <c r="J4474" s="118" t="s">
        <v>4319</v>
      </c>
      <c r="K4474" s="118" t="s">
        <v>8893</v>
      </c>
    </row>
    <row r="4475" spans="1:11">
      <c r="A4475" s="175">
        <v>40630</v>
      </c>
      <c r="B4475" s="118" t="s">
        <v>5</v>
      </c>
      <c r="C4475" s="130">
        <v>40637</v>
      </c>
      <c r="D4475" s="118">
        <v>4</v>
      </c>
      <c r="E4475" s="118" t="s">
        <v>604</v>
      </c>
      <c r="F4475" s="118" t="s">
        <v>8897</v>
      </c>
      <c r="G4475" s="118" t="s">
        <v>8898</v>
      </c>
      <c r="H4475" s="118" t="s">
        <v>0</v>
      </c>
      <c r="I4475" s="118" t="s">
        <v>8899</v>
      </c>
      <c r="J4475" s="118" t="s">
        <v>4319</v>
      </c>
      <c r="K4475" s="118" t="s">
        <v>8893</v>
      </c>
    </row>
    <row r="4476" spans="1:11">
      <c r="A4476" s="175">
        <v>40630</v>
      </c>
      <c r="B4476" s="118" t="s">
        <v>5</v>
      </c>
      <c r="C4476" s="130">
        <v>40630</v>
      </c>
      <c r="D4476" s="118">
        <v>0</v>
      </c>
      <c r="E4476" s="118" t="s">
        <v>604</v>
      </c>
      <c r="F4476" s="118" t="s">
        <v>8897</v>
      </c>
      <c r="G4476" s="118" t="s">
        <v>8898</v>
      </c>
      <c r="H4476" s="118" t="s">
        <v>0</v>
      </c>
      <c r="I4476" s="118" t="s">
        <v>8899</v>
      </c>
      <c r="J4476" s="118" t="s">
        <v>4319</v>
      </c>
      <c r="K4476" s="118" t="s">
        <v>8893</v>
      </c>
    </row>
    <row r="4477" spans="1:11" ht="28.8">
      <c r="A4477" s="175">
        <v>40630</v>
      </c>
      <c r="B4477" s="118" t="s">
        <v>5</v>
      </c>
      <c r="C4477" s="130">
        <v>40633</v>
      </c>
      <c r="D4477" s="118">
        <v>3</v>
      </c>
      <c r="E4477" s="118" t="s">
        <v>407</v>
      </c>
      <c r="F4477" s="118" t="s">
        <v>9043</v>
      </c>
      <c r="G4477" s="118" t="s">
        <v>9044</v>
      </c>
      <c r="H4477" s="118" t="s">
        <v>876</v>
      </c>
      <c r="I4477" s="118" t="s">
        <v>9045</v>
      </c>
      <c r="J4477" s="118" t="s">
        <v>3809</v>
      </c>
      <c r="K4477" s="118" t="s">
        <v>8893</v>
      </c>
    </row>
    <row r="4478" spans="1:11" ht="28.8">
      <c r="A4478" s="175">
        <v>40630</v>
      </c>
      <c r="B4478" s="118" t="s">
        <v>5</v>
      </c>
      <c r="C4478" s="130">
        <v>40632</v>
      </c>
      <c r="D4478" s="118">
        <v>2</v>
      </c>
      <c r="E4478" s="118" t="s">
        <v>407</v>
      </c>
      <c r="F4478" s="118" t="s">
        <v>9043</v>
      </c>
      <c r="G4478" s="118" t="s">
        <v>9044</v>
      </c>
      <c r="H4478" s="118" t="s">
        <v>876</v>
      </c>
      <c r="I4478" s="118" t="s">
        <v>9045</v>
      </c>
      <c r="J4478" s="118" t="s">
        <v>3809</v>
      </c>
      <c r="K4478" s="118" t="s">
        <v>8893</v>
      </c>
    </row>
    <row r="4479" spans="1:11">
      <c r="A4479" s="175">
        <v>40631</v>
      </c>
      <c r="B4479" s="118" t="s">
        <v>9164</v>
      </c>
      <c r="C4479" s="130">
        <v>40631</v>
      </c>
      <c r="D4479" s="118">
        <v>0</v>
      </c>
      <c r="E4479" s="118" t="s">
        <v>919</v>
      </c>
      <c r="F4479" s="118" t="s">
        <v>9001</v>
      </c>
      <c r="G4479" s="118" t="s">
        <v>9002</v>
      </c>
      <c r="H4479" s="118" t="s">
        <v>0</v>
      </c>
      <c r="I4479" s="118" t="s">
        <v>9217</v>
      </c>
      <c r="J4479" s="118" t="s">
        <v>4541</v>
      </c>
      <c r="K4479" s="118" t="s">
        <v>8930</v>
      </c>
    </row>
    <row r="4480" spans="1:11">
      <c r="A4480" s="175">
        <v>40631</v>
      </c>
      <c r="B4480" s="118" t="s">
        <v>5</v>
      </c>
      <c r="C4480" s="130">
        <v>40631</v>
      </c>
      <c r="D4480" s="118">
        <v>0</v>
      </c>
      <c r="E4480" s="118" t="s">
        <v>199</v>
      </c>
      <c r="F4480" s="118" t="s">
        <v>9008</v>
      </c>
      <c r="G4480" s="118" t="s">
        <v>9009</v>
      </c>
      <c r="H4480" s="118" t="s">
        <v>0</v>
      </c>
      <c r="I4480" s="118" t="s">
        <v>9012</v>
      </c>
      <c r="J4480" s="118" t="s">
        <v>353</v>
      </c>
      <c r="K4480" s="118" t="s">
        <v>8961</v>
      </c>
    </row>
    <row r="4481" spans="1:11">
      <c r="A4481" s="175">
        <v>40631</v>
      </c>
      <c r="B4481" s="118" t="s">
        <v>5</v>
      </c>
      <c r="C4481" s="130">
        <v>40631</v>
      </c>
      <c r="D4481" s="118">
        <v>0</v>
      </c>
      <c r="E4481" s="118" t="s">
        <v>947</v>
      </c>
      <c r="F4481" s="118" t="s">
        <v>9018</v>
      </c>
      <c r="G4481" s="118" t="s">
        <v>9019</v>
      </c>
      <c r="H4481" s="118" t="s">
        <v>0</v>
      </c>
      <c r="I4481" s="118" t="s">
        <v>9034</v>
      </c>
      <c r="J4481" s="118" t="s">
        <v>9035</v>
      </c>
      <c r="K4481" s="118" t="s">
        <v>8961</v>
      </c>
    </row>
    <row r="4482" spans="1:11" ht="28.8">
      <c r="A4482" s="175">
        <v>40631</v>
      </c>
      <c r="B4482" s="118" t="s">
        <v>5</v>
      </c>
      <c r="C4482" s="130">
        <v>40631</v>
      </c>
      <c r="D4482" s="118">
        <v>0</v>
      </c>
      <c r="E4482" s="118" t="s">
        <v>947</v>
      </c>
      <c r="F4482" s="118" t="s">
        <v>9018</v>
      </c>
      <c r="G4482" s="118" t="s">
        <v>9019</v>
      </c>
      <c r="H4482" s="118" t="s">
        <v>876</v>
      </c>
      <c r="I4482" s="118" t="s">
        <v>9218</v>
      </c>
      <c r="J4482" s="118" t="s">
        <v>9219</v>
      </c>
      <c r="K4482" s="118" t="s">
        <v>8961</v>
      </c>
    </row>
    <row r="4483" spans="1:11" ht="28.8">
      <c r="A4483" s="175">
        <v>40631</v>
      </c>
      <c r="B4483" s="118" t="s">
        <v>5</v>
      </c>
      <c r="C4483" s="130">
        <v>40631</v>
      </c>
      <c r="D4483" s="118">
        <v>0</v>
      </c>
      <c r="E4483" s="118" t="s">
        <v>947</v>
      </c>
      <c r="F4483" s="118" t="s">
        <v>9018</v>
      </c>
      <c r="G4483" s="118" t="s">
        <v>9019</v>
      </c>
      <c r="H4483" s="118" t="s">
        <v>877</v>
      </c>
      <c r="I4483" s="118" t="s">
        <v>9034</v>
      </c>
      <c r="J4483" s="118" t="s">
        <v>9035</v>
      </c>
      <c r="K4483" s="118" t="s">
        <v>8961</v>
      </c>
    </row>
    <row r="4484" spans="1:11" ht="28.8">
      <c r="A4484" s="175">
        <v>40631</v>
      </c>
      <c r="B4484" s="118" t="s">
        <v>5</v>
      </c>
      <c r="C4484" s="130">
        <v>40631</v>
      </c>
      <c r="D4484" s="118">
        <v>0</v>
      </c>
      <c r="E4484" s="118" t="s">
        <v>947</v>
      </c>
      <c r="F4484" s="118" t="s">
        <v>9018</v>
      </c>
      <c r="G4484" s="118" t="s">
        <v>9019</v>
      </c>
      <c r="H4484" s="118" t="s">
        <v>877</v>
      </c>
      <c r="I4484" s="118" t="s">
        <v>9034</v>
      </c>
      <c r="J4484" s="118" t="s">
        <v>9035</v>
      </c>
      <c r="K4484" s="118" t="s">
        <v>8961</v>
      </c>
    </row>
    <row r="4485" spans="1:11" ht="28.8">
      <c r="A4485" s="175">
        <v>40631</v>
      </c>
      <c r="B4485" s="118" t="s">
        <v>5</v>
      </c>
      <c r="C4485" s="130">
        <v>40631</v>
      </c>
      <c r="D4485" s="118">
        <v>0</v>
      </c>
      <c r="E4485" s="118" t="s">
        <v>956</v>
      </c>
      <c r="F4485" s="118" t="s">
        <v>957</v>
      </c>
      <c r="G4485" s="118" t="s">
        <v>8925</v>
      </c>
      <c r="H4485" s="118" t="s">
        <v>876</v>
      </c>
      <c r="I4485" s="118" t="s">
        <v>8994</v>
      </c>
      <c r="J4485" s="118" t="s">
        <v>9197</v>
      </c>
      <c r="K4485" s="118" t="s">
        <v>8961</v>
      </c>
    </row>
    <row r="4486" spans="1:11" ht="28.8">
      <c r="A4486" s="175">
        <v>40631</v>
      </c>
      <c r="B4486" s="118" t="s">
        <v>5</v>
      </c>
      <c r="C4486" s="130">
        <v>40631</v>
      </c>
      <c r="D4486" s="118">
        <v>0</v>
      </c>
      <c r="E4486" s="118" t="s">
        <v>959</v>
      </c>
      <c r="F4486" s="118" t="s">
        <v>8927</v>
      </c>
      <c r="G4486" s="118" t="s">
        <v>8928</v>
      </c>
      <c r="H4486" s="118" t="s">
        <v>877</v>
      </c>
      <c r="I4486" s="118" t="s">
        <v>9220</v>
      </c>
      <c r="J4486" s="118" t="s">
        <v>9221</v>
      </c>
      <c r="K4486" s="118" t="s">
        <v>8961</v>
      </c>
    </row>
    <row r="4487" spans="1:11">
      <c r="A4487" s="175">
        <v>40631</v>
      </c>
      <c r="B4487" s="118" t="s">
        <v>5</v>
      </c>
      <c r="C4487" s="130">
        <v>40631</v>
      </c>
      <c r="D4487" s="118">
        <v>0</v>
      </c>
      <c r="E4487" s="118" t="s">
        <v>975</v>
      </c>
      <c r="F4487" s="118" t="s">
        <v>8890</v>
      </c>
      <c r="G4487" s="118" t="s">
        <v>8891</v>
      </c>
      <c r="H4487" s="118" t="s">
        <v>0</v>
      </c>
      <c r="I4487" s="118" t="s">
        <v>8892</v>
      </c>
      <c r="J4487" s="118" t="s">
        <v>3648</v>
      </c>
      <c r="K4487" s="118" t="s">
        <v>8961</v>
      </c>
    </row>
    <row r="4488" spans="1:11" ht="28.8">
      <c r="A4488" s="175">
        <v>40631</v>
      </c>
      <c r="B4488" s="118" t="s">
        <v>5</v>
      </c>
      <c r="C4488" s="130">
        <v>40631</v>
      </c>
      <c r="D4488" s="118">
        <v>0</v>
      </c>
      <c r="E4488" s="118" t="s">
        <v>774</v>
      </c>
      <c r="F4488" s="118" t="s">
        <v>9153</v>
      </c>
      <c r="G4488" s="118" t="s">
        <v>9154</v>
      </c>
      <c r="H4488" s="118" t="s">
        <v>876</v>
      </c>
      <c r="I4488" s="118" t="s">
        <v>9222</v>
      </c>
      <c r="J4488" s="118" t="s">
        <v>9223</v>
      </c>
      <c r="K4488" s="118" t="s">
        <v>8961</v>
      </c>
    </row>
    <row r="4489" spans="1:11" ht="28.8">
      <c r="A4489" s="175">
        <v>40631</v>
      </c>
      <c r="B4489" s="118" t="s">
        <v>5</v>
      </c>
      <c r="C4489" s="130">
        <v>40631</v>
      </c>
      <c r="D4489" s="118">
        <v>0</v>
      </c>
      <c r="E4489" s="118" t="s">
        <v>774</v>
      </c>
      <c r="F4489" s="118" t="s">
        <v>9153</v>
      </c>
      <c r="G4489" s="118" t="s">
        <v>9154</v>
      </c>
      <c r="H4489" s="118" t="s">
        <v>876</v>
      </c>
      <c r="I4489" s="118" t="s">
        <v>9155</v>
      </c>
      <c r="J4489" s="118" t="s">
        <v>3986</v>
      </c>
      <c r="K4489" s="118" t="s">
        <v>8961</v>
      </c>
    </row>
    <row r="4490" spans="1:11" ht="28.8">
      <c r="A4490" s="175">
        <v>40631</v>
      </c>
      <c r="B4490" s="118" t="s">
        <v>5</v>
      </c>
      <c r="C4490" s="130">
        <v>40631</v>
      </c>
      <c r="D4490" s="118">
        <v>0</v>
      </c>
      <c r="E4490" s="118" t="s">
        <v>774</v>
      </c>
      <c r="F4490" s="118" t="s">
        <v>9153</v>
      </c>
      <c r="G4490" s="118" t="s">
        <v>9154</v>
      </c>
      <c r="H4490" s="118" t="s">
        <v>876</v>
      </c>
      <c r="I4490" s="118" t="s">
        <v>9177</v>
      </c>
      <c r="J4490" s="118" t="s">
        <v>4732</v>
      </c>
      <c r="K4490" s="118" t="s">
        <v>8961</v>
      </c>
    </row>
    <row r="4491" spans="1:11" ht="28.8">
      <c r="A4491" s="175">
        <v>40631</v>
      </c>
      <c r="B4491" s="118" t="s">
        <v>5</v>
      </c>
      <c r="C4491" s="130">
        <v>40631</v>
      </c>
      <c r="D4491" s="118">
        <v>0</v>
      </c>
      <c r="E4491" s="118" t="s">
        <v>774</v>
      </c>
      <c r="F4491" s="118" t="s">
        <v>9153</v>
      </c>
      <c r="G4491" s="118" t="s">
        <v>9154</v>
      </c>
      <c r="H4491" s="118" t="s">
        <v>876</v>
      </c>
      <c r="I4491" s="118" t="s">
        <v>9177</v>
      </c>
      <c r="J4491" s="118" t="s">
        <v>4732</v>
      </c>
      <c r="K4491" s="118" t="s">
        <v>8961</v>
      </c>
    </row>
    <row r="4492" spans="1:11" ht="28.8">
      <c r="A4492" s="175">
        <v>40632</v>
      </c>
      <c r="B4492" s="118" t="s">
        <v>5</v>
      </c>
      <c r="C4492" s="130">
        <v>40635</v>
      </c>
      <c r="D4492" s="118">
        <v>2</v>
      </c>
      <c r="E4492" s="118" t="s">
        <v>806</v>
      </c>
      <c r="F4492" s="118" t="s">
        <v>807</v>
      </c>
      <c r="G4492" s="118" t="s">
        <v>9224</v>
      </c>
      <c r="H4492" s="118" t="s">
        <v>0</v>
      </c>
      <c r="I4492" s="118" t="s">
        <v>9225</v>
      </c>
      <c r="J4492" s="118" t="s">
        <v>808</v>
      </c>
      <c r="K4492" s="118" t="s">
        <v>8893</v>
      </c>
    </row>
    <row r="4493" spans="1:11" ht="28.8">
      <c r="A4493" s="175">
        <v>40633</v>
      </c>
      <c r="B4493" s="118" t="s">
        <v>5</v>
      </c>
      <c r="C4493" s="130">
        <v>40633</v>
      </c>
      <c r="D4493" s="118">
        <v>0</v>
      </c>
      <c r="E4493" s="118" t="s">
        <v>165</v>
      </c>
      <c r="F4493" s="118" t="s">
        <v>8963</v>
      </c>
      <c r="G4493" s="118" t="s">
        <v>8964</v>
      </c>
      <c r="H4493" s="118" t="s">
        <v>877</v>
      </c>
      <c r="I4493" s="118" t="s">
        <v>8965</v>
      </c>
      <c r="J4493" s="118" t="s">
        <v>3768</v>
      </c>
      <c r="K4493" s="118" t="s">
        <v>8961</v>
      </c>
    </row>
    <row r="4494" spans="1:11" ht="28.8">
      <c r="A4494" s="175">
        <v>40633</v>
      </c>
      <c r="B4494" s="118" t="s">
        <v>5</v>
      </c>
      <c r="C4494" s="130">
        <v>40633</v>
      </c>
      <c r="D4494" s="118">
        <v>0</v>
      </c>
      <c r="E4494" s="118" t="s">
        <v>165</v>
      </c>
      <c r="F4494" s="118" t="s">
        <v>8963</v>
      </c>
      <c r="G4494" s="118" t="s">
        <v>8964</v>
      </c>
      <c r="H4494" s="118" t="s">
        <v>877</v>
      </c>
      <c r="I4494" s="118" t="s">
        <v>8965</v>
      </c>
      <c r="J4494" s="118" t="s">
        <v>3768</v>
      </c>
      <c r="K4494" s="118" t="s">
        <v>8961</v>
      </c>
    </row>
    <row r="4495" spans="1:11" ht="28.8">
      <c r="A4495" s="175">
        <v>40633</v>
      </c>
      <c r="B4495" s="118" t="s">
        <v>5</v>
      </c>
      <c r="C4495" s="130">
        <v>40633</v>
      </c>
      <c r="D4495" s="118">
        <v>0</v>
      </c>
      <c r="E4495" s="118" t="s">
        <v>322</v>
      </c>
      <c r="F4495" s="118" t="s">
        <v>8922</v>
      </c>
      <c r="G4495" s="118" t="s">
        <v>8923</v>
      </c>
      <c r="H4495" s="118" t="s">
        <v>876</v>
      </c>
      <c r="I4495" s="118" t="s">
        <v>8988</v>
      </c>
      <c r="J4495" s="118" t="s">
        <v>5601</v>
      </c>
      <c r="K4495" s="118" t="s">
        <v>8961</v>
      </c>
    </row>
    <row r="4496" spans="1:11">
      <c r="A4496" s="175">
        <v>40633</v>
      </c>
      <c r="B4496" s="118" t="s">
        <v>9164</v>
      </c>
      <c r="C4496" s="130">
        <v>40633</v>
      </c>
      <c r="D4496" s="118">
        <v>0</v>
      </c>
      <c r="E4496" s="118" t="s">
        <v>720</v>
      </c>
      <c r="F4496" s="118" t="s">
        <v>9226</v>
      </c>
      <c r="G4496" s="118" t="s">
        <v>9227</v>
      </c>
      <c r="H4496" s="118" t="s">
        <v>0</v>
      </c>
      <c r="I4496" s="118" t="s">
        <v>9228</v>
      </c>
      <c r="J4496" s="118" t="s">
        <v>148</v>
      </c>
      <c r="K4496" s="118" t="s">
        <v>8930</v>
      </c>
    </row>
    <row r="4497" spans="1:11" ht="28.8">
      <c r="A4497" s="175">
        <v>40633</v>
      </c>
      <c r="B4497" s="118" t="s">
        <v>5</v>
      </c>
      <c r="C4497" s="130">
        <v>40633</v>
      </c>
      <c r="D4497" s="118">
        <v>0</v>
      </c>
      <c r="E4497" s="118" t="s">
        <v>936</v>
      </c>
      <c r="F4497" s="118" t="s">
        <v>8910</v>
      </c>
      <c r="G4497" s="118" t="s">
        <v>8911</v>
      </c>
      <c r="H4497" s="118" t="s">
        <v>1182</v>
      </c>
      <c r="I4497" s="118" t="s">
        <v>9229</v>
      </c>
      <c r="J4497" s="118" t="s">
        <v>148</v>
      </c>
      <c r="K4497" s="118" t="s">
        <v>8961</v>
      </c>
    </row>
    <row r="4498" spans="1:11" ht="28.8">
      <c r="A4498" s="175">
        <v>40633</v>
      </c>
      <c r="B4498" s="118" t="s">
        <v>5</v>
      </c>
      <c r="C4498" s="130">
        <v>40633</v>
      </c>
      <c r="D4498" s="118">
        <v>0</v>
      </c>
      <c r="E4498" s="118" t="s">
        <v>936</v>
      </c>
      <c r="F4498" s="118" t="s">
        <v>8910</v>
      </c>
      <c r="G4498" s="118" t="s">
        <v>8911</v>
      </c>
      <c r="H4498" s="118" t="s">
        <v>1182</v>
      </c>
      <c r="I4498" s="118" t="s">
        <v>9229</v>
      </c>
      <c r="J4498" s="118" t="s">
        <v>148</v>
      </c>
      <c r="K4498" s="118" t="s">
        <v>8961</v>
      </c>
    </row>
    <row r="4499" spans="1:11" ht="28.8">
      <c r="A4499" s="175">
        <v>40633</v>
      </c>
      <c r="B4499" s="118" t="s">
        <v>5</v>
      </c>
      <c r="C4499" s="130">
        <v>40633</v>
      </c>
      <c r="D4499" s="118">
        <v>0</v>
      </c>
      <c r="E4499" s="118" t="s">
        <v>936</v>
      </c>
      <c r="F4499" s="118" t="s">
        <v>8910</v>
      </c>
      <c r="G4499" s="118" t="s">
        <v>8911</v>
      </c>
      <c r="H4499" s="118" t="s">
        <v>1182</v>
      </c>
      <c r="I4499" s="118" t="s">
        <v>9229</v>
      </c>
      <c r="J4499" s="118" t="s">
        <v>148</v>
      </c>
      <c r="K4499" s="118" t="s">
        <v>8961</v>
      </c>
    </row>
    <row r="4500" spans="1:11" ht="28.8">
      <c r="A4500" s="175">
        <v>40633</v>
      </c>
      <c r="B4500" s="118" t="s">
        <v>5</v>
      </c>
      <c r="C4500" s="130">
        <v>40633</v>
      </c>
      <c r="D4500" s="118">
        <v>0</v>
      </c>
      <c r="E4500" s="118" t="s">
        <v>947</v>
      </c>
      <c r="F4500" s="118" t="s">
        <v>9013</v>
      </c>
      <c r="G4500" s="118" t="s">
        <v>9014</v>
      </c>
      <c r="H4500" s="118" t="s">
        <v>876</v>
      </c>
      <c r="I4500" s="118" t="s">
        <v>9015</v>
      </c>
      <c r="J4500" s="118" t="s">
        <v>9016</v>
      </c>
      <c r="K4500" s="118" t="s">
        <v>8961</v>
      </c>
    </row>
    <row r="4501" spans="1:11" ht="28.8">
      <c r="A4501" s="175">
        <v>40633</v>
      </c>
      <c r="B4501" s="118" t="s">
        <v>5</v>
      </c>
      <c r="C4501" s="130">
        <v>40633</v>
      </c>
      <c r="D4501" s="118">
        <v>0</v>
      </c>
      <c r="E4501" s="118" t="s">
        <v>947</v>
      </c>
      <c r="F4501" s="118" t="s">
        <v>9013</v>
      </c>
      <c r="G4501" s="118" t="s">
        <v>9014</v>
      </c>
      <c r="H4501" s="118" t="s">
        <v>876</v>
      </c>
      <c r="I4501" s="118" t="s">
        <v>9015</v>
      </c>
      <c r="J4501" s="118" t="s">
        <v>9016</v>
      </c>
      <c r="K4501" s="118" t="s">
        <v>8961</v>
      </c>
    </row>
    <row r="4502" spans="1:11" ht="28.8">
      <c r="A4502" s="175">
        <v>40633</v>
      </c>
      <c r="B4502" s="118" t="s">
        <v>5</v>
      </c>
      <c r="C4502" s="130">
        <v>40633</v>
      </c>
      <c r="D4502" s="118">
        <v>0</v>
      </c>
      <c r="E4502" s="118" t="s">
        <v>947</v>
      </c>
      <c r="F4502" s="118" t="s">
        <v>9018</v>
      </c>
      <c r="G4502" s="118" t="s">
        <v>9019</v>
      </c>
      <c r="H4502" s="118" t="s">
        <v>877</v>
      </c>
      <c r="I4502" s="118" t="s">
        <v>9034</v>
      </c>
      <c r="J4502" s="118" t="s">
        <v>9035</v>
      </c>
      <c r="K4502" s="118" t="s">
        <v>8961</v>
      </c>
    </row>
    <row r="4503" spans="1:11" ht="28.8">
      <c r="A4503" s="175">
        <v>40633</v>
      </c>
      <c r="B4503" s="118" t="s">
        <v>5</v>
      </c>
      <c r="C4503" s="130">
        <v>40633</v>
      </c>
      <c r="D4503" s="118">
        <v>0</v>
      </c>
      <c r="E4503" s="118" t="s">
        <v>950</v>
      </c>
      <c r="F4503" s="118" t="s">
        <v>8931</v>
      </c>
      <c r="G4503" s="118" t="s">
        <v>8932</v>
      </c>
      <c r="H4503" s="118" t="s">
        <v>1182</v>
      </c>
      <c r="I4503" s="118" t="s">
        <v>9230</v>
      </c>
      <c r="J4503" s="118" t="s">
        <v>3974</v>
      </c>
      <c r="K4503" s="118" t="s">
        <v>8961</v>
      </c>
    </row>
    <row r="4504" spans="1:11" ht="28.8">
      <c r="A4504" s="175">
        <v>40633</v>
      </c>
      <c r="B4504" s="118" t="s">
        <v>5</v>
      </c>
      <c r="C4504" s="130">
        <v>40633</v>
      </c>
      <c r="D4504" s="118">
        <v>0</v>
      </c>
      <c r="E4504" s="118" t="s">
        <v>986</v>
      </c>
      <c r="F4504" s="118" t="s">
        <v>9137</v>
      </c>
      <c r="G4504" s="118" t="s">
        <v>9138</v>
      </c>
      <c r="H4504" s="118" t="s">
        <v>1182</v>
      </c>
      <c r="I4504" s="118" t="s">
        <v>9231</v>
      </c>
      <c r="J4504" s="118" t="s">
        <v>8309</v>
      </c>
      <c r="K4504" s="118" t="s">
        <v>8961</v>
      </c>
    </row>
    <row r="4505" spans="1:11" ht="28.8">
      <c r="A4505" s="175">
        <v>40633</v>
      </c>
      <c r="B4505" s="118" t="s">
        <v>5</v>
      </c>
      <c r="C4505" s="130">
        <v>40633</v>
      </c>
      <c r="D4505" s="118">
        <v>0</v>
      </c>
      <c r="E4505" s="118" t="s">
        <v>986</v>
      </c>
      <c r="F4505" s="118" t="s">
        <v>9137</v>
      </c>
      <c r="G4505" s="118" t="s">
        <v>9138</v>
      </c>
      <c r="H4505" s="118" t="s">
        <v>1182</v>
      </c>
      <c r="I4505" s="118" t="s">
        <v>9231</v>
      </c>
      <c r="J4505" s="118" t="s">
        <v>8309</v>
      </c>
      <c r="K4505" s="118" t="s">
        <v>8961</v>
      </c>
    </row>
    <row r="4506" spans="1:11" ht="28.8">
      <c r="A4506" s="175">
        <v>40633</v>
      </c>
      <c r="B4506" s="118" t="s">
        <v>5</v>
      </c>
      <c r="C4506" s="130">
        <v>40633</v>
      </c>
      <c r="D4506" s="118">
        <v>0</v>
      </c>
      <c r="E4506" s="118" t="s">
        <v>986</v>
      </c>
      <c r="F4506" s="118" t="s">
        <v>9137</v>
      </c>
      <c r="G4506" s="118" t="s">
        <v>9138</v>
      </c>
      <c r="H4506" s="118" t="s">
        <v>1182</v>
      </c>
      <c r="I4506" s="118" t="s">
        <v>9231</v>
      </c>
      <c r="J4506" s="118" t="s">
        <v>8309</v>
      </c>
      <c r="K4506" s="118" t="s">
        <v>8961</v>
      </c>
    </row>
    <row r="4507" spans="1:11">
      <c r="A4507" s="175">
        <v>40633</v>
      </c>
      <c r="B4507" s="118" t="s">
        <v>5</v>
      </c>
      <c r="C4507" s="130">
        <v>40633</v>
      </c>
      <c r="D4507" s="118">
        <v>0</v>
      </c>
      <c r="E4507" s="118" t="s">
        <v>786</v>
      </c>
      <c r="F4507" s="118" t="s">
        <v>9099</v>
      </c>
      <c r="G4507" s="118" t="s">
        <v>9100</v>
      </c>
      <c r="H4507" s="118" t="s">
        <v>1182</v>
      </c>
      <c r="I4507" s="118" t="s">
        <v>9232</v>
      </c>
      <c r="J4507" s="118" t="s">
        <v>9233</v>
      </c>
      <c r="K4507" s="118" t="s">
        <v>8961</v>
      </c>
    </row>
    <row r="4508" spans="1:11">
      <c r="A4508" s="175">
        <v>40633</v>
      </c>
      <c r="B4508" s="118" t="s">
        <v>5</v>
      </c>
      <c r="C4508" s="130">
        <v>40633</v>
      </c>
      <c r="D4508" s="118">
        <v>0</v>
      </c>
      <c r="E4508" s="118" t="s">
        <v>786</v>
      </c>
      <c r="F4508" s="118" t="s">
        <v>9099</v>
      </c>
      <c r="G4508" s="118" t="s">
        <v>9100</v>
      </c>
      <c r="H4508" s="118" t="s">
        <v>1182</v>
      </c>
      <c r="I4508" s="118" t="s">
        <v>9232</v>
      </c>
      <c r="J4508" s="118" t="s">
        <v>9233</v>
      </c>
      <c r="K4508" s="118" t="s">
        <v>8961</v>
      </c>
    </row>
    <row r="4509" spans="1:11" ht="28.8">
      <c r="A4509" s="175">
        <v>40634</v>
      </c>
      <c r="B4509" s="118" t="s">
        <v>6</v>
      </c>
      <c r="C4509" s="130">
        <v>40637</v>
      </c>
      <c r="D4509" s="118">
        <v>3</v>
      </c>
      <c r="E4509" s="118" t="s">
        <v>794</v>
      </c>
      <c r="F4509" s="118" t="s">
        <v>8958</v>
      </c>
      <c r="G4509" s="118" t="s">
        <v>8959</v>
      </c>
      <c r="H4509" s="118" t="s">
        <v>1182</v>
      </c>
      <c r="I4509" s="118" t="s">
        <v>9184</v>
      </c>
      <c r="J4509" s="118" t="s">
        <v>9185</v>
      </c>
      <c r="K4509" s="118" t="s">
        <v>8893</v>
      </c>
    </row>
    <row r="4510" spans="1:11" ht="28.8">
      <c r="A4510" s="175">
        <v>40634</v>
      </c>
      <c r="B4510" s="118" t="s">
        <v>6</v>
      </c>
      <c r="C4510" s="130">
        <v>40637</v>
      </c>
      <c r="D4510" s="118">
        <v>3</v>
      </c>
      <c r="E4510" s="118" t="s">
        <v>794</v>
      </c>
      <c r="F4510" s="118" t="s">
        <v>8958</v>
      </c>
      <c r="G4510" s="118" t="s">
        <v>8959</v>
      </c>
      <c r="H4510" s="118" t="s">
        <v>1182</v>
      </c>
      <c r="I4510" s="118" t="s">
        <v>9184</v>
      </c>
      <c r="J4510" s="118" t="s">
        <v>9185</v>
      </c>
      <c r="K4510" s="118" t="s">
        <v>8893</v>
      </c>
    </row>
    <row r="4511" spans="1:11" ht="28.8">
      <c r="A4511" s="175">
        <v>40634</v>
      </c>
      <c r="B4511" s="118" t="s">
        <v>6</v>
      </c>
      <c r="C4511" s="130">
        <v>40637</v>
      </c>
      <c r="D4511" s="118">
        <v>3</v>
      </c>
      <c r="E4511" s="118" t="s">
        <v>794</v>
      </c>
      <c r="F4511" s="118" t="s">
        <v>8958</v>
      </c>
      <c r="G4511" s="118" t="s">
        <v>8959</v>
      </c>
      <c r="H4511" s="118" t="s">
        <v>1182</v>
      </c>
      <c r="I4511" s="118" t="s">
        <v>9184</v>
      </c>
      <c r="J4511" s="118" t="s">
        <v>9185</v>
      </c>
      <c r="K4511" s="118" t="s">
        <v>8893</v>
      </c>
    </row>
    <row r="4512" spans="1:11" ht="28.8">
      <c r="A4512" s="175">
        <v>40634</v>
      </c>
      <c r="B4512" s="118" t="s">
        <v>6</v>
      </c>
      <c r="C4512" s="130">
        <v>40638</v>
      </c>
      <c r="D4512" s="118">
        <v>2</v>
      </c>
      <c r="E4512" s="118" t="s">
        <v>941</v>
      </c>
      <c r="F4512" s="118" t="s">
        <v>9072</v>
      </c>
      <c r="G4512" s="118" t="s">
        <v>9073</v>
      </c>
      <c r="H4512" s="118" t="s">
        <v>0</v>
      </c>
      <c r="I4512" s="118" t="s">
        <v>9195</v>
      </c>
      <c r="J4512" s="118" t="s">
        <v>9196</v>
      </c>
      <c r="K4512" s="118" t="s">
        <v>8893</v>
      </c>
    </row>
    <row r="4513" spans="1:11" ht="28.8">
      <c r="A4513" s="175">
        <v>40634</v>
      </c>
      <c r="B4513" s="118" t="s">
        <v>6</v>
      </c>
      <c r="C4513" s="130">
        <v>40637</v>
      </c>
      <c r="D4513" s="118">
        <v>3</v>
      </c>
      <c r="E4513" s="118" t="s">
        <v>941</v>
      </c>
      <c r="F4513" s="118" t="s">
        <v>9072</v>
      </c>
      <c r="G4513" s="118" t="s">
        <v>9073</v>
      </c>
      <c r="H4513" s="118" t="s">
        <v>0</v>
      </c>
      <c r="I4513" s="118" t="s">
        <v>9195</v>
      </c>
      <c r="J4513" s="118" t="s">
        <v>9196</v>
      </c>
      <c r="K4513" s="118" t="s">
        <v>8893</v>
      </c>
    </row>
    <row r="4514" spans="1:11" ht="28.8">
      <c r="A4514" s="175">
        <v>40638</v>
      </c>
      <c r="B4514" s="118" t="s">
        <v>6</v>
      </c>
      <c r="C4514" s="130">
        <v>40638</v>
      </c>
      <c r="D4514" s="118">
        <v>0</v>
      </c>
      <c r="E4514" s="118" t="s">
        <v>208</v>
      </c>
      <c r="F4514" s="118" t="s">
        <v>9234</v>
      </c>
      <c r="G4514" s="118" t="s">
        <v>9235</v>
      </c>
      <c r="H4514" s="118" t="s">
        <v>876</v>
      </c>
      <c r="I4514" s="118" t="s">
        <v>9236</v>
      </c>
      <c r="J4514" s="118" t="s">
        <v>9237</v>
      </c>
      <c r="K4514" s="118" t="s">
        <v>8961</v>
      </c>
    </row>
    <row r="4515" spans="1:11" ht="28.8">
      <c r="A4515" s="175">
        <v>40638</v>
      </c>
      <c r="B4515" s="118" t="s">
        <v>6</v>
      </c>
      <c r="C4515" s="130">
        <v>40638</v>
      </c>
      <c r="D4515" s="118">
        <v>0</v>
      </c>
      <c r="E4515" s="118" t="s">
        <v>322</v>
      </c>
      <c r="F4515" s="118" t="s">
        <v>8922</v>
      </c>
      <c r="G4515" s="118" t="s">
        <v>8923</v>
      </c>
      <c r="H4515" s="118" t="s">
        <v>876</v>
      </c>
      <c r="I4515" s="118" t="s">
        <v>9128</v>
      </c>
      <c r="J4515" s="118" t="s">
        <v>4247</v>
      </c>
      <c r="K4515" s="118" t="s">
        <v>8961</v>
      </c>
    </row>
    <row r="4516" spans="1:11" ht="28.8">
      <c r="A4516" s="175">
        <v>40638</v>
      </c>
      <c r="B4516" s="118" t="s">
        <v>6</v>
      </c>
      <c r="C4516" s="130">
        <v>40638</v>
      </c>
      <c r="D4516" s="118">
        <v>0</v>
      </c>
      <c r="E4516" s="118" t="s">
        <v>322</v>
      </c>
      <c r="F4516" s="118" t="s">
        <v>8922</v>
      </c>
      <c r="G4516" s="118" t="s">
        <v>8923</v>
      </c>
      <c r="H4516" s="118" t="s">
        <v>876</v>
      </c>
      <c r="I4516" s="118" t="s">
        <v>9128</v>
      </c>
      <c r="J4516" s="118" t="s">
        <v>4247</v>
      </c>
      <c r="K4516" s="118" t="s">
        <v>8961</v>
      </c>
    </row>
    <row r="4517" spans="1:11" ht="28.8">
      <c r="A4517" s="175">
        <v>40638</v>
      </c>
      <c r="B4517" s="118" t="s">
        <v>6</v>
      </c>
      <c r="C4517" s="130">
        <v>40638</v>
      </c>
      <c r="D4517" s="118">
        <v>0</v>
      </c>
      <c r="E4517" s="118" t="s">
        <v>182</v>
      </c>
      <c r="F4517" s="118" t="s">
        <v>8922</v>
      </c>
      <c r="G4517" s="118" t="s">
        <v>9198</v>
      </c>
      <c r="H4517" s="118" t="s">
        <v>876</v>
      </c>
      <c r="I4517" s="118" t="s">
        <v>9199</v>
      </c>
      <c r="J4517" s="118" t="s">
        <v>4471</v>
      </c>
      <c r="K4517" s="118" t="s">
        <v>8961</v>
      </c>
    </row>
    <row r="4518" spans="1:11" ht="28.8">
      <c r="A4518" s="175">
        <v>40638</v>
      </c>
      <c r="B4518" s="118" t="s">
        <v>6</v>
      </c>
      <c r="C4518" s="130">
        <v>40638</v>
      </c>
      <c r="D4518" s="118">
        <v>0</v>
      </c>
      <c r="E4518" s="118" t="s">
        <v>595</v>
      </c>
      <c r="F4518" s="118" t="s">
        <v>9170</v>
      </c>
      <c r="G4518" s="118" t="s">
        <v>9171</v>
      </c>
      <c r="H4518" s="118" t="s">
        <v>877</v>
      </c>
      <c r="I4518" s="118" t="s">
        <v>9172</v>
      </c>
      <c r="J4518" s="118" t="s">
        <v>6126</v>
      </c>
      <c r="K4518" s="118" t="s">
        <v>8961</v>
      </c>
    </row>
    <row r="4519" spans="1:11">
      <c r="A4519" s="175">
        <v>40638</v>
      </c>
      <c r="B4519" s="118" t="s">
        <v>6</v>
      </c>
      <c r="C4519" s="130">
        <v>40638</v>
      </c>
      <c r="D4519" s="118">
        <v>0</v>
      </c>
      <c r="E4519" s="118" t="s">
        <v>996</v>
      </c>
      <c r="F4519" s="118" t="s">
        <v>9238</v>
      </c>
      <c r="G4519" s="118" t="s">
        <v>9239</v>
      </c>
      <c r="H4519" s="118" t="s">
        <v>0</v>
      </c>
      <c r="I4519" s="118" t="s">
        <v>9012</v>
      </c>
      <c r="J4519" s="118" t="s">
        <v>353</v>
      </c>
      <c r="K4519" s="118" t="s">
        <v>8961</v>
      </c>
    </row>
    <row r="4520" spans="1:11" ht="28.8">
      <c r="A4520" s="175">
        <v>40638</v>
      </c>
      <c r="B4520" s="118" t="s">
        <v>6</v>
      </c>
      <c r="C4520" s="130">
        <v>40638</v>
      </c>
      <c r="D4520" s="118">
        <v>0</v>
      </c>
      <c r="E4520" s="118" t="s">
        <v>947</v>
      </c>
      <c r="F4520" s="118" t="s">
        <v>9018</v>
      </c>
      <c r="G4520" s="118" t="s">
        <v>9019</v>
      </c>
      <c r="H4520" s="118" t="s">
        <v>876</v>
      </c>
      <c r="I4520" s="118" t="s">
        <v>9218</v>
      </c>
      <c r="J4520" s="118" t="s">
        <v>9219</v>
      </c>
      <c r="K4520" s="118" t="s">
        <v>8961</v>
      </c>
    </row>
    <row r="4521" spans="1:11" ht="28.8">
      <c r="A4521" s="175">
        <v>40638</v>
      </c>
      <c r="B4521" s="118" t="s">
        <v>6</v>
      </c>
      <c r="C4521" s="130">
        <v>40638</v>
      </c>
      <c r="D4521" s="118">
        <v>0</v>
      </c>
      <c r="E4521" s="118" t="s">
        <v>947</v>
      </c>
      <c r="F4521" s="118" t="s">
        <v>9018</v>
      </c>
      <c r="G4521" s="118" t="s">
        <v>9019</v>
      </c>
      <c r="H4521" s="118" t="s">
        <v>876</v>
      </c>
      <c r="I4521" s="118" t="s">
        <v>9218</v>
      </c>
      <c r="J4521" s="118" t="s">
        <v>9219</v>
      </c>
      <c r="K4521" s="118" t="s">
        <v>8961</v>
      </c>
    </row>
    <row r="4522" spans="1:11" ht="28.8">
      <c r="A4522" s="175">
        <v>40638</v>
      </c>
      <c r="B4522" s="118" t="s">
        <v>6</v>
      </c>
      <c r="C4522" s="130">
        <v>40638</v>
      </c>
      <c r="D4522" s="118">
        <v>0</v>
      </c>
      <c r="E4522" s="118" t="s">
        <v>947</v>
      </c>
      <c r="F4522" s="118" t="s">
        <v>9018</v>
      </c>
      <c r="G4522" s="118" t="s">
        <v>9019</v>
      </c>
      <c r="H4522" s="118" t="s">
        <v>876</v>
      </c>
      <c r="I4522" s="118" t="s">
        <v>9202</v>
      </c>
      <c r="J4522" s="118" t="s">
        <v>9203</v>
      </c>
      <c r="K4522" s="118" t="s">
        <v>8961</v>
      </c>
    </row>
    <row r="4523" spans="1:11" ht="28.8">
      <c r="A4523" s="175">
        <v>40638</v>
      </c>
      <c r="B4523" s="118" t="s">
        <v>6</v>
      </c>
      <c r="C4523" s="130">
        <v>40638</v>
      </c>
      <c r="D4523" s="118">
        <v>0</v>
      </c>
      <c r="E4523" s="118" t="s">
        <v>947</v>
      </c>
      <c r="F4523" s="118" t="s">
        <v>9018</v>
      </c>
      <c r="G4523" s="118" t="s">
        <v>9019</v>
      </c>
      <c r="H4523" s="118" t="s">
        <v>876</v>
      </c>
      <c r="I4523" s="118" t="s">
        <v>9218</v>
      </c>
      <c r="J4523" s="118" t="s">
        <v>9219</v>
      </c>
      <c r="K4523" s="118" t="s">
        <v>8961</v>
      </c>
    </row>
    <row r="4524" spans="1:11" ht="28.8">
      <c r="A4524" s="175">
        <v>40638</v>
      </c>
      <c r="B4524" s="118" t="s">
        <v>6</v>
      </c>
      <c r="C4524" s="130">
        <v>40638</v>
      </c>
      <c r="D4524" s="118">
        <v>0</v>
      </c>
      <c r="E4524" s="118" t="s">
        <v>786</v>
      </c>
      <c r="F4524" s="118" t="s">
        <v>9099</v>
      </c>
      <c r="G4524" s="118" t="s">
        <v>9100</v>
      </c>
      <c r="H4524" s="118" t="s">
        <v>876</v>
      </c>
      <c r="I4524" s="118" t="s">
        <v>9101</v>
      </c>
      <c r="J4524" s="118" t="s">
        <v>3448</v>
      </c>
      <c r="K4524" s="118" t="s">
        <v>8961</v>
      </c>
    </row>
    <row r="4525" spans="1:11" ht="28.8">
      <c r="A4525" s="175">
        <v>40638</v>
      </c>
      <c r="B4525" s="118" t="s">
        <v>6</v>
      </c>
      <c r="C4525" s="130">
        <v>40638</v>
      </c>
      <c r="D4525" s="118">
        <v>0</v>
      </c>
      <c r="E4525" s="118" t="s">
        <v>786</v>
      </c>
      <c r="F4525" s="118" t="s">
        <v>9099</v>
      </c>
      <c r="G4525" s="118" t="s">
        <v>9100</v>
      </c>
      <c r="H4525" s="118" t="s">
        <v>877</v>
      </c>
      <c r="I4525" s="118" t="s">
        <v>9240</v>
      </c>
      <c r="J4525" s="118" t="s">
        <v>6198</v>
      </c>
      <c r="K4525" s="118" t="s">
        <v>8961</v>
      </c>
    </row>
    <row r="4526" spans="1:11" ht="28.8">
      <c r="A4526" s="175">
        <v>40638</v>
      </c>
      <c r="B4526" s="118" t="s">
        <v>6</v>
      </c>
      <c r="C4526" s="130">
        <v>40638</v>
      </c>
      <c r="D4526" s="118">
        <v>0</v>
      </c>
      <c r="E4526" s="118" t="s">
        <v>786</v>
      </c>
      <c r="F4526" s="118" t="s">
        <v>9099</v>
      </c>
      <c r="G4526" s="118" t="s">
        <v>9100</v>
      </c>
      <c r="H4526" s="118" t="s">
        <v>877</v>
      </c>
      <c r="I4526" s="118" t="s">
        <v>9240</v>
      </c>
      <c r="J4526" s="118" t="s">
        <v>6198</v>
      </c>
      <c r="K4526" s="118" t="s">
        <v>8961</v>
      </c>
    </row>
    <row r="4527" spans="1:11" ht="28.8">
      <c r="A4527" s="175">
        <v>40638</v>
      </c>
      <c r="B4527" s="118" t="s">
        <v>6</v>
      </c>
      <c r="C4527" s="130">
        <v>40638</v>
      </c>
      <c r="D4527" s="118">
        <v>0</v>
      </c>
      <c r="E4527" s="118" t="s">
        <v>786</v>
      </c>
      <c r="F4527" s="118" t="s">
        <v>9099</v>
      </c>
      <c r="G4527" s="118" t="s">
        <v>9100</v>
      </c>
      <c r="H4527" s="118" t="s">
        <v>877</v>
      </c>
      <c r="I4527" s="118" t="s">
        <v>9240</v>
      </c>
      <c r="J4527" s="118" t="s">
        <v>6198</v>
      </c>
      <c r="K4527" s="118" t="s">
        <v>8961</v>
      </c>
    </row>
    <row r="4528" spans="1:11" ht="28.8">
      <c r="A4528" s="175">
        <v>40639</v>
      </c>
      <c r="B4528" s="118" t="s">
        <v>6</v>
      </c>
      <c r="C4528" s="130">
        <v>40642</v>
      </c>
      <c r="D4528" s="118">
        <v>2</v>
      </c>
      <c r="E4528" s="118" t="s">
        <v>620</v>
      </c>
      <c r="F4528" s="118" t="s">
        <v>8976</v>
      </c>
      <c r="G4528" s="118" t="s">
        <v>8977</v>
      </c>
      <c r="H4528" s="118" t="s">
        <v>0</v>
      </c>
      <c r="I4528" s="118" t="s">
        <v>9241</v>
      </c>
      <c r="J4528" s="118" t="s">
        <v>621</v>
      </c>
      <c r="K4528" s="118" t="s">
        <v>8893</v>
      </c>
    </row>
    <row r="4529" spans="1:11" ht="28.8">
      <c r="A4529" s="175">
        <v>40639</v>
      </c>
      <c r="B4529" s="118" t="s">
        <v>6</v>
      </c>
      <c r="C4529" s="130">
        <v>40639</v>
      </c>
      <c r="D4529" s="118">
        <v>0</v>
      </c>
      <c r="E4529" s="118" t="s">
        <v>620</v>
      </c>
      <c r="F4529" s="118" t="s">
        <v>8976</v>
      </c>
      <c r="G4529" s="118" t="s">
        <v>8977</v>
      </c>
      <c r="H4529" s="118" t="s">
        <v>0</v>
      </c>
      <c r="I4529" s="118" t="s">
        <v>9241</v>
      </c>
      <c r="J4529" s="118" t="s">
        <v>621</v>
      </c>
      <c r="K4529" s="118" t="s">
        <v>8893</v>
      </c>
    </row>
    <row r="4530" spans="1:11" ht="28.8">
      <c r="A4530" s="175">
        <v>40639</v>
      </c>
      <c r="B4530" s="118" t="s">
        <v>6</v>
      </c>
      <c r="C4530" s="130">
        <v>40640</v>
      </c>
      <c r="D4530" s="118">
        <v>1</v>
      </c>
      <c r="E4530" s="118" t="s">
        <v>956</v>
      </c>
      <c r="F4530" s="118" t="s">
        <v>957</v>
      </c>
      <c r="G4530" s="118" t="s">
        <v>8925</v>
      </c>
      <c r="H4530" s="118" t="s">
        <v>876</v>
      </c>
      <c r="I4530" s="118" t="s">
        <v>8994</v>
      </c>
      <c r="J4530" s="118" t="s">
        <v>9197</v>
      </c>
      <c r="K4530" s="118" t="s">
        <v>8893</v>
      </c>
    </row>
    <row r="4531" spans="1:11" ht="28.8">
      <c r="A4531" s="175">
        <v>40639</v>
      </c>
      <c r="B4531" s="118" t="s">
        <v>6</v>
      </c>
      <c r="C4531" s="130">
        <v>40640</v>
      </c>
      <c r="D4531" s="118">
        <v>1</v>
      </c>
      <c r="E4531" s="118" t="s">
        <v>956</v>
      </c>
      <c r="F4531" s="118" t="s">
        <v>957</v>
      </c>
      <c r="G4531" s="118" t="s">
        <v>8925</v>
      </c>
      <c r="H4531" s="118" t="s">
        <v>876</v>
      </c>
      <c r="I4531" s="118" t="s">
        <v>8994</v>
      </c>
      <c r="J4531" s="118" t="s">
        <v>9197</v>
      </c>
      <c r="K4531" s="118" t="s">
        <v>8893</v>
      </c>
    </row>
    <row r="4532" spans="1:11">
      <c r="A4532" s="175">
        <v>40640</v>
      </c>
      <c r="B4532" s="118" t="s">
        <v>6</v>
      </c>
      <c r="C4532" s="130">
        <v>40645</v>
      </c>
      <c r="D4532" s="118">
        <v>3</v>
      </c>
      <c r="E4532" s="118" t="s">
        <v>199</v>
      </c>
      <c r="F4532" s="118" t="s">
        <v>9008</v>
      </c>
      <c r="G4532" s="118" t="s">
        <v>9009</v>
      </c>
      <c r="H4532" s="118" t="s">
        <v>0</v>
      </c>
      <c r="I4532" s="118" t="s">
        <v>9012</v>
      </c>
      <c r="J4532" s="118" t="s">
        <v>353</v>
      </c>
      <c r="K4532" s="118" t="s">
        <v>8893</v>
      </c>
    </row>
    <row r="4533" spans="1:11">
      <c r="A4533" s="175">
        <v>40640</v>
      </c>
      <c r="B4533" s="118" t="s">
        <v>6</v>
      </c>
      <c r="C4533" s="130">
        <v>40646</v>
      </c>
      <c r="D4533" s="118">
        <v>4</v>
      </c>
      <c r="E4533" s="118" t="s">
        <v>199</v>
      </c>
      <c r="F4533" s="118" t="s">
        <v>9008</v>
      </c>
      <c r="G4533" s="118" t="s">
        <v>9009</v>
      </c>
      <c r="H4533" s="118" t="s">
        <v>0</v>
      </c>
      <c r="I4533" s="118" t="s">
        <v>9012</v>
      </c>
      <c r="J4533" s="118" t="s">
        <v>353</v>
      </c>
      <c r="K4533" s="118" t="s">
        <v>8893</v>
      </c>
    </row>
    <row r="4534" spans="1:11">
      <c r="A4534" s="175">
        <v>40640</v>
      </c>
      <c r="B4534" s="118" t="s">
        <v>6</v>
      </c>
      <c r="C4534" s="130">
        <v>40696</v>
      </c>
      <c r="D4534" s="118">
        <v>6</v>
      </c>
      <c r="E4534" s="118" t="s">
        <v>199</v>
      </c>
      <c r="F4534" s="118" t="s">
        <v>9008</v>
      </c>
      <c r="G4534" s="118" t="s">
        <v>9009</v>
      </c>
      <c r="H4534" s="118" t="s">
        <v>0</v>
      </c>
      <c r="I4534" s="118" t="s">
        <v>9012</v>
      </c>
      <c r="J4534" s="118" t="s">
        <v>353</v>
      </c>
      <c r="K4534" s="118" t="s">
        <v>8893</v>
      </c>
    </row>
    <row r="4535" spans="1:11">
      <c r="A4535" s="175">
        <v>40640</v>
      </c>
      <c r="B4535" s="118" t="s">
        <v>6</v>
      </c>
      <c r="C4535" s="130">
        <v>40640</v>
      </c>
      <c r="D4535" s="118">
        <v>0</v>
      </c>
      <c r="E4535" s="118" t="s">
        <v>720</v>
      </c>
      <c r="F4535" s="118" t="s">
        <v>9226</v>
      </c>
      <c r="G4535" s="118" t="s">
        <v>9227</v>
      </c>
      <c r="H4535" s="118" t="s">
        <v>0</v>
      </c>
      <c r="I4535" s="118" t="s">
        <v>9242</v>
      </c>
      <c r="J4535" s="118" t="s">
        <v>3960</v>
      </c>
      <c r="K4535" s="118" t="s">
        <v>8961</v>
      </c>
    </row>
    <row r="4536" spans="1:11" ht="28.8">
      <c r="A4536" s="175">
        <v>40640</v>
      </c>
      <c r="B4536" s="118" t="s">
        <v>6</v>
      </c>
      <c r="C4536" s="130">
        <v>40640</v>
      </c>
      <c r="D4536" s="118">
        <v>0</v>
      </c>
      <c r="E4536" s="118" t="s">
        <v>720</v>
      </c>
      <c r="F4536" s="118" t="s">
        <v>9226</v>
      </c>
      <c r="G4536" s="118" t="s">
        <v>9227</v>
      </c>
      <c r="H4536" s="118" t="s">
        <v>876</v>
      </c>
      <c r="I4536" s="118" t="s">
        <v>9243</v>
      </c>
      <c r="J4536" s="118" t="s">
        <v>3963</v>
      </c>
      <c r="K4536" s="118" t="s">
        <v>8961</v>
      </c>
    </row>
    <row r="4537" spans="1:11" ht="28.8">
      <c r="A4537" s="175">
        <v>40640</v>
      </c>
      <c r="B4537" s="118" t="s">
        <v>6</v>
      </c>
      <c r="C4537" s="130">
        <v>40640</v>
      </c>
      <c r="D4537" s="118">
        <v>0</v>
      </c>
      <c r="E4537" s="118" t="s">
        <v>720</v>
      </c>
      <c r="F4537" s="118" t="s">
        <v>9226</v>
      </c>
      <c r="G4537" s="118" t="s">
        <v>9227</v>
      </c>
      <c r="H4537" s="118" t="s">
        <v>876</v>
      </c>
      <c r="I4537" s="118" t="s">
        <v>9244</v>
      </c>
      <c r="J4537" s="118" t="s">
        <v>721</v>
      </c>
      <c r="K4537" s="118" t="s">
        <v>8961</v>
      </c>
    </row>
    <row r="4538" spans="1:11" ht="28.8">
      <c r="A4538" s="175">
        <v>40643</v>
      </c>
      <c r="B4538" s="118" t="s">
        <v>6</v>
      </c>
      <c r="C4538" s="130">
        <v>40649</v>
      </c>
      <c r="D4538" s="118">
        <v>5</v>
      </c>
      <c r="E4538" s="118" t="s">
        <v>165</v>
      </c>
      <c r="F4538" s="118" t="s">
        <v>8963</v>
      </c>
      <c r="G4538" s="118" t="s">
        <v>8964</v>
      </c>
      <c r="H4538" s="118" t="s">
        <v>877</v>
      </c>
      <c r="I4538" s="118" t="s">
        <v>8965</v>
      </c>
      <c r="J4538" s="118" t="s">
        <v>3768</v>
      </c>
      <c r="K4538" s="118" t="s">
        <v>8893</v>
      </c>
    </row>
    <row r="4539" spans="1:11" ht="28.8">
      <c r="A4539" s="175">
        <v>40643</v>
      </c>
      <c r="B4539" s="118" t="s">
        <v>6</v>
      </c>
      <c r="C4539" s="130">
        <v>40647</v>
      </c>
      <c r="D4539" s="118">
        <v>4</v>
      </c>
      <c r="E4539" s="118" t="s">
        <v>964</v>
      </c>
      <c r="F4539" s="118" t="s">
        <v>8937</v>
      </c>
      <c r="G4539" s="118" t="s">
        <v>8938</v>
      </c>
      <c r="H4539" s="118" t="s">
        <v>0</v>
      </c>
      <c r="I4539" s="118" t="s">
        <v>8939</v>
      </c>
      <c r="J4539" s="118" t="s">
        <v>3466</v>
      </c>
      <c r="K4539" s="118" t="s">
        <v>8893</v>
      </c>
    </row>
    <row r="4540" spans="1:11" ht="28.8">
      <c r="A4540" s="175">
        <v>40643</v>
      </c>
      <c r="B4540" s="118" t="s">
        <v>6</v>
      </c>
      <c r="C4540" s="130">
        <v>40647</v>
      </c>
      <c r="D4540" s="118">
        <v>4</v>
      </c>
      <c r="E4540" s="118" t="s">
        <v>964</v>
      </c>
      <c r="F4540" s="118" t="s">
        <v>8937</v>
      </c>
      <c r="G4540" s="118" t="s">
        <v>8938</v>
      </c>
      <c r="H4540" s="118" t="s">
        <v>0</v>
      </c>
      <c r="I4540" s="118" t="s">
        <v>8939</v>
      </c>
      <c r="J4540" s="118" t="s">
        <v>3466</v>
      </c>
      <c r="K4540" s="118" t="s">
        <v>8893</v>
      </c>
    </row>
    <row r="4541" spans="1:11" ht="28.8">
      <c r="A4541" s="175">
        <v>40643</v>
      </c>
      <c r="B4541" s="118" t="s">
        <v>6</v>
      </c>
      <c r="C4541" s="130">
        <v>40647</v>
      </c>
      <c r="D4541" s="118">
        <v>4</v>
      </c>
      <c r="E4541" s="118" t="s">
        <v>964</v>
      </c>
      <c r="F4541" s="118" t="s">
        <v>8937</v>
      </c>
      <c r="G4541" s="118" t="s">
        <v>8938</v>
      </c>
      <c r="H4541" s="118" t="s">
        <v>0</v>
      </c>
      <c r="I4541" s="118" t="s">
        <v>8939</v>
      </c>
      <c r="J4541" s="118" t="s">
        <v>3466</v>
      </c>
      <c r="K4541" s="118" t="s">
        <v>8893</v>
      </c>
    </row>
    <row r="4542" spans="1:11" ht="28.8">
      <c r="A4542" s="175">
        <v>40643</v>
      </c>
      <c r="B4542" s="118" t="s">
        <v>6</v>
      </c>
      <c r="C4542" s="130">
        <v>40651</v>
      </c>
      <c r="D4542" s="118">
        <v>6</v>
      </c>
      <c r="E4542" s="118" t="s">
        <v>964</v>
      </c>
      <c r="F4542" s="118" t="s">
        <v>8937</v>
      </c>
      <c r="G4542" s="118" t="s">
        <v>8938</v>
      </c>
      <c r="H4542" s="118" t="s">
        <v>0</v>
      </c>
      <c r="I4542" s="118" t="s">
        <v>8939</v>
      </c>
      <c r="J4542" s="118" t="s">
        <v>3466</v>
      </c>
      <c r="K4542" s="118" t="s">
        <v>8893</v>
      </c>
    </row>
    <row r="4543" spans="1:11" ht="28.8">
      <c r="A4543" s="175">
        <v>40643</v>
      </c>
      <c r="B4543" s="118" t="s">
        <v>6</v>
      </c>
      <c r="C4543" s="130">
        <v>40646</v>
      </c>
      <c r="D4543" s="118">
        <v>2</v>
      </c>
      <c r="E4543" s="118" t="s">
        <v>964</v>
      </c>
      <c r="F4543" s="118" t="s">
        <v>8937</v>
      </c>
      <c r="G4543" s="118" t="s">
        <v>8938</v>
      </c>
      <c r="H4543" s="118" t="s">
        <v>0</v>
      </c>
      <c r="I4543" s="118" t="s">
        <v>8939</v>
      </c>
      <c r="J4543" s="118" t="s">
        <v>3466</v>
      </c>
      <c r="K4543" s="118" t="s">
        <v>8893</v>
      </c>
    </row>
    <row r="4544" spans="1:11">
      <c r="A4544" s="175">
        <v>40646</v>
      </c>
      <c r="B4544" s="118" t="s">
        <v>6</v>
      </c>
      <c r="C4544" s="130">
        <v>40647</v>
      </c>
      <c r="D4544" s="118">
        <v>1</v>
      </c>
      <c r="E4544" s="118" t="s">
        <v>950</v>
      </c>
      <c r="F4544" s="118" t="s">
        <v>9083</v>
      </c>
      <c r="G4544" s="118" t="s">
        <v>9084</v>
      </c>
      <c r="H4544" s="118" t="s">
        <v>33</v>
      </c>
      <c r="I4544" s="118" t="s">
        <v>9245</v>
      </c>
      <c r="J4544" s="118" t="s">
        <v>5231</v>
      </c>
      <c r="K4544" s="118" t="s">
        <v>8893</v>
      </c>
    </row>
    <row r="4545" spans="1:11">
      <c r="A4545" s="175">
        <v>40646</v>
      </c>
      <c r="B4545" s="118" t="s">
        <v>6</v>
      </c>
      <c r="C4545" s="130">
        <v>40659</v>
      </c>
      <c r="D4545" s="118">
        <v>6</v>
      </c>
      <c r="E4545" s="118" t="s">
        <v>950</v>
      </c>
      <c r="F4545" s="118" t="s">
        <v>9083</v>
      </c>
      <c r="G4545" s="118" t="s">
        <v>9084</v>
      </c>
      <c r="H4545" s="118" t="s">
        <v>33</v>
      </c>
      <c r="I4545" s="118" t="s">
        <v>9245</v>
      </c>
      <c r="J4545" s="118" t="s">
        <v>5231</v>
      </c>
      <c r="K4545" s="118" t="s">
        <v>8893</v>
      </c>
    </row>
    <row r="4546" spans="1:11">
      <c r="A4546" s="175">
        <v>40646</v>
      </c>
      <c r="B4546" s="118" t="s">
        <v>6</v>
      </c>
      <c r="C4546" s="130">
        <v>40651</v>
      </c>
      <c r="D4546" s="118">
        <v>3</v>
      </c>
      <c r="E4546" s="118" t="s">
        <v>950</v>
      </c>
      <c r="F4546" s="118" t="s">
        <v>9083</v>
      </c>
      <c r="G4546" s="118" t="s">
        <v>9084</v>
      </c>
      <c r="H4546" s="118" t="s">
        <v>33</v>
      </c>
      <c r="I4546" s="118" t="s">
        <v>9245</v>
      </c>
      <c r="J4546" s="118" t="s">
        <v>5231</v>
      </c>
      <c r="K4546" s="118" t="s">
        <v>8893</v>
      </c>
    </row>
    <row r="4547" spans="1:11">
      <c r="A4547" s="175">
        <v>40646</v>
      </c>
      <c r="B4547" s="118" t="s">
        <v>6</v>
      </c>
      <c r="C4547" s="130">
        <v>40696</v>
      </c>
      <c r="D4547" s="118">
        <v>5</v>
      </c>
      <c r="E4547" s="118" t="s">
        <v>950</v>
      </c>
      <c r="F4547" s="118" t="s">
        <v>9083</v>
      </c>
      <c r="G4547" s="118" t="s">
        <v>9084</v>
      </c>
      <c r="H4547" s="118" t="s">
        <v>33</v>
      </c>
      <c r="I4547" s="118" t="s">
        <v>9245</v>
      </c>
      <c r="J4547" s="118" t="s">
        <v>5231</v>
      </c>
      <c r="K4547" s="118" t="s">
        <v>8893</v>
      </c>
    </row>
    <row r="4548" spans="1:11" ht="28.8">
      <c r="A4548" s="175">
        <v>40647</v>
      </c>
      <c r="B4548" s="118" t="s">
        <v>6</v>
      </c>
      <c r="C4548" s="130">
        <v>40658</v>
      </c>
      <c r="D4548" s="118">
        <v>4</v>
      </c>
      <c r="E4548" s="118" t="s">
        <v>144</v>
      </c>
      <c r="F4548" s="118" t="s">
        <v>8981</v>
      </c>
      <c r="G4548" s="118" t="s">
        <v>8982</v>
      </c>
      <c r="H4548" s="118" t="s">
        <v>876</v>
      </c>
      <c r="I4548" s="118" t="s">
        <v>8993</v>
      </c>
      <c r="J4548" s="118" t="s">
        <v>5149</v>
      </c>
      <c r="K4548" s="118" t="s">
        <v>8893</v>
      </c>
    </row>
    <row r="4549" spans="1:11" ht="28.8">
      <c r="A4549" s="175">
        <v>40647</v>
      </c>
      <c r="B4549" s="118" t="s">
        <v>6</v>
      </c>
      <c r="C4549" s="130">
        <v>40658</v>
      </c>
      <c r="D4549" s="118">
        <v>4</v>
      </c>
      <c r="E4549" s="118" t="s">
        <v>407</v>
      </c>
      <c r="F4549" s="118" t="s">
        <v>9043</v>
      </c>
      <c r="G4549" s="118" t="s">
        <v>9044</v>
      </c>
      <c r="H4549" s="118" t="s">
        <v>876</v>
      </c>
      <c r="I4549" s="118" t="s">
        <v>9045</v>
      </c>
      <c r="J4549" s="118" t="s">
        <v>3809</v>
      </c>
      <c r="K4549" s="118" t="s">
        <v>8893</v>
      </c>
    </row>
    <row r="4550" spans="1:11" ht="28.8">
      <c r="A4550" s="175">
        <v>40647</v>
      </c>
      <c r="B4550" s="118" t="s">
        <v>6</v>
      </c>
      <c r="C4550" s="130">
        <v>40652</v>
      </c>
      <c r="D4550" s="118">
        <v>2</v>
      </c>
      <c r="E4550" s="118" t="s">
        <v>407</v>
      </c>
      <c r="F4550" s="118" t="s">
        <v>9043</v>
      </c>
      <c r="G4550" s="118" t="s">
        <v>9044</v>
      </c>
      <c r="H4550" s="118" t="s">
        <v>876</v>
      </c>
      <c r="I4550" s="118" t="s">
        <v>9045</v>
      </c>
      <c r="J4550" s="118" t="s">
        <v>3809</v>
      </c>
      <c r="K4550" s="118" t="s">
        <v>8893</v>
      </c>
    </row>
    <row r="4551" spans="1:11">
      <c r="A4551" s="175">
        <v>40647</v>
      </c>
      <c r="B4551" s="118" t="s">
        <v>6</v>
      </c>
      <c r="C4551" s="130">
        <v>40659</v>
      </c>
      <c r="D4551" s="118">
        <v>5</v>
      </c>
      <c r="E4551" s="118" t="s">
        <v>9246</v>
      </c>
      <c r="F4551" s="118" t="s">
        <v>9083</v>
      </c>
      <c r="G4551" s="118" t="s">
        <v>9084</v>
      </c>
      <c r="H4551" s="118" t="s">
        <v>33</v>
      </c>
      <c r="I4551" s="118" t="s">
        <v>9245</v>
      </c>
      <c r="J4551" s="118" t="s">
        <v>5231</v>
      </c>
      <c r="K4551" s="118" t="s">
        <v>8893</v>
      </c>
    </row>
    <row r="4552" spans="1:11">
      <c r="A4552" s="175">
        <v>40647</v>
      </c>
      <c r="B4552" s="118" t="s">
        <v>6</v>
      </c>
      <c r="C4552" s="130">
        <v>40659</v>
      </c>
      <c r="D4552" s="118">
        <v>5</v>
      </c>
      <c r="E4552" s="118" t="s">
        <v>9246</v>
      </c>
      <c r="F4552" s="118" t="s">
        <v>9083</v>
      </c>
      <c r="G4552" s="118" t="s">
        <v>9084</v>
      </c>
      <c r="H4552" s="118" t="s">
        <v>33</v>
      </c>
      <c r="I4552" s="118" t="s">
        <v>9245</v>
      </c>
      <c r="J4552" s="118" t="s">
        <v>5231</v>
      </c>
      <c r="K4552" s="118" t="s">
        <v>8893</v>
      </c>
    </row>
    <row r="4553" spans="1:11">
      <c r="A4553" s="175">
        <v>40647</v>
      </c>
      <c r="B4553" s="118" t="s">
        <v>6</v>
      </c>
      <c r="C4553" s="130">
        <v>40658</v>
      </c>
      <c r="D4553" s="118">
        <v>4</v>
      </c>
      <c r="E4553" s="118" t="s">
        <v>182</v>
      </c>
      <c r="F4553" s="118" t="s">
        <v>930</v>
      </c>
      <c r="G4553" s="118" t="s">
        <v>9057</v>
      </c>
      <c r="H4553" s="118" t="s">
        <v>1182</v>
      </c>
      <c r="I4553" s="118" t="s">
        <v>9058</v>
      </c>
      <c r="J4553" s="118" t="s">
        <v>9214</v>
      </c>
      <c r="K4553" s="118" t="s">
        <v>8893</v>
      </c>
    </row>
    <row r="4554" spans="1:11">
      <c r="A4554" s="175">
        <v>40647</v>
      </c>
      <c r="B4554" s="118" t="s">
        <v>6</v>
      </c>
      <c r="C4554" s="130">
        <v>40658</v>
      </c>
      <c r="D4554" s="118">
        <v>4</v>
      </c>
      <c r="E4554" s="118" t="s">
        <v>182</v>
      </c>
      <c r="F4554" s="118" t="s">
        <v>930</v>
      </c>
      <c r="G4554" s="118" t="s">
        <v>9057</v>
      </c>
      <c r="H4554" s="118" t="s">
        <v>1182</v>
      </c>
      <c r="I4554" s="118" t="s">
        <v>9058</v>
      </c>
      <c r="J4554" s="118" t="s">
        <v>9214</v>
      </c>
      <c r="K4554" s="118" t="s">
        <v>8893</v>
      </c>
    </row>
    <row r="4555" spans="1:11" ht="28.8">
      <c r="A4555" s="175">
        <v>40647</v>
      </c>
      <c r="B4555" s="118" t="s">
        <v>6</v>
      </c>
      <c r="C4555" s="130">
        <v>40647</v>
      </c>
      <c r="D4555" s="118">
        <v>0</v>
      </c>
      <c r="E4555" s="118" t="s">
        <v>794</v>
      </c>
      <c r="F4555" s="118" t="s">
        <v>8958</v>
      </c>
      <c r="G4555" s="118" t="s">
        <v>8959</v>
      </c>
      <c r="H4555" s="118" t="s">
        <v>1182</v>
      </c>
      <c r="I4555" s="118" t="s">
        <v>9184</v>
      </c>
      <c r="J4555" s="118" t="s">
        <v>9185</v>
      </c>
      <c r="K4555" s="118" t="s">
        <v>8961</v>
      </c>
    </row>
    <row r="4556" spans="1:11" ht="28.8">
      <c r="A4556" s="175">
        <v>40647</v>
      </c>
      <c r="B4556" s="118" t="s">
        <v>6</v>
      </c>
      <c r="C4556" s="130">
        <v>40647</v>
      </c>
      <c r="D4556" s="118">
        <v>0</v>
      </c>
      <c r="E4556" s="118" t="s">
        <v>794</v>
      </c>
      <c r="F4556" s="118" t="s">
        <v>8958</v>
      </c>
      <c r="G4556" s="118" t="s">
        <v>8959</v>
      </c>
      <c r="H4556" s="118" t="s">
        <v>876</v>
      </c>
      <c r="I4556" s="118" t="s">
        <v>907</v>
      </c>
      <c r="J4556" s="118" t="s">
        <v>8985</v>
      </c>
      <c r="K4556" s="118" t="s">
        <v>8961</v>
      </c>
    </row>
    <row r="4557" spans="1:11" ht="28.8">
      <c r="A4557" s="175">
        <v>40647</v>
      </c>
      <c r="B4557" s="118" t="s">
        <v>6</v>
      </c>
      <c r="C4557" s="130">
        <v>40647</v>
      </c>
      <c r="D4557" s="118">
        <v>0</v>
      </c>
      <c r="E4557" s="118" t="s">
        <v>322</v>
      </c>
      <c r="F4557" s="118" t="s">
        <v>8922</v>
      </c>
      <c r="G4557" s="118" t="s">
        <v>8923</v>
      </c>
      <c r="H4557" s="118" t="s">
        <v>876</v>
      </c>
      <c r="I4557" s="118" t="s">
        <v>8988</v>
      </c>
      <c r="J4557" s="118" t="s">
        <v>5601</v>
      </c>
      <c r="K4557" s="118" t="s">
        <v>8961</v>
      </c>
    </row>
    <row r="4558" spans="1:11" ht="28.8">
      <c r="A4558" s="175">
        <v>40647</v>
      </c>
      <c r="B4558" s="118" t="s">
        <v>6</v>
      </c>
      <c r="C4558" s="130">
        <v>40647</v>
      </c>
      <c r="D4558" s="118">
        <v>0</v>
      </c>
      <c r="E4558" s="118" t="s">
        <v>322</v>
      </c>
      <c r="F4558" s="118" t="s">
        <v>8922</v>
      </c>
      <c r="G4558" s="118" t="s">
        <v>8923</v>
      </c>
      <c r="H4558" s="118" t="s">
        <v>877</v>
      </c>
      <c r="I4558" s="118" t="s">
        <v>9247</v>
      </c>
      <c r="J4558" s="118" t="s">
        <v>148</v>
      </c>
      <c r="K4558" s="118" t="s">
        <v>8961</v>
      </c>
    </row>
    <row r="4559" spans="1:11" ht="28.8">
      <c r="A4559" s="175">
        <v>40647</v>
      </c>
      <c r="B4559" s="118" t="s">
        <v>6</v>
      </c>
      <c r="C4559" s="130">
        <v>40647</v>
      </c>
      <c r="D4559" s="118">
        <v>0</v>
      </c>
      <c r="E4559" s="118" t="s">
        <v>322</v>
      </c>
      <c r="F4559" s="118" t="s">
        <v>8922</v>
      </c>
      <c r="G4559" s="118" t="s">
        <v>8923</v>
      </c>
      <c r="H4559" s="118" t="s">
        <v>877</v>
      </c>
      <c r="I4559" s="118" t="s">
        <v>9248</v>
      </c>
      <c r="J4559" s="118" t="s">
        <v>148</v>
      </c>
      <c r="K4559" s="118" t="s">
        <v>8961</v>
      </c>
    </row>
    <row r="4560" spans="1:11">
      <c r="A4560" s="175">
        <v>40647</v>
      </c>
      <c r="B4560" s="118" t="s">
        <v>6</v>
      </c>
      <c r="C4560" s="130">
        <v>40647</v>
      </c>
      <c r="D4560" s="118">
        <v>0</v>
      </c>
      <c r="E4560" s="118" t="s">
        <v>720</v>
      </c>
      <c r="F4560" s="118" t="s">
        <v>9226</v>
      </c>
      <c r="G4560" s="118" t="s">
        <v>9227</v>
      </c>
      <c r="H4560" s="118" t="s">
        <v>0</v>
      </c>
      <c r="I4560" s="118" t="s">
        <v>9242</v>
      </c>
      <c r="J4560" s="118" t="s">
        <v>3960</v>
      </c>
      <c r="K4560" s="118" t="s">
        <v>8961</v>
      </c>
    </row>
    <row r="4561" spans="1:11">
      <c r="A4561" s="175">
        <v>40647</v>
      </c>
      <c r="B4561" s="118" t="s">
        <v>6</v>
      </c>
      <c r="C4561" s="130">
        <v>40647</v>
      </c>
      <c r="D4561" s="118">
        <v>0</v>
      </c>
      <c r="E4561" s="118" t="s">
        <v>720</v>
      </c>
      <c r="F4561" s="118" t="s">
        <v>9226</v>
      </c>
      <c r="G4561" s="118" t="s">
        <v>9227</v>
      </c>
      <c r="H4561" s="118" t="s">
        <v>0</v>
      </c>
      <c r="I4561" s="118" t="s">
        <v>9242</v>
      </c>
      <c r="J4561" s="118" t="s">
        <v>3960</v>
      </c>
      <c r="K4561" s="118" t="s">
        <v>8961</v>
      </c>
    </row>
    <row r="4562" spans="1:11">
      <c r="A4562" s="175">
        <v>40647</v>
      </c>
      <c r="B4562" s="118" t="s">
        <v>6</v>
      </c>
      <c r="C4562" s="130">
        <v>40647</v>
      </c>
      <c r="D4562" s="118">
        <v>0</v>
      </c>
      <c r="E4562" s="118" t="s">
        <v>947</v>
      </c>
      <c r="F4562" s="118" t="s">
        <v>9018</v>
      </c>
      <c r="G4562" s="118" t="s">
        <v>9019</v>
      </c>
      <c r="H4562" s="118" t="s">
        <v>0</v>
      </c>
      <c r="I4562" s="118" t="s">
        <v>9249</v>
      </c>
      <c r="J4562" s="118" t="s">
        <v>148</v>
      </c>
      <c r="K4562" s="118" t="s">
        <v>8961</v>
      </c>
    </row>
    <row r="4563" spans="1:11" ht="28.8">
      <c r="A4563" s="175">
        <v>40647</v>
      </c>
      <c r="B4563" s="118" t="s">
        <v>6</v>
      </c>
      <c r="C4563" s="130">
        <v>40647</v>
      </c>
      <c r="D4563" s="118">
        <v>0</v>
      </c>
      <c r="E4563" s="118" t="s">
        <v>947</v>
      </c>
      <c r="F4563" s="118" t="s">
        <v>9018</v>
      </c>
      <c r="G4563" s="118" t="s">
        <v>9019</v>
      </c>
      <c r="H4563" s="118" t="s">
        <v>877</v>
      </c>
      <c r="I4563" s="118" t="s">
        <v>9034</v>
      </c>
      <c r="J4563" s="118" t="s">
        <v>9035</v>
      </c>
      <c r="K4563" s="118" t="s">
        <v>8961</v>
      </c>
    </row>
    <row r="4564" spans="1:11">
      <c r="A4564" s="175">
        <v>40647</v>
      </c>
      <c r="B4564" s="118" t="s">
        <v>6</v>
      </c>
      <c r="C4564" s="130">
        <v>40647</v>
      </c>
      <c r="D4564" s="118">
        <v>0</v>
      </c>
      <c r="E4564" s="118" t="s">
        <v>950</v>
      </c>
      <c r="F4564" s="118" t="s">
        <v>8931</v>
      </c>
      <c r="G4564" s="118" t="s">
        <v>8932</v>
      </c>
      <c r="H4564" s="118" t="s">
        <v>0</v>
      </c>
      <c r="I4564" s="118" t="s">
        <v>8933</v>
      </c>
      <c r="J4564" s="118" t="s">
        <v>3977</v>
      </c>
      <c r="K4564" s="118" t="s">
        <v>8961</v>
      </c>
    </row>
    <row r="4565" spans="1:11">
      <c r="A4565" s="175">
        <v>40647</v>
      </c>
      <c r="B4565" s="118" t="s">
        <v>6</v>
      </c>
      <c r="C4565" s="130">
        <v>40647</v>
      </c>
      <c r="D4565" s="118">
        <v>0</v>
      </c>
      <c r="E4565" s="118" t="s">
        <v>950</v>
      </c>
      <c r="F4565" s="118" t="s">
        <v>9118</v>
      </c>
      <c r="G4565" s="118" t="s">
        <v>9119</v>
      </c>
      <c r="H4565" s="118" t="s">
        <v>1182</v>
      </c>
      <c r="I4565" s="118" t="s">
        <v>9250</v>
      </c>
      <c r="J4565" s="118" t="s">
        <v>9251</v>
      </c>
      <c r="K4565" s="118" t="s">
        <v>8961</v>
      </c>
    </row>
    <row r="4566" spans="1:11">
      <c r="A4566" s="175">
        <v>40647</v>
      </c>
      <c r="B4566" s="118" t="s">
        <v>6</v>
      </c>
      <c r="C4566" s="130">
        <v>40647</v>
      </c>
      <c r="D4566" s="118">
        <v>0</v>
      </c>
      <c r="E4566" s="118" t="s">
        <v>950</v>
      </c>
      <c r="F4566" s="118" t="s">
        <v>9118</v>
      </c>
      <c r="G4566" s="118" t="s">
        <v>9119</v>
      </c>
      <c r="H4566" s="118" t="s">
        <v>1182</v>
      </c>
      <c r="I4566" s="118" t="s">
        <v>9250</v>
      </c>
      <c r="J4566" s="118" t="s">
        <v>9251</v>
      </c>
      <c r="K4566" s="118" t="s">
        <v>8961</v>
      </c>
    </row>
    <row r="4567" spans="1:11">
      <c r="A4567" s="175">
        <v>40647</v>
      </c>
      <c r="B4567" s="118" t="s">
        <v>6</v>
      </c>
      <c r="C4567" s="130">
        <v>40647</v>
      </c>
      <c r="D4567" s="118">
        <v>0</v>
      </c>
      <c r="E4567" s="118" t="s">
        <v>950</v>
      </c>
      <c r="F4567" s="118" t="s">
        <v>9118</v>
      </c>
      <c r="G4567" s="118" t="s">
        <v>9119</v>
      </c>
      <c r="H4567" s="118" t="s">
        <v>0</v>
      </c>
      <c r="I4567" s="118" t="s">
        <v>9252</v>
      </c>
      <c r="J4567" s="118" t="s">
        <v>148</v>
      </c>
      <c r="K4567" s="118" t="s">
        <v>8961</v>
      </c>
    </row>
    <row r="4568" spans="1:11">
      <c r="A4568" s="175">
        <v>40647</v>
      </c>
      <c r="B4568" s="118" t="s">
        <v>6</v>
      </c>
      <c r="C4568" s="130">
        <v>40647</v>
      </c>
      <c r="D4568" s="118">
        <v>0</v>
      </c>
      <c r="E4568" s="118" t="s">
        <v>975</v>
      </c>
      <c r="F4568" s="118" t="s">
        <v>8890</v>
      </c>
      <c r="G4568" s="118" t="s">
        <v>8891</v>
      </c>
      <c r="H4568" s="118" t="s">
        <v>0</v>
      </c>
      <c r="I4568" s="118" t="s">
        <v>8892</v>
      </c>
      <c r="J4568" s="118" t="s">
        <v>3648</v>
      </c>
      <c r="K4568" s="118" t="s">
        <v>8961</v>
      </c>
    </row>
    <row r="4569" spans="1:11">
      <c r="A4569" s="175">
        <v>40647</v>
      </c>
      <c r="B4569" s="118" t="s">
        <v>6</v>
      </c>
      <c r="C4569" s="130">
        <v>40647</v>
      </c>
      <c r="D4569" s="118">
        <v>0</v>
      </c>
      <c r="E4569" s="118" t="s">
        <v>975</v>
      </c>
      <c r="F4569" s="118" t="s">
        <v>8890</v>
      </c>
      <c r="G4569" s="118" t="s">
        <v>8891</v>
      </c>
      <c r="H4569" s="118" t="s">
        <v>0</v>
      </c>
      <c r="I4569" s="118" t="s">
        <v>8892</v>
      </c>
      <c r="J4569" s="118" t="s">
        <v>3648</v>
      </c>
      <c r="K4569" s="118" t="s">
        <v>8961</v>
      </c>
    </row>
    <row r="4570" spans="1:11" ht="28.8">
      <c r="A4570" s="175">
        <v>40651</v>
      </c>
      <c r="B4570" s="118" t="s">
        <v>6</v>
      </c>
      <c r="C4570" s="130">
        <v>40652</v>
      </c>
      <c r="D4570" s="118">
        <v>1</v>
      </c>
      <c r="E4570" s="118" t="s">
        <v>964</v>
      </c>
      <c r="F4570" s="118" t="s">
        <v>8937</v>
      </c>
      <c r="G4570" s="118" t="s">
        <v>8938</v>
      </c>
      <c r="H4570" s="118" t="s">
        <v>0</v>
      </c>
      <c r="I4570" s="118" t="s">
        <v>8939</v>
      </c>
      <c r="J4570" s="118" t="s">
        <v>3466</v>
      </c>
      <c r="K4570" s="118" t="s">
        <v>8893</v>
      </c>
    </row>
    <row r="4571" spans="1:11">
      <c r="A4571" s="175">
        <v>40651</v>
      </c>
      <c r="B4571" s="118" t="s">
        <v>6</v>
      </c>
      <c r="C4571" s="130">
        <v>40696</v>
      </c>
      <c r="D4571" s="118">
        <v>4</v>
      </c>
      <c r="E4571" s="118" t="s">
        <v>720</v>
      </c>
      <c r="F4571" s="118" t="s">
        <v>9226</v>
      </c>
      <c r="G4571" s="118" t="s">
        <v>9227</v>
      </c>
      <c r="H4571" s="118" t="s">
        <v>33</v>
      </c>
      <c r="I4571" s="118" t="s">
        <v>9253</v>
      </c>
      <c r="J4571" s="118" t="s">
        <v>9254</v>
      </c>
      <c r="K4571" s="118" t="s">
        <v>8893</v>
      </c>
    </row>
    <row r="4572" spans="1:11" ht="28.8">
      <c r="A4572" s="175">
        <v>40652</v>
      </c>
      <c r="B4572" s="118" t="s">
        <v>6</v>
      </c>
      <c r="C4572" s="130">
        <v>40652</v>
      </c>
      <c r="D4572" s="118">
        <v>1</v>
      </c>
      <c r="E4572" s="118" t="s">
        <v>964</v>
      </c>
      <c r="F4572" s="118" t="s">
        <v>8937</v>
      </c>
      <c r="G4572" s="118" t="s">
        <v>8938</v>
      </c>
      <c r="H4572" s="118" t="s">
        <v>0</v>
      </c>
      <c r="I4572" s="118" t="s">
        <v>8939</v>
      </c>
      <c r="J4572" s="118" t="s">
        <v>3466</v>
      </c>
      <c r="K4572" s="118" t="s">
        <v>8893</v>
      </c>
    </row>
    <row r="4573" spans="1:11">
      <c r="A4573" s="175">
        <v>40652</v>
      </c>
      <c r="B4573" s="118" t="s">
        <v>6</v>
      </c>
      <c r="C4573" s="130">
        <v>40652</v>
      </c>
      <c r="D4573" s="118">
        <v>0</v>
      </c>
      <c r="E4573" s="118" t="s">
        <v>311</v>
      </c>
      <c r="F4573" s="118" t="s">
        <v>9030</v>
      </c>
      <c r="G4573" s="118" t="s">
        <v>9031</v>
      </c>
      <c r="H4573" s="118" t="s">
        <v>0</v>
      </c>
      <c r="I4573" s="118" t="s">
        <v>9032</v>
      </c>
      <c r="J4573" s="118" t="s">
        <v>148</v>
      </c>
      <c r="K4573" s="118" t="s">
        <v>8893</v>
      </c>
    </row>
    <row r="4574" spans="1:11">
      <c r="A4574" s="175">
        <v>40658</v>
      </c>
      <c r="B4574" s="118" t="s">
        <v>6</v>
      </c>
      <c r="C4574" s="130">
        <v>40695</v>
      </c>
      <c r="D4574" s="118">
        <v>1</v>
      </c>
      <c r="E4574" s="118" t="s">
        <v>720</v>
      </c>
      <c r="F4574" s="118" t="s">
        <v>9226</v>
      </c>
      <c r="G4574" s="118" t="s">
        <v>9227</v>
      </c>
      <c r="H4574" s="118" t="s">
        <v>33</v>
      </c>
      <c r="I4574" s="118" t="s">
        <v>9253</v>
      </c>
      <c r="J4574" s="118" t="s">
        <v>9254</v>
      </c>
      <c r="K4574" s="118" t="s">
        <v>8893</v>
      </c>
    </row>
    <row r="4575" spans="1:11">
      <c r="A4575" s="175">
        <v>40658</v>
      </c>
      <c r="B4575" s="118" t="s">
        <v>6</v>
      </c>
      <c r="C4575" s="130">
        <v>40662</v>
      </c>
      <c r="D4575" s="118">
        <v>4</v>
      </c>
      <c r="E4575" s="118" t="s">
        <v>720</v>
      </c>
      <c r="F4575" s="118" t="s">
        <v>9226</v>
      </c>
      <c r="G4575" s="118" t="s">
        <v>9227</v>
      </c>
      <c r="H4575" s="118" t="s">
        <v>33</v>
      </c>
      <c r="I4575" s="118" t="s">
        <v>9253</v>
      </c>
      <c r="J4575" s="118" t="s">
        <v>9254</v>
      </c>
      <c r="K4575" s="118" t="s">
        <v>8893</v>
      </c>
    </row>
    <row r="4576" spans="1:11" ht="28.8">
      <c r="A4576" s="175">
        <v>40658</v>
      </c>
      <c r="B4576" s="118" t="s">
        <v>6</v>
      </c>
      <c r="C4576" s="130">
        <v>40661</v>
      </c>
      <c r="D4576" s="118">
        <v>3</v>
      </c>
      <c r="E4576" s="118" t="s">
        <v>968</v>
      </c>
      <c r="F4576" s="118" t="s">
        <v>9087</v>
      </c>
      <c r="G4576" s="118" t="s">
        <v>9088</v>
      </c>
      <c r="H4576" s="118" t="s">
        <v>876</v>
      </c>
      <c r="I4576" s="118" t="s">
        <v>9183</v>
      </c>
      <c r="J4576" s="118" t="s">
        <v>3880</v>
      </c>
      <c r="K4576" s="118" t="s">
        <v>8893</v>
      </c>
    </row>
    <row r="4577" spans="1:11">
      <c r="A4577" s="175">
        <v>40659</v>
      </c>
      <c r="B4577" s="118" t="s">
        <v>6</v>
      </c>
      <c r="C4577" s="130">
        <v>40660</v>
      </c>
      <c r="D4577" s="118">
        <v>1</v>
      </c>
      <c r="E4577" s="118" t="s">
        <v>604</v>
      </c>
      <c r="F4577" s="118" t="s">
        <v>8897</v>
      </c>
      <c r="G4577" s="118" t="s">
        <v>8898</v>
      </c>
      <c r="H4577" s="118" t="s">
        <v>0</v>
      </c>
      <c r="I4577" s="118" t="s">
        <v>8899</v>
      </c>
      <c r="J4577" s="118" t="s">
        <v>4319</v>
      </c>
      <c r="K4577" s="118" t="s">
        <v>8893</v>
      </c>
    </row>
    <row r="4578" spans="1:11">
      <c r="A4578" s="175">
        <v>40659</v>
      </c>
      <c r="B4578" s="118" t="s">
        <v>6</v>
      </c>
      <c r="C4578" s="130">
        <v>40662</v>
      </c>
      <c r="D4578" s="118">
        <v>2</v>
      </c>
      <c r="E4578" s="118" t="s">
        <v>604</v>
      </c>
      <c r="F4578" s="118" t="s">
        <v>8897</v>
      </c>
      <c r="G4578" s="118" t="s">
        <v>8898</v>
      </c>
      <c r="H4578" s="118" t="s">
        <v>0</v>
      </c>
      <c r="I4578" s="118" t="s">
        <v>8899</v>
      </c>
      <c r="J4578" s="118" t="s">
        <v>4319</v>
      </c>
      <c r="K4578" s="118" t="s">
        <v>8893</v>
      </c>
    </row>
    <row r="4579" spans="1:11">
      <c r="A4579" s="175">
        <v>40659</v>
      </c>
      <c r="B4579" s="118" t="s">
        <v>6</v>
      </c>
      <c r="C4579" s="130">
        <v>40661</v>
      </c>
      <c r="D4579" s="118">
        <v>2</v>
      </c>
      <c r="E4579" s="118" t="s">
        <v>604</v>
      </c>
      <c r="F4579" s="118" t="s">
        <v>8897</v>
      </c>
      <c r="G4579" s="118" t="s">
        <v>8898</v>
      </c>
      <c r="H4579" s="118" t="s">
        <v>0</v>
      </c>
      <c r="I4579" s="118" t="s">
        <v>8899</v>
      </c>
      <c r="J4579" s="118" t="s">
        <v>4319</v>
      </c>
      <c r="K4579" s="118" t="s">
        <v>8893</v>
      </c>
    </row>
    <row r="4580" spans="1:11">
      <c r="A4580" s="175">
        <v>40659</v>
      </c>
      <c r="B4580" s="118" t="s">
        <v>6</v>
      </c>
      <c r="C4580" s="130">
        <v>40660</v>
      </c>
      <c r="D4580" s="118">
        <v>1</v>
      </c>
      <c r="E4580" s="118" t="s">
        <v>604</v>
      </c>
      <c r="F4580" s="118" t="s">
        <v>8897</v>
      </c>
      <c r="G4580" s="118" t="s">
        <v>8898</v>
      </c>
      <c r="H4580" s="118" t="s">
        <v>0</v>
      </c>
      <c r="I4580" s="118" t="s">
        <v>8899</v>
      </c>
      <c r="J4580" s="118" t="s">
        <v>4319</v>
      </c>
      <c r="K4580" s="118" t="s">
        <v>8893</v>
      </c>
    </row>
    <row r="4581" spans="1:11">
      <c r="A4581" s="175">
        <v>40659</v>
      </c>
      <c r="B4581" s="118" t="s">
        <v>6</v>
      </c>
      <c r="C4581" s="130">
        <v>40668</v>
      </c>
      <c r="D4581" s="118">
        <v>7</v>
      </c>
      <c r="E4581" s="118" t="s">
        <v>182</v>
      </c>
      <c r="F4581" s="118" t="s">
        <v>930</v>
      </c>
      <c r="G4581" s="118" t="s">
        <v>9057</v>
      </c>
      <c r="H4581" s="118" t="s">
        <v>0</v>
      </c>
      <c r="I4581" s="118" t="s">
        <v>9166</v>
      </c>
      <c r="J4581" s="118" t="s">
        <v>183</v>
      </c>
      <c r="K4581" s="118" t="s">
        <v>8893</v>
      </c>
    </row>
    <row r="4582" spans="1:11">
      <c r="A4582" s="175">
        <v>40659</v>
      </c>
      <c r="B4582" s="118" t="s">
        <v>6</v>
      </c>
      <c r="C4582" s="130">
        <v>40697</v>
      </c>
      <c r="D4582" s="118">
        <v>2</v>
      </c>
      <c r="E4582" s="118" t="s">
        <v>182</v>
      </c>
      <c r="F4582" s="118" t="s">
        <v>930</v>
      </c>
      <c r="G4582" s="118" t="s">
        <v>9057</v>
      </c>
      <c r="H4582" s="118" t="s">
        <v>0</v>
      </c>
      <c r="I4582" s="118" t="s">
        <v>9166</v>
      </c>
      <c r="J4582" s="118" t="s">
        <v>183</v>
      </c>
      <c r="K4582" s="118" t="s">
        <v>8893</v>
      </c>
    </row>
    <row r="4583" spans="1:11">
      <c r="A4583" s="175">
        <v>40659</v>
      </c>
      <c r="B4583" s="118" t="s">
        <v>6</v>
      </c>
      <c r="C4583" s="130">
        <v>40661</v>
      </c>
      <c r="D4583" s="118">
        <v>2</v>
      </c>
      <c r="E4583" s="118" t="s">
        <v>182</v>
      </c>
      <c r="F4583" s="118" t="s">
        <v>930</v>
      </c>
      <c r="G4583" s="118" t="s">
        <v>9057</v>
      </c>
      <c r="H4583" s="118" t="s">
        <v>0</v>
      </c>
      <c r="I4583" s="118" t="s">
        <v>9166</v>
      </c>
      <c r="J4583" s="118" t="s">
        <v>183</v>
      </c>
      <c r="K4583" s="118" t="s">
        <v>8893</v>
      </c>
    </row>
    <row r="4584" spans="1:11" ht="28.8">
      <c r="A4584" s="175">
        <v>40660</v>
      </c>
      <c r="B4584" s="118" t="s">
        <v>6</v>
      </c>
      <c r="C4584" s="130">
        <v>40662</v>
      </c>
      <c r="D4584" s="118">
        <v>2</v>
      </c>
      <c r="E4584" s="118" t="s">
        <v>919</v>
      </c>
      <c r="F4584" s="118" t="s">
        <v>9001</v>
      </c>
      <c r="G4584" s="118" t="s">
        <v>9002</v>
      </c>
      <c r="H4584" s="118" t="s">
        <v>876</v>
      </c>
      <c r="I4584" s="118" t="s">
        <v>9255</v>
      </c>
      <c r="J4584" s="118" t="s">
        <v>9256</v>
      </c>
      <c r="K4584" s="118" t="s">
        <v>8893</v>
      </c>
    </row>
    <row r="4585" spans="1:11">
      <c r="A4585" s="175">
        <v>40661</v>
      </c>
      <c r="B4585" s="118" t="s">
        <v>6</v>
      </c>
      <c r="C4585" s="130">
        <v>40667</v>
      </c>
      <c r="D4585" s="118">
        <v>4</v>
      </c>
      <c r="E4585" s="118" t="s">
        <v>950</v>
      </c>
      <c r="F4585" s="118" t="s">
        <v>9083</v>
      </c>
      <c r="G4585" s="118" t="s">
        <v>9084</v>
      </c>
      <c r="H4585" s="118" t="s">
        <v>33</v>
      </c>
      <c r="I4585" s="118" t="s">
        <v>9245</v>
      </c>
      <c r="J4585" s="118" t="s">
        <v>5231</v>
      </c>
      <c r="K4585" s="118" t="s">
        <v>8893</v>
      </c>
    </row>
    <row r="4586" spans="1:11" ht="28.8">
      <c r="A4586" s="175">
        <v>40661</v>
      </c>
      <c r="B4586" s="118" t="s">
        <v>6</v>
      </c>
      <c r="C4586" s="130">
        <v>40661</v>
      </c>
      <c r="D4586" s="118">
        <v>0</v>
      </c>
      <c r="E4586" s="118" t="s">
        <v>970</v>
      </c>
      <c r="F4586" s="118" t="s">
        <v>8919</v>
      </c>
      <c r="G4586" s="118" t="s">
        <v>8920</v>
      </c>
      <c r="H4586" s="118" t="s">
        <v>0</v>
      </c>
      <c r="I4586" s="118" t="s">
        <v>8921</v>
      </c>
      <c r="J4586" s="118" t="s">
        <v>9257</v>
      </c>
      <c r="K4586" s="118" t="s">
        <v>8893</v>
      </c>
    </row>
    <row r="4587" spans="1:11" ht="28.8">
      <c r="A4587" s="175">
        <v>40661</v>
      </c>
      <c r="B4587" s="118" t="s">
        <v>6</v>
      </c>
      <c r="C4587" s="130">
        <v>40700</v>
      </c>
      <c r="D4587" s="118">
        <v>4</v>
      </c>
      <c r="E4587" s="118" t="s">
        <v>970</v>
      </c>
      <c r="F4587" s="118" t="s">
        <v>8919</v>
      </c>
      <c r="G4587" s="118" t="s">
        <v>8920</v>
      </c>
      <c r="H4587" s="118" t="s">
        <v>0</v>
      </c>
      <c r="I4587" s="118" t="s">
        <v>8921</v>
      </c>
      <c r="J4587" s="118" t="s">
        <v>9257</v>
      </c>
      <c r="K4587" s="118" t="s">
        <v>8893</v>
      </c>
    </row>
    <row r="4588" spans="1:11" ht="28.8">
      <c r="A4588" s="175">
        <v>40661</v>
      </c>
      <c r="B4588" s="118" t="s">
        <v>6</v>
      </c>
      <c r="C4588" s="130">
        <v>40661</v>
      </c>
      <c r="D4588" s="118">
        <v>0</v>
      </c>
      <c r="E4588" s="118" t="s">
        <v>945</v>
      </c>
      <c r="F4588" s="118" t="s">
        <v>946</v>
      </c>
      <c r="G4588" s="118" t="s">
        <v>9078</v>
      </c>
      <c r="H4588" s="118" t="s">
        <v>876</v>
      </c>
      <c r="I4588" s="118" t="s">
        <v>9079</v>
      </c>
      <c r="J4588" s="118" t="s">
        <v>148</v>
      </c>
      <c r="K4588" s="118" t="s">
        <v>8961</v>
      </c>
    </row>
    <row r="4589" spans="1:11">
      <c r="A4589" s="175">
        <v>40662</v>
      </c>
      <c r="B4589" s="118" t="s">
        <v>6</v>
      </c>
      <c r="C4589" s="130">
        <v>40667</v>
      </c>
      <c r="D4589" s="118">
        <v>3</v>
      </c>
      <c r="E4589" s="118" t="s">
        <v>9258</v>
      </c>
      <c r="F4589" s="118" t="s">
        <v>9030</v>
      </c>
      <c r="G4589" s="118" t="s">
        <v>9031</v>
      </c>
      <c r="H4589" s="118" t="s">
        <v>0</v>
      </c>
      <c r="I4589" s="118" t="s">
        <v>9032</v>
      </c>
      <c r="J4589" s="118" t="s">
        <v>9033</v>
      </c>
      <c r="K4589" s="118" t="s">
        <v>8893</v>
      </c>
    </row>
    <row r="4590" spans="1:11" ht="28.8">
      <c r="A4590" s="175">
        <v>40662</v>
      </c>
      <c r="B4590" s="118" t="s">
        <v>6</v>
      </c>
      <c r="C4590" s="130">
        <v>40662</v>
      </c>
      <c r="D4590" s="118">
        <v>0</v>
      </c>
      <c r="E4590" s="118" t="s">
        <v>994</v>
      </c>
      <c r="F4590" s="118" t="s">
        <v>995</v>
      </c>
      <c r="G4590" s="118" t="s">
        <v>9259</v>
      </c>
      <c r="H4590" s="118" t="s">
        <v>0</v>
      </c>
      <c r="I4590" s="118" t="s">
        <v>9260</v>
      </c>
      <c r="J4590" s="118" t="s">
        <v>9261</v>
      </c>
      <c r="K4590" s="118" t="s">
        <v>8893</v>
      </c>
    </row>
    <row r="4591" spans="1:11">
      <c r="A4591" s="175">
        <v>40669</v>
      </c>
      <c r="B4591" s="118" t="s">
        <v>7</v>
      </c>
      <c r="C4591" s="130">
        <v>40669</v>
      </c>
      <c r="D4591" s="118">
        <v>0</v>
      </c>
      <c r="E4591" s="118" t="s">
        <v>604</v>
      </c>
      <c r="F4591" s="118" t="s">
        <v>8897</v>
      </c>
      <c r="G4591" s="118" t="s">
        <v>8898</v>
      </c>
      <c r="H4591" s="118" t="s">
        <v>0</v>
      </c>
      <c r="I4591" s="118" t="s">
        <v>8899</v>
      </c>
      <c r="J4591" s="118" t="s">
        <v>4319</v>
      </c>
      <c r="K4591" s="118" t="s">
        <v>8893</v>
      </c>
    </row>
    <row r="4592" spans="1:11">
      <c r="A4592" s="175">
        <v>40669</v>
      </c>
      <c r="B4592" s="118" t="s">
        <v>7</v>
      </c>
      <c r="C4592" s="130">
        <v>40673</v>
      </c>
      <c r="D4592" s="118">
        <v>2</v>
      </c>
      <c r="E4592" s="118" t="s">
        <v>604</v>
      </c>
      <c r="F4592" s="118" t="s">
        <v>8897</v>
      </c>
      <c r="G4592" s="118" t="s">
        <v>8898</v>
      </c>
      <c r="H4592" s="118" t="s">
        <v>0</v>
      </c>
      <c r="I4592" s="118" t="s">
        <v>8899</v>
      </c>
      <c r="J4592" s="118" t="s">
        <v>4319</v>
      </c>
      <c r="K4592" s="118" t="s">
        <v>8893</v>
      </c>
    </row>
    <row r="4593" spans="1:11">
      <c r="A4593" s="175">
        <v>40669</v>
      </c>
      <c r="B4593" s="118" t="s">
        <v>7</v>
      </c>
      <c r="C4593" s="130">
        <v>40693</v>
      </c>
      <c r="D4593" s="118">
        <v>0</v>
      </c>
      <c r="E4593" s="118" t="s">
        <v>604</v>
      </c>
      <c r="F4593" s="118" t="s">
        <v>8897</v>
      </c>
      <c r="G4593" s="118" t="s">
        <v>8898</v>
      </c>
      <c r="H4593" s="118" t="s">
        <v>0</v>
      </c>
      <c r="I4593" s="118" t="s">
        <v>8899</v>
      </c>
      <c r="J4593" s="118" t="s">
        <v>4319</v>
      </c>
      <c r="K4593" s="118" t="s">
        <v>8893</v>
      </c>
    </row>
    <row r="4594" spans="1:11">
      <c r="A4594" s="175">
        <v>40669</v>
      </c>
      <c r="B4594" s="118" t="s">
        <v>7</v>
      </c>
      <c r="C4594" s="130">
        <v>40672</v>
      </c>
      <c r="D4594" s="118">
        <v>1</v>
      </c>
      <c r="E4594" s="118" t="s">
        <v>604</v>
      </c>
      <c r="F4594" s="118" t="s">
        <v>8897</v>
      </c>
      <c r="G4594" s="118" t="s">
        <v>8898</v>
      </c>
      <c r="H4594" s="118" t="s">
        <v>0</v>
      </c>
      <c r="I4594" s="118" t="s">
        <v>8899</v>
      </c>
      <c r="J4594" s="118" t="s">
        <v>4319</v>
      </c>
      <c r="K4594" s="118" t="s">
        <v>8893</v>
      </c>
    </row>
    <row r="4595" spans="1:11">
      <c r="A4595" s="175">
        <v>40672</v>
      </c>
      <c r="B4595" s="118" t="s">
        <v>7</v>
      </c>
      <c r="C4595" s="130">
        <v>40672</v>
      </c>
      <c r="D4595" s="118">
        <v>0</v>
      </c>
      <c r="E4595" s="118" t="s">
        <v>182</v>
      </c>
      <c r="F4595" s="118" t="s">
        <v>930</v>
      </c>
      <c r="G4595" s="118" t="s">
        <v>9057</v>
      </c>
      <c r="H4595" s="118" t="s">
        <v>1182</v>
      </c>
      <c r="I4595" s="118" t="s">
        <v>9058</v>
      </c>
      <c r="J4595" s="118" t="s">
        <v>9214</v>
      </c>
      <c r="K4595" s="118" t="s">
        <v>8893</v>
      </c>
    </row>
    <row r="4596" spans="1:11">
      <c r="A4596" s="175">
        <v>40672</v>
      </c>
      <c r="B4596" s="118" t="s">
        <v>7</v>
      </c>
      <c r="C4596" s="130">
        <v>40672</v>
      </c>
      <c r="D4596" s="118">
        <v>0</v>
      </c>
      <c r="E4596" s="118" t="s">
        <v>182</v>
      </c>
      <c r="F4596" s="118" t="s">
        <v>930</v>
      </c>
      <c r="G4596" s="118" t="s">
        <v>9057</v>
      </c>
      <c r="H4596" s="118" t="s">
        <v>1182</v>
      </c>
      <c r="I4596" s="118" t="s">
        <v>9058</v>
      </c>
      <c r="J4596" s="118" t="s">
        <v>9214</v>
      </c>
      <c r="K4596" s="118" t="s">
        <v>8893</v>
      </c>
    </row>
    <row r="4597" spans="1:11">
      <c r="A4597" s="175">
        <v>40673</v>
      </c>
      <c r="B4597" s="118" t="s">
        <v>7</v>
      </c>
      <c r="C4597" s="130">
        <v>40676</v>
      </c>
      <c r="D4597" s="118">
        <v>2</v>
      </c>
      <c r="E4597" s="118" t="s">
        <v>950</v>
      </c>
      <c r="F4597" s="118" t="s">
        <v>8931</v>
      </c>
      <c r="G4597" s="118" t="s">
        <v>8932</v>
      </c>
      <c r="H4597" s="118" t="s">
        <v>0</v>
      </c>
      <c r="I4597" s="118" t="s">
        <v>8933</v>
      </c>
      <c r="J4597" s="118" t="s">
        <v>3977</v>
      </c>
      <c r="K4597" s="118" t="s">
        <v>8893</v>
      </c>
    </row>
    <row r="4598" spans="1:11">
      <c r="A4598" s="175">
        <v>40673</v>
      </c>
      <c r="B4598" s="118" t="s">
        <v>7</v>
      </c>
      <c r="C4598" s="130">
        <v>40696</v>
      </c>
      <c r="D4598" s="118">
        <v>15</v>
      </c>
      <c r="E4598" s="118" t="s">
        <v>950</v>
      </c>
      <c r="F4598" s="118" t="s">
        <v>8931</v>
      </c>
      <c r="G4598" s="118" t="s">
        <v>8932</v>
      </c>
      <c r="H4598" s="118" t="s">
        <v>0</v>
      </c>
      <c r="I4598" s="118" t="s">
        <v>8933</v>
      </c>
      <c r="J4598" s="118" t="s">
        <v>3977</v>
      </c>
      <c r="K4598" s="118" t="s">
        <v>8893</v>
      </c>
    </row>
    <row r="4599" spans="1:11">
      <c r="A4599" s="175">
        <v>40673</v>
      </c>
      <c r="B4599" s="118" t="s">
        <v>7</v>
      </c>
      <c r="C4599" s="130">
        <v>40673</v>
      </c>
      <c r="D4599" s="118">
        <v>0</v>
      </c>
      <c r="E4599" s="118" t="s">
        <v>919</v>
      </c>
      <c r="F4599" s="118" t="s">
        <v>9001</v>
      </c>
      <c r="G4599" s="118" t="s">
        <v>9002</v>
      </c>
      <c r="H4599" s="118" t="s">
        <v>0</v>
      </c>
      <c r="I4599" s="118" t="s">
        <v>9262</v>
      </c>
      <c r="J4599" s="118" t="s">
        <v>148</v>
      </c>
      <c r="K4599" s="118" t="s">
        <v>8961</v>
      </c>
    </row>
    <row r="4600" spans="1:11" ht="28.8">
      <c r="A4600" s="175">
        <v>40673</v>
      </c>
      <c r="B4600" s="118" t="s">
        <v>7</v>
      </c>
      <c r="C4600" s="130">
        <v>40673</v>
      </c>
      <c r="D4600" s="118">
        <v>0</v>
      </c>
      <c r="E4600" s="118" t="s">
        <v>177</v>
      </c>
      <c r="F4600" s="118" t="s">
        <v>9263</v>
      </c>
      <c r="G4600" s="118" t="s">
        <v>9264</v>
      </c>
      <c r="H4600" s="118" t="s">
        <v>0</v>
      </c>
      <c r="I4600" s="118" t="s">
        <v>9265</v>
      </c>
      <c r="J4600" s="118" t="s">
        <v>693</v>
      </c>
      <c r="K4600" s="118" t="s">
        <v>8961</v>
      </c>
    </row>
    <row r="4601" spans="1:11" ht="28.8">
      <c r="A4601" s="175">
        <v>40673</v>
      </c>
      <c r="B4601" s="118" t="s">
        <v>7</v>
      </c>
      <c r="C4601" s="130">
        <v>40673</v>
      </c>
      <c r="D4601" s="118">
        <v>0</v>
      </c>
      <c r="E4601" s="118" t="s">
        <v>177</v>
      </c>
      <c r="F4601" s="118" t="s">
        <v>9263</v>
      </c>
      <c r="G4601" s="118" t="s">
        <v>9264</v>
      </c>
      <c r="H4601" s="118" t="s">
        <v>0</v>
      </c>
      <c r="I4601" s="118" t="s">
        <v>9265</v>
      </c>
      <c r="J4601" s="118" t="s">
        <v>693</v>
      </c>
      <c r="K4601" s="118" t="s">
        <v>8961</v>
      </c>
    </row>
    <row r="4602" spans="1:11" ht="28.8">
      <c r="A4602" s="175">
        <v>40673</v>
      </c>
      <c r="B4602" s="118" t="s">
        <v>7</v>
      </c>
      <c r="C4602" s="130">
        <v>40673</v>
      </c>
      <c r="D4602" s="118">
        <v>0</v>
      </c>
      <c r="E4602" s="118" t="s">
        <v>595</v>
      </c>
      <c r="F4602" s="118" t="s">
        <v>9170</v>
      </c>
      <c r="G4602" s="118" t="s">
        <v>9171</v>
      </c>
      <c r="H4602" s="118" t="s">
        <v>877</v>
      </c>
      <c r="I4602" s="118" t="s">
        <v>9172</v>
      </c>
      <c r="J4602" s="118" t="s">
        <v>6126</v>
      </c>
      <c r="K4602" s="118" t="s">
        <v>8961</v>
      </c>
    </row>
    <row r="4603" spans="1:11" ht="28.8">
      <c r="A4603" s="175">
        <v>40673</v>
      </c>
      <c r="B4603" s="118" t="s">
        <v>7</v>
      </c>
      <c r="C4603" s="130">
        <v>40673</v>
      </c>
      <c r="D4603" s="118">
        <v>0</v>
      </c>
      <c r="E4603" s="118" t="s">
        <v>144</v>
      </c>
      <c r="F4603" s="118" t="s">
        <v>8981</v>
      </c>
      <c r="G4603" s="118" t="s">
        <v>8982</v>
      </c>
      <c r="H4603" s="118" t="s">
        <v>876</v>
      </c>
      <c r="I4603" s="118" t="s">
        <v>9076</v>
      </c>
      <c r="J4603" s="118" t="s">
        <v>4182</v>
      </c>
      <c r="K4603" s="118" t="s">
        <v>8961</v>
      </c>
    </row>
    <row r="4604" spans="1:11">
      <c r="A4604" s="175">
        <v>40673</v>
      </c>
      <c r="B4604" s="118" t="s">
        <v>7</v>
      </c>
      <c r="C4604" s="130">
        <v>40673</v>
      </c>
      <c r="D4604" s="118">
        <v>0</v>
      </c>
      <c r="E4604" s="118" t="s">
        <v>950</v>
      </c>
      <c r="F4604" s="118" t="s">
        <v>8931</v>
      </c>
      <c r="G4604" s="118" t="s">
        <v>8932</v>
      </c>
      <c r="H4604" s="118" t="s">
        <v>0</v>
      </c>
      <c r="I4604" s="118" t="s">
        <v>8933</v>
      </c>
      <c r="J4604" s="118" t="s">
        <v>3977</v>
      </c>
      <c r="K4604" s="118" t="s">
        <v>8961</v>
      </c>
    </row>
    <row r="4605" spans="1:11" ht="28.8">
      <c r="A4605" s="175">
        <v>40673</v>
      </c>
      <c r="B4605" s="118" t="s">
        <v>7</v>
      </c>
      <c r="C4605" s="130">
        <v>40673</v>
      </c>
      <c r="D4605" s="118">
        <v>0</v>
      </c>
      <c r="E4605" s="118" t="s">
        <v>968</v>
      </c>
      <c r="F4605" s="118" t="s">
        <v>9087</v>
      </c>
      <c r="G4605" s="118" t="s">
        <v>9088</v>
      </c>
      <c r="H4605" s="118" t="s">
        <v>877</v>
      </c>
      <c r="I4605" s="118" t="s">
        <v>9266</v>
      </c>
      <c r="J4605" s="118" t="s">
        <v>6797</v>
      </c>
      <c r="K4605" s="118" t="s">
        <v>8961</v>
      </c>
    </row>
    <row r="4606" spans="1:11" ht="28.8">
      <c r="A4606" s="175">
        <v>40673</v>
      </c>
      <c r="B4606" s="118" t="s">
        <v>7</v>
      </c>
      <c r="C4606" s="130">
        <v>40673</v>
      </c>
      <c r="D4606" s="118">
        <v>0</v>
      </c>
      <c r="E4606" s="118" t="s">
        <v>970</v>
      </c>
      <c r="F4606" s="118" t="s">
        <v>8919</v>
      </c>
      <c r="G4606" s="118" t="s">
        <v>8920</v>
      </c>
      <c r="H4606" s="118" t="s">
        <v>0</v>
      </c>
      <c r="I4606" s="118" t="s">
        <v>8921</v>
      </c>
      <c r="J4606" s="118" t="s">
        <v>4101</v>
      </c>
      <c r="K4606" s="118" t="s">
        <v>8961</v>
      </c>
    </row>
    <row r="4607" spans="1:11">
      <c r="A4607" s="175">
        <v>40673</v>
      </c>
      <c r="B4607" s="118" t="s">
        <v>7</v>
      </c>
      <c r="C4607" s="130">
        <v>40673</v>
      </c>
      <c r="D4607" s="118">
        <v>0</v>
      </c>
      <c r="E4607" s="118" t="s">
        <v>975</v>
      </c>
      <c r="F4607" s="118" t="s">
        <v>8890</v>
      </c>
      <c r="G4607" s="118" t="s">
        <v>8891</v>
      </c>
      <c r="H4607" s="118" t="s">
        <v>9062</v>
      </c>
      <c r="I4607" s="118" t="s">
        <v>9267</v>
      </c>
      <c r="J4607" s="118" t="s">
        <v>148</v>
      </c>
      <c r="K4607" s="118" t="s">
        <v>8961</v>
      </c>
    </row>
    <row r="4608" spans="1:11">
      <c r="A4608" s="175">
        <v>40673</v>
      </c>
      <c r="B4608" s="118" t="s">
        <v>7</v>
      </c>
      <c r="C4608" s="130">
        <v>40673</v>
      </c>
      <c r="D4608" s="118">
        <v>0</v>
      </c>
      <c r="E4608" s="118" t="s">
        <v>975</v>
      </c>
      <c r="F4608" s="118" t="s">
        <v>8890</v>
      </c>
      <c r="G4608" s="118" t="s">
        <v>8891</v>
      </c>
      <c r="H4608" s="118" t="s">
        <v>9062</v>
      </c>
      <c r="I4608" s="118" t="s">
        <v>9267</v>
      </c>
      <c r="J4608" s="118" t="s">
        <v>148</v>
      </c>
      <c r="K4608" s="118" t="s">
        <v>8961</v>
      </c>
    </row>
    <row r="4609" spans="1:11" ht="28.8">
      <c r="A4609" s="175">
        <v>40674</v>
      </c>
      <c r="B4609" s="118" t="s">
        <v>7</v>
      </c>
      <c r="C4609" s="130">
        <v>40680</v>
      </c>
      <c r="D4609" s="118">
        <v>1</v>
      </c>
      <c r="E4609" s="118" t="s">
        <v>964</v>
      </c>
      <c r="F4609" s="118" t="s">
        <v>8937</v>
      </c>
      <c r="G4609" s="118" t="s">
        <v>8938</v>
      </c>
      <c r="H4609" s="118" t="s">
        <v>0</v>
      </c>
      <c r="I4609" s="118" t="s">
        <v>8939</v>
      </c>
      <c r="J4609" s="118" t="s">
        <v>3466</v>
      </c>
      <c r="K4609" s="118" t="s">
        <v>8893</v>
      </c>
    </row>
    <row r="4610" spans="1:11" ht="28.8">
      <c r="A4610" s="175">
        <v>40674</v>
      </c>
      <c r="B4610" s="118" t="s">
        <v>7</v>
      </c>
      <c r="C4610" s="130">
        <v>40675</v>
      </c>
      <c r="D4610" s="118">
        <v>1</v>
      </c>
      <c r="E4610" s="118" t="s">
        <v>964</v>
      </c>
      <c r="F4610" s="118" t="s">
        <v>8937</v>
      </c>
      <c r="G4610" s="118" t="s">
        <v>8938</v>
      </c>
      <c r="H4610" s="118" t="s">
        <v>0</v>
      </c>
      <c r="I4610" s="118" t="s">
        <v>8939</v>
      </c>
      <c r="J4610" s="118" t="s">
        <v>3466</v>
      </c>
      <c r="K4610" s="118" t="s">
        <v>8893</v>
      </c>
    </row>
    <row r="4611" spans="1:11" ht="28.8">
      <c r="A4611" s="175">
        <v>40674</v>
      </c>
      <c r="B4611" s="118" t="s">
        <v>7</v>
      </c>
      <c r="C4611" s="130">
        <v>40680</v>
      </c>
      <c r="D4611" s="118">
        <v>1</v>
      </c>
      <c r="E4611" s="118" t="s">
        <v>794</v>
      </c>
      <c r="F4611" s="118" t="s">
        <v>8958</v>
      </c>
      <c r="G4611" s="118" t="s">
        <v>8959</v>
      </c>
      <c r="H4611" s="118" t="s">
        <v>1182</v>
      </c>
      <c r="I4611" s="118" t="s">
        <v>9184</v>
      </c>
      <c r="J4611" s="118" t="s">
        <v>9185</v>
      </c>
      <c r="K4611" s="118" t="s">
        <v>8893</v>
      </c>
    </row>
    <row r="4612" spans="1:11">
      <c r="A4612" s="175">
        <v>40674</v>
      </c>
      <c r="B4612" s="118" t="s">
        <v>7</v>
      </c>
      <c r="C4612" s="130">
        <v>40680</v>
      </c>
      <c r="D4612" s="118">
        <v>2</v>
      </c>
      <c r="E4612" s="118" t="s">
        <v>9268</v>
      </c>
      <c r="F4612" s="118" t="s">
        <v>9269</v>
      </c>
      <c r="G4612" s="118" t="s">
        <v>9270</v>
      </c>
      <c r="H4612" s="118" t="s">
        <v>0</v>
      </c>
      <c r="I4612" s="118" t="s">
        <v>9271</v>
      </c>
      <c r="J4612" s="118" t="s">
        <v>4267</v>
      </c>
      <c r="K4612" s="118" t="s">
        <v>8893</v>
      </c>
    </row>
    <row r="4613" spans="1:11">
      <c r="A4613" s="175">
        <v>40676</v>
      </c>
      <c r="B4613" s="118" t="s">
        <v>7</v>
      </c>
      <c r="C4613" s="130">
        <v>40676</v>
      </c>
      <c r="D4613" s="118">
        <v>0</v>
      </c>
      <c r="E4613" s="118" t="s">
        <v>806</v>
      </c>
      <c r="F4613" s="118" t="s">
        <v>972</v>
      </c>
      <c r="G4613" s="118" t="s">
        <v>9104</v>
      </c>
      <c r="H4613" s="118" t="s">
        <v>0</v>
      </c>
      <c r="I4613" s="118" t="s">
        <v>9105</v>
      </c>
      <c r="J4613" s="118" t="s">
        <v>5526</v>
      </c>
      <c r="K4613" s="118" t="s">
        <v>8893</v>
      </c>
    </row>
    <row r="4614" spans="1:11">
      <c r="A4614" s="175">
        <v>40676</v>
      </c>
      <c r="B4614" s="118" t="s">
        <v>7</v>
      </c>
      <c r="C4614" s="130">
        <v>40680</v>
      </c>
      <c r="D4614" s="118">
        <v>2</v>
      </c>
      <c r="E4614" s="118" t="s">
        <v>604</v>
      </c>
      <c r="F4614" s="118" t="s">
        <v>8897</v>
      </c>
      <c r="G4614" s="118" t="s">
        <v>8898</v>
      </c>
      <c r="H4614" s="118" t="s">
        <v>0</v>
      </c>
      <c r="I4614" s="118" t="s">
        <v>8899</v>
      </c>
      <c r="J4614" s="118" t="s">
        <v>4319</v>
      </c>
      <c r="K4614" s="118" t="s">
        <v>8893</v>
      </c>
    </row>
    <row r="4615" spans="1:11">
      <c r="A4615" s="175">
        <v>40676</v>
      </c>
      <c r="B4615" s="118" t="s">
        <v>7</v>
      </c>
      <c r="C4615" s="130">
        <v>40680</v>
      </c>
      <c r="D4615" s="118">
        <v>2</v>
      </c>
      <c r="E4615" s="118" t="s">
        <v>604</v>
      </c>
      <c r="F4615" s="118" t="s">
        <v>8897</v>
      </c>
      <c r="G4615" s="118" t="s">
        <v>8898</v>
      </c>
      <c r="H4615" s="118" t="s">
        <v>0</v>
      </c>
      <c r="I4615" s="118" t="s">
        <v>8899</v>
      </c>
      <c r="J4615" s="118" t="s">
        <v>4319</v>
      </c>
      <c r="K4615" s="118" t="s">
        <v>8893</v>
      </c>
    </row>
    <row r="4616" spans="1:11">
      <c r="A4616" s="175">
        <v>40676</v>
      </c>
      <c r="B4616" s="118" t="s">
        <v>7</v>
      </c>
      <c r="C4616" s="130">
        <v>40680</v>
      </c>
      <c r="D4616" s="118">
        <v>2</v>
      </c>
      <c r="E4616" s="118" t="s">
        <v>604</v>
      </c>
      <c r="F4616" s="118" t="s">
        <v>8897</v>
      </c>
      <c r="G4616" s="118" t="s">
        <v>8898</v>
      </c>
      <c r="H4616" s="118" t="s">
        <v>0</v>
      </c>
      <c r="I4616" s="118" t="s">
        <v>8899</v>
      </c>
      <c r="J4616" s="118" t="s">
        <v>4319</v>
      </c>
      <c r="K4616" s="118" t="s">
        <v>8893</v>
      </c>
    </row>
    <row r="4617" spans="1:11">
      <c r="A4617" s="175">
        <v>40676</v>
      </c>
      <c r="B4617" s="118" t="s">
        <v>7</v>
      </c>
      <c r="C4617" s="130">
        <v>40680</v>
      </c>
      <c r="D4617" s="118">
        <v>2</v>
      </c>
      <c r="E4617" s="118" t="s">
        <v>604</v>
      </c>
      <c r="F4617" s="118" t="s">
        <v>8897</v>
      </c>
      <c r="G4617" s="118" t="s">
        <v>8898</v>
      </c>
      <c r="H4617" s="118" t="s">
        <v>0</v>
      </c>
      <c r="I4617" s="118" t="s">
        <v>8899</v>
      </c>
      <c r="J4617" s="118" t="s">
        <v>4319</v>
      </c>
      <c r="K4617" s="118" t="s">
        <v>8893</v>
      </c>
    </row>
    <row r="4618" spans="1:11">
      <c r="A4618" s="175">
        <v>40678</v>
      </c>
      <c r="B4618" s="118" t="s">
        <v>7</v>
      </c>
      <c r="C4618" s="130">
        <v>40687</v>
      </c>
      <c r="D4618" s="118">
        <v>6</v>
      </c>
      <c r="E4618" s="118" t="s">
        <v>599</v>
      </c>
      <c r="F4618" s="118" t="s">
        <v>8966</v>
      </c>
      <c r="G4618" s="118" t="s">
        <v>8967</v>
      </c>
      <c r="H4618" s="118" t="s">
        <v>0</v>
      </c>
      <c r="I4618" s="118" t="s">
        <v>8968</v>
      </c>
      <c r="J4618" s="118" t="s">
        <v>8969</v>
      </c>
      <c r="K4618" s="118" t="s">
        <v>8893</v>
      </c>
    </row>
    <row r="4619" spans="1:11">
      <c r="A4619" s="175">
        <v>40678</v>
      </c>
      <c r="B4619" s="118" t="s">
        <v>7</v>
      </c>
      <c r="C4619" s="130">
        <v>40680</v>
      </c>
      <c r="D4619" s="118">
        <v>2</v>
      </c>
      <c r="E4619" s="118" t="s">
        <v>599</v>
      </c>
      <c r="F4619" s="118" t="s">
        <v>8966</v>
      </c>
      <c r="G4619" s="118" t="s">
        <v>8967</v>
      </c>
      <c r="H4619" s="118" t="s">
        <v>0</v>
      </c>
      <c r="I4619" s="118" t="s">
        <v>8968</v>
      </c>
      <c r="J4619" s="118" t="s">
        <v>8969</v>
      </c>
      <c r="K4619" s="118" t="s">
        <v>8893</v>
      </c>
    </row>
    <row r="4620" spans="1:11">
      <c r="A4620" s="175">
        <v>40679</v>
      </c>
      <c r="B4620" s="118" t="s">
        <v>7</v>
      </c>
      <c r="C4620" s="130">
        <v>40680</v>
      </c>
      <c r="D4620" s="118">
        <v>1</v>
      </c>
      <c r="E4620" s="118" t="s">
        <v>144</v>
      </c>
      <c r="F4620" s="118" t="s">
        <v>8951</v>
      </c>
      <c r="G4620" s="118" t="s">
        <v>8952</v>
      </c>
      <c r="H4620" s="118" t="s">
        <v>0</v>
      </c>
      <c r="I4620" s="118" t="s">
        <v>8953</v>
      </c>
      <c r="J4620" s="118" t="s">
        <v>145</v>
      </c>
      <c r="K4620" s="118" t="s">
        <v>8893</v>
      </c>
    </row>
    <row r="4621" spans="1:11">
      <c r="A4621" s="175">
        <v>40680</v>
      </c>
      <c r="B4621" s="118" t="s">
        <v>7</v>
      </c>
      <c r="C4621" s="130">
        <v>40680</v>
      </c>
      <c r="D4621" s="118">
        <v>0</v>
      </c>
      <c r="E4621" s="118" t="s">
        <v>720</v>
      </c>
      <c r="F4621" s="118" t="s">
        <v>9226</v>
      </c>
      <c r="G4621" s="118" t="s">
        <v>9227</v>
      </c>
      <c r="H4621" s="118" t="s">
        <v>0</v>
      </c>
      <c r="I4621" s="118" t="s">
        <v>9272</v>
      </c>
      <c r="J4621" s="118" t="s">
        <v>3960</v>
      </c>
      <c r="K4621" s="118" t="s">
        <v>8930</v>
      </c>
    </row>
    <row r="4622" spans="1:11" ht="28.8">
      <c r="A4622" s="175">
        <v>40680</v>
      </c>
      <c r="B4622" s="118" t="s">
        <v>7</v>
      </c>
      <c r="C4622" s="130">
        <v>40680</v>
      </c>
      <c r="D4622" s="118">
        <v>0</v>
      </c>
      <c r="E4622" s="118" t="s">
        <v>170</v>
      </c>
      <c r="F4622" s="118" t="s">
        <v>9027</v>
      </c>
      <c r="G4622" s="118" t="s">
        <v>9028</v>
      </c>
      <c r="H4622" s="118" t="s">
        <v>876</v>
      </c>
      <c r="I4622" s="118" t="s">
        <v>9273</v>
      </c>
      <c r="J4622" s="118" t="s">
        <v>8768</v>
      </c>
      <c r="K4622" s="118" t="s">
        <v>8961</v>
      </c>
    </row>
    <row r="4623" spans="1:11">
      <c r="A4623" s="175">
        <v>40680</v>
      </c>
      <c r="B4623" s="118" t="s">
        <v>7</v>
      </c>
      <c r="C4623" s="130">
        <v>40680</v>
      </c>
      <c r="D4623" s="118">
        <v>0</v>
      </c>
      <c r="E4623" s="118" t="s">
        <v>9268</v>
      </c>
      <c r="F4623" s="118" t="s">
        <v>9269</v>
      </c>
      <c r="G4623" s="118" t="s">
        <v>9270</v>
      </c>
      <c r="H4623" s="118" t="s">
        <v>0</v>
      </c>
      <c r="I4623" s="118" t="s">
        <v>9271</v>
      </c>
      <c r="J4623" s="118" t="s">
        <v>4267</v>
      </c>
      <c r="K4623" s="118" t="s">
        <v>8961</v>
      </c>
    </row>
    <row r="4624" spans="1:11" ht="28.8">
      <c r="A4624" s="175">
        <v>40680</v>
      </c>
      <c r="B4624" s="118" t="s">
        <v>7</v>
      </c>
      <c r="C4624" s="130">
        <v>40680</v>
      </c>
      <c r="D4624" s="118">
        <v>0</v>
      </c>
      <c r="E4624" s="118" t="s">
        <v>322</v>
      </c>
      <c r="F4624" s="118" t="s">
        <v>8922</v>
      </c>
      <c r="G4624" s="118" t="s">
        <v>8923</v>
      </c>
      <c r="H4624" s="118" t="s">
        <v>876</v>
      </c>
      <c r="I4624" s="118" t="s">
        <v>9169</v>
      </c>
      <c r="J4624" s="118" t="s">
        <v>5654</v>
      </c>
      <c r="K4624" s="118" t="s">
        <v>8961</v>
      </c>
    </row>
    <row r="4625" spans="1:11" ht="28.8">
      <c r="A4625" s="175">
        <v>40680</v>
      </c>
      <c r="B4625" s="118" t="s">
        <v>7</v>
      </c>
      <c r="C4625" s="130">
        <v>40680</v>
      </c>
      <c r="D4625" s="118">
        <v>0</v>
      </c>
      <c r="E4625" s="118" t="s">
        <v>322</v>
      </c>
      <c r="F4625" s="118" t="s">
        <v>8922</v>
      </c>
      <c r="G4625" s="118" t="s">
        <v>8923</v>
      </c>
      <c r="H4625" s="118" t="s">
        <v>876</v>
      </c>
      <c r="I4625" s="118" t="s">
        <v>9128</v>
      </c>
      <c r="J4625" s="118" t="s">
        <v>4247</v>
      </c>
      <c r="K4625" s="118" t="s">
        <v>8961</v>
      </c>
    </row>
    <row r="4626" spans="1:11" ht="28.8">
      <c r="A4626" s="175">
        <v>40680</v>
      </c>
      <c r="B4626" s="118" t="s">
        <v>7</v>
      </c>
      <c r="C4626" s="130">
        <v>40680</v>
      </c>
      <c r="D4626" s="118">
        <v>0</v>
      </c>
      <c r="E4626" s="118" t="s">
        <v>936</v>
      </c>
      <c r="F4626" s="118" t="s">
        <v>8910</v>
      </c>
      <c r="G4626" s="118" t="s">
        <v>8911</v>
      </c>
      <c r="H4626" s="118" t="s">
        <v>0</v>
      </c>
      <c r="I4626" s="118" t="s">
        <v>9274</v>
      </c>
      <c r="J4626" s="118" t="s">
        <v>7525</v>
      </c>
      <c r="K4626" s="118" t="s">
        <v>8961</v>
      </c>
    </row>
    <row r="4627" spans="1:11">
      <c r="A4627" s="175">
        <v>40680</v>
      </c>
      <c r="B4627" s="118" t="s">
        <v>7</v>
      </c>
      <c r="C4627" s="130">
        <v>40680</v>
      </c>
      <c r="D4627" s="118">
        <v>0</v>
      </c>
      <c r="E4627" s="118" t="s">
        <v>950</v>
      </c>
      <c r="F4627" s="118" t="s">
        <v>8931</v>
      </c>
      <c r="G4627" s="118" t="s">
        <v>8932</v>
      </c>
      <c r="H4627" s="118" t="s">
        <v>0</v>
      </c>
      <c r="I4627" s="118" t="s">
        <v>8933</v>
      </c>
      <c r="J4627" s="118" t="s">
        <v>3977</v>
      </c>
      <c r="K4627" s="118" t="s">
        <v>8961</v>
      </c>
    </row>
    <row r="4628" spans="1:11">
      <c r="A4628" s="175">
        <v>40680</v>
      </c>
      <c r="B4628" s="118" t="s">
        <v>7</v>
      </c>
      <c r="C4628" s="130">
        <v>40680</v>
      </c>
      <c r="D4628" s="118">
        <v>0</v>
      </c>
      <c r="E4628" s="118" t="s">
        <v>950</v>
      </c>
      <c r="F4628" s="118" t="s">
        <v>8931</v>
      </c>
      <c r="G4628" s="118" t="s">
        <v>8932</v>
      </c>
      <c r="H4628" s="118" t="s">
        <v>0</v>
      </c>
      <c r="I4628" s="118" t="s">
        <v>8933</v>
      </c>
      <c r="J4628" s="118" t="s">
        <v>3977</v>
      </c>
      <c r="K4628" s="118" t="s">
        <v>8961</v>
      </c>
    </row>
    <row r="4629" spans="1:11" ht="28.8">
      <c r="A4629" s="175">
        <v>40680</v>
      </c>
      <c r="B4629" s="118" t="s">
        <v>7</v>
      </c>
      <c r="C4629" s="130">
        <v>40680</v>
      </c>
      <c r="D4629" s="118">
        <v>0</v>
      </c>
      <c r="E4629" s="118" t="s">
        <v>968</v>
      </c>
      <c r="F4629" s="118" t="s">
        <v>9087</v>
      </c>
      <c r="G4629" s="118" t="s">
        <v>9088</v>
      </c>
      <c r="H4629" s="118" t="s">
        <v>877</v>
      </c>
      <c r="I4629" s="118" t="s">
        <v>9266</v>
      </c>
      <c r="J4629" s="118" t="s">
        <v>6797</v>
      </c>
      <c r="K4629" s="118" t="s">
        <v>8961</v>
      </c>
    </row>
    <row r="4630" spans="1:11" ht="28.8">
      <c r="A4630" s="175">
        <v>40680</v>
      </c>
      <c r="B4630" s="118" t="s">
        <v>7</v>
      </c>
      <c r="C4630" s="130">
        <v>40680</v>
      </c>
      <c r="D4630" s="118">
        <v>0</v>
      </c>
      <c r="E4630" s="118" t="s">
        <v>973</v>
      </c>
      <c r="F4630" s="118" t="s">
        <v>9090</v>
      </c>
      <c r="G4630" s="118" t="s">
        <v>9091</v>
      </c>
      <c r="H4630" s="118" t="s">
        <v>876</v>
      </c>
      <c r="I4630" s="118" t="s">
        <v>9275</v>
      </c>
      <c r="J4630" s="118" t="s">
        <v>9276</v>
      </c>
      <c r="K4630" s="118" t="s">
        <v>8961</v>
      </c>
    </row>
    <row r="4631" spans="1:11" ht="28.8">
      <c r="A4631" s="175">
        <v>40682</v>
      </c>
      <c r="B4631" s="118" t="s">
        <v>7</v>
      </c>
      <c r="C4631" s="130">
        <v>40693</v>
      </c>
      <c r="D4631" s="118">
        <v>2</v>
      </c>
      <c r="E4631" s="118" t="s">
        <v>208</v>
      </c>
      <c r="F4631" s="118" t="s">
        <v>8907</v>
      </c>
      <c r="G4631" s="118" t="s">
        <v>8908</v>
      </c>
      <c r="H4631" s="118" t="s">
        <v>877</v>
      </c>
      <c r="I4631" s="118" t="s">
        <v>9277</v>
      </c>
      <c r="J4631" s="118" t="s">
        <v>8324</v>
      </c>
      <c r="K4631" s="118" t="s">
        <v>8893</v>
      </c>
    </row>
    <row r="4632" spans="1:11" ht="28.8">
      <c r="A4632" s="175">
        <v>40682</v>
      </c>
      <c r="B4632" s="118" t="s">
        <v>7</v>
      </c>
      <c r="C4632" s="130">
        <v>40709</v>
      </c>
      <c r="D4632" s="118">
        <v>15</v>
      </c>
      <c r="E4632" s="118" t="s">
        <v>964</v>
      </c>
      <c r="F4632" s="118" t="s">
        <v>8937</v>
      </c>
      <c r="G4632" s="118" t="s">
        <v>8938</v>
      </c>
      <c r="H4632" s="118" t="s">
        <v>0</v>
      </c>
      <c r="I4632" s="118" t="s">
        <v>9167</v>
      </c>
      <c r="J4632" s="118" t="s">
        <v>9168</v>
      </c>
      <c r="K4632" s="118" t="s">
        <v>8893</v>
      </c>
    </row>
    <row r="4633" spans="1:11" ht="28.8">
      <c r="A4633" s="175">
        <v>40682</v>
      </c>
      <c r="B4633" s="118" t="s">
        <v>7</v>
      </c>
      <c r="C4633" s="130">
        <v>40682</v>
      </c>
      <c r="D4633" s="118">
        <v>0</v>
      </c>
      <c r="E4633" s="118" t="s">
        <v>322</v>
      </c>
      <c r="F4633" s="118" t="s">
        <v>8922</v>
      </c>
      <c r="G4633" s="118" t="s">
        <v>8923</v>
      </c>
      <c r="H4633" s="118" t="s">
        <v>876</v>
      </c>
      <c r="I4633" s="118" t="s">
        <v>9169</v>
      </c>
      <c r="J4633" s="118" t="s">
        <v>5654</v>
      </c>
      <c r="K4633" s="118" t="s">
        <v>8961</v>
      </c>
    </row>
    <row r="4634" spans="1:11" ht="28.8">
      <c r="A4634" s="175">
        <v>40682</v>
      </c>
      <c r="B4634" s="118" t="s">
        <v>7</v>
      </c>
      <c r="C4634" s="130">
        <v>40682</v>
      </c>
      <c r="D4634" s="118">
        <v>0</v>
      </c>
      <c r="E4634" s="118" t="s">
        <v>322</v>
      </c>
      <c r="F4634" s="118" t="s">
        <v>8922</v>
      </c>
      <c r="G4634" s="118" t="s">
        <v>8923</v>
      </c>
      <c r="H4634" s="118" t="s">
        <v>876</v>
      </c>
      <c r="I4634" s="118" t="s">
        <v>9128</v>
      </c>
      <c r="J4634" s="118" t="s">
        <v>4247</v>
      </c>
      <c r="K4634" s="118" t="s">
        <v>8961</v>
      </c>
    </row>
    <row r="4635" spans="1:11" ht="28.8">
      <c r="A4635" s="175">
        <v>40682</v>
      </c>
      <c r="B4635" s="118" t="s">
        <v>7</v>
      </c>
      <c r="C4635" s="130">
        <v>40682</v>
      </c>
      <c r="D4635" s="118">
        <v>0</v>
      </c>
      <c r="E4635" s="118" t="s">
        <v>322</v>
      </c>
      <c r="F4635" s="118" t="s">
        <v>8922</v>
      </c>
      <c r="G4635" s="118" t="s">
        <v>8923</v>
      </c>
      <c r="H4635" s="118" t="s">
        <v>876</v>
      </c>
      <c r="I4635" s="118" t="s">
        <v>9128</v>
      </c>
      <c r="J4635" s="118" t="s">
        <v>4247</v>
      </c>
      <c r="K4635" s="118" t="s">
        <v>8961</v>
      </c>
    </row>
    <row r="4636" spans="1:11" ht="28.8">
      <c r="A4636" s="175">
        <v>40682</v>
      </c>
      <c r="B4636" s="118" t="s">
        <v>7</v>
      </c>
      <c r="C4636" s="130">
        <v>40682</v>
      </c>
      <c r="D4636" s="118">
        <v>0</v>
      </c>
      <c r="E4636" s="118" t="s">
        <v>322</v>
      </c>
      <c r="F4636" s="118" t="s">
        <v>8922</v>
      </c>
      <c r="G4636" s="118" t="s">
        <v>8923</v>
      </c>
      <c r="H4636" s="118" t="s">
        <v>876</v>
      </c>
      <c r="I4636" s="118" t="s">
        <v>9128</v>
      </c>
      <c r="J4636" s="118" t="s">
        <v>4247</v>
      </c>
      <c r="K4636" s="118" t="s">
        <v>8961</v>
      </c>
    </row>
    <row r="4637" spans="1:11" ht="28.8">
      <c r="A4637" s="175">
        <v>40682</v>
      </c>
      <c r="B4637" s="118" t="s">
        <v>7</v>
      </c>
      <c r="C4637" s="130">
        <v>40682</v>
      </c>
      <c r="D4637" s="118">
        <v>0</v>
      </c>
      <c r="E4637" s="118" t="s">
        <v>933</v>
      </c>
      <c r="F4637" s="118" t="s">
        <v>9060</v>
      </c>
      <c r="G4637" s="118" t="s">
        <v>9061</v>
      </c>
      <c r="H4637" s="118" t="s">
        <v>876</v>
      </c>
      <c r="I4637" s="118" t="s">
        <v>9179</v>
      </c>
      <c r="J4637" s="118" t="s">
        <v>6216</v>
      </c>
      <c r="K4637" s="118" t="s">
        <v>8961</v>
      </c>
    </row>
    <row r="4638" spans="1:11">
      <c r="A4638" s="175">
        <v>40682</v>
      </c>
      <c r="B4638" s="118" t="s">
        <v>7</v>
      </c>
      <c r="C4638" s="130">
        <v>40682</v>
      </c>
      <c r="D4638" s="118">
        <v>0</v>
      </c>
      <c r="E4638" s="118" t="s">
        <v>720</v>
      </c>
      <c r="F4638" s="118" t="s">
        <v>9226</v>
      </c>
      <c r="G4638" s="118" t="s">
        <v>9227</v>
      </c>
      <c r="H4638" s="118" t="s">
        <v>0</v>
      </c>
      <c r="I4638" s="118" t="s">
        <v>9242</v>
      </c>
      <c r="J4638" s="118" t="s">
        <v>3960</v>
      </c>
      <c r="K4638" s="118" t="s">
        <v>8961</v>
      </c>
    </row>
    <row r="4639" spans="1:11" ht="28.8">
      <c r="A4639" s="175">
        <v>40682</v>
      </c>
      <c r="B4639" s="118" t="s">
        <v>7</v>
      </c>
      <c r="C4639" s="130">
        <v>40682</v>
      </c>
      <c r="D4639" s="118">
        <v>0</v>
      </c>
      <c r="E4639" s="118" t="s">
        <v>968</v>
      </c>
      <c r="F4639" s="118" t="s">
        <v>9087</v>
      </c>
      <c r="G4639" s="118" t="s">
        <v>9088</v>
      </c>
      <c r="H4639" s="118" t="s">
        <v>876</v>
      </c>
      <c r="I4639" s="118" t="s">
        <v>9089</v>
      </c>
      <c r="J4639" s="118" t="s">
        <v>3674</v>
      </c>
      <c r="K4639" s="118" t="s">
        <v>8961</v>
      </c>
    </row>
    <row r="4640" spans="1:11" ht="28.8">
      <c r="A4640" s="175">
        <v>40682</v>
      </c>
      <c r="B4640" s="118" t="s">
        <v>7</v>
      </c>
      <c r="C4640" s="130">
        <v>40682</v>
      </c>
      <c r="D4640" s="118">
        <v>0</v>
      </c>
      <c r="E4640" s="118" t="s">
        <v>968</v>
      </c>
      <c r="F4640" s="118" t="s">
        <v>9087</v>
      </c>
      <c r="G4640" s="118" t="s">
        <v>9088</v>
      </c>
      <c r="H4640" s="118" t="s">
        <v>876</v>
      </c>
      <c r="I4640" s="118" t="s">
        <v>9182</v>
      </c>
      <c r="J4640" s="118" t="s">
        <v>3838</v>
      </c>
      <c r="K4640" s="118" t="s">
        <v>8961</v>
      </c>
    </row>
    <row r="4641" spans="1:11" ht="28.8">
      <c r="A4641" s="175">
        <v>40682</v>
      </c>
      <c r="B4641" s="118" t="s">
        <v>7</v>
      </c>
      <c r="C4641" s="130">
        <v>40682</v>
      </c>
      <c r="D4641" s="118">
        <v>0</v>
      </c>
      <c r="E4641" s="118" t="s">
        <v>968</v>
      </c>
      <c r="F4641" s="118" t="s">
        <v>9087</v>
      </c>
      <c r="G4641" s="118" t="s">
        <v>9088</v>
      </c>
      <c r="H4641" s="118" t="s">
        <v>876</v>
      </c>
      <c r="I4641" s="118" t="s">
        <v>9183</v>
      </c>
      <c r="J4641" s="118" t="s">
        <v>3880</v>
      </c>
      <c r="K4641" s="118" t="s">
        <v>8961</v>
      </c>
    </row>
    <row r="4642" spans="1:11" ht="28.8">
      <c r="A4642" s="175">
        <v>40683</v>
      </c>
      <c r="B4642" s="118" t="s">
        <v>7</v>
      </c>
      <c r="C4642" s="130">
        <v>40683</v>
      </c>
      <c r="D4642" s="118">
        <v>0</v>
      </c>
      <c r="E4642" s="118" t="s">
        <v>407</v>
      </c>
      <c r="F4642" s="118" t="s">
        <v>9043</v>
      </c>
      <c r="G4642" s="118" t="s">
        <v>9044</v>
      </c>
      <c r="H4642" s="118" t="s">
        <v>876</v>
      </c>
      <c r="I4642" s="118" t="s">
        <v>9045</v>
      </c>
      <c r="J4642" s="118" t="s">
        <v>3809</v>
      </c>
      <c r="K4642" s="118" t="s">
        <v>8893</v>
      </c>
    </row>
    <row r="4643" spans="1:11">
      <c r="A4643" s="175">
        <v>40687</v>
      </c>
      <c r="B4643" s="118" t="s">
        <v>7</v>
      </c>
      <c r="C4643" s="130">
        <v>40696</v>
      </c>
      <c r="D4643" s="118">
        <v>7</v>
      </c>
      <c r="E4643" s="118" t="s">
        <v>177</v>
      </c>
      <c r="F4643" s="118" t="s">
        <v>9278</v>
      </c>
      <c r="G4643" s="118" t="s">
        <v>9279</v>
      </c>
      <c r="H4643" s="118" t="s">
        <v>0</v>
      </c>
      <c r="I4643" s="118" t="s">
        <v>9280</v>
      </c>
      <c r="J4643" s="118" t="s">
        <v>9281</v>
      </c>
      <c r="K4643" s="118" t="s">
        <v>8893</v>
      </c>
    </row>
    <row r="4644" spans="1:11" ht="28.8">
      <c r="A4644" s="175">
        <v>40687</v>
      </c>
      <c r="B4644" s="118" t="s">
        <v>7</v>
      </c>
      <c r="C4644" s="130">
        <v>40687</v>
      </c>
      <c r="D4644" s="118">
        <v>0</v>
      </c>
      <c r="E4644" s="118" t="s">
        <v>979</v>
      </c>
      <c r="F4644" s="118" t="s">
        <v>8900</v>
      </c>
      <c r="G4644" s="118" t="s">
        <v>8901</v>
      </c>
      <c r="H4644" s="118" t="s">
        <v>1182</v>
      </c>
      <c r="I4644" s="118" t="s">
        <v>8902</v>
      </c>
      <c r="J4644" s="118" t="s">
        <v>9176</v>
      </c>
      <c r="K4644" s="118" t="s">
        <v>8961</v>
      </c>
    </row>
    <row r="4645" spans="1:11" ht="28.8">
      <c r="A4645" s="175">
        <v>40687</v>
      </c>
      <c r="B4645" s="118" t="s">
        <v>7</v>
      </c>
      <c r="C4645" s="130">
        <v>40687</v>
      </c>
      <c r="D4645" s="118">
        <v>0</v>
      </c>
      <c r="E4645" s="118" t="s">
        <v>774</v>
      </c>
      <c r="F4645" s="118" t="s">
        <v>9153</v>
      </c>
      <c r="G4645" s="118" t="s">
        <v>9154</v>
      </c>
      <c r="H4645" s="118" t="s">
        <v>876</v>
      </c>
      <c r="I4645" s="118" t="s">
        <v>9155</v>
      </c>
      <c r="J4645" s="118" t="s">
        <v>3986</v>
      </c>
      <c r="K4645" s="118" t="s">
        <v>8961</v>
      </c>
    </row>
    <row r="4646" spans="1:11" ht="28.8">
      <c r="A4646" s="175">
        <v>40689</v>
      </c>
      <c r="B4646" s="118" t="s">
        <v>7</v>
      </c>
      <c r="C4646" s="130">
        <v>40694</v>
      </c>
      <c r="D4646" s="118">
        <v>3</v>
      </c>
      <c r="E4646" s="118" t="s">
        <v>199</v>
      </c>
      <c r="F4646" s="118" t="s">
        <v>8989</v>
      </c>
      <c r="G4646" s="118" t="s">
        <v>8990</v>
      </c>
      <c r="H4646" s="118" t="s">
        <v>1182</v>
      </c>
      <c r="I4646" s="118" t="s">
        <v>8991</v>
      </c>
      <c r="J4646" s="118" t="s">
        <v>391</v>
      </c>
      <c r="K4646" s="118" t="s">
        <v>8893</v>
      </c>
    </row>
    <row r="4647" spans="1:11" ht="28.8">
      <c r="A4647" s="175">
        <v>40689</v>
      </c>
      <c r="B4647" s="118" t="s">
        <v>7</v>
      </c>
      <c r="C4647" s="130">
        <v>40694</v>
      </c>
      <c r="D4647" s="118">
        <v>3</v>
      </c>
      <c r="E4647" s="118" t="s">
        <v>199</v>
      </c>
      <c r="F4647" s="118" t="s">
        <v>8989</v>
      </c>
      <c r="G4647" s="118" t="s">
        <v>8990</v>
      </c>
      <c r="H4647" s="118" t="s">
        <v>1182</v>
      </c>
      <c r="I4647" s="118" t="s">
        <v>8991</v>
      </c>
      <c r="J4647" s="118" t="s">
        <v>391</v>
      </c>
      <c r="K4647" s="118" t="s">
        <v>8893</v>
      </c>
    </row>
    <row r="4648" spans="1:11" ht="28.8">
      <c r="A4648" s="175">
        <v>40689</v>
      </c>
      <c r="B4648" s="118" t="s">
        <v>7</v>
      </c>
      <c r="C4648" s="130">
        <v>40693</v>
      </c>
      <c r="D4648" s="118">
        <v>2</v>
      </c>
      <c r="E4648" s="118" t="s">
        <v>199</v>
      </c>
      <c r="F4648" s="118" t="s">
        <v>8989</v>
      </c>
      <c r="G4648" s="118" t="s">
        <v>8990</v>
      </c>
      <c r="H4648" s="118" t="s">
        <v>1182</v>
      </c>
      <c r="I4648" s="118" t="s">
        <v>8991</v>
      </c>
      <c r="J4648" s="118" t="s">
        <v>391</v>
      </c>
      <c r="K4648" s="118" t="s">
        <v>8893</v>
      </c>
    </row>
    <row r="4649" spans="1:11" ht="28.8">
      <c r="A4649" s="175">
        <v>40689</v>
      </c>
      <c r="B4649" s="118" t="s">
        <v>7</v>
      </c>
      <c r="C4649" s="130">
        <v>40690</v>
      </c>
      <c r="D4649" s="118">
        <v>1</v>
      </c>
      <c r="E4649" s="118" t="s">
        <v>199</v>
      </c>
      <c r="F4649" s="118" t="s">
        <v>8989</v>
      </c>
      <c r="G4649" s="118" t="s">
        <v>8990</v>
      </c>
      <c r="H4649" s="118" t="s">
        <v>876</v>
      </c>
      <c r="I4649" s="118" t="s">
        <v>9282</v>
      </c>
      <c r="J4649" s="118" t="s">
        <v>9283</v>
      </c>
      <c r="K4649" s="118" t="s">
        <v>8893</v>
      </c>
    </row>
    <row r="4650" spans="1:11" ht="28.8">
      <c r="A4650" s="175">
        <v>40689</v>
      </c>
      <c r="B4650" s="118" t="s">
        <v>7</v>
      </c>
      <c r="C4650" s="130">
        <v>40690</v>
      </c>
      <c r="D4650" s="118">
        <v>1</v>
      </c>
      <c r="E4650" s="118" t="s">
        <v>199</v>
      </c>
      <c r="F4650" s="118" t="s">
        <v>8989</v>
      </c>
      <c r="G4650" s="118" t="s">
        <v>8990</v>
      </c>
      <c r="H4650" s="118" t="s">
        <v>876</v>
      </c>
      <c r="I4650" s="118" t="s">
        <v>9282</v>
      </c>
      <c r="J4650" s="118" t="s">
        <v>9283</v>
      </c>
      <c r="K4650" s="118" t="s">
        <v>8893</v>
      </c>
    </row>
    <row r="4651" spans="1:11" ht="28.8">
      <c r="A4651" s="175">
        <v>40689</v>
      </c>
      <c r="B4651" s="118" t="s">
        <v>7</v>
      </c>
      <c r="C4651" s="130">
        <v>40691</v>
      </c>
      <c r="D4651" s="118">
        <v>2</v>
      </c>
      <c r="E4651" s="118" t="s">
        <v>199</v>
      </c>
      <c r="F4651" s="118" t="s">
        <v>8989</v>
      </c>
      <c r="G4651" s="118" t="s">
        <v>8990</v>
      </c>
      <c r="H4651" s="118" t="s">
        <v>876</v>
      </c>
      <c r="I4651" s="118" t="s">
        <v>9282</v>
      </c>
      <c r="J4651" s="118" t="s">
        <v>9283</v>
      </c>
      <c r="K4651" s="118" t="s">
        <v>8893</v>
      </c>
    </row>
    <row r="4652" spans="1:11">
      <c r="A4652" s="175">
        <v>40689</v>
      </c>
      <c r="B4652" s="118" t="s">
        <v>7</v>
      </c>
      <c r="C4652" s="130">
        <v>40695</v>
      </c>
      <c r="D4652" s="118">
        <v>3</v>
      </c>
      <c r="E4652" s="118" t="s">
        <v>950</v>
      </c>
      <c r="F4652" s="118" t="s">
        <v>9083</v>
      </c>
      <c r="G4652" s="118" t="s">
        <v>9084</v>
      </c>
      <c r="H4652" s="118" t="s">
        <v>33</v>
      </c>
      <c r="I4652" s="118" t="s">
        <v>9245</v>
      </c>
      <c r="J4652" s="118" t="s">
        <v>5231</v>
      </c>
      <c r="K4652" s="118" t="s">
        <v>8893</v>
      </c>
    </row>
    <row r="4653" spans="1:11" ht="28.8">
      <c r="A4653" s="175">
        <v>40689</v>
      </c>
      <c r="B4653" s="118" t="s">
        <v>7</v>
      </c>
      <c r="C4653" s="130">
        <v>40689</v>
      </c>
      <c r="D4653" s="118">
        <v>0</v>
      </c>
      <c r="E4653" s="118" t="s">
        <v>165</v>
      </c>
      <c r="F4653" s="118" t="s">
        <v>8963</v>
      </c>
      <c r="G4653" s="118" t="s">
        <v>8964</v>
      </c>
      <c r="H4653" s="118" t="s">
        <v>877</v>
      </c>
      <c r="I4653" s="118" t="s">
        <v>8944</v>
      </c>
      <c r="J4653" s="118" t="s">
        <v>148</v>
      </c>
      <c r="K4653" s="118" t="s">
        <v>8961</v>
      </c>
    </row>
    <row r="4654" spans="1:11" ht="28.8">
      <c r="A4654" s="175">
        <v>40689</v>
      </c>
      <c r="B4654" s="118" t="s">
        <v>7</v>
      </c>
      <c r="C4654" s="130">
        <v>40689</v>
      </c>
      <c r="D4654" s="118">
        <v>0</v>
      </c>
      <c r="E4654" s="118" t="s">
        <v>165</v>
      </c>
      <c r="F4654" s="118" t="s">
        <v>8963</v>
      </c>
      <c r="G4654" s="118" t="s">
        <v>8964</v>
      </c>
      <c r="H4654" s="118" t="s">
        <v>877</v>
      </c>
      <c r="I4654" s="118" t="s">
        <v>8965</v>
      </c>
      <c r="J4654" s="118" t="s">
        <v>3768</v>
      </c>
      <c r="K4654" s="118" t="s">
        <v>8961</v>
      </c>
    </row>
    <row r="4655" spans="1:11">
      <c r="A4655" s="175">
        <v>40689</v>
      </c>
      <c r="B4655" s="118" t="s">
        <v>7</v>
      </c>
      <c r="C4655" s="130">
        <v>40689</v>
      </c>
      <c r="D4655" s="118">
        <v>0</v>
      </c>
      <c r="E4655" s="118" t="s">
        <v>919</v>
      </c>
      <c r="F4655" s="118" t="s">
        <v>9001</v>
      </c>
      <c r="G4655" s="118" t="s">
        <v>9002</v>
      </c>
      <c r="H4655" s="118" t="s">
        <v>0</v>
      </c>
      <c r="I4655" s="118" t="s">
        <v>9262</v>
      </c>
      <c r="J4655" s="118" t="s">
        <v>148</v>
      </c>
      <c r="K4655" s="118" t="s">
        <v>8961</v>
      </c>
    </row>
    <row r="4656" spans="1:11" ht="28.8">
      <c r="A4656" s="175">
        <v>40689</v>
      </c>
      <c r="B4656" s="118" t="s">
        <v>7</v>
      </c>
      <c r="C4656" s="130">
        <v>40689</v>
      </c>
      <c r="D4656" s="118">
        <v>0</v>
      </c>
      <c r="E4656" s="118" t="s">
        <v>919</v>
      </c>
      <c r="F4656" s="118" t="s">
        <v>9001</v>
      </c>
      <c r="G4656" s="118" t="s">
        <v>9002</v>
      </c>
      <c r="H4656" s="118" t="s">
        <v>877</v>
      </c>
      <c r="I4656" s="118" t="s">
        <v>9284</v>
      </c>
      <c r="J4656" s="118" t="s">
        <v>9285</v>
      </c>
      <c r="K4656" s="118" t="s">
        <v>8961</v>
      </c>
    </row>
    <row r="4657" spans="1:11" ht="28.8">
      <c r="A4657" s="175">
        <v>40689</v>
      </c>
      <c r="B4657" s="118" t="s">
        <v>7</v>
      </c>
      <c r="C4657" s="130">
        <v>40689</v>
      </c>
      <c r="D4657" s="118">
        <v>0</v>
      </c>
      <c r="E4657" s="118" t="s">
        <v>919</v>
      </c>
      <c r="F4657" s="118" t="s">
        <v>9001</v>
      </c>
      <c r="G4657" s="118" t="s">
        <v>9002</v>
      </c>
      <c r="H4657" s="118" t="s">
        <v>877</v>
      </c>
      <c r="I4657" s="118" t="s">
        <v>9284</v>
      </c>
      <c r="J4657" s="118" t="s">
        <v>9285</v>
      </c>
      <c r="K4657" s="118" t="s">
        <v>8961</v>
      </c>
    </row>
    <row r="4658" spans="1:11" ht="28.8">
      <c r="A4658" s="175">
        <v>40689</v>
      </c>
      <c r="B4658" s="118" t="s">
        <v>7</v>
      </c>
      <c r="C4658" s="130">
        <v>40689</v>
      </c>
      <c r="D4658" s="118">
        <v>0</v>
      </c>
      <c r="E4658" s="118" t="s">
        <v>208</v>
      </c>
      <c r="F4658" s="118" t="s">
        <v>8907</v>
      </c>
      <c r="G4658" s="118" t="s">
        <v>8908</v>
      </c>
      <c r="H4658" s="118" t="s">
        <v>876</v>
      </c>
      <c r="I4658" s="118" t="s">
        <v>9286</v>
      </c>
      <c r="J4658" s="118" t="s">
        <v>9287</v>
      </c>
      <c r="K4658" s="118" t="s">
        <v>8961</v>
      </c>
    </row>
    <row r="4659" spans="1:11" ht="28.8">
      <c r="A4659" s="175">
        <v>40689</v>
      </c>
      <c r="B4659" s="118" t="s">
        <v>7</v>
      </c>
      <c r="C4659" s="130">
        <v>40689</v>
      </c>
      <c r="D4659" s="118">
        <v>0</v>
      </c>
      <c r="E4659" s="118" t="s">
        <v>9268</v>
      </c>
      <c r="F4659" s="118" t="s">
        <v>9269</v>
      </c>
      <c r="G4659" s="118" t="s">
        <v>9270</v>
      </c>
      <c r="H4659" s="118" t="s">
        <v>876</v>
      </c>
      <c r="I4659" s="118" t="s">
        <v>9271</v>
      </c>
      <c r="J4659" s="118" t="s">
        <v>4267</v>
      </c>
      <c r="K4659" s="118" t="s">
        <v>8961</v>
      </c>
    </row>
    <row r="4660" spans="1:11" ht="28.8">
      <c r="A4660" s="175">
        <v>40689</v>
      </c>
      <c r="B4660" s="118" t="s">
        <v>7</v>
      </c>
      <c r="C4660" s="130">
        <v>40689</v>
      </c>
      <c r="D4660" s="118">
        <v>0</v>
      </c>
      <c r="E4660" s="118" t="s">
        <v>595</v>
      </c>
      <c r="F4660" s="118" t="s">
        <v>9170</v>
      </c>
      <c r="G4660" s="118" t="s">
        <v>9171</v>
      </c>
      <c r="H4660" s="118" t="s">
        <v>9062</v>
      </c>
      <c r="I4660" s="118" t="s">
        <v>9288</v>
      </c>
      <c r="J4660" s="118" t="s">
        <v>4694</v>
      </c>
      <c r="K4660" s="118" t="s">
        <v>8961</v>
      </c>
    </row>
    <row r="4661" spans="1:11">
      <c r="A4661" s="175">
        <v>40689</v>
      </c>
      <c r="B4661" s="118" t="s">
        <v>7</v>
      </c>
      <c r="C4661" s="130">
        <v>40689</v>
      </c>
      <c r="D4661" s="118">
        <v>0</v>
      </c>
      <c r="E4661" s="118" t="s">
        <v>144</v>
      </c>
      <c r="F4661" s="118" t="s">
        <v>8981</v>
      </c>
      <c r="G4661" s="118" t="s">
        <v>8982</v>
      </c>
      <c r="H4661" s="118" t="s">
        <v>0</v>
      </c>
      <c r="I4661" s="118" t="s">
        <v>8983</v>
      </c>
      <c r="J4661" s="118" t="s">
        <v>330</v>
      </c>
      <c r="K4661" s="118" t="s">
        <v>8961</v>
      </c>
    </row>
    <row r="4662" spans="1:11">
      <c r="A4662" s="175">
        <v>40689</v>
      </c>
      <c r="B4662" s="118" t="s">
        <v>7</v>
      </c>
      <c r="C4662" s="130">
        <v>40689</v>
      </c>
      <c r="D4662" s="118">
        <v>0</v>
      </c>
      <c r="E4662" s="118" t="s">
        <v>159</v>
      </c>
      <c r="F4662" s="118" t="s">
        <v>8904</v>
      </c>
      <c r="G4662" s="118" t="s">
        <v>8905</v>
      </c>
      <c r="H4662" s="118" t="s">
        <v>0</v>
      </c>
      <c r="I4662" s="118" t="s">
        <v>8933</v>
      </c>
      <c r="J4662" s="118" t="s">
        <v>148</v>
      </c>
      <c r="K4662" s="118" t="s">
        <v>8961</v>
      </c>
    </row>
    <row r="4663" spans="1:11" ht="28.8">
      <c r="A4663" s="175">
        <v>40689</v>
      </c>
      <c r="B4663" s="118" t="s">
        <v>7</v>
      </c>
      <c r="C4663" s="130">
        <v>40689</v>
      </c>
      <c r="D4663" s="118">
        <v>0</v>
      </c>
      <c r="E4663" s="118" t="s">
        <v>159</v>
      </c>
      <c r="F4663" s="118" t="s">
        <v>8904</v>
      </c>
      <c r="G4663" s="118" t="s">
        <v>8905</v>
      </c>
      <c r="H4663" s="118" t="s">
        <v>877</v>
      </c>
      <c r="I4663" s="118" t="s">
        <v>8947</v>
      </c>
      <c r="J4663" s="118" t="s">
        <v>3570</v>
      </c>
      <c r="K4663" s="118" t="s">
        <v>8961</v>
      </c>
    </row>
    <row r="4664" spans="1:11" ht="28.8">
      <c r="A4664" s="175">
        <v>40689</v>
      </c>
      <c r="B4664" s="118" t="s">
        <v>7</v>
      </c>
      <c r="C4664" s="130">
        <v>40689</v>
      </c>
      <c r="D4664" s="118">
        <v>0</v>
      </c>
      <c r="E4664" s="118" t="s">
        <v>774</v>
      </c>
      <c r="F4664" s="118" t="s">
        <v>9153</v>
      </c>
      <c r="G4664" s="118" t="s">
        <v>9154</v>
      </c>
      <c r="H4664" s="118" t="s">
        <v>876</v>
      </c>
      <c r="I4664" s="118" t="s">
        <v>9155</v>
      </c>
      <c r="J4664" s="118" t="s">
        <v>3986</v>
      </c>
      <c r="K4664" s="118" t="s">
        <v>8961</v>
      </c>
    </row>
    <row r="4665" spans="1:11" ht="28.8">
      <c r="A4665" s="175">
        <v>40689</v>
      </c>
      <c r="B4665" s="118" t="s">
        <v>7</v>
      </c>
      <c r="C4665" s="130">
        <v>40722</v>
      </c>
      <c r="D4665" s="118">
        <v>0</v>
      </c>
      <c r="E4665" s="118" t="s">
        <v>9156</v>
      </c>
      <c r="F4665" s="118" t="s">
        <v>9157</v>
      </c>
      <c r="G4665" s="118" t="s">
        <v>9158</v>
      </c>
      <c r="H4665" s="118" t="s">
        <v>33</v>
      </c>
      <c r="I4665" s="118" t="s">
        <v>9289</v>
      </c>
      <c r="J4665" s="118" t="s">
        <v>9290</v>
      </c>
      <c r="K4665" s="118" t="s">
        <v>9291</v>
      </c>
    </row>
    <row r="4666" spans="1:11" ht="28.8">
      <c r="A4666" s="175">
        <v>40693</v>
      </c>
      <c r="B4666" s="118" t="s">
        <v>7</v>
      </c>
      <c r="C4666" s="130">
        <v>40709</v>
      </c>
      <c r="D4666" s="118">
        <v>0</v>
      </c>
      <c r="E4666" s="118" t="s">
        <v>170</v>
      </c>
      <c r="F4666" s="118" t="s">
        <v>9027</v>
      </c>
      <c r="G4666" s="118" t="s">
        <v>9028</v>
      </c>
      <c r="H4666" s="118" t="s">
        <v>33</v>
      </c>
      <c r="I4666" s="118" t="s">
        <v>9292</v>
      </c>
      <c r="K4666" s="118" t="s">
        <v>9291</v>
      </c>
    </row>
    <row r="4667" spans="1:11" ht="28.8">
      <c r="A4667" s="175">
        <v>40693</v>
      </c>
      <c r="B4667" s="118" t="s">
        <v>7</v>
      </c>
      <c r="C4667" s="130">
        <v>40709</v>
      </c>
      <c r="D4667" s="118">
        <v>0</v>
      </c>
      <c r="E4667" s="118" t="s">
        <v>170</v>
      </c>
      <c r="F4667" s="118" t="s">
        <v>9027</v>
      </c>
      <c r="G4667" s="118" t="s">
        <v>9028</v>
      </c>
      <c r="H4667" s="118" t="s">
        <v>33</v>
      </c>
      <c r="I4667" s="118" t="s">
        <v>9292</v>
      </c>
      <c r="K4667" s="118" t="s">
        <v>9291</v>
      </c>
    </row>
    <row r="4668" spans="1:11" ht="28.8">
      <c r="A4668" s="175">
        <v>40693</v>
      </c>
      <c r="B4668" s="118" t="s">
        <v>7</v>
      </c>
      <c r="C4668" s="130">
        <v>40709</v>
      </c>
      <c r="D4668" s="118">
        <v>0</v>
      </c>
      <c r="E4668" s="118" t="s">
        <v>170</v>
      </c>
      <c r="F4668" s="118" t="s">
        <v>9027</v>
      </c>
      <c r="G4668" s="118" t="s">
        <v>9028</v>
      </c>
      <c r="H4668" s="118" t="s">
        <v>33</v>
      </c>
      <c r="I4668" s="118" t="s">
        <v>9292</v>
      </c>
      <c r="K4668" s="118" t="s">
        <v>9291</v>
      </c>
    </row>
    <row r="4669" spans="1:11" ht="28.8">
      <c r="A4669" s="175">
        <v>40693</v>
      </c>
      <c r="B4669" s="118" t="s">
        <v>7</v>
      </c>
      <c r="C4669" s="130">
        <v>40709</v>
      </c>
      <c r="D4669" s="118">
        <v>0</v>
      </c>
      <c r="E4669" s="118" t="s">
        <v>170</v>
      </c>
      <c r="F4669" s="118" t="s">
        <v>9027</v>
      </c>
      <c r="G4669" s="118" t="s">
        <v>9028</v>
      </c>
      <c r="H4669" s="118" t="s">
        <v>33</v>
      </c>
      <c r="I4669" s="118" t="s">
        <v>9292</v>
      </c>
      <c r="K4669" s="118" t="s">
        <v>9291</v>
      </c>
    </row>
    <row r="4670" spans="1:11" ht="28.8">
      <c r="A4670" s="175">
        <v>40693</v>
      </c>
      <c r="B4670" s="118" t="s">
        <v>7</v>
      </c>
      <c r="C4670" s="130">
        <v>40709</v>
      </c>
      <c r="D4670" s="118">
        <v>0</v>
      </c>
      <c r="E4670" s="118" t="s">
        <v>170</v>
      </c>
      <c r="F4670" s="118" t="s">
        <v>9027</v>
      </c>
      <c r="G4670" s="118" t="s">
        <v>9028</v>
      </c>
      <c r="H4670" s="118" t="s">
        <v>33</v>
      </c>
      <c r="I4670" s="118" t="s">
        <v>9292</v>
      </c>
      <c r="K4670" s="118" t="s">
        <v>9291</v>
      </c>
    </row>
    <row r="4671" spans="1:11" ht="28.8">
      <c r="A4671" s="175">
        <v>40693</v>
      </c>
      <c r="B4671" s="118" t="s">
        <v>7</v>
      </c>
      <c r="C4671" s="130">
        <v>40709</v>
      </c>
      <c r="D4671" s="118">
        <v>0</v>
      </c>
      <c r="E4671" s="118" t="s">
        <v>170</v>
      </c>
      <c r="F4671" s="118" t="s">
        <v>9027</v>
      </c>
      <c r="G4671" s="118" t="s">
        <v>9028</v>
      </c>
      <c r="H4671" s="118" t="s">
        <v>33</v>
      </c>
      <c r="I4671" s="118" t="s">
        <v>9292</v>
      </c>
      <c r="K4671" s="118" t="s">
        <v>9291</v>
      </c>
    </row>
    <row r="4672" spans="1:11" ht="28.8">
      <c r="A4672" s="175">
        <v>40693</v>
      </c>
      <c r="B4672" s="118" t="s">
        <v>7</v>
      </c>
      <c r="C4672" s="130">
        <v>40709</v>
      </c>
      <c r="D4672" s="118">
        <v>0</v>
      </c>
      <c r="E4672" s="118" t="s">
        <v>170</v>
      </c>
      <c r="F4672" s="118" t="s">
        <v>9027</v>
      </c>
      <c r="G4672" s="118" t="s">
        <v>9028</v>
      </c>
      <c r="H4672" s="118" t="s">
        <v>33</v>
      </c>
      <c r="I4672" s="118" t="s">
        <v>9292</v>
      </c>
      <c r="K4672" s="118" t="s">
        <v>9291</v>
      </c>
    </row>
    <row r="4673" spans="1:11" ht="28.8">
      <c r="A4673" s="175">
        <v>40693</v>
      </c>
      <c r="B4673" s="118" t="s">
        <v>7</v>
      </c>
      <c r="C4673" s="130">
        <v>40709</v>
      </c>
      <c r="D4673" s="118">
        <v>0</v>
      </c>
      <c r="E4673" s="118" t="s">
        <v>170</v>
      </c>
      <c r="F4673" s="118" t="s">
        <v>9027</v>
      </c>
      <c r="G4673" s="118" t="s">
        <v>9028</v>
      </c>
      <c r="H4673" s="118" t="s">
        <v>33</v>
      </c>
      <c r="I4673" s="118" t="s">
        <v>9292</v>
      </c>
      <c r="K4673" s="118" t="s">
        <v>9291</v>
      </c>
    </row>
    <row r="4674" spans="1:11" ht="28.8">
      <c r="A4674" s="175">
        <v>40693</v>
      </c>
      <c r="B4674" s="118" t="s">
        <v>7</v>
      </c>
      <c r="C4674" s="130">
        <v>40709</v>
      </c>
      <c r="D4674" s="118">
        <v>0</v>
      </c>
      <c r="E4674" s="118" t="s">
        <v>170</v>
      </c>
      <c r="F4674" s="118" t="s">
        <v>9027</v>
      </c>
      <c r="G4674" s="118" t="s">
        <v>9028</v>
      </c>
      <c r="H4674" s="118" t="s">
        <v>33</v>
      </c>
      <c r="I4674" s="118" t="s">
        <v>9292</v>
      </c>
      <c r="K4674" s="118" t="s">
        <v>9291</v>
      </c>
    </row>
    <row r="4675" spans="1:11" ht="28.8">
      <c r="A4675" s="175">
        <v>40693</v>
      </c>
      <c r="B4675" s="118" t="s">
        <v>7</v>
      </c>
      <c r="C4675" s="130">
        <v>40709</v>
      </c>
      <c r="D4675" s="118">
        <v>0</v>
      </c>
      <c r="E4675" s="118" t="s">
        <v>170</v>
      </c>
      <c r="F4675" s="118" t="s">
        <v>9027</v>
      </c>
      <c r="G4675" s="118" t="s">
        <v>9028</v>
      </c>
      <c r="H4675" s="118" t="s">
        <v>33</v>
      </c>
      <c r="I4675" s="118" t="s">
        <v>9292</v>
      </c>
      <c r="K4675" s="118" t="s">
        <v>9291</v>
      </c>
    </row>
    <row r="4676" spans="1:11" ht="28.8">
      <c r="A4676" s="175">
        <v>40694</v>
      </c>
      <c r="B4676" s="118" t="s">
        <v>7</v>
      </c>
      <c r="C4676" s="130">
        <v>40694</v>
      </c>
      <c r="D4676" s="118">
        <v>0</v>
      </c>
      <c r="E4676" s="118" t="s">
        <v>923</v>
      </c>
      <c r="F4676" s="118" t="s">
        <v>9047</v>
      </c>
      <c r="G4676" s="118" t="s">
        <v>9048</v>
      </c>
      <c r="H4676" s="118" t="s">
        <v>877</v>
      </c>
      <c r="I4676" s="118" t="s">
        <v>9293</v>
      </c>
      <c r="J4676" s="118" t="s">
        <v>8228</v>
      </c>
      <c r="K4676" s="118" t="s">
        <v>8961</v>
      </c>
    </row>
    <row r="4677" spans="1:11" ht="28.8">
      <c r="A4677" s="175">
        <v>40694</v>
      </c>
      <c r="B4677" s="118" t="s">
        <v>7</v>
      </c>
      <c r="C4677" s="130">
        <v>40694</v>
      </c>
      <c r="D4677" s="118">
        <v>0</v>
      </c>
      <c r="E4677" s="118" t="s">
        <v>774</v>
      </c>
      <c r="F4677" s="118" t="s">
        <v>9153</v>
      </c>
      <c r="G4677" s="118" t="s">
        <v>9154</v>
      </c>
      <c r="H4677" s="118" t="s">
        <v>876</v>
      </c>
      <c r="I4677" s="118" t="s">
        <v>9294</v>
      </c>
      <c r="J4677" s="118" t="s">
        <v>9295</v>
      </c>
      <c r="K4677" s="118" t="s">
        <v>8961</v>
      </c>
    </row>
    <row r="4678" spans="1:11">
      <c r="A4678" s="175">
        <v>40696</v>
      </c>
      <c r="B4678" s="118" t="s">
        <v>8</v>
      </c>
      <c r="C4678" s="130">
        <v>40696</v>
      </c>
      <c r="D4678" s="118">
        <v>0</v>
      </c>
      <c r="E4678" s="118" t="s">
        <v>311</v>
      </c>
      <c r="F4678" s="118" t="s">
        <v>9030</v>
      </c>
      <c r="G4678" s="118" t="s">
        <v>9031</v>
      </c>
      <c r="H4678" s="118" t="s">
        <v>1182</v>
      </c>
      <c r="I4678" s="118" t="s">
        <v>9296</v>
      </c>
      <c r="J4678" s="118" t="s">
        <v>148</v>
      </c>
      <c r="K4678" s="118" t="s">
        <v>8893</v>
      </c>
    </row>
    <row r="4679" spans="1:11">
      <c r="A4679" s="175">
        <v>40696</v>
      </c>
      <c r="B4679" s="118" t="s">
        <v>8</v>
      </c>
      <c r="C4679" s="130">
        <v>40709</v>
      </c>
      <c r="D4679" s="118">
        <v>1</v>
      </c>
      <c r="E4679" s="118" t="s">
        <v>950</v>
      </c>
      <c r="F4679" s="118" t="s">
        <v>9083</v>
      </c>
      <c r="G4679" s="118" t="s">
        <v>9084</v>
      </c>
      <c r="H4679" s="118" t="s">
        <v>33</v>
      </c>
      <c r="I4679" s="118" t="s">
        <v>9245</v>
      </c>
      <c r="J4679" s="118" t="s">
        <v>5231</v>
      </c>
      <c r="K4679" s="118" t="s">
        <v>8893</v>
      </c>
    </row>
    <row r="4680" spans="1:11">
      <c r="A4680" s="175">
        <v>40696</v>
      </c>
      <c r="B4680" s="118" t="s">
        <v>8</v>
      </c>
      <c r="C4680" s="130">
        <v>40700</v>
      </c>
      <c r="D4680" s="118">
        <v>0</v>
      </c>
      <c r="E4680" s="118" t="s">
        <v>950</v>
      </c>
      <c r="F4680" s="118" t="s">
        <v>9083</v>
      </c>
      <c r="G4680" s="118" t="s">
        <v>9084</v>
      </c>
      <c r="H4680" s="118" t="s">
        <v>33</v>
      </c>
      <c r="I4680" s="118" t="s">
        <v>9245</v>
      </c>
      <c r="J4680" s="118" t="s">
        <v>5231</v>
      </c>
      <c r="K4680" s="118" t="s">
        <v>8893</v>
      </c>
    </row>
    <row r="4681" spans="1:11" ht="28.8">
      <c r="A4681" s="175">
        <v>40696</v>
      </c>
      <c r="B4681" s="118" t="s">
        <v>8</v>
      </c>
      <c r="C4681" s="130">
        <v>40696</v>
      </c>
      <c r="D4681" s="118">
        <v>0</v>
      </c>
      <c r="E4681" s="118" t="s">
        <v>208</v>
      </c>
      <c r="F4681" s="118" t="s">
        <v>8907</v>
      </c>
      <c r="G4681" s="118" t="s">
        <v>8908</v>
      </c>
      <c r="H4681" s="118" t="s">
        <v>876</v>
      </c>
      <c r="I4681" s="118" t="s">
        <v>9286</v>
      </c>
      <c r="J4681" s="118" t="s">
        <v>9287</v>
      </c>
      <c r="K4681" s="118" t="s">
        <v>8961</v>
      </c>
    </row>
    <row r="4682" spans="1:11" ht="28.8">
      <c r="A4682" s="175">
        <v>40696</v>
      </c>
      <c r="B4682" s="118" t="s">
        <v>8</v>
      </c>
      <c r="C4682" s="130">
        <v>40696</v>
      </c>
      <c r="D4682" s="118">
        <v>0</v>
      </c>
      <c r="E4682" s="118" t="s">
        <v>322</v>
      </c>
      <c r="F4682" s="118" t="s">
        <v>8922</v>
      </c>
      <c r="G4682" s="118" t="s">
        <v>8923</v>
      </c>
      <c r="H4682" s="118" t="s">
        <v>878</v>
      </c>
      <c r="I4682" s="118" t="s">
        <v>9297</v>
      </c>
      <c r="J4682" s="118" t="s">
        <v>9298</v>
      </c>
      <c r="K4682" s="118" t="s">
        <v>8961</v>
      </c>
    </row>
    <row r="4683" spans="1:11">
      <c r="A4683" s="175">
        <v>40696</v>
      </c>
      <c r="B4683" s="118" t="s">
        <v>8</v>
      </c>
      <c r="C4683" s="130">
        <v>40696</v>
      </c>
      <c r="D4683" s="118">
        <v>0</v>
      </c>
      <c r="E4683" s="118" t="s">
        <v>322</v>
      </c>
      <c r="F4683" s="118" t="s">
        <v>8922</v>
      </c>
      <c r="G4683" s="118" t="s">
        <v>8923</v>
      </c>
      <c r="H4683" s="118" t="s">
        <v>0</v>
      </c>
      <c r="I4683" s="118" t="s">
        <v>9299</v>
      </c>
      <c r="J4683" s="118" t="s">
        <v>9300</v>
      </c>
      <c r="K4683" s="118" t="s">
        <v>8961</v>
      </c>
    </row>
    <row r="4684" spans="1:11">
      <c r="A4684" s="175">
        <v>40696</v>
      </c>
      <c r="B4684" s="118" t="s">
        <v>8</v>
      </c>
      <c r="C4684" s="130">
        <v>40696</v>
      </c>
      <c r="D4684" s="118">
        <v>0</v>
      </c>
      <c r="E4684" s="118" t="s">
        <v>322</v>
      </c>
      <c r="F4684" s="118" t="s">
        <v>8922</v>
      </c>
      <c r="G4684" s="118" t="s">
        <v>8923</v>
      </c>
      <c r="H4684" s="118" t="s">
        <v>0</v>
      </c>
      <c r="I4684" s="118" t="s">
        <v>9301</v>
      </c>
      <c r="K4684" s="118" t="s">
        <v>8961</v>
      </c>
    </row>
    <row r="4685" spans="1:11">
      <c r="A4685" s="175">
        <v>40696</v>
      </c>
      <c r="B4685" s="118" t="s">
        <v>8</v>
      </c>
      <c r="C4685" s="130">
        <v>40696</v>
      </c>
      <c r="D4685" s="118">
        <v>0</v>
      </c>
      <c r="E4685" s="118" t="s">
        <v>322</v>
      </c>
      <c r="F4685" s="118" t="s">
        <v>8922</v>
      </c>
      <c r="G4685" s="118" t="s">
        <v>8923</v>
      </c>
      <c r="H4685" s="118" t="s">
        <v>0</v>
      </c>
      <c r="I4685" s="118" t="s">
        <v>9301</v>
      </c>
      <c r="K4685" s="118" t="s">
        <v>8961</v>
      </c>
    </row>
    <row r="4686" spans="1:11" ht="28.8">
      <c r="A4686" s="175">
        <v>40696</v>
      </c>
      <c r="B4686" s="118" t="s">
        <v>8</v>
      </c>
      <c r="C4686" s="130">
        <v>40696</v>
      </c>
      <c r="D4686" s="118">
        <v>0</v>
      </c>
      <c r="E4686" s="118" t="s">
        <v>322</v>
      </c>
      <c r="F4686" s="118" t="s">
        <v>8922</v>
      </c>
      <c r="G4686" s="118" t="s">
        <v>8923</v>
      </c>
      <c r="H4686" s="118" t="s">
        <v>876</v>
      </c>
      <c r="I4686" s="118" t="s">
        <v>9128</v>
      </c>
      <c r="J4686" s="118" t="s">
        <v>4247</v>
      </c>
      <c r="K4686" s="118" t="s">
        <v>8961</v>
      </c>
    </row>
    <row r="4687" spans="1:11" ht="28.8">
      <c r="A4687" s="175">
        <v>40696</v>
      </c>
      <c r="B4687" s="118" t="s">
        <v>8</v>
      </c>
      <c r="C4687" s="130">
        <v>40696</v>
      </c>
      <c r="D4687" s="118">
        <v>0</v>
      </c>
      <c r="E4687" s="118" t="s">
        <v>322</v>
      </c>
      <c r="F4687" s="118" t="s">
        <v>8922</v>
      </c>
      <c r="G4687" s="118" t="s">
        <v>8923</v>
      </c>
      <c r="H4687" s="118" t="s">
        <v>876</v>
      </c>
      <c r="I4687" s="118" t="s">
        <v>9128</v>
      </c>
      <c r="J4687" s="118" t="s">
        <v>4247</v>
      </c>
      <c r="K4687" s="118" t="s">
        <v>8961</v>
      </c>
    </row>
    <row r="4688" spans="1:11" ht="28.8">
      <c r="A4688" s="175">
        <v>40696</v>
      </c>
      <c r="B4688" s="118" t="s">
        <v>8</v>
      </c>
      <c r="C4688" s="130">
        <v>40696</v>
      </c>
      <c r="D4688" s="118">
        <v>0</v>
      </c>
      <c r="E4688" s="118" t="s">
        <v>311</v>
      </c>
      <c r="F4688" s="118" t="s">
        <v>9030</v>
      </c>
      <c r="G4688" s="118" t="s">
        <v>9031</v>
      </c>
      <c r="H4688" s="118" t="s">
        <v>876</v>
      </c>
      <c r="I4688" s="118" t="s">
        <v>9302</v>
      </c>
      <c r="J4688" s="118" t="s">
        <v>8884</v>
      </c>
      <c r="K4688" s="118" t="s">
        <v>8961</v>
      </c>
    </row>
    <row r="4689" spans="1:11" ht="28.8">
      <c r="A4689" s="175">
        <v>40696</v>
      </c>
      <c r="B4689" s="118" t="s">
        <v>8</v>
      </c>
      <c r="C4689" s="130">
        <v>40696</v>
      </c>
      <c r="D4689" s="118">
        <v>0</v>
      </c>
      <c r="E4689" s="118" t="s">
        <v>941</v>
      </c>
      <c r="F4689" s="118" t="s">
        <v>9072</v>
      </c>
      <c r="G4689" s="118" t="s">
        <v>9073</v>
      </c>
      <c r="H4689" s="118" t="s">
        <v>876</v>
      </c>
      <c r="I4689" s="118" t="s">
        <v>9303</v>
      </c>
      <c r="K4689" s="118" t="s">
        <v>8961</v>
      </c>
    </row>
    <row r="4690" spans="1:11" ht="28.8">
      <c r="A4690" s="175">
        <v>40696</v>
      </c>
      <c r="B4690" s="118" t="s">
        <v>8</v>
      </c>
      <c r="C4690" s="130">
        <v>40696</v>
      </c>
      <c r="D4690" s="118">
        <v>0</v>
      </c>
      <c r="E4690" s="118" t="s">
        <v>144</v>
      </c>
      <c r="F4690" s="118" t="s">
        <v>8981</v>
      </c>
      <c r="G4690" s="118" t="s">
        <v>8982</v>
      </c>
      <c r="H4690" s="118" t="s">
        <v>876</v>
      </c>
      <c r="I4690" s="118" t="s">
        <v>9304</v>
      </c>
      <c r="J4690" s="118" t="s">
        <v>6848</v>
      </c>
      <c r="K4690" s="118" t="s">
        <v>8961</v>
      </c>
    </row>
    <row r="4691" spans="1:11" ht="28.8">
      <c r="A4691" s="175">
        <v>40696</v>
      </c>
      <c r="B4691" s="118" t="s">
        <v>8</v>
      </c>
      <c r="C4691" s="130">
        <v>40696</v>
      </c>
      <c r="D4691" s="118">
        <v>0</v>
      </c>
      <c r="E4691" s="118" t="s">
        <v>144</v>
      </c>
      <c r="F4691" s="118" t="s">
        <v>8981</v>
      </c>
      <c r="G4691" s="118" t="s">
        <v>8982</v>
      </c>
      <c r="H4691" s="118" t="s">
        <v>876</v>
      </c>
      <c r="I4691" s="118" t="s">
        <v>8993</v>
      </c>
      <c r="J4691" s="118" t="s">
        <v>5149</v>
      </c>
      <c r="K4691" s="118" t="s">
        <v>8961</v>
      </c>
    </row>
    <row r="4692" spans="1:11" ht="28.8">
      <c r="A4692" s="175">
        <v>40696</v>
      </c>
      <c r="B4692" s="118" t="s">
        <v>8</v>
      </c>
      <c r="C4692" s="130">
        <v>40696</v>
      </c>
      <c r="D4692" s="118">
        <v>0</v>
      </c>
      <c r="E4692" s="118" t="s">
        <v>144</v>
      </c>
      <c r="F4692" s="118" t="s">
        <v>8981</v>
      </c>
      <c r="G4692" s="118" t="s">
        <v>8982</v>
      </c>
      <c r="H4692" s="118" t="s">
        <v>876</v>
      </c>
      <c r="I4692" s="118" t="s">
        <v>8993</v>
      </c>
      <c r="J4692" s="118" t="s">
        <v>5149</v>
      </c>
      <c r="K4692" s="118" t="s">
        <v>8961</v>
      </c>
    </row>
    <row r="4693" spans="1:11" ht="28.8">
      <c r="A4693" s="175">
        <v>40696</v>
      </c>
      <c r="B4693" s="118" t="s">
        <v>8</v>
      </c>
      <c r="C4693" s="130">
        <v>40696</v>
      </c>
      <c r="D4693" s="118">
        <v>0</v>
      </c>
      <c r="E4693" s="118" t="s">
        <v>834</v>
      </c>
      <c r="F4693" s="118" t="s">
        <v>8934</v>
      </c>
      <c r="G4693" s="118" t="s">
        <v>8935</v>
      </c>
      <c r="H4693" s="118" t="s">
        <v>876</v>
      </c>
      <c r="I4693" s="118" t="s">
        <v>9305</v>
      </c>
      <c r="J4693" s="118" t="s">
        <v>9306</v>
      </c>
      <c r="K4693" s="118" t="s">
        <v>8961</v>
      </c>
    </row>
    <row r="4694" spans="1:11" ht="28.8">
      <c r="A4694" s="175">
        <v>40696</v>
      </c>
      <c r="B4694" s="118" t="s">
        <v>8</v>
      </c>
      <c r="C4694" s="130">
        <v>40696</v>
      </c>
      <c r="D4694" s="118">
        <v>0</v>
      </c>
      <c r="E4694" s="118" t="s">
        <v>977</v>
      </c>
      <c r="F4694" s="118" t="s">
        <v>9094</v>
      </c>
      <c r="G4694" s="118" t="s">
        <v>9095</v>
      </c>
      <c r="H4694" s="118" t="s">
        <v>876</v>
      </c>
      <c r="I4694" s="118" t="s">
        <v>9307</v>
      </c>
      <c r="J4694" s="118" t="s">
        <v>4934</v>
      </c>
      <c r="K4694" s="118" t="s">
        <v>8961</v>
      </c>
    </row>
    <row r="4695" spans="1:11" ht="28.8">
      <c r="A4695" s="175">
        <v>40696</v>
      </c>
      <c r="B4695" s="118" t="s">
        <v>8</v>
      </c>
      <c r="C4695" s="130">
        <v>40696</v>
      </c>
      <c r="D4695" s="118">
        <v>0</v>
      </c>
      <c r="E4695" s="118" t="s">
        <v>774</v>
      </c>
      <c r="F4695" s="118" t="s">
        <v>9153</v>
      </c>
      <c r="G4695" s="118" t="s">
        <v>9154</v>
      </c>
      <c r="H4695" s="118" t="s">
        <v>876</v>
      </c>
      <c r="I4695" s="118" t="s">
        <v>9155</v>
      </c>
      <c r="J4695" s="118" t="s">
        <v>3986</v>
      </c>
      <c r="K4695" s="118" t="s">
        <v>8961</v>
      </c>
    </row>
    <row r="4696" spans="1:11" ht="28.8">
      <c r="A4696" s="175">
        <v>40696</v>
      </c>
      <c r="B4696" s="118" t="s">
        <v>8</v>
      </c>
      <c r="C4696" s="130">
        <v>40696</v>
      </c>
      <c r="D4696" s="118">
        <v>0</v>
      </c>
      <c r="E4696" s="118" t="s">
        <v>786</v>
      </c>
      <c r="F4696" s="118" t="s">
        <v>9099</v>
      </c>
      <c r="G4696" s="118" t="s">
        <v>9100</v>
      </c>
      <c r="H4696" s="118" t="s">
        <v>876</v>
      </c>
      <c r="I4696" s="118" t="s">
        <v>9101</v>
      </c>
      <c r="J4696" s="118" t="s">
        <v>3448</v>
      </c>
      <c r="K4696" s="118" t="s">
        <v>8961</v>
      </c>
    </row>
    <row r="4697" spans="1:11" ht="28.8">
      <c r="A4697" s="175">
        <v>40696</v>
      </c>
      <c r="B4697" s="118" t="s">
        <v>8</v>
      </c>
      <c r="C4697" s="130">
        <v>40696</v>
      </c>
      <c r="D4697" s="118">
        <v>0</v>
      </c>
      <c r="E4697" s="118" t="s">
        <v>786</v>
      </c>
      <c r="F4697" s="118" t="s">
        <v>9099</v>
      </c>
      <c r="G4697" s="118" t="s">
        <v>9100</v>
      </c>
      <c r="H4697" s="118" t="s">
        <v>876</v>
      </c>
      <c r="I4697" s="118" t="s">
        <v>9101</v>
      </c>
      <c r="J4697" s="118" t="s">
        <v>3448</v>
      </c>
      <c r="K4697" s="118" t="s">
        <v>8961</v>
      </c>
    </row>
    <row r="4698" spans="1:11" ht="28.8">
      <c r="A4698" s="175">
        <v>40696</v>
      </c>
      <c r="B4698" s="118" t="s">
        <v>8</v>
      </c>
      <c r="C4698" s="130">
        <v>40696</v>
      </c>
      <c r="D4698" s="118">
        <v>0</v>
      </c>
      <c r="E4698" s="118" t="s">
        <v>786</v>
      </c>
      <c r="F4698" s="118" t="s">
        <v>9099</v>
      </c>
      <c r="G4698" s="118" t="s">
        <v>9100</v>
      </c>
      <c r="H4698" s="118" t="s">
        <v>876</v>
      </c>
      <c r="I4698" s="118" t="s">
        <v>9101</v>
      </c>
      <c r="J4698" s="118" t="s">
        <v>3448</v>
      </c>
      <c r="K4698" s="118" t="s">
        <v>8961</v>
      </c>
    </row>
    <row r="4699" spans="1:11">
      <c r="A4699" s="175">
        <v>40698</v>
      </c>
      <c r="B4699" s="118" t="s">
        <v>8</v>
      </c>
      <c r="C4699" s="130">
        <v>40701</v>
      </c>
      <c r="D4699" s="118">
        <v>2</v>
      </c>
      <c r="E4699" s="118" t="s">
        <v>182</v>
      </c>
      <c r="F4699" s="118" t="s">
        <v>930</v>
      </c>
      <c r="G4699" s="118" t="s">
        <v>9057</v>
      </c>
      <c r="H4699" s="118" t="s">
        <v>1182</v>
      </c>
      <c r="I4699" s="118" t="s">
        <v>9058</v>
      </c>
      <c r="J4699" s="118" t="s">
        <v>9214</v>
      </c>
      <c r="K4699" s="118" t="s">
        <v>8893</v>
      </c>
    </row>
    <row r="4700" spans="1:11">
      <c r="A4700" s="175">
        <v>40698</v>
      </c>
      <c r="B4700" s="118" t="s">
        <v>8</v>
      </c>
      <c r="C4700" s="130">
        <v>40701</v>
      </c>
      <c r="D4700" s="118">
        <v>2</v>
      </c>
      <c r="E4700" s="118" t="s">
        <v>182</v>
      </c>
      <c r="F4700" s="118" t="s">
        <v>930</v>
      </c>
      <c r="G4700" s="118" t="s">
        <v>9057</v>
      </c>
      <c r="H4700" s="118" t="s">
        <v>1182</v>
      </c>
      <c r="I4700" s="118" t="s">
        <v>9058</v>
      </c>
      <c r="J4700" s="118" t="s">
        <v>9214</v>
      </c>
      <c r="K4700" s="118" t="s">
        <v>8893</v>
      </c>
    </row>
    <row r="4701" spans="1:11">
      <c r="A4701" s="175">
        <v>40698</v>
      </c>
      <c r="B4701" s="118" t="s">
        <v>8</v>
      </c>
      <c r="C4701" s="130">
        <v>40701</v>
      </c>
      <c r="D4701" s="118">
        <v>2</v>
      </c>
      <c r="E4701" s="118" t="s">
        <v>182</v>
      </c>
      <c r="F4701" s="118" t="s">
        <v>930</v>
      </c>
      <c r="G4701" s="118" t="s">
        <v>9057</v>
      </c>
      <c r="H4701" s="118" t="s">
        <v>1182</v>
      </c>
      <c r="I4701" s="118" t="s">
        <v>9058</v>
      </c>
      <c r="J4701" s="118" t="s">
        <v>9214</v>
      </c>
      <c r="K4701" s="118" t="s">
        <v>8893</v>
      </c>
    </row>
    <row r="4702" spans="1:11">
      <c r="A4702" s="175">
        <v>40699</v>
      </c>
      <c r="B4702" s="118" t="s">
        <v>8</v>
      </c>
      <c r="C4702" s="130">
        <v>40709</v>
      </c>
      <c r="D4702" s="118">
        <v>6</v>
      </c>
      <c r="E4702" s="118" t="s">
        <v>720</v>
      </c>
      <c r="F4702" s="118" t="s">
        <v>9226</v>
      </c>
      <c r="G4702" s="118" t="s">
        <v>9227</v>
      </c>
      <c r="H4702" s="118" t="s">
        <v>33</v>
      </c>
      <c r="I4702" s="118" t="s">
        <v>9253</v>
      </c>
      <c r="J4702" s="118" t="s">
        <v>9254</v>
      </c>
      <c r="K4702" s="118" t="s">
        <v>8893</v>
      </c>
    </row>
    <row r="4703" spans="1:11">
      <c r="A4703" s="175">
        <v>40700</v>
      </c>
      <c r="B4703" s="118" t="s">
        <v>8</v>
      </c>
      <c r="C4703" s="130">
        <v>40701</v>
      </c>
      <c r="D4703" s="118">
        <v>1</v>
      </c>
      <c r="E4703" s="118" t="s">
        <v>9268</v>
      </c>
      <c r="F4703" s="118" t="s">
        <v>9269</v>
      </c>
      <c r="G4703" s="118" t="s">
        <v>9270</v>
      </c>
      <c r="H4703" s="118" t="s">
        <v>0</v>
      </c>
      <c r="I4703" s="118" t="s">
        <v>9271</v>
      </c>
      <c r="J4703" s="118" t="s">
        <v>148</v>
      </c>
      <c r="K4703" s="118" t="s">
        <v>8893</v>
      </c>
    </row>
    <row r="4704" spans="1:11">
      <c r="A4704" s="175">
        <v>40700</v>
      </c>
      <c r="B4704" s="118" t="s">
        <v>8</v>
      </c>
      <c r="C4704" s="130">
        <v>40726</v>
      </c>
      <c r="D4704" s="118">
        <v>17</v>
      </c>
      <c r="E4704" s="118" t="s">
        <v>950</v>
      </c>
      <c r="F4704" s="118" t="s">
        <v>9083</v>
      </c>
      <c r="G4704" s="118" t="s">
        <v>9084</v>
      </c>
      <c r="H4704" s="118" t="s">
        <v>33</v>
      </c>
      <c r="I4704" s="118" t="s">
        <v>9245</v>
      </c>
      <c r="J4704" s="118" t="s">
        <v>5231</v>
      </c>
      <c r="K4704" s="118" t="s">
        <v>8893</v>
      </c>
    </row>
    <row r="4705" spans="1:11">
      <c r="A4705" s="175">
        <v>40700</v>
      </c>
      <c r="B4705" s="118" t="s">
        <v>8</v>
      </c>
      <c r="C4705" s="130">
        <v>40700</v>
      </c>
      <c r="D4705" s="118">
        <v>0</v>
      </c>
      <c r="E4705" s="118" t="s">
        <v>144</v>
      </c>
      <c r="F4705" s="118" t="s">
        <v>8951</v>
      </c>
      <c r="G4705" s="118" t="s">
        <v>8952</v>
      </c>
      <c r="H4705" s="118" t="s">
        <v>0</v>
      </c>
      <c r="I4705" s="118" t="s">
        <v>8953</v>
      </c>
      <c r="J4705" s="118" t="s">
        <v>145</v>
      </c>
      <c r="K4705" s="118" t="s">
        <v>8893</v>
      </c>
    </row>
    <row r="4706" spans="1:11" ht="28.8">
      <c r="A4706" s="175">
        <v>40701</v>
      </c>
      <c r="B4706" s="118" t="s">
        <v>8</v>
      </c>
      <c r="C4706" s="130">
        <v>40703</v>
      </c>
      <c r="D4706" s="118">
        <v>2</v>
      </c>
      <c r="E4706" s="118" t="s">
        <v>182</v>
      </c>
      <c r="F4706" s="118" t="s">
        <v>930</v>
      </c>
      <c r="G4706" s="118" t="s">
        <v>9057</v>
      </c>
      <c r="H4706" s="118" t="s">
        <v>9308</v>
      </c>
      <c r="I4706" s="118" t="s">
        <v>9309</v>
      </c>
      <c r="J4706" s="118" t="s">
        <v>9310</v>
      </c>
      <c r="K4706" s="118" t="s">
        <v>8893</v>
      </c>
    </row>
    <row r="4707" spans="1:11" ht="28.8">
      <c r="A4707" s="175">
        <v>40701</v>
      </c>
      <c r="B4707" s="118" t="s">
        <v>8</v>
      </c>
      <c r="C4707" s="130">
        <v>40703</v>
      </c>
      <c r="D4707" s="118">
        <v>2</v>
      </c>
      <c r="E4707" s="118" t="s">
        <v>182</v>
      </c>
      <c r="F4707" s="118" t="s">
        <v>930</v>
      </c>
      <c r="G4707" s="118" t="s">
        <v>9057</v>
      </c>
      <c r="H4707" s="118" t="s">
        <v>9308</v>
      </c>
      <c r="I4707" s="118" t="s">
        <v>9309</v>
      </c>
      <c r="J4707" s="118" t="s">
        <v>9310</v>
      </c>
      <c r="K4707" s="118" t="s">
        <v>8893</v>
      </c>
    </row>
    <row r="4708" spans="1:11" ht="28.8">
      <c r="A4708" s="175">
        <v>40701</v>
      </c>
      <c r="B4708" s="118" t="s">
        <v>8</v>
      </c>
      <c r="C4708" s="130">
        <v>40701</v>
      </c>
      <c r="D4708" s="118">
        <v>0</v>
      </c>
      <c r="E4708" s="118" t="s">
        <v>923</v>
      </c>
      <c r="F4708" s="118" t="s">
        <v>9047</v>
      </c>
      <c r="G4708" s="118" t="s">
        <v>9048</v>
      </c>
      <c r="H4708" s="118" t="s">
        <v>876</v>
      </c>
      <c r="I4708" s="118" t="s">
        <v>9049</v>
      </c>
      <c r="J4708" s="118" t="s">
        <v>9050</v>
      </c>
      <c r="K4708" s="118" t="s">
        <v>8961</v>
      </c>
    </row>
    <row r="4709" spans="1:11" ht="28.8">
      <c r="A4709" s="175">
        <v>40701</v>
      </c>
      <c r="B4709" s="118" t="s">
        <v>8</v>
      </c>
      <c r="C4709" s="130">
        <v>40701</v>
      </c>
      <c r="D4709" s="118">
        <v>0</v>
      </c>
      <c r="E4709" s="118" t="s">
        <v>923</v>
      </c>
      <c r="F4709" s="118" t="s">
        <v>9047</v>
      </c>
      <c r="G4709" s="118" t="s">
        <v>9048</v>
      </c>
      <c r="H4709" s="118" t="s">
        <v>877</v>
      </c>
      <c r="I4709" s="118" t="s">
        <v>9293</v>
      </c>
      <c r="J4709" s="118" t="s">
        <v>8228</v>
      </c>
      <c r="K4709" s="118" t="s">
        <v>8961</v>
      </c>
    </row>
    <row r="4710" spans="1:11" ht="28.8">
      <c r="A4710" s="175">
        <v>40701</v>
      </c>
      <c r="B4710" s="118" t="s">
        <v>8</v>
      </c>
      <c r="C4710" s="130">
        <v>40701</v>
      </c>
      <c r="D4710" s="118">
        <v>0</v>
      </c>
      <c r="E4710" s="118" t="s">
        <v>322</v>
      </c>
      <c r="F4710" s="118" t="s">
        <v>8922</v>
      </c>
      <c r="G4710" s="118" t="s">
        <v>8923</v>
      </c>
      <c r="H4710" s="118" t="s">
        <v>876</v>
      </c>
      <c r="I4710" s="118" t="s">
        <v>9128</v>
      </c>
      <c r="J4710" s="118" t="s">
        <v>4247</v>
      </c>
      <c r="K4710" s="118" t="s">
        <v>8961</v>
      </c>
    </row>
    <row r="4711" spans="1:11">
      <c r="A4711" s="175">
        <v>40701</v>
      </c>
      <c r="B4711" s="118" t="s">
        <v>8</v>
      </c>
      <c r="C4711" s="130">
        <v>40701</v>
      </c>
      <c r="D4711" s="118">
        <v>0</v>
      </c>
      <c r="E4711" s="118" t="s">
        <v>936</v>
      </c>
      <c r="F4711" s="118" t="s">
        <v>9311</v>
      </c>
      <c r="G4711" s="118" t="s">
        <v>9312</v>
      </c>
      <c r="H4711" s="118" t="s">
        <v>0</v>
      </c>
      <c r="I4711" s="118" t="s">
        <v>9313</v>
      </c>
      <c r="J4711" s="118" t="s">
        <v>3760</v>
      </c>
      <c r="K4711" s="118" t="s">
        <v>8961</v>
      </c>
    </row>
    <row r="4712" spans="1:11" ht="28.8">
      <c r="A4712" s="175">
        <v>40701</v>
      </c>
      <c r="B4712" s="118" t="s">
        <v>8</v>
      </c>
      <c r="C4712" s="130">
        <v>40701</v>
      </c>
      <c r="D4712" s="118">
        <v>0</v>
      </c>
      <c r="E4712" s="118" t="s">
        <v>834</v>
      </c>
      <c r="F4712" s="118" t="s">
        <v>9133</v>
      </c>
      <c r="G4712" s="118" t="s">
        <v>9134</v>
      </c>
      <c r="H4712" s="118" t="s">
        <v>876</v>
      </c>
      <c r="I4712" s="118" t="s">
        <v>9314</v>
      </c>
      <c r="J4712" s="118" t="s">
        <v>9315</v>
      </c>
      <c r="K4712" s="118" t="s">
        <v>8961</v>
      </c>
    </row>
    <row r="4713" spans="1:11" ht="28.8">
      <c r="A4713" s="175">
        <v>40701</v>
      </c>
      <c r="B4713" s="118" t="s">
        <v>8</v>
      </c>
      <c r="C4713" s="130">
        <v>40701</v>
      </c>
      <c r="D4713" s="118">
        <v>0</v>
      </c>
      <c r="E4713" s="118" t="s">
        <v>834</v>
      </c>
      <c r="F4713" s="118" t="s">
        <v>9133</v>
      </c>
      <c r="G4713" s="118" t="s">
        <v>9134</v>
      </c>
      <c r="H4713" s="118" t="s">
        <v>876</v>
      </c>
      <c r="I4713" s="118" t="s">
        <v>9314</v>
      </c>
      <c r="J4713" s="118" t="s">
        <v>9315</v>
      </c>
      <c r="K4713" s="118" t="s">
        <v>8961</v>
      </c>
    </row>
    <row r="4714" spans="1:11" ht="28.8">
      <c r="A4714" s="175">
        <v>40701</v>
      </c>
      <c r="B4714" s="118" t="s">
        <v>8</v>
      </c>
      <c r="C4714" s="130">
        <v>40701</v>
      </c>
      <c r="D4714" s="118">
        <v>0</v>
      </c>
      <c r="E4714" s="118" t="s">
        <v>834</v>
      </c>
      <c r="F4714" s="118" t="s">
        <v>9133</v>
      </c>
      <c r="G4714" s="118" t="s">
        <v>9134</v>
      </c>
      <c r="H4714" s="118" t="s">
        <v>876</v>
      </c>
      <c r="I4714" s="118" t="s">
        <v>9314</v>
      </c>
      <c r="J4714" s="118" t="s">
        <v>9315</v>
      </c>
      <c r="K4714" s="118" t="s">
        <v>8961</v>
      </c>
    </row>
    <row r="4715" spans="1:11" ht="28.8">
      <c r="A4715" s="175">
        <v>40701</v>
      </c>
      <c r="B4715" s="118" t="s">
        <v>8</v>
      </c>
      <c r="C4715" s="130">
        <v>40722</v>
      </c>
      <c r="D4715" s="118">
        <v>0</v>
      </c>
      <c r="E4715" s="118" t="s">
        <v>9156</v>
      </c>
      <c r="F4715" s="118" t="s">
        <v>9157</v>
      </c>
      <c r="G4715" s="118" t="s">
        <v>9158</v>
      </c>
      <c r="H4715" s="118" t="s">
        <v>33</v>
      </c>
      <c r="I4715" s="118" t="s">
        <v>9316</v>
      </c>
      <c r="K4715" s="118" t="s">
        <v>9291</v>
      </c>
    </row>
    <row r="4716" spans="1:11" ht="28.8">
      <c r="A4716" s="175">
        <v>40701</v>
      </c>
      <c r="B4716" s="118" t="s">
        <v>8</v>
      </c>
      <c r="C4716" s="130">
        <v>40722</v>
      </c>
      <c r="D4716" s="118">
        <v>0</v>
      </c>
      <c r="E4716" s="118" t="s">
        <v>9156</v>
      </c>
      <c r="F4716" s="118" t="s">
        <v>9157</v>
      </c>
      <c r="G4716" s="118" t="s">
        <v>9158</v>
      </c>
      <c r="H4716" s="118" t="s">
        <v>33</v>
      </c>
      <c r="I4716" s="118" t="s">
        <v>9316</v>
      </c>
      <c r="K4716" s="118" t="s">
        <v>9291</v>
      </c>
    </row>
    <row r="4717" spans="1:11" ht="28.8">
      <c r="A4717" s="175">
        <v>40701</v>
      </c>
      <c r="B4717" s="118" t="s">
        <v>8</v>
      </c>
      <c r="C4717" s="130">
        <v>40722</v>
      </c>
      <c r="D4717" s="118">
        <v>0</v>
      </c>
      <c r="E4717" s="118" t="s">
        <v>9156</v>
      </c>
      <c r="F4717" s="118" t="s">
        <v>9157</v>
      </c>
      <c r="G4717" s="118" t="s">
        <v>9158</v>
      </c>
      <c r="H4717" s="118" t="s">
        <v>33</v>
      </c>
      <c r="I4717" s="118" t="s">
        <v>9316</v>
      </c>
      <c r="K4717" s="118" t="s">
        <v>9291</v>
      </c>
    </row>
    <row r="4718" spans="1:11" ht="28.8">
      <c r="A4718" s="175">
        <v>40702</v>
      </c>
      <c r="B4718" s="118" t="s">
        <v>8</v>
      </c>
      <c r="C4718" s="130">
        <v>40722</v>
      </c>
      <c r="D4718" s="118">
        <v>0</v>
      </c>
      <c r="E4718" s="118" t="s">
        <v>170</v>
      </c>
      <c r="F4718" s="118" t="s">
        <v>9027</v>
      </c>
      <c r="G4718" s="118" t="s">
        <v>9028</v>
      </c>
      <c r="H4718" s="118" t="s">
        <v>33</v>
      </c>
      <c r="I4718" s="118" t="s">
        <v>9292</v>
      </c>
      <c r="K4718" s="118" t="s">
        <v>9291</v>
      </c>
    </row>
    <row r="4719" spans="1:11" ht="28.8">
      <c r="A4719" s="175">
        <v>40702</v>
      </c>
      <c r="B4719" s="118" t="s">
        <v>8</v>
      </c>
      <c r="C4719" s="130">
        <v>40722</v>
      </c>
      <c r="D4719" s="118">
        <v>0</v>
      </c>
      <c r="E4719" s="118" t="s">
        <v>170</v>
      </c>
      <c r="F4719" s="118" t="s">
        <v>9027</v>
      </c>
      <c r="G4719" s="118" t="s">
        <v>9028</v>
      </c>
      <c r="H4719" s="118" t="s">
        <v>33</v>
      </c>
      <c r="I4719" s="118" t="s">
        <v>9292</v>
      </c>
      <c r="K4719" s="118" t="s">
        <v>9291</v>
      </c>
    </row>
    <row r="4720" spans="1:11" ht="28.8">
      <c r="A4720" s="175">
        <v>40702</v>
      </c>
      <c r="B4720" s="118" t="s">
        <v>8</v>
      </c>
      <c r="C4720" s="130">
        <v>40722</v>
      </c>
      <c r="D4720" s="118">
        <v>0</v>
      </c>
      <c r="E4720" s="118" t="s">
        <v>170</v>
      </c>
      <c r="F4720" s="118" t="s">
        <v>9027</v>
      </c>
      <c r="G4720" s="118" t="s">
        <v>9028</v>
      </c>
      <c r="H4720" s="118" t="s">
        <v>33</v>
      </c>
      <c r="I4720" s="118" t="s">
        <v>9292</v>
      </c>
      <c r="K4720" s="118" t="s">
        <v>9291</v>
      </c>
    </row>
    <row r="4721" spans="1:11" ht="28.8">
      <c r="A4721" s="175">
        <v>40702</v>
      </c>
      <c r="B4721" s="118" t="s">
        <v>8</v>
      </c>
      <c r="C4721" s="130">
        <v>40722</v>
      </c>
      <c r="D4721" s="118">
        <v>0</v>
      </c>
      <c r="E4721" s="118" t="s">
        <v>170</v>
      </c>
      <c r="F4721" s="118" t="s">
        <v>9027</v>
      </c>
      <c r="G4721" s="118" t="s">
        <v>9028</v>
      </c>
      <c r="H4721" s="118" t="s">
        <v>33</v>
      </c>
      <c r="I4721" s="118" t="s">
        <v>9292</v>
      </c>
      <c r="K4721" s="118" t="s">
        <v>9291</v>
      </c>
    </row>
    <row r="4722" spans="1:11" ht="28.8">
      <c r="A4722" s="175">
        <v>40702</v>
      </c>
      <c r="B4722" s="118" t="s">
        <v>8</v>
      </c>
      <c r="C4722" s="130">
        <v>40722</v>
      </c>
      <c r="D4722" s="118">
        <v>0</v>
      </c>
      <c r="E4722" s="118" t="s">
        <v>170</v>
      </c>
      <c r="F4722" s="118" t="s">
        <v>9027</v>
      </c>
      <c r="G4722" s="118" t="s">
        <v>9028</v>
      </c>
      <c r="H4722" s="118" t="s">
        <v>33</v>
      </c>
      <c r="I4722" s="118" t="s">
        <v>9292</v>
      </c>
      <c r="K4722" s="118" t="s">
        <v>9291</v>
      </c>
    </row>
    <row r="4723" spans="1:11" ht="28.8">
      <c r="A4723" s="175">
        <v>40702</v>
      </c>
      <c r="B4723" s="118" t="s">
        <v>8</v>
      </c>
      <c r="C4723" s="130">
        <v>40722</v>
      </c>
      <c r="D4723" s="118">
        <v>0</v>
      </c>
      <c r="E4723" s="118" t="s">
        <v>170</v>
      </c>
      <c r="F4723" s="118" t="s">
        <v>9027</v>
      </c>
      <c r="G4723" s="118" t="s">
        <v>9028</v>
      </c>
      <c r="H4723" s="118" t="s">
        <v>33</v>
      </c>
      <c r="I4723" s="118" t="s">
        <v>9292</v>
      </c>
      <c r="K4723" s="118" t="s">
        <v>9291</v>
      </c>
    </row>
    <row r="4724" spans="1:11" ht="28.8">
      <c r="A4724" s="175">
        <v>40702</v>
      </c>
      <c r="B4724" s="118" t="s">
        <v>8</v>
      </c>
      <c r="C4724" s="130">
        <v>40722</v>
      </c>
      <c r="D4724" s="118">
        <v>0</v>
      </c>
      <c r="E4724" s="118" t="s">
        <v>170</v>
      </c>
      <c r="F4724" s="118" t="s">
        <v>9027</v>
      </c>
      <c r="G4724" s="118" t="s">
        <v>9028</v>
      </c>
      <c r="H4724" s="118" t="s">
        <v>33</v>
      </c>
      <c r="I4724" s="118" t="s">
        <v>9292</v>
      </c>
      <c r="K4724" s="118" t="s">
        <v>9291</v>
      </c>
    </row>
    <row r="4725" spans="1:11" ht="28.8">
      <c r="A4725" s="175">
        <v>40702</v>
      </c>
      <c r="B4725" s="118" t="s">
        <v>8</v>
      </c>
      <c r="C4725" s="130">
        <v>40722</v>
      </c>
      <c r="D4725" s="118">
        <v>0</v>
      </c>
      <c r="E4725" s="118" t="s">
        <v>170</v>
      </c>
      <c r="F4725" s="118" t="s">
        <v>9027</v>
      </c>
      <c r="G4725" s="118" t="s">
        <v>9028</v>
      </c>
      <c r="H4725" s="118" t="s">
        <v>33</v>
      </c>
      <c r="I4725" s="118" t="s">
        <v>9292</v>
      </c>
      <c r="K4725" s="118" t="s">
        <v>9291</v>
      </c>
    </row>
    <row r="4726" spans="1:11" ht="28.8">
      <c r="A4726" s="175">
        <v>40702</v>
      </c>
      <c r="B4726" s="118" t="s">
        <v>8</v>
      </c>
      <c r="C4726" s="130">
        <v>40722</v>
      </c>
      <c r="D4726" s="118">
        <v>0</v>
      </c>
      <c r="E4726" s="118" t="s">
        <v>9156</v>
      </c>
      <c r="F4726" s="118" t="s">
        <v>9157</v>
      </c>
      <c r="G4726" s="118" t="s">
        <v>9158</v>
      </c>
      <c r="H4726" s="118" t="s">
        <v>33</v>
      </c>
      <c r="I4726" s="118" t="s">
        <v>9316</v>
      </c>
      <c r="K4726" s="118" t="s">
        <v>9291</v>
      </c>
    </row>
    <row r="4727" spans="1:11" ht="28.8">
      <c r="A4727" s="175">
        <v>40702</v>
      </c>
      <c r="B4727" s="118" t="s">
        <v>8</v>
      </c>
      <c r="C4727" s="130">
        <v>40731</v>
      </c>
      <c r="D4727" s="118">
        <v>0</v>
      </c>
      <c r="E4727" s="118" t="s">
        <v>170</v>
      </c>
      <c r="F4727" s="118" t="s">
        <v>9027</v>
      </c>
      <c r="G4727" s="118" t="s">
        <v>9028</v>
      </c>
      <c r="H4727" s="118" t="s">
        <v>33</v>
      </c>
      <c r="I4727" s="118" t="s">
        <v>9292</v>
      </c>
      <c r="K4727" s="118" t="s">
        <v>9291</v>
      </c>
    </row>
    <row r="4728" spans="1:11" ht="28.8">
      <c r="A4728" s="175">
        <v>40702</v>
      </c>
      <c r="B4728" s="118" t="s">
        <v>8</v>
      </c>
      <c r="C4728" s="130">
        <v>40731</v>
      </c>
      <c r="D4728" s="118">
        <v>0</v>
      </c>
      <c r="E4728" s="118" t="s">
        <v>170</v>
      </c>
      <c r="F4728" s="118" t="s">
        <v>9027</v>
      </c>
      <c r="G4728" s="118" t="s">
        <v>9028</v>
      </c>
      <c r="H4728" s="118" t="s">
        <v>33</v>
      </c>
      <c r="I4728" s="118" t="s">
        <v>9292</v>
      </c>
      <c r="K4728" s="118" t="s">
        <v>9291</v>
      </c>
    </row>
    <row r="4729" spans="1:11">
      <c r="A4729" s="175">
        <v>40703</v>
      </c>
      <c r="B4729" s="118" t="s">
        <v>8</v>
      </c>
      <c r="C4729" s="130">
        <v>40708</v>
      </c>
      <c r="D4729" s="118">
        <v>3</v>
      </c>
      <c r="E4729" s="118" t="s">
        <v>950</v>
      </c>
      <c r="F4729" s="118" t="s">
        <v>8931</v>
      </c>
      <c r="G4729" s="118" t="s">
        <v>8932</v>
      </c>
      <c r="H4729" s="118" t="s">
        <v>0</v>
      </c>
      <c r="I4729" s="118" t="s">
        <v>8933</v>
      </c>
      <c r="J4729" s="118" t="s">
        <v>3977</v>
      </c>
      <c r="K4729" s="118" t="s">
        <v>8893</v>
      </c>
    </row>
    <row r="4730" spans="1:11" ht="28.8">
      <c r="A4730" s="175">
        <v>40703</v>
      </c>
      <c r="B4730" s="118" t="s">
        <v>8</v>
      </c>
      <c r="C4730" s="130">
        <v>40703</v>
      </c>
      <c r="D4730" s="118">
        <v>0</v>
      </c>
      <c r="E4730" s="118" t="s">
        <v>794</v>
      </c>
      <c r="F4730" s="118" t="s">
        <v>8958</v>
      </c>
      <c r="G4730" s="118" t="s">
        <v>8959</v>
      </c>
      <c r="H4730" s="118" t="s">
        <v>876</v>
      </c>
      <c r="I4730" s="118" t="s">
        <v>9317</v>
      </c>
      <c r="J4730" s="118" t="s">
        <v>9318</v>
      </c>
      <c r="K4730" s="118" t="s">
        <v>8961</v>
      </c>
    </row>
    <row r="4731" spans="1:11" ht="28.8">
      <c r="A4731" s="175">
        <v>40703</v>
      </c>
      <c r="B4731" s="118" t="s">
        <v>8</v>
      </c>
      <c r="C4731" s="130">
        <v>40703</v>
      </c>
      <c r="D4731" s="118">
        <v>0</v>
      </c>
      <c r="E4731" s="118" t="s">
        <v>794</v>
      </c>
      <c r="F4731" s="118" t="s">
        <v>8958</v>
      </c>
      <c r="G4731" s="118" t="s">
        <v>8959</v>
      </c>
      <c r="H4731" s="118" t="s">
        <v>876</v>
      </c>
      <c r="I4731" s="118" t="s">
        <v>9317</v>
      </c>
      <c r="J4731" s="118" t="s">
        <v>9318</v>
      </c>
      <c r="K4731" s="118" t="s">
        <v>8961</v>
      </c>
    </row>
    <row r="4732" spans="1:11" ht="28.8">
      <c r="A4732" s="175">
        <v>40703</v>
      </c>
      <c r="B4732" s="118" t="s">
        <v>8</v>
      </c>
      <c r="C4732" s="130">
        <v>40703</v>
      </c>
      <c r="D4732" s="118">
        <v>0</v>
      </c>
      <c r="E4732" s="118" t="s">
        <v>322</v>
      </c>
      <c r="F4732" s="118" t="s">
        <v>8922</v>
      </c>
      <c r="G4732" s="118" t="s">
        <v>8923</v>
      </c>
      <c r="H4732" s="118" t="s">
        <v>876</v>
      </c>
      <c r="I4732" s="118" t="s">
        <v>9319</v>
      </c>
      <c r="J4732" s="118" t="s">
        <v>7454</v>
      </c>
      <c r="K4732" s="118" t="s">
        <v>8961</v>
      </c>
    </row>
    <row r="4733" spans="1:11" ht="28.8">
      <c r="A4733" s="175">
        <v>40703</v>
      </c>
      <c r="B4733" s="118" t="s">
        <v>8</v>
      </c>
      <c r="C4733" s="130">
        <v>40703</v>
      </c>
      <c r="D4733" s="118">
        <v>0</v>
      </c>
      <c r="E4733" s="118" t="s">
        <v>199</v>
      </c>
      <c r="F4733" s="118" t="s">
        <v>9008</v>
      </c>
      <c r="G4733" s="118" t="s">
        <v>9009</v>
      </c>
      <c r="H4733" s="118" t="s">
        <v>876</v>
      </c>
      <c r="I4733" s="118" t="s">
        <v>9053</v>
      </c>
      <c r="J4733" s="118" t="s">
        <v>9283</v>
      </c>
      <c r="K4733" s="118" t="s">
        <v>8961</v>
      </c>
    </row>
    <row r="4734" spans="1:11" ht="28.8">
      <c r="A4734" s="175">
        <v>40703</v>
      </c>
      <c r="B4734" s="118" t="s">
        <v>8</v>
      </c>
      <c r="C4734" s="130">
        <v>40703</v>
      </c>
      <c r="D4734" s="118">
        <v>0</v>
      </c>
      <c r="E4734" s="118" t="s">
        <v>968</v>
      </c>
      <c r="F4734" s="118" t="s">
        <v>9087</v>
      </c>
      <c r="G4734" s="118" t="s">
        <v>9088</v>
      </c>
      <c r="H4734" s="118" t="s">
        <v>876</v>
      </c>
      <c r="I4734" s="118" t="s">
        <v>9183</v>
      </c>
      <c r="J4734" s="118" t="s">
        <v>3880</v>
      </c>
      <c r="K4734" s="118" t="s">
        <v>8961</v>
      </c>
    </row>
    <row r="4735" spans="1:11" ht="28.8">
      <c r="A4735" s="175">
        <v>40703</v>
      </c>
      <c r="B4735" s="118" t="s">
        <v>8</v>
      </c>
      <c r="C4735" s="130">
        <v>40703</v>
      </c>
      <c r="D4735" s="118">
        <v>0</v>
      </c>
      <c r="E4735" s="118" t="s">
        <v>774</v>
      </c>
      <c r="F4735" s="118" t="s">
        <v>9153</v>
      </c>
      <c r="G4735" s="118" t="s">
        <v>9154</v>
      </c>
      <c r="H4735" s="118" t="s">
        <v>876</v>
      </c>
      <c r="I4735" s="118" t="s">
        <v>9294</v>
      </c>
      <c r="J4735" s="118" t="s">
        <v>9295</v>
      </c>
      <c r="K4735" s="118" t="s">
        <v>8961</v>
      </c>
    </row>
    <row r="4736" spans="1:11" ht="28.8">
      <c r="A4736" s="175">
        <v>40703</v>
      </c>
      <c r="B4736" s="118" t="s">
        <v>8</v>
      </c>
      <c r="C4736" s="130">
        <v>40722</v>
      </c>
      <c r="D4736" s="118">
        <v>0</v>
      </c>
      <c r="E4736" s="118" t="s">
        <v>9156</v>
      </c>
      <c r="F4736" s="118" t="s">
        <v>9157</v>
      </c>
      <c r="G4736" s="118" t="s">
        <v>9158</v>
      </c>
      <c r="H4736" s="118" t="s">
        <v>33</v>
      </c>
      <c r="I4736" s="118" t="s">
        <v>9316</v>
      </c>
      <c r="K4736" s="118" t="s">
        <v>9291</v>
      </c>
    </row>
    <row r="4737" spans="1:11" ht="28.8">
      <c r="A4737" s="175">
        <v>40703</v>
      </c>
      <c r="B4737" s="118" t="s">
        <v>8</v>
      </c>
      <c r="C4737" s="130">
        <v>40722</v>
      </c>
      <c r="D4737" s="118">
        <v>0</v>
      </c>
      <c r="E4737" s="118" t="s">
        <v>9156</v>
      </c>
      <c r="F4737" s="118" t="s">
        <v>9157</v>
      </c>
      <c r="G4737" s="118" t="s">
        <v>9158</v>
      </c>
      <c r="H4737" s="118" t="s">
        <v>33</v>
      </c>
      <c r="I4737" s="118" t="s">
        <v>9289</v>
      </c>
      <c r="K4737" s="118" t="s">
        <v>9291</v>
      </c>
    </row>
    <row r="4738" spans="1:11" ht="28.8">
      <c r="A4738" s="175">
        <v>40703</v>
      </c>
      <c r="B4738" s="118" t="s">
        <v>8</v>
      </c>
      <c r="C4738" s="130">
        <v>40722</v>
      </c>
      <c r="D4738" s="118">
        <v>0</v>
      </c>
      <c r="E4738" s="118" t="s">
        <v>9156</v>
      </c>
      <c r="F4738" s="118" t="s">
        <v>9157</v>
      </c>
      <c r="G4738" s="118" t="s">
        <v>9158</v>
      </c>
      <c r="H4738" s="118" t="s">
        <v>33</v>
      </c>
      <c r="I4738" s="118" t="s">
        <v>9289</v>
      </c>
      <c r="K4738" s="118" t="s">
        <v>9291</v>
      </c>
    </row>
    <row r="4739" spans="1:11" ht="28.8">
      <c r="A4739" s="175">
        <v>40703</v>
      </c>
      <c r="B4739" s="118" t="s">
        <v>8</v>
      </c>
      <c r="C4739" s="130">
        <v>40722</v>
      </c>
      <c r="D4739" s="118">
        <v>0</v>
      </c>
      <c r="E4739" s="118" t="s">
        <v>9156</v>
      </c>
      <c r="F4739" s="118" t="s">
        <v>9157</v>
      </c>
      <c r="G4739" s="118" t="s">
        <v>9158</v>
      </c>
      <c r="H4739" s="118" t="s">
        <v>33</v>
      </c>
      <c r="I4739" s="118" t="s">
        <v>9289</v>
      </c>
      <c r="K4739" s="118" t="s">
        <v>9291</v>
      </c>
    </row>
    <row r="4740" spans="1:11" ht="28.8">
      <c r="A4740" s="175">
        <v>40703</v>
      </c>
      <c r="B4740" s="118" t="s">
        <v>8</v>
      </c>
      <c r="C4740" s="130">
        <v>40722</v>
      </c>
      <c r="D4740" s="118">
        <v>0</v>
      </c>
      <c r="E4740" s="118" t="s">
        <v>9156</v>
      </c>
      <c r="F4740" s="118" t="s">
        <v>9157</v>
      </c>
      <c r="G4740" s="118" t="s">
        <v>9158</v>
      </c>
      <c r="H4740" s="118" t="s">
        <v>33</v>
      </c>
      <c r="I4740" s="118" t="s">
        <v>9289</v>
      </c>
      <c r="K4740" s="118" t="s">
        <v>9291</v>
      </c>
    </row>
    <row r="4741" spans="1:11" ht="28.8">
      <c r="A4741" s="175">
        <v>40704</v>
      </c>
      <c r="B4741" s="118" t="s">
        <v>8</v>
      </c>
      <c r="C4741" s="130">
        <v>40729</v>
      </c>
      <c r="D4741" s="118">
        <v>0</v>
      </c>
      <c r="E4741" s="118" t="s">
        <v>9156</v>
      </c>
      <c r="F4741" s="118" t="s">
        <v>9157</v>
      </c>
      <c r="G4741" s="118" t="s">
        <v>9158</v>
      </c>
      <c r="H4741" s="118" t="s">
        <v>33</v>
      </c>
      <c r="I4741" s="118" t="s">
        <v>9316</v>
      </c>
      <c r="K4741" s="118" t="s">
        <v>9291</v>
      </c>
    </row>
    <row r="4742" spans="1:11" ht="28.8">
      <c r="A4742" s="175">
        <v>40704</v>
      </c>
      <c r="B4742" s="118" t="s">
        <v>8</v>
      </c>
      <c r="C4742" s="130">
        <v>40729</v>
      </c>
      <c r="D4742" s="118">
        <v>0</v>
      </c>
      <c r="E4742" s="118" t="s">
        <v>9156</v>
      </c>
      <c r="F4742" s="118" t="s">
        <v>9157</v>
      </c>
      <c r="G4742" s="118" t="s">
        <v>9158</v>
      </c>
      <c r="H4742" s="118" t="s">
        <v>33</v>
      </c>
      <c r="I4742" s="118" t="s">
        <v>9316</v>
      </c>
      <c r="K4742" s="118" t="s">
        <v>9291</v>
      </c>
    </row>
    <row r="4743" spans="1:11" ht="28.8">
      <c r="A4743" s="175">
        <v>40704</v>
      </c>
      <c r="B4743" s="118" t="s">
        <v>8</v>
      </c>
      <c r="C4743" s="130">
        <v>40729</v>
      </c>
      <c r="D4743" s="118">
        <v>0</v>
      </c>
      <c r="E4743" s="118" t="s">
        <v>9156</v>
      </c>
      <c r="F4743" s="118" t="s">
        <v>9157</v>
      </c>
      <c r="G4743" s="118" t="s">
        <v>9158</v>
      </c>
      <c r="H4743" s="118" t="s">
        <v>33</v>
      </c>
      <c r="I4743" s="118" t="s">
        <v>9316</v>
      </c>
      <c r="K4743" s="118" t="s">
        <v>9291</v>
      </c>
    </row>
    <row r="4744" spans="1:11" ht="28.8">
      <c r="A4744" s="175">
        <v>40704</v>
      </c>
      <c r="B4744" s="118" t="s">
        <v>8</v>
      </c>
      <c r="C4744" s="130">
        <v>40729</v>
      </c>
      <c r="D4744" s="118">
        <v>0</v>
      </c>
      <c r="E4744" s="118" t="s">
        <v>9156</v>
      </c>
      <c r="F4744" s="118" t="s">
        <v>9157</v>
      </c>
      <c r="G4744" s="118" t="s">
        <v>9158</v>
      </c>
      <c r="H4744" s="118" t="s">
        <v>33</v>
      </c>
      <c r="I4744" s="118" t="s">
        <v>9316</v>
      </c>
      <c r="K4744" s="118" t="s">
        <v>9291</v>
      </c>
    </row>
    <row r="4745" spans="1:11" ht="28.8">
      <c r="A4745" s="175">
        <v>40704</v>
      </c>
      <c r="B4745" s="118" t="s">
        <v>8</v>
      </c>
      <c r="C4745" s="130">
        <v>40729</v>
      </c>
      <c r="D4745" s="118">
        <v>0</v>
      </c>
      <c r="E4745" s="118" t="s">
        <v>9156</v>
      </c>
      <c r="F4745" s="118" t="s">
        <v>9157</v>
      </c>
      <c r="G4745" s="118" t="s">
        <v>9158</v>
      </c>
      <c r="H4745" s="118" t="s">
        <v>33</v>
      </c>
      <c r="I4745" s="118" t="s">
        <v>9316</v>
      </c>
      <c r="K4745" s="118" t="s">
        <v>9291</v>
      </c>
    </row>
    <row r="4746" spans="1:11" ht="28.8">
      <c r="A4746" s="175">
        <v>40704</v>
      </c>
      <c r="B4746" s="118" t="s">
        <v>8</v>
      </c>
      <c r="C4746" s="130">
        <v>40729</v>
      </c>
      <c r="D4746" s="118">
        <v>0</v>
      </c>
      <c r="E4746" s="118" t="s">
        <v>9156</v>
      </c>
      <c r="F4746" s="118" t="s">
        <v>9157</v>
      </c>
      <c r="G4746" s="118" t="s">
        <v>9158</v>
      </c>
      <c r="H4746" s="118" t="s">
        <v>33</v>
      </c>
      <c r="I4746" s="118" t="s">
        <v>9316</v>
      </c>
      <c r="K4746" s="118" t="s">
        <v>9291</v>
      </c>
    </row>
    <row r="4747" spans="1:11" ht="28.8">
      <c r="A4747" s="175">
        <v>40704</v>
      </c>
      <c r="B4747" s="118" t="s">
        <v>8</v>
      </c>
      <c r="C4747" s="130">
        <v>40729</v>
      </c>
      <c r="D4747" s="118">
        <v>0</v>
      </c>
      <c r="E4747" s="118" t="s">
        <v>9156</v>
      </c>
      <c r="F4747" s="118" t="s">
        <v>9157</v>
      </c>
      <c r="G4747" s="118" t="s">
        <v>9158</v>
      </c>
      <c r="H4747" s="118" t="s">
        <v>33</v>
      </c>
      <c r="I4747" s="118" t="s">
        <v>9316</v>
      </c>
      <c r="K4747" s="118" t="s">
        <v>9291</v>
      </c>
    </row>
    <row r="4748" spans="1:11" ht="28.8">
      <c r="A4748" s="175">
        <v>40704</v>
      </c>
      <c r="B4748" s="118" t="s">
        <v>8</v>
      </c>
      <c r="C4748" s="130">
        <v>40731</v>
      </c>
      <c r="D4748" s="118">
        <v>0</v>
      </c>
      <c r="E4748" s="118" t="s">
        <v>9156</v>
      </c>
      <c r="F4748" s="118" t="s">
        <v>9157</v>
      </c>
      <c r="G4748" s="118" t="s">
        <v>9158</v>
      </c>
      <c r="H4748" s="118" t="s">
        <v>33</v>
      </c>
      <c r="I4748" s="118" t="s">
        <v>9316</v>
      </c>
      <c r="K4748" s="118" t="s">
        <v>9291</v>
      </c>
    </row>
    <row r="4749" spans="1:11">
      <c r="A4749" s="175">
        <v>40706</v>
      </c>
      <c r="B4749" s="118" t="s">
        <v>8</v>
      </c>
      <c r="C4749" s="130">
        <v>40730</v>
      </c>
      <c r="D4749" s="118">
        <v>10</v>
      </c>
      <c r="E4749" s="118" t="s">
        <v>950</v>
      </c>
      <c r="F4749" s="118" t="s">
        <v>9083</v>
      </c>
      <c r="G4749" s="118" t="s">
        <v>9084</v>
      </c>
      <c r="H4749" s="118" t="s">
        <v>33</v>
      </c>
      <c r="I4749" s="118" t="s">
        <v>9245</v>
      </c>
      <c r="J4749" s="118" t="s">
        <v>5231</v>
      </c>
      <c r="K4749" s="118" t="s">
        <v>8893</v>
      </c>
    </row>
    <row r="4750" spans="1:11">
      <c r="A4750" s="175">
        <v>40706</v>
      </c>
      <c r="B4750" s="118" t="s">
        <v>8</v>
      </c>
      <c r="C4750" s="130">
        <v>40709</v>
      </c>
      <c r="D4750" s="118">
        <v>1</v>
      </c>
      <c r="E4750" s="118" t="s">
        <v>950</v>
      </c>
      <c r="F4750" s="118" t="s">
        <v>9083</v>
      </c>
      <c r="G4750" s="118" t="s">
        <v>9084</v>
      </c>
      <c r="H4750" s="118" t="s">
        <v>33</v>
      </c>
      <c r="I4750" s="118" t="s">
        <v>9245</v>
      </c>
      <c r="J4750" s="118" t="s">
        <v>5231</v>
      </c>
      <c r="K4750" s="118" t="s">
        <v>8893</v>
      </c>
    </row>
    <row r="4751" spans="1:11">
      <c r="A4751" s="175">
        <v>40707</v>
      </c>
      <c r="B4751" s="118" t="s">
        <v>8</v>
      </c>
      <c r="C4751" s="130">
        <v>40711</v>
      </c>
      <c r="D4751" s="118">
        <v>4</v>
      </c>
      <c r="E4751" s="118" t="s">
        <v>950</v>
      </c>
      <c r="F4751" s="118" t="s">
        <v>9083</v>
      </c>
      <c r="G4751" s="118" t="s">
        <v>9084</v>
      </c>
      <c r="H4751" s="118" t="s">
        <v>33</v>
      </c>
      <c r="I4751" s="118" t="s">
        <v>9245</v>
      </c>
      <c r="J4751" s="118" t="s">
        <v>5231</v>
      </c>
      <c r="K4751" s="118" t="s">
        <v>8893</v>
      </c>
    </row>
    <row r="4752" spans="1:11">
      <c r="A4752" s="175">
        <v>40707</v>
      </c>
      <c r="B4752" s="118" t="s">
        <v>8</v>
      </c>
      <c r="C4752" s="130">
        <v>40757</v>
      </c>
      <c r="D4752" s="118">
        <v>12</v>
      </c>
      <c r="E4752" s="118" t="s">
        <v>950</v>
      </c>
      <c r="F4752" s="118" t="s">
        <v>9083</v>
      </c>
      <c r="G4752" s="118" t="s">
        <v>9084</v>
      </c>
      <c r="H4752" s="118" t="s">
        <v>33</v>
      </c>
      <c r="I4752" s="118" t="s">
        <v>9245</v>
      </c>
      <c r="J4752" s="118" t="s">
        <v>5231</v>
      </c>
      <c r="K4752" s="118" t="s">
        <v>8893</v>
      </c>
    </row>
    <row r="4753" spans="1:11" ht="28.8">
      <c r="A4753" s="175">
        <v>40707</v>
      </c>
      <c r="B4753" s="118" t="s">
        <v>8</v>
      </c>
      <c r="C4753" s="130">
        <v>40729</v>
      </c>
      <c r="D4753" s="118">
        <v>0</v>
      </c>
      <c r="E4753" s="118" t="s">
        <v>9156</v>
      </c>
      <c r="F4753" s="118" t="s">
        <v>9157</v>
      </c>
      <c r="G4753" s="118" t="s">
        <v>9158</v>
      </c>
      <c r="H4753" s="118" t="s">
        <v>33</v>
      </c>
      <c r="I4753" s="118" t="s">
        <v>9289</v>
      </c>
      <c r="K4753" s="118" t="s">
        <v>9291</v>
      </c>
    </row>
    <row r="4754" spans="1:11" ht="28.8">
      <c r="A4754" s="175">
        <v>40708</v>
      </c>
      <c r="B4754" s="118" t="s">
        <v>8</v>
      </c>
      <c r="C4754" s="130">
        <v>40737</v>
      </c>
      <c r="D4754" s="118">
        <v>20</v>
      </c>
      <c r="E4754" s="118" t="s">
        <v>177</v>
      </c>
      <c r="F4754" s="118" t="s">
        <v>9263</v>
      </c>
      <c r="G4754" s="118" t="s">
        <v>9264</v>
      </c>
      <c r="H4754" s="118" t="s">
        <v>0</v>
      </c>
      <c r="I4754" s="118" t="s">
        <v>9320</v>
      </c>
      <c r="J4754" s="118" t="s">
        <v>693</v>
      </c>
      <c r="K4754" s="118" t="s">
        <v>8893</v>
      </c>
    </row>
    <row r="4755" spans="1:11">
      <c r="A4755" s="175">
        <v>40708</v>
      </c>
      <c r="B4755" s="118" t="s">
        <v>8</v>
      </c>
      <c r="C4755" s="130">
        <v>40724</v>
      </c>
      <c r="D4755" s="118">
        <v>10</v>
      </c>
      <c r="E4755" s="118" t="s">
        <v>182</v>
      </c>
      <c r="F4755" s="118" t="s">
        <v>930</v>
      </c>
      <c r="G4755" s="118" t="s">
        <v>9057</v>
      </c>
      <c r="H4755" s="118" t="s">
        <v>0</v>
      </c>
      <c r="I4755" s="118" t="s">
        <v>9166</v>
      </c>
      <c r="J4755" s="118" t="s">
        <v>183</v>
      </c>
      <c r="K4755" s="118" t="s">
        <v>8893</v>
      </c>
    </row>
    <row r="4756" spans="1:11" ht="28.8">
      <c r="A4756" s="175">
        <v>40708</v>
      </c>
      <c r="B4756" s="118" t="s">
        <v>8</v>
      </c>
      <c r="C4756" s="130">
        <v>40709</v>
      </c>
      <c r="D4756" s="118">
        <v>1</v>
      </c>
      <c r="E4756" s="118" t="s">
        <v>177</v>
      </c>
      <c r="F4756" s="118" t="s">
        <v>9263</v>
      </c>
      <c r="G4756" s="118" t="s">
        <v>9264</v>
      </c>
      <c r="H4756" s="118" t="s">
        <v>0</v>
      </c>
      <c r="I4756" s="118" t="s">
        <v>9320</v>
      </c>
      <c r="J4756" s="118" t="s">
        <v>693</v>
      </c>
      <c r="K4756" s="118" t="s">
        <v>8893</v>
      </c>
    </row>
    <row r="4757" spans="1:11">
      <c r="A4757" s="175">
        <v>40708</v>
      </c>
      <c r="B4757" s="118" t="s">
        <v>8</v>
      </c>
      <c r="C4757" s="130">
        <v>40709</v>
      </c>
      <c r="D4757" s="118">
        <v>1</v>
      </c>
      <c r="E4757" s="118" t="s">
        <v>182</v>
      </c>
      <c r="F4757" s="118" t="s">
        <v>930</v>
      </c>
      <c r="G4757" s="118" t="s">
        <v>9057</v>
      </c>
      <c r="H4757" s="118" t="s">
        <v>0</v>
      </c>
      <c r="I4757" s="118" t="s">
        <v>9166</v>
      </c>
      <c r="J4757" s="118" t="s">
        <v>183</v>
      </c>
      <c r="K4757" s="118" t="s">
        <v>8893</v>
      </c>
    </row>
    <row r="4758" spans="1:11" ht="28.8">
      <c r="A4758" s="175">
        <v>40708</v>
      </c>
      <c r="B4758" s="118" t="s">
        <v>8</v>
      </c>
      <c r="C4758" s="130">
        <v>40724</v>
      </c>
      <c r="D4758" s="118">
        <v>10</v>
      </c>
      <c r="E4758" s="118" t="s">
        <v>9321</v>
      </c>
      <c r="F4758" s="118" t="s">
        <v>9322</v>
      </c>
      <c r="G4758" s="118" t="s">
        <v>9323</v>
      </c>
      <c r="H4758" s="118" t="s">
        <v>33</v>
      </c>
      <c r="I4758" s="118" t="s">
        <v>9324</v>
      </c>
      <c r="J4758" s="118" t="s">
        <v>9325</v>
      </c>
      <c r="K4758" s="118" t="s">
        <v>8893</v>
      </c>
    </row>
    <row r="4759" spans="1:11">
      <c r="A4759" s="175">
        <v>40708</v>
      </c>
      <c r="B4759" s="118" t="s">
        <v>8</v>
      </c>
      <c r="C4759" s="130">
        <v>40711</v>
      </c>
      <c r="D4759" s="118">
        <v>2</v>
      </c>
      <c r="E4759" s="118" t="s">
        <v>182</v>
      </c>
      <c r="F4759" s="118" t="s">
        <v>930</v>
      </c>
      <c r="G4759" s="118" t="s">
        <v>9057</v>
      </c>
      <c r="H4759" s="118" t="s">
        <v>0</v>
      </c>
      <c r="I4759" s="118" t="s">
        <v>9166</v>
      </c>
      <c r="J4759" s="118" t="s">
        <v>183</v>
      </c>
      <c r="K4759" s="118" t="s">
        <v>8893</v>
      </c>
    </row>
    <row r="4760" spans="1:11" ht="28.8">
      <c r="A4760" s="175">
        <v>40708</v>
      </c>
      <c r="B4760" s="118" t="s">
        <v>8</v>
      </c>
      <c r="C4760" s="130">
        <v>40708</v>
      </c>
      <c r="D4760" s="118">
        <v>0</v>
      </c>
      <c r="E4760" s="118" t="s">
        <v>923</v>
      </c>
      <c r="F4760" s="118" t="s">
        <v>9047</v>
      </c>
      <c r="G4760" s="118" t="s">
        <v>9048</v>
      </c>
      <c r="H4760" s="118" t="s">
        <v>876</v>
      </c>
      <c r="I4760" s="118" t="s">
        <v>9049</v>
      </c>
      <c r="J4760" s="118" t="s">
        <v>9050</v>
      </c>
      <c r="K4760" s="118" t="s">
        <v>8961</v>
      </c>
    </row>
    <row r="4761" spans="1:11">
      <c r="A4761" s="175">
        <v>40708</v>
      </c>
      <c r="B4761" s="118" t="s">
        <v>8</v>
      </c>
      <c r="C4761" s="130">
        <v>40708</v>
      </c>
      <c r="D4761" s="118">
        <v>0</v>
      </c>
      <c r="E4761" s="118" t="s">
        <v>947</v>
      </c>
      <c r="F4761" s="118" t="s">
        <v>9018</v>
      </c>
      <c r="G4761" s="118" t="s">
        <v>9019</v>
      </c>
      <c r="H4761" s="118" t="s">
        <v>1182</v>
      </c>
      <c r="I4761" s="118" t="s">
        <v>9020</v>
      </c>
      <c r="J4761" s="118" t="s">
        <v>9021</v>
      </c>
      <c r="K4761" s="118" t="s">
        <v>8961</v>
      </c>
    </row>
    <row r="4762" spans="1:11">
      <c r="A4762" s="175">
        <v>40708</v>
      </c>
      <c r="B4762" s="118" t="s">
        <v>8</v>
      </c>
      <c r="C4762" s="130">
        <v>40708</v>
      </c>
      <c r="D4762" s="118">
        <v>0</v>
      </c>
      <c r="E4762" s="118" t="s">
        <v>947</v>
      </c>
      <c r="F4762" s="118" t="s">
        <v>9018</v>
      </c>
      <c r="G4762" s="118" t="s">
        <v>9019</v>
      </c>
      <c r="H4762" s="118" t="s">
        <v>1182</v>
      </c>
      <c r="I4762" s="118" t="s">
        <v>9218</v>
      </c>
      <c r="J4762" s="118" t="s">
        <v>9219</v>
      </c>
      <c r="K4762" s="118" t="s">
        <v>8961</v>
      </c>
    </row>
    <row r="4763" spans="1:11" ht="28.8">
      <c r="A4763" s="175">
        <v>40708</v>
      </c>
      <c r="B4763" s="118" t="s">
        <v>8</v>
      </c>
      <c r="C4763" s="130">
        <v>40729</v>
      </c>
      <c r="D4763" s="118">
        <v>0</v>
      </c>
      <c r="E4763" s="118" t="s">
        <v>9156</v>
      </c>
      <c r="F4763" s="118" t="s">
        <v>9157</v>
      </c>
      <c r="G4763" s="118" t="s">
        <v>9158</v>
      </c>
      <c r="H4763" s="118" t="s">
        <v>33</v>
      </c>
      <c r="I4763" s="118" t="s">
        <v>9289</v>
      </c>
      <c r="K4763" s="118" t="s">
        <v>9291</v>
      </c>
    </row>
    <row r="4764" spans="1:11" ht="28.8">
      <c r="A4764" s="175">
        <v>40708</v>
      </c>
      <c r="B4764" s="118" t="s">
        <v>8</v>
      </c>
      <c r="C4764" s="130">
        <v>40729</v>
      </c>
      <c r="D4764" s="118">
        <v>0</v>
      </c>
      <c r="E4764" s="118" t="s">
        <v>9156</v>
      </c>
      <c r="F4764" s="118" t="s">
        <v>9157</v>
      </c>
      <c r="G4764" s="118" t="s">
        <v>9158</v>
      </c>
      <c r="H4764" s="118" t="s">
        <v>33</v>
      </c>
      <c r="I4764" s="118" t="s">
        <v>9316</v>
      </c>
      <c r="K4764" s="118" t="s">
        <v>9291</v>
      </c>
    </row>
    <row r="4765" spans="1:11" ht="28.8">
      <c r="A4765" s="175">
        <v>40708</v>
      </c>
      <c r="B4765" s="118" t="s">
        <v>8</v>
      </c>
      <c r="C4765" s="130">
        <v>40729</v>
      </c>
      <c r="D4765" s="118">
        <v>0</v>
      </c>
      <c r="E4765" s="118" t="s">
        <v>9156</v>
      </c>
      <c r="F4765" s="118" t="s">
        <v>9157</v>
      </c>
      <c r="G4765" s="118" t="s">
        <v>9158</v>
      </c>
      <c r="H4765" s="118" t="s">
        <v>33</v>
      </c>
      <c r="I4765" s="118" t="s">
        <v>9316</v>
      </c>
      <c r="K4765" s="118" t="s">
        <v>9291</v>
      </c>
    </row>
    <row r="4766" spans="1:11" ht="28.8">
      <c r="A4766" s="175">
        <v>40708</v>
      </c>
      <c r="B4766" s="118" t="s">
        <v>8</v>
      </c>
      <c r="C4766" s="130">
        <v>40729</v>
      </c>
      <c r="D4766" s="118">
        <v>0</v>
      </c>
      <c r="E4766" s="118" t="s">
        <v>9156</v>
      </c>
      <c r="F4766" s="118" t="s">
        <v>9157</v>
      </c>
      <c r="G4766" s="118" t="s">
        <v>9158</v>
      </c>
      <c r="H4766" s="118" t="s">
        <v>33</v>
      </c>
      <c r="I4766" s="118" t="s">
        <v>9316</v>
      </c>
      <c r="K4766" s="118" t="s">
        <v>9291</v>
      </c>
    </row>
    <row r="4767" spans="1:11">
      <c r="A4767" s="175">
        <v>40709</v>
      </c>
      <c r="B4767" s="118" t="s">
        <v>8</v>
      </c>
      <c r="C4767" s="130">
        <v>40715</v>
      </c>
      <c r="D4767" s="118">
        <v>2</v>
      </c>
      <c r="E4767" s="118" t="s">
        <v>182</v>
      </c>
      <c r="F4767" s="118" t="s">
        <v>930</v>
      </c>
      <c r="G4767" s="118" t="s">
        <v>9057</v>
      </c>
      <c r="H4767" s="118" t="s">
        <v>0</v>
      </c>
      <c r="I4767" s="118" t="s">
        <v>9166</v>
      </c>
      <c r="J4767" s="118" t="s">
        <v>183</v>
      </c>
      <c r="K4767" s="118" t="s">
        <v>8893</v>
      </c>
    </row>
    <row r="4768" spans="1:11">
      <c r="A4768" s="175">
        <v>40710</v>
      </c>
      <c r="B4768" s="118" t="s">
        <v>8</v>
      </c>
      <c r="C4768" s="130">
        <v>40711</v>
      </c>
      <c r="D4768" s="118">
        <v>1</v>
      </c>
      <c r="E4768" s="118" t="s">
        <v>806</v>
      </c>
      <c r="F4768" s="118" t="s">
        <v>972</v>
      </c>
      <c r="G4768" s="118" t="s">
        <v>9104</v>
      </c>
      <c r="H4768" s="118" t="s">
        <v>0</v>
      </c>
      <c r="I4768" s="118" t="s">
        <v>9105</v>
      </c>
      <c r="J4768" s="118" t="s">
        <v>5526</v>
      </c>
      <c r="K4768" s="118" t="s">
        <v>8893</v>
      </c>
    </row>
    <row r="4769" spans="1:11">
      <c r="A4769" s="175">
        <v>40710</v>
      </c>
      <c r="B4769" s="118" t="s">
        <v>8</v>
      </c>
      <c r="C4769" s="130">
        <v>40711</v>
      </c>
      <c r="D4769" s="118">
        <v>1</v>
      </c>
      <c r="E4769" s="118" t="s">
        <v>950</v>
      </c>
      <c r="F4769" s="118" t="s">
        <v>9083</v>
      </c>
      <c r="G4769" s="118" t="s">
        <v>9084</v>
      </c>
      <c r="H4769" s="118" t="s">
        <v>33</v>
      </c>
      <c r="I4769" s="118" t="s">
        <v>9245</v>
      </c>
      <c r="J4769" s="118" t="s">
        <v>5231</v>
      </c>
      <c r="K4769" s="118" t="s">
        <v>8893</v>
      </c>
    </row>
    <row r="4770" spans="1:11" ht="28.8">
      <c r="A4770" s="175">
        <v>40710</v>
      </c>
      <c r="B4770" s="118" t="s">
        <v>8</v>
      </c>
      <c r="C4770" s="130">
        <v>40710</v>
      </c>
      <c r="D4770" s="118">
        <v>0</v>
      </c>
      <c r="E4770" s="118" t="s">
        <v>774</v>
      </c>
      <c r="F4770" s="118" t="s">
        <v>9153</v>
      </c>
      <c r="G4770" s="118" t="s">
        <v>9154</v>
      </c>
      <c r="H4770" s="118" t="s">
        <v>876</v>
      </c>
      <c r="I4770" s="118" t="s">
        <v>9294</v>
      </c>
      <c r="J4770" s="118" t="s">
        <v>9295</v>
      </c>
      <c r="K4770" s="118" t="s">
        <v>8961</v>
      </c>
    </row>
    <row r="4771" spans="1:11" ht="28.8">
      <c r="A4771" s="175">
        <v>40710</v>
      </c>
      <c r="B4771" s="118" t="s">
        <v>8</v>
      </c>
      <c r="C4771" s="130">
        <v>40710</v>
      </c>
      <c r="D4771" s="118">
        <v>0</v>
      </c>
      <c r="E4771" s="118" t="s">
        <v>159</v>
      </c>
      <c r="F4771" s="118" t="s">
        <v>8904</v>
      </c>
      <c r="G4771" s="118" t="s">
        <v>8905</v>
      </c>
      <c r="H4771" s="118" t="s">
        <v>876</v>
      </c>
      <c r="I4771" s="118" t="s">
        <v>9326</v>
      </c>
      <c r="K4771" s="118" t="s">
        <v>8961</v>
      </c>
    </row>
    <row r="4772" spans="1:11">
      <c r="A4772" s="175">
        <v>40710</v>
      </c>
      <c r="B4772" s="118" t="s">
        <v>8</v>
      </c>
      <c r="C4772" s="130">
        <v>40710</v>
      </c>
      <c r="D4772" s="118">
        <v>0</v>
      </c>
      <c r="E4772" s="118" t="s">
        <v>774</v>
      </c>
      <c r="F4772" s="118" t="s">
        <v>9153</v>
      </c>
      <c r="G4772" s="118" t="s">
        <v>9154</v>
      </c>
      <c r="H4772" s="118" t="s">
        <v>9062</v>
      </c>
      <c r="I4772" s="118" t="s">
        <v>9327</v>
      </c>
      <c r="K4772" s="118" t="s">
        <v>8961</v>
      </c>
    </row>
    <row r="4773" spans="1:11">
      <c r="A4773" s="175">
        <v>40712</v>
      </c>
      <c r="B4773" s="118" t="s">
        <v>8</v>
      </c>
      <c r="C4773" s="130">
        <v>40715</v>
      </c>
      <c r="D4773" s="118">
        <v>3</v>
      </c>
      <c r="E4773" s="118" t="s">
        <v>950</v>
      </c>
      <c r="F4773" s="118" t="s">
        <v>9083</v>
      </c>
      <c r="G4773" s="118" t="s">
        <v>9084</v>
      </c>
      <c r="H4773" s="118" t="s">
        <v>33</v>
      </c>
      <c r="I4773" s="118" t="s">
        <v>9245</v>
      </c>
      <c r="J4773" s="118" t="s">
        <v>5231</v>
      </c>
      <c r="K4773" s="118" t="s">
        <v>8893</v>
      </c>
    </row>
    <row r="4774" spans="1:11" ht="28.8">
      <c r="A4774" s="175">
        <v>40714</v>
      </c>
      <c r="B4774" s="118" t="s">
        <v>8</v>
      </c>
      <c r="C4774" s="130">
        <v>40729</v>
      </c>
      <c r="D4774" s="118">
        <v>0</v>
      </c>
      <c r="E4774" s="118" t="s">
        <v>9156</v>
      </c>
      <c r="F4774" s="118" t="s">
        <v>9157</v>
      </c>
      <c r="G4774" s="118" t="s">
        <v>9158</v>
      </c>
      <c r="H4774" s="118" t="s">
        <v>33</v>
      </c>
      <c r="I4774" s="118" t="s">
        <v>9316</v>
      </c>
      <c r="K4774" s="118" t="s">
        <v>9291</v>
      </c>
    </row>
    <row r="4775" spans="1:11">
      <c r="A4775" s="175">
        <v>40715</v>
      </c>
      <c r="B4775" s="118" t="s">
        <v>8</v>
      </c>
      <c r="C4775" s="130">
        <v>40715</v>
      </c>
      <c r="D4775" s="118">
        <v>0</v>
      </c>
      <c r="E4775" s="118" t="s">
        <v>9268</v>
      </c>
      <c r="F4775" s="118" t="s">
        <v>9269</v>
      </c>
      <c r="G4775" s="118" t="s">
        <v>9270</v>
      </c>
      <c r="H4775" s="118" t="s">
        <v>0</v>
      </c>
      <c r="I4775" s="118" t="s">
        <v>9271</v>
      </c>
      <c r="J4775" s="118" t="s">
        <v>4267</v>
      </c>
      <c r="K4775" s="118" t="s">
        <v>8961</v>
      </c>
    </row>
    <row r="4776" spans="1:11" ht="28.8">
      <c r="A4776" s="175">
        <v>40715</v>
      </c>
      <c r="B4776" s="118" t="s">
        <v>8</v>
      </c>
      <c r="C4776" s="130">
        <v>40715</v>
      </c>
      <c r="D4776" s="118">
        <v>0</v>
      </c>
      <c r="E4776" s="118" t="s">
        <v>182</v>
      </c>
      <c r="F4776" s="118" t="s">
        <v>8922</v>
      </c>
      <c r="G4776" s="118" t="s">
        <v>9198</v>
      </c>
      <c r="H4776" s="118" t="s">
        <v>877</v>
      </c>
      <c r="I4776" s="118" t="s">
        <v>9328</v>
      </c>
      <c r="J4776" s="118" t="s">
        <v>6180</v>
      </c>
      <c r="K4776" s="118" t="s">
        <v>8961</v>
      </c>
    </row>
    <row r="4777" spans="1:11" ht="28.8">
      <c r="A4777" s="175">
        <v>40715</v>
      </c>
      <c r="B4777" s="118" t="s">
        <v>8</v>
      </c>
      <c r="C4777" s="130">
        <v>40715</v>
      </c>
      <c r="D4777" s="118">
        <v>0</v>
      </c>
      <c r="E4777" s="118" t="s">
        <v>595</v>
      </c>
      <c r="F4777" s="118" t="s">
        <v>9170</v>
      </c>
      <c r="G4777" s="118" t="s">
        <v>9171</v>
      </c>
      <c r="H4777" s="118" t="s">
        <v>0</v>
      </c>
      <c r="I4777" s="118" t="s">
        <v>9329</v>
      </c>
      <c r="J4777" s="118" t="s">
        <v>7558</v>
      </c>
      <c r="K4777" s="118" t="s">
        <v>8961</v>
      </c>
    </row>
    <row r="4778" spans="1:11" ht="28.8">
      <c r="A4778" s="175">
        <v>40715</v>
      </c>
      <c r="B4778" s="118" t="s">
        <v>8</v>
      </c>
      <c r="C4778" s="130">
        <v>40715</v>
      </c>
      <c r="D4778" s="118">
        <v>0</v>
      </c>
      <c r="E4778" s="118" t="s">
        <v>595</v>
      </c>
      <c r="F4778" s="118" t="s">
        <v>9170</v>
      </c>
      <c r="G4778" s="118" t="s">
        <v>9171</v>
      </c>
      <c r="H4778" s="118" t="s">
        <v>877</v>
      </c>
      <c r="I4778" s="118" t="s">
        <v>9172</v>
      </c>
      <c r="J4778" s="118" t="s">
        <v>6126</v>
      </c>
      <c r="K4778" s="118" t="s">
        <v>8961</v>
      </c>
    </row>
    <row r="4779" spans="1:11" ht="28.8">
      <c r="A4779" s="175">
        <v>40715</v>
      </c>
      <c r="B4779" s="118" t="s">
        <v>8</v>
      </c>
      <c r="C4779" s="130">
        <v>40715</v>
      </c>
      <c r="D4779" s="118">
        <v>0</v>
      </c>
      <c r="E4779" s="118" t="s">
        <v>936</v>
      </c>
      <c r="F4779" s="118" t="s">
        <v>8910</v>
      </c>
      <c r="G4779" s="118" t="s">
        <v>8911</v>
      </c>
      <c r="H4779" s="118" t="s">
        <v>0</v>
      </c>
      <c r="I4779" s="118" t="s">
        <v>9274</v>
      </c>
      <c r="J4779" s="118" t="s">
        <v>7525</v>
      </c>
      <c r="K4779" s="118" t="s">
        <v>8961</v>
      </c>
    </row>
    <row r="4780" spans="1:11">
      <c r="A4780" s="175">
        <v>40715</v>
      </c>
      <c r="B4780" s="118" t="s">
        <v>8</v>
      </c>
      <c r="C4780" s="130">
        <v>40715</v>
      </c>
      <c r="D4780" s="118">
        <v>0</v>
      </c>
      <c r="E4780" s="118" t="s">
        <v>950</v>
      </c>
      <c r="F4780" s="118" t="s">
        <v>8931</v>
      </c>
      <c r="G4780" s="118" t="s">
        <v>8932</v>
      </c>
      <c r="H4780" s="118" t="s">
        <v>0</v>
      </c>
      <c r="I4780" s="118" t="s">
        <v>8933</v>
      </c>
      <c r="J4780" s="118" t="s">
        <v>3977</v>
      </c>
      <c r="K4780" s="118" t="s">
        <v>8961</v>
      </c>
    </row>
    <row r="4781" spans="1:11">
      <c r="A4781" s="175">
        <v>40715</v>
      </c>
      <c r="B4781" s="118" t="s">
        <v>8</v>
      </c>
      <c r="C4781" s="130">
        <v>40715</v>
      </c>
      <c r="D4781" s="118">
        <v>0</v>
      </c>
      <c r="E4781" s="118" t="s">
        <v>950</v>
      </c>
      <c r="F4781" s="118" t="s">
        <v>8931</v>
      </c>
      <c r="G4781" s="118" t="s">
        <v>8932</v>
      </c>
      <c r="H4781" s="118" t="s">
        <v>0</v>
      </c>
      <c r="I4781" s="118" t="s">
        <v>8933</v>
      </c>
      <c r="J4781" s="118" t="s">
        <v>3977</v>
      </c>
      <c r="K4781" s="118" t="s">
        <v>8961</v>
      </c>
    </row>
    <row r="4782" spans="1:11" ht="28.8">
      <c r="A4782" s="175">
        <v>40715</v>
      </c>
      <c r="B4782" s="118" t="s">
        <v>8</v>
      </c>
      <c r="C4782" s="130">
        <v>40715</v>
      </c>
      <c r="D4782" s="118">
        <v>0</v>
      </c>
      <c r="E4782" s="118" t="s">
        <v>950</v>
      </c>
      <c r="F4782" s="118" t="s">
        <v>8931</v>
      </c>
      <c r="G4782" s="118" t="s">
        <v>8932</v>
      </c>
      <c r="H4782" s="118" t="s">
        <v>876</v>
      </c>
      <c r="I4782" s="118" t="s">
        <v>9330</v>
      </c>
      <c r="J4782" s="118" t="s">
        <v>6976</v>
      </c>
      <c r="K4782" s="118" t="s">
        <v>8961</v>
      </c>
    </row>
    <row r="4783" spans="1:11" ht="28.8">
      <c r="A4783" s="175">
        <v>40715</v>
      </c>
      <c r="B4783" s="118" t="s">
        <v>8</v>
      </c>
      <c r="C4783" s="130">
        <v>40715</v>
      </c>
      <c r="D4783" s="118">
        <v>0</v>
      </c>
      <c r="E4783" s="118" t="s">
        <v>968</v>
      </c>
      <c r="F4783" s="118" t="s">
        <v>9087</v>
      </c>
      <c r="G4783" s="118" t="s">
        <v>9088</v>
      </c>
      <c r="H4783" s="118" t="s">
        <v>876</v>
      </c>
      <c r="I4783" s="118" t="s">
        <v>9089</v>
      </c>
      <c r="J4783" s="118" t="s">
        <v>3674</v>
      </c>
      <c r="K4783" s="118" t="s">
        <v>8961</v>
      </c>
    </row>
    <row r="4784" spans="1:11" ht="28.8">
      <c r="A4784" s="175">
        <v>40715</v>
      </c>
      <c r="B4784" s="118" t="s">
        <v>8</v>
      </c>
      <c r="C4784" s="130">
        <v>40715</v>
      </c>
      <c r="D4784" s="118">
        <v>0</v>
      </c>
      <c r="E4784" s="118" t="s">
        <v>968</v>
      </c>
      <c r="F4784" s="118" t="s">
        <v>9087</v>
      </c>
      <c r="G4784" s="118" t="s">
        <v>9088</v>
      </c>
      <c r="H4784" s="118" t="s">
        <v>876</v>
      </c>
      <c r="I4784" s="118" t="s">
        <v>9089</v>
      </c>
      <c r="J4784" s="118" t="s">
        <v>3674</v>
      </c>
      <c r="K4784" s="118" t="s">
        <v>8961</v>
      </c>
    </row>
    <row r="4785" spans="1:11" ht="28.8">
      <c r="A4785" s="175">
        <v>40715</v>
      </c>
      <c r="B4785" s="118" t="s">
        <v>8</v>
      </c>
      <c r="C4785" s="130">
        <v>40715</v>
      </c>
      <c r="D4785" s="118">
        <v>0</v>
      </c>
      <c r="E4785" s="118" t="s">
        <v>968</v>
      </c>
      <c r="F4785" s="118" t="s">
        <v>9087</v>
      </c>
      <c r="G4785" s="118" t="s">
        <v>9088</v>
      </c>
      <c r="H4785" s="118" t="s">
        <v>876</v>
      </c>
      <c r="I4785" s="118" t="s">
        <v>9089</v>
      </c>
      <c r="J4785" s="118" t="s">
        <v>3674</v>
      </c>
      <c r="K4785" s="118" t="s">
        <v>8961</v>
      </c>
    </row>
    <row r="4786" spans="1:11" ht="28.8">
      <c r="A4786" s="175">
        <v>40715</v>
      </c>
      <c r="B4786" s="118" t="s">
        <v>8</v>
      </c>
      <c r="C4786" s="130">
        <v>40715</v>
      </c>
      <c r="D4786" s="118">
        <v>0</v>
      </c>
      <c r="E4786" s="118" t="s">
        <v>968</v>
      </c>
      <c r="F4786" s="118" t="s">
        <v>9087</v>
      </c>
      <c r="G4786" s="118" t="s">
        <v>9088</v>
      </c>
      <c r="H4786" s="118" t="s">
        <v>876</v>
      </c>
      <c r="I4786" s="118" t="s">
        <v>9089</v>
      </c>
      <c r="J4786" s="118" t="s">
        <v>3674</v>
      </c>
      <c r="K4786" s="118" t="s">
        <v>8961</v>
      </c>
    </row>
    <row r="4787" spans="1:11" ht="28.8">
      <c r="A4787" s="175">
        <v>40715</v>
      </c>
      <c r="B4787" s="118" t="s">
        <v>8</v>
      </c>
      <c r="C4787" s="130">
        <v>40715</v>
      </c>
      <c r="D4787" s="118">
        <v>0</v>
      </c>
      <c r="E4787" s="118" t="s">
        <v>774</v>
      </c>
      <c r="F4787" s="118" t="s">
        <v>9160</v>
      </c>
      <c r="G4787" s="118" t="s">
        <v>9161</v>
      </c>
      <c r="H4787" s="118" t="s">
        <v>0</v>
      </c>
      <c r="I4787" s="118" t="s">
        <v>9162</v>
      </c>
      <c r="J4787" s="118" t="s">
        <v>4026</v>
      </c>
      <c r="K4787" s="118" t="s">
        <v>8961</v>
      </c>
    </row>
    <row r="4788" spans="1:11" ht="28.8">
      <c r="A4788" s="175">
        <v>40715</v>
      </c>
      <c r="B4788" s="118" t="s">
        <v>8</v>
      </c>
      <c r="C4788" s="130">
        <v>40715</v>
      </c>
      <c r="D4788" s="118">
        <v>0</v>
      </c>
      <c r="E4788" s="118" t="s">
        <v>774</v>
      </c>
      <c r="F4788" s="118" t="s">
        <v>9160</v>
      </c>
      <c r="G4788" s="118" t="s">
        <v>9161</v>
      </c>
      <c r="H4788" s="118" t="s">
        <v>0</v>
      </c>
      <c r="I4788" s="118" t="s">
        <v>9331</v>
      </c>
      <c r="K4788" s="118" t="s">
        <v>8961</v>
      </c>
    </row>
    <row r="4789" spans="1:11" ht="28.8">
      <c r="A4789" s="175">
        <v>40715</v>
      </c>
      <c r="B4789" s="118" t="s">
        <v>8</v>
      </c>
      <c r="C4789" s="130">
        <v>40731</v>
      </c>
      <c r="D4789" s="118">
        <v>0</v>
      </c>
      <c r="E4789" s="118" t="s">
        <v>170</v>
      </c>
      <c r="F4789" s="118" t="s">
        <v>9027</v>
      </c>
      <c r="G4789" s="118" t="s">
        <v>9028</v>
      </c>
      <c r="H4789" s="118" t="s">
        <v>33</v>
      </c>
      <c r="I4789" s="118" t="s">
        <v>9292</v>
      </c>
      <c r="K4789" s="118" t="s">
        <v>9291</v>
      </c>
    </row>
    <row r="4790" spans="1:11" ht="28.8">
      <c r="A4790" s="175">
        <v>40715</v>
      </c>
      <c r="B4790" s="118" t="s">
        <v>8</v>
      </c>
      <c r="C4790" s="130">
        <v>40729</v>
      </c>
      <c r="D4790" s="118">
        <v>0</v>
      </c>
      <c r="E4790" s="118" t="s">
        <v>9156</v>
      </c>
      <c r="F4790" s="118" t="s">
        <v>9157</v>
      </c>
      <c r="G4790" s="118" t="s">
        <v>9158</v>
      </c>
      <c r="H4790" s="118" t="s">
        <v>33</v>
      </c>
      <c r="I4790" s="118" t="s">
        <v>9316</v>
      </c>
      <c r="K4790" s="118" t="s">
        <v>9291</v>
      </c>
    </row>
    <row r="4791" spans="1:11" ht="28.8">
      <c r="A4791" s="175">
        <v>40715</v>
      </c>
      <c r="B4791" s="118" t="s">
        <v>8</v>
      </c>
      <c r="C4791" s="130">
        <v>40729</v>
      </c>
      <c r="D4791" s="118">
        <v>0</v>
      </c>
      <c r="E4791" s="118" t="s">
        <v>9156</v>
      </c>
      <c r="F4791" s="118" t="s">
        <v>9157</v>
      </c>
      <c r="G4791" s="118" t="s">
        <v>9158</v>
      </c>
      <c r="H4791" s="118" t="s">
        <v>33</v>
      </c>
      <c r="I4791" s="118" t="s">
        <v>9316</v>
      </c>
      <c r="K4791" s="118" t="s">
        <v>9291</v>
      </c>
    </row>
    <row r="4792" spans="1:11" ht="28.8">
      <c r="A4792" s="175">
        <v>40715</v>
      </c>
      <c r="B4792" s="118" t="s">
        <v>8</v>
      </c>
      <c r="C4792" s="130">
        <v>40729</v>
      </c>
      <c r="D4792" s="118">
        <v>0</v>
      </c>
      <c r="E4792" s="118" t="s">
        <v>9156</v>
      </c>
      <c r="F4792" s="118" t="s">
        <v>9157</v>
      </c>
      <c r="G4792" s="118" t="s">
        <v>9158</v>
      </c>
      <c r="H4792" s="118" t="s">
        <v>33</v>
      </c>
      <c r="I4792" s="118" t="s">
        <v>9316</v>
      </c>
      <c r="K4792" s="118" t="s">
        <v>9291</v>
      </c>
    </row>
    <row r="4793" spans="1:11" ht="28.8">
      <c r="A4793" s="175">
        <v>40715</v>
      </c>
      <c r="B4793" s="118" t="s">
        <v>8</v>
      </c>
      <c r="C4793" s="130">
        <v>40729</v>
      </c>
      <c r="D4793" s="118">
        <v>0</v>
      </c>
      <c r="E4793" s="118" t="s">
        <v>9156</v>
      </c>
      <c r="F4793" s="118" t="s">
        <v>9157</v>
      </c>
      <c r="G4793" s="118" t="s">
        <v>9158</v>
      </c>
      <c r="H4793" s="118" t="s">
        <v>33</v>
      </c>
      <c r="I4793" s="118" t="s">
        <v>9316</v>
      </c>
      <c r="K4793" s="118" t="s">
        <v>9291</v>
      </c>
    </row>
    <row r="4794" spans="1:11" ht="28.8">
      <c r="A4794" s="175">
        <v>40716</v>
      </c>
      <c r="B4794" s="118" t="s">
        <v>8</v>
      </c>
      <c r="C4794" s="130">
        <v>40716</v>
      </c>
      <c r="D4794" s="118">
        <v>0</v>
      </c>
      <c r="E4794" s="118" t="s">
        <v>471</v>
      </c>
      <c r="F4794" s="118" t="s">
        <v>8916</v>
      </c>
      <c r="G4794" s="118" t="s">
        <v>8917</v>
      </c>
      <c r="H4794" s="118" t="s">
        <v>0</v>
      </c>
      <c r="I4794" s="118" t="s">
        <v>8955</v>
      </c>
      <c r="J4794" s="118" t="s">
        <v>528</v>
      </c>
      <c r="K4794" s="118" t="s">
        <v>8930</v>
      </c>
    </row>
    <row r="4795" spans="1:11" ht="28.8">
      <c r="A4795" s="175">
        <v>40716</v>
      </c>
      <c r="B4795" s="118" t="s">
        <v>8</v>
      </c>
      <c r="C4795" s="130">
        <v>40731</v>
      </c>
      <c r="D4795" s="118">
        <v>0</v>
      </c>
      <c r="E4795" s="118" t="s">
        <v>170</v>
      </c>
      <c r="F4795" s="118" t="s">
        <v>9027</v>
      </c>
      <c r="G4795" s="118" t="s">
        <v>9028</v>
      </c>
      <c r="H4795" s="118" t="s">
        <v>33</v>
      </c>
      <c r="I4795" s="118" t="s">
        <v>9292</v>
      </c>
      <c r="K4795" s="118" t="s">
        <v>9291</v>
      </c>
    </row>
    <row r="4796" spans="1:11" ht="28.8">
      <c r="A4796" s="175">
        <v>40716</v>
      </c>
      <c r="B4796" s="118" t="s">
        <v>8</v>
      </c>
      <c r="C4796" s="130">
        <v>40731</v>
      </c>
      <c r="D4796" s="118">
        <v>0</v>
      </c>
      <c r="E4796" s="118" t="s">
        <v>170</v>
      </c>
      <c r="F4796" s="118" t="s">
        <v>9027</v>
      </c>
      <c r="G4796" s="118" t="s">
        <v>9028</v>
      </c>
      <c r="H4796" s="118" t="s">
        <v>33</v>
      </c>
      <c r="I4796" s="118" t="s">
        <v>9292</v>
      </c>
      <c r="K4796" s="118" t="s">
        <v>9291</v>
      </c>
    </row>
    <row r="4797" spans="1:11" ht="28.8">
      <c r="A4797" s="175">
        <v>40716</v>
      </c>
      <c r="B4797" s="118" t="s">
        <v>8</v>
      </c>
      <c r="C4797" s="130">
        <v>40731</v>
      </c>
      <c r="D4797" s="118">
        <v>0</v>
      </c>
      <c r="E4797" s="118" t="s">
        <v>170</v>
      </c>
      <c r="F4797" s="118" t="s">
        <v>9027</v>
      </c>
      <c r="G4797" s="118" t="s">
        <v>9028</v>
      </c>
      <c r="H4797" s="118" t="s">
        <v>33</v>
      </c>
      <c r="I4797" s="118" t="s">
        <v>9292</v>
      </c>
      <c r="K4797" s="118" t="s">
        <v>9291</v>
      </c>
    </row>
    <row r="4798" spans="1:11" ht="28.8">
      <c r="A4798" s="175">
        <v>40716</v>
      </c>
      <c r="B4798" s="118" t="s">
        <v>8</v>
      </c>
      <c r="C4798" s="130">
        <v>40731</v>
      </c>
      <c r="D4798" s="118">
        <v>0</v>
      </c>
      <c r="E4798" s="118" t="s">
        <v>170</v>
      </c>
      <c r="F4798" s="118" t="s">
        <v>9027</v>
      </c>
      <c r="G4798" s="118" t="s">
        <v>9028</v>
      </c>
      <c r="H4798" s="118" t="s">
        <v>33</v>
      </c>
      <c r="I4798" s="118" t="s">
        <v>9292</v>
      </c>
      <c r="K4798" s="118" t="s">
        <v>9291</v>
      </c>
    </row>
    <row r="4799" spans="1:11" ht="28.8">
      <c r="A4799" s="175">
        <v>40716</v>
      </c>
      <c r="B4799" s="118" t="s">
        <v>8</v>
      </c>
      <c r="C4799" s="130">
        <v>40731</v>
      </c>
      <c r="D4799" s="118">
        <v>0</v>
      </c>
      <c r="E4799" s="118" t="s">
        <v>170</v>
      </c>
      <c r="F4799" s="118" t="s">
        <v>9027</v>
      </c>
      <c r="G4799" s="118" t="s">
        <v>9028</v>
      </c>
      <c r="H4799" s="118" t="s">
        <v>33</v>
      </c>
      <c r="I4799" s="118" t="s">
        <v>9292</v>
      </c>
      <c r="K4799" s="118" t="s">
        <v>9291</v>
      </c>
    </row>
    <row r="4800" spans="1:11" ht="28.8">
      <c r="A4800" s="175">
        <v>40716</v>
      </c>
      <c r="B4800" s="118" t="s">
        <v>8</v>
      </c>
      <c r="C4800" s="130">
        <v>40737</v>
      </c>
      <c r="D4800" s="118">
        <v>0</v>
      </c>
      <c r="E4800" s="118" t="s">
        <v>170</v>
      </c>
      <c r="F4800" s="118" t="s">
        <v>9027</v>
      </c>
      <c r="G4800" s="118" t="s">
        <v>9028</v>
      </c>
      <c r="H4800" s="118" t="s">
        <v>33</v>
      </c>
      <c r="I4800" s="118" t="s">
        <v>9292</v>
      </c>
      <c r="K4800" s="118" t="s">
        <v>9291</v>
      </c>
    </row>
    <row r="4801" spans="1:11" ht="28.8">
      <c r="A4801" s="175">
        <v>40716</v>
      </c>
      <c r="B4801" s="118" t="s">
        <v>8</v>
      </c>
      <c r="C4801" s="130">
        <v>40737</v>
      </c>
      <c r="D4801" s="118">
        <v>0</v>
      </c>
      <c r="E4801" s="118" t="s">
        <v>170</v>
      </c>
      <c r="F4801" s="118" t="s">
        <v>9027</v>
      </c>
      <c r="G4801" s="118" t="s">
        <v>9028</v>
      </c>
      <c r="H4801" s="118" t="s">
        <v>33</v>
      </c>
      <c r="I4801" s="118" t="s">
        <v>9292</v>
      </c>
      <c r="K4801" s="118" t="s">
        <v>9291</v>
      </c>
    </row>
    <row r="4802" spans="1:11" ht="28.8">
      <c r="A4802" s="175">
        <v>40716</v>
      </c>
      <c r="B4802" s="118" t="s">
        <v>8</v>
      </c>
      <c r="C4802" s="130">
        <v>40737</v>
      </c>
      <c r="D4802" s="118">
        <v>0</v>
      </c>
      <c r="E4802" s="118" t="s">
        <v>170</v>
      </c>
      <c r="F4802" s="118" t="s">
        <v>9027</v>
      </c>
      <c r="G4802" s="118" t="s">
        <v>9028</v>
      </c>
      <c r="H4802" s="118" t="s">
        <v>33</v>
      </c>
      <c r="I4802" s="118" t="s">
        <v>9292</v>
      </c>
      <c r="K4802" s="118" t="s">
        <v>9291</v>
      </c>
    </row>
    <row r="4803" spans="1:11">
      <c r="A4803" s="175">
        <v>40717</v>
      </c>
      <c r="B4803" s="118" t="s">
        <v>8</v>
      </c>
      <c r="C4803" s="130">
        <v>40719</v>
      </c>
      <c r="D4803" s="118">
        <v>2</v>
      </c>
      <c r="E4803" s="118" t="s">
        <v>599</v>
      </c>
      <c r="F4803" s="118" t="s">
        <v>8966</v>
      </c>
      <c r="G4803" s="118" t="s">
        <v>8967</v>
      </c>
      <c r="H4803" s="118" t="s">
        <v>0</v>
      </c>
      <c r="I4803" s="118" t="s">
        <v>8968</v>
      </c>
      <c r="J4803" s="118" t="s">
        <v>8969</v>
      </c>
      <c r="K4803" s="118" t="s">
        <v>8893</v>
      </c>
    </row>
    <row r="4804" spans="1:11" ht="28.8">
      <c r="A4804" s="175">
        <v>40720</v>
      </c>
      <c r="B4804" s="118" t="s">
        <v>8</v>
      </c>
      <c r="C4804" s="130">
        <v>40731</v>
      </c>
      <c r="D4804" s="118">
        <v>0</v>
      </c>
      <c r="E4804" s="118" t="s">
        <v>170</v>
      </c>
      <c r="F4804" s="118" t="s">
        <v>9027</v>
      </c>
      <c r="G4804" s="118" t="s">
        <v>9028</v>
      </c>
      <c r="H4804" s="118" t="s">
        <v>33</v>
      </c>
      <c r="I4804" s="118" t="s">
        <v>9292</v>
      </c>
      <c r="K4804" s="118" t="s">
        <v>9291</v>
      </c>
    </row>
    <row r="4805" spans="1:11">
      <c r="A4805" s="175">
        <v>40721</v>
      </c>
      <c r="B4805" s="118" t="s">
        <v>8</v>
      </c>
      <c r="C4805" s="130">
        <v>40722</v>
      </c>
      <c r="D4805" s="118">
        <v>1</v>
      </c>
      <c r="E4805" s="118" t="s">
        <v>950</v>
      </c>
      <c r="F4805" s="118" t="s">
        <v>9083</v>
      </c>
      <c r="G4805" s="118" t="s">
        <v>9084</v>
      </c>
      <c r="H4805" s="118" t="s">
        <v>33</v>
      </c>
      <c r="I4805" s="118" t="s">
        <v>9245</v>
      </c>
      <c r="J4805" s="118" t="s">
        <v>5231</v>
      </c>
      <c r="K4805" s="118" t="s">
        <v>8893</v>
      </c>
    </row>
    <row r="4806" spans="1:11">
      <c r="A4806" s="175">
        <v>40721</v>
      </c>
      <c r="B4806" s="118" t="s">
        <v>8</v>
      </c>
      <c r="C4806" s="130">
        <v>40739</v>
      </c>
      <c r="D4806" s="118">
        <v>10</v>
      </c>
      <c r="E4806" s="118" t="s">
        <v>950</v>
      </c>
      <c r="F4806" s="118" t="s">
        <v>9083</v>
      </c>
      <c r="G4806" s="118" t="s">
        <v>9084</v>
      </c>
      <c r="H4806" s="118" t="s">
        <v>33</v>
      </c>
      <c r="I4806" s="118" t="s">
        <v>9245</v>
      </c>
      <c r="J4806" s="118" t="s">
        <v>5231</v>
      </c>
      <c r="K4806" s="118" t="s">
        <v>8893</v>
      </c>
    </row>
    <row r="4807" spans="1:11">
      <c r="A4807" s="175">
        <v>40721</v>
      </c>
      <c r="B4807" s="118" t="s">
        <v>8</v>
      </c>
      <c r="C4807" s="130">
        <v>40721</v>
      </c>
      <c r="D4807" s="118">
        <v>0</v>
      </c>
      <c r="E4807" s="118" t="s">
        <v>182</v>
      </c>
      <c r="F4807" s="118" t="s">
        <v>930</v>
      </c>
      <c r="G4807" s="118" t="s">
        <v>9057</v>
      </c>
      <c r="H4807" s="118" t="s">
        <v>0</v>
      </c>
      <c r="I4807" s="118" t="s">
        <v>9166</v>
      </c>
      <c r="J4807" s="118" t="s">
        <v>183</v>
      </c>
      <c r="K4807" s="118" t="s">
        <v>8893</v>
      </c>
    </row>
    <row r="4808" spans="1:11">
      <c r="A4808" s="175">
        <v>40721</v>
      </c>
      <c r="B4808" s="118" t="s">
        <v>8</v>
      </c>
      <c r="C4808" s="130">
        <v>40726</v>
      </c>
      <c r="D4808" s="118">
        <v>5</v>
      </c>
      <c r="E4808" s="118" t="s">
        <v>182</v>
      </c>
      <c r="F4808" s="118" t="s">
        <v>930</v>
      </c>
      <c r="G4808" s="118" t="s">
        <v>9057</v>
      </c>
      <c r="H4808" s="118" t="s">
        <v>0</v>
      </c>
      <c r="I4808" s="118" t="s">
        <v>9166</v>
      </c>
      <c r="J4808" s="118" t="s">
        <v>183</v>
      </c>
      <c r="K4808" s="118" t="s">
        <v>8893</v>
      </c>
    </row>
    <row r="4809" spans="1:11" ht="28.8">
      <c r="A4809" s="175">
        <v>40721</v>
      </c>
      <c r="B4809" s="118" t="s">
        <v>8</v>
      </c>
      <c r="C4809" s="130">
        <v>40722</v>
      </c>
      <c r="D4809" s="118">
        <v>1</v>
      </c>
      <c r="E4809" s="118" t="s">
        <v>9332</v>
      </c>
      <c r="F4809" s="118" t="s">
        <v>9333</v>
      </c>
      <c r="G4809" s="118" t="s">
        <v>9334</v>
      </c>
      <c r="H4809" s="118" t="s">
        <v>0</v>
      </c>
      <c r="I4809" s="118" t="s">
        <v>9335</v>
      </c>
      <c r="J4809" s="118" t="s">
        <v>9336</v>
      </c>
      <c r="K4809" s="118" t="s">
        <v>8893</v>
      </c>
    </row>
    <row r="4810" spans="1:11">
      <c r="A4810" s="175">
        <v>40722</v>
      </c>
      <c r="B4810" s="118" t="s">
        <v>8</v>
      </c>
      <c r="C4810" s="130">
        <v>40722</v>
      </c>
      <c r="D4810" s="118">
        <v>0</v>
      </c>
      <c r="E4810" s="118" t="s">
        <v>322</v>
      </c>
      <c r="F4810" s="118" t="s">
        <v>8922</v>
      </c>
      <c r="G4810" s="118" t="s">
        <v>8923</v>
      </c>
      <c r="H4810" s="118" t="s">
        <v>0</v>
      </c>
      <c r="I4810" s="118" t="s">
        <v>9299</v>
      </c>
      <c r="J4810" s="118" t="s">
        <v>9300</v>
      </c>
      <c r="K4810" s="118" t="s">
        <v>8961</v>
      </c>
    </row>
    <row r="4811" spans="1:11">
      <c r="A4811" s="175">
        <v>40722</v>
      </c>
      <c r="B4811" s="118" t="s">
        <v>8</v>
      </c>
      <c r="C4811" s="130">
        <v>40722</v>
      </c>
      <c r="D4811" s="118">
        <v>0</v>
      </c>
      <c r="E4811" s="118" t="s">
        <v>322</v>
      </c>
      <c r="F4811" s="118" t="s">
        <v>8922</v>
      </c>
      <c r="G4811" s="118" t="s">
        <v>8923</v>
      </c>
      <c r="H4811" s="118" t="s">
        <v>0</v>
      </c>
      <c r="I4811" s="118" t="s">
        <v>9299</v>
      </c>
      <c r="J4811" s="118" t="s">
        <v>9300</v>
      </c>
      <c r="K4811" s="118" t="s">
        <v>8961</v>
      </c>
    </row>
    <row r="4812" spans="1:11" ht="28.8">
      <c r="A4812" s="175">
        <v>40722</v>
      </c>
      <c r="B4812" s="118" t="s">
        <v>8</v>
      </c>
      <c r="C4812" s="130">
        <v>40722</v>
      </c>
      <c r="D4812" s="118">
        <v>0</v>
      </c>
      <c r="E4812" s="118" t="s">
        <v>964</v>
      </c>
      <c r="F4812" s="118" t="s">
        <v>8937</v>
      </c>
      <c r="G4812" s="118" t="s">
        <v>8938</v>
      </c>
      <c r="H4812" s="118" t="s">
        <v>876</v>
      </c>
      <c r="I4812" s="118" t="s">
        <v>9337</v>
      </c>
      <c r="J4812" s="118" t="s">
        <v>4388</v>
      </c>
      <c r="K4812" s="118" t="s">
        <v>8961</v>
      </c>
    </row>
    <row r="4813" spans="1:11" ht="28.8">
      <c r="A4813" s="175">
        <v>40722</v>
      </c>
      <c r="B4813" s="118" t="s">
        <v>8</v>
      </c>
      <c r="C4813" s="130">
        <v>40722</v>
      </c>
      <c r="D4813" s="118">
        <v>0</v>
      </c>
      <c r="E4813" s="118" t="s">
        <v>144</v>
      </c>
      <c r="F4813" s="118" t="s">
        <v>8981</v>
      </c>
      <c r="G4813" s="118" t="s">
        <v>8982</v>
      </c>
      <c r="H4813" s="118" t="s">
        <v>877</v>
      </c>
      <c r="I4813" s="118" t="s">
        <v>9212</v>
      </c>
      <c r="K4813" s="118" t="s">
        <v>8961</v>
      </c>
    </row>
    <row r="4814" spans="1:11" ht="28.8">
      <c r="A4814" s="175">
        <v>40723</v>
      </c>
      <c r="B4814" s="118" t="s">
        <v>8</v>
      </c>
      <c r="C4814" s="130">
        <v>40737</v>
      </c>
      <c r="D4814" s="118">
        <v>0</v>
      </c>
      <c r="E4814" s="118" t="s">
        <v>170</v>
      </c>
      <c r="F4814" s="118" t="s">
        <v>9027</v>
      </c>
      <c r="G4814" s="118" t="s">
        <v>9028</v>
      </c>
      <c r="H4814" s="118" t="s">
        <v>33</v>
      </c>
      <c r="I4814" s="118" t="s">
        <v>9292</v>
      </c>
      <c r="K4814" s="118" t="s">
        <v>9291</v>
      </c>
    </row>
    <row r="4815" spans="1:11" ht="28.8">
      <c r="A4815" s="175">
        <v>40723</v>
      </c>
      <c r="B4815" s="118" t="s">
        <v>8</v>
      </c>
      <c r="C4815" s="130">
        <v>40737</v>
      </c>
      <c r="D4815" s="118">
        <v>0</v>
      </c>
      <c r="E4815" s="118" t="s">
        <v>170</v>
      </c>
      <c r="F4815" s="118" t="s">
        <v>9027</v>
      </c>
      <c r="G4815" s="118" t="s">
        <v>9028</v>
      </c>
      <c r="H4815" s="118" t="s">
        <v>33</v>
      </c>
      <c r="I4815" s="118" t="s">
        <v>9292</v>
      </c>
      <c r="K4815" s="118" t="s">
        <v>9291</v>
      </c>
    </row>
    <row r="4816" spans="1:11" ht="28.8">
      <c r="A4816" s="175">
        <v>40724</v>
      </c>
      <c r="B4816" s="118" t="s">
        <v>8</v>
      </c>
      <c r="C4816" s="130">
        <v>40724</v>
      </c>
      <c r="D4816" s="118">
        <v>0</v>
      </c>
      <c r="E4816" s="118" t="s">
        <v>471</v>
      </c>
      <c r="F4816" s="118" t="s">
        <v>9123</v>
      </c>
      <c r="G4816" s="118" t="s">
        <v>9124</v>
      </c>
      <c r="H4816" s="118" t="s">
        <v>876</v>
      </c>
      <c r="I4816" s="118" t="s">
        <v>9338</v>
      </c>
      <c r="J4816" s="118" t="s">
        <v>148</v>
      </c>
      <c r="K4816" s="118" t="s">
        <v>8961</v>
      </c>
    </row>
    <row r="4817" spans="1:11" ht="28.8">
      <c r="A4817" s="175">
        <v>40724</v>
      </c>
      <c r="B4817" s="118" t="s">
        <v>8</v>
      </c>
      <c r="C4817" s="130">
        <v>40724</v>
      </c>
      <c r="D4817" s="118">
        <v>0</v>
      </c>
      <c r="E4817" s="118" t="s">
        <v>471</v>
      </c>
      <c r="F4817" s="118" t="s">
        <v>9123</v>
      </c>
      <c r="G4817" s="118" t="s">
        <v>9124</v>
      </c>
      <c r="H4817" s="118" t="s">
        <v>876</v>
      </c>
      <c r="I4817" s="118" t="s">
        <v>9338</v>
      </c>
      <c r="J4817" s="118" t="s">
        <v>148</v>
      </c>
      <c r="K4817" s="118" t="s">
        <v>8961</v>
      </c>
    </row>
    <row r="4818" spans="1:11" ht="28.8">
      <c r="A4818" s="175">
        <v>40724</v>
      </c>
      <c r="B4818" s="118" t="s">
        <v>8</v>
      </c>
      <c r="C4818" s="130">
        <v>40724</v>
      </c>
      <c r="D4818" s="118">
        <v>0</v>
      </c>
      <c r="E4818" s="118" t="s">
        <v>471</v>
      </c>
      <c r="F4818" s="118" t="s">
        <v>9123</v>
      </c>
      <c r="G4818" s="118" t="s">
        <v>9124</v>
      </c>
      <c r="H4818" s="118" t="s">
        <v>876</v>
      </c>
      <c r="I4818" s="118" t="s">
        <v>9339</v>
      </c>
      <c r="J4818" s="118" t="s">
        <v>9340</v>
      </c>
      <c r="K4818" s="118" t="s">
        <v>8961</v>
      </c>
    </row>
    <row r="4819" spans="1:11">
      <c r="A4819" s="175">
        <v>40724</v>
      </c>
      <c r="B4819" s="118" t="s">
        <v>8</v>
      </c>
      <c r="C4819" s="130">
        <v>40724</v>
      </c>
      <c r="D4819" s="118">
        <v>0</v>
      </c>
      <c r="E4819" s="118" t="s">
        <v>322</v>
      </c>
      <c r="F4819" s="118" t="s">
        <v>8922</v>
      </c>
      <c r="G4819" s="118" t="s">
        <v>8923</v>
      </c>
      <c r="H4819" s="118" t="s">
        <v>0</v>
      </c>
      <c r="I4819" s="118" t="s">
        <v>9299</v>
      </c>
      <c r="J4819" s="118" t="s">
        <v>9300</v>
      </c>
      <c r="K4819" s="118" t="s">
        <v>8961</v>
      </c>
    </row>
    <row r="4820" spans="1:11">
      <c r="A4820" s="175">
        <v>40724</v>
      </c>
      <c r="B4820" s="118" t="s">
        <v>8</v>
      </c>
      <c r="C4820" s="130">
        <v>40724</v>
      </c>
      <c r="D4820" s="118">
        <v>0</v>
      </c>
      <c r="E4820" s="118" t="s">
        <v>322</v>
      </c>
      <c r="F4820" s="118" t="s">
        <v>8922</v>
      </c>
      <c r="G4820" s="118" t="s">
        <v>8923</v>
      </c>
      <c r="H4820" s="118" t="s">
        <v>0</v>
      </c>
      <c r="I4820" s="118" t="s">
        <v>9299</v>
      </c>
      <c r="J4820" s="118" t="s">
        <v>9300</v>
      </c>
      <c r="K4820" s="118" t="s">
        <v>8961</v>
      </c>
    </row>
    <row r="4821" spans="1:11">
      <c r="A4821" s="175">
        <v>40724</v>
      </c>
      <c r="B4821" s="118" t="s">
        <v>8</v>
      </c>
      <c r="C4821" s="130">
        <v>40724</v>
      </c>
      <c r="D4821" s="118">
        <v>0</v>
      </c>
      <c r="E4821" s="118" t="s">
        <v>322</v>
      </c>
      <c r="F4821" s="118" t="s">
        <v>8922</v>
      </c>
      <c r="G4821" s="118" t="s">
        <v>8923</v>
      </c>
      <c r="H4821" s="118" t="s">
        <v>0</v>
      </c>
      <c r="I4821" s="118" t="s">
        <v>9299</v>
      </c>
      <c r="J4821" s="118" t="s">
        <v>9300</v>
      </c>
      <c r="K4821" s="118" t="s">
        <v>8961</v>
      </c>
    </row>
    <row r="4822" spans="1:11" ht="28.8">
      <c r="A4822" s="175">
        <v>40724</v>
      </c>
      <c r="B4822" s="118" t="s">
        <v>8</v>
      </c>
      <c r="C4822" s="130">
        <v>40724</v>
      </c>
      <c r="D4822" s="118">
        <v>0</v>
      </c>
      <c r="E4822" s="118" t="s">
        <v>322</v>
      </c>
      <c r="F4822" s="118" t="s">
        <v>8922</v>
      </c>
      <c r="G4822" s="118" t="s">
        <v>8923</v>
      </c>
      <c r="H4822" s="118" t="s">
        <v>876</v>
      </c>
      <c r="I4822" s="118" t="s">
        <v>9128</v>
      </c>
      <c r="K4822" s="118" t="s">
        <v>8961</v>
      </c>
    </row>
    <row r="4823" spans="1:11" ht="28.8">
      <c r="A4823" s="175">
        <v>40724</v>
      </c>
      <c r="B4823" s="118" t="s">
        <v>8</v>
      </c>
      <c r="C4823" s="130">
        <v>40724</v>
      </c>
      <c r="D4823" s="118">
        <v>0</v>
      </c>
      <c r="E4823" s="118" t="s">
        <v>144</v>
      </c>
      <c r="F4823" s="118" t="s">
        <v>8981</v>
      </c>
      <c r="G4823" s="118" t="s">
        <v>8982</v>
      </c>
      <c r="H4823" s="118" t="s">
        <v>876</v>
      </c>
      <c r="I4823" s="118" t="s">
        <v>9076</v>
      </c>
      <c r="J4823" s="118" t="s">
        <v>4182</v>
      </c>
      <c r="K4823" s="118" t="s">
        <v>8961</v>
      </c>
    </row>
    <row r="4824" spans="1:11" ht="28.8">
      <c r="A4824" s="175">
        <v>40724</v>
      </c>
      <c r="B4824" s="118" t="s">
        <v>8</v>
      </c>
      <c r="C4824" s="130">
        <v>40724</v>
      </c>
      <c r="D4824" s="118">
        <v>0</v>
      </c>
      <c r="E4824" s="118" t="s">
        <v>144</v>
      </c>
      <c r="F4824" s="118" t="s">
        <v>8981</v>
      </c>
      <c r="G4824" s="118" t="s">
        <v>8982</v>
      </c>
      <c r="H4824" s="118" t="s">
        <v>876</v>
      </c>
      <c r="I4824" s="118" t="s">
        <v>8993</v>
      </c>
      <c r="J4824" s="118" t="s">
        <v>5149</v>
      </c>
      <c r="K4824" s="118" t="s">
        <v>8961</v>
      </c>
    </row>
    <row r="4825" spans="1:11" ht="28.8">
      <c r="A4825" s="175">
        <v>40724</v>
      </c>
      <c r="B4825" s="118" t="s">
        <v>8</v>
      </c>
      <c r="C4825" s="130">
        <v>40724</v>
      </c>
      <c r="D4825" s="118">
        <v>0</v>
      </c>
      <c r="E4825" s="118" t="s">
        <v>144</v>
      </c>
      <c r="F4825" s="118" t="s">
        <v>8981</v>
      </c>
      <c r="G4825" s="118" t="s">
        <v>8982</v>
      </c>
      <c r="H4825" s="118" t="s">
        <v>877</v>
      </c>
      <c r="I4825" s="118" t="s">
        <v>9341</v>
      </c>
      <c r="K4825" s="118" t="s">
        <v>8961</v>
      </c>
    </row>
    <row r="4826" spans="1:11" ht="28.8">
      <c r="A4826" s="175">
        <v>40724</v>
      </c>
      <c r="B4826" s="118" t="s">
        <v>8</v>
      </c>
      <c r="C4826" s="130">
        <v>40724</v>
      </c>
      <c r="D4826" s="118">
        <v>0</v>
      </c>
      <c r="E4826" s="118" t="s">
        <v>144</v>
      </c>
      <c r="F4826" s="118" t="s">
        <v>8981</v>
      </c>
      <c r="G4826" s="118" t="s">
        <v>8982</v>
      </c>
      <c r="H4826" s="118" t="s">
        <v>876</v>
      </c>
      <c r="I4826" s="118" t="s">
        <v>9076</v>
      </c>
      <c r="J4826" s="118" t="s">
        <v>4182</v>
      </c>
      <c r="K4826" s="118" t="s">
        <v>8961</v>
      </c>
    </row>
    <row r="4827" spans="1:11" ht="28.8">
      <c r="A4827" s="175">
        <v>40724</v>
      </c>
      <c r="B4827" s="118" t="s">
        <v>8</v>
      </c>
      <c r="C4827" s="130">
        <v>40724</v>
      </c>
      <c r="D4827" s="118">
        <v>0</v>
      </c>
      <c r="E4827" s="118" t="s">
        <v>144</v>
      </c>
      <c r="F4827" s="118" t="s">
        <v>8981</v>
      </c>
      <c r="G4827" s="118" t="s">
        <v>8982</v>
      </c>
      <c r="H4827" s="118" t="s">
        <v>876</v>
      </c>
      <c r="I4827" s="118" t="s">
        <v>8993</v>
      </c>
      <c r="J4827" s="118" t="s">
        <v>5149</v>
      </c>
      <c r="K4827" s="118" t="s">
        <v>8961</v>
      </c>
    </row>
    <row r="4828" spans="1:11" ht="28.8">
      <c r="A4828" s="175">
        <v>40724</v>
      </c>
      <c r="B4828" s="118" t="s">
        <v>8</v>
      </c>
      <c r="C4828" s="130">
        <v>40724</v>
      </c>
      <c r="D4828" s="118">
        <v>0</v>
      </c>
      <c r="E4828" s="118" t="s">
        <v>144</v>
      </c>
      <c r="F4828" s="118" t="s">
        <v>8981</v>
      </c>
      <c r="G4828" s="118" t="s">
        <v>8982</v>
      </c>
      <c r="H4828" s="118" t="s">
        <v>876</v>
      </c>
      <c r="I4828" s="118" t="s">
        <v>8993</v>
      </c>
      <c r="J4828" s="118" t="s">
        <v>5149</v>
      </c>
      <c r="K4828" s="118" t="s">
        <v>8961</v>
      </c>
    </row>
    <row r="4829" spans="1:11" ht="28.8">
      <c r="A4829" s="175">
        <v>40724</v>
      </c>
      <c r="B4829" s="118" t="s">
        <v>8</v>
      </c>
      <c r="C4829" s="130">
        <v>40724</v>
      </c>
      <c r="D4829" s="118">
        <v>0</v>
      </c>
      <c r="E4829" s="118" t="s">
        <v>950</v>
      </c>
      <c r="F4829" s="118" t="s">
        <v>8931</v>
      </c>
      <c r="G4829" s="118" t="s">
        <v>8932</v>
      </c>
      <c r="H4829" s="118" t="s">
        <v>877</v>
      </c>
      <c r="I4829" s="118" t="s">
        <v>9342</v>
      </c>
      <c r="J4829" s="118" t="s">
        <v>6332</v>
      </c>
      <c r="K4829" s="118" t="s">
        <v>8961</v>
      </c>
    </row>
    <row r="4830" spans="1:11" ht="28.8">
      <c r="A4830" s="175">
        <v>40724</v>
      </c>
      <c r="B4830" s="118" t="s">
        <v>8</v>
      </c>
      <c r="C4830" s="130">
        <v>40724</v>
      </c>
      <c r="D4830" s="118">
        <v>0</v>
      </c>
      <c r="E4830" s="118" t="s">
        <v>950</v>
      </c>
      <c r="F4830" s="118" t="s">
        <v>8931</v>
      </c>
      <c r="G4830" s="118" t="s">
        <v>8932</v>
      </c>
      <c r="H4830" s="118" t="s">
        <v>877</v>
      </c>
      <c r="I4830" s="118" t="s">
        <v>9342</v>
      </c>
      <c r="J4830" s="118" t="s">
        <v>6332</v>
      </c>
      <c r="K4830" s="118" t="s">
        <v>8961</v>
      </c>
    </row>
    <row r="4831" spans="1:11">
      <c r="A4831" s="175">
        <v>40724</v>
      </c>
      <c r="B4831" s="118" t="s">
        <v>8</v>
      </c>
      <c r="C4831" s="130">
        <v>40724</v>
      </c>
      <c r="D4831" s="118">
        <v>0</v>
      </c>
      <c r="E4831" s="118" t="s">
        <v>950</v>
      </c>
      <c r="F4831" s="118" t="s">
        <v>9118</v>
      </c>
      <c r="G4831" s="118" t="s">
        <v>9119</v>
      </c>
      <c r="H4831" s="118" t="s">
        <v>9062</v>
      </c>
      <c r="I4831" s="118" t="s">
        <v>9343</v>
      </c>
      <c r="J4831" s="118" t="s">
        <v>5726</v>
      </c>
      <c r="K4831" s="118" t="s">
        <v>8961</v>
      </c>
    </row>
    <row r="4832" spans="1:11" ht="28.8">
      <c r="A4832" s="175">
        <v>40724</v>
      </c>
      <c r="B4832" s="118" t="s">
        <v>8</v>
      </c>
      <c r="C4832" s="130">
        <v>40724</v>
      </c>
      <c r="D4832" s="118">
        <v>0</v>
      </c>
      <c r="E4832" s="118" t="s">
        <v>159</v>
      </c>
      <c r="F4832" s="118" t="s">
        <v>8904</v>
      </c>
      <c r="G4832" s="118" t="s">
        <v>8905</v>
      </c>
      <c r="H4832" s="118" t="s">
        <v>877</v>
      </c>
      <c r="I4832" s="118" t="s">
        <v>9344</v>
      </c>
      <c r="K4832" s="118" t="s">
        <v>8961</v>
      </c>
    </row>
    <row r="4833" spans="1:11" ht="28.8">
      <c r="A4833" s="175">
        <v>40724</v>
      </c>
      <c r="B4833" s="118" t="s">
        <v>8</v>
      </c>
      <c r="C4833" s="130">
        <v>40724</v>
      </c>
      <c r="D4833" s="118">
        <v>0</v>
      </c>
      <c r="E4833" s="118" t="s">
        <v>159</v>
      </c>
      <c r="F4833" s="118" t="s">
        <v>8904</v>
      </c>
      <c r="G4833" s="118" t="s">
        <v>8905</v>
      </c>
      <c r="H4833" s="118" t="s">
        <v>877</v>
      </c>
      <c r="I4833" s="118" t="s">
        <v>9344</v>
      </c>
      <c r="K4833" s="118" t="s">
        <v>8961</v>
      </c>
    </row>
    <row r="4834" spans="1:11" ht="28.8">
      <c r="A4834" s="175">
        <v>40724</v>
      </c>
      <c r="B4834" s="118" t="s">
        <v>8</v>
      </c>
      <c r="C4834" s="130">
        <v>40724</v>
      </c>
      <c r="D4834" s="118">
        <v>0</v>
      </c>
      <c r="E4834" s="118" t="s">
        <v>159</v>
      </c>
      <c r="F4834" s="118" t="s">
        <v>8904</v>
      </c>
      <c r="G4834" s="118" t="s">
        <v>8905</v>
      </c>
      <c r="H4834" s="118" t="s">
        <v>876</v>
      </c>
      <c r="I4834" s="118" t="s">
        <v>9345</v>
      </c>
      <c r="K4834" s="118" t="s">
        <v>8961</v>
      </c>
    </row>
    <row r="4835" spans="1:11">
      <c r="A4835" s="175">
        <v>40724</v>
      </c>
      <c r="B4835" s="118" t="s">
        <v>8</v>
      </c>
      <c r="C4835" s="130">
        <v>40724</v>
      </c>
      <c r="D4835" s="118">
        <v>0</v>
      </c>
      <c r="E4835" s="118" t="s">
        <v>975</v>
      </c>
      <c r="F4835" s="118" t="s">
        <v>8890</v>
      </c>
      <c r="G4835" s="118" t="s">
        <v>8891</v>
      </c>
      <c r="H4835" s="118" t="s">
        <v>0</v>
      </c>
      <c r="I4835" s="118" t="s">
        <v>8892</v>
      </c>
      <c r="J4835" s="118" t="s">
        <v>3648</v>
      </c>
      <c r="K4835" s="118" t="s">
        <v>8961</v>
      </c>
    </row>
    <row r="4836" spans="1:11">
      <c r="A4836" s="175">
        <v>40724</v>
      </c>
      <c r="B4836" s="118" t="s">
        <v>8</v>
      </c>
      <c r="C4836" s="130">
        <v>40724</v>
      </c>
      <c r="D4836" s="118">
        <v>0</v>
      </c>
      <c r="E4836" s="118" t="s">
        <v>975</v>
      </c>
      <c r="F4836" s="118" t="s">
        <v>8890</v>
      </c>
      <c r="G4836" s="118" t="s">
        <v>8891</v>
      </c>
      <c r="H4836" s="118" t="s">
        <v>0</v>
      </c>
      <c r="I4836" s="118" t="s">
        <v>8892</v>
      </c>
      <c r="J4836" s="118" t="s">
        <v>3648</v>
      </c>
      <c r="K4836" s="118" t="s">
        <v>8961</v>
      </c>
    </row>
    <row r="4837" spans="1:11">
      <c r="A4837" s="175">
        <v>40724</v>
      </c>
      <c r="B4837" s="118" t="s">
        <v>8</v>
      </c>
      <c r="C4837" s="130">
        <v>40724</v>
      </c>
      <c r="D4837" s="118">
        <v>0</v>
      </c>
      <c r="E4837" s="118" t="s">
        <v>975</v>
      </c>
      <c r="F4837" s="118" t="s">
        <v>8890</v>
      </c>
      <c r="G4837" s="118" t="s">
        <v>8891</v>
      </c>
      <c r="H4837" s="118" t="s">
        <v>0</v>
      </c>
      <c r="I4837" s="118" t="s">
        <v>8892</v>
      </c>
      <c r="J4837" s="118" t="s">
        <v>3648</v>
      </c>
      <c r="K4837" s="118" t="s">
        <v>8961</v>
      </c>
    </row>
    <row r="4838" spans="1:11" ht="28.8">
      <c r="A4838" s="175">
        <v>40724</v>
      </c>
      <c r="B4838" s="118" t="s">
        <v>8</v>
      </c>
      <c r="C4838" s="130">
        <v>40724</v>
      </c>
      <c r="D4838" s="118">
        <v>0</v>
      </c>
      <c r="E4838" s="118" t="s">
        <v>774</v>
      </c>
      <c r="F4838" s="118" t="s">
        <v>9160</v>
      </c>
      <c r="G4838" s="118" t="s">
        <v>9161</v>
      </c>
      <c r="H4838" s="118" t="s">
        <v>876</v>
      </c>
      <c r="I4838" s="118" t="s">
        <v>9346</v>
      </c>
      <c r="J4838" s="118" t="s">
        <v>9347</v>
      </c>
      <c r="K4838" s="118" t="s">
        <v>8961</v>
      </c>
    </row>
    <row r="4839" spans="1:11" ht="28.8">
      <c r="A4839" s="175">
        <v>40724</v>
      </c>
      <c r="B4839" s="118" t="s">
        <v>8</v>
      </c>
      <c r="C4839" s="130">
        <v>40724</v>
      </c>
      <c r="D4839" s="118">
        <v>0</v>
      </c>
      <c r="E4839" s="118" t="s">
        <v>774</v>
      </c>
      <c r="F4839" s="118" t="s">
        <v>9160</v>
      </c>
      <c r="G4839" s="118" t="s">
        <v>9161</v>
      </c>
      <c r="H4839" s="118" t="s">
        <v>876</v>
      </c>
      <c r="I4839" s="118" t="s">
        <v>9348</v>
      </c>
      <c r="J4839" s="118" t="s">
        <v>9349</v>
      </c>
      <c r="K4839" s="118" t="s">
        <v>8961</v>
      </c>
    </row>
    <row r="4840" spans="1:11">
      <c r="A4840" s="175">
        <v>40725</v>
      </c>
      <c r="B4840" s="118" t="s">
        <v>9</v>
      </c>
      <c r="C4840" s="130">
        <v>40736</v>
      </c>
      <c r="D4840" s="118">
        <v>7</v>
      </c>
      <c r="E4840" s="118" t="s">
        <v>956</v>
      </c>
      <c r="F4840" s="118" t="s">
        <v>9350</v>
      </c>
      <c r="G4840" s="118" t="s">
        <v>8925</v>
      </c>
      <c r="H4840" s="118" t="s">
        <v>0</v>
      </c>
      <c r="I4840" s="118" t="s">
        <v>8926</v>
      </c>
      <c r="J4840" s="118" t="s">
        <v>5510</v>
      </c>
      <c r="K4840" s="118" t="s">
        <v>8893</v>
      </c>
    </row>
    <row r="4841" spans="1:11" ht="28.8">
      <c r="A4841" s="175">
        <v>40728</v>
      </c>
      <c r="B4841" s="118" t="s">
        <v>9</v>
      </c>
      <c r="C4841" s="130">
        <v>40735</v>
      </c>
      <c r="D4841" s="118">
        <v>0</v>
      </c>
      <c r="E4841" s="118" t="s">
        <v>170</v>
      </c>
      <c r="F4841" s="118" t="s">
        <v>9027</v>
      </c>
      <c r="G4841" s="118" t="s">
        <v>9028</v>
      </c>
      <c r="H4841" s="118" t="s">
        <v>0</v>
      </c>
      <c r="I4841" s="118" t="s">
        <v>9029</v>
      </c>
      <c r="J4841" s="118" t="s">
        <v>171</v>
      </c>
      <c r="K4841" s="118" t="s">
        <v>8893</v>
      </c>
    </row>
    <row r="4842" spans="1:11" ht="28.8">
      <c r="A4842" s="175">
        <v>40728</v>
      </c>
      <c r="B4842" s="118" t="s">
        <v>9</v>
      </c>
      <c r="C4842" s="130">
        <v>40735</v>
      </c>
      <c r="D4842" s="118">
        <v>0</v>
      </c>
      <c r="E4842" s="118" t="s">
        <v>170</v>
      </c>
      <c r="F4842" s="118" t="s">
        <v>9027</v>
      </c>
      <c r="G4842" s="118" t="s">
        <v>9028</v>
      </c>
      <c r="H4842" s="118" t="s">
        <v>0</v>
      </c>
      <c r="I4842" s="118" t="s">
        <v>9029</v>
      </c>
      <c r="J4842" s="118" t="s">
        <v>171</v>
      </c>
      <c r="K4842" s="118" t="s">
        <v>8930</v>
      </c>
    </row>
    <row r="4843" spans="1:11">
      <c r="A4843" s="175">
        <v>40729</v>
      </c>
      <c r="B4843" s="118" t="s">
        <v>9</v>
      </c>
      <c r="C4843" s="130">
        <v>40729</v>
      </c>
      <c r="D4843" s="118">
        <v>0</v>
      </c>
      <c r="E4843" s="118" t="s">
        <v>311</v>
      </c>
      <c r="F4843" s="118" t="s">
        <v>9030</v>
      </c>
      <c r="G4843" s="118" t="s">
        <v>9031</v>
      </c>
      <c r="H4843" s="118" t="s">
        <v>1182</v>
      </c>
      <c r="I4843" s="118" t="s">
        <v>9296</v>
      </c>
      <c r="J4843" s="118" t="s">
        <v>9351</v>
      </c>
      <c r="K4843" s="118" t="s">
        <v>8893</v>
      </c>
    </row>
    <row r="4844" spans="1:11" ht="28.8">
      <c r="A4844" s="175">
        <v>40729</v>
      </c>
      <c r="B4844" s="118" t="s">
        <v>9</v>
      </c>
      <c r="C4844" s="130">
        <v>40729</v>
      </c>
      <c r="D4844" s="118">
        <v>0</v>
      </c>
      <c r="E4844" s="118" t="s">
        <v>165</v>
      </c>
      <c r="F4844" s="118" t="s">
        <v>8963</v>
      </c>
      <c r="G4844" s="118" t="s">
        <v>8964</v>
      </c>
      <c r="H4844" s="118" t="s">
        <v>877</v>
      </c>
      <c r="I4844" s="118" t="s">
        <v>8965</v>
      </c>
      <c r="J4844" s="118" t="s">
        <v>3768</v>
      </c>
      <c r="K4844" s="118" t="s">
        <v>8961</v>
      </c>
    </row>
    <row r="4845" spans="1:11" ht="28.8">
      <c r="A4845" s="175">
        <v>40729</v>
      </c>
      <c r="B4845" s="118" t="s">
        <v>9</v>
      </c>
      <c r="C4845" s="130">
        <v>40729</v>
      </c>
      <c r="D4845" s="118">
        <v>0</v>
      </c>
      <c r="E4845" s="118" t="s">
        <v>322</v>
      </c>
      <c r="F4845" s="118" t="s">
        <v>8922</v>
      </c>
      <c r="G4845" s="118" t="s">
        <v>8923</v>
      </c>
      <c r="H4845" s="118" t="s">
        <v>876</v>
      </c>
      <c r="I4845" s="118" t="s">
        <v>9169</v>
      </c>
      <c r="J4845" s="118" t="s">
        <v>5654</v>
      </c>
      <c r="K4845" s="118" t="s">
        <v>8961</v>
      </c>
    </row>
    <row r="4846" spans="1:11" ht="28.8">
      <c r="A4846" s="175">
        <v>40729</v>
      </c>
      <c r="B4846" s="118" t="s">
        <v>9</v>
      </c>
      <c r="C4846" s="130">
        <v>40729</v>
      </c>
      <c r="D4846" s="118">
        <v>0</v>
      </c>
      <c r="E4846" s="118" t="s">
        <v>144</v>
      </c>
      <c r="F4846" s="118" t="s">
        <v>8981</v>
      </c>
      <c r="G4846" s="118" t="s">
        <v>8982</v>
      </c>
      <c r="H4846" s="118" t="s">
        <v>876</v>
      </c>
      <c r="I4846" s="118" t="s">
        <v>9076</v>
      </c>
      <c r="J4846" s="118" t="s">
        <v>4182</v>
      </c>
      <c r="K4846" s="118" t="s">
        <v>8961</v>
      </c>
    </row>
    <row r="4847" spans="1:11" ht="28.8">
      <c r="A4847" s="175">
        <v>40729</v>
      </c>
      <c r="B4847" s="118" t="s">
        <v>9</v>
      </c>
      <c r="C4847" s="130">
        <v>40729</v>
      </c>
      <c r="D4847" s="118">
        <v>0</v>
      </c>
      <c r="E4847" s="118" t="s">
        <v>144</v>
      </c>
      <c r="F4847" s="118" t="s">
        <v>8981</v>
      </c>
      <c r="G4847" s="118" t="s">
        <v>8982</v>
      </c>
      <c r="H4847" s="118" t="s">
        <v>876</v>
      </c>
      <c r="I4847" s="118" t="s">
        <v>9076</v>
      </c>
      <c r="J4847" s="118" t="s">
        <v>4182</v>
      </c>
      <c r="K4847" s="118" t="s">
        <v>8961</v>
      </c>
    </row>
    <row r="4848" spans="1:11" ht="28.8">
      <c r="A4848" s="175">
        <v>40729</v>
      </c>
      <c r="B4848" s="118" t="s">
        <v>9</v>
      </c>
      <c r="C4848" s="130">
        <v>40729</v>
      </c>
      <c r="D4848" s="118">
        <v>0</v>
      </c>
      <c r="E4848" s="118" t="s">
        <v>968</v>
      </c>
      <c r="F4848" s="118" t="s">
        <v>9087</v>
      </c>
      <c r="G4848" s="118" t="s">
        <v>9088</v>
      </c>
      <c r="H4848" s="118" t="s">
        <v>876</v>
      </c>
      <c r="I4848" s="118" t="s">
        <v>9089</v>
      </c>
      <c r="J4848" s="118" t="s">
        <v>3674</v>
      </c>
      <c r="K4848" s="118" t="s">
        <v>8961</v>
      </c>
    </row>
    <row r="4849" spans="1:11">
      <c r="A4849" s="175">
        <v>40730</v>
      </c>
      <c r="B4849" s="118" t="s">
        <v>9</v>
      </c>
      <c r="C4849" s="130">
        <v>40739</v>
      </c>
      <c r="D4849" s="118">
        <v>6</v>
      </c>
      <c r="E4849" s="118" t="s">
        <v>199</v>
      </c>
      <c r="F4849" s="118" t="s">
        <v>9008</v>
      </c>
      <c r="G4849" s="118" t="s">
        <v>9009</v>
      </c>
      <c r="H4849" s="118" t="s">
        <v>0</v>
      </c>
      <c r="I4849" s="118" t="s">
        <v>9012</v>
      </c>
      <c r="J4849" s="118" t="s">
        <v>353</v>
      </c>
      <c r="K4849" s="118" t="s">
        <v>8893</v>
      </c>
    </row>
    <row r="4850" spans="1:11">
      <c r="A4850" s="175">
        <v>40730</v>
      </c>
      <c r="B4850" s="118" t="s">
        <v>9</v>
      </c>
      <c r="C4850" s="130">
        <v>40734</v>
      </c>
      <c r="D4850" s="118">
        <v>2</v>
      </c>
      <c r="E4850" s="118" t="s">
        <v>199</v>
      </c>
      <c r="F4850" s="118" t="s">
        <v>9008</v>
      </c>
      <c r="G4850" s="118" t="s">
        <v>9009</v>
      </c>
      <c r="H4850" s="118" t="s">
        <v>0</v>
      </c>
      <c r="I4850" s="118" t="s">
        <v>9012</v>
      </c>
      <c r="J4850" s="118" t="s">
        <v>353</v>
      </c>
      <c r="K4850" s="118" t="s">
        <v>8893</v>
      </c>
    </row>
    <row r="4851" spans="1:11" ht="28.8">
      <c r="A4851" s="175">
        <v>40730</v>
      </c>
      <c r="B4851" s="118" t="s">
        <v>9</v>
      </c>
      <c r="C4851" s="130">
        <v>40737</v>
      </c>
      <c r="D4851" s="118">
        <v>0</v>
      </c>
      <c r="E4851" s="118" t="s">
        <v>170</v>
      </c>
      <c r="F4851" s="118" t="s">
        <v>9027</v>
      </c>
      <c r="G4851" s="118" t="s">
        <v>9028</v>
      </c>
      <c r="H4851" s="118" t="s">
        <v>33</v>
      </c>
      <c r="I4851" s="118" t="s">
        <v>9292</v>
      </c>
      <c r="K4851" s="118" t="s">
        <v>9291</v>
      </c>
    </row>
    <row r="4852" spans="1:11" ht="28.8">
      <c r="A4852" s="175">
        <v>40730</v>
      </c>
      <c r="B4852" s="118" t="s">
        <v>9</v>
      </c>
      <c r="C4852" s="130">
        <v>40737</v>
      </c>
      <c r="D4852" s="118">
        <v>0</v>
      </c>
      <c r="E4852" s="118" t="s">
        <v>170</v>
      </c>
      <c r="F4852" s="118" t="s">
        <v>9027</v>
      </c>
      <c r="G4852" s="118" t="s">
        <v>9028</v>
      </c>
      <c r="H4852" s="118" t="s">
        <v>33</v>
      </c>
      <c r="I4852" s="118" t="s">
        <v>9292</v>
      </c>
      <c r="K4852" s="118" t="s">
        <v>9291</v>
      </c>
    </row>
    <row r="4853" spans="1:11" ht="28.8">
      <c r="A4853" s="175">
        <v>40730</v>
      </c>
      <c r="B4853" s="118" t="s">
        <v>9</v>
      </c>
      <c r="C4853" s="130">
        <v>40737</v>
      </c>
      <c r="D4853" s="118">
        <v>0</v>
      </c>
      <c r="E4853" s="118" t="s">
        <v>170</v>
      </c>
      <c r="F4853" s="118" t="s">
        <v>9027</v>
      </c>
      <c r="G4853" s="118" t="s">
        <v>9028</v>
      </c>
      <c r="H4853" s="118" t="s">
        <v>33</v>
      </c>
      <c r="I4853" s="118" t="s">
        <v>9292</v>
      </c>
      <c r="K4853" s="118" t="s">
        <v>9291</v>
      </c>
    </row>
    <row r="4854" spans="1:11" ht="28.8">
      <c r="A4854" s="175">
        <v>40730</v>
      </c>
      <c r="B4854" s="118" t="s">
        <v>9</v>
      </c>
      <c r="C4854" s="130">
        <v>40744</v>
      </c>
      <c r="D4854" s="118">
        <v>0</v>
      </c>
      <c r="E4854" s="118" t="s">
        <v>170</v>
      </c>
      <c r="F4854" s="118" t="s">
        <v>9027</v>
      </c>
      <c r="G4854" s="118" t="s">
        <v>9028</v>
      </c>
      <c r="H4854" s="118" t="s">
        <v>33</v>
      </c>
      <c r="I4854" s="118" t="s">
        <v>9292</v>
      </c>
      <c r="K4854" s="118" t="s">
        <v>9291</v>
      </c>
    </row>
    <row r="4855" spans="1:11" ht="28.8">
      <c r="A4855" s="175">
        <v>40730</v>
      </c>
      <c r="B4855" s="118" t="s">
        <v>9</v>
      </c>
      <c r="C4855" s="130">
        <v>40744</v>
      </c>
      <c r="D4855" s="118">
        <v>0</v>
      </c>
      <c r="E4855" s="118" t="s">
        <v>170</v>
      </c>
      <c r="F4855" s="118" t="s">
        <v>9027</v>
      </c>
      <c r="G4855" s="118" t="s">
        <v>9028</v>
      </c>
      <c r="H4855" s="118" t="s">
        <v>33</v>
      </c>
      <c r="I4855" s="118" t="s">
        <v>9292</v>
      </c>
      <c r="K4855" s="118" t="s">
        <v>9291</v>
      </c>
    </row>
    <row r="4856" spans="1:11" ht="28.8">
      <c r="A4856" s="175">
        <v>40730</v>
      </c>
      <c r="B4856" s="118" t="s">
        <v>9</v>
      </c>
      <c r="C4856" s="130">
        <v>40744</v>
      </c>
      <c r="D4856" s="118">
        <v>0</v>
      </c>
      <c r="E4856" s="118" t="s">
        <v>170</v>
      </c>
      <c r="F4856" s="118" t="s">
        <v>9027</v>
      </c>
      <c r="G4856" s="118" t="s">
        <v>9028</v>
      </c>
      <c r="H4856" s="118" t="s">
        <v>33</v>
      </c>
      <c r="I4856" s="118" t="s">
        <v>9292</v>
      </c>
      <c r="K4856" s="118" t="s">
        <v>9291</v>
      </c>
    </row>
    <row r="4857" spans="1:11" ht="28.8">
      <c r="A4857" s="175">
        <v>40730</v>
      </c>
      <c r="B4857" s="118" t="s">
        <v>9</v>
      </c>
      <c r="C4857" s="130">
        <v>40744</v>
      </c>
      <c r="D4857" s="118">
        <v>0</v>
      </c>
      <c r="E4857" s="118" t="s">
        <v>170</v>
      </c>
      <c r="F4857" s="118" t="s">
        <v>9027</v>
      </c>
      <c r="G4857" s="118" t="s">
        <v>9028</v>
      </c>
      <c r="H4857" s="118" t="s">
        <v>33</v>
      </c>
      <c r="I4857" s="118" t="s">
        <v>9292</v>
      </c>
      <c r="K4857" s="118" t="s">
        <v>9291</v>
      </c>
    </row>
    <row r="4858" spans="1:11" ht="28.8">
      <c r="A4858" s="175">
        <v>40731</v>
      </c>
      <c r="B4858" s="118" t="s">
        <v>9</v>
      </c>
      <c r="C4858" s="130">
        <v>40731</v>
      </c>
      <c r="D4858" s="118">
        <v>0</v>
      </c>
      <c r="E4858" s="118" t="s">
        <v>834</v>
      </c>
      <c r="F4858" s="118" t="s">
        <v>8934</v>
      </c>
      <c r="G4858" s="118" t="s">
        <v>8935</v>
      </c>
      <c r="H4858" s="118" t="s">
        <v>0</v>
      </c>
      <c r="I4858" s="118" t="s">
        <v>8936</v>
      </c>
      <c r="J4858" s="118" t="s">
        <v>6248</v>
      </c>
      <c r="K4858" s="118" t="s">
        <v>8893</v>
      </c>
    </row>
    <row r="4859" spans="1:11">
      <c r="A4859" s="175">
        <v>40731</v>
      </c>
      <c r="B4859" s="118" t="s">
        <v>9</v>
      </c>
      <c r="C4859" s="130">
        <v>40734</v>
      </c>
      <c r="D4859" s="118">
        <v>2</v>
      </c>
      <c r="E4859" s="118" t="s">
        <v>947</v>
      </c>
      <c r="F4859" s="118" t="s">
        <v>9352</v>
      </c>
      <c r="G4859" s="118" t="s">
        <v>9353</v>
      </c>
      <c r="H4859" s="118" t="s">
        <v>0</v>
      </c>
      <c r="I4859" s="118" t="s">
        <v>9354</v>
      </c>
      <c r="J4859" s="118" t="s">
        <v>9355</v>
      </c>
      <c r="K4859" s="118" t="s">
        <v>8893</v>
      </c>
    </row>
    <row r="4860" spans="1:11">
      <c r="A4860" s="175">
        <v>40731</v>
      </c>
      <c r="B4860" s="118" t="s">
        <v>9</v>
      </c>
      <c r="C4860" s="130">
        <v>40739</v>
      </c>
      <c r="D4860" s="118">
        <v>3</v>
      </c>
      <c r="E4860" s="118" t="s">
        <v>947</v>
      </c>
      <c r="F4860" s="118" t="s">
        <v>9352</v>
      </c>
      <c r="G4860" s="118" t="s">
        <v>9353</v>
      </c>
      <c r="H4860" s="118" t="s">
        <v>0</v>
      </c>
      <c r="I4860" s="118" t="s">
        <v>9354</v>
      </c>
      <c r="J4860" s="118" t="s">
        <v>9355</v>
      </c>
      <c r="K4860" s="118" t="s">
        <v>8893</v>
      </c>
    </row>
    <row r="4861" spans="1:11" ht="28.8">
      <c r="A4861" s="175">
        <v>40731</v>
      </c>
      <c r="B4861" s="118" t="s">
        <v>9</v>
      </c>
      <c r="C4861" s="130">
        <v>40732</v>
      </c>
      <c r="D4861" s="118">
        <v>1</v>
      </c>
      <c r="E4861" s="118" t="s">
        <v>806</v>
      </c>
      <c r="F4861" s="118" t="s">
        <v>807</v>
      </c>
      <c r="G4861" s="118" t="s">
        <v>9224</v>
      </c>
      <c r="H4861" s="118" t="s">
        <v>0</v>
      </c>
      <c r="I4861" s="118" t="s">
        <v>9225</v>
      </c>
      <c r="J4861" s="118" t="s">
        <v>808</v>
      </c>
      <c r="K4861" s="118" t="s">
        <v>8893</v>
      </c>
    </row>
    <row r="4862" spans="1:11" ht="28.8">
      <c r="A4862" s="175">
        <v>40731</v>
      </c>
      <c r="B4862" s="118" t="s">
        <v>9</v>
      </c>
      <c r="C4862" s="130">
        <v>40739</v>
      </c>
      <c r="D4862" s="118">
        <v>5</v>
      </c>
      <c r="E4862" s="118" t="s">
        <v>941</v>
      </c>
      <c r="F4862" s="118" t="s">
        <v>9072</v>
      </c>
      <c r="G4862" s="118" t="s">
        <v>9073</v>
      </c>
      <c r="H4862" s="118" t="s">
        <v>0</v>
      </c>
      <c r="I4862" s="118" t="s">
        <v>9110</v>
      </c>
      <c r="J4862" s="118" t="s">
        <v>9111</v>
      </c>
      <c r="K4862" s="118" t="s">
        <v>8893</v>
      </c>
    </row>
    <row r="4863" spans="1:11" ht="28.8">
      <c r="A4863" s="175">
        <v>40731</v>
      </c>
      <c r="B4863" s="118" t="s">
        <v>9</v>
      </c>
      <c r="C4863" s="130">
        <v>40731</v>
      </c>
      <c r="D4863" s="118">
        <v>0</v>
      </c>
      <c r="E4863" s="118" t="s">
        <v>322</v>
      </c>
      <c r="F4863" s="118" t="s">
        <v>8922</v>
      </c>
      <c r="G4863" s="118" t="s">
        <v>8923</v>
      </c>
      <c r="H4863" s="118" t="s">
        <v>877</v>
      </c>
      <c r="I4863" s="118" t="s">
        <v>9187</v>
      </c>
      <c r="J4863" s="118" t="s">
        <v>148</v>
      </c>
      <c r="K4863" s="118" t="s">
        <v>8961</v>
      </c>
    </row>
    <row r="4864" spans="1:11" ht="28.8">
      <c r="A4864" s="175">
        <v>40731</v>
      </c>
      <c r="B4864" s="118" t="s">
        <v>9</v>
      </c>
      <c r="C4864" s="130">
        <v>40731</v>
      </c>
      <c r="D4864" s="118">
        <v>0</v>
      </c>
      <c r="E4864" s="118" t="s">
        <v>322</v>
      </c>
      <c r="F4864" s="118" t="s">
        <v>8922</v>
      </c>
      <c r="G4864" s="118" t="s">
        <v>8923</v>
      </c>
      <c r="H4864" s="118" t="s">
        <v>876</v>
      </c>
      <c r="I4864" s="118" t="s">
        <v>9128</v>
      </c>
      <c r="J4864" s="118" t="s">
        <v>4247</v>
      </c>
      <c r="K4864" s="118" t="s">
        <v>8961</v>
      </c>
    </row>
    <row r="4865" spans="1:11" ht="28.8">
      <c r="A4865" s="175">
        <v>40731</v>
      </c>
      <c r="B4865" s="118" t="s">
        <v>9</v>
      </c>
      <c r="C4865" s="130">
        <v>40731</v>
      </c>
      <c r="D4865" s="118">
        <v>0</v>
      </c>
      <c r="E4865" s="118" t="s">
        <v>199</v>
      </c>
      <c r="F4865" s="118" t="s">
        <v>9008</v>
      </c>
      <c r="G4865" s="118" t="s">
        <v>9009</v>
      </c>
      <c r="H4865" s="118" t="s">
        <v>9142</v>
      </c>
      <c r="I4865" s="118" t="s">
        <v>9143</v>
      </c>
      <c r="J4865" s="118" t="s">
        <v>9144</v>
      </c>
      <c r="K4865" s="118" t="s">
        <v>8961</v>
      </c>
    </row>
    <row r="4866" spans="1:11" ht="28.8">
      <c r="A4866" s="175">
        <v>40731</v>
      </c>
      <c r="B4866" s="118" t="s">
        <v>9</v>
      </c>
      <c r="C4866" s="130">
        <v>40731</v>
      </c>
      <c r="D4866" s="118">
        <v>0</v>
      </c>
      <c r="E4866" s="118" t="s">
        <v>947</v>
      </c>
      <c r="F4866" s="118" t="s">
        <v>9018</v>
      </c>
      <c r="G4866" s="118" t="s">
        <v>9019</v>
      </c>
      <c r="H4866" s="118" t="s">
        <v>876</v>
      </c>
      <c r="I4866" s="118" t="s">
        <v>9218</v>
      </c>
      <c r="J4866" s="118" t="s">
        <v>9219</v>
      </c>
      <c r="K4866" s="118" t="s">
        <v>8961</v>
      </c>
    </row>
    <row r="4867" spans="1:11">
      <c r="A4867" s="175">
        <v>40731</v>
      </c>
      <c r="B4867" s="118" t="s">
        <v>9</v>
      </c>
      <c r="C4867" s="130">
        <v>40731</v>
      </c>
      <c r="D4867" s="118">
        <v>0</v>
      </c>
      <c r="E4867" s="118" t="s">
        <v>947</v>
      </c>
      <c r="F4867" s="118" t="s">
        <v>9018</v>
      </c>
      <c r="G4867" s="118" t="s">
        <v>9019</v>
      </c>
      <c r="H4867" s="118" t="s">
        <v>0</v>
      </c>
      <c r="I4867" s="118" t="s">
        <v>9215</v>
      </c>
      <c r="J4867" s="118" t="s">
        <v>9216</v>
      </c>
      <c r="K4867" s="118" t="s">
        <v>8961</v>
      </c>
    </row>
    <row r="4868" spans="1:11">
      <c r="A4868" s="175">
        <v>40731</v>
      </c>
      <c r="B4868" s="118" t="s">
        <v>9</v>
      </c>
      <c r="C4868" s="130">
        <v>40731</v>
      </c>
      <c r="D4868" s="118">
        <v>0</v>
      </c>
      <c r="E4868" s="118" t="s">
        <v>471</v>
      </c>
      <c r="F4868" s="118" t="s">
        <v>9123</v>
      </c>
      <c r="G4868" s="118" t="s">
        <v>9124</v>
      </c>
      <c r="H4868" s="118" t="s">
        <v>0</v>
      </c>
      <c r="I4868" s="118" t="s">
        <v>8933</v>
      </c>
      <c r="J4868" s="118" t="s">
        <v>3977</v>
      </c>
      <c r="K4868" s="118" t="s">
        <v>8961</v>
      </c>
    </row>
    <row r="4869" spans="1:11">
      <c r="A4869" s="175">
        <v>40731</v>
      </c>
      <c r="B4869" s="118" t="s">
        <v>9</v>
      </c>
      <c r="C4869" s="130">
        <v>40731</v>
      </c>
      <c r="D4869" s="118">
        <v>0</v>
      </c>
      <c r="E4869" s="118" t="s">
        <v>975</v>
      </c>
      <c r="F4869" s="118" t="s">
        <v>8890</v>
      </c>
      <c r="G4869" s="118" t="s">
        <v>8891</v>
      </c>
      <c r="H4869" s="118" t="s">
        <v>0</v>
      </c>
      <c r="I4869" s="118" t="s">
        <v>8892</v>
      </c>
      <c r="J4869" s="118" t="s">
        <v>3648</v>
      </c>
      <c r="K4869" s="118" t="s">
        <v>8961</v>
      </c>
    </row>
    <row r="4870" spans="1:11" ht="28.8">
      <c r="A4870" s="175">
        <v>40736</v>
      </c>
      <c r="B4870" s="118" t="s">
        <v>9</v>
      </c>
      <c r="C4870" s="130">
        <v>40739</v>
      </c>
      <c r="D4870" s="118">
        <v>2</v>
      </c>
      <c r="E4870" s="118" t="s">
        <v>177</v>
      </c>
      <c r="F4870" s="118" t="s">
        <v>9263</v>
      </c>
      <c r="G4870" s="118" t="s">
        <v>9264</v>
      </c>
      <c r="H4870" s="118" t="s">
        <v>0</v>
      </c>
      <c r="I4870" s="118" t="s">
        <v>9320</v>
      </c>
      <c r="J4870" s="118" t="s">
        <v>693</v>
      </c>
      <c r="K4870" s="118" t="s">
        <v>8893</v>
      </c>
    </row>
    <row r="4871" spans="1:11" ht="28.8">
      <c r="A4871" s="175">
        <v>40736</v>
      </c>
      <c r="B4871" s="118" t="s">
        <v>9</v>
      </c>
      <c r="C4871" s="130">
        <v>40750</v>
      </c>
      <c r="D4871" s="118">
        <v>0</v>
      </c>
      <c r="E4871" s="118" t="s">
        <v>177</v>
      </c>
      <c r="F4871" s="118" t="s">
        <v>9263</v>
      </c>
      <c r="G4871" s="118" t="s">
        <v>9264</v>
      </c>
      <c r="H4871" s="118" t="s">
        <v>0</v>
      </c>
      <c r="I4871" s="118" t="s">
        <v>9320</v>
      </c>
      <c r="J4871" s="118" t="s">
        <v>693</v>
      </c>
      <c r="K4871" s="118" t="s">
        <v>8893</v>
      </c>
    </row>
    <row r="4872" spans="1:11" ht="28.8">
      <c r="A4872" s="175">
        <v>40736</v>
      </c>
      <c r="B4872" s="118" t="s">
        <v>9</v>
      </c>
      <c r="C4872" s="130">
        <v>40739</v>
      </c>
      <c r="D4872" s="118">
        <v>2</v>
      </c>
      <c r="E4872" s="118" t="s">
        <v>177</v>
      </c>
      <c r="F4872" s="118" t="s">
        <v>9263</v>
      </c>
      <c r="G4872" s="118" t="s">
        <v>9264</v>
      </c>
      <c r="H4872" s="118" t="s">
        <v>0</v>
      </c>
      <c r="I4872" s="118" t="s">
        <v>9320</v>
      </c>
      <c r="J4872" s="118" t="s">
        <v>693</v>
      </c>
      <c r="K4872" s="118" t="s">
        <v>8893</v>
      </c>
    </row>
    <row r="4873" spans="1:11" ht="28.8">
      <c r="A4873" s="175">
        <v>40736</v>
      </c>
      <c r="B4873" s="118" t="s">
        <v>9</v>
      </c>
      <c r="C4873" s="130">
        <v>40736</v>
      </c>
      <c r="D4873" s="118">
        <v>0</v>
      </c>
      <c r="E4873" s="118" t="s">
        <v>165</v>
      </c>
      <c r="F4873" s="118" t="s">
        <v>8963</v>
      </c>
      <c r="G4873" s="118" t="s">
        <v>8964</v>
      </c>
      <c r="H4873" s="118" t="s">
        <v>877</v>
      </c>
      <c r="I4873" s="118" t="s">
        <v>8965</v>
      </c>
      <c r="J4873" s="118" t="s">
        <v>3768</v>
      </c>
      <c r="K4873" s="118" t="s">
        <v>8961</v>
      </c>
    </row>
    <row r="4874" spans="1:11" ht="28.8">
      <c r="A4874" s="175">
        <v>40736</v>
      </c>
      <c r="B4874" s="118" t="s">
        <v>9</v>
      </c>
      <c r="C4874" s="130">
        <v>40736</v>
      </c>
      <c r="D4874" s="118">
        <v>0</v>
      </c>
      <c r="E4874" s="118" t="s">
        <v>165</v>
      </c>
      <c r="F4874" s="118" t="s">
        <v>8963</v>
      </c>
      <c r="G4874" s="118" t="s">
        <v>8964</v>
      </c>
      <c r="H4874" s="118" t="s">
        <v>877</v>
      </c>
      <c r="I4874" s="118" t="s">
        <v>8965</v>
      </c>
      <c r="J4874" s="118" t="s">
        <v>3768</v>
      </c>
      <c r="K4874" s="118" t="s">
        <v>8961</v>
      </c>
    </row>
    <row r="4875" spans="1:11" ht="28.8">
      <c r="A4875" s="175">
        <v>40736</v>
      </c>
      <c r="B4875" s="118" t="s">
        <v>9</v>
      </c>
      <c r="C4875" s="130">
        <v>40736</v>
      </c>
      <c r="D4875" s="118">
        <v>0</v>
      </c>
      <c r="E4875" s="118" t="s">
        <v>996</v>
      </c>
      <c r="F4875" s="118" t="s">
        <v>9238</v>
      </c>
      <c r="G4875" s="118" t="s">
        <v>9239</v>
      </c>
      <c r="H4875" s="118" t="s">
        <v>877</v>
      </c>
      <c r="I4875" s="118" t="s">
        <v>9356</v>
      </c>
      <c r="J4875" s="118" t="s">
        <v>9357</v>
      </c>
      <c r="K4875" s="118" t="s">
        <v>8961</v>
      </c>
    </row>
    <row r="4876" spans="1:11" ht="28.8">
      <c r="A4876" s="175">
        <v>40736</v>
      </c>
      <c r="B4876" s="118" t="s">
        <v>9</v>
      </c>
      <c r="C4876" s="130">
        <v>40736</v>
      </c>
      <c r="D4876" s="118">
        <v>0</v>
      </c>
      <c r="E4876" s="118" t="s">
        <v>941</v>
      </c>
      <c r="F4876" s="118" t="s">
        <v>9072</v>
      </c>
      <c r="G4876" s="118" t="s">
        <v>9073</v>
      </c>
      <c r="H4876" s="118" t="s">
        <v>877</v>
      </c>
      <c r="I4876" s="118" t="s">
        <v>998</v>
      </c>
      <c r="K4876" s="118" t="s">
        <v>8961</v>
      </c>
    </row>
    <row r="4877" spans="1:11">
      <c r="A4877" s="175">
        <v>40737</v>
      </c>
      <c r="B4877" s="118" t="s">
        <v>9</v>
      </c>
      <c r="C4877" s="130">
        <v>40742</v>
      </c>
      <c r="D4877" s="118">
        <v>2</v>
      </c>
      <c r="E4877" s="118" t="s">
        <v>950</v>
      </c>
      <c r="F4877" s="118" t="s">
        <v>9083</v>
      </c>
      <c r="G4877" s="118" t="s">
        <v>9084</v>
      </c>
      <c r="H4877" s="118" t="s">
        <v>33</v>
      </c>
      <c r="I4877" s="118" t="s">
        <v>9245</v>
      </c>
      <c r="J4877" s="118" t="s">
        <v>5231</v>
      </c>
      <c r="K4877" s="118" t="s">
        <v>8893</v>
      </c>
    </row>
    <row r="4878" spans="1:11">
      <c r="A4878" s="175">
        <v>40737</v>
      </c>
      <c r="B4878" s="118" t="s">
        <v>9</v>
      </c>
      <c r="C4878" s="130">
        <v>40745</v>
      </c>
      <c r="D4878" s="118">
        <v>6</v>
      </c>
      <c r="E4878" s="118" t="s">
        <v>513</v>
      </c>
      <c r="F4878" s="118" t="s">
        <v>8970</v>
      </c>
      <c r="G4878" s="118" t="s">
        <v>8971</v>
      </c>
      <c r="H4878" s="118" t="s">
        <v>0</v>
      </c>
      <c r="I4878" s="118" t="s">
        <v>8972</v>
      </c>
      <c r="J4878" s="118" t="s">
        <v>3459</v>
      </c>
      <c r="K4878" s="118" t="s">
        <v>8893</v>
      </c>
    </row>
    <row r="4879" spans="1:11">
      <c r="A4879" s="175">
        <v>40737</v>
      </c>
      <c r="B4879" s="118" t="s">
        <v>9</v>
      </c>
      <c r="C4879" s="130">
        <v>40792</v>
      </c>
      <c r="D4879" s="118">
        <v>3</v>
      </c>
      <c r="E4879" s="118" t="s">
        <v>182</v>
      </c>
      <c r="F4879" s="118" t="s">
        <v>8922</v>
      </c>
      <c r="G4879" s="118" t="s">
        <v>9198</v>
      </c>
      <c r="H4879" s="118" t="s">
        <v>0</v>
      </c>
      <c r="I4879" s="118" t="s">
        <v>9358</v>
      </c>
      <c r="J4879" s="118" t="s">
        <v>5322</v>
      </c>
      <c r="K4879" s="118" t="s">
        <v>8893</v>
      </c>
    </row>
    <row r="4880" spans="1:11">
      <c r="A4880" s="175">
        <v>40737</v>
      </c>
      <c r="B4880" s="118" t="s">
        <v>9</v>
      </c>
      <c r="C4880" s="130">
        <v>40742</v>
      </c>
      <c r="D4880" s="118">
        <v>2</v>
      </c>
      <c r="E4880" s="118" t="s">
        <v>950</v>
      </c>
      <c r="F4880" s="118" t="s">
        <v>9083</v>
      </c>
      <c r="G4880" s="118" t="s">
        <v>9084</v>
      </c>
      <c r="H4880" s="118" t="s">
        <v>33</v>
      </c>
      <c r="I4880" s="118" t="s">
        <v>9245</v>
      </c>
      <c r="J4880" s="118" t="s">
        <v>5231</v>
      </c>
      <c r="K4880" s="118" t="s">
        <v>8893</v>
      </c>
    </row>
    <row r="4881" spans="1:11">
      <c r="A4881" s="175">
        <v>40737</v>
      </c>
      <c r="B4881" s="118" t="s">
        <v>9</v>
      </c>
      <c r="C4881" s="130">
        <v>40739</v>
      </c>
      <c r="D4881" s="118">
        <v>2</v>
      </c>
      <c r="E4881" s="118" t="s">
        <v>144</v>
      </c>
      <c r="F4881" s="118" t="s">
        <v>8951</v>
      </c>
      <c r="G4881" s="118" t="s">
        <v>8952</v>
      </c>
      <c r="H4881" s="118" t="s">
        <v>0</v>
      </c>
      <c r="I4881" s="118" t="s">
        <v>8953</v>
      </c>
      <c r="J4881" s="118" t="s">
        <v>145</v>
      </c>
      <c r="K4881" s="118" t="s">
        <v>8893</v>
      </c>
    </row>
    <row r="4882" spans="1:11" ht="28.8">
      <c r="A4882" s="175">
        <v>40737</v>
      </c>
      <c r="B4882" s="118" t="s">
        <v>9</v>
      </c>
      <c r="C4882" s="130">
        <v>40744</v>
      </c>
      <c r="D4882" s="118">
        <v>0</v>
      </c>
      <c r="E4882" s="118" t="s">
        <v>170</v>
      </c>
      <c r="F4882" s="118" t="s">
        <v>9027</v>
      </c>
      <c r="G4882" s="118" t="s">
        <v>9028</v>
      </c>
      <c r="H4882" s="118" t="s">
        <v>33</v>
      </c>
      <c r="I4882" s="118" t="s">
        <v>9292</v>
      </c>
      <c r="K4882" s="118" t="s">
        <v>9291</v>
      </c>
    </row>
    <row r="4883" spans="1:11" ht="28.8">
      <c r="A4883" s="175">
        <v>40737</v>
      </c>
      <c r="B4883" s="118" t="s">
        <v>9</v>
      </c>
      <c r="C4883" s="130">
        <v>40744</v>
      </c>
      <c r="D4883" s="118">
        <v>0</v>
      </c>
      <c r="E4883" s="118" t="s">
        <v>170</v>
      </c>
      <c r="F4883" s="118" t="s">
        <v>9027</v>
      </c>
      <c r="G4883" s="118" t="s">
        <v>9028</v>
      </c>
      <c r="H4883" s="118" t="s">
        <v>33</v>
      </c>
      <c r="I4883" s="118" t="s">
        <v>9292</v>
      </c>
      <c r="K4883" s="118" t="s">
        <v>9291</v>
      </c>
    </row>
    <row r="4884" spans="1:11" ht="28.8">
      <c r="A4884" s="175">
        <v>40737</v>
      </c>
      <c r="B4884" s="118" t="s">
        <v>9</v>
      </c>
      <c r="C4884" s="130">
        <v>40744</v>
      </c>
      <c r="D4884" s="118">
        <v>0</v>
      </c>
      <c r="E4884" s="118" t="s">
        <v>170</v>
      </c>
      <c r="F4884" s="118" t="s">
        <v>9027</v>
      </c>
      <c r="G4884" s="118" t="s">
        <v>9028</v>
      </c>
      <c r="H4884" s="118" t="s">
        <v>33</v>
      </c>
      <c r="I4884" s="118" t="s">
        <v>9292</v>
      </c>
      <c r="K4884" s="118" t="s">
        <v>9291</v>
      </c>
    </row>
    <row r="4885" spans="1:11" ht="28.8">
      <c r="A4885" s="175">
        <v>40737</v>
      </c>
      <c r="B4885" s="118" t="s">
        <v>9</v>
      </c>
      <c r="C4885" s="130">
        <v>40744</v>
      </c>
      <c r="D4885" s="118">
        <v>0</v>
      </c>
      <c r="E4885" s="118" t="s">
        <v>170</v>
      </c>
      <c r="F4885" s="118" t="s">
        <v>9027</v>
      </c>
      <c r="G4885" s="118" t="s">
        <v>9028</v>
      </c>
      <c r="H4885" s="118" t="s">
        <v>33</v>
      </c>
      <c r="I4885" s="118" t="s">
        <v>9292</v>
      </c>
      <c r="K4885" s="118" t="s">
        <v>9291</v>
      </c>
    </row>
    <row r="4886" spans="1:11" ht="28.8">
      <c r="A4886" s="175">
        <v>40737</v>
      </c>
      <c r="B4886" s="118" t="s">
        <v>9</v>
      </c>
      <c r="C4886" s="130">
        <v>40749</v>
      </c>
      <c r="D4886" s="118">
        <v>0</v>
      </c>
      <c r="E4886" s="118" t="s">
        <v>170</v>
      </c>
      <c r="F4886" s="118" t="s">
        <v>9027</v>
      </c>
      <c r="G4886" s="118" t="s">
        <v>9028</v>
      </c>
      <c r="H4886" s="118" t="s">
        <v>33</v>
      </c>
      <c r="I4886" s="118" t="s">
        <v>9292</v>
      </c>
      <c r="K4886" s="118" t="s">
        <v>9291</v>
      </c>
    </row>
    <row r="4887" spans="1:11" ht="28.8">
      <c r="A4887" s="175">
        <v>40737</v>
      </c>
      <c r="B4887" s="118" t="s">
        <v>9</v>
      </c>
      <c r="C4887" s="130">
        <v>40749</v>
      </c>
      <c r="D4887" s="118">
        <v>0</v>
      </c>
      <c r="E4887" s="118" t="s">
        <v>170</v>
      </c>
      <c r="F4887" s="118" t="s">
        <v>9027</v>
      </c>
      <c r="G4887" s="118" t="s">
        <v>9028</v>
      </c>
      <c r="H4887" s="118" t="s">
        <v>33</v>
      </c>
      <c r="I4887" s="118" t="s">
        <v>9292</v>
      </c>
      <c r="K4887" s="118" t="s">
        <v>9291</v>
      </c>
    </row>
    <row r="4888" spans="1:11">
      <c r="A4888" s="175">
        <v>40738</v>
      </c>
      <c r="B4888" s="118" t="s">
        <v>9</v>
      </c>
      <c r="C4888" s="130">
        <v>40739</v>
      </c>
      <c r="D4888" s="118">
        <v>1</v>
      </c>
      <c r="E4888" s="118" t="s">
        <v>182</v>
      </c>
      <c r="F4888" s="118" t="s">
        <v>930</v>
      </c>
      <c r="G4888" s="118" t="s">
        <v>9057</v>
      </c>
      <c r="H4888" s="118" t="s">
        <v>1182</v>
      </c>
      <c r="I4888" s="118" t="s">
        <v>9058</v>
      </c>
      <c r="K4888" s="118" t="s">
        <v>8893</v>
      </c>
    </row>
    <row r="4889" spans="1:11">
      <c r="A4889" s="175">
        <v>40738</v>
      </c>
      <c r="B4889" s="118" t="s">
        <v>9</v>
      </c>
      <c r="C4889" s="130">
        <v>40739</v>
      </c>
      <c r="D4889" s="118">
        <v>1</v>
      </c>
      <c r="E4889" s="118" t="s">
        <v>182</v>
      </c>
      <c r="F4889" s="118" t="s">
        <v>930</v>
      </c>
      <c r="G4889" s="118" t="s">
        <v>9057</v>
      </c>
      <c r="H4889" s="118" t="s">
        <v>1182</v>
      </c>
      <c r="I4889" s="118" t="s">
        <v>9058</v>
      </c>
      <c r="K4889" s="118" t="s">
        <v>8893</v>
      </c>
    </row>
    <row r="4890" spans="1:11">
      <c r="A4890" s="175">
        <v>40738</v>
      </c>
      <c r="B4890" s="118" t="s">
        <v>9</v>
      </c>
      <c r="C4890" s="130">
        <v>40739</v>
      </c>
      <c r="D4890" s="118">
        <v>1</v>
      </c>
      <c r="E4890" s="118" t="s">
        <v>182</v>
      </c>
      <c r="F4890" s="118" t="s">
        <v>930</v>
      </c>
      <c r="G4890" s="118" t="s">
        <v>9057</v>
      </c>
      <c r="H4890" s="118" t="s">
        <v>1182</v>
      </c>
      <c r="I4890" s="118" t="s">
        <v>9058</v>
      </c>
      <c r="K4890" s="118" t="s">
        <v>8893</v>
      </c>
    </row>
    <row r="4891" spans="1:11" ht="28.8">
      <c r="A4891" s="175">
        <v>40738</v>
      </c>
      <c r="B4891" s="118" t="s">
        <v>9</v>
      </c>
      <c r="C4891" s="130">
        <v>40763</v>
      </c>
      <c r="D4891" s="118">
        <v>17</v>
      </c>
      <c r="E4891" s="118" t="s">
        <v>471</v>
      </c>
      <c r="F4891" s="118" t="s">
        <v>8916</v>
      </c>
      <c r="G4891" s="118" t="s">
        <v>8917</v>
      </c>
      <c r="H4891" s="118" t="s">
        <v>0</v>
      </c>
      <c r="I4891" s="118" t="s">
        <v>8955</v>
      </c>
      <c r="J4891" s="118" t="s">
        <v>528</v>
      </c>
      <c r="K4891" s="118" t="s">
        <v>8893</v>
      </c>
    </row>
    <row r="4892" spans="1:11" ht="28.8">
      <c r="A4892" s="175">
        <v>40738</v>
      </c>
      <c r="B4892" s="118" t="s">
        <v>9</v>
      </c>
      <c r="C4892" s="130">
        <v>40738</v>
      </c>
      <c r="D4892" s="118">
        <v>0</v>
      </c>
      <c r="E4892" s="118" t="s">
        <v>165</v>
      </c>
      <c r="F4892" s="118" t="s">
        <v>8963</v>
      </c>
      <c r="G4892" s="118" t="s">
        <v>8964</v>
      </c>
      <c r="H4892" s="118" t="s">
        <v>877</v>
      </c>
      <c r="I4892" s="118" t="s">
        <v>8965</v>
      </c>
      <c r="J4892" s="118" t="s">
        <v>3768</v>
      </c>
      <c r="K4892" s="118" t="s">
        <v>8961</v>
      </c>
    </row>
    <row r="4893" spans="1:11" ht="28.8">
      <c r="A4893" s="175">
        <v>40738</v>
      </c>
      <c r="B4893" s="118" t="s">
        <v>9</v>
      </c>
      <c r="C4893" s="130">
        <v>40738</v>
      </c>
      <c r="D4893" s="118">
        <v>0</v>
      </c>
      <c r="E4893" s="118" t="s">
        <v>471</v>
      </c>
      <c r="F4893" s="118" t="s">
        <v>8916</v>
      </c>
      <c r="G4893" s="118" t="s">
        <v>8917</v>
      </c>
      <c r="H4893" s="118" t="s">
        <v>876</v>
      </c>
      <c r="I4893" s="118" t="s">
        <v>9359</v>
      </c>
      <c r="J4893" s="118" t="s">
        <v>9360</v>
      </c>
      <c r="K4893" s="118" t="s">
        <v>8961</v>
      </c>
    </row>
    <row r="4894" spans="1:11" ht="28.8">
      <c r="A4894" s="175">
        <v>40738</v>
      </c>
      <c r="B4894" s="118" t="s">
        <v>9</v>
      </c>
      <c r="C4894" s="130">
        <v>40738</v>
      </c>
      <c r="D4894" s="118">
        <v>0</v>
      </c>
      <c r="E4894" s="118" t="s">
        <v>471</v>
      </c>
      <c r="F4894" s="118" t="s">
        <v>8916</v>
      </c>
      <c r="G4894" s="118" t="s">
        <v>8917</v>
      </c>
      <c r="H4894" s="118" t="s">
        <v>876</v>
      </c>
      <c r="I4894" s="118" t="s">
        <v>9361</v>
      </c>
      <c r="K4894" s="118" t="s">
        <v>8961</v>
      </c>
    </row>
    <row r="4895" spans="1:11" ht="28.8">
      <c r="A4895" s="175">
        <v>40738</v>
      </c>
      <c r="B4895" s="118" t="s">
        <v>9</v>
      </c>
      <c r="C4895" s="130">
        <v>40738</v>
      </c>
      <c r="D4895" s="118">
        <v>0</v>
      </c>
      <c r="E4895" s="118" t="s">
        <v>471</v>
      </c>
      <c r="F4895" s="118" t="s">
        <v>8916</v>
      </c>
      <c r="G4895" s="118" t="s">
        <v>8917</v>
      </c>
      <c r="H4895" s="118" t="s">
        <v>876</v>
      </c>
      <c r="I4895" s="118" t="s">
        <v>9362</v>
      </c>
      <c r="K4895" s="118" t="s">
        <v>8961</v>
      </c>
    </row>
    <row r="4896" spans="1:11" ht="28.8">
      <c r="A4896" s="175">
        <v>40738</v>
      </c>
      <c r="B4896" s="118" t="s">
        <v>9</v>
      </c>
      <c r="C4896" s="130">
        <v>40738</v>
      </c>
      <c r="D4896" s="118">
        <v>0</v>
      </c>
      <c r="E4896" s="118" t="s">
        <v>471</v>
      </c>
      <c r="F4896" s="118" t="s">
        <v>8916</v>
      </c>
      <c r="G4896" s="118" t="s">
        <v>8917</v>
      </c>
      <c r="H4896" s="118" t="s">
        <v>9062</v>
      </c>
      <c r="I4896" s="118" t="s">
        <v>998</v>
      </c>
      <c r="K4896" s="118" t="s">
        <v>8961</v>
      </c>
    </row>
    <row r="4897" spans="1:11">
      <c r="A4897" s="175">
        <v>40738</v>
      </c>
      <c r="B4897" s="118" t="s">
        <v>9</v>
      </c>
      <c r="C4897" s="130">
        <v>40738</v>
      </c>
      <c r="D4897" s="118">
        <v>0</v>
      </c>
      <c r="E4897" s="118" t="s">
        <v>919</v>
      </c>
      <c r="F4897" s="118" t="s">
        <v>9001</v>
      </c>
      <c r="G4897" s="118" t="s">
        <v>9002</v>
      </c>
      <c r="H4897" s="118" t="s">
        <v>0</v>
      </c>
      <c r="I4897" s="118" t="s">
        <v>9262</v>
      </c>
      <c r="J4897" s="118" t="s">
        <v>148</v>
      </c>
      <c r="K4897" s="118" t="s">
        <v>8961</v>
      </c>
    </row>
    <row r="4898" spans="1:11" ht="28.8">
      <c r="A4898" s="175">
        <v>40738</v>
      </c>
      <c r="B4898" s="118" t="s">
        <v>9</v>
      </c>
      <c r="C4898" s="130">
        <v>40738</v>
      </c>
      <c r="D4898" s="118">
        <v>0</v>
      </c>
      <c r="E4898" s="118" t="s">
        <v>513</v>
      </c>
      <c r="F4898" s="118" t="s">
        <v>8970</v>
      </c>
      <c r="G4898" s="118" t="s">
        <v>8971</v>
      </c>
      <c r="H4898" s="118" t="s">
        <v>876</v>
      </c>
      <c r="I4898" s="118" t="s">
        <v>9107</v>
      </c>
      <c r="J4898" s="118" t="s">
        <v>9108</v>
      </c>
      <c r="K4898" s="118" t="s">
        <v>8961</v>
      </c>
    </row>
    <row r="4899" spans="1:11" ht="28.8">
      <c r="A4899" s="175">
        <v>40738</v>
      </c>
      <c r="B4899" s="118" t="s">
        <v>9</v>
      </c>
      <c r="C4899" s="130">
        <v>40738</v>
      </c>
      <c r="D4899" s="118">
        <v>0</v>
      </c>
      <c r="E4899" s="118" t="s">
        <v>513</v>
      </c>
      <c r="F4899" s="118" t="s">
        <v>8970</v>
      </c>
      <c r="G4899" s="118" t="s">
        <v>8971</v>
      </c>
      <c r="H4899" s="118" t="s">
        <v>876</v>
      </c>
      <c r="I4899" s="118" t="s">
        <v>9107</v>
      </c>
      <c r="J4899" s="118" t="s">
        <v>9108</v>
      </c>
      <c r="K4899" s="118" t="s">
        <v>8961</v>
      </c>
    </row>
    <row r="4900" spans="1:11" ht="28.8">
      <c r="A4900" s="175">
        <v>40738</v>
      </c>
      <c r="B4900" s="118" t="s">
        <v>9</v>
      </c>
      <c r="C4900" s="130">
        <v>40738</v>
      </c>
      <c r="D4900" s="118">
        <v>0</v>
      </c>
      <c r="E4900" s="118" t="s">
        <v>513</v>
      </c>
      <c r="F4900" s="118" t="s">
        <v>8970</v>
      </c>
      <c r="G4900" s="118" t="s">
        <v>8971</v>
      </c>
      <c r="H4900" s="118" t="s">
        <v>876</v>
      </c>
      <c r="I4900" s="118" t="s">
        <v>9107</v>
      </c>
      <c r="J4900" s="118" t="s">
        <v>9108</v>
      </c>
      <c r="K4900" s="118" t="s">
        <v>8961</v>
      </c>
    </row>
    <row r="4901" spans="1:11" ht="28.8">
      <c r="A4901" s="175">
        <v>40738</v>
      </c>
      <c r="B4901" s="118" t="s">
        <v>9</v>
      </c>
      <c r="C4901" s="130">
        <v>40738</v>
      </c>
      <c r="D4901" s="118">
        <v>0</v>
      </c>
      <c r="E4901" s="118" t="s">
        <v>513</v>
      </c>
      <c r="F4901" s="118" t="s">
        <v>8970</v>
      </c>
      <c r="G4901" s="118" t="s">
        <v>8971</v>
      </c>
      <c r="H4901" s="118" t="s">
        <v>876</v>
      </c>
      <c r="I4901" s="118" t="s">
        <v>9107</v>
      </c>
      <c r="J4901" s="118" t="s">
        <v>9108</v>
      </c>
      <c r="K4901" s="118" t="s">
        <v>8961</v>
      </c>
    </row>
    <row r="4902" spans="1:11" ht="28.8">
      <c r="A4902" s="175">
        <v>40738</v>
      </c>
      <c r="B4902" s="118" t="s">
        <v>9</v>
      </c>
      <c r="C4902" s="130">
        <v>40738</v>
      </c>
      <c r="D4902" s="118">
        <v>0</v>
      </c>
      <c r="E4902" s="118" t="s">
        <v>513</v>
      </c>
      <c r="F4902" s="118" t="s">
        <v>8970</v>
      </c>
      <c r="G4902" s="118" t="s">
        <v>8971</v>
      </c>
      <c r="H4902" s="118" t="s">
        <v>876</v>
      </c>
      <c r="I4902" s="118" t="s">
        <v>9107</v>
      </c>
      <c r="J4902" s="118" t="s">
        <v>9108</v>
      </c>
      <c r="K4902" s="118" t="s">
        <v>8961</v>
      </c>
    </row>
    <row r="4903" spans="1:11" ht="28.8">
      <c r="A4903" s="175">
        <v>40738</v>
      </c>
      <c r="B4903" s="118" t="s">
        <v>9</v>
      </c>
      <c r="C4903" s="130">
        <v>40738</v>
      </c>
      <c r="D4903" s="118">
        <v>0</v>
      </c>
      <c r="E4903" s="118" t="s">
        <v>266</v>
      </c>
      <c r="F4903" s="118" t="s">
        <v>8973</v>
      </c>
      <c r="G4903" s="118" t="s">
        <v>8974</v>
      </c>
      <c r="H4903" s="118" t="s">
        <v>877</v>
      </c>
      <c r="I4903" s="118" t="s">
        <v>8975</v>
      </c>
      <c r="J4903" s="118" t="s">
        <v>148</v>
      </c>
      <c r="K4903" s="118" t="s">
        <v>8961</v>
      </c>
    </row>
    <row r="4904" spans="1:11" ht="28.8">
      <c r="A4904" s="175">
        <v>40738</v>
      </c>
      <c r="B4904" s="118" t="s">
        <v>9</v>
      </c>
      <c r="C4904" s="130">
        <v>40738</v>
      </c>
      <c r="D4904" s="118">
        <v>0</v>
      </c>
      <c r="E4904" s="118" t="s">
        <v>968</v>
      </c>
      <c r="F4904" s="118" t="s">
        <v>9087</v>
      </c>
      <c r="G4904" s="118" t="s">
        <v>9088</v>
      </c>
      <c r="H4904" s="118" t="s">
        <v>876</v>
      </c>
      <c r="I4904" s="118" t="s">
        <v>9089</v>
      </c>
      <c r="J4904" s="118" t="s">
        <v>3674</v>
      </c>
      <c r="K4904" s="118" t="s">
        <v>8961</v>
      </c>
    </row>
    <row r="4905" spans="1:11" ht="28.8">
      <c r="A4905" s="175">
        <v>40738</v>
      </c>
      <c r="B4905" s="118" t="s">
        <v>9</v>
      </c>
      <c r="C4905" s="130">
        <v>40738</v>
      </c>
      <c r="D4905" s="118">
        <v>0</v>
      </c>
      <c r="E4905" s="118" t="s">
        <v>968</v>
      </c>
      <c r="F4905" s="118" t="s">
        <v>9087</v>
      </c>
      <c r="G4905" s="118" t="s">
        <v>9088</v>
      </c>
      <c r="H4905" s="118" t="s">
        <v>876</v>
      </c>
      <c r="I4905" s="118" t="s">
        <v>9363</v>
      </c>
      <c r="J4905" s="118" t="s">
        <v>3575</v>
      </c>
      <c r="K4905" s="118" t="s">
        <v>8961</v>
      </c>
    </row>
    <row r="4906" spans="1:11">
      <c r="A4906" s="175">
        <v>40741</v>
      </c>
      <c r="B4906" s="118" t="s">
        <v>9</v>
      </c>
      <c r="C4906" s="130">
        <v>40769</v>
      </c>
      <c r="D4906" s="118">
        <v>5</v>
      </c>
      <c r="E4906" s="118" t="s">
        <v>975</v>
      </c>
      <c r="F4906" s="118" t="s">
        <v>8890</v>
      </c>
      <c r="G4906" s="118" t="s">
        <v>8891</v>
      </c>
      <c r="H4906" s="118" t="s">
        <v>0</v>
      </c>
      <c r="I4906" s="118" t="s">
        <v>8892</v>
      </c>
      <c r="J4906" s="118" t="s">
        <v>3648</v>
      </c>
      <c r="K4906" s="118" t="s">
        <v>8893</v>
      </c>
    </row>
    <row r="4907" spans="1:11" ht="28.8">
      <c r="A4907" s="175">
        <v>40742</v>
      </c>
      <c r="B4907" s="118" t="s">
        <v>9</v>
      </c>
      <c r="C4907" s="130">
        <v>40748</v>
      </c>
      <c r="D4907" s="118">
        <v>5</v>
      </c>
      <c r="E4907" s="118" t="s">
        <v>964</v>
      </c>
      <c r="F4907" s="118" t="s">
        <v>8937</v>
      </c>
      <c r="G4907" s="118" t="s">
        <v>8938</v>
      </c>
      <c r="H4907" s="118" t="s">
        <v>0</v>
      </c>
      <c r="I4907" s="118" t="s">
        <v>9167</v>
      </c>
      <c r="J4907" s="118" t="s">
        <v>9168</v>
      </c>
      <c r="K4907" s="118" t="s">
        <v>8893</v>
      </c>
    </row>
    <row r="4908" spans="1:11" ht="28.8">
      <c r="A4908" s="175">
        <v>40743</v>
      </c>
      <c r="B4908" s="118" t="s">
        <v>9364</v>
      </c>
      <c r="C4908" s="130">
        <v>40743</v>
      </c>
      <c r="D4908" s="118">
        <v>0</v>
      </c>
      <c r="E4908" s="118" t="s">
        <v>834</v>
      </c>
      <c r="F4908" s="118" t="s">
        <v>8934</v>
      </c>
      <c r="G4908" s="118" t="s">
        <v>8935</v>
      </c>
      <c r="H4908" s="118" t="s">
        <v>0</v>
      </c>
      <c r="I4908" s="118" t="s">
        <v>8936</v>
      </c>
      <c r="J4908" s="118" t="s">
        <v>6248</v>
      </c>
      <c r="K4908" s="118" t="s">
        <v>8930</v>
      </c>
    </row>
    <row r="4909" spans="1:11" ht="28.8">
      <c r="A4909" s="175">
        <v>40743</v>
      </c>
      <c r="B4909" s="118" t="s">
        <v>9364</v>
      </c>
      <c r="C4909" s="130">
        <v>40743</v>
      </c>
      <c r="D4909" s="118">
        <v>0</v>
      </c>
      <c r="E4909" s="118" t="s">
        <v>834</v>
      </c>
      <c r="F4909" s="118" t="s">
        <v>8934</v>
      </c>
      <c r="G4909" s="118" t="s">
        <v>8935</v>
      </c>
      <c r="H4909" s="118" t="s">
        <v>0</v>
      </c>
      <c r="I4909" s="118" t="s">
        <v>8936</v>
      </c>
      <c r="J4909" s="118" t="s">
        <v>6248</v>
      </c>
      <c r="K4909" s="118" t="s">
        <v>8930</v>
      </c>
    </row>
    <row r="4910" spans="1:11" ht="28.8">
      <c r="A4910" s="175">
        <v>40743</v>
      </c>
      <c r="B4910" s="118" t="s">
        <v>9364</v>
      </c>
      <c r="C4910" s="130">
        <v>40743</v>
      </c>
      <c r="D4910" s="118">
        <v>0</v>
      </c>
      <c r="E4910" s="118" t="s">
        <v>834</v>
      </c>
      <c r="F4910" s="118" t="s">
        <v>8934</v>
      </c>
      <c r="G4910" s="118" t="s">
        <v>8935</v>
      </c>
      <c r="H4910" s="118" t="s">
        <v>0</v>
      </c>
      <c r="I4910" s="118" t="s">
        <v>8936</v>
      </c>
      <c r="J4910" s="118" t="s">
        <v>6248</v>
      </c>
      <c r="K4910" s="118" t="s">
        <v>8930</v>
      </c>
    </row>
    <row r="4911" spans="1:11" ht="28.8">
      <c r="A4911" s="175">
        <v>40743</v>
      </c>
      <c r="B4911" s="118" t="s">
        <v>9364</v>
      </c>
      <c r="C4911" s="130">
        <v>40734</v>
      </c>
      <c r="D4911" s="118">
        <v>0</v>
      </c>
      <c r="E4911" s="118" t="s">
        <v>834</v>
      </c>
      <c r="F4911" s="118" t="s">
        <v>8934</v>
      </c>
      <c r="G4911" s="118" t="s">
        <v>8935</v>
      </c>
      <c r="H4911" s="118" t="s">
        <v>0</v>
      </c>
      <c r="I4911" s="118" t="s">
        <v>8936</v>
      </c>
      <c r="J4911" s="118" t="s">
        <v>6248</v>
      </c>
      <c r="K4911" s="118" t="s">
        <v>8930</v>
      </c>
    </row>
    <row r="4912" spans="1:11">
      <c r="A4912" s="175">
        <v>40743</v>
      </c>
      <c r="B4912" s="118" t="s">
        <v>9</v>
      </c>
      <c r="C4912" s="130">
        <v>40743</v>
      </c>
      <c r="D4912" s="118">
        <v>0</v>
      </c>
      <c r="E4912" s="118" t="s">
        <v>322</v>
      </c>
      <c r="F4912" s="118" t="s">
        <v>8922</v>
      </c>
      <c r="G4912" s="118" t="s">
        <v>8923</v>
      </c>
      <c r="H4912" s="118" t="s">
        <v>0</v>
      </c>
      <c r="I4912" s="118" t="s">
        <v>998</v>
      </c>
      <c r="J4912" s="118" t="s">
        <v>148</v>
      </c>
      <c r="K4912" s="118" t="s">
        <v>8961</v>
      </c>
    </row>
    <row r="4913" spans="1:11" ht="28.8">
      <c r="A4913" s="175">
        <v>40743</v>
      </c>
      <c r="B4913" s="118" t="s">
        <v>9</v>
      </c>
      <c r="C4913" s="130">
        <v>40743</v>
      </c>
      <c r="D4913" s="118">
        <v>0</v>
      </c>
      <c r="E4913" s="118" t="s">
        <v>975</v>
      </c>
      <c r="F4913" s="118" t="s">
        <v>8890</v>
      </c>
      <c r="G4913" s="118" t="s">
        <v>8891</v>
      </c>
      <c r="H4913" s="118" t="s">
        <v>877</v>
      </c>
      <c r="I4913" s="118" t="s">
        <v>9365</v>
      </c>
      <c r="J4913" s="118" t="s">
        <v>9366</v>
      </c>
      <c r="K4913" s="118" t="s">
        <v>8961</v>
      </c>
    </row>
    <row r="4914" spans="1:11" ht="28.8">
      <c r="A4914" s="175">
        <v>40744</v>
      </c>
      <c r="B4914" s="118" t="s">
        <v>9364</v>
      </c>
      <c r="C4914" s="130">
        <v>40745</v>
      </c>
      <c r="D4914" s="118">
        <v>1</v>
      </c>
      <c r="E4914" s="118" t="s">
        <v>964</v>
      </c>
      <c r="F4914" s="118" t="s">
        <v>8937</v>
      </c>
      <c r="G4914" s="118" t="s">
        <v>8938</v>
      </c>
      <c r="H4914" s="118" t="s">
        <v>0</v>
      </c>
      <c r="I4914" s="118" t="s">
        <v>8939</v>
      </c>
      <c r="J4914" s="118" t="s">
        <v>3466</v>
      </c>
      <c r="K4914" s="118" t="s">
        <v>8893</v>
      </c>
    </row>
    <row r="4915" spans="1:11" ht="28.8">
      <c r="A4915" s="175">
        <v>40744</v>
      </c>
      <c r="B4915" s="118" t="s">
        <v>9364</v>
      </c>
      <c r="C4915" s="130">
        <v>40750</v>
      </c>
      <c r="D4915" s="118">
        <v>3</v>
      </c>
      <c r="E4915" s="118" t="s">
        <v>794</v>
      </c>
      <c r="F4915" s="118" t="s">
        <v>8958</v>
      </c>
      <c r="G4915" s="118" t="s">
        <v>8959</v>
      </c>
      <c r="H4915" s="118" t="s">
        <v>1182</v>
      </c>
      <c r="I4915" s="118" t="s">
        <v>9184</v>
      </c>
      <c r="J4915" s="118" t="s">
        <v>9185</v>
      </c>
      <c r="K4915" s="118" t="s">
        <v>8893</v>
      </c>
    </row>
    <row r="4916" spans="1:11" ht="28.8">
      <c r="A4916" s="175">
        <v>40744</v>
      </c>
      <c r="B4916" s="118" t="s">
        <v>9</v>
      </c>
      <c r="C4916" s="130">
        <v>40749</v>
      </c>
      <c r="D4916" s="118">
        <v>0</v>
      </c>
      <c r="E4916" s="118" t="s">
        <v>170</v>
      </c>
      <c r="F4916" s="118" t="s">
        <v>9027</v>
      </c>
      <c r="G4916" s="118" t="s">
        <v>9028</v>
      </c>
      <c r="H4916" s="118" t="s">
        <v>33</v>
      </c>
      <c r="I4916" s="118" t="s">
        <v>9292</v>
      </c>
      <c r="K4916" s="118" t="s">
        <v>9291</v>
      </c>
    </row>
    <row r="4917" spans="1:11" ht="28.8">
      <c r="A4917" s="175">
        <v>40744</v>
      </c>
      <c r="B4917" s="118" t="s">
        <v>9</v>
      </c>
      <c r="C4917" s="130">
        <v>40749</v>
      </c>
      <c r="D4917" s="118">
        <v>0</v>
      </c>
      <c r="E4917" s="118" t="s">
        <v>170</v>
      </c>
      <c r="F4917" s="118" t="s">
        <v>9027</v>
      </c>
      <c r="G4917" s="118" t="s">
        <v>9028</v>
      </c>
      <c r="H4917" s="118" t="s">
        <v>33</v>
      </c>
      <c r="I4917" s="118" t="s">
        <v>9292</v>
      </c>
      <c r="K4917" s="118" t="s">
        <v>9291</v>
      </c>
    </row>
    <row r="4918" spans="1:11">
      <c r="A4918" s="175">
        <v>40745</v>
      </c>
      <c r="B4918" s="118" t="s">
        <v>9</v>
      </c>
      <c r="C4918" s="130">
        <v>40747</v>
      </c>
      <c r="D4918" s="118">
        <v>2</v>
      </c>
      <c r="E4918" s="118" t="s">
        <v>182</v>
      </c>
      <c r="F4918" s="118" t="s">
        <v>930</v>
      </c>
      <c r="G4918" s="118" t="s">
        <v>9057</v>
      </c>
      <c r="H4918" s="118" t="s">
        <v>0</v>
      </c>
      <c r="I4918" s="118" t="s">
        <v>9166</v>
      </c>
      <c r="J4918" s="118" t="s">
        <v>183</v>
      </c>
      <c r="K4918" s="118" t="s">
        <v>8893</v>
      </c>
    </row>
    <row r="4919" spans="1:11">
      <c r="A4919" s="175">
        <v>40745</v>
      </c>
      <c r="B4919" s="118" t="s">
        <v>9</v>
      </c>
      <c r="C4919" s="130">
        <v>40750</v>
      </c>
      <c r="D4919" s="118">
        <v>3</v>
      </c>
      <c r="E4919" s="118" t="s">
        <v>182</v>
      </c>
      <c r="F4919" s="118" t="s">
        <v>930</v>
      </c>
      <c r="G4919" s="118" t="s">
        <v>9057</v>
      </c>
      <c r="H4919" s="118" t="s">
        <v>0</v>
      </c>
      <c r="I4919" s="118" t="s">
        <v>9166</v>
      </c>
      <c r="J4919" s="118" t="s">
        <v>183</v>
      </c>
      <c r="K4919" s="118" t="s">
        <v>8893</v>
      </c>
    </row>
    <row r="4920" spans="1:11">
      <c r="A4920" s="175">
        <v>40745</v>
      </c>
      <c r="B4920" s="118" t="s">
        <v>9</v>
      </c>
      <c r="C4920" s="130">
        <v>40749</v>
      </c>
      <c r="D4920" s="118">
        <v>2</v>
      </c>
      <c r="E4920" s="118" t="s">
        <v>182</v>
      </c>
      <c r="F4920" s="118" t="s">
        <v>930</v>
      </c>
      <c r="G4920" s="118" t="s">
        <v>9057</v>
      </c>
      <c r="H4920" s="118" t="s">
        <v>0</v>
      </c>
      <c r="I4920" s="118" t="s">
        <v>9166</v>
      </c>
      <c r="J4920" s="118" t="s">
        <v>183</v>
      </c>
      <c r="K4920" s="118" t="s">
        <v>8893</v>
      </c>
    </row>
    <row r="4921" spans="1:11" ht="28.8">
      <c r="A4921" s="175">
        <v>40745</v>
      </c>
      <c r="B4921" s="118" t="s">
        <v>9</v>
      </c>
      <c r="C4921" s="130">
        <v>40745</v>
      </c>
      <c r="D4921" s="118">
        <v>0</v>
      </c>
      <c r="E4921" s="118" t="s">
        <v>471</v>
      </c>
      <c r="F4921" s="118" t="s">
        <v>8916</v>
      </c>
      <c r="G4921" s="118" t="s">
        <v>8917</v>
      </c>
      <c r="H4921" s="118" t="s">
        <v>876</v>
      </c>
      <c r="I4921" s="118" t="s">
        <v>9273</v>
      </c>
      <c r="K4921" s="118" t="s">
        <v>8961</v>
      </c>
    </row>
    <row r="4922" spans="1:11" ht="28.8">
      <c r="A4922" s="175">
        <v>40745</v>
      </c>
      <c r="B4922" s="118" t="s">
        <v>9</v>
      </c>
      <c r="C4922" s="130">
        <v>40745</v>
      </c>
      <c r="D4922" s="118">
        <v>0</v>
      </c>
      <c r="E4922" s="118" t="s">
        <v>471</v>
      </c>
      <c r="F4922" s="118" t="s">
        <v>8916</v>
      </c>
      <c r="G4922" s="118" t="s">
        <v>8917</v>
      </c>
      <c r="H4922" s="118" t="s">
        <v>9062</v>
      </c>
      <c r="I4922" s="118" t="s">
        <v>998</v>
      </c>
      <c r="K4922" s="118" t="s">
        <v>8961</v>
      </c>
    </row>
    <row r="4923" spans="1:11">
      <c r="A4923" s="175">
        <v>40745</v>
      </c>
      <c r="B4923" s="118" t="s">
        <v>9</v>
      </c>
      <c r="C4923" s="130">
        <v>40745</v>
      </c>
      <c r="D4923" s="118">
        <v>0</v>
      </c>
      <c r="E4923" s="118" t="s">
        <v>9268</v>
      </c>
      <c r="F4923" s="118" t="s">
        <v>9269</v>
      </c>
      <c r="G4923" s="118" t="s">
        <v>9270</v>
      </c>
      <c r="H4923" s="118" t="s">
        <v>9062</v>
      </c>
      <c r="I4923" s="118" t="s">
        <v>998</v>
      </c>
      <c r="K4923" s="118" t="s">
        <v>8961</v>
      </c>
    </row>
    <row r="4924" spans="1:11">
      <c r="A4924" s="175">
        <v>40745</v>
      </c>
      <c r="B4924" s="118" t="s">
        <v>9</v>
      </c>
      <c r="C4924" s="130">
        <v>40745</v>
      </c>
      <c r="D4924" s="118">
        <v>0</v>
      </c>
      <c r="E4924" s="118" t="s">
        <v>9268</v>
      </c>
      <c r="F4924" s="118" t="s">
        <v>9269</v>
      </c>
      <c r="G4924" s="118" t="s">
        <v>9270</v>
      </c>
      <c r="H4924" s="118" t="s">
        <v>9062</v>
      </c>
      <c r="I4924" s="118" t="s">
        <v>998</v>
      </c>
      <c r="K4924" s="118" t="s">
        <v>8961</v>
      </c>
    </row>
    <row r="4925" spans="1:11">
      <c r="A4925" s="175">
        <v>40745</v>
      </c>
      <c r="B4925" s="118" t="s">
        <v>9</v>
      </c>
      <c r="C4925" s="130">
        <v>40745</v>
      </c>
      <c r="D4925" s="118">
        <v>0</v>
      </c>
      <c r="E4925" s="118" t="s">
        <v>322</v>
      </c>
      <c r="F4925" s="118" t="s">
        <v>8922</v>
      </c>
      <c r="G4925" s="118" t="s">
        <v>8923</v>
      </c>
      <c r="H4925" s="118" t="s">
        <v>0</v>
      </c>
      <c r="I4925" s="118" t="s">
        <v>9299</v>
      </c>
      <c r="J4925" s="118" t="s">
        <v>9300</v>
      </c>
      <c r="K4925" s="118" t="s">
        <v>8961</v>
      </c>
    </row>
    <row r="4926" spans="1:11">
      <c r="A4926" s="175">
        <v>40745</v>
      </c>
      <c r="B4926" s="118" t="s">
        <v>9</v>
      </c>
      <c r="C4926" s="130">
        <v>40745</v>
      </c>
      <c r="D4926" s="118">
        <v>0</v>
      </c>
      <c r="E4926" s="118" t="s">
        <v>322</v>
      </c>
      <c r="F4926" s="118" t="s">
        <v>8922</v>
      </c>
      <c r="G4926" s="118" t="s">
        <v>8923</v>
      </c>
      <c r="H4926" s="118" t="s">
        <v>9062</v>
      </c>
      <c r="I4926" s="118" t="s">
        <v>998</v>
      </c>
      <c r="J4926" s="118" t="s">
        <v>148</v>
      </c>
      <c r="K4926" s="118" t="s">
        <v>8961</v>
      </c>
    </row>
    <row r="4927" spans="1:11" ht="28.8">
      <c r="A4927" s="175">
        <v>40745</v>
      </c>
      <c r="B4927" s="118" t="s">
        <v>9</v>
      </c>
      <c r="C4927" s="130">
        <v>40745</v>
      </c>
      <c r="D4927" s="118">
        <v>0</v>
      </c>
      <c r="E4927" s="118" t="s">
        <v>322</v>
      </c>
      <c r="F4927" s="118" t="s">
        <v>8922</v>
      </c>
      <c r="G4927" s="118" t="s">
        <v>8923</v>
      </c>
      <c r="H4927" s="118" t="s">
        <v>876</v>
      </c>
      <c r="I4927" s="118" t="s">
        <v>9128</v>
      </c>
      <c r="J4927" s="118" t="s">
        <v>4247</v>
      </c>
      <c r="K4927" s="118" t="s">
        <v>8961</v>
      </c>
    </row>
    <row r="4928" spans="1:11" ht="28.8">
      <c r="A4928" s="175">
        <v>40745</v>
      </c>
      <c r="B4928" s="118" t="s">
        <v>9</v>
      </c>
      <c r="C4928" s="130">
        <v>40745</v>
      </c>
      <c r="D4928" s="118">
        <v>0</v>
      </c>
      <c r="E4928" s="118" t="s">
        <v>322</v>
      </c>
      <c r="F4928" s="118" t="s">
        <v>8922</v>
      </c>
      <c r="G4928" s="118" t="s">
        <v>8923</v>
      </c>
      <c r="H4928" s="118" t="s">
        <v>876</v>
      </c>
      <c r="I4928" s="118" t="s">
        <v>9128</v>
      </c>
      <c r="J4928" s="118" t="s">
        <v>4247</v>
      </c>
      <c r="K4928" s="118" t="s">
        <v>8961</v>
      </c>
    </row>
    <row r="4929" spans="1:11" ht="28.8">
      <c r="A4929" s="175">
        <v>40745</v>
      </c>
      <c r="B4929" s="118" t="s">
        <v>9</v>
      </c>
      <c r="C4929" s="130">
        <v>40745</v>
      </c>
      <c r="D4929" s="118">
        <v>0</v>
      </c>
      <c r="E4929" s="118" t="s">
        <v>322</v>
      </c>
      <c r="F4929" s="118" t="s">
        <v>8922</v>
      </c>
      <c r="G4929" s="118" t="s">
        <v>8923</v>
      </c>
      <c r="H4929" s="118" t="s">
        <v>877</v>
      </c>
      <c r="I4929" s="118" t="s">
        <v>9187</v>
      </c>
      <c r="J4929" s="118" t="s">
        <v>148</v>
      </c>
      <c r="K4929" s="118" t="s">
        <v>8961</v>
      </c>
    </row>
    <row r="4930" spans="1:11" ht="28.8">
      <c r="A4930" s="175">
        <v>40745</v>
      </c>
      <c r="B4930" s="118" t="s">
        <v>9</v>
      </c>
      <c r="C4930" s="130">
        <v>40745</v>
      </c>
      <c r="D4930" s="118">
        <v>0</v>
      </c>
      <c r="E4930" s="118" t="s">
        <v>975</v>
      </c>
      <c r="F4930" s="118" t="s">
        <v>8890</v>
      </c>
      <c r="G4930" s="118" t="s">
        <v>8891</v>
      </c>
      <c r="H4930" s="118" t="s">
        <v>877</v>
      </c>
      <c r="I4930" s="118" t="s">
        <v>9365</v>
      </c>
      <c r="J4930" s="118" t="s">
        <v>9366</v>
      </c>
      <c r="K4930" s="118" t="s">
        <v>8961</v>
      </c>
    </row>
    <row r="4931" spans="1:11">
      <c r="A4931" s="175">
        <v>40745</v>
      </c>
      <c r="B4931" s="118" t="s">
        <v>9</v>
      </c>
      <c r="C4931" s="130">
        <v>40745</v>
      </c>
      <c r="D4931" s="118">
        <v>0</v>
      </c>
      <c r="E4931" s="118" t="s">
        <v>975</v>
      </c>
      <c r="F4931" s="118" t="s">
        <v>8890</v>
      </c>
      <c r="G4931" s="118" t="s">
        <v>8891</v>
      </c>
      <c r="H4931" s="118" t="s">
        <v>0</v>
      </c>
      <c r="I4931" s="118" t="s">
        <v>8892</v>
      </c>
      <c r="J4931" s="118" t="s">
        <v>3648</v>
      </c>
      <c r="K4931" s="118" t="s">
        <v>8961</v>
      </c>
    </row>
    <row r="4932" spans="1:11">
      <c r="A4932" s="175">
        <v>40745</v>
      </c>
      <c r="B4932" s="118" t="s">
        <v>9</v>
      </c>
      <c r="C4932" s="130">
        <v>40745</v>
      </c>
      <c r="D4932" s="118">
        <v>0</v>
      </c>
      <c r="E4932" s="118" t="s">
        <v>975</v>
      </c>
      <c r="F4932" s="118" t="s">
        <v>8890</v>
      </c>
      <c r="G4932" s="118" t="s">
        <v>8891</v>
      </c>
      <c r="H4932" s="118" t="s">
        <v>0</v>
      </c>
      <c r="I4932" s="118" t="s">
        <v>8892</v>
      </c>
      <c r="J4932" s="118" t="s">
        <v>3648</v>
      </c>
      <c r="K4932" s="118" t="s">
        <v>8961</v>
      </c>
    </row>
    <row r="4933" spans="1:11">
      <c r="A4933" s="175">
        <v>40750</v>
      </c>
      <c r="B4933" s="118" t="s">
        <v>9</v>
      </c>
      <c r="C4933" s="130">
        <v>40769</v>
      </c>
      <c r="D4933" s="118">
        <v>5</v>
      </c>
      <c r="E4933" s="118" t="s">
        <v>182</v>
      </c>
      <c r="F4933" s="118" t="s">
        <v>8922</v>
      </c>
      <c r="G4933" s="118" t="s">
        <v>9198</v>
      </c>
      <c r="H4933" s="118" t="s">
        <v>0</v>
      </c>
      <c r="I4933" s="118" t="s">
        <v>9358</v>
      </c>
      <c r="J4933" s="118" t="s">
        <v>5322</v>
      </c>
      <c r="K4933" s="118" t="s">
        <v>8893</v>
      </c>
    </row>
    <row r="4934" spans="1:11" ht="28.8">
      <c r="A4934" s="175">
        <v>40750</v>
      </c>
      <c r="B4934" s="118" t="s">
        <v>9</v>
      </c>
      <c r="C4934" s="130">
        <v>40750</v>
      </c>
      <c r="D4934" s="118">
        <v>0</v>
      </c>
      <c r="E4934" s="118" t="s">
        <v>177</v>
      </c>
      <c r="F4934" s="118" t="s">
        <v>9263</v>
      </c>
      <c r="G4934" s="118" t="s">
        <v>9264</v>
      </c>
      <c r="H4934" s="118" t="s">
        <v>0</v>
      </c>
      <c r="I4934" s="118" t="s">
        <v>9320</v>
      </c>
      <c r="J4934" s="118" t="s">
        <v>693</v>
      </c>
      <c r="K4934" s="118" t="s">
        <v>8893</v>
      </c>
    </row>
    <row r="4935" spans="1:11" ht="28.8">
      <c r="A4935" s="175">
        <v>40750</v>
      </c>
      <c r="B4935" s="118" t="s">
        <v>9</v>
      </c>
      <c r="C4935" s="130">
        <v>40750</v>
      </c>
      <c r="D4935" s="118">
        <v>0</v>
      </c>
      <c r="E4935" s="118" t="s">
        <v>970</v>
      </c>
      <c r="F4935" s="118" t="s">
        <v>8919</v>
      </c>
      <c r="G4935" s="118" t="s">
        <v>8920</v>
      </c>
      <c r="H4935" s="118" t="s">
        <v>0</v>
      </c>
      <c r="I4935" s="118" t="s">
        <v>8921</v>
      </c>
      <c r="J4935" s="118" t="s">
        <v>4101</v>
      </c>
      <c r="K4935" s="118" t="s">
        <v>8893</v>
      </c>
    </row>
    <row r="4936" spans="1:11" ht="28.8">
      <c r="A4936" s="175">
        <v>40750</v>
      </c>
      <c r="B4936" s="118" t="s">
        <v>9</v>
      </c>
      <c r="C4936" s="130">
        <v>40750</v>
      </c>
      <c r="D4936" s="118">
        <v>0</v>
      </c>
      <c r="E4936" s="118" t="s">
        <v>170</v>
      </c>
      <c r="F4936" s="118" t="s">
        <v>8998</v>
      </c>
      <c r="G4936" s="118" t="s">
        <v>8999</v>
      </c>
      <c r="H4936" s="118" t="s">
        <v>0</v>
      </c>
      <c r="I4936" s="118" t="s">
        <v>9000</v>
      </c>
      <c r="J4936" s="118" t="s">
        <v>4550</v>
      </c>
      <c r="K4936" s="118" t="s">
        <v>8961</v>
      </c>
    </row>
    <row r="4937" spans="1:11" ht="28.8">
      <c r="A4937" s="175">
        <v>40750</v>
      </c>
      <c r="B4937" s="118" t="s">
        <v>9</v>
      </c>
      <c r="C4937" s="130">
        <v>40750</v>
      </c>
      <c r="D4937" s="118">
        <v>0</v>
      </c>
      <c r="E4937" s="118" t="s">
        <v>471</v>
      </c>
      <c r="F4937" s="118" t="s">
        <v>9123</v>
      </c>
      <c r="G4937" s="118" t="s">
        <v>9124</v>
      </c>
      <c r="H4937" s="118" t="s">
        <v>876</v>
      </c>
      <c r="I4937" s="118" t="s">
        <v>9367</v>
      </c>
      <c r="K4937" s="118" t="s">
        <v>8961</v>
      </c>
    </row>
    <row r="4938" spans="1:11">
      <c r="A4938" s="175">
        <v>40750</v>
      </c>
      <c r="B4938" s="118" t="s">
        <v>9</v>
      </c>
      <c r="C4938" s="130">
        <v>40750</v>
      </c>
      <c r="D4938" s="118">
        <v>0</v>
      </c>
      <c r="E4938" s="118" t="s">
        <v>919</v>
      </c>
      <c r="F4938" s="118" t="s">
        <v>9001</v>
      </c>
      <c r="G4938" s="118" t="s">
        <v>9002</v>
      </c>
      <c r="H4938" s="118" t="s">
        <v>0</v>
      </c>
      <c r="I4938" s="118" t="s">
        <v>9262</v>
      </c>
      <c r="J4938" s="118" t="s">
        <v>148</v>
      </c>
      <c r="K4938" s="118" t="s">
        <v>8961</v>
      </c>
    </row>
    <row r="4939" spans="1:11" ht="28.8">
      <c r="A4939" s="175">
        <v>40750</v>
      </c>
      <c r="B4939" s="118" t="s">
        <v>9</v>
      </c>
      <c r="C4939" s="130">
        <v>40750</v>
      </c>
      <c r="D4939" s="118">
        <v>0</v>
      </c>
      <c r="E4939" s="118" t="s">
        <v>599</v>
      </c>
      <c r="F4939" s="118" t="s">
        <v>8966</v>
      </c>
      <c r="G4939" s="118" t="s">
        <v>8967</v>
      </c>
      <c r="H4939" s="118" t="s">
        <v>876</v>
      </c>
      <c r="I4939" s="118" t="s">
        <v>9368</v>
      </c>
      <c r="J4939" s="118" t="s">
        <v>8274</v>
      </c>
      <c r="K4939" s="118" t="s">
        <v>8961</v>
      </c>
    </row>
    <row r="4940" spans="1:11">
      <c r="A4940" s="175">
        <v>40750</v>
      </c>
      <c r="B4940" s="118" t="s">
        <v>9</v>
      </c>
      <c r="C4940" s="130">
        <v>40750</v>
      </c>
      <c r="D4940" s="118">
        <v>0</v>
      </c>
      <c r="E4940" s="118" t="s">
        <v>599</v>
      </c>
      <c r="F4940" s="118" t="s">
        <v>8966</v>
      </c>
      <c r="G4940" s="118" t="s">
        <v>8967</v>
      </c>
      <c r="H4940" s="118" t="s">
        <v>0</v>
      </c>
      <c r="I4940" s="118" t="s">
        <v>9369</v>
      </c>
      <c r="K4940" s="118" t="s">
        <v>8961</v>
      </c>
    </row>
    <row r="4941" spans="1:11" ht="28.8">
      <c r="A4941" s="175">
        <v>40750</v>
      </c>
      <c r="B4941" s="118" t="s">
        <v>9</v>
      </c>
      <c r="C4941" s="130">
        <v>40750</v>
      </c>
      <c r="D4941" s="118">
        <v>0</v>
      </c>
      <c r="E4941" s="118" t="s">
        <v>322</v>
      </c>
      <c r="F4941" s="118" t="s">
        <v>8922</v>
      </c>
      <c r="G4941" s="118" t="s">
        <v>8923</v>
      </c>
      <c r="H4941" s="118" t="s">
        <v>876</v>
      </c>
      <c r="I4941" s="118" t="s">
        <v>9128</v>
      </c>
      <c r="J4941" s="118" t="s">
        <v>4247</v>
      </c>
      <c r="K4941" s="118" t="s">
        <v>8961</v>
      </c>
    </row>
    <row r="4942" spans="1:11" ht="28.8">
      <c r="A4942" s="175">
        <v>40750</v>
      </c>
      <c r="B4942" s="118" t="s">
        <v>9</v>
      </c>
      <c r="C4942" s="130">
        <v>40750</v>
      </c>
      <c r="D4942" s="118">
        <v>0</v>
      </c>
      <c r="E4942" s="118" t="s">
        <v>322</v>
      </c>
      <c r="F4942" s="118" t="s">
        <v>8922</v>
      </c>
      <c r="G4942" s="118" t="s">
        <v>8923</v>
      </c>
      <c r="H4942" s="118" t="s">
        <v>876</v>
      </c>
      <c r="I4942" s="118" t="s">
        <v>9128</v>
      </c>
      <c r="J4942" s="118" t="s">
        <v>4247</v>
      </c>
      <c r="K4942" s="118" t="s">
        <v>8961</v>
      </c>
    </row>
    <row r="4943" spans="1:11" ht="28.8">
      <c r="A4943" s="175">
        <v>40750</v>
      </c>
      <c r="B4943" s="118" t="s">
        <v>9</v>
      </c>
      <c r="C4943" s="130">
        <v>40750</v>
      </c>
      <c r="D4943" s="118">
        <v>0</v>
      </c>
      <c r="E4943" s="118" t="s">
        <v>322</v>
      </c>
      <c r="F4943" s="118" t="s">
        <v>8922</v>
      </c>
      <c r="G4943" s="118" t="s">
        <v>8923</v>
      </c>
      <c r="H4943" s="118" t="s">
        <v>876</v>
      </c>
      <c r="I4943" s="118" t="s">
        <v>8988</v>
      </c>
      <c r="J4943" s="118" t="s">
        <v>5601</v>
      </c>
      <c r="K4943" s="118" t="s">
        <v>8961</v>
      </c>
    </row>
    <row r="4944" spans="1:11" ht="28.8">
      <c r="A4944" s="175">
        <v>40750</v>
      </c>
      <c r="B4944" s="118" t="s">
        <v>9</v>
      </c>
      <c r="C4944" s="130">
        <v>40750</v>
      </c>
      <c r="D4944" s="118">
        <v>0</v>
      </c>
      <c r="E4944" s="118" t="s">
        <v>177</v>
      </c>
      <c r="F4944" s="118" t="s">
        <v>9263</v>
      </c>
      <c r="G4944" s="118" t="s">
        <v>9264</v>
      </c>
      <c r="H4944" s="118" t="s">
        <v>0</v>
      </c>
      <c r="I4944" s="118" t="s">
        <v>9265</v>
      </c>
      <c r="J4944" s="118" t="s">
        <v>693</v>
      </c>
      <c r="K4944" s="118" t="s">
        <v>8961</v>
      </c>
    </row>
    <row r="4945" spans="1:11" ht="28.8">
      <c r="A4945" s="175">
        <v>40750</v>
      </c>
      <c r="B4945" s="118" t="s">
        <v>9</v>
      </c>
      <c r="C4945" s="130">
        <v>40750</v>
      </c>
      <c r="D4945" s="118">
        <v>0</v>
      </c>
      <c r="E4945" s="118" t="s">
        <v>177</v>
      </c>
      <c r="F4945" s="118" t="s">
        <v>9263</v>
      </c>
      <c r="G4945" s="118" t="s">
        <v>9264</v>
      </c>
      <c r="H4945" s="118" t="s">
        <v>0</v>
      </c>
      <c r="I4945" s="118" t="s">
        <v>9265</v>
      </c>
      <c r="J4945" s="118" t="s">
        <v>693</v>
      </c>
      <c r="K4945" s="118" t="s">
        <v>8961</v>
      </c>
    </row>
    <row r="4946" spans="1:11">
      <c r="A4946" s="175">
        <v>40750</v>
      </c>
      <c r="B4946" s="118" t="s">
        <v>9</v>
      </c>
      <c r="C4946" s="130">
        <v>40750</v>
      </c>
      <c r="D4946" s="118">
        <v>0</v>
      </c>
      <c r="E4946" s="118" t="s">
        <v>199</v>
      </c>
      <c r="F4946" s="118" t="s">
        <v>9008</v>
      </c>
      <c r="G4946" s="118" t="s">
        <v>9009</v>
      </c>
      <c r="H4946" s="118" t="s">
        <v>0</v>
      </c>
      <c r="I4946" s="118" t="s">
        <v>9012</v>
      </c>
      <c r="J4946" s="118" t="s">
        <v>353</v>
      </c>
      <c r="K4946" s="118" t="s">
        <v>8961</v>
      </c>
    </row>
    <row r="4947" spans="1:11" ht="28.8">
      <c r="A4947" s="175">
        <v>40750</v>
      </c>
      <c r="B4947" s="118" t="s">
        <v>9</v>
      </c>
      <c r="C4947" s="130">
        <v>40750</v>
      </c>
      <c r="D4947" s="118">
        <v>0</v>
      </c>
      <c r="E4947" s="118" t="s">
        <v>513</v>
      </c>
      <c r="F4947" s="118" t="s">
        <v>9054</v>
      </c>
      <c r="G4947" s="118" t="s">
        <v>9055</v>
      </c>
      <c r="H4947" s="118" t="s">
        <v>876</v>
      </c>
      <c r="I4947" s="118" t="s">
        <v>9370</v>
      </c>
      <c r="K4947" s="118" t="s">
        <v>8961</v>
      </c>
    </row>
    <row r="4948" spans="1:11">
      <c r="A4948" s="175">
        <v>40750</v>
      </c>
      <c r="B4948" s="118" t="s">
        <v>9</v>
      </c>
      <c r="C4948" s="130">
        <v>40750</v>
      </c>
      <c r="D4948" s="118">
        <v>0</v>
      </c>
      <c r="E4948" s="118" t="s">
        <v>936</v>
      </c>
      <c r="F4948" s="118" t="s">
        <v>9311</v>
      </c>
      <c r="G4948" s="118" t="s">
        <v>9312</v>
      </c>
      <c r="H4948" s="118" t="s">
        <v>0</v>
      </c>
      <c r="I4948" s="118" t="s">
        <v>9313</v>
      </c>
      <c r="J4948" s="118" t="s">
        <v>3760</v>
      </c>
      <c r="K4948" s="118" t="s">
        <v>8961</v>
      </c>
    </row>
    <row r="4949" spans="1:11" ht="28.8">
      <c r="A4949" s="175">
        <v>40750</v>
      </c>
      <c r="B4949" s="118" t="s">
        <v>9</v>
      </c>
      <c r="C4949" s="130">
        <v>40750</v>
      </c>
      <c r="D4949" s="118">
        <v>0</v>
      </c>
      <c r="E4949" s="118" t="s">
        <v>936</v>
      </c>
      <c r="F4949" s="118" t="s">
        <v>9311</v>
      </c>
      <c r="G4949" s="118" t="s">
        <v>9312</v>
      </c>
      <c r="H4949" s="118" t="s">
        <v>877</v>
      </c>
      <c r="I4949" s="118" t="s">
        <v>9371</v>
      </c>
      <c r="K4949" s="118" t="s">
        <v>8961</v>
      </c>
    </row>
    <row r="4950" spans="1:11">
      <c r="A4950" s="175">
        <v>40750</v>
      </c>
      <c r="B4950" s="118" t="s">
        <v>9</v>
      </c>
      <c r="C4950" s="130">
        <v>40750</v>
      </c>
      <c r="D4950" s="118">
        <v>0</v>
      </c>
      <c r="E4950" s="118" t="s">
        <v>936</v>
      </c>
      <c r="F4950" s="118" t="s">
        <v>9311</v>
      </c>
      <c r="G4950" s="118" t="s">
        <v>9312</v>
      </c>
      <c r="H4950" s="118" t="s">
        <v>0</v>
      </c>
      <c r="I4950" s="118" t="s">
        <v>998</v>
      </c>
      <c r="K4950" s="118" t="s">
        <v>8961</v>
      </c>
    </row>
    <row r="4951" spans="1:11" ht="28.8">
      <c r="A4951" s="175">
        <v>40750</v>
      </c>
      <c r="B4951" s="118" t="s">
        <v>9</v>
      </c>
      <c r="C4951" s="130">
        <v>40750</v>
      </c>
      <c r="D4951" s="118">
        <v>0</v>
      </c>
      <c r="E4951" s="118" t="s">
        <v>968</v>
      </c>
      <c r="F4951" s="118" t="s">
        <v>9087</v>
      </c>
      <c r="G4951" s="118" t="s">
        <v>9088</v>
      </c>
      <c r="H4951" s="118" t="s">
        <v>877</v>
      </c>
      <c r="I4951" s="118" t="s">
        <v>9372</v>
      </c>
      <c r="K4951" s="118" t="s">
        <v>8961</v>
      </c>
    </row>
    <row r="4952" spans="1:11">
      <c r="A4952" s="175">
        <v>40750</v>
      </c>
      <c r="B4952" s="118" t="s">
        <v>9</v>
      </c>
      <c r="C4952" s="130">
        <v>40750</v>
      </c>
      <c r="D4952" s="118">
        <v>0</v>
      </c>
      <c r="E4952" s="118" t="s">
        <v>975</v>
      </c>
      <c r="F4952" s="118" t="s">
        <v>8890</v>
      </c>
      <c r="G4952" s="118" t="s">
        <v>8891</v>
      </c>
      <c r="H4952" s="118" t="s">
        <v>0</v>
      </c>
      <c r="I4952" s="118" t="s">
        <v>9373</v>
      </c>
      <c r="K4952" s="118" t="s">
        <v>8961</v>
      </c>
    </row>
    <row r="4953" spans="1:11">
      <c r="A4953" s="175">
        <v>40750</v>
      </c>
      <c r="B4953" s="118" t="s">
        <v>9</v>
      </c>
      <c r="C4953" s="130">
        <v>40750</v>
      </c>
      <c r="D4953" s="118">
        <v>0</v>
      </c>
      <c r="E4953" s="118" t="s">
        <v>975</v>
      </c>
      <c r="F4953" s="118" t="s">
        <v>8890</v>
      </c>
      <c r="G4953" s="118" t="s">
        <v>8891</v>
      </c>
      <c r="H4953" s="118" t="s">
        <v>0</v>
      </c>
      <c r="I4953" s="118" t="s">
        <v>9373</v>
      </c>
      <c r="K4953" s="118" t="s">
        <v>8961</v>
      </c>
    </row>
    <row r="4954" spans="1:11" ht="28.8">
      <c r="A4954" s="175">
        <v>40750</v>
      </c>
      <c r="B4954" s="118" t="s">
        <v>9</v>
      </c>
      <c r="C4954" s="130">
        <v>40750</v>
      </c>
      <c r="D4954" s="118">
        <v>0</v>
      </c>
      <c r="E4954" s="118" t="s">
        <v>975</v>
      </c>
      <c r="F4954" s="118" t="s">
        <v>8890</v>
      </c>
      <c r="G4954" s="118" t="s">
        <v>8891</v>
      </c>
      <c r="H4954" s="118" t="s">
        <v>877</v>
      </c>
      <c r="I4954" s="118" t="s">
        <v>9374</v>
      </c>
      <c r="K4954" s="118" t="s">
        <v>8961</v>
      </c>
    </row>
    <row r="4955" spans="1:11" ht="28.8">
      <c r="A4955" s="175">
        <v>40750</v>
      </c>
      <c r="B4955" s="118" t="s">
        <v>9</v>
      </c>
      <c r="C4955" s="130">
        <v>40750</v>
      </c>
      <c r="D4955" s="118">
        <v>0</v>
      </c>
      <c r="E4955" s="118" t="s">
        <v>975</v>
      </c>
      <c r="F4955" s="118" t="s">
        <v>8890</v>
      </c>
      <c r="G4955" s="118" t="s">
        <v>8891</v>
      </c>
      <c r="H4955" s="118" t="s">
        <v>877</v>
      </c>
      <c r="I4955" s="118" t="s">
        <v>9374</v>
      </c>
      <c r="K4955" s="118" t="s">
        <v>8961</v>
      </c>
    </row>
    <row r="4956" spans="1:11">
      <c r="A4956" s="175">
        <v>40750</v>
      </c>
      <c r="B4956" s="118" t="s">
        <v>9</v>
      </c>
      <c r="C4956" s="130">
        <v>40750</v>
      </c>
      <c r="D4956" s="118">
        <v>0</v>
      </c>
      <c r="E4956" s="118" t="s">
        <v>975</v>
      </c>
      <c r="F4956" s="118" t="s">
        <v>8890</v>
      </c>
      <c r="G4956" s="118" t="s">
        <v>8891</v>
      </c>
      <c r="H4956" s="118" t="s">
        <v>0</v>
      </c>
      <c r="I4956" s="118" t="s">
        <v>9373</v>
      </c>
      <c r="K4956" s="118" t="s">
        <v>8961</v>
      </c>
    </row>
    <row r="4957" spans="1:11">
      <c r="A4957" s="175">
        <v>40750</v>
      </c>
      <c r="B4957" s="118" t="s">
        <v>9</v>
      </c>
      <c r="C4957" s="130">
        <v>40750</v>
      </c>
      <c r="D4957" s="118">
        <v>0</v>
      </c>
      <c r="E4957" s="118" t="s">
        <v>975</v>
      </c>
      <c r="F4957" s="118" t="s">
        <v>8890</v>
      </c>
      <c r="G4957" s="118" t="s">
        <v>8891</v>
      </c>
      <c r="H4957" s="118" t="s">
        <v>9062</v>
      </c>
      <c r="I4957" s="118" t="s">
        <v>998</v>
      </c>
      <c r="K4957" s="118" t="s">
        <v>8961</v>
      </c>
    </row>
    <row r="4958" spans="1:11" ht="28.8">
      <c r="A4958" s="175">
        <v>40751</v>
      </c>
      <c r="B4958" s="118" t="s">
        <v>9</v>
      </c>
      <c r="C4958" s="130">
        <v>40763</v>
      </c>
      <c r="D4958" s="118">
        <v>7</v>
      </c>
      <c r="E4958" s="118" t="s">
        <v>806</v>
      </c>
      <c r="F4958" s="118" t="s">
        <v>807</v>
      </c>
      <c r="G4958" s="118" t="s">
        <v>9224</v>
      </c>
      <c r="H4958" s="118" t="s">
        <v>0</v>
      </c>
      <c r="I4958" s="118" t="s">
        <v>9225</v>
      </c>
      <c r="J4958" s="118" t="s">
        <v>808</v>
      </c>
      <c r="K4958" s="118" t="s">
        <v>8893</v>
      </c>
    </row>
    <row r="4959" spans="1:11" ht="28.8">
      <c r="A4959" s="175">
        <v>40751</v>
      </c>
      <c r="B4959" s="118" t="s">
        <v>9</v>
      </c>
      <c r="C4959" s="130">
        <v>40752</v>
      </c>
      <c r="D4959" s="118">
        <v>0</v>
      </c>
      <c r="E4959" s="118" t="s">
        <v>170</v>
      </c>
      <c r="F4959" s="118" t="s">
        <v>9027</v>
      </c>
      <c r="G4959" s="118" t="s">
        <v>9028</v>
      </c>
      <c r="H4959" s="118" t="s">
        <v>33</v>
      </c>
      <c r="I4959" s="118" t="s">
        <v>9292</v>
      </c>
      <c r="K4959" s="118" t="s">
        <v>9291</v>
      </c>
    </row>
    <row r="4960" spans="1:11" ht="28.8">
      <c r="A4960" s="175">
        <v>40751</v>
      </c>
      <c r="B4960" s="118" t="s">
        <v>9</v>
      </c>
      <c r="C4960" s="130">
        <v>40752</v>
      </c>
      <c r="D4960" s="118">
        <v>0</v>
      </c>
      <c r="E4960" s="118" t="s">
        <v>170</v>
      </c>
      <c r="F4960" s="118" t="s">
        <v>9027</v>
      </c>
      <c r="G4960" s="118" t="s">
        <v>9028</v>
      </c>
      <c r="H4960" s="118" t="s">
        <v>33</v>
      </c>
      <c r="I4960" s="118" t="s">
        <v>9292</v>
      </c>
      <c r="K4960" s="118" t="s">
        <v>9291</v>
      </c>
    </row>
    <row r="4961" spans="1:11" ht="28.8">
      <c r="A4961" s="175">
        <v>40751</v>
      </c>
      <c r="B4961" s="118" t="s">
        <v>9</v>
      </c>
      <c r="C4961" s="130">
        <v>40752</v>
      </c>
      <c r="D4961" s="118">
        <v>0</v>
      </c>
      <c r="E4961" s="118" t="s">
        <v>170</v>
      </c>
      <c r="F4961" s="118" t="s">
        <v>9027</v>
      </c>
      <c r="G4961" s="118" t="s">
        <v>9028</v>
      </c>
      <c r="H4961" s="118" t="s">
        <v>33</v>
      </c>
      <c r="I4961" s="118" t="s">
        <v>9292</v>
      </c>
      <c r="K4961" s="118" t="s">
        <v>9291</v>
      </c>
    </row>
    <row r="4962" spans="1:11" ht="28.8">
      <c r="A4962" s="175">
        <v>40751</v>
      </c>
      <c r="B4962" s="118" t="s">
        <v>9</v>
      </c>
      <c r="C4962" s="130">
        <v>40752</v>
      </c>
      <c r="D4962" s="118">
        <v>0</v>
      </c>
      <c r="E4962" s="118" t="s">
        <v>170</v>
      </c>
      <c r="F4962" s="118" t="s">
        <v>9027</v>
      </c>
      <c r="G4962" s="118" t="s">
        <v>9028</v>
      </c>
      <c r="H4962" s="118" t="s">
        <v>33</v>
      </c>
      <c r="I4962" s="118" t="s">
        <v>9292</v>
      </c>
      <c r="K4962" s="118" t="s">
        <v>9291</v>
      </c>
    </row>
    <row r="4963" spans="1:11" ht="28.8">
      <c r="A4963" s="175">
        <v>40751</v>
      </c>
      <c r="B4963" s="118" t="s">
        <v>9</v>
      </c>
      <c r="C4963" s="130">
        <v>40752</v>
      </c>
      <c r="D4963" s="118">
        <v>0</v>
      </c>
      <c r="E4963" s="118" t="s">
        <v>170</v>
      </c>
      <c r="F4963" s="118" t="s">
        <v>9027</v>
      </c>
      <c r="G4963" s="118" t="s">
        <v>9028</v>
      </c>
      <c r="H4963" s="118" t="s">
        <v>33</v>
      </c>
      <c r="I4963" s="118" t="s">
        <v>9292</v>
      </c>
      <c r="K4963" s="118" t="s">
        <v>9291</v>
      </c>
    </row>
    <row r="4964" spans="1:11" ht="28.8">
      <c r="A4964" s="175">
        <v>40751</v>
      </c>
      <c r="B4964" s="118" t="s">
        <v>9</v>
      </c>
      <c r="C4964" s="130">
        <v>40752</v>
      </c>
      <c r="D4964" s="118">
        <v>0</v>
      </c>
      <c r="E4964" s="118" t="s">
        <v>170</v>
      </c>
      <c r="F4964" s="118" t="s">
        <v>9027</v>
      </c>
      <c r="G4964" s="118" t="s">
        <v>9028</v>
      </c>
      <c r="H4964" s="118" t="s">
        <v>33</v>
      </c>
      <c r="I4964" s="118" t="s">
        <v>9292</v>
      </c>
      <c r="K4964" s="118" t="s">
        <v>9291</v>
      </c>
    </row>
    <row r="4965" spans="1:11" ht="28.8">
      <c r="A4965" s="175">
        <v>40751</v>
      </c>
      <c r="B4965" s="118" t="s">
        <v>9</v>
      </c>
      <c r="C4965" s="130">
        <v>40752</v>
      </c>
      <c r="D4965" s="118">
        <v>0</v>
      </c>
      <c r="E4965" s="118" t="s">
        <v>170</v>
      </c>
      <c r="F4965" s="118" t="s">
        <v>9027</v>
      </c>
      <c r="G4965" s="118" t="s">
        <v>9028</v>
      </c>
      <c r="H4965" s="118" t="s">
        <v>33</v>
      </c>
      <c r="I4965" s="118" t="s">
        <v>9292</v>
      </c>
      <c r="K4965" s="118" t="s">
        <v>9291</v>
      </c>
    </row>
    <row r="4966" spans="1:11" ht="28.8">
      <c r="A4966" s="175">
        <v>40752</v>
      </c>
      <c r="B4966" s="118" t="s">
        <v>9</v>
      </c>
      <c r="C4966" s="130">
        <v>40752</v>
      </c>
      <c r="D4966" s="118">
        <v>0</v>
      </c>
      <c r="E4966" s="118" t="s">
        <v>968</v>
      </c>
      <c r="F4966" s="118" t="s">
        <v>9087</v>
      </c>
      <c r="G4966" s="118" t="s">
        <v>9088</v>
      </c>
      <c r="H4966" s="118" t="s">
        <v>876</v>
      </c>
      <c r="I4966" s="118" t="s">
        <v>9375</v>
      </c>
      <c r="K4966" s="118" t="s">
        <v>8961</v>
      </c>
    </row>
    <row r="4967" spans="1:11" ht="28.8">
      <c r="A4967" s="175">
        <v>40752</v>
      </c>
      <c r="B4967" s="118" t="s">
        <v>9</v>
      </c>
      <c r="C4967" s="130">
        <v>40752</v>
      </c>
      <c r="D4967" s="118">
        <v>0</v>
      </c>
      <c r="E4967" s="118" t="s">
        <v>165</v>
      </c>
      <c r="F4967" s="118" t="s">
        <v>8963</v>
      </c>
      <c r="G4967" s="118" t="s">
        <v>8964</v>
      </c>
      <c r="H4967" s="118" t="s">
        <v>877</v>
      </c>
      <c r="I4967" s="118" t="s">
        <v>8965</v>
      </c>
      <c r="K4967" s="118" t="s">
        <v>8961</v>
      </c>
    </row>
    <row r="4968" spans="1:11" ht="28.8">
      <c r="A4968" s="175">
        <v>40752</v>
      </c>
      <c r="B4968" s="118" t="s">
        <v>9</v>
      </c>
      <c r="C4968" s="130">
        <v>40752</v>
      </c>
      <c r="D4968" s="118">
        <v>0</v>
      </c>
      <c r="E4968" s="118" t="s">
        <v>165</v>
      </c>
      <c r="F4968" s="118" t="s">
        <v>8963</v>
      </c>
      <c r="G4968" s="118" t="s">
        <v>8964</v>
      </c>
      <c r="H4968" s="118" t="s">
        <v>876</v>
      </c>
      <c r="I4968" s="118" t="s">
        <v>9376</v>
      </c>
      <c r="K4968" s="118" t="s">
        <v>8961</v>
      </c>
    </row>
    <row r="4969" spans="1:11" ht="28.8">
      <c r="A4969" s="175">
        <v>40752</v>
      </c>
      <c r="B4969" s="118" t="s">
        <v>9</v>
      </c>
      <c r="C4969" s="130">
        <v>40752</v>
      </c>
      <c r="D4969" s="118">
        <v>0</v>
      </c>
      <c r="E4969" s="118" t="s">
        <v>165</v>
      </c>
      <c r="F4969" s="118" t="s">
        <v>8963</v>
      </c>
      <c r="G4969" s="118" t="s">
        <v>8964</v>
      </c>
      <c r="H4969" s="118" t="s">
        <v>877</v>
      </c>
      <c r="I4969" s="118" t="s">
        <v>8965</v>
      </c>
      <c r="K4969" s="118" t="s">
        <v>8961</v>
      </c>
    </row>
    <row r="4970" spans="1:11" ht="28.8">
      <c r="A4970" s="175">
        <v>40752</v>
      </c>
      <c r="B4970" s="118" t="s">
        <v>9</v>
      </c>
      <c r="C4970" s="130">
        <v>40752</v>
      </c>
      <c r="D4970" s="118">
        <v>0</v>
      </c>
      <c r="E4970" s="118" t="s">
        <v>165</v>
      </c>
      <c r="F4970" s="118" t="s">
        <v>8963</v>
      </c>
      <c r="G4970" s="118" t="s">
        <v>8964</v>
      </c>
      <c r="H4970" s="118" t="s">
        <v>876</v>
      </c>
      <c r="I4970" s="118" t="s">
        <v>9376</v>
      </c>
      <c r="K4970" s="118" t="s">
        <v>8961</v>
      </c>
    </row>
    <row r="4971" spans="1:11" ht="28.8">
      <c r="A4971" s="175">
        <v>40752</v>
      </c>
      <c r="B4971" s="118" t="s">
        <v>9</v>
      </c>
      <c r="C4971" s="130">
        <v>40752</v>
      </c>
      <c r="D4971" s="118">
        <v>0</v>
      </c>
      <c r="E4971" s="118" t="s">
        <v>170</v>
      </c>
      <c r="F4971" s="118" t="s">
        <v>9027</v>
      </c>
      <c r="G4971" s="118" t="s">
        <v>9028</v>
      </c>
      <c r="H4971" s="118" t="s">
        <v>877</v>
      </c>
      <c r="I4971" s="118" t="s">
        <v>9029</v>
      </c>
      <c r="J4971" s="118" t="s">
        <v>171</v>
      </c>
      <c r="K4971" s="118" t="s">
        <v>8961</v>
      </c>
    </row>
    <row r="4972" spans="1:11" ht="28.8">
      <c r="A4972" s="175">
        <v>40752</v>
      </c>
      <c r="B4972" s="118" t="s">
        <v>9</v>
      </c>
      <c r="C4972" s="130">
        <v>40752</v>
      </c>
      <c r="D4972" s="118">
        <v>0</v>
      </c>
      <c r="E4972" s="118" t="s">
        <v>170</v>
      </c>
      <c r="F4972" s="118" t="s">
        <v>8998</v>
      </c>
      <c r="G4972" s="118" t="s">
        <v>8999</v>
      </c>
      <c r="H4972" s="118" t="s">
        <v>9062</v>
      </c>
      <c r="I4972" s="118" t="s">
        <v>998</v>
      </c>
      <c r="J4972" s="118" t="s">
        <v>998</v>
      </c>
      <c r="K4972" s="118" t="s">
        <v>8961</v>
      </c>
    </row>
    <row r="4973" spans="1:11" ht="28.8">
      <c r="A4973" s="175">
        <v>40752</v>
      </c>
      <c r="B4973" s="118" t="s">
        <v>9</v>
      </c>
      <c r="C4973" s="130">
        <v>40752</v>
      </c>
      <c r="D4973" s="118">
        <v>0</v>
      </c>
      <c r="E4973" s="118" t="s">
        <v>471</v>
      </c>
      <c r="F4973" s="118" t="s">
        <v>9123</v>
      </c>
      <c r="G4973" s="118" t="s">
        <v>9124</v>
      </c>
      <c r="H4973" s="118" t="s">
        <v>876</v>
      </c>
      <c r="I4973" s="118" t="s">
        <v>9377</v>
      </c>
      <c r="K4973" s="118" t="s">
        <v>8961</v>
      </c>
    </row>
    <row r="4974" spans="1:11">
      <c r="A4974" s="175">
        <v>40752</v>
      </c>
      <c r="B4974" s="118" t="s">
        <v>9</v>
      </c>
      <c r="C4974" s="130">
        <v>40752</v>
      </c>
      <c r="D4974" s="118">
        <v>0</v>
      </c>
      <c r="E4974" s="118" t="s">
        <v>9268</v>
      </c>
      <c r="F4974" s="118" t="s">
        <v>9269</v>
      </c>
      <c r="G4974" s="118" t="s">
        <v>9270</v>
      </c>
      <c r="H4974" s="118" t="s">
        <v>0</v>
      </c>
      <c r="I4974" s="118" t="s">
        <v>9378</v>
      </c>
      <c r="K4974" s="118" t="s">
        <v>8961</v>
      </c>
    </row>
    <row r="4975" spans="1:11">
      <c r="A4975" s="175">
        <v>40752</v>
      </c>
      <c r="B4975" s="118" t="s">
        <v>9</v>
      </c>
      <c r="C4975" s="130">
        <v>40752</v>
      </c>
      <c r="D4975" s="118">
        <v>0</v>
      </c>
      <c r="E4975" s="118" t="s">
        <v>322</v>
      </c>
      <c r="F4975" s="118" t="s">
        <v>8922</v>
      </c>
      <c r="G4975" s="118" t="s">
        <v>8923</v>
      </c>
      <c r="H4975" s="118" t="s">
        <v>0</v>
      </c>
      <c r="I4975" s="118" t="s">
        <v>9299</v>
      </c>
      <c r="J4975" s="118" t="s">
        <v>9300</v>
      </c>
      <c r="K4975" s="118" t="s">
        <v>8961</v>
      </c>
    </row>
    <row r="4976" spans="1:11">
      <c r="A4976" s="175">
        <v>40752</v>
      </c>
      <c r="B4976" s="118" t="s">
        <v>9</v>
      </c>
      <c r="C4976" s="130">
        <v>40752</v>
      </c>
      <c r="D4976" s="118">
        <v>0</v>
      </c>
      <c r="E4976" s="118" t="s">
        <v>322</v>
      </c>
      <c r="F4976" s="118" t="s">
        <v>8922</v>
      </c>
      <c r="G4976" s="118" t="s">
        <v>8923</v>
      </c>
      <c r="H4976" s="118" t="s">
        <v>0</v>
      </c>
      <c r="I4976" s="118" t="s">
        <v>9299</v>
      </c>
      <c r="J4976" s="118" t="s">
        <v>9300</v>
      </c>
      <c r="K4976" s="118" t="s">
        <v>8961</v>
      </c>
    </row>
    <row r="4977" spans="1:11" ht="28.8">
      <c r="A4977" s="175">
        <v>40752</v>
      </c>
      <c r="B4977" s="118" t="s">
        <v>9</v>
      </c>
      <c r="C4977" s="130">
        <v>40752</v>
      </c>
      <c r="D4977" s="118">
        <v>0</v>
      </c>
      <c r="E4977" s="118" t="s">
        <v>595</v>
      </c>
      <c r="F4977" s="118" t="s">
        <v>9170</v>
      </c>
      <c r="G4977" s="118" t="s">
        <v>9171</v>
      </c>
      <c r="H4977" s="118" t="s">
        <v>878</v>
      </c>
      <c r="I4977" s="118" t="s">
        <v>9379</v>
      </c>
      <c r="K4977" s="118" t="s">
        <v>8961</v>
      </c>
    </row>
    <row r="4978" spans="1:11" ht="28.8">
      <c r="A4978" s="175">
        <v>40752</v>
      </c>
      <c r="B4978" s="118" t="s">
        <v>9</v>
      </c>
      <c r="C4978" s="130">
        <v>40752</v>
      </c>
      <c r="D4978" s="118">
        <v>0</v>
      </c>
      <c r="E4978" s="118" t="s">
        <v>144</v>
      </c>
      <c r="F4978" s="118" t="s">
        <v>8981</v>
      </c>
      <c r="G4978" s="118" t="s">
        <v>8982</v>
      </c>
      <c r="H4978" s="118" t="s">
        <v>876</v>
      </c>
      <c r="I4978" s="118" t="s">
        <v>9380</v>
      </c>
      <c r="K4978" s="118" t="s">
        <v>8961</v>
      </c>
    </row>
    <row r="4979" spans="1:11" ht="28.8">
      <c r="A4979" s="175">
        <v>40752</v>
      </c>
      <c r="B4979" s="118" t="s">
        <v>9</v>
      </c>
      <c r="C4979" s="130">
        <v>40752</v>
      </c>
      <c r="D4979" s="118">
        <v>0</v>
      </c>
      <c r="E4979" s="118" t="s">
        <v>968</v>
      </c>
      <c r="F4979" s="118" t="s">
        <v>9087</v>
      </c>
      <c r="G4979" s="118" t="s">
        <v>9088</v>
      </c>
      <c r="H4979" s="118" t="s">
        <v>876</v>
      </c>
      <c r="I4979" s="118" t="s">
        <v>9381</v>
      </c>
      <c r="K4979" s="118" t="s">
        <v>8961</v>
      </c>
    </row>
    <row r="4980" spans="1:11" ht="28.8">
      <c r="A4980" s="175">
        <v>40752</v>
      </c>
      <c r="B4980" s="118" t="s">
        <v>9</v>
      </c>
      <c r="C4980" s="130">
        <v>40752</v>
      </c>
      <c r="D4980" s="118">
        <v>0</v>
      </c>
      <c r="E4980" s="118" t="s">
        <v>968</v>
      </c>
      <c r="F4980" s="118" t="s">
        <v>9087</v>
      </c>
      <c r="G4980" s="118" t="s">
        <v>9088</v>
      </c>
      <c r="H4980" s="118" t="s">
        <v>876</v>
      </c>
      <c r="I4980" s="118" t="s">
        <v>9382</v>
      </c>
      <c r="K4980" s="118" t="s">
        <v>8961</v>
      </c>
    </row>
    <row r="4981" spans="1:11" ht="28.8">
      <c r="A4981" s="175">
        <v>40752</v>
      </c>
      <c r="B4981" s="118" t="s">
        <v>9</v>
      </c>
      <c r="C4981" s="130">
        <v>40752</v>
      </c>
      <c r="D4981" s="118">
        <v>0</v>
      </c>
      <c r="E4981" s="118" t="s">
        <v>968</v>
      </c>
      <c r="F4981" s="118" t="s">
        <v>9087</v>
      </c>
      <c r="G4981" s="118" t="s">
        <v>9088</v>
      </c>
      <c r="H4981" s="118" t="s">
        <v>876</v>
      </c>
      <c r="I4981" s="118" t="s">
        <v>9381</v>
      </c>
      <c r="K4981" s="118" t="s">
        <v>8961</v>
      </c>
    </row>
    <row r="4982" spans="1:11" ht="28.8">
      <c r="A4982" s="175">
        <v>40756</v>
      </c>
      <c r="B4982" s="118" t="s">
        <v>10</v>
      </c>
      <c r="C4982" s="130">
        <v>40756</v>
      </c>
      <c r="D4982" s="118">
        <v>0</v>
      </c>
      <c r="E4982" s="118" t="s">
        <v>9156</v>
      </c>
      <c r="F4982" s="118" t="s">
        <v>9157</v>
      </c>
      <c r="G4982" s="118" t="s">
        <v>9158</v>
      </c>
      <c r="H4982" s="118" t="s">
        <v>33</v>
      </c>
      <c r="I4982" s="118" t="s">
        <v>9316</v>
      </c>
      <c r="K4982" s="118" t="s">
        <v>9291</v>
      </c>
    </row>
    <row r="4983" spans="1:11" ht="28.8">
      <c r="A4983" s="175">
        <v>40756</v>
      </c>
      <c r="B4983" s="118" t="s">
        <v>10</v>
      </c>
      <c r="C4983" s="130">
        <v>40756</v>
      </c>
      <c r="D4983" s="118">
        <v>0</v>
      </c>
      <c r="E4983" s="118" t="s">
        <v>9156</v>
      </c>
      <c r="F4983" s="118" t="s">
        <v>9157</v>
      </c>
      <c r="G4983" s="118" t="s">
        <v>9158</v>
      </c>
      <c r="H4983" s="118" t="s">
        <v>33</v>
      </c>
      <c r="I4983" s="118" t="s">
        <v>9316</v>
      </c>
      <c r="K4983" s="118" t="s">
        <v>9291</v>
      </c>
    </row>
    <row r="4984" spans="1:11" ht="28.8">
      <c r="A4984" s="175">
        <v>40756</v>
      </c>
      <c r="B4984" s="118" t="s">
        <v>10</v>
      </c>
      <c r="C4984" s="130">
        <v>40756</v>
      </c>
      <c r="D4984" s="118">
        <v>0</v>
      </c>
      <c r="E4984" s="118" t="s">
        <v>9156</v>
      </c>
      <c r="F4984" s="118" t="s">
        <v>9157</v>
      </c>
      <c r="G4984" s="118" t="s">
        <v>9158</v>
      </c>
      <c r="H4984" s="118" t="s">
        <v>33</v>
      </c>
      <c r="I4984" s="118" t="s">
        <v>9316</v>
      </c>
      <c r="K4984" s="118" t="s">
        <v>9291</v>
      </c>
    </row>
    <row r="4985" spans="1:11" ht="28.8">
      <c r="A4985" s="175">
        <v>40756</v>
      </c>
      <c r="B4985" s="118" t="s">
        <v>10</v>
      </c>
      <c r="C4985" s="130">
        <v>40756</v>
      </c>
      <c r="D4985" s="118">
        <v>0</v>
      </c>
      <c r="E4985" s="118" t="s">
        <v>9156</v>
      </c>
      <c r="F4985" s="118" t="s">
        <v>9157</v>
      </c>
      <c r="G4985" s="118" t="s">
        <v>9158</v>
      </c>
      <c r="H4985" s="118" t="s">
        <v>33</v>
      </c>
      <c r="I4985" s="118" t="s">
        <v>9316</v>
      </c>
      <c r="K4985" s="118" t="s">
        <v>9291</v>
      </c>
    </row>
    <row r="4986" spans="1:11" ht="28.8">
      <c r="A4986" s="175">
        <v>40756</v>
      </c>
      <c r="B4986" s="118" t="s">
        <v>10</v>
      </c>
      <c r="C4986" s="130">
        <v>40756</v>
      </c>
      <c r="D4986" s="118">
        <v>0</v>
      </c>
      <c r="E4986" s="118" t="s">
        <v>9156</v>
      </c>
      <c r="F4986" s="118" t="s">
        <v>9157</v>
      </c>
      <c r="G4986" s="118" t="s">
        <v>9158</v>
      </c>
      <c r="H4986" s="118" t="s">
        <v>33</v>
      </c>
      <c r="I4986" s="118" t="s">
        <v>9316</v>
      </c>
      <c r="K4986" s="118" t="s">
        <v>9291</v>
      </c>
    </row>
    <row r="4987" spans="1:11" ht="28.8">
      <c r="A4987" s="175">
        <v>40756</v>
      </c>
      <c r="B4987" s="118" t="s">
        <v>10</v>
      </c>
      <c r="C4987" s="130">
        <v>40756</v>
      </c>
      <c r="D4987" s="118">
        <v>0</v>
      </c>
      <c r="E4987" s="118" t="s">
        <v>9156</v>
      </c>
      <c r="F4987" s="118" t="s">
        <v>9157</v>
      </c>
      <c r="G4987" s="118" t="s">
        <v>9158</v>
      </c>
      <c r="H4987" s="118" t="s">
        <v>33</v>
      </c>
      <c r="I4987" s="118" t="s">
        <v>9316</v>
      </c>
      <c r="K4987" s="118" t="s">
        <v>9291</v>
      </c>
    </row>
    <row r="4988" spans="1:11" ht="28.8">
      <c r="A4988" s="175">
        <v>40756</v>
      </c>
      <c r="B4988" s="118" t="s">
        <v>10</v>
      </c>
      <c r="C4988" s="130">
        <v>40756</v>
      </c>
      <c r="D4988" s="118">
        <v>0</v>
      </c>
      <c r="E4988" s="118" t="s">
        <v>9156</v>
      </c>
      <c r="F4988" s="118" t="s">
        <v>9157</v>
      </c>
      <c r="G4988" s="118" t="s">
        <v>9158</v>
      </c>
      <c r="H4988" s="118" t="s">
        <v>33</v>
      </c>
      <c r="I4988" s="118" t="s">
        <v>9316</v>
      </c>
      <c r="K4988" s="118" t="s">
        <v>9291</v>
      </c>
    </row>
    <row r="4989" spans="1:11" ht="28.8">
      <c r="A4989" s="175">
        <v>40756</v>
      </c>
      <c r="B4989" s="118" t="s">
        <v>10</v>
      </c>
      <c r="C4989" s="130">
        <v>40756</v>
      </c>
      <c r="D4989" s="118">
        <v>0</v>
      </c>
      <c r="E4989" s="118" t="s">
        <v>9156</v>
      </c>
      <c r="F4989" s="118" t="s">
        <v>9157</v>
      </c>
      <c r="G4989" s="118" t="s">
        <v>9158</v>
      </c>
      <c r="H4989" s="118" t="s">
        <v>33</v>
      </c>
      <c r="I4989" s="118" t="s">
        <v>9316</v>
      </c>
      <c r="K4989" s="118" t="s">
        <v>9291</v>
      </c>
    </row>
    <row r="4990" spans="1:11" ht="28.8">
      <c r="A4990" s="175">
        <v>40756</v>
      </c>
      <c r="B4990" s="118" t="s">
        <v>10</v>
      </c>
      <c r="C4990" s="130">
        <v>40756</v>
      </c>
      <c r="D4990" s="118">
        <v>0</v>
      </c>
      <c r="E4990" s="118" t="s">
        <v>9156</v>
      </c>
      <c r="F4990" s="118" t="s">
        <v>9157</v>
      </c>
      <c r="G4990" s="118" t="s">
        <v>9158</v>
      </c>
      <c r="H4990" s="118" t="s">
        <v>33</v>
      </c>
      <c r="I4990" s="118" t="s">
        <v>9316</v>
      </c>
      <c r="K4990" s="118" t="s">
        <v>9291</v>
      </c>
    </row>
    <row r="4991" spans="1:11" ht="28.8">
      <c r="A4991" s="175">
        <v>40756</v>
      </c>
      <c r="B4991" s="118" t="s">
        <v>10</v>
      </c>
      <c r="C4991" s="130">
        <v>40756</v>
      </c>
      <c r="D4991" s="118">
        <v>0</v>
      </c>
      <c r="E4991" s="118" t="s">
        <v>9156</v>
      </c>
      <c r="F4991" s="118" t="s">
        <v>9157</v>
      </c>
      <c r="G4991" s="118" t="s">
        <v>9158</v>
      </c>
      <c r="H4991" s="118" t="s">
        <v>33</v>
      </c>
      <c r="I4991" s="118" t="s">
        <v>9316</v>
      </c>
      <c r="K4991" s="118" t="s">
        <v>9291</v>
      </c>
    </row>
    <row r="4992" spans="1:11" ht="28.8">
      <c r="A4992" s="175">
        <v>40756</v>
      </c>
      <c r="B4992" s="118" t="s">
        <v>10</v>
      </c>
      <c r="C4992" s="130">
        <v>40756</v>
      </c>
      <c r="D4992" s="118">
        <v>0</v>
      </c>
      <c r="E4992" s="118" t="s">
        <v>9156</v>
      </c>
      <c r="F4992" s="118" t="s">
        <v>9157</v>
      </c>
      <c r="G4992" s="118" t="s">
        <v>9158</v>
      </c>
      <c r="H4992" s="118" t="s">
        <v>33</v>
      </c>
      <c r="I4992" s="118" t="s">
        <v>9316</v>
      </c>
      <c r="K4992" s="118" t="s">
        <v>9291</v>
      </c>
    </row>
    <row r="4993" spans="1:11" ht="28.8">
      <c r="A4993" s="175">
        <v>40756</v>
      </c>
      <c r="B4993" s="118" t="s">
        <v>10</v>
      </c>
      <c r="C4993" s="130">
        <v>40756</v>
      </c>
      <c r="D4993" s="118">
        <v>0</v>
      </c>
      <c r="E4993" s="118" t="s">
        <v>9156</v>
      </c>
      <c r="F4993" s="118" t="s">
        <v>9157</v>
      </c>
      <c r="G4993" s="118" t="s">
        <v>9158</v>
      </c>
      <c r="H4993" s="118" t="s">
        <v>33</v>
      </c>
      <c r="I4993" s="118" t="s">
        <v>9316</v>
      </c>
      <c r="K4993" s="118" t="s">
        <v>9291</v>
      </c>
    </row>
    <row r="4994" spans="1:11" ht="28.8">
      <c r="A4994" s="175">
        <v>40756</v>
      </c>
      <c r="B4994" s="118" t="s">
        <v>10</v>
      </c>
      <c r="C4994" s="130">
        <v>40756</v>
      </c>
      <c r="D4994" s="118">
        <v>0</v>
      </c>
      <c r="E4994" s="118" t="s">
        <v>9156</v>
      </c>
      <c r="F4994" s="118" t="s">
        <v>9157</v>
      </c>
      <c r="G4994" s="118" t="s">
        <v>9158</v>
      </c>
      <c r="H4994" s="118" t="s">
        <v>33</v>
      </c>
      <c r="I4994" s="118" t="s">
        <v>9316</v>
      </c>
      <c r="K4994" s="118" t="s">
        <v>9291</v>
      </c>
    </row>
    <row r="4995" spans="1:11" ht="28.8">
      <c r="A4995" s="175">
        <v>40756</v>
      </c>
      <c r="B4995" s="118" t="s">
        <v>10</v>
      </c>
      <c r="C4995" s="130">
        <v>40756</v>
      </c>
      <c r="D4995" s="118">
        <v>0</v>
      </c>
      <c r="E4995" s="118" t="s">
        <v>9156</v>
      </c>
      <c r="F4995" s="118" t="s">
        <v>9157</v>
      </c>
      <c r="G4995" s="118" t="s">
        <v>9158</v>
      </c>
      <c r="H4995" s="118" t="s">
        <v>33</v>
      </c>
      <c r="I4995" s="118" t="s">
        <v>9316</v>
      </c>
      <c r="K4995" s="118" t="s">
        <v>9291</v>
      </c>
    </row>
    <row r="4996" spans="1:11" ht="28.8">
      <c r="A4996" s="175">
        <v>40756</v>
      </c>
      <c r="B4996" s="118" t="s">
        <v>10</v>
      </c>
      <c r="C4996" s="130">
        <v>40756</v>
      </c>
      <c r="D4996" s="118">
        <v>0</v>
      </c>
      <c r="E4996" s="118" t="s">
        <v>9156</v>
      </c>
      <c r="F4996" s="118" t="s">
        <v>9157</v>
      </c>
      <c r="G4996" s="118" t="s">
        <v>9158</v>
      </c>
      <c r="H4996" s="118" t="s">
        <v>33</v>
      </c>
      <c r="I4996" s="118" t="s">
        <v>9316</v>
      </c>
      <c r="K4996" s="118" t="s">
        <v>9291</v>
      </c>
    </row>
    <row r="4997" spans="1:11" ht="28.8">
      <c r="A4997" s="175">
        <v>40756</v>
      </c>
      <c r="B4997" s="118" t="s">
        <v>10</v>
      </c>
      <c r="C4997" s="130">
        <v>40756</v>
      </c>
      <c r="D4997" s="118">
        <v>0</v>
      </c>
      <c r="E4997" s="118" t="s">
        <v>9156</v>
      </c>
      <c r="F4997" s="118" t="s">
        <v>9157</v>
      </c>
      <c r="G4997" s="118" t="s">
        <v>9158</v>
      </c>
      <c r="H4997" s="118" t="s">
        <v>33</v>
      </c>
      <c r="I4997" s="118" t="s">
        <v>9316</v>
      </c>
      <c r="K4997" s="118" t="s">
        <v>9291</v>
      </c>
    </row>
    <row r="4998" spans="1:11" ht="28.8">
      <c r="A4998" s="175">
        <v>40756</v>
      </c>
      <c r="B4998" s="118" t="s">
        <v>10</v>
      </c>
      <c r="C4998" s="130">
        <v>40756</v>
      </c>
      <c r="D4998" s="118">
        <v>0</v>
      </c>
      <c r="E4998" s="118" t="s">
        <v>9156</v>
      </c>
      <c r="F4998" s="118" t="s">
        <v>9157</v>
      </c>
      <c r="G4998" s="118" t="s">
        <v>9158</v>
      </c>
      <c r="H4998" s="118" t="s">
        <v>33</v>
      </c>
      <c r="I4998" s="118" t="s">
        <v>9316</v>
      </c>
      <c r="K4998" s="118" t="s">
        <v>9291</v>
      </c>
    </row>
    <row r="4999" spans="1:11" ht="28.8">
      <c r="A4999" s="175">
        <v>40756</v>
      </c>
      <c r="B4999" s="118" t="s">
        <v>10</v>
      </c>
      <c r="C4999" s="130">
        <v>40756</v>
      </c>
      <c r="D4999" s="118">
        <v>0</v>
      </c>
      <c r="E4999" s="118" t="s">
        <v>9156</v>
      </c>
      <c r="F4999" s="118" t="s">
        <v>9157</v>
      </c>
      <c r="G4999" s="118" t="s">
        <v>9158</v>
      </c>
      <c r="H4999" s="118" t="s">
        <v>33</v>
      </c>
      <c r="I4999" s="118" t="s">
        <v>9316</v>
      </c>
      <c r="K4999" s="118" t="s">
        <v>9291</v>
      </c>
    </row>
    <row r="5000" spans="1:11" ht="28.8">
      <c r="A5000" s="175">
        <v>40756</v>
      </c>
      <c r="B5000" s="118" t="s">
        <v>10</v>
      </c>
      <c r="C5000" s="130">
        <v>40756</v>
      </c>
      <c r="D5000" s="118">
        <v>0</v>
      </c>
      <c r="E5000" s="118" t="s">
        <v>9156</v>
      </c>
      <c r="F5000" s="118" t="s">
        <v>9157</v>
      </c>
      <c r="G5000" s="118" t="s">
        <v>9158</v>
      </c>
      <c r="H5000" s="118" t="s">
        <v>33</v>
      </c>
      <c r="I5000" s="118" t="s">
        <v>9316</v>
      </c>
      <c r="K5000" s="118" t="s">
        <v>9291</v>
      </c>
    </row>
    <row r="5001" spans="1:11" ht="28.8">
      <c r="A5001" s="175">
        <v>40756</v>
      </c>
      <c r="B5001" s="118" t="s">
        <v>10</v>
      </c>
      <c r="C5001" s="130">
        <v>40756</v>
      </c>
      <c r="D5001" s="118">
        <v>0</v>
      </c>
      <c r="E5001" s="118" t="s">
        <v>9156</v>
      </c>
      <c r="F5001" s="118" t="s">
        <v>9157</v>
      </c>
      <c r="G5001" s="118" t="s">
        <v>9158</v>
      </c>
      <c r="H5001" s="118" t="s">
        <v>33</v>
      </c>
      <c r="I5001" s="118" t="s">
        <v>9316</v>
      </c>
      <c r="K5001" s="118" t="s">
        <v>9291</v>
      </c>
    </row>
    <row r="5002" spans="1:11" ht="28.8">
      <c r="A5002" s="175">
        <v>40756</v>
      </c>
      <c r="B5002" s="118" t="s">
        <v>10</v>
      </c>
      <c r="C5002" s="130">
        <v>40756</v>
      </c>
      <c r="D5002" s="118">
        <v>0</v>
      </c>
      <c r="E5002" s="118" t="s">
        <v>9156</v>
      </c>
      <c r="F5002" s="118" t="s">
        <v>9157</v>
      </c>
      <c r="G5002" s="118" t="s">
        <v>9158</v>
      </c>
      <c r="H5002" s="118" t="s">
        <v>33</v>
      </c>
      <c r="I5002" s="118" t="s">
        <v>9316</v>
      </c>
      <c r="K5002" s="118" t="s">
        <v>9291</v>
      </c>
    </row>
    <row r="5003" spans="1:11" ht="28.8">
      <c r="A5003" s="175">
        <v>40756</v>
      </c>
      <c r="B5003" s="118" t="s">
        <v>10</v>
      </c>
      <c r="C5003" s="130">
        <v>40756</v>
      </c>
      <c r="D5003" s="118">
        <v>0</v>
      </c>
      <c r="E5003" s="118" t="s">
        <v>9156</v>
      </c>
      <c r="F5003" s="118" t="s">
        <v>9157</v>
      </c>
      <c r="G5003" s="118" t="s">
        <v>9158</v>
      </c>
      <c r="H5003" s="118" t="s">
        <v>33</v>
      </c>
      <c r="I5003" s="118" t="s">
        <v>9316</v>
      </c>
      <c r="K5003" s="118" t="s">
        <v>9291</v>
      </c>
    </row>
    <row r="5004" spans="1:11" ht="28.8">
      <c r="A5004" s="175">
        <v>40756</v>
      </c>
      <c r="B5004" s="118" t="s">
        <v>10</v>
      </c>
      <c r="C5004" s="130">
        <v>40756</v>
      </c>
      <c r="D5004" s="118">
        <v>0</v>
      </c>
      <c r="E5004" s="118" t="s">
        <v>9156</v>
      </c>
      <c r="F5004" s="118" t="s">
        <v>9157</v>
      </c>
      <c r="G5004" s="118" t="s">
        <v>9158</v>
      </c>
      <c r="H5004" s="118" t="s">
        <v>33</v>
      </c>
      <c r="I5004" s="118" t="s">
        <v>9316</v>
      </c>
      <c r="K5004" s="118" t="s">
        <v>9291</v>
      </c>
    </row>
    <row r="5005" spans="1:11" ht="28.8">
      <c r="A5005" s="175">
        <v>40756</v>
      </c>
      <c r="B5005" s="118" t="s">
        <v>10</v>
      </c>
      <c r="C5005" s="130">
        <v>40756</v>
      </c>
      <c r="D5005" s="118">
        <v>0</v>
      </c>
      <c r="E5005" s="118" t="s">
        <v>9156</v>
      </c>
      <c r="F5005" s="118" t="s">
        <v>9157</v>
      </c>
      <c r="G5005" s="118" t="s">
        <v>9158</v>
      </c>
      <c r="H5005" s="118" t="s">
        <v>33</v>
      </c>
      <c r="I5005" s="118" t="s">
        <v>9316</v>
      </c>
      <c r="K5005" s="118" t="s">
        <v>9291</v>
      </c>
    </row>
    <row r="5006" spans="1:11" ht="28.8">
      <c r="A5006" s="175">
        <v>40756</v>
      </c>
      <c r="B5006" s="118" t="s">
        <v>10</v>
      </c>
      <c r="C5006" s="130">
        <v>40756</v>
      </c>
      <c r="D5006" s="118">
        <v>0</v>
      </c>
      <c r="E5006" s="118" t="s">
        <v>9156</v>
      </c>
      <c r="F5006" s="118" t="s">
        <v>9157</v>
      </c>
      <c r="G5006" s="118" t="s">
        <v>9158</v>
      </c>
      <c r="H5006" s="118" t="s">
        <v>33</v>
      </c>
      <c r="I5006" s="118" t="s">
        <v>9316</v>
      </c>
      <c r="K5006" s="118" t="s">
        <v>9291</v>
      </c>
    </row>
    <row r="5007" spans="1:11" ht="28.8">
      <c r="A5007" s="175">
        <v>40756</v>
      </c>
      <c r="B5007" s="118" t="s">
        <v>10</v>
      </c>
      <c r="C5007" s="130">
        <v>40756</v>
      </c>
      <c r="D5007" s="118">
        <v>0</v>
      </c>
      <c r="E5007" s="118" t="s">
        <v>9156</v>
      </c>
      <c r="F5007" s="118" t="s">
        <v>9157</v>
      </c>
      <c r="G5007" s="118" t="s">
        <v>9158</v>
      </c>
      <c r="H5007" s="118" t="s">
        <v>33</v>
      </c>
      <c r="I5007" s="118" t="s">
        <v>9316</v>
      </c>
      <c r="K5007" s="118" t="s">
        <v>9291</v>
      </c>
    </row>
    <row r="5008" spans="1:11" ht="28.8">
      <c r="A5008" s="175">
        <v>40756</v>
      </c>
      <c r="B5008" s="118" t="s">
        <v>10</v>
      </c>
      <c r="C5008" s="130">
        <v>40756</v>
      </c>
      <c r="D5008" s="118">
        <v>0</v>
      </c>
      <c r="E5008" s="118" t="s">
        <v>9156</v>
      </c>
      <c r="F5008" s="118" t="s">
        <v>9157</v>
      </c>
      <c r="G5008" s="118" t="s">
        <v>9158</v>
      </c>
      <c r="H5008" s="118" t="s">
        <v>33</v>
      </c>
      <c r="I5008" s="118" t="s">
        <v>9316</v>
      </c>
      <c r="K5008" s="118" t="s">
        <v>9291</v>
      </c>
    </row>
    <row r="5009" spans="1:11" ht="28.8">
      <c r="A5009" s="175">
        <v>40756</v>
      </c>
      <c r="B5009" s="118" t="s">
        <v>10</v>
      </c>
      <c r="C5009" s="130">
        <v>40756</v>
      </c>
      <c r="D5009" s="118">
        <v>0</v>
      </c>
      <c r="E5009" s="118" t="s">
        <v>9156</v>
      </c>
      <c r="F5009" s="118" t="s">
        <v>9157</v>
      </c>
      <c r="G5009" s="118" t="s">
        <v>9158</v>
      </c>
      <c r="H5009" s="118" t="s">
        <v>33</v>
      </c>
      <c r="I5009" s="118" t="s">
        <v>9316</v>
      </c>
      <c r="K5009" s="118" t="s">
        <v>9291</v>
      </c>
    </row>
    <row r="5010" spans="1:11" ht="28.8">
      <c r="A5010" s="175">
        <v>40756</v>
      </c>
      <c r="B5010" s="118" t="s">
        <v>10</v>
      </c>
      <c r="C5010" s="130">
        <v>40756</v>
      </c>
      <c r="D5010" s="118">
        <v>0</v>
      </c>
      <c r="E5010" s="118" t="s">
        <v>9156</v>
      </c>
      <c r="F5010" s="118" t="s">
        <v>9157</v>
      </c>
      <c r="G5010" s="118" t="s">
        <v>9158</v>
      </c>
      <c r="H5010" s="118" t="s">
        <v>33</v>
      </c>
      <c r="I5010" s="118" t="s">
        <v>9316</v>
      </c>
      <c r="K5010" s="118" t="s">
        <v>9291</v>
      </c>
    </row>
    <row r="5011" spans="1:11" ht="28.8">
      <c r="A5011" s="175">
        <v>40756</v>
      </c>
      <c r="B5011" s="118" t="s">
        <v>10</v>
      </c>
      <c r="C5011" s="130">
        <v>40756</v>
      </c>
      <c r="D5011" s="118">
        <v>0</v>
      </c>
      <c r="E5011" s="118" t="s">
        <v>9156</v>
      </c>
      <c r="F5011" s="118" t="s">
        <v>9157</v>
      </c>
      <c r="G5011" s="118" t="s">
        <v>9158</v>
      </c>
      <c r="H5011" s="118" t="s">
        <v>33</v>
      </c>
      <c r="I5011" s="118" t="s">
        <v>9316</v>
      </c>
      <c r="K5011" s="118" t="s">
        <v>9291</v>
      </c>
    </row>
    <row r="5012" spans="1:11" ht="28.8">
      <c r="A5012" s="175">
        <v>40756</v>
      </c>
      <c r="B5012" s="118" t="s">
        <v>10</v>
      </c>
      <c r="C5012" s="130">
        <v>40756</v>
      </c>
      <c r="D5012" s="118">
        <v>0</v>
      </c>
      <c r="E5012" s="118" t="s">
        <v>9156</v>
      </c>
      <c r="F5012" s="118" t="s">
        <v>9157</v>
      </c>
      <c r="G5012" s="118" t="s">
        <v>9158</v>
      </c>
      <c r="H5012" s="118" t="s">
        <v>33</v>
      </c>
      <c r="I5012" s="118" t="s">
        <v>9316</v>
      </c>
      <c r="K5012" s="118" t="s">
        <v>9291</v>
      </c>
    </row>
    <row r="5013" spans="1:11" ht="28.8">
      <c r="A5013" s="175">
        <v>40756</v>
      </c>
      <c r="B5013" s="118" t="s">
        <v>10</v>
      </c>
      <c r="C5013" s="130">
        <v>40756</v>
      </c>
      <c r="D5013" s="118">
        <v>0</v>
      </c>
      <c r="E5013" s="118" t="s">
        <v>9156</v>
      </c>
      <c r="F5013" s="118" t="s">
        <v>9157</v>
      </c>
      <c r="G5013" s="118" t="s">
        <v>9158</v>
      </c>
      <c r="H5013" s="118" t="s">
        <v>33</v>
      </c>
      <c r="I5013" s="118" t="s">
        <v>9316</v>
      </c>
      <c r="K5013" s="118" t="s">
        <v>9291</v>
      </c>
    </row>
    <row r="5014" spans="1:11" ht="28.8">
      <c r="A5014" s="175">
        <v>40756</v>
      </c>
      <c r="B5014" s="118" t="s">
        <v>10</v>
      </c>
      <c r="C5014" s="130">
        <v>40756</v>
      </c>
      <c r="D5014" s="118">
        <v>0</v>
      </c>
      <c r="E5014" s="118" t="s">
        <v>9156</v>
      </c>
      <c r="F5014" s="118" t="s">
        <v>9157</v>
      </c>
      <c r="G5014" s="118" t="s">
        <v>9158</v>
      </c>
      <c r="H5014" s="118" t="s">
        <v>33</v>
      </c>
      <c r="I5014" s="118" t="s">
        <v>9316</v>
      </c>
      <c r="K5014" s="118" t="s">
        <v>9291</v>
      </c>
    </row>
    <row r="5015" spans="1:11" ht="28.8">
      <c r="A5015" s="175">
        <v>40756</v>
      </c>
      <c r="B5015" s="118" t="s">
        <v>10</v>
      </c>
      <c r="C5015" s="130">
        <v>40756</v>
      </c>
      <c r="D5015" s="118">
        <v>0</v>
      </c>
      <c r="E5015" s="118" t="s">
        <v>9156</v>
      </c>
      <c r="F5015" s="118" t="s">
        <v>9157</v>
      </c>
      <c r="G5015" s="118" t="s">
        <v>9158</v>
      </c>
      <c r="H5015" s="118" t="s">
        <v>33</v>
      </c>
      <c r="I5015" s="118" t="s">
        <v>9316</v>
      </c>
      <c r="K5015" s="118" t="s">
        <v>9291</v>
      </c>
    </row>
    <row r="5016" spans="1:11" ht="28.8">
      <c r="A5016" s="175">
        <v>40756</v>
      </c>
      <c r="B5016" s="118" t="s">
        <v>10</v>
      </c>
      <c r="C5016" s="130">
        <v>40756</v>
      </c>
      <c r="D5016" s="118">
        <v>0</v>
      </c>
      <c r="E5016" s="118" t="s">
        <v>9156</v>
      </c>
      <c r="F5016" s="118" t="s">
        <v>9157</v>
      </c>
      <c r="G5016" s="118" t="s">
        <v>9158</v>
      </c>
      <c r="H5016" s="118" t="s">
        <v>33</v>
      </c>
      <c r="I5016" s="118" t="s">
        <v>9316</v>
      </c>
      <c r="K5016" s="118" t="s">
        <v>9291</v>
      </c>
    </row>
    <row r="5017" spans="1:11" ht="28.8">
      <c r="A5017" s="175">
        <v>40756</v>
      </c>
      <c r="B5017" s="118" t="s">
        <v>10</v>
      </c>
      <c r="C5017" s="130">
        <v>40756</v>
      </c>
      <c r="D5017" s="118">
        <v>0</v>
      </c>
      <c r="E5017" s="118" t="s">
        <v>9156</v>
      </c>
      <c r="F5017" s="118" t="s">
        <v>9157</v>
      </c>
      <c r="G5017" s="118" t="s">
        <v>9158</v>
      </c>
      <c r="H5017" s="118" t="s">
        <v>33</v>
      </c>
      <c r="I5017" s="118" t="s">
        <v>9316</v>
      </c>
      <c r="K5017" s="118" t="s">
        <v>9291</v>
      </c>
    </row>
    <row r="5018" spans="1:11" ht="28.8">
      <c r="A5018" s="175">
        <v>40756</v>
      </c>
      <c r="B5018" s="118" t="s">
        <v>10</v>
      </c>
      <c r="C5018" s="130">
        <v>40756</v>
      </c>
      <c r="D5018" s="118">
        <v>0</v>
      </c>
      <c r="E5018" s="118" t="s">
        <v>9156</v>
      </c>
      <c r="F5018" s="118" t="s">
        <v>9157</v>
      </c>
      <c r="G5018" s="118" t="s">
        <v>9158</v>
      </c>
      <c r="H5018" s="118" t="s">
        <v>33</v>
      </c>
      <c r="I5018" s="118" t="s">
        <v>9316</v>
      </c>
      <c r="K5018" s="118" t="s">
        <v>9291</v>
      </c>
    </row>
    <row r="5019" spans="1:11" ht="28.8">
      <c r="A5019" s="175">
        <v>40756</v>
      </c>
      <c r="B5019" s="118" t="s">
        <v>10</v>
      </c>
      <c r="C5019" s="130">
        <v>40756</v>
      </c>
      <c r="D5019" s="118">
        <v>0</v>
      </c>
      <c r="E5019" s="118" t="s">
        <v>9156</v>
      </c>
      <c r="F5019" s="118" t="s">
        <v>9157</v>
      </c>
      <c r="G5019" s="118" t="s">
        <v>9158</v>
      </c>
      <c r="H5019" s="118" t="s">
        <v>33</v>
      </c>
      <c r="I5019" s="118" t="s">
        <v>9316</v>
      </c>
      <c r="K5019" s="118" t="s">
        <v>9291</v>
      </c>
    </row>
    <row r="5020" spans="1:11" ht="28.8">
      <c r="A5020" s="175">
        <v>40756</v>
      </c>
      <c r="B5020" s="118" t="s">
        <v>10</v>
      </c>
      <c r="C5020" s="130">
        <v>40756</v>
      </c>
      <c r="D5020" s="118">
        <v>0</v>
      </c>
      <c r="E5020" s="118" t="s">
        <v>9156</v>
      </c>
      <c r="F5020" s="118" t="s">
        <v>9157</v>
      </c>
      <c r="G5020" s="118" t="s">
        <v>9158</v>
      </c>
      <c r="H5020" s="118" t="s">
        <v>33</v>
      </c>
      <c r="I5020" s="118" t="s">
        <v>9316</v>
      </c>
      <c r="K5020" s="118" t="s">
        <v>9291</v>
      </c>
    </row>
    <row r="5021" spans="1:11" ht="28.8">
      <c r="A5021" s="175">
        <v>40756</v>
      </c>
      <c r="B5021" s="118" t="s">
        <v>10</v>
      </c>
      <c r="C5021" s="130">
        <v>40756</v>
      </c>
      <c r="D5021" s="118">
        <v>0</v>
      </c>
      <c r="E5021" s="118" t="s">
        <v>9156</v>
      </c>
      <c r="F5021" s="118" t="s">
        <v>9157</v>
      </c>
      <c r="G5021" s="118" t="s">
        <v>9158</v>
      </c>
      <c r="H5021" s="118" t="s">
        <v>33</v>
      </c>
      <c r="I5021" s="118" t="s">
        <v>9316</v>
      </c>
      <c r="K5021" s="118" t="s">
        <v>9291</v>
      </c>
    </row>
    <row r="5022" spans="1:11" ht="28.8">
      <c r="A5022" s="175">
        <v>40756</v>
      </c>
      <c r="B5022" s="118" t="s">
        <v>10</v>
      </c>
      <c r="C5022" s="130">
        <v>40756</v>
      </c>
      <c r="D5022" s="118">
        <v>0</v>
      </c>
      <c r="E5022" s="118" t="s">
        <v>9156</v>
      </c>
      <c r="F5022" s="118" t="s">
        <v>9157</v>
      </c>
      <c r="G5022" s="118" t="s">
        <v>9158</v>
      </c>
      <c r="H5022" s="118" t="s">
        <v>33</v>
      </c>
      <c r="I5022" s="118" t="s">
        <v>9316</v>
      </c>
      <c r="K5022" s="118" t="s">
        <v>9291</v>
      </c>
    </row>
    <row r="5023" spans="1:11" ht="28.8">
      <c r="A5023" s="175">
        <v>40756</v>
      </c>
      <c r="B5023" s="118" t="s">
        <v>10</v>
      </c>
      <c r="C5023" s="130">
        <v>40756</v>
      </c>
      <c r="D5023" s="118">
        <v>0</v>
      </c>
      <c r="E5023" s="118" t="s">
        <v>9156</v>
      </c>
      <c r="F5023" s="118" t="s">
        <v>9157</v>
      </c>
      <c r="G5023" s="118" t="s">
        <v>9158</v>
      </c>
      <c r="H5023" s="118" t="s">
        <v>33</v>
      </c>
      <c r="I5023" s="118" t="s">
        <v>9316</v>
      </c>
      <c r="K5023" s="118" t="s">
        <v>9291</v>
      </c>
    </row>
    <row r="5024" spans="1:11" ht="28.8">
      <c r="A5024" s="175">
        <v>40756</v>
      </c>
      <c r="B5024" s="118" t="s">
        <v>10</v>
      </c>
      <c r="C5024" s="130">
        <v>40756</v>
      </c>
      <c r="D5024" s="118">
        <v>0</v>
      </c>
      <c r="E5024" s="118" t="s">
        <v>170</v>
      </c>
      <c r="F5024" s="118" t="s">
        <v>9027</v>
      </c>
      <c r="G5024" s="118" t="s">
        <v>9028</v>
      </c>
      <c r="H5024" s="118" t="s">
        <v>33</v>
      </c>
      <c r="I5024" s="118" t="s">
        <v>9292</v>
      </c>
      <c r="K5024" s="118" t="s">
        <v>9291</v>
      </c>
    </row>
    <row r="5025" spans="1:11" ht="28.8">
      <c r="A5025" s="175">
        <v>40756</v>
      </c>
      <c r="B5025" s="118" t="s">
        <v>10</v>
      </c>
      <c r="C5025" s="130">
        <v>40756</v>
      </c>
      <c r="D5025" s="118">
        <v>0</v>
      </c>
      <c r="E5025" s="118" t="s">
        <v>170</v>
      </c>
      <c r="F5025" s="118" t="s">
        <v>9027</v>
      </c>
      <c r="G5025" s="118" t="s">
        <v>9028</v>
      </c>
      <c r="H5025" s="118" t="s">
        <v>33</v>
      </c>
      <c r="I5025" s="118" t="s">
        <v>9292</v>
      </c>
      <c r="K5025" s="118" t="s">
        <v>9291</v>
      </c>
    </row>
    <row r="5026" spans="1:11" ht="28.8">
      <c r="A5026" s="175">
        <v>40757</v>
      </c>
      <c r="B5026" s="118" t="s">
        <v>10</v>
      </c>
      <c r="C5026" s="130">
        <v>40757</v>
      </c>
      <c r="D5026" s="118">
        <v>0</v>
      </c>
      <c r="E5026" s="118" t="s">
        <v>170</v>
      </c>
      <c r="F5026" s="118" t="s">
        <v>9027</v>
      </c>
      <c r="G5026" s="118" t="s">
        <v>9028</v>
      </c>
      <c r="H5026" s="118" t="s">
        <v>0</v>
      </c>
      <c r="I5026" s="118" t="s">
        <v>9383</v>
      </c>
      <c r="J5026" s="118" t="s">
        <v>148</v>
      </c>
      <c r="K5026" s="118" t="s">
        <v>8961</v>
      </c>
    </row>
    <row r="5027" spans="1:11" ht="28.8">
      <c r="A5027" s="175">
        <v>40757</v>
      </c>
      <c r="B5027" s="118" t="s">
        <v>10</v>
      </c>
      <c r="C5027" s="130">
        <v>40757</v>
      </c>
      <c r="D5027" s="118">
        <v>0</v>
      </c>
      <c r="E5027" s="118" t="s">
        <v>322</v>
      </c>
      <c r="F5027" s="118" t="s">
        <v>8922</v>
      </c>
      <c r="G5027" s="118" t="s">
        <v>8923</v>
      </c>
      <c r="H5027" s="118" t="s">
        <v>876</v>
      </c>
      <c r="I5027" s="118" t="s">
        <v>9169</v>
      </c>
      <c r="J5027" s="118" t="s">
        <v>5654</v>
      </c>
      <c r="K5027" s="118" t="s">
        <v>8961</v>
      </c>
    </row>
    <row r="5028" spans="1:11">
      <c r="A5028" s="175">
        <v>40757</v>
      </c>
      <c r="B5028" s="118" t="s">
        <v>10</v>
      </c>
      <c r="C5028" s="130">
        <v>40757</v>
      </c>
      <c r="D5028" s="118">
        <v>0</v>
      </c>
      <c r="E5028" s="118" t="s">
        <v>322</v>
      </c>
      <c r="F5028" s="118" t="s">
        <v>8922</v>
      </c>
      <c r="G5028" s="118" t="s">
        <v>8923</v>
      </c>
      <c r="H5028" s="118" t="s">
        <v>0</v>
      </c>
      <c r="I5028" s="118" t="s">
        <v>9299</v>
      </c>
      <c r="J5028" s="118" t="s">
        <v>9300</v>
      </c>
      <c r="K5028" s="118" t="s">
        <v>8961</v>
      </c>
    </row>
    <row r="5029" spans="1:11">
      <c r="A5029" s="175">
        <v>40757</v>
      </c>
      <c r="B5029" s="118" t="s">
        <v>10</v>
      </c>
      <c r="C5029" s="130">
        <v>40757</v>
      </c>
      <c r="D5029" s="118">
        <v>0</v>
      </c>
      <c r="E5029" s="118" t="s">
        <v>322</v>
      </c>
      <c r="F5029" s="118" t="s">
        <v>8922</v>
      </c>
      <c r="G5029" s="118" t="s">
        <v>8923</v>
      </c>
      <c r="H5029" s="118" t="s">
        <v>0</v>
      </c>
      <c r="I5029" s="118" t="s">
        <v>9299</v>
      </c>
      <c r="J5029" s="118" t="s">
        <v>9300</v>
      </c>
      <c r="K5029" s="118" t="s">
        <v>8961</v>
      </c>
    </row>
    <row r="5030" spans="1:11">
      <c r="A5030" s="175">
        <v>40757</v>
      </c>
      <c r="B5030" s="118" t="s">
        <v>10</v>
      </c>
      <c r="C5030" s="130">
        <v>40757</v>
      </c>
      <c r="D5030" s="118">
        <v>0</v>
      </c>
      <c r="E5030" s="118" t="s">
        <v>322</v>
      </c>
      <c r="F5030" s="118" t="s">
        <v>8922</v>
      </c>
      <c r="G5030" s="118" t="s">
        <v>8923</v>
      </c>
      <c r="H5030" s="118" t="s">
        <v>0</v>
      </c>
      <c r="I5030" s="118" t="s">
        <v>9299</v>
      </c>
      <c r="J5030" s="118" t="s">
        <v>9300</v>
      </c>
      <c r="K5030" s="118" t="s">
        <v>8961</v>
      </c>
    </row>
    <row r="5031" spans="1:11" ht="28.8">
      <c r="A5031" s="175">
        <v>40757</v>
      </c>
      <c r="B5031" s="118" t="s">
        <v>10</v>
      </c>
      <c r="C5031" s="130">
        <v>40757</v>
      </c>
      <c r="D5031" s="118">
        <v>0</v>
      </c>
      <c r="E5031" s="118" t="s">
        <v>177</v>
      </c>
      <c r="F5031" s="118" t="s">
        <v>9263</v>
      </c>
      <c r="G5031" s="118" t="s">
        <v>9264</v>
      </c>
      <c r="H5031" s="118" t="s">
        <v>0</v>
      </c>
      <c r="I5031" s="118" t="s">
        <v>9265</v>
      </c>
      <c r="J5031" s="118" t="s">
        <v>693</v>
      </c>
      <c r="K5031" s="118" t="s">
        <v>8961</v>
      </c>
    </row>
    <row r="5032" spans="1:11" ht="28.8">
      <c r="A5032" s="175">
        <v>40757</v>
      </c>
      <c r="B5032" s="118" t="s">
        <v>10</v>
      </c>
      <c r="C5032" s="130">
        <v>40757</v>
      </c>
      <c r="D5032" s="118">
        <v>0</v>
      </c>
      <c r="E5032" s="118" t="s">
        <v>177</v>
      </c>
      <c r="F5032" s="118" t="s">
        <v>9263</v>
      </c>
      <c r="G5032" s="118" t="s">
        <v>9264</v>
      </c>
      <c r="H5032" s="118" t="s">
        <v>0</v>
      </c>
      <c r="I5032" s="118" t="s">
        <v>9265</v>
      </c>
      <c r="J5032" s="118" t="s">
        <v>693</v>
      </c>
      <c r="K5032" s="118" t="s">
        <v>8961</v>
      </c>
    </row>
    <row r="5033" spans="1:11" ht="28.8">
      <c r="A5033" s="175">
        <v>40757</v>
      </c>
      <c r="B5033" s="118" t="s">
        <v>10</v>
      </c>
      <c r="C5033" s="130">
        <v>40757</v>
      </c>
      <c r="D5033" s="118">
        <v>0</v>
      </c>
      <c r="E5033" s="118" t="s">
        <v>177</v>
      </c>
      <c r="F5033" s="118" t="s">
        <v>9263</v>
      </c>
      <c r="G5033" s="118" t="s">
        <v>9264</v>
      </c>
      <c r="H5033" s="118" t="s">
        <v>0</v>
      </c>
      <c r="I5033" s="118" t="s">
        <v>9265</v>
      </c>
      <c r="J5033" s="118" t="s">
        <v>693</v>
      </c>
      <c r="K5033" s="118" t="s">
        <v>8961</v>
      </c>
    </row>
    <row r="5034" spans="1:11">
      <c r="A5034" s="175">
        <v>40757</v>
      </c>
      <c r="B5034" s="118" t="s">
        <v>10</v>
      </c>
      <c r="C5034" s="130">
        <v>40757</v>
      </c>
      <c r="D5034" s="118">
        <v>0</v>
      </c>
      <c r="E5034" s="118" t="s">
        <v>199</v>
      </c>
      <c r="F5034" s="118" t="s">
        <v>9008</v>
      </c>
      <c r="G5034" s="118" t="s">
        <v>9009</v>
      </c>
      <c r="H5034" s="118" t="s">
        <v>0</v>
      </c>
      <c r="I5034" s="118" t="s">
        <v>9012</v>
      </c>
      <c r="J5034" s="118" t="s">
        <v>353</v>
      </c>
      <c r="K5034" s="118" t="s">
        <v>8961</v>
      </c>
    </row>
    <row r="5035" spans="1:11">
      <c r="A5035" s="175">
        <v>40757</v>
      </c>
      <c r="B5035" s="118" t="s">
        <v>10</v>
      </c>
      <c r="C5035" s="130">
        <v>40757</v>
      </c>
      <c r="D5035" s="118">
        <v>0</v>
      </c>
      <c r="E5035" s="118" t="s">
        <v>513</v>
      </c>
      <c r="F5035" s="118" t="s">
        <v>9054</v>
      </c>
      <c r="G5035" s="118" t="s">
        <v>9055</v>
      </c>
      <c r="H5035" s="118" t="s">
        <v>0</v>
      </c>
      <c r="I5035" s="118" t="s">
        <v>9384</v>
      </c>
      <c r="J5035" s="118" t="s">
        <v>514</v>
      </c>
      <c r="K5035" s="118" t="s">
        <v>8961</v>
      </c>
    </row>
    <row r="5036" spans="1:11" ht="28.8">
      <c r="A5036" s="175">
        <v>40757</v>
      </c>
      <c r="B5036" s="118" t="s">
        <v>10</v>
      </c>
      <c r="C5036" s="130">
        <v>40757</v>
      </c>
      <c r="D5036" s="118">
        <v>0</v>
      </c>
      <c r="E5036" s="118" t="s">
        <v>9385</v>
      </c>
      <c r="F5036" s="118" t="s">
        <v>9386</v>
      </c>
      <c r="G5036" s="118" t="s">
        <v>9387</v>
      </c>
      <c r="H5036" s="118" t="s">
        <v>876</v>
      </c>
      <c r="I5036" s="118" t="s">
        <v>9388</v>
      </c>
      <c r="J5036" s="118" t="s">
        <v>148</v>
      </c>
      <c r="K5036" s="118" t="s">
        <v>8961</v>
      </c>
    </row>
    <row r="5037" spans="1:11" ht="28.8">
      <c r="A5037" s="175">
        <v>40757</v>
      </c>
      <c r="B5037" s="118" t="s">
        <v>10</v>
      </c>
      <c r="C5037" s="130">
        <v>40757</v>
      </c>
      <c r="D5037" s="118">
        <v>0</v>
      </c>
      <c r="E5037" s="118" t="s">
        <v>936</v>
      </c>
      <c r="F5037" s="118" t="s">
        <v>8910</v>
      </c>
      <c r="G5037" s="118" t="s">
        <v>8911</v>
      </c>
      <c r="H5037" s="118" t="s">
        <v>0</v>
      </c>
      <c r="I5037" s="118" t="s">
        <v>9274</v>
      </c>
      <c r="J5037" s="118" t="s">
        <v>7525</v>
      </c>
      <c r="K5037" s="118" t="s">
        <v>8961</v>
      </c>
    </row>
    <row r="5038" spans="1:11" ht="28.8">
      <c r="A5038" s="175">
        <v>40757</v>
      </c>
      <c r="B5038" s="118" t="s">
        <v>10</v>
      </c>
      <c r="C5038" s="130">
        <v>40757</v>
      </c>
      <c r="D5038" s="118">
        <v>0</v>
      </c>
      <c r="E5038" s="118" t="s">
        <v>936</v>
      </c>
      <c r="F5038" s="118" t="s">
        <v>8910</v>
      </c>
      <c r="G5038" s="118" t="s">
        <v>8911</v>
      </c>
      <c r="H5038" s="118" t="s">
        <v>0</v>
      </c>
      <c r="I5038" s="118" t="s">
        <v>9274</v>
      </c>
      <c r="J5038" s="118" t="s">
        <v>7525</v>
      </c>
      <c r="K5038" s="118" t="s">
        <v>8961</v>
      </c>
    </row>
    <row r="5039" spans="1:11">
      <c r="A5039" s="175">
        <v>40757</v>
      </c>
      <c r="B5039" s="118" t="s">
        <v>10</v>
      </c>
      <c r="C5039" s="130">
        <v>40757</v>
      </c>
      <c r="D5039" s="118">
        <v>0</v>
      </c>
      <c r="E5039" s="118" t="s">
        <v>311</v>
      </c>
      <c r="F5039" s="118" t="s">
        <v>9030</v>
      </c>
      <c r="G5039" s="118" t="s">
        <v>9031</v>
      </c>
      <c r="H5039" s="118" t="s">
        <v>0</v>
      </c>
      <c r="I5039" s="118" t="s">
        <v>9032</v>
      </c>
      <c r="J5039" s="118" t="s">
        <v>9033</v>
      </c>
      <c r="K5039" s="118" t="s">
        <v>8961</v>
      </c>
    </row>
    <row r="5040" spans="1:11">
      <c r="A5040" s="175">
        <v>40757</v>
      </c>
      <c r="B5040" s="118" t="s">
        <v>10</v>
      </c>
      <c r="C5040" s="130">
        <v>40757</v>
      </c>
      <c r="D5040" s="118">
        <v>0</v>
      </c>
      <c r="E5040" s="118" t="s">
        <v>311</v>
      </c>
      <c r="F5040" s="118" t="s">
        <v>9030</v>
      </c>
      <c r="G5040" s="118" t="s">
        <v>9031</v>
      </c>
      <c r="H5040" s="118" t="s">
        <v>0</v>
      </c>
      <c r="I5040" s="118" t="s">
        <v>9032</v>
      </c>
      <c r="J5040" s="118" t="s">
        <v>9033</v>
      </c>
      <c r="K5040" s="118" t="s">
        <v>8961</v>
      </c>
    </row>
    <row r="5041" spans="1:11" ht="28.8">
      <c r="A5041" s="175">
        <v>40757</v>
      </c>
      <c r="B5041" s="118" t="s">
        <v>10</v>
      </c>
      <c r="C5041" s="130">
        <v>40757</v>
      </c>
      <c r="D5041" s="118">
        <v>0</v>
      </c>
      <c r="E5041" s="118" t="s">
        <v>834</v>
      </c>
      <c r="F5041" s="118" t="s">
        <v>8934</v>
      </c>
      <c r="G5041" s="118" t="s">
        <v>8935</v>
      </c>
      <c r="H5041" s="118" t="s">
        <v>0</v>
      </c>
      <c r="I5041" s="118" t="s">
        <v>8936</v>
      </c>
      <c r="J5041" s="118" t="s">
        <v>6248</v>
      </c>
      <c r="K5041" s="118" t="s">
        <v>8961</v>
      </c>
    </row>
    <row r="5042" spans="1:11" ht="28.8">
      <c r="A5042" s="175">
        <v>40757</v>
      </c>
      <c r="B5042" s="118" t="s">
        <v>10</v>
      </c>
      <c r="C5042" s="130">
        <v>40757</v>
      </c>
      <c r="D5042" s="118">
        <v>0</v>
      </c>
      <c r="E5042" s="118" t="s">
        <v>834</v>
      </c>
      <c r="F5042" s="118" t="s">
        <v>8934</v>
      </c>
      <c r="G5042" s="118" t="s">
        <v>8935</v>
      </c>
      <c r="H5042" s="118" t="s">
        <v>0</v>
      </c>
      <c r="I5042" s="118" t="s">
        <v>8936</v>
      </c>
      <c r="J5042" s="118" t="s">
        <v>6248</v>
      </c>
      <c r="K5042" s="118" t="s">
        <v>8961</v>
      </c>
    </row>
    <row r="5043" spans="1:11" ht="28.8">
      <c r="A5043" s="175">
        <v>40757</v>
      </c>
      <c r="B5043" s="118" t="s">
        <v>10</v>
      </c>
      <c r="C5043" s="130">
        <v>40757</v>
      </c>
      <c r="D5043" s="118">
        <v>0</v>
      </c>
      <c r="E5043" s="118" t="s">
        <v>968</v>
      </c>
      <c r="F5043" s="118" t="s">
        <v>9087</v>
      </c>
      <c r="G5043" s="118" t="s">
        <v>9088</v>
      </c>
      <c r="H5043" s="118" t="s">
        <v>876</v>
      </c>
      <c r="I5043" s="118" t="s">
        <v>9389</v>
      </c>
      <c r="J5043" s="118" t="s">
        <v>148</v>
      </c>
      <c r="K5043" s="118" t="s">
        <v>8961</v>
      </c>
    </row>
    <row r="5044" spans="1:11" ht="28.8">
      <c r="A5044" s="175">
        <v>40757</v>
      </c>
      <c r="B5044" s="118" t="s">
        <v>10</v>
      </c>
      <c r="C5044" s="130">
        <v>40757</v>
      </c>
      <c r="D5044" s="118">
        <v>0</v>
      </c>
      <c r="E5044" s="118" t="s">
        <v>968</v>
      </c>
      <c r="F5044" s="118" t="s">
        <v>9087</v>
      </c>
      <c r="G5044" s="118" t="s">
        <v>9088</v>
      </c>
      <c r="H5044" s="118" t="s">
        <v>876</v>
      </c>
      <c r="I5044" s="118" t="s">
        <v>9089</v>
      </c>
      <c r="J5044" s="118" t="s">
        <v>3674</v>
      </c>
      <c r="K5044" s="118" t="s">
        <v>8961</v>
      </c>
    </row>
    <row r="5045" spans="1:11" ht="28.8">
      <c r="A5045" s="175">
        <v>40757</v>
      </c>
      <c r="B5045" s="118" t="s">
        <v>10</v>
      </c>
      <c r="C5045" s="130">
        <v>40757</v>
      </c>
      <c r="D5045" s="118">
        <v>0</v>
      </c>
      <c r="E5045" s="118" t="s">
        <v>968</v>
      </c>
      <c r="F5045" s="118" t="s">
        <v>9087</v>
      </c>
      <c r="G5045" s="118" t="s">
        <v>9088</v>
      </c>
      <c r="H5045" s="118" t="s">
        <v>876</v>
      </c>
      <c r="I5045" s="118" t="s">
        <v>9389</v>
      </c>
      <c r="J5045" s="118" t="s">
        <v>148</v>
      </c>
      <c r="K5045" s="118" t="s">
        <v>8961</v>
      </c>
    </row>
    <row r="5046" spans="1:11" ht="28.8">
      <c r="A5046" s="175">
        <v>40757</v>
      </c>
      <c r="B5046" s="118" t="s">
        <v>10</v>
      </c>
      <c r="C5046" s="130">
        <v>40757</v>
      </c>
      <c r="D5046" s="118">
        <v>0</v>
      </c>
      <c r="E5046" s="118" t="s">
        <v>968</v>
      </c>
      <c r="F5046" s="118" t="s">
        <v>9087</v>
      </c>
      <c r="G5046" s="118" t="s">
        <v>9088</v>
      </c>
      <c r="H5046" s="118" t="s">
        <v>876</v>
      </c>
      <c r="I5046" s="118" t="s">
        <v>9389</v>
      </c>
      <c r="J5046" s="118" t="s">
        <v>148</v>
      </c>
      <c r="K5046" s="118" t="s">
        <v>8961</v>
      </c>
    </row>
    <row r="5047" spans="1:11">
      <c r="A5047" s="175">
        <v>40757</v>
      </c>
      <c r="B5047" s="118" t="s">
        <v>10</v>
      </c>
      <c r="C5047" s="130">
        <v>40757</v>
      </c>
      <c r="D5047" s="118">
        <v>0</v>
      </c>
      <c r="E5047" s="118" t="s">
        <v>975</v>
      </c>
      <c r="F5047" s="118" t="s">
        <v>8890</v>
      </c>
      <c r="G5047" s="118" t="s">
        <v>8891</v>
      </c>
      <c r="H5047" s="118" t="s">
        <v>0</v>
      </c>
      <c r="I5047" s="118" t="s">
        <v>8892</v>
      </c>
      <c r="J5047" s="118" t="s">
        <v>3648</v>
      </c>
      <c r="K5047" s="118" t="s">
        <v>8961</v>
      </c>
    </row>
    <row r="5048" spans="1:11">
      <c r="A5048" s="175">
        <v>40758</v>
      </c>
      <c r="B5048" s="118" t="s">
        <v>10</v>
      </c>
      <c r="C5048" s="130">
        <v>40770</v>
      </c>
      <c r="D5048" s="118">
        <v>8</v>
      </c>
      <c r="E5048" s="118" t="s">
        <v>311</v>
      </c>
      <c r="F5048" s="118" t="s">
        <v>9030</v>
      </c>
      <c r="G5048" s="118" t="s">
        <v>9031</v>
      </c>
      <c r="H5048" s="118" t="s">
        <v>0</v>
      </c>
      <c r="I5048" s="118" t="s">
        <v>9032</v>
      </c>
      <c r="J5048" s="118" t="s">
        <v>9033</v>
      </c>
      <c r="K5048" s="118" t="s">
        <v>8893</v>
      </c>
    </row>
    <row r="5049" spans="1:11">
      <c r="A5049" s="175">
        <v>40759</v>
      </c>
      <c r="B5049" s="118" t="s">
        <v>10</v>
      </c>
      <c r="C5049" s="130">
        <v>40771</v>
      </c>
      <c r="D5049" s="118">
        <v>1</v>
      </c>
      <c r="E5049" s="118" t="s">
        <v>182</v>
      </c>
      <c r="F5049" s="118" t="s">
        <v>930</v>
      </c>
      <c r="G5049" s="118" t="s">
        <v>9057</v>
      </c>
      <c r="H5049" s="118" t="s">
        <v>1182</v>
      </c>
      <c r="I5049" s="118" t="s">
        <v>9058</v>
      </c>
      <c r="K5049" s="118" t="s">
        <v>8893</v>
      </c>
    </row>
    <row r="5050" spans="1:11">
      <c r="A5050" s="175">
        <v>40759</v>
      </c>
      <c r="B5050" s="118" t="s">
        <v>10</v>
      </c>
      <c r="C5050" s="130">
        <v>40771</v>
      </c>
      <c r="D5050" s="118">
        <v>1</v>
      </c>
      <c r="E5050" s="118" t="s">
        <v>182</v>
      </c>
      <c r="F5050" s="118" t="s">
        <v>930</v>
      </c>
      <c r="G5050" s="118" t="s">
        <v>9057</v>
      </c>
      <c r="H5050" s="118" t="s">
        <v>1182</v>
      </c>
      <c r="I5050" s="118" t="s">
        <v>9058</v>
      </c>
      <c r="K5050" s="118" t="s">
        <v>8893</v>
      </c>
    </row>
    <row r="5051" spans="1:11">
      <c r="A5051" s="175">
        <v>40759</v>
      </c>
      <c r="B5051" s="118" t="s">
        <v>10</v>
      </c>
      <c r="C5051" s="130">
        <v>40771</v>
      </c>
      <c r="D5051" s="118">
        <v>1</v>
      </c>
      <c r="E5051" s="118" t="s">
        <v>182</v>
      </c>
      <c r="F5051" s="118" t="s">
        <v>930</v>
      </c>
      <c r="G5051" s="118" t="s">
        <v>9057</v>
      </c>
      <c r="H5051" s="118" t="s">
        <v>1182</v>
      </c>
      <c r="I5051" s="118" t="s">
        <v>9058</v>
      </c>
      <c r="K5051" s="118" t="s">
        <v>8893</v>
      </c>
    </row>
    <row r="5052" spans="1:11">
      <c r="A5052" s="175">
        <v>40759</v>
      </c>
      <c r="B5052" s="118" t="s">
        <v>10</v>
      </c>
      <c r="C5052" s="130">
        <v>40759</v>
      </c>
      <c r="D5052" s="118">
        <v>0</v>
      </c>
      <c r="E5052" s="118" t="s">
        <v>919</v>
      </c>
      <c r="F5052" s="118" t="s">
        <v>9001</v>
      </c>
      <c r="G5052" s="118" t="s">
        <v>9002</v>
      </c>
      <c r="H5052" s="118" t="s">
        <v>9390</v>
      </c>
      <c r="I5052" s="118" t="s">
        <v>9391</v>
      </c>
      <c r="J5052" s="118" t="s">
        <v>148</v>
      </c>
      <c r="K5052" s="118" t="s">
        <v>8961</v>
      </c>
    </row>
    <row r="5053" spans="1:11">
      <c r="A5053" s="175">
        <v>40759</v>
      </c>
      <c r="B5053" s="118" t="s">
        <v>10</v>
      </c>
      <c r="C5053" s="130">
        <v>40759</v>
      </c>
      <c r="D5053" s="118">
        <v>0</v>
      </c>
      <c r="E5053" s="118" t="s">
        <v>919</v>
      </c>
      <c r="F5053" s="118" t="s">
        <v>9001</v>
      </c>
      <c r="G5053" s="118" t="s">
        <v>9002</v>
      </c>
      <c r="H5053" s="118" t="s">
        <v>0</v>
      </c>
      <c r="I5053" s="118" t="s">
        <v>9392</v>
      </c>
      <c r="J5053" s="118" t="s">
        <v>148</v>
      </c>
      <c r="K5053" s="118" t="s">
        <v>8961</v>
      </c>
    </row>
    <row r="5054" spans="1:11">
      <c r="A5054" s="175">
        <v>40759</v>
      </c>
      <c r="B5054" s="118" t="s">
        <v>10</v>
      </c>
      <c r="C5054" s="130">
        <v>40759</v>
      </c>
      <c r="D5054" s="118">
        <v>0</v>
      </c>
      <c r="E5054" s="118" t="s">
        <v>9268</v>
      </c>
      <c r="F5054" s="118" t="s">
        <v>9269</v>
      </c>
      <c r="G5054" s="118" t="s">
        <v>9270</v>
      </c>
      <c r="H5054" s="118" t="s">
        <v>0</v>
      </c>
      <c r="I5054" s="118" t="s">
        <v>9393</v>
      </c>
      <c r="J5054" s="118" t="s">
        <v>148</v>
      </c>
      <c r="K5054" s="118" t="s">
        <v>8961</v>
      </c>
    </row>
    <row r="5055" spans="1:11" ht="28.8">
      <c r="A5055" s="175">
        <v>40759</v>
      </c>
      <c r="B5055" s="118" t="s">
        <v>10</v>
      </c>
      <c r="C5055" s="130">
        <v>40759</v>
      </c>
      <c r="D5055" s="118">
        <v>0</v>
      </c>
      <c r="E5055" s="118" t="s">
        <v>9385</v>
      </c>
      <c r="F5055" s="118" t="s">
        <v>9386</v>
      </c>
      <c r="G5055" s="118" t="s">
        <v>9387</v>
      </c>
      <c r="H5055" s="118" t="s">
        <v>876</v>
      </c>
      <c r="I5055" s="118" t="s">
        <v>9394</v>
      </c>
      <c r="J5055" s="118" t="s">
        <v>148</v>
      </c>
      <c r="K5055" s="118" t="s">
        <v>8961</v>
      </c>
    </row>
    <row r="5056" spans="1:11" ht="28.8">
      <c r="A5056" s="175">
        <v>40759</v>
      </c>
      <c r="B5056" s="118" t="s">
        <v>10</v>
      </c>
      <c r="C5056" s="130">
        <v>40759</v>
      </c>
      <c r="D5056" s="118">
        <v>0</v>
      </c>
      <c r="E5056" s="118" t="s">
        <v>9385</v>
      </c>
      <c r="F5056" s="118" t="s">
        <v>9386</v>
      </c>
      <c r="G5056" s="118" t="s">
        <v>9387</v>
      </c>
      <c r="H5056" s="118" t="s">
        <v>876</v>
      </c>
      <c r="I5056" s="118" t="s">
        <v>9394</v>
      </c>
      <c r="J5056" s="118" t="s">
        <v>148</v>
      </c>
      <c r="K5056" s="118" t="s">
        <v>8961</v>
      </c>
    </row>
    <row r="5057" spans="1:11" ht="28.8">
      <c r="A5057" s="175">
        <v>40759</v>
      </c>
      <c r="B5057" s="118" t="s">
        <v>10</v>
      </c>
      <c r="C5057" s="130">
        <v>40759</v>
      </c>
      <c r="D5057" s="118">
        <v>0</v>
      </c>
      <c r="E5057" s="118" t="s">
        <v>595</v>
      </c>
      <c r="F5057" s="118" t="s">
        <v>9170</v>
      </c>
      <c r="G5057" s="118" t="s">
        <v>9171</v>
      </c>
      <c r="H5057" s="118" t="s">
        <v>877</v>
      </c>
      <c r="I5057" s="118" t="s">
        <v>9172</v>
      </c>
      <c r="J5057" s="118" t="s">
        <v>6126</v>
      </c>
      <c r="K5057" s="118" t="s">
        <v>8961</v>
      </c>
    </row>
    <row r="5058" spans="1:11" ht="28.8">
      <c r="A5058" s="175">
        <v>40759</v>
      </c>
      <c r="B5058" s="118" t="s">
        <v>10</v>
      </c>
      <c r="C5058" s="130">
        <v>40759</v>
      </c>
      <c r="D5058" s="118">
        <v>0</v>
      </c>
      <c r="E5058" s="118" t="s">
        <v>968</v>
      </c>
      <c r="F5058" s="118" t="s">
        <v>9087</v>
      </c>
      <c r="G5058" s="118" t="s">
        <v>9088</v>
      </c>
      <c r="H5058" s="118" t="s">
        <v>876</v>
      </c>
      <c r="I5058" s="118" t="s">
        <v>9146</v>
      </c>
      <c r="J5058" s="118" t="s">
        <v>3875</v>
      </c>
      <c r="K5058" s="118" t="s">
        <v>8961</v>
      </c>
    </row>
    <row r="5059" spans="1:11" ht="28.8">
      <c r="A5059" s="175">
        <v>40759</v>
      </c>
      <c r="B5059" s="118" t="s">
        <v>10</v>
      </c>
      <c r="C5059" s="130">
        <v>40759</v>
      </c>
      <c r="D5059" s="118">
        <v>0</v>
      </c>
      <c r="E5059" s="118" t="s">
        <v>968</v>
      </c>
      <c r="F5059" s="118" t="s">
        <v>9087</v>
      </c>
      <c r="G5059" s="118" t="s">
        <v>9088</v>
      </c>
      <c r="H5059" s="118" t="s">
        <v>876</v>
      </c>
      <c r="I5059" s="118" t="s">
        <v>9182</v>
      </c>
      <c r="J5059" s="118" t="s">
        <v>3838</v>
      </c>
      <c r="K5059" s="118" t="s">
        <v>8961</v>
      </c>
    </row>
    <row r="5060" spans="1:11">
      <c r="A5060" s="175">
        <v>40759</v>
      </c>
      <c r="B5060" s="118" t="s">
        <v>10</v>
      </c>
      <c r="C5060" s="130">
        <v>40759</v>
      </c>
      <c r="D5060" s="118">
        <v>0</v>
      </c>
      <c r="E5060" s="118" t="s">
        <v>975</v>
      </c>
      <c r="F5060" s="118" t="s">
        <v>8890</v>
      </c>
      <c r="G5060" s="118" t="s">
        <v>8891</v>
      </c>
      <c r="H5060" s="118" t="s">
        <v>0</v>
      </c>
      <c r="I5060" s="118" t="s">
        <v>8892</v>
      </c>
      <c r="J5060" s="118" t="s">
        <v>3648</v>
      </c>
      <c r="K5060" s="118" t="s">
        <v>8961</v>
      </c>
    </row>
    <row r="5061" spans="1:11">
      <c r="A5061" s="175">
        <v>40759</v>
      </c>
      <c r="B5061" s="118" t="s">
        <v>10</v>
      </c>
      <c r="C5061" s="130">
        <v>40759</v>
      </c>
      <c r="D5061" s="118">
        <v>0</v>
      </c>
      <c r="E5061" s="118" t="s">
        <v>975</v>
      </c>
      <c r="F5061" s="118" t="s">
        <v>8890</v>
      </c>
      <c r="G5061" s="118" t="s">
        <v>8891</v>
      </c>
      <c r="H5061" s="118" t="s">
        <v>0</v>
      </c>
      <c r="I5061" s="118" t="s">
        <v>8892</v>
      </c>
      <c r="J5061" s="118" t="s">
        <v>3648</v>
      </c>
      <c r="K5061" s="118" t="s">
        <v>8961</v>
      </c>
    </row>
    <row r="5062" spans="1:11" ht="28.8">
      <c r="A5062" s="175">
        <v>40763</v>
      </c>
      <c r="B5062" s="118" t="s">
        <v>10</v>
      </c>
      <c r="C5062" s="130">
        <v>40770</v>
      </c>
      <c r="D5062" s="118">
        <v>5</v>
      </c>
      <c r="E5062" s="118" t="s">
        <v>407</v>
      </c>
      <c r="F5062" s="118" t="s">
        <v>9043</v>
      </c>
      <c r="G5062" s="118" t="s">
        <v>9044</v>
      </c>
      <c r="H5062" s="118" t="s">
        <v>876</v>
      </c>
      <c r="I5062" s="118" t="s">
        <v>9045</v>
      </c>
      <c r="J5062" s="118" t="s">
        <v>3809</v>
      </c>
      <c r="K5062" s="118" t="s">
        <v>8893</v>
      </c>
    </row>
    <row r="5063" spans="1:11" ht="28.8">
      <c r="A5063" s="175">
        <v>40763</v>
      </c>
      <c r="B5063" s="118" t="s">
        <v>10</v>
      </c>
      <c r="C5063" s="130">
        <v>40765</v>
      </c>
      <c r="D5063" s="118">
        <v>2</v>
      </c>
      <c r="E5063" s="118" t="s">
        <v>407</v>
      </c>
      <c r="F5063" s="118" t="s">
        <v>9043</v>
      </c>
      <c r="G5063" s="118" t="s">
        <v>9044</v>
      </c>
      <c r="H5063" s="118" t="s">
        <v>876</v>
      </c>
      <c r="I5063" s="118" t="s">
        <v>9045</v>
      </c>
      <c r="J5063" s="118" t="s">
        <v>3809</v>
      </c>
      <c r="K5063" s="118" t="s">
        <v>8893</v>
      </c>
    </row>
    <row r="5064" spans="1:11" ht="28.8">
      <c r="A5064" s="175">
        <v>40763</v>
      </c>
      <c r="B5064" s="118" t="s">
        <v>10</v>
      </c>
      <c r="C5064" s="130">
        <v>40805</v>
      </c>
      <c r="D5064" s="118">
        <v>2</v>
      </c>
      <c r="E5064" s="118" t="s">
        <v>407</v>
      </c>
      <c r="F5064" s="118" t="s">
        <v>9043</v>
      </c>
      <c r="G5064" s="118" t="s">
        <v>9044</v>
      </c>
      <c r="H5064" s="118" t="s">
        <v>876</v>
      </c>
      <c r="I5064" s="118" t="s">
        <v>9045</v>
      </c>
      <c r="J5064" s="118" t="s">
        <v>3809</v>
      </c>
      <c r="K5064" s="118" t="s">
        <v>8893</v>
      </c>
    </row>
    <row r="5065" spans="1:11" ht="28.8">
      <c r="A5065" s="175">
        <v>40763</v>
      </c>
      <c r="B5065" s="118" t="s">
        <v>10</v>
      </c>
      <c r="C5065" s="130">
        <v>40795</v>
      </c>
      <c r="D5065" s="118">
        <v>2</v>
      </c>
      <c r="E5065" s="118" t="s">
        <v>407</v>
      </c>
      <c r="F5065" s="118" t="s">
        <v>9043</v>
      </c>
      <c r="G5065" s="118" t="s">
        <v>9044</v>
      </c>
      <c r="H5065" s="118" t="s">
        <v>876</v>
      </c>
      <c r="I5065" s="118" t="s">
        <v>9045</v>
      </c>
      <c r="J5065" s="118" t="s">
        <v>3809</v>
      </c>
      <c r="K5065" s="118" t="s">
        <v>8893</v>
      </c>
    </row>
    <row r="5066" spans="1:11" ht="28.8">
      <c r="A5066" s="175">
        <v>40763</v>
      </c>
      <c r="B5066" s="118" t="s">
        <v>10</v>
      </c>
      <c r="C5066" s="130">
        <v>40771</v>
      </c>
      <c r="D5066" s="118">
        <v>1</v>
      </c>
      <c r="E5066" s="118" t="s">
        <v>407</v>
      </c>
      <c r="F5066" s="118" t="s">
        <v>9043</v>
      </c>
      <c r="G5066" s="118" t="s">
        <v>9044</v>
      </c>
      <c r="H5066" s="118" t="s">
        <v>876</v>
      </c>
      <c r="I5066" s="118" t="s">
        <v>9045</v>
      </c>
      <c r="J5066" s="118" t="s">
        <v>3809</v>
      </c>
      <c r="K5066" s="118" t="s">
        <v>8893</v>
      </c>
    </row>
    <row r="5067" spans="1:11" ht="28.8">
      <c r="A5067" s="175">
        <v>40763</v>
      </c>
      <c r="B5067" s="118" t="s">
        <v>10</v>
      </c>
      <c r="C5067" s="130">
        <v>40764</v>
      </c>
      <c r="D5067" s="118">
        <v>1</v>
      </c>
      <c r="E5067" s="118" t="s">
        <v>950</v>
      </c>
      <c r="F5067" s="118" t="s">
        <v>8931</v>
      </c>
      <c r="G5067" s="118" t="s">
        <v>8932</v>
      </c>
      <c r="H5067" s="118" t="s">
        <v>878</v>
      </c>
      <c r="I5067" s="118" t="s">
        <v>9395</v>
      </c>
      <c r="K5067" s="118" t="s">
        <v>8893</v>
      </c>
    </row>
    <row r="5068" spans="1:11">
      <c r="A5068" s="175">
        <v>40764</v>
      </c>
      <c r="B5068" s="118" t="s">
        <v>10</v>
      </c>
      <c r="C5068" s="130">
        <v>40796</v>
      </c>
      <c r="D5068" s="118">
        <v>1</v>
      </c>
      <c r="E5068" s="118" t="s">
        <v>720</v>
      </c>
      <c r="F5068" s="118" t="s">
        <v>9226</v>
      </c>
      <c r="G5068" s="118" t="s">
        <v>9227</v>
      </c>
      <c r="H5068" s="118" t="s">
        <v>33</v>
      </c>
      <c r="I5068" s="118" t="s">
        <v>9253</v>
      </c>
      <c r="J5068" s="118" t="s">
        <v>9254</v>
      </c>
      <c r="K5068" s="118" t="s">
        <v>8893</v>
      </c>
    </row>
    <row r="5069" spans="1:11">
      <c r="A5069" s="175">
        <v>40764</v>
      </c>
      <c r="B5069" s="118" t="s">
        <v>10</v>
      </c>
      <c r="C5069" s="130">
        <v>40771</v>
      </c>
      <c r="D5069" s="118">
        <v>5</v>
      </c>
      <c r="E5069" s="118" t="s">
        <v>720</v>
      </c>
      <c r="F5069" s="118" t="s">
        <v>9226</v>
      </c>
      <c r="G5069" s="118" t="s">
        <v>9227</v>
      </c>
      <c r="H5069" s="118" t="s">
        <v>33</v>
      </c>
      <c r="I5069" s="118" t="s">
        <v>9253</v>
      </c>
      <c r="J5069" s="118" t="s">
        <v>9254</v>
      </c>
      <c r="K5069" s="118" t="s">
        <v>8893</v>
      </c>
    </row>
    <row r="5070" spans="1:11" ht="28.8">
      <c r="A5070" s="175">
        <v>40764</v>
      </c>
      <c r="B5070" s="118" t="s">
        <v>10</v>
      </c>
      <c r="C5070" s="130">
        <v>40764</v>
      </c>
      <c r="D5070" s="118">
        <v>0</v>
      </c>
      <c r="E5070" s="118" t="s">
        <v>407</v>
      </c>
      <c r="F5070" s="118" t="s">
        <v>9043</v>
      </c>
      <c r="G5070" s="118" t="s">
        <v>9044</v>
      </c>
      <c r="H5070" s="118" t="s">
        <v>876</v>
      </c>
      <c r="I5070" s="118" t="s">
        <v>9045</v>
      </c>
      <c r="J5070" s="118" t="s">
        <v>3809</v>
      </c>
      <c r="K5070" s="118" t="s">
        <v>8961</v>
      </c>
    </row>
    <row r="5071" spans="1:11" ht="28.8">
      <c r="A5071" s="175">
        <v>40764</v>
      </c>
      <c r="B5071" s="118" t="s">
        <v>10</v>
      </c>
      <c r="C5071" s="130">
        <v>40764</v>
      </c>
      <c r="D5071" s="118">
        <v>0</v>
      </c>
      <c r="E5071" s="118" t="s">
        <v>208</v>
      </c>
      <c r="F5071" s="118" t="s">
        <v>8907</v>
      </c>
      <c r="G5071" s="118" t="s">
        <v>8908</v>
      </c>
      <c r="H5071" s="118" t="s">
        <v>877</v>
      </c>
      <c r="I5071" s="118" t="s">
        <v>9186</v>
      </c>
      <c r="J5071" s="118" t="s">
        <v>8324</v>
      </c>
      <c r="K5071" s="118" t="s">
        <v>8961</v>
      </c>
    </row>
    <row r="5072" spans="1:11">
      <c r="A5072" s="175">
        <v>40764</v>
      </c>
      <c r="B5072" s="118" t="s">
        <v>10</v>
      </c>
      <c r="C5072" s="130">
        <v>40764</v>
      </c>
      <c r="D5072" s="118">
        <v>0</v>
      </c>
      <c r="E5072" s="118" t="s">
        <v>322</v>
      </c>
      <c r="F5072" s="118" t="s">
        <v>8922</v>
      </c>
      <c r="G5072" s="118" t="s">
        <v>8923</v>
      </c>
      <c r="H5072" s="118" t="s">
        <v>0</v>
      </c>
      <c r="I5072" s="118" t="s">
        <v>9299</v>
      </c>
      <c r="J5072" s="118" t="s">
        <v>9300</v>
      </c>
      <c r="K5072" s="118" t="s">
        <v>8961</v>
      </c>
    </row>
    <row r="5073" spans="1:11" ht="28.8">
      <c r="A5073" s="175">
        <v>40764</v>
      </c>
      <c r="B5073" s="118" t="s">
        <v>10</v>
      </c>
      <c r="C5073" s="130">
        <v>40764</v>
      </c>
      <c r="D5073" s="118">
        <v>0</v>
      </c>
      <c r="E5073" s="118" t="s">
        <v>322</v>
      </c>
      <c r="F5073" s="118" t="s">
        <v>8922</v>
      </c>
      <c r="G5073" s="118" t="s">
        <v>8923</v>
      </c>
      <c r="H5073" s="118" t="s">
        <v>876</v>
      </c>
      <c r="I5073" s="118" t="s">
        <v>8988</v>
      </c>
      <c r="J5073" s="118" t="s">
        <v>5601</v>
      </c>
      <c r="K5073" s="118" t="s">
        <v>8961</v>
      </c>
    </row>
    <row r="5074" spans="1:11">
      <c r="A5074" s="175">
        <v>40764</v>
      </c>
      <c r="B5074" s="118" t="s">
        <v>10</v>
      </c>
      <c r="C5074" s="130">
        <v>40764</v>
      </c>
      <c r="D5074" s="118">
        <v>0</v>
      </c>
      <c r="E5074" s="118" t="s">
        <v>322</v>
      </c>
      <c r="F5074" s="118" t="s">
        <v>8922</v>
      </c>
      <c r="G5074" s="118" t="s">
        <v>8923</v>
      </c>
      <c r="H5074" s="118" t="s">
        <v>0</v>
      </c>
      <c r="I5074" s="118" t="s">
        <v>9299</v>
      </c>
      <c r="J5074" s="118" t="s">
        <v>9300</v>
      </c>
      <c r="K5074" s="118" t="s">
        <v>8961</v>
      </c>
    </row>
    <row r="5075" spans="1:11" ht="28.8">
      <c r="A5075" s="175">
        <v>40764</v>
      </c>
      <c r="B5075" s="118" t="s">
        <v>10</v>
      </c>
      <c r="C5075" s="130">
        <v>40764</v>
      </c>
      <c r="D5075" s="118">
        <v>0</v>
      </c>
      <c r="E5075" s="118" t="s">
        <v>322</v>
      </c>
      <c r="F5075" s="118" t="s">
        <v>8922</v>
      </c>
      <c r="G5075" s="118" t="s">
        <v>8923</v>
      </c>
      <c r="H5075" s="118" t="s">
        <v>876</v>
      </c>
      <c r="I5075" s="118" t="s">
        <v>9128</v>
      </c>
      <c r="J5075" s="118" t="s">
        <v>4247</v>
      </c>
      <c r="K5075" s="118" t="s">
        <v>8961</v>
      </c>
    </row>
    <row r="5076" spans="1:11">
      <c r="A5076" s="175">
        <v>40764</v>
      </c>
      <c r="B5076" s="118" t="s">
        <v>10</v>
      </c>
      <c r="C5076" s="130">
        <v>40764</v>
      </c>
      <c r="D5076" s="118">
        <v>0</v>
      </c>
      <c r="E5076" s="118" t="s">
        <v>322</v>
      </c>
      <c r="F5076" s="118" t="s">
        <v>8922</v>
      </c>
      <c r="G5076" s="118" t="s">
        <v>8923</v>
      </c>
      <c r="H5076" s="118" t="s">
        <v>0</v>
      </c>
      <c r="I5076" s="118" t="s">
        <v>9299</v>
      </c>
      <c r="J5076" s="118" t="s">
        <v>9300</v>
      </c>
      <c r="K5076" s="118" t="s">
        <v>8961</v>
      </c>
    </row>
    <row r="5077" spans="1:11">
      <c r="A5077" s="175">
        <v>40764</v>
      </c>
      <c r="B5077" s="118" t="s">
        <v>10</v>
      </c>
      <c r="C5077" s="130">
        <v>40764</v>
      </c>
      <c r="D5077" s="118">
        <v>0</v>
      </c>
      <c r="E5077" s="118" t="s">
        <v>322</v>
      </c>
      <c r="F5077" s="118" t="s">
        <v>8922</v>
      </c>
      <c r="G5077" s="118" t="s">
        <v>8923</v>
      </c>
      <c r="H5077" s="118" t="s">
        <v>0</v>
      </c>
      <c r="I5077" s="118" t="s">
        <v>9299</v>
      </c>
      <c r="J5077" s="118" t="s">
        <v>9300</v>
      </c>
      <c r="K5077" s="118" t="s">
        <v>8961</v>
      </c>
    </row>
    <row r="5078" spans="1:11" ht="28.8">
      <c r="A5078" s="175">
        <v>40764</v>
      </c>
      <c r="B5078" s="118" t="s">
        <v>10</v>
      </c>
      <c r="C5078" s="130">
        <v>40764</v>
      </c>
      <c r="D5078" s="118">
        <v>0</v>
      </c>
      <c r="E5078" s="118" t="s">
        <v>9385</v>
      </c>
      <c r="F5078" s="118" t="s">
        <v>9386</v>
      </c>
      <c r="G5078" s="118" t="s">
        <v>9387</v>
      </c>
      <c r="H5078" s="118" t="s">
        <v>9142</v>
      </c>
      <c r="I5078" s="118" t="s">
        <v>9396</v>
      </c>
      <c r="J5078" s="118" t="s">
        <v>9397</v>
      </c>
      <c r="K5078" s="118" t="s">
        <v>8961</v>
      </c>
    </row>
    <row r="5079" spans="1:11" ht="28.8">
      <c r="A5079" s="175">
        <v>40764</v>
      </c>
      <c r="B5079" s="118" t="s">
        <v>10</v>
      </c>
      <c r="C5079" s="130">
        <v>40764</v>
      </c>
      <c r="D5079" s="118">
        <v>0</v>
      </c>
      <c r="E5079" s="118" t="s">
        <v>9385</v>
      </c>
      <c r="F5079" s="118" t="s">
        <v>9386</v>
      </c>
      <c r="G5079" s="118" t="s">
        <v>9387</v>
      </c>
      <c r="H5079" s="118" t="s">
        <v>9398</v>
      </c>
      <c r="I5079" s="118" t="s">
        <v>9399</v>
      </c>
      <c r="J5079" s="118" t="s">
        <v>9400</v>
      </c>
      <c r="K5079" s="118" t="s">
        <v>8961</v>
      </c>
    </row>
    <row r="5080" spans="1:11">
      <c r="A5080" s="175">
        <v>40764</v>
      </c>
      <c r="B5080" s="118" t="s">
        <v>10</v>
      </c>
      <c r="C5080" s="130">
        <v>40764</v>
      </c>
      <c r="D5080" s="118">
        <v>0</v>
      </c>
      <c r="E5080" s="118" t="s">
        <v>182</v>
      </c>
      <c r="F5080" s="118" t="s">
        <v>930</v>
      </c>
      <c r="G5080" s="118" t="s">
        <v>9057</v>
      </c>
      <c r="H5080" s="118" t="s">
        <v>0</v>
      </c>
      <c r="I5080" s="118" t="s">
        <v>9401</v>
      </c>
      <c r="J5080" s="118" t="s">
        <v>183</v>
      </c>
      <c r="K5080" s="118" t="s">
        <v>8961</v>
      </c>
    </row>
    <row r="5081" spans="1:11">
      <c r="A5081" s="175">
        <v>40764</v>
      </c>
      <c r="B5081" s="118" t="s">
        <v>10</v>
      </c>
      <c r="C5081" s="130">
        <v>40764</v>
      </c>
      <c r="D5081" s="118">
        <v>0</v>
      </c>
      <c r="E5081" s="118" t="s">
        <v>182</v>
      </c>
      <c r="F5081" s="118" t="s">
        <v>930</v>
      </c>
      <c r="G5081" s="118" t="s">
        <v>9057</v>
      </c>
      <c r="H5081" s="118" t="s">
        <v>0</v>
      </c>
      <c r="I5081" s="118" t="s">
        <v>9401</v>
      </c>
      <c r="J5081" s="118" t="s">
        <v>183</v>
      </c>
      <c r="K5081" s="118" t="s">
        <v>8961</v>
      </c>
    </row>
    <row r="5082" spans="1:11">
      <c r="A5082" s="175">
        <v>40764</v>
      </c>
      <c r="B5082" s="118" t="s">
        <v>10</v>
      </c>
      <c r="C5082" s="130">
        <v>40764</v>
      </c>
      <c r="D5082" s="118">
        <v>0</v>
      </c>
      <c r="E5082" s="118" t="s">
        <v>936</v>
      </c>
      <c r="F5082" s="118" t="s">
        <v>9311</v>
      </c>
      <c r="G5082" s="118" t="s">
        <v>9312</v>
      </c>
      <c r="H5082" s="118" t="s">
        <v>0</v>
      </c>
      <c r="I5082" s="118" t="s">
        <v>9313</v>
      </c>
      <c r="J5082" s="118" t="s">
        <v>3760</v>
      </c>
      <c r="K5082" s="118" t="s">
        <v>8961</v>
      </c>
    </row>
    <row r="5083" spans="1:11" ht="28.8">
      <c r="A5083" s="175">
        <v>40764</v>
      </c>
      <c r="B5083" s="118" t="s">
        <v>10</v>
      </c>
      <c r="C5083" s="130">
        <v>40764</v>
      </c>
      <c r="D5083" s="118">
        <v>0</v>
      </c>
      <c r="E5083" s="118" t="s">
        <v>936</v>
      </c>
      <c r="F5083" s="118" t="s">
        <v>8910</v>
      </c>
      <c r="G5083" s="118" t="s">
        <v>8911</v>
      </c>
      <c r="H5083" s="118" t="s">
        <v>9402</v>
      </c>
      <c r="I5083" s="118" t="s">
        <v>9313</v>
      </c>
      <c r="J5083" s="118" t="s">
        <v>3760</v>
      </c>
      <c r="K5083" s="118" t="s">
        <v>8961</v>
      </c>
    </row>
    <row r="5084" spans="1:11" ht="28.8">
      <c r="A5084" s="175">
        <v>40764</v>
      </c>
      <c r="B5084" s="118" t="s">
        <v>10</v>
      </c>
      <c r="C5084" s="130">
        <v>40764</v>
      </c>
      <c r="D5084" s="118">
        <v>0</v>
      </c>
      <c r="E5084" s="118" t="s">
        <v>964</v>
      </c>
      <c r="F5084" s="118" t="s">
        <v>8937</v>
      </c>
      <c r="G5084" s="118" t="s">
        <v>8938</v>
      </c>
      <c r="H5084" s="118" t="s">
        <v>0</v>
      </c>
      <c r="I5084" s="118" t="s">
        <v>8939</v>
      </c>
      <c r="J5084" s="118" t="s">
        <v>3466</v>
      </c>
      <c r="K5084" s="118" t="s">
        <v>8961</v>
      </c>
    </row>
    <row r="5085" spans="1:11">
      <c r="A5085" s="175">
        <v>40764</v>
      </c>
      <c r="B5085" s="118" t="s">
        <v>10</v>
      </c>
      <c r="C5085" s="130">
        <v>40764</v>
      </c>
      <c r="D5085" s="118">
        <v>0</v>
      </c>
      <c r="E5085" s="118" t="s">
        <v>966</v>
      </c>
      <c r="F5085" s="118" t="s">
        <v>8913</v>
      </c>
      <c r="G5085" s="118" t="s">
        <v>8914</v>
      </c>
      <c r="H5085" s="118" t="s">
        <v>0</v>
      </c>
      <c r="I5085" s="118" t="s">
        <v>8915</v>
      </c>
      <c r="J5085" s="118" t="s">
        <v>4716</v>
      </c>
      <c r="K5085" s="118" t="s">
        <v>8961</v>
      </c>
    </row>
    <row r="5086" spans="1:11" ht="28.8">
      <c r="A5086" s="175">
        <v>40764</v>
      </c>
      <c r="B5086" s="118" t="s">
        <v>10</v>
      </c>
      <c r="C5086" s="130">
        <v>40764</v>
      </c>
      <c r="D5086" s="118">
        <v>0</v>
      </c>
      <c r="E5086" s="118" t="s">
        <v>975</v>
      </c>
      <c r="F5086" s="118" t="s">
        <v>8890</v>
      </c>
      <c r="G5086" s="118" t="s">
        <v>8891</v>
      </c>
      <c r="H5086" s="118" t="s">
        <v>876</v>
      </c>
      <c r="I5086" s="118" t="s">
        <v>8996</v>
      </c>
      <c r="J5086" s="118" t="s">
        <v>3664</v>
      </c>
      <c r="K5086" s="118" t="s">
        <v>8961</v>
      </c>
    </row>
    <row r="5087" spans="1:11" ht="28.8">
      <c r="A5087" s="175">
        <v>40766</v>
      </c>
      <c r="B5087" s="118" t="s">
        <v>10</v>
      </c>
      <c r="C5087" s="130">
        <v>40770</v>
      </c>
      <c r="D5087" s="118">
        <v>1</v>
      </c>
      <c r="E5087" s="118" t="s">
        <v>964</v>
      </c>
      <c r="F5087" s="118" t="s">
        <v>8937</v>
      </c>
      <c r="G5087" s="118" t="s">
        <v>8938</v>
      </c>
      <c r="H5087" s="118" t="s">
        <v>9403</v>
      </c>
      <c r="I5087" s="118" t="s">
        <v>8939</v>
      </c>
      <c r="J5087" s="118" t="s">
        <v>3466</v>
      </c>
      <c r="K5087" s="118" t="s">
        <v>8893</v>
      </c>
    </row>
    <row r="5088" spans="1:11" ht="28.8">
      <c r="A5088" s="175">
        <v>40766</v>
      </c>
      <c r="B5088" s="118" t="s">
        <v>10</v>
      </c>
      <c r="C5088" s="130">
        <v>40766</v>
      </c>
      <c r="D5088" s="118">
        <v>0</v>
      </c>
      <c r="E5088" s="118" t="s">
        <v>919</v>
      </c>
      <c r="F5088" s="118" t="s">
        <v>9001</v>
      </c>
      <c r="G5088" s="118" t="s">
        <v>9002</v>
      </c>
      <c r="H5088" s="118" t="s">
        <v>0</v>
      </c>
      <c r="I5088" s="118" t="s">
        <v>9404</v>
      </c>
      <c r="J5088" s="118" t="s">
        <v>148</v>
      </c>
      <c r="K5088" s="118" t="s">
        <v>8961</v>
      </c>
    </row>
    <row r="5089" spans="1:11">
      <c r="A5089" s="175">
        <v>40766</v>
      </c>
      <c r="B5089" s="118" t="s">
        <v>10</v>
      </c>
      <c r="C5089" s="130">
        <v>40766</v>
      </c>
      <c r="D5089" s="118">
        <v>0</v>
      </c>
      <c r="E5089" s="118" t="s">
        <v>919</v>
      </c>
      <c r="F5089" s="118" t="s">
        <v>9001</v>
      </c>
      <c r="G5089" s="118" t="s">
        <v>9002</v>
      </c>
      <c r="H5089" s="118" t="s">
        <v>0</v>
      </c>
      <c r="I5089" s="118" t="s">
        <v>9392</v>
      </c>
      <c r="J5089" s="118" t="s">
        <v>148</v>
      </c>
      <c r="K5089" s="118" t="s">
        <v>8961</v>
      </c>
    </row>
    <row r="5090" spans="1:11" ht="28.8">
      <c r="A5090" s="175">
        <v>40766</v>
      </c>
      <c r="B5090" s="118" t="s">
        <v>10</v>
      </c>
      <c r="C5090" s="130">
        <v>40766</v>
      </c>
      <c r="D5090" s="118">
        <v>0</v>
      </c>
      <c r="E5090" s="118" t="s">
        <v>322</v>
      </c>
      <c r="F5090" s="118" t="s">
        <v>8922</v>
      </c>
      <c r="G5090" s="118" t="s">
        <v>8923</v>
      </c>
      <c r="H5090" s="118" t="s">
        <v>877</v>
      </c>
      <c r="I5090" s="118" t="s">
        <v>9405</v>
      </c>
      <c r="J5090" s="118" t="s">
        <v>148</v>
      </c>
      <c r="K5090" s="118" t="s">
        <v>8961</v>
      </c>
    </row>
    <row r="5091" spans="1:11" ht="28.8">
      <c r="A5091" s="175">
        <v>40766</v>
      </c>
      <c r="B5091" s="118" t="s">
        <v>10</v>
      </c>
      <c r="C5091" s="130">
        <v>40766</v>
      </c>
      <c r="D5091" s="118">
        <v>0</v>
      </c>
      <c r="E5091" s="118" t="s">
        <v>322</v>
      </c>
      <c r="F5091" s="118" t="s">
        <v>8922</v>
      </c>
      <c r="G5091" s="118" t="s">
        <v>8923</v>
      </c>
      <c r="H5091" s="118" t="s">
        <v>876</v>
      </c>
      <c r="I5091" s="118" t="s">
        <v>9128</v>
      </c>
      <c r="J5091" s="118" t="s">
        <v>4247</v>
      </c>
      <c r="K5091" s="118" t="s">
        <v>8961</v>
      </c>
    </row>
    <row r="5092" spans="1:11" ht="28.8">
      <c r="A5092" s="175">
        <v>40766</v>
      </c>
      <c r="B5092" s="118" t="s">
        <v>10</v>
      </c>
      <c r="C5092" s="130">
        <v>40766</v>
      </c>
      <c r="D5092" s="118">
        <v>0</v>
      </c>
      <c r="E5092" s="118" t="s">
        <v>513</v>
      </c>
      <c r="F5092" s="118" t="s">
        <v>8970</v>
      </c>
      <c r="G5092" s="118" t="s">
        <v>8971</v>
      </c>
      <c r="H5092" s="118" t="s">
        <v>877</v>
      </c>
      <c r="I5092" s="118" t="s">
        <v>9406</v>
      </c>
      <c r="J5092" s="118" t="s">
        <v>148</v>
      </c>
      <c r="K5092" s="118" t="s">
        <v>8961</v>
      </c>
    </row>
    <row r="5093" spans="1:11" ht="28.8">
      <c r="A5093" s="175">
        <v>40766</v>
      </c>
      <c r="B5093" s="118" t="s">
        <v>10</v>
      </c>
      <c r="C5093" s="130">
        <v>40766</v>
      </c>
      <c r="D5093" s="118">
        <v>0</v>
      </c>
      <c r="E5093" s="118" t="s">
        <v>513</v>
      </c>
      <c r="F5093" s="118" t="s">
        <v>8970</v>
      </c>
      <c r="G5093" s="118" t="s">
        <v>8971</v>
      </c>
      <c r="H5093" s="118" t="s">
        <v>876</v>
      </c>
      <c r="I5093" s="118" t="s">
        <v>9107</v>
      </c>
      <c r="J5093" s="118" t="s">
        <v>9108</v>
      </c>
      <c r="K5093" s="118" t="s">
        <v>8961</v>
      </c>
    </row>
    <row r="5094" spans="1:11" ht="28.8">
      <c r="A5094" s="175">
        <v>40766</v>
      </c>
      <c r="B5094" s="118" t="s">
        <v>10</v>
      </c>
      <c r="C5094" s="130">
        <v>40766</v>
      </c>
      <c r="D5094" s="118">
        <v>0</v>
      </c>
      <c r="E5094" s="118" t="s">
        <v>513</v>
      </c>
      <c r="F5094" s="118" t="s">
        <v>8970</v>
      </c>
      <c r="G5094" s="118" t="s">
        <v>8971</v>
      </c>
      <c r="H5094" s="118" t="s">
        <v>876</v>
      </c>
      <c r="I5094" s="118" t="s">
        <v>9107</v>
      </c>
      <c r="J5094" s="118" t="s">
        <v>9108</v>
      </c>
      <c r="K5094" s="118" t="s">
        <v>8961</v>
      </c>
    </row>
    <row r="5095" spans="1:11" ht="28.8">
      <c r="A5095" s="175">
        <v>40766</v>
      </c>
      <c r="B5095" s="118" t="s">
        <v>10</v>
      </c>
      <c r="C5095" s="130">
        <v>40766</v>
      </c>
      <c r="D5095" s="118">
        <v>0</v>
      </c>
      <c r="E5095" s="118" t="s">
        <v>513</v>
      </c>
      <c r="F5095" s="118" t="s">
        <v>8970</v>
      </c>
      <c r="G5095" s="118" t="s">
        <v>8971</v>
      </c>
      <c r="H5095" s="118" t="s">
        <v>876</v>
      </c>
      <c r="I5095" s="118" t="s">
        <v>9107</v>
      </c>
      <c r="J5095" s="118" t="s">
        <v>9108</v>
      </c>
      <c r="K5095" s="118" t="s">
        <v>8961</v>
      </c>
    </row>
    <row r="5096" spans="1:11" ht="28.8">
      <c r="A5096" s="175">
        <v>40766</v>
      </c>
      <c r="B5096" s="118" t="s">
        <v>10</v>
      </c>
      <c r="C5096" s="130">
        <v>40766</v>
      </c>
      <c r="D5096" s="118">
        <v>0</v>
      </c>
      <c r="E5096" s="118" t="s">
        <v>513</v>
      </c>
      <c r="F5096" s="118" t="s">
        <v>8970</v>
      </c>
      <c r="G5096" s="118" t="s">
        <v>8971</v>
      </c>
      <c r="H5096" s="118" t="s">
        <v>876</v>
      </c>
      <c r="I5096" s="118" t="s">
        <v>9107</v>
      </c>
      <c r="J5096" s="118" t="s">
        <v>9108</v>
      </c>
      <c r="K5096" s="118" t="s">
        <v>8961</v>
      </c>
    </row>
    <row r="5097" spans="1:11">
      <c r="A5097" s="175">
        <v>40766</v>
      </c>
      <c r="B5097" s="118" t="s">
        <v>10</v>
      </c>
      <c r="C5097" s="130">
        <v>40766</v>
      </c>
      <c r="D5097" s="118">
        <v>0</v>
      </c>
      <c r="E5097" s="118" t="s">
        <v>950</v>
      </c>
      <c r="F5097" s="118" t="s">
        <v>8931</v>
      </c>
      <c r="G5097" s="118" t="s">
        <v>8932</v>
      </c>
      <c r="H5097" s="118" t="s">
        <v>0</v>
      </c>
      <c r="I5097" s="118" t="s">
        <v>8933</v>
      </c>
      <c r="J5097" s="118" t="s">
        <v>3977</v>
      </c>
      <c r="K5097" s="118" t="s">
        <v>8961</v>
      </c>
    </row>
    <row r="5098" spans="1:11" ht="28.8">
      <c r="A5098" s="175">
        <v>40766</v>
      </c>
      <c r="B5098" s="118" t="s">
        <v>10</v>
      </c>
      <c r="C5098" s="130">
        <v>40766</v>
      </c>
      <c r="D5098" s="118">
        <v>0</v>
      </c>
      <c r="E5098" s="118" t="s">
        <v>964</v>
      </c>
      <c r="F5098" s="118" t="s">
        <v>8937</v>
      </c>
      <c r="G5098" s="118" t="s">
        <v>8938</v>
      </c>
      <c r="H5098" s="118" t="s">
        <v>0</v>
      </c>
      <c r="I5098" s="118" t="s">
        <v>8939</v>
      </c>
      <c r="J5098" s="118" t="s">
        <v>3466</v>
      </c>
      <c r="K5098" s="118" t="s">
        <v>8961</v>
      </c>
    </row>
    <row r="5099" spans="1:11" ht="28.8">
      <c r="A5099" s="175">
        <v>40766</v>
      </c>
      <c r="B5099" s="118" t="s">
        <v>10</v>
      </c>
      <c r="C5099" s="130">
        <v>40766</v>
      </c>
      <c r="D5099" s="118">
        <v>0</v>
      </c>
      <c r="E5099" s="118" t="s">
        <v>964</v>
      </c>
      <c r="F5099" s="118" t="s">
        <v>8937</v>
      </c>
      <c r="G5099" s="118" t="s">
        <v>8938</v>
      </c>
      <c r="H5099" s="118" t="s">
        <v>0</v>
      </c>
      <c r="I5099" s="118" t="s">
        <v>8939</v>
      </c>
      <c r="J5099" s="118" t="s">
        <v>3466</v>
      </c>
      <c r="K5099" s="118" t="s">
        <v>8961</v>
      </c>
    </row>
    <row r="5100" spans="1:11">
      <c r="A5100" s="175">
        <v>40766</v>
      </c>
      <c r="B5100" s="118" t="s">
        <v>10</v>
      </c>
      <c r="C5100" s="130">
        <v>40766</v>
      </c>
      <c r="D5100" s="118">
        <v>0</v>
      </c>
      <c r="E5100" s="118" t="s">
        <v>975</v>
      </c>
      <c r="F5100" s="118" t="s">
        <v>8890</v>
      </c>
      <c r="G5100" s="118" t="s">
        <v>8891</v>
      </c>
      <c r="H5100" s="118" t="s">
        <v>0</v>
      </c>
      <c r="I5100" s="118" t="s">
        <v>8892</v>
      </c>
      <c r="J5100" s="118" t="s">
        <v>3648</v>
      </c>
      <c r="K5100" s="118" t="s">
        <v>8961</v>
      </c>
    </row>
    <row r="5101" spans="1:11" ht="28.8">
      <c r="A5101" s="175">
        <v>40771</v>
      </c>
      <c r="B5101" s="118" t="s">
        <v>10</v>
      </c>
      <c r="C5101" s="130">
        <v>40779</v>
      </c>
      <c r="D5101" s="118">
        <v>4</v>
      </c>
      <c r="E5101" s="118" t="s">
        <v>936</v>
      </c>
      <c r="F5101" s="118" t="s">
        <v>8910</v>
      </c>
      <c r="G5101" s="118" t="s">
        <v>8911</v>
      </c>
      <c r="H5101" s="118" t="s">
        <v>0</v>
      </c>
      <c r="I5101" s="118" t="s">
        <v>9274</v>
      </c>
      <c r="J5101" s="118" t="s">
        <v>7525</v>
      </c>
      <c r="K5101" s="118" t="s">
        <v>8893</v>
      </c>
    </row>
    <row r="5102" spans="1:11">
      <c r="A5102" s="175">
        <v>40771</v>
      </c>
      <c r="B5102" s="118" t="s">
        <v>10</v>
      </c>
      <c r="C5102" s="130">
        <v>40779</v>
      </c>
      <c r="D5102" s="118">
        <v>4</v>
      </c>
      <c r="E5102" s="118" t="s">
        <v>144</v>
      </c>
      <c r="F5102" s="118" t="s">
        <v>8951</v>
      </c>
      <c r="G5102" s="118" t="s">
        <v>8952</v>
      </c>
      <c r="H5102" s="118" t="s">
        <v>0</v>
      </c>
      <c r="I5102" s="118" t="s">
        <v>8953</v>
      </c>
      <c r="J5102" s="118" t="s">
        <v>145</v>
      </c>
      <c r="K5102" s="118" t="s">
        <v>8893</v>
      </c>
    </row>
    <row r="5103" spans="1:11">
      <c r="A5103" s="175">
        <v>40771</v>
      </c>
      <c r="B5103" s="118" t="s">
        <v>10</v>
      </c>
      <c r="C5103" s="130">
        <v>40773</v>
      </c>
      <c r="D5103" s="118">
        <v>2</v>
      </c>
      <c r="E5103" s="118" t="s">
        <v>144</v>
      </c>
      <c r="F5103" s="118" t="s">
        <v>8951</v>
      </c>
      <c r="G5103" s="118" t="s">
        <v>8952</v>
      </c>
      <c r="H5103" s="118" t="s">
        <v>0</v>
      </c>
      <c r="I5103" s="118" t="s">
        <v>8953</v>
      </c>
      <c r="J5103" s="118" t="s">
        <v>145</v>
      </c>
      <c r="K5103" s="118" t="s">
        <v>8893</v>
      </c>
    </row>
    <row r="5104" spans="1:11">
      <c r="A5104" s="175">
        <v>40771</v>
      </c>
      <c r="B5104" s="118" t="s">
        <v>10</v>
      </c>
      <c r="C5104" s="130">
        <v>40779</v>
      </c>
      <c r="D5104" s="118">
        <v>4</v>
      </c>
      <c r="E5104" s="118" t="s">
        <v>144</v>
      </c>
      <c r="F5104" s="118" t="s">
        <v>8951</v>
      </c>
      <c r="G5104" s="118" t="s">
        <v>8952</v>
      </c>
      <c r="H5104" s="118" t="s">
        <v>0</v>
      </c>
      <c r="I5104" s="118" t="s">
        <v>8953</v>
      </c>
      <c r="J5104" s="118" t="s">
        <v>145</v>
      </c>
      <c r="K5104" s="118" t="s">
        <v>8893</v>
      </c>
    </row>
    <row r="5105" spans="1:11" ht="28.8">
      <c r="A5105" s="175">
        <v>40771</v>
      </c>
      <c r="B5105" s="118" t="s">
        <v>10</v>
      </c>
      <c r="C5105" s="130">
        <v>40771</v>
      </c>
      <c r="D5105" s="118">
        <v>0</v>
      </c>
      <c r="E5105" s="118" t="s">
        <v>322</v>
      </c>
      <c r="F5105" s="118" t="s">
        <v>8922</v>
      </c>
      <c r="G5105" s="118" t="s">
        <v>8923</v>
      </c>
      <c r="H5105" s="118" t="s">
        <v>9398</v>
      </c>
      <c r="I5105" s="118" t="s">
        <v>9128</v>
      </c>
      <c r="J5105" s="118" t="s">
        <v>4247</v>
      </c>
      <c r="K5105" s="118" t="s">
        <v>8961</v>
      </c>
    </row>
    <row r="5106" spans="1:11" ht="28.8">
      <c r="A5106" s="175">
        <v>40771</v>
      </c>
      <c r="B5106" s="118" t="s">
        <v>10</v>
      </c>
      <c r="C5106" s="130">
        <v>40771</v>
      </c>
      <c r="D5106" s="118">
        <v>0</v>
      </c>
      <c r="E5106" s="118" t="s">
        <v>322</v>
      </c>
      <c r="F5106" s="118" t="s">
        <v>8922</v>
      </c>
      <c r="G5106" s="118" t="s">
        <v>8923</v>
      </c>
      <c r="H5106" s="118" t="s">
        <v>876</v>
      </c>
      <c r="I5106" s="118" t="s">
        <v>9128</v>
      </c>
      <c r="J5106" s="118" t="s">
        <v>4247</v>
      </c>
      <c r="K5106" s="118" t="s">
        <v>8961</v>
      </c>
    </row>
    <row r="5107" spans="1:11" ht="28.8">
      <c r="A5107" s="175">
        <v>40771</v>
      </c>
      <c r="B5107" s="118" t="s">
        <v>10</v>
      </c>
      <c r="C5107" s="130">
        <v>40771</v>
      </c>
      <c r="D5107" s="118">
        <v>0</v>
      </c>
      <c r="E5107" s="118" t="s">
        <v>322</v>
      </c>
      <c r="F5107" s="118" t="s">
        <v>8922</v>
      </c>
      <c r="G5107" s="118" t="s">
        <v>8923</v>
      </c>
      <c r="H5107" s="118" t="s">
        <v>876</v>
      </c>
      <c r="I5107" s="118" t="s">
        <v>9319</v>
      </c>
      <c r="J5107" s="118" t="s">
        <v>7454</v>
      </c>
      <c r="K5107" s="118" t="s">
        <v>8961</v>
      </c>
    </row>
    <row r="5108" spans="1:11" ht="28.8">
      <c r="A5108" s="175">
        <v>40771</v>
      </c>
      <c r="B5108" s="118" t="s">
        <v>10</v>
      </c>
      <c r="C5108" s="130">
        <v>40771</v>
      </c>
      <c r="D5108" s="118">
        <v>0</v>
      </c>
      <c r="E5108" s="118" t="s">
        <v>322</v>
      </c>
      <c r="F5108" s="118" t="s">
        <v>8922</v>
      </c>
      <c r="G5108" s="118" t="s">
        <v>8923</v>
      </c>
      <c r="H5108" s="118" t="s">
        <v>9398</v>
      </c>
      <c r="I5108" s="118" t="s">
        <v>9407</v>
      </c>
      <c r="J5108" s="118" t="s">
        <v>148</v>
      </c>
      <c r="K5108" s="118" t="s">
        <v>8961</v>
      </c>
    </row>
    <row r="5109" spans="1:11" ht="28.8">
      <c r="A5109" s="175">
        <v>40771</v>
      </c>
      <c r="B5109" s="118" t="s">
        <v>10</v>
      </c>
      <c r="C5109" s="130">
        <v>40771</v>
      </c>
      <c r="D5109" s="118">
        <v>0</v>
      </c>
      <c r="E5109" s="118" t="s">
        <v>322</v>
      </c>
      <c r="F5109" s="118" t="s">
        <v>8922</v>
      </c>
      <c r="G5109" s="118" t="s">
        <v>8923</v>
      </c>
      <c r="H5109" s="118" t="s">
        <v>876</v>
      </c>
      <c r="I5109" s="118" t="s">
        <v>8988</v>
      </c>
      <c r="J5109" s="118" t="s">
        <v>5601</v>
      </c>
      <c r="K5109" s="118" t="s">
        <v>8961</v>
      </c>
    </row>
    <row r="5110" spans="1:11">
      <c r="A5110" s="175">
        <v>40771</v>
      </c>
      <c r="B5110" s="118" t="s">
        <v>10</v>
      </c>
      <c r="C5110" s="130">
        <v>40771</v>
      </c>
      <c r="D5110" s="118">
        <v>0</v>
      </c>
      <c r="E5110" s="118" t="s">
        <v>199</v>
      </c>
      <c r="F5110" s="118" t="s">
        <v>9008</v>
      </c>
      <c r="G5110" s="118" t="s">
        <v>9009</v>
      </c>
      <c r="H5110" s="118" t="s">
        <v>0</v>
      </c>
      <c r="I5110" s="118" t="s">
        <v>9012</v>
      </c>
      <c r="J5110" s="118" t="s">
        <v>353</v>
      </c>
      <c r="K5110" s="118" t="s">
        <v>8961</v>
      </c>
    </row>
    <row r="5111" spans="1:11">
      <c r="A5111" s="175">
        <v>40771</v>
      </c>
      <c r="B5111" s="118" t="s">
        <v>10</v>
      </c>
      <c r="C5111" s="130">
        <v>40771</v>
      </c>
      <c r="D5111" s="118">
        <v>0</v>
      </c>
      <c r="E5111" s="118" t="s">
        <v>199</v>
      </c>
      <c r="F5111" s="118" t="s">
        <v>9008</v>
      </c>
      <c r="G5111" s="118" t="s">
        <v>9009</v>
      </c>
      <c r="H5111" s="118" t="s">
        <v>0</v>
      </c>
      <c r="I5111" s="118" t="s">
        <v>9012</v>
      </c>
      <c r="J5111" s="118" t="s">
        <v>353</v>
      </c>
      <c r="K5111" s="118" t="s">
        <v>8961</v>
      </c>
    </row>
    <row r="5112" spans="1:11" ht="28.8">
      <c r="A5112" s="175">
        <v>40771</v>
      </c>
      <c r="B5112" s="118" t="s">
        <v>10</v>
      </c>
      <c r="C5112" s="130">
        <v>40771</v>
      </c>
      <c r="D5112" s="118">
        <v>0</v>
      </c>
      <c r="E5112" s="118" t="s">
        <v>513</v>
      </c>
      <c r="F5112" s="118" t="s">
        <v>8970</v>
      </c>
      <c r="G5112" s="118" t="s">
        <v>8971</v>
      </c>
      <c r="H5112" s="118" t="s">
        <v>876</v>
      </c>
      <c r="I5112" s="118" t="s">
        <v>9107</v>
      </c>
      <c r="J5112" s="118" t="s">
        <v>9108</v>
      </c>
      <c r="K5112" s="118" t="s">
        <v>8961</v>
      </c>
    </row>
    <row r="5113" spans="1:11" ht="28.8">
      <c r="A5113" s="175">
        <v>40771</v>
      </c>
      <c r="B5113" s="118" t="s">
        <v>10</v>
      </c>
      <c r="C5113" s="130">
        <v>40771</v>
      </c>
      <c r="D5113" s="118">
        <v>0</v>
      </c>
      <c r="E5113" s="118" t="s">
        <v>513</v>
      </c>
      <c r="F5113" s="118" t="s">
        <v>8970</v>
      </c>
      <c r="G5113" s="118" t="s">
        <v>8971</v>
      </c>
      <c r="H5113" s="118" t="s">
        <v>876</v>
      </c>
      <c r="I5113" s="118" t="s">
        <v>9107</v>
      </c>
      <c r="J5113" s="118" t="s">
        <v>9108</v>
      </c>
      <c r="K5113" s="118" t="s">
        <v>8961</v>
      </c>
    </row>
    <row r="5114" spans="1:11">
      <c r="A5114" s="175">
        <v>40771</v>
      </c>
      <c r="B5114" s="118" t="s">
        <v>10</v>
      </c>
      <c r="C5114" s="130">
        <v>40771</v>
      </c>
      <c r="D5114" s="118">
        <v>0</v>
      </c>
      <c r="E5114" s="118" t="s">
        <v>513</v>
      </c>
      <c r="F5114" s="118" t="s">
        <v>8970</v>
      </c>
      <c r="G5114" s="118" t="s">
        <v>8971</v>
      </c>
      <c r="H5114" s="118" t="s">
        <v>9062</v>
      </c>
      <c r="I5114" s="118" t="s">
        <v>9408</v>
      </c>
      <c r="J5114" s="118" t="s">
        <v>148</v>
      </c>
      <c r="K5114" s="118" t="s">
        <v>8961</v>
      </c>
    </row>
    <row r="5115" spans="1:11" ht="28.8">
      <c r="A5115" s="175">
        <v>40771</v>
      </c>
      <c r="B5115" s="118" t="s">
        <v>10</v>
      </c>
      <c r="C5115" s="130">
        <v>40771</v>
      </c>
      <c r="D5115" s="118">
        <v>0</v>
      </c>
      <c r="E5115" s="118" t="s">
        <v>513</v>
      </c>
      <c r="F5115" s="118" t="s">
        <v>8970</v>
      </c>
      <c r="G5115" s="118" t="s">
        <v>8971</v>
      </c>
      <c r="H5115" s="118" t="s">
        <v>876</v>
      </c>
      <c r="I5115" s="118" t="s">
        <v>9107</v>
      </c>
      <c r="J5115" s="118" t="s">
        <v>9108</v>
      </c>
      <c r="K5115" s="118" t="s">
        <v>8961</v>
      </c>
    </row>
    <row r="5116" spans="1:11" ht="28.8">
      <c r="A5116" s="175">
        <v>40771</v>
      </c>
      <c r="B5116" s="118" t="s">
        <v>10</v>
      </c>
      <c r="C5116" s="130">
        <v>40771</v>
      </c>
      <c r="D5116" s="118">
        <v>0</v>
      </c>
      <c r="E5116" s="118" t="s">
        <v>513</v>
      </c>
      <c r="F5116" s="118" t="s">
        <v>8970</v>
      </c>
      <c r="G5116" s="118" t="s">
        <v>8971</v>
      </c>
      <c r="H5116" s="118" t="s">
        <v>876</v>
      </c>
      <c r="I5116" s="118" t="s">
        <v>9107</v>
      </c>
      <c r="J5116" s="118" t="s">
        <v>9108</v>
      </c>
      <c r="K5116" s="118" t="s">
        <v>8961</v>
      </c>
    </row>
    <row r="5117" spans="1:11" ht="28.8">
      <c r="A5117" s="175">
        <v>40771</v>
      </c>
      <c r="B5117" s="118" t="s">
        <v>10</v>
      </c>
      <c r="C5117" s="130">
        <v>40771</v>
      </c>
      <c r="D5117" s="118">
        <v>0</v>
      </c>
      <c r="E5117" s="118" t="s">
        <v>513</v>
      </c>
      <c r="F5117" s="118" t="s">
        <v>8970</v>
      </c>
      <c r="G5117" s="118" t="s">
        <v>8971</v>
      </c>
      <c r="H5117" s="118" t="s">
        <v>876</v>
      </c>
      <c r="I5117" s="118" t="s">
        <v>9107</v>
      </c>
      <c r="J5117" s="118" t="s">
        <v>9108</v>
      </c>
      <c r="K5117" s="118" t="s">
        <v>8961</v>
      </c>
    </row>
    <row r="5118" spans="1:11" ht="28.8">
      <c r="A5118" s="175">
        <v>40771</v>
      </c>
      <c r="B5118" s="118" t="s">
        <v>10</v>
      </c>
      <c r="C5118" s="130">
        <v>40771</v>
      </c>
      <c r="D5118" s="118">
        <v>0</v>
      </c>
      <c r="E5118" s="118" t="s">
        <v>936</v>
      </c>
      <c r="F5118" s="118" t="s">
        <v>8910</v>
      </c>
      <c r="G5118" s="118" t="s">
        <v>8911</v>
      </c>
      <c r="H5118" s="118" t="s">
        <v>0</v>
      </c>
      <c r="I5118" s="118" t="s">
        <v>9274</v>
      </c>
      <c r="J5118" s="118" t="s">
        <v>7525</v>
      </c>
      <c r="K5118" s="118" t="s">
        <v>8961</v>
      </c>
    </row>
    <row r="5119" spans="1:11" ht="28.8">
      <c r="A5119" s="175">
        <v>40771</v>
      </c>
      <c r="B5119" s="118" t="s">
        <v>10</v>
      </c>
      <c r="C5119" s="130">
        <v>40771</v>
      </c>
      <c r="D5119" s="118">
        <v>0</v>
      </c>
      <c r="E5119" s="118" t="s">
        <v>311</v>
      </c>
      <c r="F5119" s="118" t="s">
        <v>9030</v>
      </c>
      <c r="G5119" s="118" t="s">
        <v>9031</v>
      </c>
      <c r="H5119" s="118" t="s">
        <v>877</v>
      </c>
      <c r="I5119" s="118" t="s">
        <v>9409</v>
      </c>
      <c r="J5119" s="118" t="s">
        <v>148</v>
      </c>
      <c r="K5119" s="118" t="s">
        <v>8961</v>
      </c>
    </row>
    <row r="5120" spans="1:11" ht="28.8">
      <c r="A5120" s="175">
        <v>40771</v>
      </c>
      <c r="B5120" s="118" t="s">
        <v>10</v>
      </c>
      <c r="C5120" s="130">
        <v>40771</v>
      </c>
      <c r="D5120" s="118">
        <v>0</v>
      </c>
      <c r="E5120" s="118" t="s">
        <v>950</v>
      </c>
      <c r="F5120" s="118" t="s">
        <v>8931</v>
      </c>
      <c r="G5120" s="118" t="s">
        <v>8932</v>
      </c>
      <c r="H5120" s="118" t="s">
        <v>876</v>
      </c>
      <c r="I5120" s="118" t="s">
        <v>9330</v>
      </c>
      <c r="J5120" s="118" t="s">
        <v>6976</v>
      </c>
      <c r="K5120" s="118" t="s">
        <v>8961</v>
      </c>
    </row>
    <row r="5121" spans="1:11" ht="28.8">
      <c r="A5121" s="175">
        <v>40771</v>
      </c>
      <c r="B5121" s="118" t="s">
        <v>10</v>
      </c>
      <c r="C5121" s="130">
        <v>40771</v>
      </c>
      <c r="D5121" s="118">
        <v>0</v>
      </c>
      <c r="E5121" s="118" t="s">
        <v>968</v>
      </c>
      <c r="F5121" s="118" t="s">
        <v>9087</v>
      </c>
      <c r="G5121" s="118" t="s">
        <v>9088</v>
      </c>
      <c r="H5121" s="118" t="s">
        <v>876</v>
      </c>
      <c r="I5121" s="118" t="s">
        <v>9410</v>
      </c>
      <c r="J5121" s="118" t="s">
        <v>9411</v>
      </c>
      <c r="K5121" s="118" t="s">
        <v>8961</v>
      </c>
    </row>
    <row r="5122" spans="1:11">
      <c r="A5122" s="175">
        <v>40771</v>
      </c>
      <c r="B5122" s="118" t="s">
        <v>10</v>
      </c>
      <c r="C5122" s="130">
        <v>40771</v>
      </c>
      <c r="D5122" s="118">
        <v>0</v>
      </c>
      <c r="E5122" s="118" t="s">
        <v>975</v>
      </c>
      <c r="F5122" s="118" t="s">
        <v>8890</v>
      </c>
      <c r="G5122" s="118" t="s">
        <v>8891</v>
      </c>
      <c r="H5122" s="118" t="s">
        <v>0</v>
      </c>
      <c r="I5122" s="118" t="s">
        <v>9412</v>
      </c>
      <c r="J5122" s="118" t="s">
        <v>148</v>
      </c>
      <c r="K5122" s="118" t="s">
        <v>8961</v>
      </c>
    </row>
    <row r="5123" spans="1:11">
      <c r="A5123" s="175">
        <v>40771</v>
      </c>
      <c r="B5123" s="118" t="s">
        <v>10</v>
      </c>
      <c r="C5123" s="130">
        <v>40771</v>
      </c>
      <c r="D5123" s="118">
        <v>0</v>
      </c>
      <c r="E5123" s="118" t="s">
        <v>975</v>
      </c>
      <c r="F5123" s="118" t="s">
        <v>8890</v>
      </c>
      <c r="G5123" s="118" t="s">
        <v>8891</v>
      </c>
      <c r="H5123" s="118" t="s">
        <v>0</v>
      </c>
      <c r="I5123" s="118" t="s">
        <v>9412</v>
      </c>
      <c r="J5123" s="118" t="s">
        <v>148</v>
      </c>
      <c r="K5123" s="118" t="s">
        <v>8961</v>
      </c>
    </row>
    <row r="5124" spans="1:11" ht="28.8">
      <c r="A5124" s="175">
        <v>40771</v>
      </c>
      <c r="B5124" s="118" t="s">
        <v>10</v>
      </c>
      <c r="C5124" s="130">
        <v>40771</v>
      </c>
      <c r="D5124" s="118">
        <v>0</v>
      </c>
      <c r="E5124" s="118" t="s">
        <v>774</v>
      </c>
      <c r="F5124" s="118" t="s">
        <v>9160</v>
      </c>
      <c r="G5124" s="118" t="s">
        <v>9161</v>
      </c>
      <c r="H5124" s="118" t="s">
        <v>876</v>
      </c>
      <c r="I5124" s="118" t="s">
        <v>9210</v>
      </c>
      <c r="J5124" s="118" t="s">
        <v>9211</v>
      </c>
      <c r="K5124" s="118" t="s">
        <v>8961</v>
      </c>
    </row>
    <row r="5125" spans="1:11" ht="28.8">
      <c r="A5125" s="175">
        <v>40772</v>
      </c>
      <c r="B5125" s="118" t="s">
        <v>10</v>
      </c>
      <c r="C5125" s="130">
        <v>40772</v>
      </c>
      <c r="D5125" s="118">
        <v>0</v>
      </c>
      <c r="E5125" s="118" t="s">
        <v>471</v>
      </c>
      <c r="F5125" s="118" t="s">
        <v>9413</v>
      </c>
      <c r="G5125" s="118" t="s">
        <v>9414</v>
      </c>
      <c r="H5125" s="118" t="s">
        <v>9062</v>
      </c>
      <c r="I5125" s="118" t="s">
        <v>9415</v>
      </c>
      <c r="J5125" s="118" t="s">
        <v>9416</v>
      </c>
      <c r="K5125" s="118" t="s">
        <v>8893</v>
      </c>
    </row>
    <row r="5126" spans="1:11">
      <c r="A5126" s="175">
        <v>40773</v>
      </c>
      <c r="B5126" s="118" t="s">
        <v>10</v>
      </c>
      <c r="C5126" s="130">
        <v>40774</v>
      </c>
      <c r="D5126" s="118">
        <v>1</v>
      </c>
      <c r="E5126" s="118" t="s">
        <v>950</v>
      </c>
      <c r="F5126" s="118" t="s">
        <v>8931</v>
      </c>
      <c r="G5126" s="118" t="s">
        <v>8932</v>
      </c>
      <c r="H5126" s="118" t="s">
        <v>0</v>
      </c>
      <c r="I5126" s="118" t="s">
        <v>8933</v>
      </c>
      <c r="J5126" s="118" t="s">
        <v>3977</v>
      </c>
      <c r="K5126" s="118" t="s">
        <v>8893</v>
      </c>
    </row>
    <row r="5127" spans="1:11">
      <c r="A5127" s="175">
        <v>40773</v>
      </c>
      <c r="B5127" s="118" t="s">
        <v>10</v>
      </c>
      <c r="C5127" s="130">
        <v>40773</v>
      </c>
      <c r="D5127" s="118">
        <v>0</v>
      </c>
      <c r="E5127" s="118" t="s">
        <v>322</v>
      </c>
      <c r="F5127" s="118" t="s">
        <v>8922</v>
      </c>
      <c r="G5127" s="118" t="s">
        <v>8923</v>
      </c>
      <c r="H5127" s="118" t="s">
        <v>0</v>
      </c>
      <c r="I5127" s="118" t="s">
        <v>9299</v>
      </c>
      <c r="J5127" s="118" t="s">
        <v>9300</v>
      </c>
      <c r="K5127" s="118" t="s">
        <v>8961</v>
      </c>
    </row>
    <row r="5128" spans="1:11">
      <c r="A5128" s="175">
        <v>40773</v>
      </c>
      <c r="B5128" s="118" t="s">
        <v>10</v>
      </c>
      <c r="C5128" s="130">
        <v>40773</v>
      </c>
      <c r="D5128" s="118">
        <v>0</v>
      </c>
      <c r="E5128" s="118" t="s">
        <v>322</v>
      </c>
      <c r="F5128" s="118" t="s">
        <v>8922</v>
      </c>
      <c r="G5128" s="118" t="s">
        <v>8923</v>
      </c>
      <c r="H5128" s="118" t="s">
        <v>0</v>
      </c>
      <c r="I5128" s="118" t="s">
        <v>9299</v>
      </c>
      <c r="J5128" s="118" t="s">
        <v>9300</v>
      </c>
      <c r="K5128" s="118" t="s">
        <v>8961</v>
      </c>
    </row>
    <row r="5129" spans="1:11" ht="28.8">
      <c r="A5129" s="175">
        <v>40773</v>
      </c>
      <c r="B5129" s="118" t="s">
        <v>10</v>
      </c>
      <c r="C5129" s="130">
        <v>40773</v>
      </c>
      <c r="D5129" s="118">
        <v>0</v>
      </c>
      <c r="E5129" s="118" t="s">
        <v>199</v>
      </c>
      <c r="F5129" s="118" t="s">
        <v>9008</v>
      </c>
      <c r="G5129" s="118" t="s">
        <v>9009</v>
      </c>
      <c r="H5129" s="118" t="s">
        <v>876</v>
      </c>
      <c r="I5129" s="118" t="s">
        <v>9417</v>
      </c>
      <c r="J5129" s="118" t="s">
        <v>9418</v>
      </c>
      <c r="K5129" s="118" t="s">
        <v>8961</v>
      </c>
    </row>
    <row r="5130" spans="1:11" ht="28.8">
      <c r="A5130" s="175">
        <v>40773</v>
      </c>
      <c r="B5130" s="118" t="s">
        <v>10</v>
      </c>
      <c r="C5130" s="130">
        <v>40773</v>
      </c>
      <c r="D5130" s="118">
        <v>0</v>
      </c>
      <c r="E5130" s="118" t="s">
        <v>513</v>
      </c>
      <c r="F5130" s="118" t="s">
        <v>8970</v>
      </c>
      <c r="G5130" s="118" t="s">
        <v>8971</v>
      </c>
      <c r="H5130" s="118" t="s">
        <v>877</v>
      </c>
      <c r="I5130" s="118" t="s">
        <v>9419</v>
      </c>
      <c r="J5130" s="118" t="s">
        <v>148</v>
      </c>
      <c r="K5130" s="118" t="s">
        <v>8961</v>
      </c>
    </row>
    <row r="5131" spans="1:11" ht="28.8">
      <c r="A5131" s="175">
        <v>40773</v>
      </c>
      <c r="B5131" s="118" t="s">
        <v>10</v>
      </c>
      <c r="C5131" s="130">
        <v>40773</v>
      </c>
      <c r="D5131" s="118">
        <v>0</v>
      </c>
      <c r="E5131" s="118" t="s">
        <v>513</v>
      </c>
      <c r="F5131" s="118" t="s">
        <v>8970</v>
      </c>
      <c r="G5131" s="118" t="s">
        <v>8971</v>
      </c>
      <c r="H5131" s="118" t="s">
        <v>877</v>
      </c>
      <c r="I5131" s="118" t="s">
        <v>9419</v>
      </c>
      <c r="J5131" s="118" t="s">
        <v>148</v>
      </c>
      <c r="K5131" s="118" t="s">
        <v>8961</v>
      </c>
    </row>
    <row r="5132" spans="1:11" ht="28.8">
      <c r="A5132" s="175">
        <v>40773</v>
      </c>
      <c r="B5132" s="118" t="s">
        <v>10</v>
      </c>
      <c r="C5132" s="130">
        <v>40773</v>
      </c>
      <c r="D5132" s="118">
        <v>0</v>
      </c>
      <c r="E5132" s="118" t="s">
        <v>513</v>
      </c>
      <c r="F5132" s="118" t="s">
        <v>8970</v>
      </c>
      <c r="G5132" s="118" t="s">
        <v>8971</v>
      </c>
      <c r="H5132" s="118" t="s">
        <v>877</v>
      </c>
      <c r="I5132" s="118" t="s">
        <v>9419</v>
      </c>
      <c r="J5132" s="118" t="s">
        <v>148</v>
      </c>
      <c r="K5132" s="118" t="s">
        <v>8961</v>
      </c>
    </row>
    <row r="5133" spans="1:11">
      <c r="A5133" s="175">
        <v>40773</v>
      </c>
      <c r="B5133" s="118" t="s">
        <v>10</v>
      </c>
      <c r="C5133" s="130">
        <v>40773</v>
      </c>
      <c r="D5133" s="118">
        <v>0</v>
      </c>
      <c r="E5133" s="118" t="s">
        <v>947</v>
      </c>
      <c r="F5133" s="118" t="s">
        <v>9018</v>
      </c>
      <c r="G5133" s="118" t="s">
        <v>9019</v>
      </c>
      <c r="H5133" s="118" t="s">
        <v>0</v>
      </c>
      <c r="I5133" s="118" t="s">
        <v>9215</v>
      </c>
      <c r="J5133" s="118" t="s">
        <v>9216</v>
      </c>
      <c r="K5133" s="118" t="s">
        <v>8961</v>
      </c>
    </row>
    <row r="5134" spans="1:11">
      <c r="A5134" s="175">
        <v>40773</v>
      </c>
      <c r="B5134" s="118" t="s">
        <v>10</v>
      </c>
      <c r="C5134" s="130">
        <v>40773</v>
      </c>
      <c r="D5134" s="118">
        <v>0</v>
      </c>
      <c r="E5134" s="118" t="s">
        <v>959</v>
      </c>
      <c r="F5134" s="118" t="s">
        <v>8927</v>
      </c>
      <c r="G5134" s="118" t="s">
        <v>8928</v>
      </c>
      <c r="H5134" s="118" t="s">
        <v>0</v>
      </c>
      <c r="I5134" s="118" t="s">
        <v>8929</v>
      </c>
      <c r="J5134" s="118" t="s">
        <v>8734</v>
      </c>
      <c r="K5134" s="118" t="s">
        <v>8961</v>
      </c>
    </row>
    <row r="5135" spans="1:11">
      <c r="A5135" s="175">
        <v>40773</v>
      </c>
      <c r="B5135" s="118" t="s">
        <v>10</v>
      </c>
      <c r="C5135" s="130">
        <v>40773</v>
      </c>
      <c r="D5135" s="118">
        <v>0</v>
      </c>
      <c r="E5135" s="118" t="s">
        <v>959</v>
      </c>
      <c r="F5135" s="118" t="s">
        <v>8927</v>
      </c>
      <c r="G5135" s="118" t="s">
        <v>8928</v>
      </c>
      <c r="H5135" s="118" t="s">
        <v>0</v>
      </c>
      <c r="I5135" s="118" t="s">
        <v>8929</v>
      </c>
      <c r="J5135" s="118" t="s">
        <v>8734</v>
      </c>
      <c r="K5135" s="118" t="s">
        <v>8961</v>
      </c>
    </row>
    <row r="5136" spans="1:11">
      <c r="A5136" s="175">
        <v>40773</v>
      </c>
      <c r="B5136" s="118" t="s">
        <v>10</v>
      </c>
      <c r="C5136" s="130">
        <v>40773</v>
      </c>
      <c r="D5136" s="118">
        <v>0</v>
      </c>
      <c r="E5136" s="118" t="s">
        <v>959</v>
      </c>
      <c r="F5136" s="118" t="s">
        <v>8927</v>
      </c>
      <c r="G5136" s="118" t="s">
        <v>8928</v>
      </c>
      <c r="H5136" s="118" t="s">
        <v>0</v>
      </c>
      <c r="I5136" s="118" t="s">
        <v>8929</v>
      </c>
      <c r="J5136" s="118" t="s">
        <v>8734</v>
      </c>
      <c r="K5136" s="118" t="s">
        <v>8961</v>
      </c>
    </row>
    <row r="5137" spans="1:11" ht="28.8">
      <c r="A5137" s="175">
        <v>40773</v>
      </c>
      <c r="B5137" s="118" t="s">
        <v>10</v>
      </c>
      <c r="C5137" s="130">
        <v>40773</v>
      </c>
      <c r="D5137" s="118">
        <v>0</v>
      </c>
      <c r="E5137" s="118" t="s">
        <v>964</v>
      </c>
      <c r="F5137" s="118" t="s">
        <v>8937</v>
      </c>
      <c r="G5137" s="118" t="s">
        <v>8938</v>
      </c>
      <c r="H5137" s="118" t="s">
        <v>0</v>
      </c>
      <c r="I5137" s="118" t="s">
        <v>8939</v>
      </c>
      <c r="J5137" s="118" t="s">
        <v>3466</v>
      </c>
      <c r="K5137" s="118" t="s">
        <v>8961</v>
      </c>
    </row>
    <row r="5138" spans="1:11">
      <c r="A5138" s="175">
        <v>40773</v>
      </c>
      <c r="B5138" s="118" t="s">
        <v>10</v>
      </c>
      <c r="C5138" s="130">
        <v>40773</v>
      </c>
      <c r="D5138" s="118">
        <v>0</v>
      </c>
      <c r="E5138" s="118" t="s">
        <v>478</v>
      </c>
      <c r="F5138" s="118" t="s">
        <v>9147</v>
      </c>
      <c r="G5138" s="118" t="s">
        <v>9148</v>
      </c>
      <c r="H5138" s="118" t="s">
        <v>0</v>
      </c>
      <c r="I5138" s="118" t="s">
        <v>9420</v>
      </c>
      <c r="J5138" s="118" t="s">
        <v>148</v>
      </c>
      <c r="K5138" s="118" t="s">
        <v>8961</v>
      </c>
    </row>
    <row r="5139" spans="1:11">
      <c r="A5139" s="175">
        <v>40777</v>
      </c>
      <c r="B5139" s="118" t="s">
        <v>10</v>
      </c>
      <c r="C5139" s="130">
        <v>40777</v>
      </c>
      <c r="D5139" s="118">
        <v>0</v>
      </c>
      <c r="E5139" s="118" t="s">
        <v>950</v>
      </c>
      <c r="F5139" s="118" t="s">
        <v>8931</v>
      </c>
      <c r="G5139" s="118" t="s">
        <v>8932</v>
      </c>
      <c r="H5139" s="118" t="s">
        <v>0</v>
      </c>
      <c r="I5139" s="118" t="s">
        <v>8933</v>
      </c>
      <c r="J5139" s="118" t="s">
        <v>3977</v>
      </c>
      <c r="K5139" s="118" t="s">
        <v>8893</v>
      </c>
    </row>
    <row r="5140" spans="1:11" ht="28.8">
      <c r="A5140" s="175">
        <v>40778</v>
      </c>
      <c r="B5140" s="118" t="s">
        <v>10</v>
      </c>
      <c r="C5140" s="130">
        <v>40779</v>
      </c>
      <c r="D5140" s="118">
        <v>1</v>
      </c>
      <c r="E5140" s="118" t="s">
        <v>964</v>
      </c>
      <c r="F5140" s="118" t="s">
        <v>8937</v>
      </c>
      <c r="G5140" s="118" t="s">
        <v>8938</v>
      </c>
      <c r="H5140" s="118" t="s">
        <v>0</v>
      </c>
      <c r="I5140" s="118" t="s">
        <v>8939</v>
      </c>
      <c r="J5140" s="118" t="s">
        <v>3466</v>
      </c>
      <c r="K5140" s="118" t="s">
        <v>8893</v>
      </c>
    </row>
    <row r="5141" spans="1:11" ht="28.8">
      <c r="A5141" s="175">
        <v>40778</v>
      </c>
      <c r="B5141" s="118" t="s">
        <v>10</v>
      </c>
      <c r="C5141" s="130">
        <v>40778</v>
      </c>
      <c r="D5141" s="118">
        <v>0</v>
      </c>
      <c r="E5141" s="118" t="s">
        <v>165</v>
      </c>
      <c r="F5141" s="118" t="s">
        <v>8963</v>
      </c>
      <c r="G5141" s="118" t="s">
        <v>8964</v>
      </c>
      <c r="H5141" s="118" t="s">
        <v>877</v>
      </c>
      <c r="I5141" s="118" t="s">
        <v>8965</v>
      </c>
      <c r="J5141" s="118" t="s">
        <v>3768</v>
      </c>
      <c r="K5141" s="118" t="s">
        <v>8961</v>
      </c>
    </row>
    <row r="5142" spans="1:11" ht="28.8">
      <c r="A5142" s="175">
        <v>40778</v>
      </c>
      <c r="B5142" s="118" t="s">
        <v>10</v>
      </c>
      <c r="C5142" s="130">
        <v>40778</v>
      </c>
      <c r="D5142" s="118">
        <v>0</v>
      </c>
      <c r="E5142" s="118" t="s">
        <v>165</v>
      </c>
      <c r="F5142" s="118" t="s">
        <v>8963</v>
      </c>
      <c r="G5142" s="118" t="s">
        <v>8964</v>
      </c>
      <c r="H5142" s="118" t="s">
        <v>9398</v>
      </c>
      <c r="I5142" s="118" t="s">
        <v>9407</v>
      </c>
      <c r="J5142" s="118" t="s">
        <v>148</v>
      </c>
      <c r="K5142" s="118" t="s">
        <v>8961</v>
      </c>
    </row>
    <row r="5143" spans="1:11" ht="28.8">
      <c r="A5143" s="175">
        <v>40778</v>
      </c>
      <c r="B5143" s="118" t="s">
        <v>10</v>
      </c>
      <c r="C5143" s="130">
        <v>40778</v>
      </c>
      <c r="D5143" s="118">
        <v>0</v>
      </c>
      <c r="E5143" s="118" t="s">
        <v>595</v>
      </c>
      <c r="F5143" s="118" t="s">
        <v>9170</v>
      </c>
      <c r="G5143" s="118" t="s">
        <v>9171</v>
      </c>
      <c r="H5143" s="118" t="s">
        <v>877</v>
      </c>
      <c r="I5143" s="118" t="s">
        <v>9172</v>
      </c>
      <c r="J5143" s="118" t="s">
        <v>6126</v>
      </c>
      <c r="K5143" s="118" t="s">
        <v>8961</v>
      </c>
    </row>
    <row r="5144" spans="1:11" ht="28.8">
      <c r="A5144" s="175">
        <v>40778</v>
      </c>
      <c r="B5144" s="118" t="s">
        <v>10</v>
      </c>
      <c r="C5144" s="130">
        <v>40778</v>
      </c>
      <c r="D5144" s="118">
        <v>0</v>
      </c>
      <c r="E5144" s="118" t="s">
        <v>936</v>
      </c>
      <c r="F5144" s="118" t="s">
        <v>9311</v>
      </c>
      <c r="G5144" s="118" t="s">
        <v>9312</v>
      </c>
      <c r="H5144" s="118" t="s">
        <v>877</v>
      </c>
      <c r="I5144" s="118" t="s">
        <v>9371</v>
      </c>
      <c r="J5144" s="118" t="s">
        <v>148</v>
      </c>
      <c r="K5144" s="118" t="s">
        <v>8961</v>
      </c>
    </row>
    <row r="5145" spans="1:11" ht="28.8">
      <c r="A5145" s="175">
        <v>40778</v>
      </c>
      <c r="B5145" s="118" t="s">
        <v>10</v>
      </c>
      <c r="C5145" s="130">
        <v>40778</v>
      </c>
      <c r="D5145" s="118">
        <v>0</v>
      </c>
      <c r="E5145" s="118" t="s">
        <v>144</v>
      </c>
      <c r="F5145" s="118" t="s">
        <v>8981</v>
      </c>
      <c r="G5145" s="118" t="s">
        <v>8982</v>
      </c>
      <c r="H5145" s="118" t="s">
        <v>876</v>
      </c>
      <c r="I5145" s="118" t="s">
        <v>8993</v>
      </c>
      <c r="J5145" s="118" t="s">
        <v>5149</v>
      </c>
      <c r="K5145" s="118" t="s">
        <v>8961</v>
      </c>
    </row>
    <row r="5146" spans="1:11" ht="28.8">
      <c r="A5146" s="175">
        <v>40778</v>
      </c>
      <c r="B5146" s="118" t="s">
        <v>10</v>
      </c>
      <c r="C5146" s="130">
        <v>40778</v>
      </c>
      <c r="D5146" s="118">
        <v>0</v>
      </c>
      <c r="E5146" s="118" t="s">
        <v>144</v>
      </c>
      <c r="F5146" s="118" t="s">
        <v>8981</v>
      </c>
      <c r="G5146" s="118" t="s">
        <v>8982</v>
      </c>
      <c r="H5146" s="118" t="s">
        <v>876</v>
      </c>
      <c r="I5146" s="118" t="s">
        <v>8993</v>
      </c>
      <c r="J5146" s="118" t="s">
        <v>5149</v>
      </c>
      <c r="K5146" s="118" t="s">
        <v>8961</v>
      </c>
    </row>
    <row r="5147" spans="1:11" ht="28.8">
      <c r="A5147" s="175">
        <v>40778</v>
      </c>
      <c r="B5147" s="118" t="s">
        <v>10</v>
      </c>
      <c r="C5147" s="130">
        <v>40778</v>
      </c>
      <c r="D5147" s="118">
        <v>0</v>
      </c>
      <c r="E5147" s="118" t="s">
        <v>964</v>
      </c>
      <c r="F5147" s="118" t="s">
        <v>8937</v>
      </c>
      <c r="G5147" s="118" t="s">
        <v>8938</v>
      </c>
      <c r="H5147" s="118" t="s">
        <v>876</v>
      </c>
      <c r="I5147" s="118" t="s">
        <v>9337</v>
      </c>
      <c r="J5147" s="118" t="s">
        <v>4388</v>
      </c>
      <c r="K5147" s="118" t="s">
        <v>8961</v>
      </c>
    </row>
    <row r="5148" spans="1:11" ht="28.8">
      <c r="A5148" s="175">
        <v>40778</v>
      </c>
      <c r="B5148" s="118" t="s">
        <v>10</v>
      </c>
      <c r="C5148" s="130">
        <v>40778</v>
      </c>
      <c r="D5148" s="118">
        <v>0</v>
      </c>
      <c r="E5148" s="118" t="s">
        <v>968</v>
      </c>
      <c r="F5148" s="118" t="s">
        <v>9087</v>
      </c>
      <c r="G5148" s="118" t="s">
        <v>9088</v>
      </c>
      <c r="H5148" s="118" t="s">
        <v>876</v>
      </c>
      <c r="I5148" s="118" t="s">
        <v>9421</v>
      </c>
      <c r="J5148" s="118" t="s">
        <v>148</v>
      </c>
      <c r="K5148" s="118" t="s">
        <v>8961</v>
      </c>
    </row>
    <row r="5149" spans="1:11" ht="28.8">
      <c r="A5149" s="175">
        <v>40778</v>
      </c>
      <c r="B5149" s="118" t="s">
        <v>10</v>
      </c>
      <c r="C5149" s="130">
        <v>40778</v>
      </c>
      <c r="D5149" s="118">
        <v>0</v>
      </c>
      <c r="E5149" s="118" t="s">
        <v>968</v>
      </c>
      <c r="F5149" s="118" t="s">
        <v>9087</v>
      </c>
      <c r="G5149" s="118" t="s">
        <v>9088</v>
      </c>
      <c r="H5149" s="118" t="s">
        <v>876</v>
      </c>
      <c r="I5149" s="118" t="s">
        <v>9422</v>
      </c>
      <c r="J5149" s="118" t="s">
        <v>148</v>
      </c>
      <c r="K5149" s="118" t="s">
        <v>8961</v>
      </c>
    </row>
    <row r="5150" spans="1:11" ht="28.8">
      <c r="A5150" s="175">
        <v>40778</v>
      </c>
      <c r="B5150" s="118" t="s">
        <v>10</v>
      </c>
      <c r="C5150" s="130">
        <v>40778</v>
      </c>
      <c r="D5150" s="118">
        <v>0</v>
      </c>
      <c r="E5150" s="118" t="s">
        <v>968</v>
      </c>
      <c r="F5150" s="118" t="s">
        <v>9087</v>
      </c>
      <c r="G5150" s="118" t="s">
        <v>9088</v>
      </c>
      <c r="H5150" s="118" t="s">
        <v>876</v>
      </c>
      <c r="I5150" s="118" t="s">
        <v>9423</v>
      </c>
      <c r="J5150" s="118" t="s">
        <v>148</v>
      </c>
      <c r="K5150" s="118" t="s">
        <v>8961</v>
      </c>
    </row>
    <row r="5151" spans="1:11" ht="28.8">
      <c r="A5151" s="175">
        <v>40778</v>
      </c>
      <c r="B5151" s="118" t="s">
        <v>10</v>
      </c>
      <c r="C5151" s="130">
        <v>40778</v>
      </c>
      <c r="D5151" s="118">
        <v>0</v>
      </c>
      <c r="E5151" s="118" t="s">
        <v>968</v>
      </c>
      <c r="F5151" s="118" t="s">
        <v>9087</v>
      </c>
      <c r="G5151" s="118" t="s">
        <v>9088</v>
      </c>
      <c r="H5151" s="118" t="s">
        <v>876</v>
      </c>
      <c r="I5151" s="118" t="s">
        <v>9423</v>
      </c>
      <c r="J5151" s="118" t="s">
        <v>148</v>
      </c>
      <c r="K5151" s="118" t="s">
        <v>8961</v>
      </c>
    </row>
    <row r="5152" spans="1:11" ht="28.8">
      <c r="A5152" s="175">
        <v>40778</v>
      </c>
      <c r="B5152" s="118" t="s">
        <v>10</v>
      </c>
      <c r="C5152" s="130">
        <v>40778</v>
      </c>
      <c r="D5152" s="118">
        <v>0</v>
      </c>
      <c r="E5152" s="118" t="s">
        <v>968</v>
      </c>
      <c r="F5152" s="118" t="s">
        <v>9087</v>
      </c>
      <c r="G5152" s="118" t="s">
        <v>9088</v>
      </c>
      <c r="H5152" s="118" t="s">
        <v>876</v>
      </c>
      <c r="I5152" s="118" t="s">
        <v>9182</v>
      </c>
      <c r="J5152" s="118" t="s">
        <v>3838</v>
      </c>
      <c r="K5152" s="118" t="s">
        <v>8961</v>
      </c>
    </row>
    <row r="5153" spans="1:11" ht="28.8">
      <c r="A5153" s="175">
        <v>40778</v>
      </c>
      <c r="B5153" s="118" t="s">
        <v>10</v>
      </c>
      <c r="C5153" s="130">
        <v>40778</v>
      </c>
      <c r="D5153" s="118">
        <v>0</v>
      </c>
      <c r="E5153" s="118" t="s">
        <v>975</v>
      </c>
      <c r="F5153" s="118" t="s">
        <v>8890</v>
      </c>
      <c r="G5153" s="118" t="s">
        <v>8891</v>
      </c>
      <c r="H5153" s="118" t="s">
        <v>876</v>
      </c>
      <c r="I5153" s="118" t="s">
        <v>8997</v>
      </c>
      <c r="J5153" s="118" t="s">
        <v>7886</v>
      </c>
      <c r="K5153" s="118" t="s">
        <v>8961</v>
      </c>
    </row>
    <row r="5154" spans="1:11" ht="28.8">
      <c r="A5154" s="175">
        <v>40778</v>
      </c>
      <c r="B5154" s="118" t="s">
        <v>10</v>
      </c>
      <c r="C5154" s="130">
        <v>40778</v>
      </c>
      <c r="D5154" s="118">
        <v>0</v>
      </c>
      <c r="E5154" s="118" t="s">
        <v>975</v>
      </c>
      <c r="F5154" s="118" t="s">
        <v>8890</v>
      </c>
      <c r="G5154" s="118" t="s">
        <v>8891</v>
      </c>
      <c r="H5154" s="118" t="s">
        <v>876</v>
      </c>
      <c r="I5154" s="118" t="s">
        <v>8996</v>
      </c>
      <c r="J5154" s="118" t="s">
        <v>3664</v>
      </c>
      <c r="K5154" s="118" t="s">
        <v>8961</v>
      </c>
    </row>
    <row r="5155" spans="1:11" ht="28.8">
      <c r="A5155" s="175">
        <v>40778</v>
      </c>
      <c r="B5155" s="118" t="s">
        <v>10</v>
      </c>
      <c r="C5155" s="130">
        <v>40778</v>
      </c>
      <c r="D5155" s="118">
        <v>0</v>
      </c>
      <c r="E5155" s="118" t="s">
        <v>975</v>
      </c>
      <c r="F5155" s="118" t="s">
        <v>8890</v>
      </c>
      <c r="G5155" s="118" t="s">
        <v>8891</v>
      </c>
      <c r="H5155" s="118" t="s">
        <v>876</v>
      </c>
      <c r="I5155" s="118" t="s">
        <v>8996</v>
      </c>
      <c r="J5155" s="118" t="s">
        <v>3664</v>
      </c>
      <c r="K5155" s="118" t="s">
        <v>8961</v>
      </c>
    </row>
    <row r="5156" spans="1:11" ht="28.8">
      <c r="A5156" s="175">
        <v>40780</v>
      </c>
      <c r="B5156" s="118" t="s">
        <v>10</v>
      </c>
      <c r="C5156" s="130">
        <v>40840</v>
      </c>
      <c r="D5156" s="118">
        <v>0</v>
      </c>
      <c r="E5156" s="118" t="s">
        <v>165</v>
      </c>
      <c r="F5156" s="118" t="s">
        <v>8963</v>
      </c>
      <c r="G5156" s="118" t="s">
        <v>8964</v>
      </c>
      <c r="H5156" s="118" t="s">
        <v>877</v>
      </c>
      <c r="I5156" s="118" t="s">
        <v>8965</v>
      </c>
      <c r="J5156" s="118" t="s">
        <v>3768</v>
      </c>
      <c r="K5156" s="118" t="s">
        <v>8893</v>
      </c>
    </row>
    <row r="5157" spans="1:11" ht="28.8">
      <c r="A5157" s="175">
        <v>40780</v>
      </c>
      <c r="B5157" s="118" t="s">
        <v>10</v>
      </c>
      <c r="C5157" s="130">
        <v>40837</v>
      </c>
      <c r="D5157" s="118">
        <v>1</v>
      </c>
      <c r="E5157" s="118" t="s">
        <v>975</v>
      </c>
      <c r="F5157" s="118" t="s">
        <v>8890</v>
      </c>
      <c r="G5157" s="118" t="s">
        <v>8891</v>
      </c>
      <c r="H5157" s="118" t="s">
        <v>876</v>
      </c>
      <c r="I5157" s="118" t="s">
        <v>8996</v>
      </c>
      <c r="J5157" s="118" t="s">
        <v>9424</v>
      </c>
      <c r="K5157" s="118" t="s">
        <v>8893</v>
      </c>
    </row>
    <row r="5158" spans="1:11" ht="28.8">
      <c r="A5158" s="175">
        <v>40780</v>
      </c>
      <c r="B5158" s="118" t="s">
        <v>10</v>
      </c>
      <c r="C5158" s="130">
        <v>40784</v>
      </c>
      <c r="D5158" s="118">
        <v>2</v>
      </c>
      <c r="E5158" s="118" t="s">
        <v>968</v>
      </c>
      <c r="F5158" s="118" t="s">
        <v>9087</v>
      </c>
      <c r="G5158" s="118" t="s">
        <v>9088</v>
      </c>
      <c r="H5158" s="118" t="s">
        <v>876</v>
      </c>
      <c r="I5158" s="118" t="s">
        <v>9425</v>
      </c>
      <c r="J5158" s="118" t="s">
        <v>3880</v>
      </c>
      <c r="K5158" s="118" t="s">
        <v>8893</v>
      </c>
    </row>
    <row r="5159" spans="1:11" ht="28.8">
      <c r="A5159" s="175">
        <v>40780</v>
      </c>
      <c r="B5159" s="118" t="s">
        <v>10</v>
      </c>
      <c r="C5159" s="130">
        <v>40787</v>
      </c>
      <c r="D5159" s="118">
        <v>3</v>
      </c>
      <c r="E5159" s="118" t="s">
        <v>968</v>
      </c>
      <c r="F5159" s="118" t="s">
        <v>9426</v>
      </c>
      <c r="G5159" s="118" t="s">
        <v>9427</v>
      </c>
      <c r="H5159" s="118" t="s">
        <v>9428</v>
      </c>
      <c r="I5159" s="118" t="s">
        <v>9429</v>
      </c>
      <c r="J5159" s="118" t="s">
        <v>9430</v>
      </c>
      <c r="K5159" s="118" t="s">
        <v>8893</v>
      </c>
    </row>
    <row r="5160" spans="1:11" ht="28.8">
      <c r="A5160" s="175">
        <v>40780</v>
      </c>
      <c r="B5160" s="118" t="s">
        <v>10</v>
      </c>
      <c r="C5160" s="130">
        <v>40787</v>
      </c>
      <c r="D5160" s="118">
        <v>3</v>
      </c>
      <c r="E5160" s="118" t="s">
        <v>165</v>
      </c>
      <c r="F5160" s="118" t="s">
        <v>8963</v>
      </c>
      <c r="G5160" s="118" t="s">
        <v>8964</v>
      </c>
      <c r="H5160" s="118" t="s">
        <v>877</v>
      </c>
      <c r="I5160" s="118" t="s">
        <v>8965</v>
      </c>
      <c r="J5160" s="118" t="s">
        <v>3768</v>
      </c>
      <c r="K5160" s="118" t="s">
        <v>8893</v>
      </c>
    </row>
    <row r="5161" spans="1:11" ht="28.8">
      <c r="A5161" s="175">
        <v>40780</v>
      </c>
      <c r="B5161" s="118" t="s">
        <v>10</v>
      </c>
      <c r="C5161" s="130">
        <v>40786</v>
      </c>
      <c r="D5161" s="118">
        <v>2</v>
      </c>
      <c r="E5161" s="118" t="s">
        <v>968</v>
      </c>
      <c r="F5161" s="118" t="s">
        <v>9087</v>
      </c>
      <c r="G5161" s="118" t="s">
        <v>9088</v>
      </c>
      <c r="H5161" s="118" t="s">
        <v>876</v>
      </c>
      <c r="I5161" s="118" t="s">
        <v>9363</v>
      </c>
      <c r="J5161" s="118" t="s">
        <v>3575</v>
      </c>
      <c r="K5161" s="118" t="s">
        <v>8893</v>
      </c>
    </row>
    <row r="5162" spans="1:11" ht="28.8">
      <c r="A5162" s="175">
        <v>40780</v>
      </c>
      <c r="B5162" s="118" t="s">
        <v>10</v>
      </c>
      <c r="C5162" s="130">
        <v>40780</v>
      </c>
      <c r="D5162" s="118">
        <v>0</v>
      </c>
      <c r="E5162" s="118" t="s">
        <v>165</v>
      </c>
      <c r="F5162" s="118" t="s">
        <v>8963</v>
      </c>
      <c r="G5162" s="118" t="s">
        <v>8964</v>
      </c>
      <c r="H5162" s="118" t="s">
        <v>877</v>
      </c>
      <c r="I5162" s="118" t="s">
        <v>8965</v>
      </c>
      <c r="J5162" s="118" t="s">
        <v>3768</v>
      </c>
      <c r="K5162" s="118" t="s">
        <v>8961</v>
      </c>
    </row>
    <row r="5163" spans="1:11" ht="28.8">
      <c r="A5163" s="175">
        <v>40780</v>
      </c>
      <c r="B5163" s="118" t="s">
        <v>10</v>
      </c>
      <c r="C5163" s="130">
        <v>40780</v>
      </c>
      <c r="D5163" s="118">
        <v>0</v>
      </c>
      <c r="E5163" s="118" t="s">
        <v>165</v>
      </c>
      <c r="F5163" s="118" t="s">
        <v>8963</v>
      </c>
      <c r="G5163" s="118" t="s">
        <v>8964</v>
      </c>
      <c r="H5163" s="118" t="s">
        <v>877</v>
      </c>
      <c r="I5163" s="118" t="s">
        <v>8965</v>
      </c>
      <c r="J5163" s="118" t="s">
        <v>3768</v>
      </c>
      <c r="K5163" s="118" t="s">
        <v>8961</v>
      </c>
    </row>
    <row r="5164" spans="1:11" ht="28.8">
      <c r="A5164" s="175">
        <v>40780</v>
      </c>
      <c r="B5164" s="118" t="s">
        <v>10</v>
      </c>
      <c r="C5164" s="130">
        <v>40780</v>
      </c>
      <c r="D5164" s="118">
        <v>0</v>
      </c>
      <c r="E5164" s="118" t="s">
        <v>165</v>
      </c>
      <c r="F5164" s="118" t="s">
        <v>8963</v>
      </c>
      <c r="G5164" s="118" t="s">
        <v>8964</v>
      </c>
      <c r="H5164" s="118" t="s">
        <v>877</v>
      </c>
      <c r="I5164" s="118" t="s">
        <v>9431</v>
      </c>
      <c r="J5164" s="118" t="s">
        <v>3659</v>
      </c>
      <c r="K5164" s="118" t="s">
        <v>8961</v>
      </c>
    </row>
    <row r="5165" spans="1:11" ht="28.8">
      <c r="A5165" s="175">
        <v>40780</v>
      </c>
      <c r="B5165" s="118" t="s">
        <v>10</v>
      </c>
      <c r="C5165" s="130">
        <v>40780</v>
      </c>
      <c r="D5165" s="118">
        <v>0</v>
      </c>
      <c r="E5165" s="118" t="s">
        <v>165</v>
      </c>
      <c r="F5165" s="118" t="s">
        <v>8963</v>
      </c>
      <c r="G5165" s="118" t="s">
        <v>8964</v>
      </c>
      <c r="H5165" s="118" t="s">
        <v>877</v>
      </c>
      <c r="I5165" s="118" t="s">
        <v>8965</v>
      </c>
      <c r="J5165" s="118" t="s">
        <v>3768</v>
      </c>
      <c r="K5165" s="118" t="s">
        <v>8961</v>
      </c>
    </row>
    <row r="5166" spans="1:11" ht="28.8">
      <c r="A5166" s="175">
        <v>40780</v>
      </c>
      <c r="B5166" s="118" t="s">
        <v>10</v>
      </c>
      <c r="C5166" s="130">
        <v>40780</v>
      </c>
      <c r="D5166" s="118">
        <v>0</v>
      </c>
      <c r="E5166" s="118" t="s">
        <v>165</v>
      </c>
      <c r="F5166" s="118" t="s">
        <v>8963</v>
      </c>
      <c r="G5166" s="118" t="s">
        <v>8964</v>
      </c>
      <c r="H5166" s="118" t="s">
        <v>877</v>
      </c>
      <c r="I5166" s="118" t="s">
        <v>8965</v>
      </c>
      <c r="J5166" s="118" t="s">
        <v>3768</v>
      </c>
      <c r="K5166" s="118" t="s">
        <v>8961</v>
      </c>
    </row>
    <row r="5167" spans="1:11" ht="28.8">
      <c r="A5167" s="175">
        <v>40780</v>
      </c>
      <c r="B5167" s="118" t="s">
        <v>10</v>
      </c>
      <c r="C5167" s="130">
        <v>40780</v>
      </c>
      <c r="D5167" s="118">
        <v>0</v>
      </c>
      <c r="E5167" s="118" t="s">
        <v>165</v>
      </c>
      <c r="F5167" s="118" t="s">
        <v>8963</v>
      </c>
      <c r="G5167" s="118" t="s">
        <v>8964</v>
      </c>
      <c r="H5167" s="118" t="s">
        <v>877</v>
      </c>
      <c r="I5167" s="118" t="s">
        <v>8965</v>
      </c>
      <c r="J5167" s="118" t="s">
        <v>3768</v>
      </c>
      <c r="K5167" s="118" t="s">
        <v>8961</v>
      </c>
    </row>
    <row r="5168" spans="1:11" ht="28.8">
      <c r="A5168" s="175">
        <v>40780</v>
      </c>
      <c r="B5168" s="118" t="s">
        <v>10</v>
      </c>
      <c r="C5168" s="130">
        <v>40780</v>
      </c>
      <c r="D5168" s="118">
        <v>0</v>
      </c>
      <c r="E5168" s="118" t="s">
        <v>407</v>
      </c>
      <c r="F5168" s="118" t="s">
        <v>9043</v>
      </c>
      <c r="G5168" s="118" t="s">
        <v>9044</v>
      </c>
      <c r="H5168" s="118" t="s">
        <v>876</v>
      </c>
      <c r="I5168" s="118" t="s">
        <v>9045</v>
      </c>
      <c r="J5168" s="118" t="s">
        <v>3809</v>
      </c>
      <c r="K5168" s="118" t="s">
        <v>8961</v>
      </c>
    </row>
    <row r="5169" spans="1:11" ht="28.8">
      <c r="A5169" s="175">
        <v>40780</v>
      </c>
      <c r="B5169" s="118" t="s">
        <v>10</v>
      </c>
      <c r="C5169" s="130">
        <v>40780</v>
      </c>
      <c r="D5169" s="118">
        <v>0</v>
      </c>
      <c r="E5169" s="118" t="s">
        <v>9268</v>
      </c>
      <c r="F5169" s="118" t="s">
        <v>9269</v>
      </c>
      <c r="G5169" s="118" t="s">
        <v>9270</v>
      </c>
      <c r="H5169" s="118" t="s">
        <v>876</v>
      </c>
      <c r="I5169" s="118" t="s">
        <v>9432</v>
      </c>
      <c r="J5169" s="118" t="s">
        <v>3757</v>
      </c>
      <c r="K5169" s="118" t="s">
        <v>8961</v>
      </c>
    </row>
    <row r="5170" spans="1:11" ht="28.8">
      <c r="A5170" s="175">
        <v>40780</v>
      </c>
      <c r="B5170" s="118" t="s">
        <v>10</v>
      </c>
      <c r="C5170" s="130">
        <v>40780</v>
      </c>
      <c r="D5170" s="118">
        <v>0</v>
      </c>
      <c r="E5170" s="118" t="s">
        <v>9268</v>
      </c>
      <c r="F5170" s="118" t="s">
        <v>9269</v>
      </c>
      <c r="G5170" s="118" t="s">
        <v>9270</v>
      </c>
      <c r="H5170" s="118" t="s">
        <v>876</v>
      </c>
      <c r="I5170" s="118" t="s">
        <v>9432</v>
      </c>
      <c r="J5170" s="118" t="s">
        <v>3757</v>
      </c>
      <c r="K5170" s="118" t="s">
        <v>8961</v>
      </c>
    </row>
    <row r="5171" spans="1:11">
      <c r="A5171" s="175">
        <v>40780</v>
      </c>
      <c r="B5171" s="118" t="s">
        <v>10</v>
      </c>
      <c r="C5171" s="130">
        <v>40780</v>
      </c>
      <c r="D5171" s="118">
        <v>0</v>
      </c>
      <c r="E5171" s="118" t="s">
        <v>322</v>
      </c>
      <c r="F5171" s="118" t="s">
        <v>8922</v>
      </c>
      <c r="G5171" s="118" t="s">
        <v>8923</v>
      </c>
      <c r="H5171" s="118" t="s">
        <v>0</v>
      </c>
      <c r="I5171" s="118" t="s">
        <v>9299</v>
      </c>
      <c r="J5171" s="118" t="s">
        <v>9300</v>
      </c>
      <c r="K5171" s="118" t="s">
        <v>8961</v>
      </c>
    </row>
    <row r="5172" spans="1:11" ht="28.8">
      <c r="A5172" s="175">
        <v>40780</v>
      </c>
      <c r="B5172" s="118" t="s">
        <v>10</v>
      </c>
      <c r="C5172" s="130">
        <v>40780</v>
      </c>
      <c r="D5172" s="118">
        <v>0</v>
      </c>
      <c r="E5172" s="118" t="s">
        <v>322</v>
      </c>
      <c r="F5172" s="118" t="s">
        <v>8922</v>
      </c>
      <c r="G5172" s="118" t="s">
        <v>8923</v>
      </c>
      <c r="H5172" s="118" t="s">
        <v>876</v>
      </c>
      <c r="I5172" s="118" t="s">
        <v>9128</v>
      </c>
      <c r="J5172" s="118" t="s">
        <v>4247</v>
      </c>
      <c r="K5172" s="118" t="s">
        <v>8961</v>
      </c>
    </row>
    <row r="5173" spans="1:11" ht="28.8">
      <c r="A5173" s="175">
        <v>40780</v>
      </c>
      <c r="B5173" s="118" t="s">
        <v>10</v>
      </c>
      <c r="C5173" s="130">
        <v>40780</v>
      </c>
      <c r="D5173" s="118">
        <v>0</v>
      </c>
      <c r="E5173" s="118" t="s">
        <v>322</v>
      </c>
      <c r="F5173" s="118" t="s">
        <v>8922</v>
      </c>
      <c r="G5173" s="118" t="s">
        <v>8923</v>
      </c>
      <c r="H5173" s="118" t="s">
        <v>9398</v>
      </c>
      <c r="I5173" s="118" t="s">
        <v>9169</v>
      </c>
      <c r="J5173" s="118" t="s">
        <v>5654</v>
      </c>
      <c r="K5173" s="118" t="s">
        <v>8961</v>
      </c>
    </row>
    <row r="5174" spans="1:11" ht="28.8">
      <c r="A5174" s="175">
        <v>40780</v>
      </c>
      <c r="B5174" s="118" t="s">
        <v>10</v>
      </c>
      <c r="C5174" s="130">
        <v>40780</v>
      </c>
      <c r="D5174" s="118">
        <v>0</v>
      </c>
      <c r="E5174" s="118" t="s">
        <v>322</v>
      </c>
      <c r="F5174" s="118" t="s">
        <v>8922</v>
      </c>
      <c r="G5174" s="118" t="s">
        <v>8923</v>
      </c>
      <c r="H5174" s="118" t="s">
        <v>877</v>
      </c>
      <c r="I5174" s="118" t="s">
        <v>9405</v>
      </c>
      <c r="J5174" s="118" t="s">
        <v>148</v>
      </c>
      <c r="K5174" s="118" t="s">
        <v>8961</v>
      </c>
    </row>
    <row r="5175" spans="1:11">
      <c r="A5175" s="175">
        <v>40780</v>
      </c>
      <c r="B5175" s="118" t="s">
        <v>10</v>
      </c>
      <c r="C5175" s="130">
        <v>40780</v>
      </c>
      <c r="D5175" s="118">
        <v>0</v>
      </c>
      <c r="E5175" s="118" t="s">
        <v>322</v>
      </c>
      <c r="F5175" s="118" t="s">
        <v>8922</v>
      </c>
      <c r="G5175" s="118" t="s">
        <v>8923</v>
      </c>
      <c r="H5175" s="118" t="s">
        <v>0</v>
      </c>
      <c r="I5175" s="118" t="s">
        <v>9299</v>
      </c>
      <c r="J5175" s="118" t="s">
        <v>9300</v>
      </c>
      <c r="K5175" s="118" t="s">
        <v>8961</v>
      </c>
    </row>
    <row r="5176" spans="1:11" ht="28.8">
      <c r="A5176" s="175">
        <v>40780</v>
      </c>
      <c r="B5176" s="118" t="s">
        <v>10</v>
      </c>
      <c r="C5176" s="130">
        <v>40780</v>
      </c>
      <c r="D5176" s="118">
        <v>0</v>
      </c>
      <c r="E5176" s="118" t="s">
        <v>513</v>
      </c>
      <c r="F5176" s="118" t="s">
        <v>8970</v>
      </c>
      <c r="G5176" s="118" t="s">
        <v>8971</v>
      </c>
      <c r="H5176" s="118" t="s">
        <v>876</v>
      </c>
      <c r="I5176" s="118" t="s">
        <v>9107</v>
      </c>
      <c r="J5176" s="118" t="s">
        <v>9108</v>
      </c>
      <c r="K5176" s="118" t="s">
        <v>8961</v>
      </c>
    </row>
    <row r="5177" spans="1:11" ht="28.8">
      <c r="A5177" s="175">
        <v>40780</v>
      </c>
      <c r="B5177" s="118" t="s">
        <v>10</v>
      </c>
      <c r="C5177" s="130">
        <v>40780</v>
      </c>
      <c r="D5177" s="118">
        <v>0</v>
      </c>
      <c r="E5177" s="118" t="s">
        <v>513</v>
      </c>
      <c r="F5177" s="118" t="s">
        <v>8970</v>
      </c>
      <c r="G5177" s="118" t="s">
        <v>8971</v>
      </c>
      <c r="H5177" s="118" t="s">
        <v>876</v>
      </c>
      <c r="I5177" s="118" t="s">
        <v>9107</v>
      </c>
      <c r="J5177" s="118" t="s">
        <v>9108</v>
      </c>
      <c r="K5177" s="118" t="s">
        <v>8961</v>
      </c>
    </row>
    <row r="5178" spans="1:11" ht="28.8">
      <c r="A5178" s="175">
        <v>40780</v>
      </c>
      <c r="B5178" s="118" t="s">
        <v>10</v>
      </c>
      <c r="C5178" s="130">
        <v>40780</v>
      </c>
      <c r="D5178" s="118">
        <v>0</v>
      </c>
      <c r="E5178" s="118" t="s">
        <v>513</v>
      </c>
      <c r="F5178" s="118" t="s">
        <v>8970</v>
      </c>
      <c r="G5178" s="118" t="s">
        <v>8971</v>
      </c>
      <c r="H5178" s="118" t="s">
        <v>876</v>
      </c>
      <c r="I5178" s="118" t="s">
        <v>9406</v>
      </c>
      <c r="J5178" s="118" t="s">
        <v>148</v>
      </c>
      <c r="K5178" s="118" t="s">
        <v>8961</v>
      </c>
    </row>
    <row r="5179" spans="1:11">
      <c r="A5179" s="175">
        <v>40780</v>
      </c>
      <c r="B5179" s="118" t="s">
        <v>10</v>
      </c>
      <c r="C5179" s="130">
        <v>40780</v>
      </c>
      <c r="D5179" s="118">
        <v>0</v>
      </c>
      <c r="E5179" s="118" t="s">
        <v>950</v>
      </c>
      <c r="F5179" s="118" t="s">
        <v>8931</v>
      </c>
      <c r="G5179" s="118" t="s">
        <v>8932</v>
      </c>
      <c r="H5179" s="118" t="s">
        <v>0</v>
      </c>
      <c r="I5179" s="118" t="s">
        <v>8933</v>
      </c>
      <c r="J5179" s="118" t="s">
        <v>3977</v>
      </c>
      <c r="K5179" s="118" t="s">
        <v>8961</v>
      </c>
    </row>
    <row r="5180" spans="1:11" ht="28.8">
      <c r="A5180" s="175">
        <v>40780</v>
      </c>
      <c r="B5180" s="118" t="s">
        <v>10</v>
      </c>
      <c r="C5180" s="130">
        <v>40780</v>
      </c>
      <c r="D5180" s="118">
        <v>0</v>
      </c>
      <c r="E5180" s="118" t="s">
        <v>950</v>
      </c>
      <c r="F5180" s="118" t="s">
        <v>9118</v>
      </c>
      <c r="G5180" s="118" t="s">
        <v>9119</v>
      </c>
      <c r="H5180" s="118" t="s">
        <v>9398</v>
      </c>
      <c r="I5180" s="118" t="s">
        <v>9433</v>
      </c>
      <c r="J5180" s="118" t="s">
        <v>148</v>
      </c>
      <c r="K5180" s="118" t="s">
        <v>8961</v>
      </c>
    </row>
    <row r="5181" spans="1:11">
      <c r="A5181" s="175">
        <v>40785</v>
      </c>
      <c r="B5181" s="118" t="s">
        <v>10</v>
      </c>
      <c r="C5181" s="130">
        <v>40785</v>
      </c>
      <c r="D5181" s="118">
        <v>0</v>
      </c>
      <c r="E5181" s="118" t="s">
        <v>919</v>
      </c>
      <c r="F5181" s="118" t="s">
        <v>9001</v>
      </c>
      <c r="G5181" s="118" t="s">
        <v>9002</v>
      </c>
      <c r="H5181" s="118" t="s">
        <v>0</v>
      </c>
      <c r="I5181" s="118" t="s">
        <v>9392</v>
      </c>
      <c r="J5181" s="118" t="s">
        <v>148</v>
      </c>
      <c r="K5181" s="118" t="s">
        <v>8961</v>
      </c>
    </row>
    <row r="5182" spans="1:11" ht="28.8">
      <c r="A5182" s="175">
        <v>40785</v>
      </c>
      <c r="B5182" s="118" t="s">
        <v>10</v>
      </c>
      <c r="C5182" s="130">
        <v>40785</v>
      </c>
      <c r="D5182" s="118">
        <v>0</v>
      </c>
      <c r="E5182" s="118" t="s">
        <v>322</v>
      </c>
      <c r="F5182" s="118" t="s">
        <v>8922</v>
      </c>
      <c r="G5182" s="118" t="s">
        <v>8923</v>
      </c>
      <c r="H5182" s="118" t="s">
        <v>876</v>
      </c>
      <c r="I5182" s="118" t="s">
        <v>9169</v>
      </c>
      <c r="J5182" s="118" t="s">
        <v>5654</v>
      </c>
      <c r="K5182" s="118" t="s">
        <v>8961</v>
      </c>
    </row>
    <row r="5183" spans="1:11" ht="28.8">
      <c r="A5183" s="175">
        <v>40785</v>
      </c>
      <c r="B5183" s="118" t="s">
        <v>10</v>
      </c>
      <c r="C5183" s="130">
        <v>40785</v>
      </c>
      <c r="D5183" s="118">
        <v>0</v>
      </c>
      <c r="E5183" s="118" t="s">
        <v>322</v>
      </c>
      <c r="F5183" s="118" t="s">
        <v>8922</v>
      </c>
      <c r="G5183" s="118" t="s">
        <v>8923</v>
      </c>
      <c r="H5183" s="118" t="s">
        <v>876</v>
      </c>
      <c r="I5183" s="118" t="s">
        <v>9128</v>
      </c>
      <c r="J5183" s="118" t="s">
        <v>4247</v>
      </c>
      <c r="K5183" s="118" t="s">
        <v>8961</v>
      </c>
    </row>
    <row r="5184" spans="1:11">
      <c r="A5184" s="175">
        <v>40785</v>
      </c>
      <c r="B5184" s="118" t="s">
        <v>10</v>
      </c>
      <c r="C5184" s="130">
        <v>40785</v>
      </c>
      <c r="D5184" s="118">
        <v>0</v>
      </c>
      <c r="E5184" s="118" t="s">
        <v>322</v>
      </c>
      <c r="F5184" s="118" t="s">
        <v>8922</v>
      </c>
      <c r="G5184" s="118" t="s">
        <v>8923</v>
      </c>
      <c r="H5184" s="118" t="s">
        <v>9062</v>
      </c>
      <c r="I5184" s="118" t="s">
        <v>9434</v>
      </c>
      <c r="J5184" s="118" t="s">
        <v>148</v>
      </c>
      <c r="K5184" s="118" t="s">
        <v>8961</v>
      </c>
    </row>
    <row r="5185" spans="1:11" ht="28.8">
      <c r="A5185" s="175">
        <v>40785</v>
      </c>
      <c r="B5185" s="118" t="s">
        <v>10</v>
      </c>
      <c r="C5185" s="130">
        <v>40785</v>
      </c>
      <c r="D5185" s="118">
        <v>0</v>
      </c>
      <c r="E5185" s="118" t="s">
        <v>322</v>
      </c>
      <c r="F5185" s="118" t="s">
        <v>8922</v>
      </c>
      <c r="G5185" s="118" t="s">
        <v>8923</v>
      </c>
      <c r="H5185" s="118" t="s">
        <v>876</v>
      </c>
      <c r="I5185" s="118" t="s">
        <v>9169</v>
      </c>
      <c r="J5185" s="118" t="s">
        <v>5654</v>
      </c>
      <c r="K5185" s="118" t="s">
        <v>8961</v>
      </c>
    </row>
    <row r="5186" spans="1:11" ht="28.8">
      <c r="A5186" s="175">
        <v>40785</v>
      </c>
      <c r="B5186" s="118" t="s">
        <v>10</v>
      </c>
      <c r="C5186" s="130">
        <v>40785</v>
      </c>
      <c r="D5186" s="118">
        <v>0</v>
      </c>
      <c r="E5186" s="118" t="s">
        <v>513</v>
      </c>
      <c r="F5186" s="118" t="s">
        <v>8970</v>
      </c>
      <c r="G5186" s="118" t="s">
        <v>8971</v>
      </c>
      <c r="H5186" s="118" t="s">
        <v>876</v>
      </c>
      <c r="I5186" s="118" t="s">
        <v>9107</v>
      </c>
      <c r="J5186" s="118" t="s">
        <v>9108</v>
      </c>
      <c r="K5186" s="118" t="s">
        <v>8961</v>
      </c>
    </row>
    <row r="5187" spans="1:11" ht="28.8">
      <c r="A5187" s="175">
        <v>40785</v>
      </c>
      <c r="B5187" s="118" t="s">
        <v>10</v>
      </c>
      <c r="C5187" s="130">
        <v>40785</v>
      </c>
      <c r="D5187" s="118">
        <v>0</v>
      </c>
      <c r="E5187" s="118" t="s">
        <v>513</v>
      </c>
      <c r="F5187" s="118" t="s">
        <v>8970</v>
      </c>
      <c r="G5187" s="118" t="s">
        <v>8971</v>
      </c>
      <c r="H5187" s="118" t="s">
        <v>876</v>
      </c>
      <c r="I5187" s="118" t="s">
        <v>9107</v>
      </c>
      <c r="J5187" s="118" t="s">
        <v>9108</v>
      </c>
      <c r="K5187" s="118" t="s">
        <v>8961</v>
      </c>
    </row>
    <row r="5188" spans="1:11" ht="28.8">
      <c r="A5188" s="175">
        <v>40785</v>
      </c>
      <c r="B5188" s="118" t="s">
        <v>10</v>
      </c>
      <c r="C5188" s="130">
        <v>40785</v>
      </c>
      <c r="D5188" s="118">
        <v>0</v>
      </c>
      <c r="E5188" s="118" t="s">
        <v>513</v>
      </c>
      <c r="F5188" s="118" t="s">
        <v>8970</v>
      </c>
      <c r="G5188" s="118" t="s">
        <v>8971</v>
      </c>
      <c r="H5188" s="118" t="s">
        <v>876</v>
      </c>
      <c r="I5188" s="118" t="s">
        <v>9056</v>
      </c>
      <c r="J5188" s="118" t="s">
        <v>148</v>
      </c>
      <c r="K5188" s="118" t="s">
        <v>8961</v>
      </c>
    </row>
    <row r="5189" spans="1:11" ht="28.8">
      <c r="A5189" s="175">
        <v>40785</v>
      </c>
      <c r="B5189" s="118" t="s">
        <v>10</v>
      </c>
      <c r="C5189" s="130">
        <v>40785</v>
      </c>
      <c r="D5189" s="118">
        <v>0</v>
      </c>
      <c r="E5189" s="118" t="s">
        <v>595</v>
      </c>
      <c r="F5189" s="118" t="s">
        <v>9170</v>
      </c>
      <c r="G5189" s="118" t="s">
        <v>9171</v>
      </c>
      <c r="H5189" s="118" t="s">
        <v>877</v>
      </c>
      <c r="I5189" s="118" t="s">
        <v>9172</v>
      </c>
      <c r="J5189" s="118" t="s">
        <v>6126</v>
      </c>
      <c r="K5189" s="118" t="s">
        <v>8961</v>
      </c>
    </row>
    <row r="5190" spans="1:11" ht="28.8">
      <c r="A5190" s="175">
        <v>40785</v>
      </c>
      <c r="B5190" s="118" t="s">
        <v>10</v>
      </c>
      <c r="C5190" s="130">
        <v>40785</v>
      </c>
      <c r="D5190" s="118">
        <v>0</v>
      </c>
      <c r="E5190" s="118" t="s">
        <v>964</v>
      </c>
      <c r="F5190" s="118" t="s">
        <v>8937</v>
      </c>
      <c r="G5190" s="118" t="s">
        <v>8938</v>
      </c>
      <c r="H5190" s="118" t="s">
        <v>876</v>
      </c>
      <c r="I5190" s="118" t="s">
        <v>9337</v>
      </c>
      <c r="J5190" s="118" t="s">
        <v>4388</v>
      </c>
      <c r="K5190" s="118" t="s">
        <v>8961</v>
      </c>
    </row>
    <row r="5191" spans="1:11" ht="28.8">
      <c r="A5191" s="175">
        <v>40785</v>
      </c>
      <c r="B5191" s="118" t="s">
        <v>10</v>
      </c>
      <c r="C5191" s="130">
        <v>40785</v>
      </c>
      <c r="D5191" s="118">
        <v>0</v>
      </c>
      <c r="E5191" s="118" t="s">
        <v>968</v>
      </c>
      <c r="F5191" s="118" t="s">
        <v>9087</v>
      </c>
      <c r="G5191" s="118" t="s">
        <v>9088</v>
      </c>
      <c r="H5191" s="118" t="s">
        <v>876</v>
      </c>
      <c r="I5191" s="118" t="s">
        <v>9146</v>
      </c>
      <c r="J5191" s="118" t="s">
        <v>3875</v>
      </c>
      <c r="K5191" s="118" t="s">
        <v>8961</v>
      </c>
    </row>
    <row r="5192" spans="1:11" ht="28.8">
      <c r="A5192" s="175">
        <v>40785</v>
      </c>
      <c r="B5192" s="118" t="s">
        <v>10</v>
      </c>
      <c r="C5192" s="130">
        <v>40785</v>
      </c>
      <c r="D5192" s="118">
        <v>0</v>
      </c>
      <c r="E5192" s="118" t="s">
        <v>968</v>
      </c>
      <c r="F5192" s="118" t="s">
        <v>9087</v>
      </c>
      <c r="G5192" s="118" t="s">
        <v>9088</v>
      </c>
      <c r="H5192" s="118" t="s">
        <v>876</v>
      </c>
      <c r="I5192" s="118" t="s">
        <v>9192</v>
      </c>
      <c r="J5192" s="118" t="s">
        <v>148</v>
      </c>
      <c r="K5192" s="118" t="s">
        <v>8961</v>
      </c>
    </row>
    <row r="5193" spans="1:11" ht="28.8">
      <c r="A5193" s="175">
        <v>40785</v>
      </c>
      <c r="B5193" s="118" t="s">
        <v>10</v>
      </c>
      <c r="C5193" s="130">
        <v>40785</v>
      </c>
      <c r="D5193" s="118">
        <v>0</v>
      </c>
      <c r="E5193" s="118" t="s">
        <v>977</v>
      </c>
      <c r="F5193" s="118" t="s">
        <v>9094</v>
      </c>
      <c r="G5193" s="118" t="s">
        <v>9095</v>
      </c>
      <c r="H5193" s="118" t="s">
        <v>877</v>
      </c>
      <c r="I5193" s="118" t="s">
        <v>9435</v>
      </c>
      <c r="J5193" s="118" t="s">
        <v>9436</v>
      </c>
      <c r="K5193" s="118" t="s">
        <v>8961</v>
      </c>
    </row>
    <row r="5194" spans="1:11" ht="28.8">
      <c r="A5194" s="175">
        <v>40785</v>
      </c>
      <c r="B5194" s="118" t="s">
        <v>10</v>
      </c>
      <c r="C5194" s="130">
        <v>40785</v>
      </c>
      <c r="D5194" s="118">
        <v>0</v>
      </c>
      <c r="E5194" s="118" t="s">
        <v>977</v>
      </c>
      <c r="F5194" s="118" t="s">
        <v>9094</v>
      </c>
      <c r="G5194" s="118" t="s">
        <v>9095</v>
      </c>
      <c r="H5194" s="118" t="s">
        <v>876</v>
      </c>
      <c r="I5194" s="118" t="s">
        <v>9437</v>
      </c>
      <c r="J5194" s="118" t="s">
        <v>9438</v>
      </c>
      <c r="K5194" s="118" t="s">
        <v>8961</v>
      </c>
    </row>
    <row r="5195" spans="1:11">
      <c r="A5195" s="175">
        <v>40786</v>
      </c>
      <c r="B5195" s="118" t="s">
        <v>10</v>
      </c>
      <c r="C5195" s="130">
        <v>40788</v>
      </c>
      <c r="D5195" s="118">
        <v>2</v>
      </c>
      <c r="E5195" s="118" t="s">
        <v>9268</v>
      </c>
      <c r="F5195" s="118" t="s">
        <v>9269</v>
      </c>
      <c r="G5195" s="118" t="s">
        <v>9270</v>
      </c>
      <c r="H5195" s="118" t="s">
        <v>0</v>
      </c>
      <c r="I5195" s="118" t="s">
        <v>9271</v>
      </c>
      <c r="J5195" s="118" t="s">
        <v>4267</v>
      </c>
      <c r="K5195" s="118" t="s">
        <v>8893</v>
      </c>
    </row>
    <row r="5196" spans="1:11">
      <c r="A5196" s="175">
        <v>40787</v>
      </c>
      <c r="B5196" s="118" t="s">
        <v>11</v>
      </c>
      <c r="C5196" s="130">
        <v>40792</v>
      </c>
      <c r="D5196" s="118">
        <v>3</v>
      </c>
      <c r="E5196" s="118" t="s">
        <v>159</v>
      </c>
      <c r="F5196" s="118" t="s">
        <v>8904</v>
      </c>
      <c r="G5196" s="118" t="s">
        <v>8905</v>
      </c>
      <c r="H5196" s="118" t="s">
        <v>0</v>
      </c>
      <c r="I5196" s="118" t="s">
        <v>8906</v>
      </c>
      <c r="J5196" s="118" t="s">
        <v>4003</v>
      </c>
      <c r="K5196" s="118" t="s">
        <v>8893</v>
      </c>
    </row>
    <row r="5197" spans="1:11">
      <c r="A5197" s="175">
        <v>40787</v>
      </c>
      <c r="B5197" s="118" t="s">
        <v>11</v>
      </c>
      <c r="C5197" s="130">
        <v>40807</v>
      </c>
      <c r="D5197" s="118">
        <v>1</v>
      </c>
      <c r="E5197" s="118" t="s">
        <v>159</v>
      </c>
      <c r="F5197" s="118" t="s">
        <v>8904</v>
      </c>
      <c r="G5197" s="118" t="s">
        <v>8905</v>
      </c>
      <c r="H5197" s="118" t="s">
        <v>0</v>
      </c>
      <c r="I5197" s="118" t="s">
        <v>8906</v>
      </c>
      <c r="J5197" s="118" t="s">
        <v>4003</v>
      </c>
      <c r="K5197" s="118" t="s">
        <v>8893</v>
      </c>
    </row>
    <row r="5198" spans="1:11">
      <c r="A5198" s="175">
        <v>40787</v>
      </c>
      <c r="B5198" s="118" t="s">
        <v>11</v>
      </c>
      <c r="C5198" s="130">
        <v>40807</v>
      </c>
      <c r="D5198" s="118">
        <v>1</v>
      </c>
      <c r="E5198" s="118" t="s">
        <v>159</v>
      </c>
      <c r="F5198" s="118" t="s">
        <v>8904</v>
      </c>
      <c r="G5198" s="118" t="s">
        <v>8905</v>
      </c>
      <c r="H5198" s="118" t="s">
        <v>0</v>
      </c>
      <c r="I5198" s="118" t="s">
        <v>8906</v>
      </c>
      <c r="J5198" s="118" t="s">
        <v>4003</v>
      </c>
      <c r="K5198" s="118" t="s">
        <v>8893</v>
      </c>
    </row>
    <row r="5199" spans="1:11">
      <c r="A5199" s="175">
        <v>40787</v>
      </c>
      <c r="B5199" s="118" t="s">
        <v>11</v>
      </c>
      <c r="C5199" s="130">
        <v>40788</v>
      </c>
      <c r="D5199" s="118">
        <v>1</v>
      </c>
      <c r="E5199" s="118" t="s">
        <v>159</v>
      </c>
      <c r="F5199" s="118" t="s">
        <v>8904</v>
      </c>
      <c r="G5199" s="118" t="s">
        <v>8905</v>
      </c>
      <c r="H5199" s="118" t="s">
        <v>0</v>
      </c>
      <c r="I5199" s="118" t="s">
        <v>8906</v>
      </c>
      <c r="J5199" s="118" t="s">
        <v>4003</v>
      </c>
      <c r="K5199" s="118" t="s">
        <v>8893</v>
      </c>
    </row>
    <row r="5200" spans="1:11" ht="28.8">
      <c r="A5200" s="175">
        <v>40787</v>
      </c>
      <c r="B5200" s="118" t="s">
        <v>11</v>
      </c>
      <c r="C5200" s="130">
        <v>40791</v>
      </c>
      <c r="D5200" s="118">
        <v>2</v>
      </c>
      <c r="E5200" s="118" t="s">
        <v>9439</v>
      </c>
      <c r="F5200" s="118" t="s">
        <v>9440</v>
      </c>
      <c r="G5200" s="118" t="s">
        <v>9441</v>
      </c>
      <c r="H5200" s="118" t="s">
        <v>876</v>
      </c>
      <c r="I5200" s="118" t="s">
        <v>9442</v>
      </c>
      <c r="J5200" s="118" t="s">
        <v>9443</v>
      </c>
      <c r="K5200" s="118" t="s">
        <v>8893</v>
      </c>
    </row>
    <row r="5201" spans="1:11">
      <c r="A5201" s="175">
        <v>40787</v>
      </c>
      <c r="B5201" s="118" t="s">
        <v>11</v>
      </c>
      <c r="C5201" s="130">
        <v>40791</v>
      </c>
      <c r="D5201" s="118">
        <v>2</v>
      </c>
      <c r="E5201" s="118" t="s">
        <v>322</v>
      </c>
      <c r="F5201" s="118" t="s">
        <v>8922</v>
      </c>
      <c r="G5201" s="118" t="s">
        <v>8923</v>
      </c>
      <c r="H5201" s="118" t="s">
        <v>0</v>
      </c>
      <c r="I5201" s="118" t="s">
        <v>9299</v>
      </c>
      <c r="J5201" s="118" t="s">
        <v>9300</v>
      </c>
      <c r="K5201" s="118" t="s">
        <v>8893</v>
      </c>
    </row>
    <row r="5202" spans="1:11" ht="28.8">
      <c r="A5202" s="175">
        <v>40787</v>
      </c>
      <c r="B5202" s="118" t="s">
        <v>11</v>
      </c>
      <c r="C5202" s="130">
        <v>40791</v>
      </c>
      <c r="D5202" s="118">
        <v>2</v>
      </c>
      <c r="E5202" s="118" t="s">
        <v>513</v>
      </c>
      <c r="F5202" s="118" t="s">
        <v>8970</v>
      </c>
      <c r="G5202" s="118" t="s">
        <v>8971</v>
      </c>
      <c r="H5202" s="118" t="s">
        <v>876</v>
      </c>
      <c r="I5202" s="118" t="s">
        <v>9419</v>
      </c>
      <c r="J5202" s="118" t="s">
        <v>9108</v>
      </c>
      <c r="K5202" s="118" t="s">
        <v>8893</v>
      </c>
    </row>
    <row r="5203" spans="1:11" ht="28.8">
      <c r="A5203" s="175">
        <v>40787</v>
      </c>
      <c r="B5203" s="118" t="s">
        <v>11</v>
      </c>
      <c r="C5203" s="130">
        <v>40791</v>
      </c>
      <c r="D5203" s="118">
        <v>2</v>
      </c>
      <c r="E5203" s="118" t="s">
        <v>322</v>
      </c>
      <c r="F5203" s="118" t="s">
        <v>8922</v>
      </c>
      <c r="G5203" s="118" t="s">
        <v>8923</v>
      </c>
      <c r="H5203" s="118" t="s">
        <v>876</v>
      </c>
      <c r="I5203" s="118" t="s">
        <v>9444</v>
      </c>
      <c r="K5203" s="118" t="s">
        <v>8893</v>
      </c>
    </row>
    <row r="5204" spans="1:11" ht="28.8">
      <c r="A5204" s="175">
        <v>40787</v>
      </c>
      <c r="B5204" s="118" t="s">
        <v>11</v>
      </c>
      <c r="C5204" s="130">
        <v>40787</v>
      </c>
      <c r="D5204" s="118">
        <v>0</v>
      </c>
      <c r="E5204" s="118" t="s">
        <v>968</v>
      </c>
      <c r="F5204" s="118" t="s">
        <v>9087</v>
      </c>
      <c r="G5204" s="118" t="s">
        <v>9088</v>
      </c>
      <c r="H5204" s="118" t="s">
        <v>876</v>
      </c>
      <c r="I5204" s="118" t="s">
        <v>9089</v>
      </c>
      <c r="J5204" s="118" t="s">
        <v>3674</v>
      </c>
      <c r="K5204" s="118" t="s">
        <v>8961</v>
      </c>
    </row>
    <row r="5205" spans="1:11" ht="28.8">
      <c r="A5205" s="175">
        <v>40787</v>
      </c>
      <c r="B5205" s="118" t="s">
        <v>11</v>
      </c>
      <c r="C5205" s="130">
        <v>40787</v>
      </c>
      <c r="D5205" s="118">
        <v>0</v>
      </c>
      <c r="E5205" s="118" t="s">
        <v>322</v>
      </c>
      <c r="F5205" s="118" t="s">
        <v>8922</v>
      </c>
      <c r="G5205" s="118" t="s">
        <v>8923</v>
      </c>
      <c r="H5205" s="118" t="s">
        <v>876</v>
      </c>
      <c r="I5205" s="118" t="s">
        <v>9128</v>
      </c>
      <c r="J5205" s="118" t="s">
        <v>4247</v>
      </c>
      <c r="K5205" s="118" t="s">
        <v>8961</v>
      </c>
    </row>
    <row r="5206" spans="1:11" ht="28.8">
      <c r="A5206" s="175">
        <v>40787</v>
      </c>
      <c r="B5206" s="118" t="s">
        <v>11</v>
      </c>
      <c r="C5206" s="130">
        <v>40787</v>
      </c>
      <c r="D5206" s="118">
        <v>0</v>
      </c>
      <c r="E5206" s="118" t="s">
        <v>9445</v>
      </c>
      <c r="F5206" s="118" t="s">
        <v>9446</v>
      </c>
      <c r="G5206" s="118" t="s">
        <v>9447</v>
      </c>
      <c r="H5206" s="118" t="s">
        <v>0</v>
      </c>
      <c r="I5206" s="118" t="s">
        <v>9448</v>
      </c>
      <c r="J5206" s="118" t="s">
        <v>9449</v>
      </c>
      <c r="K5206" s="118" t="s">
        <v>8961</v>
      </c>
    </row>
    <row r="5207" spans="1:11" ht="28.8">
      <c r="A5207" s="175">
        <v>40789</v>
      </c>
      <c r="B5207" s="118" t="s">
        <v>11</v>
      </c>
      <c r="C5207" s="130">
        <v>40792</v>
      </c>
      <c r="D5207" s="118">
        <v>2</v>
      </c>
      <c r="E5207" s="118" t="s">
        <v>964</v>
      </c>
      <c r="F5207" s="118" t="s">
        <v>8937</v>
      </c>
      <c r="G5207" s="118" t="s">
        <v>8938</v>
      </c>
      <c r="H5207" s="118" t="s">
        <v>0</v>
      </c>
      <c r="I5207" s="118" t="s">
        <v>8939</v>
      </c>
      <c r="J5207" s="118" t="s">
        <v>3466</v>
      </c>
      <c r="K5207" s="118" t="s">
        <v>8893</v>
      </c>
    </row>
    <row r="5208" spans="1:11" ht="28.8">
      <c r="A5208" s="175">
        <v>40789</v>
      </c>
      <c r="B5208" s="118" t="s">
        <v>11</v>
      </c>
      <c r="C5208" s="130">
        <v>40794</v>
      </c>
      <c r="D5208" s="118">
        <v>3</v>
      </c>
      <c r="E5208" s="118" t="s">
        <v>986</v>
      </c>
      <c r="F5208" s="118" t="s">
        <v>9137</v>
      </c>
      <c r="G5208" s="118" t="s">
        <v>9138</v>
      </c>
      <c r="H5208" s="118" t="s">
        <v>33</v>
      </c>
      <c r="I5208" s="118" t="s">
        <v>9450</v>
      </c>
      <c r="J5208" s="118" t="s">
        <v>6922</v>
      </c>
      <c r="K5208" s="118" t="s">
        <v>8893</v>
      </c>
    </row>
    <row r="5209" spans="1:11">
      <c r="A5209" s="175">
        <v>40790</v>
      </c>
      <c r="B5209" s="118" t="s">
        <v>11</v>
      </c>
      <c r="C5209" s="130">
        <v>40799</v>
      </c>
      <c r="D5209" s="118">
        <v>6</v>
      </c>
      <c r="E5209" s="118" t="s">
        <v>720</v>
      </c>
      <c r="F5209" s="118" t="s">
        <v>9226</v>
      </c>
      <c r="G5209" s="118" t="s">
        <v>9227</v>
      </c>
      <c r="H5209" s="118" t="s">
        <v>33</v>
      </c>
      <c r="I5209" s="118" t="s">
        <v>9253</v>
      </c>
      <c r="J5209" s="118" t="s">
        <v>9254</v>
      </c>
      <c r="K5209" s="118" t="s">
        <v>8893</v>
      </c>
    </row>
    <row r="5210" spans="1:11" ht="28.8">
      <c r="A5210" s="175">
        <v>40791</v>
      </c>
      <c r="B5210" s="118" t="s">
        <v>11</v>
      </c>
      <c r="C5210" s="130">
        <v>40794</v>
      </c>
      <c r="D5210" s="118">
        <v>2</v>
      </c>
      <c r="E5210" s="118" t="s">
        <v>964</v>
      </c>
      <c r="F5210" s="118" t="s">
        <v>8937</v>
      </c>
      <c r="G5210" s="118" t="s">
        <v>8938</v>
      </c>
      <c r="H5210" s="118" t="s">
        <v>0</v>
      </c>
      <c r="I5210" s="118" t="s">
        <v>8939</v>
      </c>
      <c r="J5210" s="118" t="s">
        <v>3466</v>
      </c>
      <c r="K5210" s="118" t="s">
        <v>8893</v>
      </c>
    </row>
    <row r="5211" spans="1:11" ht="28.8">
      <c r="A5211" s="175">
        <v>40791</v>
      </c>
      <c r="B5211" s="118" t="s">
        <v>9451</v>
      </c>
      <c r="C5211" s="130">
        <v>40792</v>
      </c>
      <c r="D5211" s="118">
        <v>1</v>
      </c>
      <c r="E5211" s="118" t="s">
        <v>9156</v>
      </c>
      <c r="F5211" s="118" t="s">
        <v>9157</v>
      </c>
      <c r="G5211" s="118" t="s">
        <v>9158</v>
      </c>
      <c r="H5211" s="118" t="s">
        <v>33</v>
      </c>
      <c r="I5211" s="118" t="s">
        <v>9316</v>
      </c>
      <c r="J5211" s="118" t="s">
        <v>9452</v>
      </c>
      <c r="K5211" s="118" t="s">
        <v>9291</v>
      </c>
    </row>
    <row r="5212" spans="1:11" ht="28.8">
      <c r="A5212" s="175">
        <v>40791</v>
      </c>
      <c r="B5212" s="118" t="s">
        <v>9451</v>
      </c>
      <c r="C5212" s="130">
        <v>40792</v>
      </c>
      <c r="D5212" s="118">
        <v>1</v>
      </c>
      <c r="E5212" s="118" t="s">
        <v>9156</v>
      </c>
      <c r="F5212" s="118" t="s">
        <v>9157</v>
      </c>
      <c r="G5212" s="118" t="s">
        <v>9158</v>
      </c>
      <c r="H5212" s="118" t="s">
        <v>33</v>
      </c>
      <c r="I5212" s="118" t="s">
        <v>9316</v>
      </c>
      <c r="J5212" s="118" t="s">
        <v>9452</v>
      </c>
      <c r="K5212" s="118" t="s">
        <v>9291</v>
      </c>
    </row>
    <row r="5213" spans="1:11" ht="28.8">
      <c r="A5213" s="175">
        <v>40791</v>
      </c>
      <c r="B5213" s="118" t="s">
        <v>9451</v>
      </c>
      <c r="C5213" s="130">
        <v>40792</v>
      </c>
      <c r="D5213" s="118">
        <v>1</v>
      </c>
      <c r="E5213" s="118" t="s">
        <v>9156</v>
      </c>
      <c r="F5213" s="118" t="s">
        <v>9157</v>
      </c>
      <c r="G5213" s="118" t="s">
        <v>9158</v>
      </c>
      <c r="H5213" s="118" t="s">
        <v>33</v>
      </c>
      <c r="I5213" s="118" t="s">
        <v>9316</v>
      </c>
      <c r="J5213" s="118" t="s">
        <v>9452</v>
      </c>
      <c r="K5213" s="118" t="s">
        <v>9291</v>
      </c>
    </row>
    <row r="5214" spans="1:11" ht="28.8">
      <c r="A5214" s="175">
        <v>40791</v>
      </c>
      <c r="B5214" s="118" t="s">
        <v>9451</v>
      </c>
      <c r="C5214" s="130">
        <v>40792</v>
      </c>
      <c r="D5214" s="118">
        <v>1</v>
      </c>
      <c r="E5214" s="118" t="s">
        <v>9156</v>
      </c>
      <c r="F5214" s="118" t="s">
        <v>9157</v>
      </c>
      <c r="G5214" s="118" t="s">
        <v>9158</v>
      </c>
      <c r="H5214" s="118" t="s">
        <v>33</v>
      </c>
      <c r="I5214" s="118" t="s">
        <v>9316</v>
      </c>
      <c r="J5214" s="118" t="s">
        <v>9452</v>
      </c>
      <c r="K5214" s="118" t="s">
        <v>9291</v>
      </c>
    </row>
    <row r="5215" spans="1:11" ht="28.8">
      <c r="A5215" s="175">
        <v>40791</v>
      </c>
      <c r="B5215" s="118" t="s">
        <v>9451</v>
      </c>
      <c r="C5215" s="130">
        <v>40792</v>
      </c>
      <c r="D5215" s="118">
        <v>1</v>
      </c>
      <c r="E5215" s="118" t="s">
        <v>9156</v>
      </c>
      <c r="F5215" s="118" t="s">
        <v>9157</v>
      </c>
      <c r="G5215" s="118" t="s">
        <v>9158</v>
      </c>
      <c r="H5215" s="118" t="s">
        <v>33</v>
      </c>
      <c r="I5215" s="118" t="s">
        <v>9316</v>
      </c>
      <c r="J5215" s="118" t="s">
        <v>9452</v>
      </c>
      <c r="K5215" s="118" t="s">
        <v>9291</v>
      </c>
    </row>
    <row r="5216" spans="1:11" ht="28.8">
      <c r="A5216" s="175">
        <v>40791</v>
      </c>
      <c r="B5216" s="118" t="s">
        <v>9451</v>
      </c>
      <c r="C5216" s="130">
        <v>40792</v>
      </c>
      <c r="D5216" s="118">
        <v>1</v>
      </c>
      <c r="E5216" s="118" t="s">
        <v>9156</v>
      </c>
      <c r="F5216" s="118" t="s">
        <v>9157</v>
      </c>
      <c r="G5216" s="118" t="s">
        <v>9158</v>
      </c>
      <c r="H5216" s="118" t="s">
        <v>33</v>
      </c>
      <c r="I5216" s="118" t="s">
        <v>9316</v>
      </c>
      <c r="J5216" s="118" t="s">
        <v>9452</v>
      </c>
      <c r="K5216" s="118" t="s">
        <v>9291</v>
      </c>
    </row>
    <row r="5217" spans="1:11" ht="28.8">
      <c r="A5217" s="175">
        <v>40791</v>
      </c>
      <c r="B5217" s="118" t="s">
        <v>9451</v>
      </c>
      <c r="C5217" s="130">
        <v>40792</v>
      </c>
      <c r="D5217" s="118">
        <v>1</v>
      </c>
      <c r="E5217" s="118" t="s">
        <v>9156</v>
      </c>
      <c r="F5217" s="118" t="s">
        <v>9157</v>
      </c>
      <c r="G5217" s="118" t="s">
        <v>9158</v>
      </c>
      <c r="H5217" s="118" t="s">
        <v>33</v>
      </c>
      <c r="I5217" s="118" t="s">
        <v>9316</v>
      </c>
      <c r="J5217" s="118" t="s">
        <v>9452</v>
      </c>
      <c r="K5217" s="118" t="s">
        <v>9291</v>
      </c>
    </row>
    <row r="5218" spans="1:11" ht="28.8">
      <c r="A5218" s="175">
        <v>40791</v>
      </c>
      <c r="B5218" s="118" t="s">
        <v>9451</v>
      </c>
      <c r="C5218" s="130">
        <v>40792</v>
      </c>
      <c r="D5218" s="118">
        <v>1</v>
      </c>
      <c r="E5218" s="118" t="s">
        <v>9156</v>
      </c>
      <c r="F5218" s="118" t="s">
        <v>9157</v>
      </c>
      <c r="G5218" s="118" t="s">
        <v>9158</v>
      </c>
      <c r="H5218" s="118" t="s">
        <v>33</v>
      </c>
      <c r="I5218" s="118" t="s">
        <v>9316</v>
      </c>
      <c r="J5218" s="118" t="s">
        <v>9452</v>
      </c>
      <c r="K5218" s="118" t="s">
        <v>9291</v>
      </c>
    </row>
    <row r="5219" spans="1:11" ht="28.8">
      <c r="A5219" s="175">
        <v>40791</v>
      </c>
      <c r="B5219" s="118" t="s">
        <v>9451</v>
      </c>
      <c r="C5219" s="130">
        <v>40792</v>
      </c>
      <c r="D5219" s="118">
        <v>1</v>
      </c>
      <c r="E5219" s="118" t="s">
        <v>9156</v>
      </c>
      <c r="F5219" s="118" t="s">
        <v>9157</v>
      </c>
      <c r="G5219" s="118" t="s">
        <v>9158</v>
      </c>
      <c r="H5219" s="118" t="s">
        <v>33</v>
      </c>
      <c r="I5219" s="118" t="s">
        <v>9316</v>
      </c>
      <c r="J5219" s="118" t="s">
        <v>9452</v>
      </c>
      <c r="K5219" s="118" t="s">
        <v>9291</v>
      </c>
    </row>
    <row r="5220" spans="1:11" ht="28.8">
      <c r="A5220" s="175">
        <v>40791</v>
      </c>
      <c r="B5220" s="118" t="s">
        <v>9451</v>
      </c>
      <c r="C5220" s="130">
        <v>40792</v>
      </c>
      <c r="D5220" s="118">
        <v>1</v>
      </c>
      <c r="E5220" s="118" t="s">
        <v>9156</v>
      </c>
      <c r="F5220" s="118" t="s">
        <v>9157</v>
      </c>
      <c r="G5220" s="118" t="s">
        <v>9158</v>
      </c>
      <c r="H5220" s="118" t="s">
        <v>33</v>
      </c>
      <c r="I5220" s="118" t="s">
        <v>9316</v>
      </c>
      <c r="J5220" s="118" t="s">
        <v>9452</v>
      </c>
      <c r="K5220" s="118" t="s">
        <v>9291</v>
      </c>
    </row>
    <row r="5221" spans="1:11">
      <c r="A5221" s="175">
        <v>40792</v>
      </c>
      <c r="B5221" s="118" t="s">
        <v>11</v>
      </c>
      <c r="C5221" s="130">
        <v>40864</v>
      </c>
      <c r="D5221" s="118">
        <v>30</v>
      </c>
      <c r="E5221" s="118" t="s">
        <v>806</v>
      </c>
      <c r="F5221" s="118" t="s">
        <v>972</v>
      </c>
      <c r="G5221" s="118" t="s">
        <v>9104</v>
      </c>
      <c r="H5221" s="118" t="s">
        <v>0</v>
      </c>
      <c r="I5221" s="118" t="s">
        <v>9453</v>
      </c>
      <c r="J5221" s="118" t="s">
        <v>5526</v>
      </c>
      <c r="K5221" s="118" t="s">
        <v>8893</v>
      </c>
    </row>
    <row r="5222" spans="1:11" ht="28.8">
      <c r="A5222" s="175">
        <v>40792</v>
      </c>
      <c r="B5222" s="118" t="s">
        <v>11</v>
      </c>
      <c r="C5222" s="130">
        <v>40792</v>
      </c>
      <c r="D5222" s="118">
        <v>0</v>
      </c>
      <c r="E5222" s="118" t="s">
        <v>968</v>
      </c>
      <c r="F5222" s="118" t="s">
        <v>9087</v>
      </c>
      <c r="G5222" s="118" t="s">
        <v>9088</v>
      </c>
      <c r="H5222" s="118" t="s">
        <v>876</v>
      </c>
      <c r="I5222" s="118" t="s">
        <v>9389</v>
      </c>
      <c r="J5222" s="118" t="s">
        <v>148</v>
      </c>
      <c r="K5222" s="118" t="s">
        <v>8961</v>
      </c>
    </row>
    <row r="5223" spans="1:11" ht="28.8">
      <c r="A5223" s="175">
        <v>40792</v>
      </c>
      <c r="B5223" s="118" t="s">
        <v>11</v>
      </c>
      <c r="C5223" s="130">
        <v>40792</v>
      </c>
      <c r="D5223" s="118">
        <v>0</v>
      </c>
      <c r="E5223" s="118" t="s">
        <v>9445</v>
      </c>
      <c r="F5223" s="118" t="s">
        <v>9446</v>
      </c>
      <c r="G5223" s="118" t="s">
        <v>9447</v>
      </c>
      <c r="H5223" s="118" t="s">
        <v>0</v>
      </c>
      <c r="I5223" s="118" t="s">
        <v>9448</v>
      </c>
      <c r="J5223" s="118" t="s">
        <v>9449</v>
      </c>
      <c r="K5223" s="118" t="s">
        <v>8961</v>
      </c>
    </row>
    <row r="5224" spans="1:11" ht="28.8">
      <c r="A5224" s="175">
        <v>40792</v>
      </c>
      <c r="B5224" s="118" t="s">
        <v>11</v>
      </c>
      <c r="C5224" s="130">
        <v>40792</v>
      </c>
      <c r="D5224" s="118">
        <v>0</v>
      </c>
      <c r="E5224" s="118" t="s">
        <v>968</v>
      </c>
      <c r="F5224" s="118" t="s">
        <v>9087</v>
      </c>
      <c r="G5224" s="118" t="s">
        <v>9088</v>
      </c>
      <c r="H5224" s="118" t="s">
        <v>876</v>
      </c>
      <c r="I5224" s="118" t="s">
        <v>9389</v>
      </c>
      <c r="J5224" s="118" t="s">
        <v>148</v>
      </c>
      <c r="K5224" s="118" t="s">
        <v>8961</v>
      </c>
    </row>
    <row r="5225" spans="1:11" ht="28.8">
      <c r="A5225" s="175">
        <v>40792</v>
      </c>
      <c r="B5225" s="118" t="s">
        <v>11</v>
      </c>
      <c r="C5225" s="130">
        <v>40792</v>
      </c>
      <c r="D5225" s="118">
        <v>0</v>
      </c>
      <c r="E5225" s="118" t="s">
        <v>979</v>
      </c>
      <c r="F5225" s="118" t="s">
        <v>8900</v>
      </c>
      <c r="G5225" s="118" t="s">
        <v>8901</v>
      </c>
      <c r="H5225" s="118" t="s">
        <v>1182</v>
      </c>
      <c r="I5225" s="118" t="s">
        <v>8902</v>
      </c>
      <c r="J5225" s="118" t="s">
        <v>9176</v>
      </c>
      <c r="K5225" s="118" t="s">
        <v>8961</v>
      </c>
    </row>
    <row r="5226" spans="1:11" ht="28.8">
      <c r="A5226" s="175">
        <v>40792</v>
      </c>
      <c r="B5226" s="118" t="s">
        <v>11</v>
      </c>
      <c r="C5226" s="130">
        <v>40792</v>
      </c>
      <c r="D5226" s="118">
        <v>0</v>
      </c>
      <c r="E5226" s="118" t="s">
        <v>968</v>
      </c>
      <c r="F5226" s="118" t="s">
        <v>9087</v>
      </c>
      <c r="G5226" s="118" t="s">
        <v>9088</v>
      </c>
      <c r="H5226" s="118" t="s">
        <v>876</v>
      </c>
      <c r="I5226" s="118" t="s">
        <v>9389</v>
      </c>
      <c r="J5226" s="118" t="s">
        <v>148</v>
      </c>
      <c r="K5226" s="118" t="s">
        <v>8961</v>
      </c>
    </row>
    <row r="5227" spans="1:11" ht="28.8">
      <c r="A5227" s="175">
        <v>40792</v>
      </c>
      <c r="B5227" s="118" t="s">
        <v>11</v>
      </c>
      <c r="C5227" s="130">
        <v>40792</v>
      </c>
      <c r="D5227" s="118">
        <v>0</v>
      </c>
      <c r="E5227" s="118" t="s">
        <v>968</v>
      </c>
      <c r="F5227" s="118" t="s">
        <v>9087</v>
      </c>
      <c r="G5227" s="118" t="s">
        <v>9088</v>
      </c>
      <c r="H5227" s="118" t="s">
        <v>876</v>
      </c>
      <c r="I5227" s="118" t="s">
        <v>9389</v>
      </c>
      <c r="J5227" s="118" t="s">
        <v>148</v>
      </c>
      <c r="K5227" s="118" t="s">
        <v>8961</v>
      </c>
    </row>
    <row r="5228" spans="1:11" ht="28.8">
      <c r="A5228" s="175">
        <v>40792</v>
      </c>
      <c r="B5228" s="118" t="s">
        <v>11</v>
      </c>
      <c r="C5228" s="130">
        <v>40792</v>
      </c>
      <c r="D5228" s="118">
        <v>0</v>
      </c>
      <c r="E5228" s="118" t="s">
        <v>170</v>
      </c>
      <c r="F5228" s="118" t="s">
        <v>8998</v>
      </c>
      <c r="G5228" s="118" t="s">
        <v>8999</v>
      </c>
      <c r="H5228" s="118" t="s">
        <v>0</v>
      </c>
      <c r="I5228" s="118" t="s">
        <v>9000</v>
      </c>
      <c r="J5228" s="118" t="s">
        <v>4550</v>
      </c>
      <c r="K5228" s="118" t="s">
        <v>8961</v>
      </c>
    </row>
    <row r="5229" spans="1:11">
      <c r="A5229" s="175">
        <v>40793</v>
      </c>
      <c r="B5229" s="118" t="s">
        <v>11</v>
      </c>
      <c r="C5229" s="130">
        <v>40795</v>
      </c>
      <c r="D5229" s="118">
        <v>1</v>
      </c>
      <c r="E5229" s="118" t="s">
        <v>182</v>
      </c>
      <c r="F5229" s="118" t="s">
        <v>930</v>
      </c>
      <c r="G5229" s="118" t="s">
        <v>9057</v>
      </c>
      <c r="H5229" s="118" t="s">
        <v>0</v>
      </c>
      <c r="I5229" s="118" t="s">
        <v>9166</v>
      </c>
      <c r="J5229" s="118" t="s">
        <v>183</v>
      </c>
      <c r="K5229" s="118" t="s">
        <v>8893</v>
      </c>
    </row>
    <row r="5230" spans="1:11">
      <c r="A5230" s="175">
        <v>40793</v>
      </c>
      <c r="B5230" s="118" t="s">
        <v>11</v>
      </c>
      <c r="C5230" s="130">
        <v>40796</v>
      </c>
      <c r="D5230" s="118">
        <v>3</v>
      </c>
      <c r="E5230" s="118" t="s">
        <v>182</v>
      </c>
      <c r="F5230" s="118" t="s">
        <v>930</v>
      </c>
      <c r="G5230" s="118" t="s">
        <v>9057</v>
      </c>
      <c r="H5230" s="118" t="s">
        <v>0</v>
      </c>
      <c r="I5230" s="118" t="s">
        <v>9166</v>
      </c>
      <c r="J5230" s="118" t="s">
        <v>183</v>
      </c>
      <c r="K5230" s="118" t="s">
        <v>8893</v>
      </c>
    </row>
    <row r="5231" spans="1:11">
      <c r="A5231" s="175">
        <v>40793</v>
      </c>
      <c r="B5231" s="118" t="s">
        <v>11</v>
      </c>
      <c r="C5231" s="130">
        <v>40796</v>
      </c>
      <c r="D5231" s="118">
        <v>3</v>
      </c>
      <c r="E5231" s="118" t="s">
        <v>182</v>
      </c>
      <c r="F5231" s="118" t="s">
        <v>930</v>
      </c>
      <c r="G5231" s="118" t="s">
        <v>9057</v>
      </c>
      <c r="H5231" s="118" t="s">
        <v>0</v>
      </c>
      <c r="I5231" s="118" t="s">
        <v>9166</v>
      </c>
      <c r="J5231" s="118" t="s">
        <v>183</v>
      </c>
      <c r="K5231" s="118" t="s">
        <v>8893</v>
      </c>
    </row>
    <row r="5232" spans="1:11" ht="28.8">
      <c r="A5232" s="175">
        <v>40794</v>
      </c>
      <c r="B5232" s="118" t="s">
        <v>11</v>
      </c>
      <c r="C5232" s="130">
        <v>40794</v>
      </c>
      <c r="D5232" s="118">
        <v>0</v>
      </c>
      <c r="E5232" s="118" t="s">
        <v>964</v>
      </c>
      <c r="F5232" s="118" t="s">
        <v>8937</v>
      </c>
      <c r="G5232" s="118" t="s">
        <v>8938</v>
      </c>
      <c r="H5232" s="118" t="s">
        <v>0</v>
      </c>
      <c r="I5232" s="118" t="s">
        <v>8939</v>
      </c>
      <c r="J5232" s="118" t="s">
        <v>3466</v>
      </c>
      <c r="K5232" s="118" t="s">
        <v>8930</v>
      </c>
    </row>
    <row r="5233" spans="1:11" ht="28.8">
      <c r="A5233" s="175">
        <v>40794</v>
      </c>
      <c r="B5233" s="118" t="s">
        <v>11</v>
      </c>
      <c r="C5233" s="130">
        <v>40794</v>
      </c>
      <c r="D5233" s="118">
        <v>0</v>
      </c>
      <c r="E5233" s="118" t="s">
        <v>968</v>
      </c>
      <c r="F5233" s="118" t="s">
        <v>9087</v>
      </c>
      <c r="G5233" s="118" t="s">
        <v>9088</v>
      </c>
      <c r="H5233" s="118" t="s">
        <v>876</v>
      </c>
      <c r="I5233" s="118" t="s">
        <v>9089</v>
      </c>
      <c r="J5233" s="118" t="s">
        <v>3674</v>
      </c>
      <c r="K5233" s="118" t="s">
        <v>8961</v>
      </c>
    </row>
    <row r="5234" spans="1:11">
      <c r="A5234" s="175">
        <v>40794</v>
      </c>
      <c r="B5234" s="118" t="s">
        <v>11</v>
      </c>
      <c r="C5234" s="130">
        <v>40794</v>
      </c>
      <c r="D5234" s="118">
        <v>0</v>
      </c>
      <c r="E5234" s="118" t="s">
        <v>322</v>
      </c>
      <c r="F5234" s="118" t="s">
        <v>8922</v>
      </c>
      <c r="G5234" s="118" t="s">
        <v>8923</v>
      </c>
      <c r="H5234" s="118" t="s">
        <v>0</v>
      </c>
      <c r="I5234" s="118" t="s">
        <v>9299</v>
      </c>
      <c r="J5234" s="118" t="s">
        <v>9300</v>
      </c>
      <c r="K5234" s="118" t="s">
        <v>8961</v>
      </c>
    </row>
    <row r="5235" spans="1:11" ht="28.8">
      <c r="A5235" s="175">
        <v>40794</v>
      </c>
      <c r="B5235" s="118" t="s">
        <v>11</v>
      </c>
      <c r="C5235" s="130">
        <v>40794</v>
      </c>
      <c r="D5235" s="118">
        <v>0</v>
      </c>
      <c r="E5235" s="118" t="s">
        <v>968</v>
      </c>
      <c r="F5235" s="118" t="s">
        <v>9087</v>
      </c>
      <c r="G5235" s="118" t="s">
        <v>9088</v>
      </c>
      <c r="H5235" s="118" t="s">
        <v>876</v>
      </c>
      <c r="I5235" s="118" t="s">
        <v>9182</v>
      </c>
      <c r="J5235" s="118" t="s">
        <v>3838</v>
      </c>
      <c r="K5235" s="118" t="s">
        <v>8961</v>
      </c>
    </row>
    <row r="5236" spans="1:11" ht="28.8">
      <c r="A5236" s="175">
        <v>40794</v>
      </c>
      <c r="B5236" s="118" t="s">
        <v>11</v>
      </c>
      <c r="C5236" s="130">
        <v>40794</v>
      </c>
      <c r="D5236" s="118">
        <v>0</v>
      </c>
      <c r="E5236" s="118" t="s">
        <v>159</v>
      </c>
      <c r="F5236" s="118" t="s">
        <v>8904</v>
      </c>
      <c r="G5236" s="118" t="s">
        <v>8905</v>
      </c>
      <c r="H5236" s="118" t="s">
        <v>876</v>
      </c>
      <c r="I5236" s="118" t="s">
        <v>9454</v>
      </c>
      <c r="J5236" s="118" t="s">
        <v>9455</v>
      </c>
      <c r="K5236" s="118" t="s">
        <v>8961</v>
      </c>
    </row>
    <row r="5237" spans="1:11" ht="28.8">
      <c r="A5237" s="175">
        <v>40794</v>
      </c>
      <c r="B5237" s="118" t="s">
        <v>11</v>
      </c>
      <c r="C5237" s="130">
        <v>40794</v>
      </c>
      <c r="D5237" s="118">
        <v>0</v>
      </c>
      <c r="E5237" s="118" t="s">
        <v>199</v>
      </c>
      <c r="F5237" s="118" t="s">
        <v>9008</v>
      </c>
      <c r="G5237" s="118" t="s">
        <v>9009</v>
      </c>
      <c r="H5237" s="118" t="s">
        <v>876</v>
      </c>
      <c r="I5237" s="118" t="s">
        <v>9456</v>
      </c>
      <c r="J5237" s="118" t="s">
        <v>3641</v>
      </c>
      <c r="K5237" s="118" t="s">
        <v>8961</v>
      </c>
    </row>
    <row r="5238" spans="1:11" ht="28.8">
      <c r="A5238" s="175">
        <v>40794</v>
      </c>
      <c r="B5238" s="118" t="s">
        <v>11</v>
      </c>
      <c r="C5238" s="130">
        <v>40794</v>
      </c>
      <c r="D5238" s="118">
        <v>0</v>
      </c>
      <c r="E5238" s="118" t="s">
        <v>322</v>
      </c>
      <c r="F5238" s="118" t="s">
        <v>8922</v>
      </c>
      <c r="G5238" s="118" t="s">
        <v>8923</v>
      </c>
      <c r="H5238" s="118" t="s">
        <v>876</v>
      </c>
      <c r="I5238" s="118" t="s">
        <v>9128</v>
      </c>
      <c r="J5238" s="118" t="s">
        <v>4247</v>
      </c>
      <c r="K5238" s="118" t="s">
        <v>8961</v>
      </c>
    </row>
    <row r="5239" spans="1:11" ht="28.8">
      <c r="A5239" s="175">
        <v>40794</v>
      </c>
      <c r="B5239" s="118" t="s">
        <v>11</v>
      </c>
      <c r="C5239" s="130">
        <v>40794</v>
      </c>
      <c r="D5239" s="118">
        <v>0</v>
      </c>
      <c r="E5239" s="118" t="s">
        <v>968</v>
      </c>
      <c r="F5239" s="118" t="s">
        <v>9087</v>
      </c>
      <c r="G5239" s="118" t="s">
        <v>9088</v>
      </c>
      <c r="H5239" s="118" t="s">
        <v>876</v>
      </c>
      <c r="I5239" s="118" t="s">
        <v>9182</v>
      </c>
      <c r="J5239" s="118" t="s">
        <v>3838</v>
      </c>
      <c r="K5239" s="118" t="s">
        <v>8961</v>
      </c>
    </row>
    <row r="5240" spans="1:11" ht="28.8">
      <c r="A5240" s="175">
        <v>40794</v>
      </c>
      <c r="B5240" s="118" t="s">
        <v>11</v>
      </c>
      <c r="C5240" s="130">
        <v>40794</v>
      </c>
      <c r="D5240" s="118">
        <v>0</v>
      </c>
      <c r="E5240" s="118" t="s">
        <v>159</v>
      </c>
      <c r="F5240" s="118" t="s">
        <v>8904</v>
      </c>
      <c r="G5240" s="118" t="s">
        <v>8905</v>
      </c>
      <c r="H5240" s="118" t="s">
        <v>876</v>
      </c>
      <c r="I5240" s="118" t="s">
        <v>9457</v>
      </c>
      <c r="J5240" s="118" t="s">
        <v>4455</v>
      </c>
      <c r="K5240" s="118" t="s">
        <v>8961</v>
      </c>
    </row>
    <row r="5241" spans="1:11" ht="28.8">
      <c r="A5241" s="175">
        <v>40794</v>
      </c>
      <c r="B5241" s="118" t="s">
        <v>11</v>
      </c>
      <c r="C5241" s="130">
        <v>40794</v>
      </c>
      <c r="D5241" s="118">
        <v>0</v>
      </c>
      <c r="E5241" s="118" t="s">
        <v>322</v>
      </c>
      <c r="F5241" s="118" t="s">
        <v>8922</v>
      </c>
      <c r="G5241" s="118" t="s">
        <v>8923</v>
      </c>
      <c r="H5241" s="118" t="s">
        <v>876</v>
      </c>
      <c r="I5241" s="118" t="s">
        <v>8988</v>
      </c>
      <c r="J5241" s="118" t="s">
        <v>5601</v>
      </c>
      <c r="K5241" s="118" t="s">
        <v>8961</v>
      </c>
    </row>
    <row r="5242" spans="1:11">
      <c r="A5242" s="175">
        <v>40794</v>
      </c>
      <c r="B5242" s="118" t="s">
        <v>11</v>
      </c>
      <c r="C5242" s="130">
        <v>40794</v>
      </c>
      <c r="D5242" s="118">
        <v>0</v>
      </c>
      <c r="E5242" s="118" t="s">
        <v>322</v>
      </c>
      <c r="F5242" s="118" t="s">
        <v>8922</v>
      </c>
      <c r="G5242" s="118" t="s">
        <v>8923</v>
      </c>
      <c r="H5242" s="118" t="s">
        <v>9062</v>
      </c>
      <c r="I5242" s="118" t="s">
        <v>9458</v>
      </c>
      <c r="J5242" s="118" t="s">
        <v>148</v>
      </c>
      <c r="K5242" s="118" t="s">
        <v>8961</v>
      </c>
    </row>
    <row r="5243" spans="1:11" ht="28.8">
      <c r="A5243" s="175">
        <v>40794</v>
      </c>
      <c r="B5243" s="118" t="s">
        <v>11</v>
      </c>
      <c r="C5243" s="130">
        <v>40794</v>
      </c>
      <c r="D5243" s="118">
        <v>0</v>
      </c>
      <c r="E5243" s="118" t="s">
        <v>964</v>
      </c>
      <c r="F5243" s="118" t="s">
        <v>8937</v>
      </c>
      <c r="G5243" s="118" t="s">
        <v>8938</v>
      </c>
      <c r="H5243" s="118" t="s">
        <v>0</v>
      </c>
      <c r="I5243" s="118" t="s">
        <v>8939</v>
      </c>
      <c r="J5243" s="118" t="s">
        <v>3466</v>
      </c>
      <c r="K5243" s="118" t="s">
        <v>8961</v>
      </c>
    </row>
    <row r="5244" spans="1:11" ht="28.8">
      <c r="A5244" s="175">
        <v>40794</v>
      </c>
      <c r="B5244" s="118" t="s">
        <v>11</v>
      </c>
      <c r="C5244" s="130">
        <v>40794</v>
      </c>
      <c r="D5244" s="118">
        <v>0</v>
      </c>
      <c r="E5244" s="118" t="s">
        <v>513</v>
      </c>
      <c r="F5244" s="118" t="s">
        <v>8970</v>
      </c>
      <c r="G5244" s="118" t="s">
        <v>8971</v>
      </c>
      <c r="H5244" s="118" t="s">
        <v>877</v>
      </c>
      <c r="I5244" s="118" t="s">
        <v>9406</v>
      </c>
      <c r="J5244" s="118" t="s">
        <v>148</v>
      </c>
      <c r="K5244" s="118" t="s">
        <v>8961</v>
      </c>
    </row>
    <row r="5245" spans="1:11" ht="28.8">
      <c r="A5245" s="175">
        <v>40794</v>
      </c>
      <c r="B5245" s="118" t="s">
        <v>11</v>
      </c>
      <c r="C5245" s="130">
        <v>40794</v>
      </c>
      <c r="D5245" s="118">
        <v>0</v>
      </c>
      <c r="E5245" s="118" t="s">
        <v>322</v>
      </c>
      <c r="F5245" s="118" t="s">
        <v>8922</v>
      </c>
      <c r="G5245" s="118" t="s">
        <v>8923</v>
      </c>
      <c r="H5245" s="118" t="s">
        <v>878</v>
      </c>
      <c r="I5245" s="118" t="s">
        <v>9297</v>
      </c>
      <c r="J5245" s="118" t="s">
        <v>9298</v>
      </c>
      <c r="K5245" s="118" t="s">
        <v>8961</v>
      </c>
    </row>
    <row r="5246" spans="1:11" ht="28.8">
      <c r="A5246" s="175">
        <v>40794</v>
      </c>
      <c r="B5246" s="118" t="s">
        <v>11</v>
      </c>
      <c r="C5246" s="130">
        <v>40794</v>
      </c>
      <c r="D5246" s="118">
        <v>0</v>
      </c>
      <c r="E5246" s="118" t="s">
        <v>513</v>
      </c>
      <c r="F5246" s="118" t="s">
        <v>8970</v>
      </c>
      <c r="G5246" s="118" t="s">
        <v>8971</v>
      </c>
      <c r="H5246" s="118" t="s">
        <v>876</v>
      </c>
      <c r="I5246" s="118" t="s">
        <v>9107</v>
      </c>
      <c r="J5246" s="118" t="s">
        <v>9108</v>
      </c>
      <c r="K5246" s="118" t="s">
        <v>8961</v>
      </c>
    </row>
    <row r="5247" spans="1:11">
      <c r="A5247" s="175">
        <v>40794</v>
      </c>
      <c r="B5247" s="118" t="s">
        <v>11</v>
      </c>
      <c r="C5247" s="130">
        <v>40794</v>
      </c>
      <c r="D5247" s="118">
        <v>0</v>
      </c>
      <c r="E5247" s="118" t="s">
        <v>322</v>
      </c>
      <c r="F5247" s="118" t="s">
        <v>8922</v>
      </c>
      <c r="G5247" s="118" t="s">
        <v>8923</v>
      </c>
      <c r="H5247" s="118" t="s">
        <v>0</v>
      </c>
      <c r="I5247" s="118" t="s">
        <v>9299</v>
      </c>
      <c r="J5247" s="118" t="s">
        <v>9300</v>
      </c>
      <c r="K5247" s="118" t="s">
        <v>8961</v>
      </c>
    </row>
    <row r="5248" spans="1:11" ht="28.8">
      <c r="A5248" s="175">
        <v>40794</v>
      </c>
      <c r="B5248" s="118" t="s">
        <v>11</v>
      </c>
      <c r="C5248" s="130">
        <v>40794</v>
      </c>
      <c r="D5248" s="118">
        <v>0</v>
      </c>
      <c r="E5248" s="118" t="s">
        <v>159</v>
      </c>
      <c r="F5248" s="118" t="s">
        <v>8904</v>
      </c>
      <c r="G5248" s="118" t="s">
        <v>8905</v>
      </c>
      <c r="H5248" s="118" t="s">
        <v>876</v>
      </c>
      <c r="I5248" s="118" t="s">
        <v>9459</v>
      </c>
      <c r="J5248" s="118" t="s">
        <v>9460</v>
      </c>
      <c r="K5248" s="118" t="s">
        <v>8961</v>
      </c>
    </row>
    <row r="5249" spans="1:11">
      <c r="A5249" s="175">
        <v>40794</v>
      </c>
      <c r="B5249" s="118" t="s">
        <v>11</v>
      </c>
      <c r="C5249" s="130">
        <v>40794</v>
      </c>
      <c r="D5249" s="118">
        <v>0</v>
      </c>
      <c r="E5249" s="118" t="s">
        <v>322</v>
      </c>
      <c r="F5249" s="118" t="s">
        <v>8922</v>
      </c>
      <c r="G5249" s="118" t="s">
        <v>8923</v>
      </c>
      <c r="H5249" s="118" t="s">
        <v>9062</v>
      </c>
      <c r="I5249" s="118" t="s">
        <v>9458</v>
      </c>
      <c r="J5249" s="118" t="s">
        <v>148</v>
      </c>
      <c r="K5249" s="118" t="s">
        <v>8961</v>
      </c>
    </row>
    <row r="5250" spans="1:11">
      <c r="A5250" s="175">
        <v>40794</v>
      </c>
      <c r="B5250" s="118" t="s">
        <v>11</v>
      </c>
      <c r="C5250" s="130">
        <v>40794</v>
      </c>
      <c r="D5250" s="118">
        <v>0</v>
      </c>
      <c r="E5250" s="118" t="s">
        <v>806</v>
      </c>
      <c r="F5250" s="118" t="s">
        <v>972</v>
      </c>
      <c r="G5250" s="118" t="s">
        <v>9104</v>
      </c>
      <c r="H5250" s="118" t="s">
        <v>0</v>
      </c>
      <c r="I5250" s="118" t="s">
        <v>9105</v>
      </c>
      <c r="J5250" s="118" t="s">
        <v>5526</v>
      </c>
      <c r="K5250" s="118" t="s">
        <v>8961</v>
      </c>
    </row>
    <row r="5251" spans="1:11" ht="28.8">
      <c r="A5251" s="175">
        <v>40794</v>
      </c>
      <c r="B5251" s="118" t="s">
        <v>11</v>
      </c>
      <c r="C5251" s="130">
        <v>40794</v>
      </c>
      <c r="D5251" s="118">
        <v>0</v>
      </c>
      <c r="E5251" s="118" t="s">
        <v>595</v>
      </c>
      <c r="F5251" s="118" t="s">
        <v>9170</v>
      </c>
      <c r="G5251" s="118" t="s">
        <v>9171</v>
      </c>
      <c r="H5251" s="118" t="s">
        <v>0</v>
      </c>
      <c r="I5251" s="118" t="s">
        <v>9329</v>
      </c>
      <c r="J5251" s="118" t="s">
        <v>7558</v>
      </c>
      <c r="K5251" s="118" t="s">
        <v>8961</v>
      </c>
    </row>
    <row r="5252" spans="1:11" ht="28.8">
      <c r="A5252" s="175">
        <v>40794</v>
      </c>
      <c r="B5252" s="118" t="s">
        <v>11</v>
      </c>
      <c r="C5252" s="130">
        <v>40794</v>
      </c>
      <c r="D5252" s="118">
        <v>0</v>
      </c>
      <c r="E5252" s="118" t="s">
        <v>595</v>
      </c>
      <c r="F5252" s="118" t="s">
        <v>9170</v>
      </c>
      <c r="G5252" s="118" t="s">
        <v>9171</v>
      </c>
      <c r="H5252" s="118" t="s">
        <v>0</v>
      </c>
      <c r="I5252" s="118" t="s">
        <v>9329</v>
      </c>
      <c r="J5252" s="118" t="s">
        <v>7558</v>
      </c>
      <c r="K5252" s="118" t="s">
        <v>8961</v>
      </c>
    </row>
    <row r="5253" spans="1:11" ht="28.8">
      <c r="A5253" s="175">
        <v>40794</v>
      </c>
      <c r="B5253" s="118" t="s">
        <v>11</v>
      </c>
      <c r="C5253" s="130">
        <v>40794</v>
      </c>
      <c r="D5253" s="118">
        <v>0</v>
      </c>
      <c r="E5253" s="118" t="s">
        <v>595</v>
      </c>
      <c r="F5253" s="118" t="s">
        <v>9170</v>
      </c>
      <c r="G5253" s="118" t="s">
        <v>9171</v>
      </c>
      <c r="H5253" s="118" t="s">
        <v>0</v>
      </c>
      <c r="I5253" s="118" t="s">
        <v>9329</v>
      </c>
      <c r="J5253" s="118" t="s">
        <v>7558</v>
      </c>
      <c r="K5253" s="118" t="s">
        <v>8961</v>
      </c>
    </row>
    <row r="5254" spans="1:11" ht="28.8">
      <c r="A5254" s="175">
        <v>40794</v>
      </c>
      <c r="B5254" s="118" t="s">
        <v>11</v>
      </c>
      <c r="C5254" s="130">
        <v>40794</v>
      </c>
      <c r="D5254" s="118">
        <v>0</v>
      </c>
      <c r="E5254" s="118" t="s">
        <v>595</v>
      </c>
      <c r="F5254" s="118" t="s">
        <v>9170</v>
      </c>
      <c r="G5254" s="118" t="s">
        <v>9171</v>
      </c>
      <c r="H5254" s="118" t="s">
        <v>0</v>
      </c>
      <c r="I5254" s="118" t="s">
        <v>9329</v>
      </c>
      <c r="J5254" s="118" t="s">
        <v>7558</v>
      </c>
      <c r="K5254" s="118" t="s">
        <v>8961</v>
      </c>
    </row>
    <row r="5255" spans="1:11" ht="28.8">
      <c r="A5255" s="175">
        <v>40795</v>
      </c>
      <c r="B5255" s="118" t="s">
        <v>11</v>
      </c>
      <c r="C5255" s="130">
        <v>40798</v>
      </c>
      <c r="D5255" s="118">
        <v>1</v>
      </c>
      <c r="E5255" s="118" t="s">
        <v>144</v>
      </c>
      <c r="F5255" s="118" t="s">
        <v>8981</v>
      </c>
      <c r="G5255" s="118" t="s">
        <v>8982</v>
      </c>
      <c r="H5255" s="118" t="s">
        <v>876</v>
      </c>
      <c r="I5255" s="118" t="s">
        <v>9076</v>
      </c>
      <c r="J5255" s="118" t="s">
        <v>4182</v>
      </c>
      <c r="K5255" s="118" t="s">
        <v>8893</v>
      </c>
    </row>
    <row r="5256" spans="1:11" ht="28.8">
      <c r="A5256" s="175">
        <v>40795</v>
      </c>
      <c r="B5256" s="118" t="s">
        <v>11</v>
      </c>
      <c r="C5256" s="130">
        <v>40801</v>
      </c>
      <c r="D5256" s="118">
        <v>2</v>
      </c>
      <c r="E5256" s="118" t="s">
        <v>144</v>
      </c>
      <c r="F5256" s="118" t="s">
        <v>8981</v>
      </c>
      <c r="G5256" s="118" t="s">
        <v>8982</v>
      </c>
      <c r="H5256" s="118" t="s">
        <v>876</v>
      </c>
      <c r="I5256" s="118" t="s">
        <v>9076</v>
      </c>
      <c r="J5256" s="118" t="s">
        <v>4182</v>
      </c>
      <c r="K5256" s="118" t="s">
        <v>8893</v>
      </c>
    </row>
    <row r="5257" spans="1:11" ht="28.8">
      <c r="A5257" s="175">
        <v>40795</v>
      </c>
      <c r="B5257" s="118" t="s">
        <v>9451</v>
      </c>
      <c r="C5257" s="130">
        <v>40795</v>
      </c>
      <c r="D5257" s="118">
        <v>0</v>
      </c>
      <c r="E5257" s="118" t="s">
        <v>9156</v>
      </c>
      <c r="F5257" s="118" t="s">
        <v>9157</v>
      </c>
      <c r="G5257" s="118" t="s">
        <v>9158</v>
      </c>
      <c r="H5257" s="118" t="s">
        <v>33</v>
      </c>
      <c r="I5257" s="118" t="s">
        <v>9316</v>
      </c>
      <c r="J5257" s="118" t="s">
        <v>9452</v>
      </c>
      <c r="K5257" s="118" t="s">
        <v>9291</v>
      </c>
    </row>
    <row r="5258" spans="1:11" ht="28.8">
      <c r="A5258" s="175">
        <v>40795</v>
      </c>
      <c r="B5258" s="118" t="s">
        <v>9451</v>
      </c>
      <c r="C5258" s="130">
        <v>40795</v>
      </c>
      <c r="D5258" s="118">
        <v>0</v>
      </c>
      <c r="E5258" s="118" t="s">
        <v>9156</v>
      </c>
      <c r="F5258" s="118" t="s">
        <v>9157</v>
      </c>
      <c r="G5258" s="118" t="s">
        <v>9158</v>
      </c>
      <c r="H5258" s="118" t="s">
        <v>33</v>
      </c>
      <c r="I5258" s="118" t="s">
        <v>9316</v>
      </c>
      <c r="J5258" s="118" t="s">
        <v>9452</v>
      </c>
      <c r="K5258" s="118" t="s">
        <v>9291</v>
      </c>
    </row>
    <row r="5259" spans="1:11" ht="28.8">
      <c r="A5259" s="175">
        <v>40795</v>
      </c>
      <c r="B5259" s="118" t="s">
        <v>9451</v>
      </c>
      <c r="C5259" s="130">
        <v>40795</v>
      </c>
      <c r="D5259" s="118">
        <v>0</v>
      </c>
      <c r="E5259" s="118" t="s">
        <v>9156</v>
      </c>
      <c r="F5259" s="118" t="s">
        <v>9157</v>
      </c>
      <c r="G5259" s="118" t="s">
        <v>9158</v>
      </c>
      <c r="H5259" s="118" t="s">
        <v>33</v>
      </c>
      <c r="I5259" s="118" t="s">
        <v>9316</v>
      </c>
      <c r="J5259" s="118" t="s">
        <v>9452</v>
      </c>
      <c r="K5259" s="118" t="s">
        <v>9291</v>
      </c>
    </row>
    <row r="5260" spans="1:11" ht="28.8">
      <c r="A5260" s="175">
        <v>40795</v>
      </c>
      <c r="B5260" s="118" t="s">
        <v>9451</v>
      </c>
      <c r="C5260" s="130">
        <v>40795</v>
      </c>
      <c r="D5260" s="118">
        <v>0</v>
      </c>
      <c r="E5260" s="118" t="s">
        <v>9156</v>
      </c>
      <c r="F5260" s="118" t="s">
        <v>9157</v>
      </c>
      <c r="G5260" s="118" t="s">
        <v>9158</v>
      </c>
      <c r="H5260" s="118" t="s">
        <v>33</v>
      </c>
      <c r="I5260" s="118" t="s">
        <v>9316</v>
      </c>
      <c r="J5260" s="118" t="s">
        <v>9452</v>
      </c>
      <c r="K5260" s="118" t="s">
        <v>9291</v>
      </c>
    </row>
    <row r="5261" spans="1:11" ht="28.8">
      <c r="A5261" s="175">
        <v>40795</v>
      </c>
      <c r="B5261" s="118" t="s">
        <v>9451</v>
      </c>
      <c r="C5261" s="130">
        <v>40795</v>
      </c>
      <c r="D5261" s="118">
        <v>0</v>
      </c>
      <c r="E5261" s="118" t="s">
        <v>9156</v>
      </c>
      <c r="F5261" s="118" t="s">
        <v>9157</v>
      </c>
      <c r="G5261" s="118" t="s">
        <v>9158</v>
      </c>
      <c r="H5261" s="118" t="s">
        <v>33</v>
      </c>
      <c r="I5261" s="118" t="s">
        <v>9316</v>
      </c>
      <c r="J5261" s="118" t="s">
        <v>9452</v>
      </c>
      <c r="K5261" s="118" t="s">
        <v>9291</v>
      </c>
    </row>
    <row r="5262" spans="1:11" ht="28.8">
      <c r="A5262" s="175">
        <v>40795</v>
      </c>
      <c r="B5262" s="118" t="s">
        <v>9451</v>
      </c>
      <c r="C5262" s="130">
        <v>40795</v>
      </c>
      <c r="D5262" s="118">
        <v>0</v>
      </c>
      <c r="E5262" s="118" t="s">
        <v>9156</v>
      </c>
      <c r="F5262" s="118" t="s">
        <v>9157</v>
      </c>
      <c r="G5262" s="118" t="s">
        <v>9158</v>
      </c>
      <c r="H5262" s="118" t="s">
        <v>33</v>
      </c>
      <c r="I5262" s="118" t="s">
        <v>9316</v>
      </c>
      <c r="J5262" s="118" t="s">
        <v>9452</v>
      </c>
      <c r="K5262" s="118" t="s">
        <v>9291</v>
      </c>
    </row>
    <row r="5263" spans="1:11" ht="28.8">
      <c r="A5263" s="175">
        <v>40795</v>
      </c>
      <c r="B5263" s="118" t="s">
        <v>9451</v>
      </c>
      <c r="C5263" s="130">
        <v>40795</v>
      </c>
      <c r="D5263" s="118">
        <v>0</v>
      </c>
      <c r="E5263" s="118" t="s">
        <v>9156</v>
      </c>
      <c r="F5263" s="118" t="s">
        <v>9157</v>
      </c>
      <c r="G5263" s="118" t="s">
        <v>9158</v>
      </c>
      <c r="H5263" s="118" t="s">
        <v>33</v>
      </c>
      <c r="I5263" s="118" t="s">
        <v>9316</v>
      </c>
      <c r="J5263" s="118" t="s">
        <v>9452</v>
      </c>
      <c r="K5263" s="118" t="s">
        <v>9291</v>
      </c>
    </row>
    <row r="5264" spans="1:11">
      <c r="A5264" s="175">
        <v>40798</v>
      </c>
      <c r="B5264" s="118" t="s">
        <v>11</v>
      </c>
      <c r="C5264" s="130">
        <v>40798</v>
      </c>
      <c r="D5264" s="118">
        <v>0</v>
      </c>
      <c r="E5264" s="118" t="s">
        <v>806</v>
      </c>
      <c r="F5264" s="118" t="s">
        <v>972</v>
      </c>
      <c r="G5264" s="118" t="s">
        <v>9104</v>
      </c>
      <c r="H5264" s="118" t="s">
        <v>0</v>
      </c>
      <c r="I5264" s="118" t="s">
        <v>9461</v>
      </c>
      <c r="K5264" s="118" t="s">
        <v>8930</v>
      </c>
    </row>
    <row r="5265" spans="1:11">
      <c r="A5265" s="175">
        <v>40798</v>
      </c>
      <c r="B5265" s="118" t="s">
        <v>11</v>
      </c>
      <c r="C5265" s="130">
        <v>40805</v>
      </c>
      <c r="D5265" s="118">
        <v>4</v>
      </c>
      <c r="E5265" s="118" t="s">
        <v>806</v>
      </c>
      <c r="F5265" s="118" t="s">
        <v>972</v>
      </c>
      <c r="G5265" s="118" t="s">
        <v>9104</v>
      </c>
      <c r="H5265" s="118" t="s">
        <v>0</v>
      </c>
      <c r="I5265" s="118" t="s">
        <v>9453</v>
      </c>
      <c r="J5265" s="118" t="s">
        <v>5526</v>
      </c>
      <c r="K5265" s="118" t="s">
        <v>8893</v>
      </c>
    </row>
    <row r="5266" spans="1:11">
      <c r="A5266" s="175">
        <v>40798</v>
      </c>
      <c r="B5266" s="118" t="s">
        <v>11</v>
      </c>
      <c r="C5266" s="130">
        <v>40806</v>
      </c>
      <c r="D5266" s="118">
        <v>3</v>
      </c>
      <c r="E5266" s="118" t="s">
        <v>159</v>
      </c>
      <c r="F5266" s="118" t="s">
        <v>8904</v>
      </c>
      <c r="G5266" s="118" t="s">
        <v>8905</v>
      </c>
      <c r="H5266" s="118" t="s">
        <v>0</v>
      </c>
      <c r="I5266" s="118" t="s">
        <v>8906</v>
      </c>
      <c r="J5266" s="118" t="s">
        <v>4003</v>
      </c>
      <c r="K5266" s="118" t="s">
        <v>8893</v>
      </c>
    </row>
    <row r="5267" spans="1:11" ht="28.8">
      <c r="A5267" s="175">
        <v>40798</v>
      </c>
      <c r="B5267" s="118" t="s">
        <v>11</v>
      </c>
      <c r="C5267" s="130">
        <v>40798</v>
      </c>
      <c r="D5267" s="118">
        <v>0</v>
      </c>
      <c r="E5267" s="118" t="s">
        <v>961</v>
      </c>
      <c r="F5267" s="118" t="s">
        <v>8948</v>
      </c>
      <c r="G5267" s="118" t="s">
        <v>8949</v>
      </c>
      <c r="H5267" s="118" t="s">
        <v>0</v>
      </c>
      <c r="I5267" s="118" t="s">
        <v>8950</v>
      </c>
      <c r="J5267" s="118" t="s">
        <v>4510</v>
      </c>
      <c r="K5267" s="118" t="s">
        <v>8893</v>
      </c>
    </row>
    <row r="5268" spans="1:11">
      <c r="A5268" s="175">
        <v>40798</v>
      </c>
      <c r="B5268" s="118" t="s">
        <v>11</v>
      </c>
      <c r="C5268" s="130">
        <v>40799</v>
      </c>
      <c r="D5268" s="118">
        <v>1</v>
      </c>
      <c r="E5268" s="118" t="s">
        <v>950</v>
      </c>
      <c r="F5268" s="118" t="s">
        <v>9118</v>
      </c>
      <c r="G5268" s="118" t="s">
        <v>9119</v>
      </c>
      <c r="H5268" s="118" t="s">
        <v>0</v>
      </c>
      <c r="I5268" s="118" t="s">
        <v>9462</v>
      </c>
      <c r="K5268" s="118" t="s">
        <v>8893</v>
      </c>
    </row>
    <row r="5269" spans="1:11">
      <c r="A5269" s="175">
        <v>40798</v>
      </c>
      <c r="B5269" s="118" t="s">
        <v>11</v>
      </c>
      <c r="C5269" s="130">
        <v>40798</v>
      </c>
      <c r="D5269" s="118">
        <v>0</v>
      </c>
      <c r="E5269" s="118" t="s">
        <v>950</v>
      </c>
      <c r="F5269" s="118" t="s">
        <v>9118</v>
      </c>
      <c r="G5269" s="118" t="s">
        <v>9119</v>
      </c>
      <c r="H5269" s="118" t="s">
        <v>0</v>
      </c>
      <c r="I5269" s="118" t="s">
        <v>9462</v>
      </c>
      <c r="K5269" s="118" t="s">
        <v>8893</v>
      </c>
    </row>
    <row r="5270" spans="1:11">
      <c r="A5270" s="175">
        <v>40798</v>
      </c>
      <c r="B5270" s="118" t="s">
        <v>11</v>
      </c>
      <c r="C5270" s="130">
        <v>40805</v>
      </c>
      <c r="D5270" s="118">
        <v>5</v>
      </c>
      <c r="E5270" s="118" t="s">
        <v>9268</v>
      </c>
      <c r="F5270" s="118" t="s">
        <v>9269</v>
      </c>
      <c r="G5270" s="118" t="s">
        <v>9270</v>
      </c>
      <c r="H5270" s="118" t="s">
        <v>0</v>
      </c>
      <c r="I5270" s="118" t="s">
        <v>9271</v>
      </c>
      <c r="K5270" s="118" t="s">
        <v>8893</v>
      </c>
    </row>
    <row r="5271" spans="1:11" ht="28.8">
      <c r="A5271" s="175">
        <v>40798</v>
      </c>
      <c r="B5271" s="118" t="s">
        <v>9451</v>
      </c>
      <c r="C5271" s="130">
        <v>40800</v>
      </c>
      <c r="D5271" s="118">
        <v>2</v>
      </c>
      <c r="E5271" s="118" t="s">
        <v>9156</v>
      </c>
      <c r="F5271" s="118" t="s">
        <v>9157</v>
      </c>
      <c r="G5271" s="118" t="s">
        <v>9158</v>
      </c>
      <c r="H5271" s="118" t="s">
        <v>33</v>
      </c>
      <c r="I5271" s="118" t="s">
        <v>9316</v>
      </c>
      <c r="J5271" s="118" t="s">
        <v>9452</v>
      </c>
      <c r="K5271" s="118" t="s">
        <v>9291</v>
      </c>
    </row>
    <row r="5272" spans="1:11" ht="28.8">
      <c r="A5272" s="175">
        <v>40798</v>
      </c>
      <c r="B5272" s="118" t="s">
        <v>9451</v>
      </c>
      <c r="C5272" s="130">
        <v>40800</v>
      </c>
      <c r="D5272" s="118">
        <v>2</v>
      </c>
      <c r="E5272" s="118" t="s">
        <v>9156</v>
      </c>
      <c r="F5272" s="118" t="s">
        <v>9157</v>
      </c>
      <c r="G5272" s="118" t="s">
        <v>9158</v>
      </c>
      <c r="H5272" s="118" t="s">
        <v>33</v>
      </c>
      <c r="I5272" s="118" t="s">
        <v>9316</v>
      </c>
      <c r="J5272" s="118" t="s">
        <v>9452</v>
      </c>
      <c r="K5272" s="118" t="s">
        <v>9291</v>
      </c>
    </row>
    <row r="5273" spans="1:11" ht="28.8">
      <c r="A5273" s="175">
        <v>40798</v>
      </c>
      <c r="B5273" s="118" t="s">
        <v>9451</v>
      </c>
      <c r="C5273" s="130">
        <v>40800</v>
      </c>
      <c r="D5273" s="118">
        <v>2</v>
      </c>
      <c r="E5273" s="118" t="s">
        <v>9156</v>
      </c>
      <c r="F5273" s="118" t="s">
        <v>9157</v>
      </c>
      <c r="G5273" s="118" t="s">
        <v>9158</v>
      </c>
      <c r="H5273" s="118" t="s">
        <v>33</v>
      </c>
      <c r="I5273" s="118" t="s">
        <v>9316</v>
      </c>
      <c r="J5273" s="118" t="s">
        <v>9452</v>
      </c>
      <c r="K5273" s="118" t="s">
        <v>9291</v>
      </c>
    </row>
    <row r="5274" spans="1:11" ht="28.8">
      <c r="A5274" s="175">
        <v>40798</v>
      </c>
      <c r="B5274" s="118" t="s">
        <v>9451</v>
      </c>
      <c r="C5274" s="130">
        <v>40800</v>
      </c>
      <c r="D5274" s="118">
        <v>2</v>
      </c>
      <c r="E5274" s="118" t="s">
        <v>9156</v>
      </c>
      <c r="F5274" s="118" t="s">
        <v>9157</v>
      </c>
      <c r="G5274" s="118" t="s">
        <v>9158</v>
      </c>
      <c r="H5274" s="118" t="s">
        <v>33</v>
      </c>
      <c r="I5274" s="118" t="s">
        <v>9316</v>
      </c>
      <c r="J5274" s="118" t="s">
        <v>9452</v>
      </c>
      <c r="K5274" s="118" t="s">
        <v>9291</v>
      </c>
    </row>
    <row r="5275" spans="1:11" ht="28.8">
      <c r="A5275" s="175">
        <v>40798</v>
      </c>
      <c r="B5275" s="118" t="s">
        <v>9451</v>
      </c>
      <c r="C5275" s="130">
        <v>40800</v>
      </c>
      <c r="D5275" s="118">
        <v>2</v>
      </c>
      <c r="E5275" s="118" t="s">
        <v>9156</v>
      </c>
      <c r="F5275" s="118" t="s">
        <v>9157</v>
      </c>
      <c r="G5275" s="118" t="s">
        <v>9158</v>
      </c>
      <c r="H5275" s="118" t="s">
        <v>33</v>
      </c>
      <c r="I5275" s="118" t="s">
        <v>9316</v>
      </c>
      <c r="J5275" s="118" t="s">
        <v>9452</v>
      </c>
      <c r="K5275" s="118" t="s">
        <v>9291</v>
      </c>
    </row>
    <row r="5276" spans="1:11" ht="28.8">
      <c r="A5276" s="175">
        <v>40799</v>
      </c>
      <c r="B5276" s="118" t="s">
        <v>11</v>
      </c>
      <c r="C5276" s="130">
        <v>40799</v>
      </c>
      <c r="D5276" s="118">
        <v>0</v>
      </c>
      <c r="E5276" s="118" t="s">
        <v>964</v>
      </c>
      <c r="F5276" s="118" t="s">
        <v>8937</v>
      </c>
      <c r="G5276" s="118" t="s">
        <v>8938</v>
      </c>
      <c r="H5276" s="118" t="s">
        <v>0</v>
      </c>
      <c r="I5276" s="118" t="s">
        <v>9463</v>
      </c>
      <c r="K5276" s="118" t="s">
        <v>8930</v>
      </c>
    </row>
    <row r="5277" spans="1:11">
      <c r="A5277" s="175">
        <v>40799</v>
      </c>
      <c r="B5277" s="118" t="s">
        <v>11</v>
      </c>
      <c r="C5277" s="130">
        <v>40800</v>
      </c>
      <c r="D5277" s="118">
        <v>1</v>
      </c>
      <c r="E5277" s="118" t="s">
        <v>806</v>
      </c>
      <c r="F5277" s="118" t="s">
        <v>972</v>
      </c>
      <c r="G5277" s="118" t="s">
        <v>9104</v>
      </c>
      <c r="H5277" s="118" t="s">
        <v>0</v>
      </c>
      <c r="I5277" s="118" t="s">
        <v>9453</v>
      </c>
      <c r="J5277" s="118" t="s">
        <v>5526</v>
      </c>
      <c r="K5277" s="118" t="s">
        <v>8893</v>
      </c>
    </row>
    <row r="5278" spans="1:11">
      <c r="A5278" s="175">
        <v>40799</v>
      </c>
      <c r="B5278" s="118" t="s">
        <v>11</v>
      </c>
      <c r="C5278" s="130">
        <v>40802</v>
      </c>
      <c r="D5278" s="118">
        <v>2</v>
      </c>
      <c r="E5278" s="118" t="s">
        <v>806</v>
      </c>
      <c r="F5278" s="118" t="s">
        <v>972</v>
      </c>
      <c r="G5278" s="118" t="s">
        <v>9104</v>
      </c>
      <c r="H5278" s="118" t="s">
        <v>0</v>
      </c>
      <c r="I5278" s="118" t="s">
        <v>9453</v>
      </c>
      <c r="J5278" s="118" t="s">
        <v>5526</v>
      </c>
      <c r="K5278" s="118" t="s">
        <v>8893</v>
      </c>
    </row>
    <row r="5279" spans="1:11" ht="28.8">
      <c r="A5279" s="175">
        <v>40800</v>
      </c>
      <c r="B5279" s="118" t="s">
        <v>11</v>
      </c>
      <c r="C5279" s="130">
        <v>40809</v>
      </c>
      <c r="D5279" s="118">
        <v>4</v>
      </c>
      <c r="E5279" s="118" t="s">
        <v>968</v>
      </c>
      <c r="F5279" s="118" t="s">
        <v>9087</v>
      </c>
      <c r="G5279" s="118" t="s">
        <v>9088</v>
      </c>
      <c r="H5279" s="118" t="s">
        <v>876</v>
      </c>
      <c r="I5279" s="118" t="s">
        <v>9425</v>
      </c>
      <c r="J5279" s="118" t="s">
        <v>3880</v>
      </c>
      <c r="K5279" s="118" t="s">
        <v>8893</v>
      </c>
    </row>
    <row r="5280" spans="1:11">
      <c r="A5280" s="175">
        <v>40800</v>
      </c>
      <c r="B5280" s="118" t="s">
        <v>11</v>
      </c>
      <c r="C5280" s="130">
        <v>40800</v>
      </c>
      <c r="D5280" s="118">
        <v>0</v>
      </c>
      <c r="E5280" s="118" t="s">
        <v>720</v>
      </c>
      <c r="F5280" s="118" t="s">
        <v>9226</v>
      </c>
      <c r="G5280" s="118" t="s">
        <v>9227</v>
      </c>
      <c r="H5280" s="118" t="s">
        <v>33</v>
      </c>
      <c r="I5280" s="118" t="s">
        <v>9253</v>
      </c>
      <c r="J5280" s="118" t="s">
        <v>9254</v>
      </c>
      <c r="K5280" s="118" t="s">
        <v>8893</v>
      </c>
    </row>
    <row r="5281" spans="1:11">
      <c r="A5281" s="175">
        <v>40800</v>
      </c>
      <c r="B5281" s="118" t="s">
        <v>11</v>
      </c>
      <c r="C5281" s="130">
        <v>40800</v>
      </c>
      <c r="D5281" s="118">
        <v>0</v>
      </c>
      <c r="E5281" s="118" t="s">
        <v>720</v>
      </c>
      <c r="F5281" s="118" t="s">
        <v>9226</v>
      </c>
      <c r="G5281" s="118" t="s">
        <v>9227</v>
      </c>
      <c r="H5281" s="118" t="s">
        <v>33</v>
      </c>
      <c r="I5281" s="118" t="s">
        <v>9253</v>
      </c>
      <c r="J5281" s="118" t="s">
        <v>9254</v>
      </c>
      <c r="K5281" s="118" t="s">
        <v>8893</v>
      </c>
    </row>
    <row r="5282" spans="1:11" ht="28.8">
      <c r="A5282" s="175">
        <v>40801</v>
      </c>
      <c r="B5282" s="118" t="s">
        <v>11</v>
      </c>
      <c r="E5282" s="118" t="s">
        <v>968</v>
      </c>
      <c r="F5282" s="118" t="s">
        <v>9426</v>
      </c>
      <c r="G5282" s="118" t="s">
        <v>9427</v>
      </c>
      <c r="H5282" s="118" t="s">
        <v>9428</v>
      </c>
      <c r="I5282" s="118" t="s">
        <v>9429</v>
      </c>
      <c r="J5282" s="118" t="s">
        <v>9430</v>
      </c>
      <c r="K5282" s="118" t="s">
        <v>8893</v>
      </c>
    </row>
    <row r="5283" spans="1:11" ht="28.8">
      <c r="A5283" s="175">
        <v>40801</v>
      </c>
      <c r="B5283" s="118" t="s">
        <v>11</v>
      </c>
      <c r="E5283" s="118" t="s">
        <v>968</v>
      </c>
      <c r="F5283" s="118" t="s">
        <v>9426</v>
      </c>
      <c r="G5283" s="118" t="s">
        <v>9427</v>
      </c>
      <c r="H5283" s="118" t="s">
        <v>9428</v>
      </c>
      <c r="I5283" s="118" t="s">
        <v>9429</v>
      </c>
      <c r="J5283" s="118" t="s">
        <v>9430</v>
      </c>
      <c r="K5283" s="118" t="s">
        <v>8893</v>
      </c>
    </row>
    <row r="5284" spans="1:11">
      <c r="A5284" s="175">
        <v>40801</v>
      </c>
      <c r="B5284" s="118" t="s">
        <v>11</v>
      </c>
      <c r="C5284" s="130">
        <v>40806</v>
      </c>
      <c r="D5284" s="118">
        <v>3</v>
      </c>
      <c r="E5284" s="118" t="s">
        <v>182</v>
      </c>
      <c r="F5284" s="118" t="s">
        <v>930</v>
      </c>
      <c r="G5284" s="118" t="s">
        <v>9057</v>
      </c>
      <c r="H5284" s="118" t="s">
        <v>0</v>
      </c>
      <c r="I5284" s="118" t="s">
        <v>9166</v>
      </c>
      <c r="J5284" s="118" t="s">
        <v>183</v>
      </c>
      <c r="K5284" s="118" t="s">
        <v>8893</v>
      </c>
    </row>
    <row r="5285" spans="1:11">
      <c r="A5285" s="175">
        <v>40801</v>
      </c>
      <c r="B5285" s="118" t="s">
        <v>11</v>
      </c>
      <c r="C5285" s="130">
        <v>40806</v>
      </c>
      <c r="D5285" s="118">
        <v>2</v>
      </c>
      <c r="E5285" s="118" t="s">
        <v>182</v>
      </c>
      <c r="F5285" s="118" t="s">
        <v>930</v>
      </c>
      <c r="G5285" s="118" t="s">
        <v>9057</v>
      </c>
      <c r="H5285" s="118" t="s">
        <v>0</v>
      </c>
      <c r="I5285" s="118" t="s">
        <v>9166</v>
      </c>
      <c r="J5285" s="118" t="s">
        <v>183</v>
      </c>
      <c r="K5285" s="118" t="s">
        <v>8893</v>
      </c>
    </row>
    <row r="5286" spans="1:11">
      <c r="A5286" s="175">
        <v>40801</v>
      </c>
      <c r="B5286" s="118" t="s">
        <v>11</v>
      </c>
      <c r="C5286" s="130">
        <v>40801</v>
      </c>
      <c r="D5286" s="118">
        <v>0</v>
      </c>
      <c r="E5286" s="118" t="s">
        <v>236</v>
      </c>
      <c r="F5286" s="118" t="s">
        <v>9464</v>
      </c>
      <c r="G5286" s="118" t="s">
        <v>9465</v>
      </c>
      <c r="H5286" s="118" t="s">
        <v>9466</v>
      </c>
      <c r="I5286" s="118" t="s">
        <v>9467</v>
      </c>
      <c r="J5286" s="118" t="s">
        <v>9468</v>
      </c>
      <c r="K5286" s="118" t="s">
        <v>8961</v>
      </c>
    </row>
    <row r="5287" spans="1:11" ht="28.8">
      <c r="A5287" s="175">
        <v>40801</v>
      </c>
      <c r="B5287" s="118" t="s">
        <v>11</v>
      </c>
      <c r="C5287" s="130">
        <v>40801</v>
      </c>
      <c r="D5287" s="118">
        <v>0</v>
      </c>
      <c r="E5287" s="118" t="s">
        <v>513</v>
      </c>
      <c r="F5287" s="118" t="s">
        <v>8970</v>
      </c>
      <c r="G5287" s="118" t="s">
        <v>8971</v>
      </c>
      <c r="H5287" s="118" t="s">
        <v>876</v>
      </c>
      <c r="I5287" s="118" t="s">
        <v>9107</v>
      </c>
      <c r="J5287" s="118" t="s">
        <v>9108</v>
      </c>
      <c r="K5287" s="118" t="s">
        <v>8961</v>
      </c>
    </row>
    <row r="5288" spans="1:11">
      <c r="A5288" s="175">
        <v>40801</v>
      </c>
      <c r="B5288" s="118" t="s">
        <v>11</v>
      </c>
      <c r="C5288" s="130">
        <v>40801</v>
      </c>
      <c r="D5288" s="118">
        <v>0</v>
      </c>
      <c r="E5288" s="118" t="s">
        <v>236</v>
      </c>
      <c r="F5288" s="118" t="s">
        <v>9464</v>
      </c>
      <c r="G5288" s="118" t="s">
        <v>9465</v>
      </c>
      <c r="H5288" s="118" t="s">
        <v>0</v>
      </c>
      <c r="I5288" s="118" t="s">
        <v>9469</v>
      </c>
      <c r="J5288" s="118" t="s">
        <v>9470</v>
      </c>
      <c r="K5288" s="118" t="s">
        <v>8961</v>
      </c>
    </row>
    <row r="5289" spans="1:11">
      <c r="A5289" s="175">
        <v>40801</v>
      </c>
      <c r="B5289" s="118" t="s">
        <v>11</v>
      </c>
      <c r="C5289" s="130">
        <v>40801</v>
      </c>
      <c r="D5289" s="118">
        <v>0</v>
      </c>
      <c r="E5289" s="118" t="s">
        <v>236</v>
      </c>
      <c r="F5289" s="118" t="s">
        <v>9464</v>
      </c>
      <c r="G5289" s="118" t="s">
        <v>9465</v>
      </c>
      <c r="H5289" s="118" t="s">
        <v>0</v>
      </c>
      <c r="I5289" s="118" t="s">
        <v>9469</v>
      </c>
      <c r="J5289" s="118" t="s">
        <v>9470</v>
      </c>
      <c r="K5289" s="118" t="s">
        <v>8961</v>
      </c>
    </row>
    <row r="5290" spans="1:11" ht="28.8">
      <c r="A5290" s="175">
        <v>40801</v>
      </c>
      <c r="B5290" s="118" t="s">
        <v>11</v>
      </c>
      <c r="C5290" s="130">
        <v>40801</v>
      </c>
      <c r="D5290" s="118">
        <v>0</v>
      </c>
      <c r="E5290" s="118" t="s">
        <v>513</v>
      </c>
      <c r="F5290" s="118" t="s">
        <v>8970</v>
      </c>
      <c r="G5290" s="118" t="s">
        <v>8971</v>
      </c>
      <c r="H5290" s="118" t="s">
        <v>876</v>
      </c>
      <c r="I5290" s="118" t="s">
        <v>9107</v>
      </c>
      <c r="J5290" s="118" t="s">
        <v>9108</v>
      </c>
      <c r="K5290" s="118" t="s">
        <v>8961</v>
      </c>
    </row>
    <row r="5291" spans="1:11" ht="28.8">
      <c r="A5291" s="175">
        <v>40801</v>
      </c>
      <c r="B5291" s="118" t="s">
        <v>11</v>
      </c>
      <c r="C5291" s="130">
        <v>40801</v>
      </c>
      <c r="D5291" s="118">
        <v>0</v>
      </c>
      <c r="E5291" s="118" t="s">
        <v>975</v>
      </c>
      <c r="F5291" s="118" t="s">
        <v>8890</v>
      </c>
      <c r="G5291" s="118" t="s">
        <v>8891</v>
      </c>
      <c r="H5291" s="118" t="s">
        <v>876</v>
      </c>
      <c r="I5291" s="118" t="s">
        <v>9471</v>
      </c>
      <c r="J5291" s="118" t="s">
        <v>148</v>
      </c>
      <c r="K5291" s="118" t="s">
        <v>8961</v>
      </c>
    </row>
    <row r="5292" spans="1:11" ht="28.8">
      <c r="A5292" s="175">
        <v>40801</v>
      </c>
      <c r="B5292" s="118" t="s">
        <v>11</v>
      </c>
      <c r="C5292" s="130">
        <v>40801</v>
      </c>
      <c r="D5292" s="118">
        <v>0</v>
      </c>
      <c r="E5292" s="118" t="s">
        <v>322</v>
      </c>
      <c r="F5292" s="118" t="s">
        <v>8922</v>
      </c>
      <c r="G5292" s="118" t="s">
        <v>8923</v>
      </c>
      <c r="H5292" s="118" t="s">
        <v>876</v>
      </c>
      <c r="I5292" s="118" t="s">
        <v>9128</v>
      </c>
      <c r="J5292" s="118" t="s">
        <v>4247</v>
      </c>
      <c r="K5292" s="118" t="s">
        <v>8961</v>
      </c>
    </row>
    <row r="5293" spans="1:11" ht="28.8">
      <c r="A5293" s="175">
        <v>40801</v>
      </c>
      <c r="B5293" s="118" t="s">
        <v>11</v>
      </c>
      <c r="C5293" s="130">
        <v>40801</v>
      </c>
      <c r="D5293" s="118">
        <v>0</v>
      </c>
      <c r="E5293" s="118" t="s">
        <v>975</v>
      </c>
      <c r="F5293" s="118" t="s">
        <v>8890</v>
      </c>
      <c r="G5293" s="118" t="s">
        <v>8891</v>
      </c>
      <c r="H5293" s="118" t="s">
        <v>876</v>
      </c>
      <c r="I5293" s="118" t="s">
        <v>9472</v>
      </c>
      <c r="J5293" s="118" t="s">
        <v>148</v>
      </c>
      <c r="K5293" s="118" t="s">
        <v>8961</v>
      </c>
    </row>
    <row r="5294" spans="1:11" ht="28.8">
      <c r="A5294" s="175">
        <v>40801</v>
      </c>
      <c r="B5294" s="118" t="s">
        <v>11</v>
      </c>
      <c r="C5294" s="130">
        <v>40801</v>
      </c>
      <c r="D5294" s="118">
        <v>0</v>
      </c>
      <c r="E5294" s="118" t="s">
        <v>9445</v>
      </c>
      <c r="F5294" s="118" t="s">
        <v>9446</v>
      </c>
      <c r="G5294" s="118" t="s">
        <v>9447</v>
      </c>
      <c r="H5294" s="118" t="s">
        <v>0</v>
      </c>
      <c r="I5294" s="118" t="s">
        <v>9448</v>
      </c>
      <c r="J5294" s="118" t="s">
        <v>9449</v>
      </c>
      <c r="K5294" s="118" t="s">
        <v>8961</v>
      </c>
    </row>
    <row r="5295" spans="1:11" ht="28.8">
      <c r="A5295" s="175">
        <v>40801</v>
      </c>
      <c r="B5295" s="118" t="s">
        <v>11</v>
      </c>
      <c r="C5295" s="130">
        <v>40801</v>
      </c>
      <c r="D5295" s="118">
        <v>0</v>
      </c>
      <c r="E5295" s="118" t="s">
        <v>964</v>
      </c>
      <c r="F5295" s="118" t="s">
        <v>8937</v>
      </c>
      <c r="G5295" s="118" t="s">
        <v>8938</v>
      </c>
      <c r="H5295" s="118" t="s">
        <v>0</v>
      </c>
      <c r="I5295" s="118" t="s">
        <v>8939</v>
      </c>
      <c r="J5295" s="118" t="s">
        <v>3466</v>
      </c>
      <c r="K5295" s="118" t="s">
        <v>8961</v>
      </c>
    </row>
    <row r="5296" spans="1:11" ht="28.8">
      <c r="A5296" s="175">
        <v>40801</v>
      </c>
      <c r="B5296" s="118" t="s">
        <v>11</v>
      </c>
      <c r="C5296" s="130">
        <v>40801</v>
      </c>
      <c r="D5296" s="118">
        <v>0</v>
      </c>
      <c r="E5296" s="118" t="s">
        <v>177</v>
      </c>
      <c r="F5296" s="118" t="s">
        <v>9263</v>
      </c>
      <c r="G5296" s="118" t="s">
        <v>9264</v>
      </c>
      <c r="H5296" s="118" t="s">
        <v>9402</v>
      </c>
      <c r="I5296" s="118" t="s">
        <v>9473</v>
      </c>
      <c r="J5296" s="118" t="s">
        <v>9474</v>
      </c>
      <c r="K5296" s="118" t="s">
        <v>8961</v>
      </c>
    </row>
    <row r="5297" spans="1:11" ht="28.8">
      <c r="A5297" s="175">
        <v>40801</v>
      </c>
      <c r="B5297" s="118" t="s">
        <v>11</v>
      </c>
      <c r="C5297" s="130">
        <v>40801</v>
      </c>
      <c r="D5297" s="118">
        <v>0</v>
      </c>
      <c r="E5297" s="118" t="s">
        <v>159</v>
      </c>
      <c r="F5297" s="118" t="s">
        <v>8904</v>
      </c>
      <c r="G5297" s="118" t="s">
        <v>8905</v>
      </c>
      <c r="H5297" s="118" t="s">
        <v>876</v>
      </c>
      <c r="I5297" s="118" t="s">
        <v>9459</v>
      </c>
      <c r="J5297" s="118" t="s">
        <v>9460</v>
      </c>
      <c r="K5297" s="118" t="s">
        <v>8961</v>
      </c>
    </row>
    <row r="5298" spans="1:11" ht="28.8">
      <c r="A5298" s="175">
        <v>40801</v>
      </c>
      <c r="B5298" s="118" t="s">
        <v>11</v>
      </c>
      <c r="C5298" s="130">
        <v>40801</v>
      </c>
      <c r="D5298" s="118">
        <v>0</v>
      </c>
      <c r="E5298" s="118" t="s">
        <v>975</v>
      </c>
      <c r="F5298" s="118" t="s">
        <v>8890</v>
      </c>
      <c r="G5298" s="118" t="s">
        <v>8891</v>
      </c>
      <c r="H5298" s="118" t="s">
        <v>876</v>
      </c>
      <c r="I5298" s="118" t="s">
        <v>9471</v>
      </c>
      <c r="J5298" s="118" t="s">
        <v>148</v>
      </c>
      <c r="K5298" s="118" t="s">
        <v>8961</v>
      </c>
    </row>
    <row r="5299" spans="1:11">
      <c r="A5299" s="175">
        <v>40801</v>
      </c>
      <c r="B5299" s="118" t="s">
        <v>11</v>
      </c>
      <c r="C5299" s="130">
        <v>40806</v>
      </c>
      <c r="D5299" s="118">
        <v>3</v>
      </c>
      <c r="E5299" s="118" t="s">
        <v>182</v>
      </c>
      <c r="F5299" s="118" t="s">
        <v>930</v>
      </c>
      <c r="G5299" s="118" t="s">
        <v>9057</v>
      </c>
      <c r="H5299" s="118" t="s">
        <v>0</v>
      </c>
      <c r="I5299" s="118" t="s">
        <v>9166</v>
      </c>
      <c r="J5299" s="118" t="s">
        <v>183</v>
      </c>
      <c r="K5299" s="118" t="s">
        <v>8893</v>
      </c>
    </row>
    <row r="5300" spans="1:11" ht="28.8">
      <c r="A5300" s="175">
        <v>40801</v>
      </c>
      <c r="B5300" s="118" t="s">
        <v>11</v>
      </c>
      <c r="C5300" s="130">
        <v>40806</v>
      </c>
      <c r="D5300" s="118">
        <v>4</v>
      </c>
      <c r="E5300" s="118" t="s">
        <v>9445</v>
      </c>
      <c r="F5300" s="118" t="s">
        <v>9446</v>
      </c>
      <c r="G5300" s="118" t="s">
        <v>9447</v>
      </c>
      <c r="H5300" s="118" t="s">
        <v>0</v>
      </c>
      <c r="I5300" s="118" t="s">
        <v>9448</v>
      </c>
      <c r="J5300" s="118" t="s">
        <v>9449</v>
      </c>
      <c r="K5300" s="118" t="s">
        <v>8893</v>
      </c>
    </row>
    <row r="5301" spans="1:11" ht="28.8">
      <c r="A5301" s="175">
        <v>40802</v>
      </c>
      <c r="B5301" s="118" t="s">
        <v>9451</v>
      </c>
      <c r="C5301" s="130">
        <v>40802</v>
      </c>
      <c r="D5301" s="118">
        <v>0</v>
      </c>
      <c r="E5301" s="118" t="s">
        <v>9156</v>
      </c>
      <c r="F5301" s="118" t="s">
        <v>9157</v>
      </c>
      <c r="G5301" s="118" t="s">
        <v>9158</v>
      </c>
      <c r="H5301" s="118" t="s">
        <v>33</v>
      </c>
      <c r="I5301" s="118" t="s">
        <v>9316</v>
      </c>
      <c r="J5301" s="118" t="s">
        <v>9452</v>
      </c>
      <c r="K5301" s="118" t="s">
        <v>9291</v>
      </c>
    </row>
    <row r="5302" spans="1:11" ht="28.8">
      <c r="A5302" s="175">
        <v>40802</v>
      </c>
      <c r="B5302" s="118" t="s">
        <v>9451</v>
      </c>
      <c r="C5302" s="130">
        <v>40802</v>
      </c>
      <c r="D5302" s="118">
        <v>0</v>
      </c>
      <c r="E5302" s="118" t="s">
        <v>9156</v>
      </c>
      <c r="F5302" s="118" t="s">
        <v>9157</v>
      </c>
      <c r="G5302" s="118" t="s">
        <v>9158</v>
      </c>
      <c r="H5302" s="118" t="s">
        <v>33</v>
      </c>
      <c r="I5302" s="118" t="s">
        <v>9316</v>
      </c>
      <c r="J5302" s="118" t="s">
        <v>9452</v>
      </c>
      <c r="K5302" s="118" t="s">
        <v>9291</v>
      </c>
    </row>
    <row r="5303" spans="1:11" ht="28.8">
      <c r="A5303" s="175">
        <v>40802</v>
      </c>
      <c r="B5303" s="118" t="s">
        <v>9451</v>
      </c>
      <c r="C5303" s="130">
        <v>40802</v>
      </c>
      <c r="D5303" s="118">
        <v>0</v>
      </c>
      <c r="E5303" s="118" t="s">
        <v>9156</v>
      </c>
      <c r="F5303" s="118" t="s">
        <v>9157</v>
      </c>
      <c r="G5303" s="118" t="s">
        <v>9158</v>
      </c>
      <c r="H5303" s="118" t="s">
        <v>33</v>
      </c>
      <c r="I5303" s="118" t="s">
        <v>9316</v>
      </c>
      <c r="J5303" s="118" t="s">
        <v>9452</v>
      </c>
      <c r="K5303" s="118" t="s">
        <v>9291</v>
      </c>
    </row>
    <row r="5304" spans="1:11" ht="28.8">
      <c r="A5304" s="175">
        <v>40802</v>
      </c>
      <c r="B5304" s="118" t="s">
        <v>9451</v>
      </c>
      <c r="C5304" s="130">
        <v>40802</v>
      </c>
      <c r="D5304" s="118">
        <v>0</v>
      </c>
      <c r="E5304" s="118" t="s">
        <v>9156</v>
      </c>
      <c r="F5304" s="118" t="s">
        <v>9157</v>
      </c>
      <c r="G5304" s="118" t="s">
        <v>9158</v>
      </c>
      <c r="H5304" s="118" t="s">
        <v>33</v>
      </c>
      <c r="I5304" s="118" t="s">
        <v>9316</v>
      </c>
      <c r="J5304" s="118" t="s">
        <v>9452</v>
      </c>
      <c r="K5304" s="118" t="s">
        <v>9291</v>
      </c>
    </row>
    <row r="5305" spans="1:11" ht="28.8">
      <c r="A5305" s="175">
        <v>40802</v>
      </c>
      <c r="B5305" s="118" t="s">
        <v>9451</v>
      </c>
      <c r="C5305" s="130">
        <v>40802</v>
      </c>
      <c r="D5305" s="118">
        <v>0</v>
      </c>
      <c r="E5305" s="118" t="s">
        <v>9156</v>
      </c>
      <c r="F5305" s="118" t="s">
        <v>9157</v>
      </c>
      <c r="G5305" s="118" t="s">
        <v>9158</v>
      </c>
      <c r="H5305" s="118" t="s">
        <v>33</v>
      </c>
      <c r="I5305" s="118" t="s">
        <v>9316</v>
      </c>
      <c r="J5305" s="118" t="s">
        <v>9452</v>
      </c>
      <c r="K5305" s="118" t="s">
        <v>9291</v>
      </c>
    </row>
    <row r="5306" spans="1:11" ht="28.8">
      <c r="A5306" s="175">
        <v>40802</v>
      </c>
      <c r="B5306" s="118" t="s">
        <v>9451</v>
      </c>
      <c r="C5306" s="130">
        <v>40802</v>
      </c>
      <c r="D5306" s="118">
        <v>0</v>
      </c>
      <c r="E5306" s="118" t="s">
        <v>9156</v>
      </c>
      <c r="F5306" s="118" t="s">
        <v>9157</v>
      </c>
      <c r="G5306" s="118" t="s">
        <v>9158</v>
      </c>
      <c r="H5306" s="118" t="s">
        <v>33</v>
      </c>
      <c r="I5306" s="118" t="s">
        <v>9316</v>
      </c>
      <c r="J5306" s="118" t="s">
        <v>9452</v>
      </c>
      <c r="K5306" s="118" t="s">
        <v>9291</v>
      </c>
    </row>
    <row r="5307" spans="1:11">
      <c r="A5307" s="175">
        <v>40805</v>
      </c>
      <c r="B5307" s="118" t="s">
        <v>11</v>
      </c>
      <c r="C5307" s="130">
        <v>40808</v>
      </c>
      <c r="D5307" s="118">
        <v>2</v>
      </c>
      <c r="E5307" s="118" t="s">
        <v>806</v>
      </c>
      <c r="F5307" s="118" t="s">
        <v>972</v>
      </c>
      <c r="G5307" s="118" t="s">
        <v>9104</v>
      </c>
      <c r="H5307" s="118" t="s">
        <v>0</v>
      </c>
      <c r="I5307" s="118" t="s">
        <v>9453</v>
      </c>
      <c r="J5307" s="118" t="s">
        <v>5526</v>
      </c>
      <c r="K5307" s="118" t="s">
        <v>8893</v>
      </c>
    </row>
    <row r="5308" spans="1:11">
      <c r="A5308" s="175">
        <v>40805</v>
      </c>
      <c r="B5308" s="118" t="s">
        <v>11</v>
      </c>
      <c r="C5308" s="130">
        <v>40836</v>
      </c>
      <c r="D5308" s="118">
        <v>20</v>
      </c>
      <c r="E5308" s="118" t="s">
        <v>720</v>
      </c>
      <c r="F5308" s="118" t="s">
        <v>9226</v>
      </c>
      <c r="G5308" s="118" t="s">
        <v>9227</v>
      </c>
      <c r="H5308" s="118" t="s">
        <v>33</v>
      </c>
      <c r="I5308" s="118" t="s">
        <v>9253</v>
      </c>
      <c r="J5308" s="118" t="s">
        <v>9254</v>
      </c>
      <c r="K5308" s="118" t="s">
        <v>8893</v>
      </c>
    </row>
    <row r="5309" spans="1:11">
      <c r="A5309" s="175">
        <v>40805</v>
      </c>
      <c r="B5309" s="118" t="s">
        <v>11</v>
      </c>
      <c r="C5309" s="130">
        <v>40808</v>
      </c>
      <c r="D5309" s="118">
        <v>3</v>
      </c>
      <c r="E5309" s="118" t="s">
        <v>720</v>
      </c>
      <c r="F5309" s="118" t="s">
        <v>9226</v>
      </c>
      <c r="G5309" s="118" t="s">
        <v>9227</v>
      </c>
      <c r="H5309" s="118" t="s">
        <v>33</v>
      </c>
      <c r="I5309" s="118" t="s">
        <v>9253</v>
      </c>
      <c r="J5309" s="118" t="s">
        <v>9254</v>
      </c>
      <c r="K5309" s="118" t="s">
        <v>8893</v>
      </c>
    </row>
    <row r="5310" spans="1:11" ht="28.8">
      <c r="A5310" s="175">
        <v>40805</v>
      </c>
      <c r="B5310" s="118" t="s">
        <v>9451</v>
      </c>
      <c r="C5310" s="130">
        <v>40805</v>
      </c>
      <c r="D5310" s="118">
        <v>0</v>
      </c>
      <c r="E5310" s="118" t="s">
        <v>9156</v>
      </c>
      <c r="F5310" s="118" t="s">
        <v>9157</v>
      </c>
      <c r="G5310" s="118" t="s">
        <v>9158</v>
      </c>
      <c r="H5310" s="118" t="s">
        <v>33</v>
      </c>
      <c r="I5310" s="118" t="s">
        <v>9475</v>
      </c>
      <c r="J5310" s="118" t="s">
        <v>9476</v>
      </c>
      <c r="K5310" s="118" t="s">
        <v>9291</v>
      </c>
    </row>
    <row r="5311" spans="1:11" ht="28.8">
      <c r="A5311" s="175">
        <v>40805</v>
      </c>
      <c r="B5311" s="118" t="s">
        <v>9451</v>
      </c>
      <c r="C5311" s="130">
        <v>40805</v>
      </c>
      <c r="D5311" s="118">
        <v>0</v>
      </c>
      <c r="E5311" s="118" t="s">
        <v>9156</v>
      </c>
      <c r="F5311" s="118" t="s">
        <v>9157</v>
      </c>
      <c r="G5311" s="118" t="s">
        <v>9158</v>
      </c>
      <c r="H5311" s="118" t="s">
        <v>33</v>
      </c>
      <c r="I5311" s="118" t="s">
        <v>9316</v>
      </c>
      <c r="J5311" s="118" t="s">
        <v>9452</v>
      </c>
      <c r="K5311" s="118" t="s">
        <v>9291</v>
      </c>
    </row>
    <row r="5312" spans="1:11" ht="28.8">
      <c r="A5312" s="175">
        <v>40806</v>
      </c>
      <c r="B5312" s="118" t="s">
        <v>11</v>
      </c>
      <c r="C5312" s="130">
        <v>40806</v>
      </c>
      <c r="D5312" s="118">
        <v>0</v>
      </c>
      <c r="E5312" s="118" t="s">
        <v>968</v>
      </c>
      <c r="F5312" s="118" t="s">
        <v>9087</v>
      </c>
      <c r="G5312" s="118" t="s">
        <v>9088</v>
      </c>
      <c r="H5312" s="118" t="s">
        <v>876</v>
      </c>
      <c r="I5312" s="118" t="s">
        <v>9089</v>
      </c>
      <c r="J5312" s="118" t="s">
        <v>9477</v>
      </c>
      <c r="K5312" s="118" t="s">
        <v>8893</v>
      </c>
    </row>
    <row r="5313" spans="1:11" ht="28.8">
      <c r="A5313" s="175">
        <v>40806</v>
      </c>
      <c r="B5313" s="118" t="s">
        <v>11</v>
      </c>
      <c r="C5313" s="130">
        <v>40806</v>
      </c>
      <c r="D5313" s="118">
        <v>0</v>
      </c>
      <c r="E5313" s="118" t="s">
        <v>968</v>
      </c>
      <c r="F5313" s="118" t="s">
        <v>9087</v>
      </c>
      <c r="G5313" s="118" t="s">
        <v>9088</v>
      </c>
      <c r="H5313" s="118" t="s">
        <v>876</v>
      </c>
      <c r="I5313" s="118" t="s">
        <v>9089</v>
      </c>
      <c r="J5313" s="118" t="s">
        <v>9477</v>
      </c>
      <c r="K5313" s="118" t="s">
        <v>8893</v>
      </c>
    </row>
    <row r="5314" spans="1:11" ht="28.8">
      <c r="A5314" s="175">
        <v>40806</v>
      </c>
      <c r="B5314" s="118" t="s">
        <v>9451</v>
      </c>
      <c r="C5314" s="130">
        <v>40806</v>
      </c>
      <c r="D5314" s="118">
        <v>0</v>
      </c>
      <c r="E5314" s="118" t="s">
        <v>9156</v>
      </c>
      <c r="F5314" s="118" t="s">
        <v>9157</v>
      </c>
      <c r="G5314" s="118" t="s">
        <v>9158</v>
      </c>
      <c r="H5314" s="118" t="s">
        <v>33</v>
      </c>
      <c r="I5314" s="118" t="s">
        <v>9316</v>
      </c>
      <c r="J5314" s="118" t="s">
        <v>9452</v>
      </c>
      <c r="K5314" s="118" t="s">
        <v>9291</v>
      </c>
    </row>
    <row r="5315" spans="1:11" ht="28.8">
      <c r="A5315" s="175">
        <v>40806</v>
      </c>
      <c r="B5315" s="118" t="s">
        <v>9451</v>
      </c>
      <c r="C5315" s="130">
        <v>40807</v>
      </c>
      <c r="D5315" s="118">
        <v>1</v>
      </c>
      <c r="E5315" s="118" t="s">
        <v>9156</v>
      </c>
      <c r="F5315" s="118" t="s">
        <v>9157</v>
      </c>
      <c r="G5315" s="118" t="s">
        <v>9158</v>
      </c>
      <c r="H5315" s="118" t="s">
        <v>33</v>
      </c>
      <c r="I5315" s="118" t="s">
        <v>9478</v>
      </c>
      <c r="J5315" s="118" t="s">
        <v>9479</v>
      </c>
      <c r="K5315" s="118" t="s">
        <v>9291</v>
      </c>
    </row>
    <row r="5316" spans="1:11" ht="28.8">
      <c r="A5316" s="175">
        <v>40806</v>
      </c>
      <c r="B5316" s="118" t="s">
        <v>9451</v>
      </c>
      <c r="C5316" s="130">
        <v>40806</v>
      </c>
      <c r="D5316" s="118">
        <v>0</v>
      </c>
      <c r="E5316" s="118" t="s">
        <v>9156</v>
      </c>
      <c r="F5316" s="118" t="s">
        <v>9157</v>
      </c>
      <c r="G5316" s="118" t="s">
        <v>9158</v>
      </c>
      <c r="H5316" s="118" t="s">
        <v>33</v>
      </c>
      <c r="I5316" s="118" t="s">
        <v>9316</v>
      </c>
      <c r="J5316" s="118" t="s">
        <v>9452</v>
      </c>
      <c r="K5316" s="118" t="s">
        <v>9291</v>
      </c>
    </row>
    <row r="5317" spans="1:11" ht="28.8">
      <c r="A5317" s="175">
        <v>40806</v>
      </c>
      <c r="B5317" s="118" t="s">
        <v>9451</v>
      </c>
      <c r="C5317" s="130">
        <v>40806</v>
      </c>
      <c r="D5317" s="118">
        <v>0</v>
      </c>
      <c r="E5317" s="118" t="s">
        <v>9156</v>
      </c>
      <c r="F5317" s="118" t="s">
        <v>9157</v>
      </c>
      <c r="G5317" s="118" t="s">
        <v>9158</v>
      </c>
      <c r="H5317" s="118" t="s">
        <v>33</v>
      </c>
      <c r="I5317" s="118" t="s">
        <v>9316</v>
      </c>
      <c r="J5317" s="118" t="s">
        <v>9452</v>
      </c>
      <c r="K5317" s="118" t="s">
        <v>9291</v>
      </c>
    </row>
    <row r="5318" spans="1:11">
      <c r="A5318" s="175">
        <v>40806</v>
      </c>
      <c r="B5318" s="118" t="s">
        <v>11</v>
      </c>
      <c r="C5318" s="130">
        <v>40806</v>
      </c>
      <c r="D5318" s="118">
        <v>0</v>
      </c>
      <c r="E5318" s="118" t="s">
        <v>975</v>
      </c>
      <c r="F5318" s="118" t="s">
        <v>8890</v>
      </c>
      <c r="G5318" s="118" t="s">
        <v>8891</v>
      </c>
      <c r="H5318" s="118" t="s">
        <v>0</v>
      </c>
      <c r="I5318" s="118" t="s">
        <v>8892</v>
      </c>
      <c r="J5318" s="118" t="s">
        <v>3648</v>
      </c>
      <c r="K5318" s="118" t="s">
        <v>8961</v>
      </c>
    </row>
    <row r="5319" spans="1:11" ht="28.8">
      <c r="A5319" s="175">
        <v>40806</v>
      </c>
      <c r="B5319" s="118" t="s">
        <v>11</v>
      </c>
      <c r="C5319" s="130">
        <v>40806</v>
      </c>
      <c r="D5319" s="118">
        <v>0</v>
      </c>
      <c r="E5319" s="118" t="s">
        <v>595</v>
      </c>
      <c r="F5319" s="118" t="s">
        <v>9170</v>
      </c>
      <c r="G5319" s="118" t="s">
        <v>9171</v>
      </c>
      <c r="H5319" s="118" t="s">
        <v>877</v>
      </c>
      <c r="I5319" s="118" t="s">
        <v>9172</v>
      </c>
      <c r="J5319" s="118" t="s">
        <v>6126</v>
      </c>
      <c r="K5319" s="118" t="s">
        <v>8961</v>
      </c>
    </row>
    <row r="5320" spans="1:11" ht="28.8">
      <c r="A5320" s="175">
        <v>40806</v>
      </c>
      <c r="B5320" s="118" t="s">
        <v>11</v>
      </c>
      <c r="C5320" s="130">
        <v>40806</v>
      </c>
      <c r="D5320" s="118">
        <v>0</v>
      </c>
      <c r="E5320" s="118" t="s">
        <v>975</v>
      </c>
      <c r="F5320" s="118" t="s">
        <v>8890</v>
      </c>
      <c r="G5320" s="118" t="s">
        <v>8891</v>
      </c>
      <c r="H5320" s="118" t="s">
        <v>876</v>
      </c>
      <c r="I5320" s="118" t="s">
        <v>8997</v>
      </c>
      <c r="J5320" s="118" t="s">
        <v>9480</v>
      </c>
      <c r="K5320" s="118" t="s">
        <v>8961</v>
      </c>
    </row>
    <row r="5321" spans="1:11" ht="28.8">
      <c r="A5321" s="175">
        <v>40806</v>
      </c>
      <c r="B5321" s="118" t="s">
        <v>11</v>
      </c>
      <c r="C5321" s="130">
        <v>40806</v>
      </c>
      <c r="D5321" s="118">
        <v>0</v>
      </c>
      <c r="E5321" s="118" t="s">
        <v>513</v>
      </c>
      <c r="F5321" s="118" t="s">
        <v>8970</v>
      </c>
      <c r="G5321" s="118" t="s">
        <v>8971</v>
      </c>
      <c r="H5321" s="118" t="s">
        <v>876</v>
      </c>
      <c r="I5321" s="118" t="s">
        <v>9107</v>
      </c>
      <c r="J5321" s="118" t="s">
        <v>9108</v>
      </c>
      <c r="K5321" s="118" t="s">
        <v>8961</v>
      </c>
    </row>
    <row r="5322" spans="1:11" ht="28.8">
      <c r="A5322" s="175">
        <v>40806</v>
      </c>
      <c r="B5322" s="118" t="s">
        <v>11</v>
      </c>
      <c r="C5322" s="130">
        <v>40806</v>
      </c>
      <c r="D5322" s="118">
        <v>0</v>
      </c>
      <c r="E5322" s="118" t="s">
        <v>595</v>
      </c>
      <c r="F5322" s="118" t="s">
        <v>9170</v>
      </c>
      <c r="G5322" s="118" t="s">
        <v>9171</v>
      </c>
      <c r="H5322" s="118" t="s">
        <v>0</v>
      </c>
      <c r="I5322" s="118" t="s">
        <v>9329</v>
      </c>
      <c r="J5322" s="118" t="s">
        <v>7558</v>
      </c>
      <c r="K5322" s="118" t="s">
        <v>8961</v>
      </c>
    </row>
    <row r="5323" spans="1:11" ht="28.8">
      <c r="A5323" s="175">
        <v>40807</v>
      </c>
      <c r="B5323" s="118" t="s">
        <v>11</v>
      </c>
      <c r="C5323" s="130">
        <v>40807</v>
      </c>
      <c r="D5323" s="118">
        <v>0</v>
      </c>
      <c r="E5323" s="118" t="s">
        <v>595</v>
      </c>
      <c r="F5323" s="118" t="s">
        <v>9170</v>
      </c>
      <c r="G5323" s="118" t="s">
        <v>9171</v>
      </c>
      <c r="H5323" s="118" t="s">
        <v>877</v>
      </c>
      <c r="I5323" s="118" t="s">
        <v>9481</v>
      </c>
      <c r="K5323" s="118" t="s">
        <v>8930</v>
      </c>
    </row>
    <row r="5324" spans="1:11">
      <c r="A5324" s="175">
        <v>40808</v>
      </c>
      <c r="B5324" s="118" t="s">
        <v>11</v>
      </c>
      <c r="C5324" s="130">
        <v>40809</v>
      </c>
      <c r="D5324" s="118">
        <v>1</v>
      </c>
      <c r="E5324" s="118" t="s">
        <v>950</v>
      </c>
      <c r="F5324" s="118" t="s">
        <v>9118</v>
      </c>
      <c r="G5324" s="118" t="s">
        <v>9119</v>
      </c>
      <c r="H5324" s="118" t="s">
        <v>0</v>
      </c>
      <c r="I5324" s="118" t="s">
        <v>9462</v>
      </c>
      <c r="J5324" s="118" t="s">
        <v>3979</v>
      </c>
      <c r="K5324" s="118" t="s">
        <v>8893</v>
      </c>
    </row>
    <row r="5325" spans="1:11" ht="28.8">
      <c r="A5325" s="175">
        <v>40808</v>
      </c>
      <c r="B5325" s="118" t="s">
        <v>11</v>
      </c>
      <c r="C5325" s="130">
        <v>40566</v>
      </c>
      <c r="D5325" s="118">
        <v>1</v>
      </c>
      <c r="E5325" s="118" t="s">
        <v>471</v>
      </c>
      <c r="F5325" s="118" t="s">
        <v>8916</v>
      </c>
      <c r="G5325" s="118" t="s">
        <v>8917</v>
      </c>
      <c r="H5325" s="118" t="s">
        <v>0</v>
      </c>
      <c r="I5325" s="118" t="s">
        <v>8955</v>
      </c>
      <c r="J5325" s="118" t="s">
        <v>528</v>
      </c>
      <c r="K5325" s="118" t="s">
        <v>8893</v>
      </c>
    </row>
    <row r="5326" spans="1:11">
      <c r="A5326" s="175">
        <v>40808</v>
      </c>
      <c r="B5326" s="118" t="s">
        <v>11</v>
      </c>
      <c r="C5326" s="130">
        <v>40809</v>
      </c>
      <c r="D5326" s="118">
        <v>1</v>
      </c>
      <c r="E5326" s="118" t="s">
        <v>159</v>
      </c>
      <c r="F5326" s="118" t="s">
        <v>8904</v>
      </c>
      <c r="G5326" s="118" t="s">
        <v>8905</v>
      </c>
      <c r="H5326" s="118" t="s">
        <v>0</v>
      </c>
      <c r="I5326" s="118" t="s">
        <v>8906</v>
      </c>
      <c r="K5326" s="118" t="s">
        <v>8893</v>
      </c>
    </row>
    <row r="5327" spans="1:11" ht="28.8">
      <c r="A5327" s="175">
        <v>40808</v>
      </c>
      <c r="B5327" s="118" t="s">
        <v>9451</v>
      </c>
      <c r="C5327" s="130">
        <v>40808</v>
      </c>
      <c r="D5327" s="118">
        <v>0</v>
      </c>
      <c r="E5327" s="118" t="s">
        <v>326</v>
      </c>
      <c r="F5327" s="118" t="s">
        <v>9482</v>
      </c>
      <c r="G5327" s="118" t="s">
        <v>9483</v>
      </c>
      <c r="H5327" s="118" t="s">
        <v>1182</v>
      </c>
      <c r="I5327" s="118" t="s">
        <v>9484</v>
      </c>
      <c r="K5327" s="118" t="s">
        <v>8930</v>
      </c>
    </row>
    <row r="5328" spans="1:11" ht="28.8">
      <c r="A5328" s="175">
        <v>40808</v>
      </c>
      <c r="B5328" s="118" t="s">
        <v>9451</v>
      </c>
      <c r="C5328" s="130">
        <v>40808</v>
      </c>
      <c r="D5328" s="118">
        <v>0</v>
      </c>
      <c r="E5328" s="118" t="s">
        <v>326</v>
      </c>
      <c r="F5328" s="118" t="s">
        <v>9482</v>
      </c>
      <c r="G5328" s="118" t="s">
        <v>9483</v>
      </c>
      <c r="H5328" s="118" t="s">
        <v>1182</v>
      </c>
      <c r="I5328" s="118" t="s">
        <v>9484</v>
      </c>
      <c r="K5328" s="118" t="s">
        <v>8930</v>
      </c>
    </row>
    <row r="5329" spans="1:11" ht="28.8">
      <c r="A5329" s="175">
        <v>40808</v>
      </c>
      <c r="B5329" s="118" t="s">
        <v>9451</v>
      </c>
      <c r="C5329" s="130">
        <v>40808</v>
      </c>
      <c r="D5329" s="118">
        <v>0</v>
      </c>
      <c r="E5329" s="118" t="s">
        <v>326</v>
      </c>
      <c r="F5329" s="118" t="s">
        <v>9482</v>
      </c>
      <c r="G5329" s="118" t="s">
        <v>9483</v>
      </c>
      <c r="H5329" s="118" t="s">
        <v>1182</v>
      </c>
      <c r="I5329" s="118" t="s">
        <v>9484</v>
      </c>
      <c r="K5329" s="118" t="s">
        <v>8930</v>
      </c>
    </row>
    <row r="5330" spans="1:11" ht="28.8">
      <c r="A5330" s="175">
        <v>40808</v>
      </c>
      <c r="B5330" s="118" t="s">
        <v>9451</v>
      </c>
      <c r="C5330" s="130">
        <v>40808</v>
      </c>
      <c r="D5330" s="118">
        <v>0</v>
      </c>
      <c r="E5330" s="118" t="s">
        <v>326</v>
      </c>
      <c r="F5330" s="118" t="s">
        <v>9482</v>
      </c>
      <c r="G5330" s="118" t="s">
        <v>9483</v>
      </c>
      <c r="H5330" s="118" t="s">
        <v>1182</v>
      </c>
      <c r="I5330" s="118" t="s">
        <v>9484</v>
      </c>
      <c r="K5330" s="118" t="s">
        <v>8930</v>
      </c>
    </row>
    <row r="5331" spans="1:11">
      <c r="A5331" s="175">
        <v>40808</v>
      </c>
      <c r="B5331" s="118" t="s">
        <v>11</v>
      </c>
      <c r="C5331" s="130">
        <v>40808</v>
      </c>
      <c r="D5331" s="118">
        <v>0</v>
      </c>
      <c r="E5331" s="118" t="s">
        <v>620</v>
      </c>
      <c r="F5331" s="118" t="s">
        <v>9485</v>
      </c>
      <c r="G5331" s="118" t="s">
        <v>9486</v>
      </c>
      <c r="H5331" s="118" t="s">
        <v>9402</v>
      </c>
      <c r="I5331" s="118" t="s">
        <v>9487</v>
      </c>
      <c r="J5331" s="118" t="s">
        <v>9488</v>
      </c>
      <c r="K5331" s="118" t="s">
        <v>8961</v>
      </c>
    </row>
    <row r="5332" spans="1:11">
      <c r="A5332" s="175">
        <v>40808</v>
      </c>
      <c r="B5332" s="118" t="s">
        <v>11</v>
      </c>
      <c r="C5332" s="130">
        <v>40808</v>
      </c>
      <c r="D5332" s="118">
        <v>0</v>
      </c>
      <c r="E5332" s="118" t="s">
        <v>720</v>
      </c>
      <c r="F5332" s="118" t="s">
        <v>9226</v>
      </c>
      <c r="G5332" s="118" t="s">
        <v>9227</v>
      </c>
      <c r="H5332" s="118" t="s">
        <v>33</v>
      </c>
      <c r="I5332" s="118" t="s">
        <v>9253</v>
      </c>
      <c r="J5332" s="118" t="s">
        <v>9254</v>
      </c>
      <c r="K5332" s="118" t="s">
        <v>8961</v>
      </c>
    </row>
    <row r="5333" spans="1:11" ht="28.8">
      <c r="A5333" s="175">
        <v>40808</v>
      </c>
      <c r="B5333" s="118" t="s">
        <v>11</v>
      </c>
      <c r="C5333" s="130">
        <v>40808</v>
      </c>
      <c r="D5333" s="118">
        <v>0</v>
      </c>
      <c r="E5333" s="118" t="s">
        <v>968</v>
      </c>
      <c r="F5333" s="118" t="s">
        <v>9087</v>
      </c>
      <c r="G5333" s="118" t="s">
        <v>9088</v>
      </c>
      <c r="H5333" s="118" t="s">
        <v>876</v>
      </c>
      <c r="I5333" s="118" t="s">
        <v>9089</v>
      </c>
      <c r="J5333" s="118" t="s">
        <v>3674</v>
      </c>
      <c r="K5333" s="118" t="s">
        <v>8961</v>
      </c>
    </row>
    <row r="5334" spans="1:11" ht="28.8">
      <c r="A5334" s="175">
        <v>40808</v>
      </c>
      <c r="B5334" s="118" t="s">
        <v>11</v>
      </c>
      <c r="C5334" s="130">
        <v>40808</v>
      </c>
      <c r="D5334" s="118">
        <v>0</v>
      </c>
      <c r="E5334" s="118" t="s">
        <v>170</v>
      </c>
      <c r="F5334" s="118" t="s">
        <v>9027</v>
      </c>
      <c r="G5334" s="118" t="s">
        <v>9028</v>
      </c>
      <c r="H5334" s="118" t="s">
        <v>876</v>
      </c>
      <c r="I5334" s="118" t="s">
        <v>9041</v>
      </c>
      <c r="J5334" s="118" t="s">
        <v>9042</v>
      </c>
      <c r="K5334" s="118" t="s">
        <v>8961</v>
      </c>
    </row>
    <row r="5335" spans="1:11" ht="28.8">
      <c r="A5335" s="175">
        <v>40808</v>
      </c>
      <c r="B5335" s="118" t="s">
        <v>11</v>
      </c>
      <c r="C5335" s="130">
        <v>40808</v>
      </c>
      <c r="D5335" s="118">
        <v>0</v>
      </c>
      <c r="E5335" s="118" t="s">
        <v>975</v>
      </c>
      <c r="F5335" s="118" t="s">
        <v>8890</v>
      </c>
      <c r="G5335" s="118" t="s">
        <v>8891</v>
      </c>
      <c r="H5335" s="118" t="s">
        <v>876</v>
      </c>
      <c r="I5335" s="118" t="s">
        <v>9471</v>
      </c>
      <c r="J5335" s="118" t="s">
        <v>148</v>
      </c>
      <c r="K5335" s="118" t="s">
        <v>8961</v>
      </c>
    </row>
    <row r="5336" spans="1:11">
      <c r="A5336" s="175">
        <v>40808</v>
      </c>
      <c r="B5336" s="118" t="s">
        <v>11</v>
      </c>
      <c r="C5336" s="130">
        <v>40808</v>
      </c>
      <c r="D5336" s="118">
        <v>0</v>
      </c>
      <c r="E5336" s="118" t="s">
        <v>720</v>
      </c>
      <c r="F5336" s="118" t="s">
        <v>9226</v>
      </c>
      <c r="G5336" s="118" t="s">
        <v>9227</v>
      </c>
      <c r="H5336" s="118" t="s">
        <v>33</v>
      </c>
      <c r="I5336" s="118" t="s">
        <v>9253</v>
      </c>
      <c r="J5336" s="118" t="s">
        <v>9254</v>
      </c>
      <c r="K5336" s="118" t="s">
        <v>8961</v>
      </c>
    </row>
    <row r="5337" spans="1:11" ht="28.8">
      <c r="A5337" s="175">
        <v>40808</v>
      </c>
      <c r="B5337" s="118" t="s">
        <v>11</v>
      </c>
      <c r="C5337" s="130">
        <v>40808</v>
      </c>
      <c r="D5337" s="118">
        <v>0</v>
      </c>
      <c r="E5337" s="118" t="s">
        <v>513</v>
      </c>
      <c r="F5337" s="118" t="s">
        <v>8970</v>
      </c>
      <c r="G5337" s="118" t="s">
        <v>8971</v>
      </c>
      <c r="H5337" s="118" t="s">
        <v>876</v>
      </c>
      <c r="I5337" s="118" t="s">
        <v>9107</v>
      </c>
      <c r="J5337" s="118" t="s">
        <v>9108</v>
      </c>
      <c r="K5337" s="118" t="s">
        <v>8961</v>
      </c>
    </row>
    <row r="5338" spans="1:11" ht="28.8">
      <c r="A5338" s="175">
        <v>40808</v>
      </c>
      <c r="B5338" s="118" t="s">
        <v>11</v>
      </c>
      <c r="C5338" s="130">
        <v>40808</v>
      </c>
      <c r="D5338" s="118">
        <v>0</v>
      </c>
      <c r="E5338" s="118" t="s">
        <v>9489</v>
      </c>
      <c r="F5338" s="118" t="s">
        <v>9490</v>
      </c>
      <c r="G5338" s="118" t="s">
        <v>9491</v>
      </c>
      <c r="H5338" s="118" t="s">
        <v>876</v>
      </c>
      <c r="I5338" s="118" t="s">
        <v>9492</v>
      </c>
      <c r="J5338" s="118" t="s">
        <v>9493</v>
      </c>
      <c r="K5338" s="118" t="s">
        <v>8961</v>
      </c>
    </row>
    <row r="5339" spans="1:11" ht="28.8">
      <c r="A5339" s="175">
        <v>40808</v>
      </c>
      <c r="B5339" s="118" t="s">
        <v>11</v>
      </c>
      <c r="C5339" s="130">
        <v>40808</v>
      </c>
      <c r="D5339" s="118">
        <v>0</v>
      </c>
      <c r="E5339" s="118" t="s">
        <v>9439</v>
      </c>
      <c r="F5339" s="118" t="s">
        <v>9440</v>
      </c>
      <c r="G5339" s="118" t="s">
        <v>9441</v>
      </c>
      <c r="H5339" s="118" t="s">
        <v>876</v>
      </c>
      <c r="I5339" s="118" t="s">
        <v>9494</v>
      </c>
      <c r="J5339" s="118" t="s">
        <v>9495</v>
      </c>
      <c r="K5339" s="118" t="s">
        <v>8961</v>
      </c>
    </row>
    <row r="5340" spans="1:11" ht="28.8">
      <c r="A5340" s="175">
        <v>40808</v>
      </c>
      <c r="B5340" s="118" t="s">
        <v>11</v>
      </c>
      <c r="C5340" s="130">
        <v>40808</v>
      </c>
      <c r="D5340" s="118">
        <v>0</v>
      </c>
      <c r="E5340" s="118" t="s">
        <v>968</v>
      </c>
      <c r="F5340" s="118" t="s">
        <v>9087</v>
      </c>
      <c r="G5340" s="118" t="s">
        <v>9088</v>
      </c>
      <c r="H5340" s="118" t="s">
        <v>876</v>
      </c>
      <c r="I5340" s="118" t="s">
        <v>9496</v>
      </c>
      <c r="J5340" s="118" t="s">
        <v>7399</v>
      </c>
      <c r="K5340" s="118" t="s">
        <v>8961</v>
      </c>
    </row>
    <row r="5341" spans="1:11" ht="28.8">
      <c r="A5341" s="175">
        <v>40808</v>
      </c>
      <c r="B5341" s="118" t="s">
        <v>11</v>
      </c>
      <c r="C5341" s="130">
        <v>40808</v>
      </c>
      <c r="D5341" s="118">
        <v>0</v>
      </c>
      <c r="E5341" s="118" t="s">
        <v>986</v>
      </c>
      <c r="F5341" s="118" t="s">
        <v>9137</v>
      </c>
      <c r="G5341" s="118" t="s">
        <v>9138</v>
      </c>
      <c r="H5341" s="118" t="s">
        <v>0</v>
      </c>
      <c r="I5341" s="118" t="s">
        <v>9497</v>
      </c>
      <c r="J5341" s="118" t="s">
        <v>9498</v>
      </c>
      <c r="K5341" s="118" t="s">
        <v>8961</v>
      </c>
    </row>
    <row r="5342" spans="1:11" ht="28.8">
      <c r="A5342" s="175">
        <v>40808</v>
      </c>
      <c r="B5342" s="118" t="s">
        <v>11</v>
      </c>
      <c r="C5342" s="130">
        <v>40808</v>
      </c>
      <c r="D5342" s="118">
        <v>0</v>
      </c>
      <c r="E5342" s="118" t="s">
        <v>513</v>
      </c>
      <c r="F5342" s="118" t="s">
        <v>8970</v>
      </c>
      <c r="G5342" s="118" t="s">
        <v>8971</v>
      </c>
      <c r="H5342" s="118" t="s">
        <v>876</v>
      </c>
      <c r="I5342" s="118" t="s">
        <v>9107</v>
      </c>
      <c r="J5342" s="118" t="s">
        <v>9108</v>
      </c>
      <c r="K5342" s="118" t="s">
        <v>8961</v>
      </c>
    </row>
    <row r="5343" spans="1:11" ht="28.8">
      <c r="A5343" s="175">
        <v>40808</v>
      </c>
      <c r="B5343" s="118" t="s">
        <v>11</v>
      </c>
      <c r="C5343" s="130">
        <v>40808</v>
      </c>
      <c r="D5343" s="118">
        <v>0</v>
      </c>
      <c r="E5343" s="118" t="s">
        <v>311</v>
      </c>
      <c r="F5343" s="118" t="s">
        <v>9030</v>
      </c>
      <c r="G5343" s="118" t="s">
        <v>9031</v>
      </c>
      <c r="H5343" s="118" t="s">
        <v>877</v>
      </c>
      <c r="I5343" s="118" t="s">
        <v>9409</v>
      </c>
      <c r="J5343" s="118" t="s">
        <v>148</v>
      </c>
      <c r="K5343" s="118" t="s">
        <v>8961</v>
      </c>
    </row>
    <row r="5344" spans="1:11" ht="28.8">
      <c r="A5344" s="175">
        <v>40808</v>
      </c>
      <c r="B5344" s="118" t="s">
        <v>11</v>
      </c>
      <c r="C5344" s="130">
        <v>40808</v>
      </c>
      <c r="D5344" s="118">
        <v>0</v>
      </c>
      <c r="E5344" s="118" t="s">
        <v>975</v>
      </c>
      <c r="F5344" s="118" t="s">
        <v>8890</v>
      </c>
      <c r="G5344" s="118" t="s">
        <v>8891</v>
      </c>
      <c r="H5344" s="118" t="s">
        <v>876</v>
      </c>
      <c r="I5344" s="118" t="s">
        <v>9472</v>
      </c>
      <c r="J5344" s="118" t="s">
        <v>148</v>
      </c>
      <c r="K5344" s="118" t="s">
        <v>8961</v>
      </c>
    </row>
    <row r="5345" spans="1:11" ht="28.8">
      <c r="A5345" s="175">
        <v>40808</v>
      </c>
      <c r="B5345" s="118" t="s">
        <v>11</v>
      </c>
      <c r="C5345" s="130">
        <v>40808</v>
      </c>
      <c r="D5345" s="118">
        <v>0</v>
      </c>
      <c r="E5345" s="118" t="s">
        <v>968</v>
      </c>
      <c r="F5345" s="118" t="s">
        <v>9087</v>
      </c>
      <c r="G5345" s="118" t="s">
        <v>9088</v>
      </c>
      <c r="H5345" s="118" t="s">
        <v>876</v>
      </c>
      <c r="I5345" s="118" t="s">
        <v>9182</v>
      </c>
      <c r="J5345" s="118" t="s">
        <v>3838</v>
      </c>
      <c r="K5345" s="118" t="s">
        <v>8961</v>
      </c>
    </row>
    <row r="5346" spans="1:11" ht="28.8">
      <c r="A5346" s="175">
        <v>40808</v>
      </c>
      <c r="B5346" s="118" t="s">
        <v>11</v>
      </c>
      <c r="C5346" s="130">
        <v>40808</v>
      </c>
      <c r="D5346" s="118">
        <v>0</v>
      </c>
      <c r="E5346" s="118" t="s">
        <v>9489</v>
      </c>
      <c r="F5346" s="118" t="s">
        <v>9490</v>
      </c>
      <c r="G5346" s="118" t="s">
        <v>9491</v>
      </c>
      <c r="H5346" s="118" t="s">
        <v>0</v>
      </c>
      <c r="I5346" s="118" t="s">
        <v>9499</v>
      </c>
      <c r="J5346" s="118" t="s">
        <v>148</v>
      </c>
      <c r="K5346" s="118" t="s">
        <v>8961</v>
      </c>
    </row>
    <row r="5347" spans="1:11" ht="28.8">
      <c r="A5347" s="175">
        <v>40808</v>
      </c>
      <c r="B5347" s="118" t="s">
        <v>11</v>
      </c>
      <c r="C5347" s="130">
        <v>40808</v>
      </c>
      <c r="D5347" s="118">
        <v>0</v>
      </c>
      <c r="E5347" s="118" t="s">
        <v>9445</v>
      </c>
      <c r="F5347" s="118" t="s">
        <v>9446</v>
      </c>
      <c r="G5347" s="118" t="s">
        <v>9447</v>
      </c>
      <c r="H5347" s="118" t="s">
        <v>0</v>
      </c>
      <c r="I5347" s="118" t="s">
        <v>9448</v>
      </c>
      <c r="J5347" s="118" t="s">
        <v>9449</v>
      </c>
      <c r="K5347" s="118" t="s">
        <v>8961</v>
      </c>
    </row>
    <row r="5348" spans="1:11" ht="28.8">
      <c r="A5348" s="175">
        <v>40808</v>
      </c>
      <c r="B5348" s="118" t="s">
        <v>11</v>
      </c>
      <c r="C5348" s="130">
        <v>40808</v>
      </c>
      <c r="D5348" s="118">
        <v>0</v>
      </c>
      <c r="E5348" s="118" t="s">
        <v>471</v>
      </c>
      <c r="F5348" s="118" t="s">
        <v>8916</v>
      </c>
      <c r="G5348" s="118" t="s">
        <v>8917</v>
      </c>
      <c r="H5348" s="118" t="s">
        <v>9402</v>
      </c>
      <c r="I5348" s="118" t="s">
        <v>8955</v>
      </c>
      <c r="J5348" s="118" t="s">
        <v>528</v>
      </c>
      <c r="K5348" s="118" t="s">
        <v>8961</v>
      </c>
    </row>
    <row r="5349" spans="1:11" ht="28.8">
      <c r="A5349" s="175">
        <v>40808</v>
      </c>
      <c r="B5349" s="118" t="s">
        <v>11</v>
      </c>
      <c r="C5349" s="130">
        <v>40808</v>
      </c>
      <c r="D5349" s="118">
        <v>0</v>
      </c>
      <c r="E5349" s="118" t="s">
        <v>968</v>
      </c>
      <c r="F5349" s="118" t="s">
        <v>9087</v>
      </c>
      <c r="G5349" s="118" t="s">
        <v>9088</v>
      </c>
      <c r="H5349" s="118" t="s">
        <v>876</v>
      </c>
      <c r="I5349" s="118" t="s">
        <v>9182</v>
      </c>
      <c r="J5349" s="118" t="s">
        <v>3838</v>
      </c>
      <c r="K5349" s="118" t="s">
        <v>8961</v>
      </c>
    </row>
    <row r="5350" spans="1:11" ht="28.8">
      <c r="A5350" s="175">
        <v>40808</v>
      </c>
      <c r="B5350" s="118" t="s">
        <v>11</v>
      </c>
      <c r="C5350" s="130">
        <v>40808</v>
      </c>
      <c r="D5350" s="118">
        <v>0</v>
      </c>
      <c r="E5350" s="118" t="s">
        <v>986</v>
      </c>
      <c r="F5350" s="118" t="s">
        <v>9137</v>
      </c>
      <c r="G5350" s="118" t="s">
        <v>9138</v>
      </c>
      <c r="H5350" s="118" t="s">
        <v>0</v>
      </c>
      <c r="I5350" s="118" t="s">
        <v>9497</v>
      </c>
      <c r="J5350" s="118" t="s">
        <v>9498</v>
      </c>
      <c r="K5350" s="118" t="s">
        <v>8961</v>
      </c>
    </row>
    <row r="5351" spans="1:11" ht="28.8">
      <c r="A5351" s="175">
        <v>40808</v>
      </c>
      <c r="B5351" s="118" t="s">
        <v>11</v>
      </c>
      <c r="C5351" s="130">
        <v>40808</v>
      </c>
      <c r="D5351" s="118">
        <v>0</v>
      </c>
      <c r="E5351" s="118" t="s">
        <v>9489</v>
      </c>
      <c r="F5351" s="118" t="s">
        <v>9490</v>
      </c>
      <c r="G5351" s="118" t="s">
        <v>9491</v>
      </c>
      <c r="H5351" s="118" t="s">
        <v>0</v>
      </c>
      <c r="I5351" s="118" t="s">
        <v>9499</v>
      </c>
      <c r="J5351" s="118" t="s">
        <v>148</v>
      </c>
      <c r="K5351" s="118" t="s">
        <v>8961</v>
      </c>
    </row>
    <row r="5352" spans="1:11" ht="28.8">
      <c r="A5352" s="175">
        <v>40809</v>
      </c>
      <c r="B5352" s="118" t="s">
        <v>9451</v>
      </c>
      <c r="C5352" s="130">
        <v>40810</v>
      </c>
      <c r="D5352" s="118">
        <v>1</v>
      </c>
      <c r="E5352" s="118" t="s">
        <v>9156</v>
      </c>
      <c r="F5352" s="118" t="s">
        <v>9157</v>
      </c>
      <c r="G5352" s="118" t="s">
        <v>9158</v>
      </c>
      <c r="H5352" s="118" t="s">
        <v>33</v>
      </c>
      <c r="I5352" s="118" t="s">
        <v>9316</v>
      </c>
      <c r="J5352" s="118" t="s">
        <v>9452</v>
      </c>
      <c r="K5352" s="118" t="s">
        <v>9291</v>
      </c>
    </row>
    <row r="5353" spans="1:11" ht="28.8">
      <c r="A5353" s="175">
        <v>40809</v>
      </c>
      <c r="B5353" s="118" t="s">
        <v>9451</v>
      </c>
      <c r="C5353" s="130">
        <v>40810</v>
      </c>
      <c r="D5353" s="118">
        <v>1</v>
      </c>
      <c r="E5353" s="118" t="s">
        <v>9156</v>
      </c>
      <c r="F5353" s="118" t="s">
        <v>9157</v>
      </c>
      <c r="G5353" s="118" t="s">
        <v>9158</v>
      </c>
      <c r="H5353" s="118" t="s">
        <v>33</v>
      </c>
      <c r="I5353" s="118" t="s">
        <v>9478</v>
      </c>
      <c r="J5353" s="118" t="s">
        <v>9479</v>
      </c>
      <c r="K5353" s="118" t="s">
        <v>9291</v>
      </c>
    </row>
    <row r="5354" spans="1:11" ht="28.8">
      <c r="A5354" s="175">
        <v>40809</v>
      </c>
      <c r="B5354" s="118" t="s">
        <v>9451</v>
      </c>
      <c r="C5354" s="130">
        <v>40810</v>
      </c>
      <c r="D5354" s="118">
        <v>1</v>
      </c>
      <c r="E5354" s="118" t="s">
        <v>9156</v>
      </c>
      <c r="F5354" s="118" t="s">
        <v>9157</v>
      </c>
      <c r="G5354" s="118" t="s">
        <v>9158</v>
      </c>
      <c r="H5354" s="118" t="s">
        <v>33</v>
      </c>
      <c r="I5354" s="118" t="s">
        <v>9316</v>
      </c>
      <c r="J5354" s="118" t="s">
        <v>9452</v>
      </c>
      <c r="K5354" s="118" t="s">
        <v>9291</v>
      </c>
    </row>
    <row r="5355" spans="1:11" ht="28.8">
      <c r="A5355" s="175">
        <v>40809</v>
      </c>
      <c r="B5355" s="118" t="s">
        <v>9451</v>
      </c>
      <c r="C5355" s="130">
        <v>40810</v>
      </c>
      <c r="D5355" s="118">
        <v>1</v>
      </c>
      <c r="E5355" s="118" t="s">
        <v>9156</v>
      </c>
      <c r="F5355" s="118" t="s">
        <v>9157</v>
      </c>
      <c r="G5355" s="118" t="s">
        <v>9158</v>
      </c>
      <c r="H5355" s="118" t="s">
        <v>33</v>
      </c>
      <c r="I5355" s="118" t="s">
        <v>9316</v>
      </c>
      <c r="J5355" s="118" t="s">
        <v>9452</v>
      </c>
      <c r="K5355" s="118" t="s">
        <v>9291</v>
      </c>
    </row>
    <row r="5356" spans="1:11" ht="28.8">
      <c r="A5356" s="175">
        <v>40809</v>
      </c>
      <c r="B5356" s="118" t="s">
        <v>9451</v>
      </c>
      <c r="C5356" s="130">
        <v>40810</v>
      </c>
      <c r="D5356" s="118">
        <v>1</v>
      </c>
      <c r="E5356" s="118" t="s">
        <v>9156</v>
      </c>
      <c r="F5356" s="118" t="s">
        <v>9157</v>
      </c>
      <c r="G5356" s="118" t="s">
        <v>9158</v>
      </c>
      <c r="H5356" s="118" t="s">
        <v>33</v>
      </c>
      <c r="I5356" s="118" t="s">
        <v>9316</v>
      </c>
      <c r="J5356" s="118" t="s">
        <v>9452</v>
      </c>
      <c r="K5356" s="118" t="s">
        <v>9291</v>
      </c>
    </row>
    <row r="5357" spans="1:11" ht="28.8">
      <c r="A5357" s="175">
        <v>40809</v>
      </c>
      <c r="B5357" s="118" t="s">
        <v>9451</v>
      </c>
      <c r="C5357" s="130">
        <v>40810</v>
      </c>
      <c r="D5357" s="118">
        <v>1</v>
      </c>
      <c r="E5357" s="118" t="s">
        <v>9156</v>
      </c>
      <c r="F5357" s="118" t="s">
        <v>9157</v>
      </c>
      <c r="G5357" s="118" t="s">
        <v>9158</v>
      </c>
      <c r="H5357" s="118" t="s">
        <v>33</v>
      </c>
      <c r="I5357" s="118" t="s">
        <v>9316</v>
      </c>
      <c r="J5357" s="118" t="s">
        <v>9452</v>
      </c>
      <c r="K5357" s="118" t="s">
        <v>9291</v>
      </c>
    </row>
    <row r="5358" spans="1:11" ht="28.8">
      <c r="A5358" s="175">
        <v>40809</v>
      </c>
      <c r="B5358" s="118" t="s">
        <v>9451</v>
      </c>
      <c r="C5358" s="130">
        <v>40810</v>
      </c>
      <c r="D5358" s="118">
        <v>1</v>
      </c>
      <c r="E5358" s="118" t="s">
        <v>9156</v>
      </c>
      <c r="F5358" s="118" t="s">
        <v>9157</v>
      </c>
      <c r="G5358" s="118" t="s">
        <v>9158</v>
      </c>
      <c r="H5358" s="118" t="s">
        <v>33</v>
      </c>
      <c r="I5358" s="118" t="s">
        <v>9316</v>
      </c>
      <c r="J5358" s="118" t="s">
        <v>9452</v>
      </c>
      <c r="K5358" s="118" t="s">
        <v>9291</v>
      </c>
    </row>
    <row r="5359" spans="1:11" ht="28.8">
      <c r="A5359" s="175">
        <v>40809</v>
      </c>
      <c r="B5359" s="118" t="s">
        <v>9451</v>
      </c>
      <c r="C5359" s="130">
        <v>40810</v>
      </c>
      <c r="D5359" s="118">
        <v>1</v>
      </c>
      <c r="E5359" s="118" t="s">
        <v>9156</v>
      </c>
      <c r="F5359" s="118" t="s">
        <v>9157</v>
      </c>
      <c r="G5359" s="118" t="s">
        <v>9158</v>
      </c>
      <c r="H5359" s="118" t="s">
        <v>33</v>
      </c>
      <c r="I5359" s="118" t="s">
        <v>9316</v>
      </c>
      <c r="J5359" s="118" t="s">
        <v>9452</v>
      </c>
      <c r="K5359" s="118" t="s">
        <v>9291</v>
      </c>
    </row>
    <row r="5360" spans="1:11" ht="28.8">
      <c r="A5360" s="175">
        <v>40809</v>
      </c>
      <c r="B5360" s="118" t="s">
        <v>9451</v>
      </c>
      <c r="C5360" s="130">
        <v>40810</v>
      </c>
      <c r="D5360" s="118">
        <v>1</v>
      </c>
      <c r="E5360" s="118" t="s">
        <v>9156</v>
      </c>
      <c r="F5360" s="118" t="s">
        <v>9157</v>
      </c>
      <c r="G5360" s="118" t="s">
        <v>9158</v>
      </c>
      <c r="H5360" s="118" t="s">
        <v>33</v>
      </c>
      <c r="I5360" s="118" t="s">
        <v>9316</v>
      </c>
      <c r="J5360" s="118" t="s">
        <v>9452</v>
      </c>
      <c r="K5360" s="118" t="s">
        <v>9291</v>
      </c>
    </row>
    <row r="5361" spans="1:11" ht="28.8">
      <c r="A5361" s="175">
        <v>40809</v>
      </c>
      <c r="B5361" s="118" t="s">
        <v>9451</v>
      </c>
      <c r="C5361" s="130">
        <v>40810</v>
      </c>
      <c r="D5361" s="118">
        <v>1</v>
      </c>
      <c r="E5361" s="118" t="s">
        <v>9156</v>
      </c>
      <c r="F5361" s="118" t="s">
        <v>9157</v>
      </c>
      <c r="G5361" s="118" t="s">
        <v>9158</v>
      </c>
      <c r="H5361" s="118" t="s">
        <v>33</v>
      </c>
      <c r="I5361" s="118" t="s">
        <v>9316</v>
      </c>
      <c r="J5361" s="118" t="s">
        <v>9452</v>
      </c>
      <c r="K5361" s="118" t="s">
        <v>9291</v>
      </c>
    </row>
    <row r="5362" spans="1:11">
      <c r="A5362" s="175">
        <v>40812</v>
      </c>
      <c r="B5362" s="118" t="s">
        <v>11</v>
      </c>
      <c r="C5362" s="130">
        <v>40816</v>
      </c>
      <c r="D5362" s="118">
        <v>4</v>
      </c>
      <c r="E5362" s="118" t="s">
        <v>720</v>
      </c>
      <c r="F5362" s="118" t="s">
        <v>9226</v>
      </c>
      <c r="G5362" s="118" t="s">
        <v>9227</v>
      </c>
      <c r="H5362" s="118" t="s">
        <v>33</v>
      </c>
      <c r="I5362" s="118" t="s">
        <v>9253</v>
      </c>
      <c r="J5362" s="118" t="s">
        <v>9254</v>
      </c>
      <c r="K5362" s="118" t="s">
        <v>8893</v>
      </c>
    </row>
    <row r="5363" spans="1:11">
      <c r="A5363" s="175">
        <v>40813</v>
      </c>
      <c r="B5363" s="118" t="s">
        <v>11</v>
      </c>
      <c r="C5363" s="130">
        <v>40813</v>
      </c>
      <c r="D5363" s="118">
        <v>0</v>
      </c>
      <c r="E5363" s="118" t="s">
        <v>9268</v>
      </c>
      <c r="F5363" s="118" t="s">
        <v>9269</v>
      </c>
      <c r="G5363" s="118" t="s">
        <v>9270</v>
      </c>
      <c r="H5363" s="118" t="s">
        <v>0</v>
      </c>
      <c r="I5363" s="118" t="s">
        <v>9271</v>
      </c>
      <c r="J5363" s="118" t="s">
        <v>4267</v>
      </c>
      <c r="K5363" s="118" t="s">
        <v>8893</v>
      </c>
    </row>
    <row r="5364" spans="1:11">
      <c r="A5364" s="175">
        <v>40813</v>
      </c>
      <c r="B5364" s="118" t="s">
        <v>11</v>
      </c>
      <c r="C5364" s="130">
        <v>40820</v>
      </c>
      <c r="D5364" s="118">
        <v>4</v>
      </c>
      <c r="E5364" s="118" t="s">
        <v>182</v>
      </c>
      <c r="F5364" s="118" t="s">
        <v>930</v>
      </c>
      <c r="G5364" s="118" t="s">
        <v>9057</v>
      </c>
      <c r="H5364" s="118" t="s">
        <v>0</v>
      </c>
      <c r="I5364" s="118" t="s">
        <v>9166</v>
      </c>
      <c r="J5364" s="118" t="s">
        <v>183</v>
      </c>
      <c r="K5364" s="118" t="s">
        <v>8893</v>
      </c>
    </row>
    <row r="5365" spans="1:11" ht="28.8">
      <c r="A5365" s="175">
        <v>40813</v>
      </c>
      <c r="B5365" s="118" t="s">
        <v>9451</v>
      </c>
      <c r="C5365" s="130">
        <v>40813</v>
      </c>
      <c r="D5365" s="118">
        <v>0</v>
      </c>
      <c r="E5365" s="118" t="s">
        <v>9156</v>
      </c>
      <c r="F5365" s="118" t="s">
        <v>9157</v>
      </c>
      <c r="G5365" s="118" t="s">
        <v>9158</v>
      </c>
      <c r="H5365" s="118" t="s">
        <v>33</v>
      </c>
      <c r="I5365" s="118" t="s">
        <v>9316</v>
      </c>
      <c r="J5365" s="118" t="s">
        <v>9452</v>
      </c>
      <c r="K5365" s="118" t="s">
        <v>9291</v>
      </c>
    </row>
    <row r="5366" spans="1:11" ht="28.8">
      <c r="A5366" s="175">
        <v>40813</v>
      </c>
      <c r="B5366" s="118" t="s">
        <v>9451</v>
      </c>
      <c r="C5366" s="130">
        <v>40813</v>
      </c>
      <c r="D5366" s="118">
        <v>0</v>
      </c>
      <c r="E5366" s="118" t="s">
        <v>9156</v>
      </c>
      <c r="F5366" s="118" t="s">
        <v>9157</v>
      </c>
      <c r="G5366" s="118" t="s">
        <v>9158</v>
      </c>
      <c r="H5366" s="118" t="s">
        <v>33</v>
      </c>
      <c r="I5366" s="118" t="s">
        <v>9316</v>
      </c>
      <c r="J5366" s="118" t="s">
        <v>9452</v>
      </c>
      <c r="K5366" s="118" t="s">
        <v>9291</v>
      </c>
    </row>
    <row r="5367" spans="1:11" ht="28.8">
      <c r="A5367" s="175">
        <v>40813</v>
      </c>
      <c r="B5367" s="118" t="s">
        <v>9451</v>
      </c>
      <c r="C5367" s="130">
        <v>40813</v>
      </c>
      <c r="D5367" s="118">
        <v>0</v>
      </c>
      <c r="E5367" s="118" t="s">
        <v>9156</v>
      </c>
      <c r="F5367" s="118" t="s">
        <v>9157</v>
      </c>
      <c r="G5367" s="118" t="s">
        <v>9158</v>
      </c>
      <c r="H5367" s="118" t="s">
        <v>33</v>
      </c>
      <c r="I5367" s="118" t="s">
        <v>9316</v>
      </c>
      <c r="J5367" s="118" t="s">
        <v>9452</v>
      </c>
      <c r="K5367" s="118" t="s">
        <v>9291</v>
      </c>
    </row>
    <row r="5368" spans="1:11">
      <c r="A5368" s="175">
        <v>40813</v>
      </c>
      <c r="B5368" s="118" t="s">
        <v>11</v>
      </c>
      <c r="C5368" s="130">
        <v>40813</v>
      </c>
      <c r="D5368" s="118">
        <v>0</v>
      </c>
      <c r="E5368" s="118" t="s">
        <v>322</v>
      </c>
      <c r="F5368" s="118" t="s">
        <v>8922</v>
      </c>
      <c r="G5368" s="118" t="s">
        <v>8923</v>
      </c>
      <c r="H5368" s="118" t="s">
        <v>0</v>
      </c>
      <c r="I5368" s="118" t="s">
        <v>9299</v>
      </c>
      <c r="J5368" s="118" t="s">
        <v>9300</v>
      </c>
      <c r="K5368" s="118" t="s">
        <v>8961</v>
      </c>
    </row>
    <row r="5369" spans="1:11" ht="28.8">
      <c r="A5369" s="175">
        <v>40813</v>
      </c>
      <c r="B5369" s="118" t="s">
        <v>11</v>
      </c>
      <c r="C5369" s="130">
        <v>40813</v>
      </c>
      <c r="D5369" s="118">
        <v>0</v>
      </c>
      <c r="E5369" s="118" t="s">
        <v>975</v>
      </c>
      <c r="F5369" s="118" t="s">
        <v>8890</v>
      </c>
      <c r="G5369" s="118" t="s">
        <v>8891</v>
      </c>
      <c r="H5369" s="118" t="s">
        <v>876</v>
      </c>
      <c r="I5369" s="118" t="s">
        <v>8997</v>
      </c>
      <c r="J5369" s="118" t="s">
        <v>9480</v>
      </c>
      <c r="K5369" s="118" t="s">
        <v>8961</v>
      </c>
    </row>
    <row r="5370" spans="1:11" ht="28.8">
      <c r="A5370" s="175">
        <v>40813</v>
      </c>
      <c r="B5370" s="118" t="s">
        <v>11</v>
      </c>
      <c r="C5370" s="130">
        <v>40813</v>
      </c>
      <c r="D5370" s="118">
        <v>0</v>
      </c>
      <c r="E5370" s="118" t="s">
        <v>975</v>
      </c>
      <c r="F5370" s="118" t="s">
        <v>8890</v>
      </c>
      <c r="G5370" s="118" t="s">
        <v>8891</v>
      </c>
      <c r="H5370" s="118" t="s">
        <v>876</v>
      </c>
      <c r="I5370" s="118" t="s">
        <v>8997</v>
      </c>
      <c r="J5370" s="118" t="s">
        <v>9480</v>
      </c>
      <c r="K5370" s="118" t="s">
        <v>8961</v>
      </c>
    </row>
    <row r="5371" spans="1:11">
      <c r="A5371" s="175">
        <v>40813</v>
      </c>
      <c r="B5371" s="118" t="s">
        <v>11</v>
      </c>
      <c r="C5371" s="130">
        <v>40813</v>
      </c>
      <c r="D5371" s="118">
        <v>0</v>
      </c>
      <c r="E5371" s="118" t="s">
        <v>950</v>
      </c>
      <c r="F5371" s="118" t="s">
        <v>8931</v>
      </c>
      <c r="G5371" s="118" t="s">
        <v>8932</v>
      </c>
      <c r="H5371" s="118" t="s">
        <v>9402</v>
      </c>
      <c r="I5371" s="118" t="s">
        <v>8933</v>
      </c>
      <c r="J5371" s="118" t="s">
        <v>3977</v>
      </c>
      <c r="K5371" s="118" t="s">
        <v>8961</v>
      </c>
    </row>
    <row r="5372" spans="1:11" ht="28.8">
      <c r="A5372" s="175">
        <v>40813</v>
      </c>
      <c r="B5372" s="118" t="s">
        <v>11</v>
      </c>
      <c r="C5372" s="130">
        <v>40813</v>
      </c>
      <c r="D5372" s="118">
        <v>0</v>
      </c>
      <c r="E5372" s="118" t="s">
        <v>968</v>
      </c>
      <c r="F5372" s="118" t="s">
        <v>9087</v>
      </c>
      <c r="G5372" s="118" t="s">
        <v>9088</v>
      </c>
      <c r="H5372" s="118" t="s">
        <v>876</v>
      </c>
      <c r="I5372" s="118" t="s">
        <v>9089</v>
      </c>
      <c r="J5372" s="118" t="s">
        <v>3674</v>
      </c>
      <c r="K5372" s="118" t="s">
        <v>8961</v>
      </c>
    </row>
    <row r="5373" spans="1:11" ht="28.8">
      <c r="A5373" s="175">
        <v>40813</v>
      </c>
      <c r="B5373" s="118" t="s">
        <v>11</v>
      </c>
      <c r="C5373" s="130">
        <v>40813</v>
      </c>
      <c r="D5373" s="118">
        <v>0</v>
      </c>
      <c r="E5373" s="118" t="s">
        <v>322</v>
      </c>
      <c r="F5373" s="118" t="s">
        <v>8922</v>
      </c>
      <c r="G5373" s="118" t="s">
        <v>8923</v>
      </c>
      <c r="H5373" s="118" t="s">
        <v>878</v>
      </c>
      <c r="I5373" s="118" t="s">
        <v>9297</v>
      </c>
      <c r="J5373" s="118" t="s">
        <v>9298</v>
      </c>
      <c r="K5373" s="118" t="s">
        <v>8961</v>
      </c>
    </row>
    <row r="5374" spans="1:11" ht="28.8">
      <c r="A5374" s="175">
        <v>40813</v>
      </c>
      <c r="B5374" s="118" t="s">
        <v>11</v>
      </c>
      <c r="C5374" s="130">
        <v>40813</v>
      </c>
      <c r="D5374" s="118">
        <v>0</v>
      </c>
      <c r="E5374" s="118" t="s">
        <v>968</v>
      </c>
      <c r="F5374" s="118" t="s">
        <v>9087</v>
      </c>
      <c r="G5374" s="118" t="s">
        <v>9088</v>
      </c>
      <c r="H5374" s="118" t="s">
        <v>876</v>
      </c>
      <c r="I5374" s="118" t="s">
        <v>9089</v>
      </c>
      <c r="J5374" s="118" t="s">
        <v>3674</v>
      </c>
      <c r="K5374" s="118" t="s">
        <v>8961</v>
      </c>
    </row>
    <row r="5375" spans="1:11" ht="28.8">
      <c r="A5375" s="175">
        <v>40813</v>
      </c>
      <c r="B5375" s="118" t="s">
        <v>11</v>
      </c>
      <c r="C5375" s="130">
        <v>40813</v>
      </c>
      <c r="D5375" s="118">
        <v>0</v>
      </c>
      <c r="E5375" s="118" t="s">
        <v>950</v>
      </c>
      <c r="F5375" s="118" t="s">
        <v>8931</v>
      </c>
      <c r="G5375" s="118" t="s">
        <v>8932</v>
      </c>
      <c r="H5375" s="118" t="s">
        <v>877</v>
      </c>
      <c r="I5375" s="118" t="s">
        <v>9342</v>
      </c>
      <c r="J5375" s="118" t="s">
        <v>6332</v>
      </c>
      <c r="K5375" s="118" t="s">
        <v>8961</v>
      </c>
    </row>
    <row r="5376" spans="1:11" ht="28.8">
      <c r="A5376" s="175">
        <v>40813</v>
      </c>
      <c r="B5376" s="118" t="s">
        <v>11</v>
      </c>
      <c r="C5376" s="130">
        <v>40813</v>
      </c>
      <c r="D5376" s="118">
        <v>0</v>
      </c>
      <c r="E5376" s="118" t="s">
        <v>9500</v>
      </c>
      <c r="F5376" s="118" t="s">
        <v>9160</v>
      </c>
      <c r="G5376" s="118" t="s">
        <v>9161</v>
      </c>
      <c r="H5376" s="118" t="s">
        <v>0</v>
      </c>
      <c r="I5376" s="118" t="s">
        <v>9162</v>
      </c>
      <c r="J5376" s="118" t="s">
        <v>4026</v>
      </c>
      <c r="K5376" s="118" t="s">
        <v>8961</v>
      </c>
    </row>
    <row r="5377" spans="1:11" ht="28.8">
      <c r="A5377" s="175">
        <v>40813</v>
      </c>
      <c r="B5377" s="118" t="s">
        <v>11</v>
      </c>
      <c r="C5377" s="130">
        <v>40813</v>
      </c>
      <c r="D5377" s="118">
        <v>0</v>
      </c>
      <c r="E5377" s="118" t="s">
        <v>513</v>
      </c>
      <c r="F5377" s="118" t="s">
        <v>8970</v>
      </c>
      <c r="G5377" s="118" t="s">
        <v>8971</v>
      </c>
      <c r="H5377" s="118" t="s">
        <v>876</v>
      </c>
      <c r="I5377" s="118" t="s">
        <v>9107</v>
      </c>
      <c r="J5377" s="118" t="s">
        <v>9108</v>
      </c>
      <c r="K5377" s="118" t="s">
        <v>8961</v>
      </c>
    </row>
    <row r="5378" spans="1:11" ht="28.8">
      <c r="A5378" s="175">
        <v>40813</v>
      </c>
      <c r="B5378" s="118" t="s">
        <v>11</v>
      </c>
      <c r="C5378" s="130">
        <v>40813</v>
      </c>
      <c r="D5378" s="118">
        <v>0</v>
      </c>
      <c r="E5378" s="118" t="s">
        <v>964</v>
      </c>
      <c r="F5378" s="118" t="s">
        <v>8937</v>
      </c>
      <c r="G5378" s="118" t="s">
        <v>8938</v>
      </c>
      <c r="H5378" s="118" t="s">
        <v>876</v>
      </c>
      <c r="I5378" s="118" t="s">
        <v>9337</v>
      </c>
      <c r="J5378" s="118" t="s">
        <v>4388</v>
      </c>
      <c r="K5378" s="118" t="s">
        <v>8961</v>
      </c>
    </row>
    <row r="5379" spans="1:11">
      <c r="A5379" s="175">
        <v>40813</v>
      </c>
      <c r="B5379" s="118" t="s">
        <v>11</v>
      </c>
      <c r="C5379" s="130">
        <v>40813</v>
      </c>
      <c r="D5379" s="118">
        <v>0</v>
      </c>
      <c r="E5379" s="118" t="s">
        <v>322</v>
      </c>
      <c r="F5379" s="118" t="s">
        <v>8922</v>
      </c>
      <c r="G5379" s="118" t="s">
        <v>8923</v>
      </c>
      <c r="H5379" s="118" t="s">
        <v>0</v>
      </c>
      <c r="I5379" s="118" t="s">
        <v>9299</v>
      </c>
      <c r="J5379" s="118" t="s">
        <v>9300</v>
      </c>
      <c r="K5379" s="118" t="s">
        <v>8961</v>
      </c>
    </row>
    <row r="5380" spans="1:11" ht="28.8">
      <c r="A5380" s="175">
        <v>40813</v>
      </c>
      <c r="B5380" s="118" t="s">
        <v>11</v>
      </c>
      <c r="C5380" s="130">
        <v>40813</v>
      </c>
      <c r="D5380" s="118">
        <v>0</v>
      </c>
      <c r="E5380" s="118" t="s">
        <v>595</v>
      </c>
      <c r="F5380" s="118" t="s">
        <v>9170</v>
      </c>
      <c r="G5380" s="118" t="s">
        <v>9171</v>
      </c>
      <c r="H5380" s="118" t="s">
        <v>877</v>
      </c>
      <c r="I5380" s="118" t="s">
        <v>9172</v>
      </c>
      <c r="J5380" s="118" t="s">
        <v>6126</v>
      </c>
      <c r="K5380" s="118" t="s">
        <v>8961</v>
      </c>
    </row>
    <row r="5381" spans="1:11" ht="28.8">
      <c r="A5381" s="175">
        <v>40813</v>
      </c>
      <c r="B5381" s="118" t="s">
        <v>11</v>
      </c>
      <c r="C5381" s="130">
        <v>40813</v>
      </c>
      <c r="D5381" s="118">
        <v>0</v>
      </c>
      <c r="E5381" s="118" t="s">
        <v>182</v>
      </c>
      <c r="F5381" s="118" t="s">
        <v>8922</v>
      </c>
      <c r="G5381" s="118" t="s">
        <v>9198</v>
      </c>
      <c r="H5381" s="118" t="s">
        <v>876</v>
      </c>
      <c r="I5381" s="118" t="s">
        <v>9501</v>
      </c>
      <c r="J5381" s="118" t="s">
        <v>9502</v>
      </c>
      <c r="K5381" s="118" t="s">
        <v>8961</v>
      </c>
    </row>
    <row r="5382" spans="1:11">
      <c r="A5382" s="175">
        <v>40813</v>
      </c>
      <c r="B5382" s="118" t="s">
        <v>11</v>
      </c>
      <c r="C5382" s="130">
        <v>40813</v>
      </c>
      <c r="D5382" s="118">
        <v>0</v>
      </c>
      <c r="E5382" s="118" t="s">
        <v>322</v>
      </c>
      <c r="F5382" s="118" t="s">
        <v>8922</v>
      </c>
      <c r="G5382" s="118" t="s">
        <v>8923</v>
      </c>
      <c r="H5382" s="118" t="s">
        <v>0</v>
      </c>
      <c r="I5382" s="118" t="s">
        <v>9299</v>
      </c>
      <c r="J5382" s="118" t="s">
        <v>9300</v>
      </c>
      <c r="K5382" s="118" t="s">
        <v>8961</v>
      </c>
    </row>
    <row r="5383" spans="1:11" ht="28.8">
      <c r="A5383" s="175">
        <v>40813</v>
      </c>
      <c r="B5383" s="118" t="s">
        <v>11</v>
      </c>
      <c r="C5383" s="130">
        <v>40813</v>
      </c>
      <c r="D5383" s="118">
        <v>0</v>
      </c>
      <c r="E5383" s="118" t="s">
        <v>9500</v>
      </c>
      <c r="F5383" s="118" t="s">
        <v>9160</v>
      </c>
      <c r="G5383" s="118" t="s">
        <v>9161</v>
      </c>
      <c r="H5383" s="118" t="s">
        <v>0</v>
      </c>
      <c r="I5383" s="118" t="s">
        <v>9162</v>
      </c>
      <c r="J5383" s="118" t="s">
        <v>4026</v>
      </c>
      <c r="K5383" s="118" t="s">
        <v>8961</v>
      </c>
    </row>
    <row r="5384" spans="1:11" ht="28.8">
      <c r="A5384" s="175">
        <v>40813</v>
      </c>
      <c r="B5384" s="118" t="s">
        <v>11</v>
      </c>
      <c r="C5384" s="130">
        <v>40813</v>
      </c>
      <c r="D5384" s="118">
        <v>0</v>
      </c>
      <c r="E5384" s="118" t="s">
        <v>964</v>
      </c>
      <c r="F5384" s="118" t="s">
        <v>8937</v>
      </c>
      <c r="G5384" s="118" t="s">
        <v>8938</v>
      </c>
      <c r="H5384" s="118" t="s">
        <v>0</v>
      </c>
      <c r="I5384" s="118" t="s">
        <v>8939</v>
      </c>
      <c r="J5384" s="118" t="s">
        <v>3466</v>
      </c>
      <c r="K5384" s="118" t="s">
        <v>8961</v>
      </c>
    </row>
    <row r="5385" spans="1:11" ht="28.8">
      <c r="A5385" s="175">
        <v>40813</v>
      </c>
      <c r="B5385" s="118" t="s">
        <v>11</v>
      </c>
      <c r="C5385" s="130">
        <v>40813</v>
      </c>
      <c r="D5385" s="118">
        <v>0</v>
      </c>
      <c r="E5385" s="118" t="s">
        <v>968</v>
      </c>
      <c r="F5385" s="118" t="s">
        <v>9087</v>
      </c>
      <c r="G5385" s="118" t="s">
        <v>9088</v>
      </c>
      <c r="H5385" s="118" t="s">
        <v>876</v>
      </c>
      <c r="I5385" s="118" t="s">
        <v>9422</v>
      </c>
      <c r="J5385" s="118" t="s">
        <v>148</v>
      </c>
      <c r="K5385" s="118" t="s">
        <v>8961</v>
      </c>
    </row>
    <row r="5386" spans="1:11" ht="28.8">
      <c r="A5386" s="175">
        <v>40813</v>
      </c>
      <c r="B5386" s="118" t="s">
        <v>11</v>
      </c>
      <c r="C5386" s="130">
        <v>40813</v>
      </c>
      <c r="D5386" s="118">
        <v>0</v>
      </c>
      <c r="E5386" s="118" t="s">
        <v>322</v>
      </c>
      <c r="F5386" s="118" t="s">
        <v>8922</v>
      </c>
      <c r="G5386" s="118" t="s">
        <v>8923</v>
      </c>
      <c r="H5386" s="118" t="s">
        <v>876</v>
      </c>
      <c r="I5386" s="118" t="s">
        <v>9319</v>
      </c>
      <c r="J5386" s="118" t="s">
        <v>7454</v>
      </c>
      <c r="K5386" s="118" t="s">
        <v>8961</v>
      </c>
    </row>
    <row r="5387" spans="1:11" ht="28.8">
      <c r="A5387" s="175">
        <v>40813</v>
      </c>
      <c r="B5387" s="118" t="s">
        <v>11</v>
      </c>
      <c r="C5387" s="130">
        <v>40813</v>
      </c>
      <c r="D5387" s="118">
        <v>0</v>
      </c>
      <c r="E5387" s="118" t="s">
        <v>322</v>
      </c>
      <c r="F5387" s="118" t="s">
        <v>8922</v>
      </c>
      <c r="G5387" s="118" t="s">
        <v>8923</v>
      </c>
      <c r="H5387" s="118" t="s">
        <v>876</v>
      </c>
      <c r="I5387" s="118" t="s">
        <v>9128</v>
      </c>
      <c r="J5387" s="118" t="s">
        <v>4247</v>
      </c>
      <c r="K5387" s="118" t="s">
        <v>8961</v>
      </c>
    </row>
    <row r="5388" spans="1:11" ht="28.8">
      <c r="A5388" s="175">
        <v>40813</v>
      </c>
      <c r="B5388" s="118" t="s">
        <v>11</v>
      </c>
      <c r="C5388" s="130">
        <v>40813</v>
      </c>
      <c r="D5388" s="118">
        <v>0</v>
      </c>
      <c r="E5388" s="118" t="s">
        <v>936</v>
      </c>
      <c r="F5388" s="118" t="s">
        <v>9311</v>
      </c>
      <c r="G5388" s="118" t="s">
        <v>9312</v>
      </c>
      <c r="H5388" s="118" t="s">
        <v>876</v>
      </c>
      <c r="I5388" s="118" t="s">
        <v>9503</v>
      </c>
      <c r="J5388" s="118" t="s">
        <v>9504</v>
      </c>
      <c r="K5388" s="118" t="s">
        <v>8961</v>
      </c>
    </row>
    <row r="5389" spans="1:11" ht="28.8">
      <c r="A5389" s="175">
        <v>40813</v>
      </c>
      <c r="B5389" s="118" t="s">
        <v>11</v>
      </c>
      <c r="C5389" s="130">
        <v>40813</v>
      </c>
      <c r="D5389" s="118">
        <v>0</v>
      </c>
      <c r="E5389" s="118" t="s">
        <v>177</v>
      </c>
      <c r="F5389" s="118" t="s">
        <v>9263</v>
      </c>
      <c r="G5389" s="118" t="s">
        <v>9264</v>
      </c>
      <c r="H5389" s="118" t="s">
        <v>0</v>
      </c>
      <c r="I5389" s="118" t="s">
        <v>9265</v>
      </c>
      <c r="J5389" s="118" t="s">
        <v>693</v>
      </c>
      <c r="K5389" s="118" t="s">
        <v>8961</v>
      </c>
    </row>
    <row r="5390" spans="1:11" ht="28.8">
      <c r="A5390" s="175">
        <v>40813</v>
      </c>
      <c r="B5390" s="118" t="s">
        <v>11</v>
      </c>
      <c r="C5390" s="130">
        <v>40813</v>
      </c>
      <c r="D5390" s="118">
        <v>0</v>
      </c>
      <c r="E5390" s="118" t="s">
        <v>595</v>
      </c>
      <c r="F5390" s="118" t="s">
        <v>9170</v>
      </c>
      <c r="G5390" s="118" t="s">
        <v>9171</v>
      </c>
      <c r="H5390" s="118" t="s">
        <v>878</v>
      </c>
      <c r="I5390" s="118" t="s">
        <v>9505</v>
      </c>
      <c r="J5390" s="118" t="s">
        <v>7947</v>
      </c>
      <c r="K5390" s="118" t="s">
        <v>8961</v>
      </c>
    </row>
    <row r="5391" spans="1:11" ht="28.8">
      <c r="A5391" s="175">
        <v>40813</v>
      </c>
      <c r="B5391" s="118" t="s">
        <v>11</v>
      </c>
      <c r="C5391" s="130">
        <v>40813</v>
      </c>
      <c r="D5391" s="118">
        <v>0</v>
      </c>
      <c r="E5391" s="118" t="s">
        <v>177</v>
      </c>
      <c r="F5391" s="118" t="s">
        <v>9263</v>
      </c>
      <c r="G5391" s="118" t="s">
        <v>9264</v>
      </c>
      <c r="H5391" s="118" t="s">
        <v>0</v>
      </c>
      <c r="I5391" s="118" t="s">
        <v>9265</v>
      </c>
      <c r="J5391" s="118" t="s">
        <v>693</v>
      </c>
      <c r="K5391" s="118" t="s">
        <v>8961</v>
      </c>
    </row>
    <row r="5392" spans="1:11">
      <c r="A5392" s="175">
        <v>40813</v>
      </c>
      <c r="B5392" s="118" t="s">
        <v>11</v>
      </c>
      <c r="C5392" s="130">
        <v>40813</v>
      </c>
      <c r="D5392" s="118">
        <v>0</v>
      </c>
      <c r="E5392" s="118" t="s">
        <v>975</v>
      </c>
      <c r="F5392" s="118" t="s">
        <v>8890</v>
      </c>
      <c r="G5392" s="118" t="s">
        <v>8891</v>
      </c>
      <c r="H5392" s="118" t="s">
        <v>0</v>
      </c>
      <c r="I5392" s="118" t="s">
        <v>8892</v>
      </c>
      <c r="J5392" s="118" t="s">
        <v>3648</v>
      </c>
      <c r="K5392" s="118" t="s">
        <v>8961</v>
      </c>
    </row>
    <row r="5393" spans="1:11" ht="28.8">
      <c r="A5393" s="175">
        <v>40813</v>
      </c>
      <c r="B5393" s="118" t="s">
        <v>11</v>
      </c>
      <c r="C5393" s="130">
        <v>40813</v>
      </c>
      <c r="D5393" s="118">
        <v>0</v>
      </c>
      <c r="E5393" s="118" t="s">
        <v>322</v>
      </c>
      <c r="F5393" s="118" t="s">
        <v>8922</v>
      </c>
      <c r="G5393" s="118" t="s">
        <v>8923</v>
      </c>
      <c r="H5393" s="118" t="s">
        <v>876</v>
      </c>
      <c r="I5393" s="118" t="s">
        <v>9128</v>
      </c>
      <c r="J5393" s="118" t="s">
        <v>4247</v>
      </c>
      <c r="K5393" s="118" t="s">
        <v>8961</v>
      </c>
    </row>
    <row r="5394" spans="1:11" ht="28.8">
      <c r="A5394" s="175">
        <v>40813</v>
      </c>
      <c r="B5394" s="118" t="s">
        <v>11</v>
      </c>
      <c r="C5394" s="130">
        <v>40813</v>
      </c>
      <c r="D5394" s="118">
        <v>0</v>
      </c>
      <c r="E5394" s="118" t="s">
        <v>182</v>
      </c>
      <c r="F5394" s="118" t="s">
        <v>8922</v>
      </c>
      <c r="G5394" s="118" t="s">
        <v>9198</v>
      </c>
      <c r="H5394" s="118" t="s">
        <v>877</v>
      </c>
      <c r="I5394" s="118" t="s">
        <v>9328</v>
      </c>
      <c r="J5394" s="118" t="s">
        <v>6180</v>
      </c>
      <c r="K5394" s="118" t="s">
        <v>8961</v>
      </c>
    </row>
    <row r="5395" spans="1:11">
      <c r="A5395" s="175">
        <v>40813</v>
      </c>
      <c r="B5395" s="118" t="s">
        <v>11</v>
      </c>
      <c r="C5395" s="130">
        <v>40813</v>
      </c>
      <c r="D5395" s="118">
        <v>0</v>
      </c>
      <c r="E5395" s="118" t="s">
        <v>322</v>
      </c>
      <c r="F5395" s="118" t="s">
        <v>8922</v>
      </c>
      <c r="G5395" s="118" t="s">
        <v>8923</v>
      </c>
      <c r="H5395" s="118" t="s">
        <v>0</v>
      </c>
      <c r="I5395" s="118" t="s">
        <v>9299</v>
      </c>
      <c r="J5395" s="118" t="s">
        <v>9300</v>
      </c>
      <c r="K5395" s="118" t="s">
        <v>8961</v>
      </c>
    </row>
    <row r="5396" spans="1:11" ht="28.8">
      <c r="A5396" s="175">
        <v>40813</v>
      </c>
      <c r="B5396" s="118" t="s">
        <v>11</v>
      </c>
      <c r="C5396" s="130">
        <v>40813</v>
      </c>
      <c r="D5396" s="118">
        <v>0</v>
      </c>
      <c r="E5396" s="118" t="s">
        <v>208</v>
      </c>
      <c r="F5396" s="118" t="s">
        <v>8907</v>
      </c>
      <c r="G5396" s="118" t="s">
        <v>8908</v>
      </c>
      <c r="H5396" s="118" t="s">
        <v>876</v>
      </c>
      <c r="I5396" s="118" t="s">
        <v>9286</v>
      </c>
      <c r="J5396" s="118" t="s">
        <v>9287</v>
      </c>
      <c r="K5396" s="118" t="s">
        <v>8961</v>
      </c>
    </row>
    <row r="5397" spans="1:11" ht="28.8">
      <c r="A5397" s="175">
        <v>40813</v>
      </c>
      <c r="B5397" s="118" t="s">
        <v>11</v>
      </c>
      <c r="C5397" s="130">
        <v>40813</v>
      </c>
      <c r="D5397" s="118">
        <v>0</v>
      </c>
      <c r="E5397" s="118" t="s">
        <v>513</v>
      </c>
      <c r="F5397" s="118" t="s">
        <v>8970</v>
      </c>
      <c r="G5397" s="118" t="s">
        <v>8971</v>
      </c>
      <c r="H5397" s="118" t="s">
        <v>877</v>
      </c>
      <c r="I5397" s="118" t="s">
        <v>9406</v>
      </c>
      <c r="J5397" s="118" t="s">
        <v>148</v>
      </c>
      <c r="K5397" s="118" t="s">
        <v>8961</v>
      </c>
    </row>
    <row r="5398" spans="1:11" ht="28.8">
      <c r="A5398" s="175">
        <v>40813</v>
      </c>
      <c r="B5398" s="118" t="s">
        <v>11</v>
      </c>
      <c r="C5398" s="130">
        <v>40813</v>
      </c>
      <c r="D5398" s="118">
        <v>0</v>
      </c>
      <c r="E5398" s="118" t="s">
        <v>177</v>
      </c>
      <c r="F5398" s="118" t="s">
        <v>9263</v>
      </c>
      <c r="G5398" s="118" t="s">
        <v>9264</v>
      </c>
      <c r="H5398" s="118" t="s">
        <v>0</v>
      </c>
      <c r="I5398" s="118" t="s">
        <v>9265</v>
      </c>
      <c r="J5398" s="118" t="s">
        <v>693</v>
      </c>
      <c r="K5398" s="118" t="s">
        <v>8961</v>
      </c>
    </row>
    <row r="5399" spans="1:11" ht="28.8">
      <c r="A5399" s="175">
        <v>40813</v>
      </c>
      <c r="B5399" s="118" t="s">
        <v>11</v>
      </c>
      <c r="C5399" s="130">
        <v>40813</v>
      </c>
      <c r="D5399" s="118">
        <v>0</v>
      </c>
      <c r="E5399" s="118" t="s">
        <v>936</v>
      </c>
      <c r="F5399" s="118" t="s">
        <v>9311</v>
      </c>
      <c r="G5399" s="118" t="s">
        <v>9312</v>
      </c>
      <c r="H5399" s="118" t="s">
        <v>877</v>
      </c>
      <c r="I5399" s="118" t="s">
        <v>9506</v>
      </c>
      <c r="J5399" s="118" t="s">
        <v>148</v>
      </c>
      <c r="K5399" s="118" t="s">
        <v>8961</v>
      </c>
    </row>
    <row r="5400" spans="1:11">
      <c r="A5400" s="175">
        <v>40815</v>
      </c>
      <c r="B5400" s="118" t="s">
        <v>11</v>
      </c>
      <c r="C5400" s="130">
        <v>40815</v>
      </c>
      <c r="D5400" s="118">
        <v>5</v>
      </c>
      <c r="E5400" s="118" t="s">
        <v>159</v>
      </c>
      <c r="F5400" s="118" t="s">
        <v>8904</v>
      </c>
      <c r="G5400" s="118" t="s">
        <v>8905</v>
      </c>
      <c r="H5400" s="118" t="s">
        <v>0</v>
      </c>
      <c r="I5400" s="118" t="s">
        <v>9507</v>
      </c>
      <c r="J5400" s="118" t="s">
        <v>9508</v>
      </c>
      <c r="K5400" s="118" t="s">
        <v>8893</v>
      </c>
    </row>
    <row r="5401" spans="1:11" ht="28.8">
      <c r="A5401" s="175">
        <v>40815</v>
      </c>
      <c r="B5401" s="118" t="s">
        <v>11</v>
      </c>
      <c r="C5401" s="130">
        <v>40837</v>
      </c>
      <c r="D5401" s="118">
        <v>1</v>
      </c>
      <c r="E5401" s="118" t="s">
        <v>968</v>
      </c>
      <c r="F5401" s="118" t="s">
        <v>9426</v>
      </c>
      <c r="G5401" s="118" t="s">
        <v>9427</v>
      </c>
      <c r="H5401" s="118" t="s">
        <v>9428</v>
      </c>
      <c r="I5401" s="118" t="s">
        <v>9429</v>
      </c>
      <c r="J5401" s="118" t="s">
        <v>9430</v>
      </c>
      <c r="K5401" s="118" t="s">
        <v>8893</v>
      </c>
    </row>
    <row r="5402" spans="1:11" ht="28.8">
      <c r="A5402" s="175">
        <v>40815</v>
      </c>
      <c r="B5402" s="118" t="s">
        <v>11</v>
      </c>
      <c r="C5402" s="130">
        <v>40815</v>
      </c>
      <c r="D5402" s="118">
        <v>0</v>
      </c>
      <c r="E5402" s="118" t="s">
        <v>968</v>
      </c>
      <c r="F5402" s="118" t="s">
        <v>9087</v>
      </c>
      <c r="G5402" s="118" t="s">
        <v>9088</v>
      </c>
      <c r="H5402" s="118" t="s">
        <v>876</v>
      </c>
      <c r="I5402" s="118" t="s">
        <v>9182</v>
      </c>
      <c r="J5402" s="118" t="s">
        <v>3838</v>
      </c>
      <c r="K5402" s="118" t="s">
        <v>8961</v>
      </c>
    </row>
    <row r="5403" spans="1:11" ht="28.8">
      <c r="A5403" s="175">
        <v>40815</v>
      </c>
      <c r="B5403" s="118" t="s">
        <v>11</v>
      </c>
      <c r="C5403" s="130">
        <v>40815</v>
      </c>
      <c r="D5403" s="118">
        <v>0</v>
      </c>
      <c r="E5403" s="118" t="s">
        <v>595</v>
      </c>
      <c r="F5403" s="118" t="s">
        <v>9170</v>
      </c>
      <c r="G5403" s="118" t="s">
        <v>9171</v>
      </c>
      <c r="H5403" s="118" t="s">
        <v>877</v>
      </c>
      <c r="I5403" s="118" t="s">
        <v>9172</v>
      </c>
      <c r="J5403" s="118" t="s">
        <v>6126</v>
      </c>
      <c r="K5403" s="118" t="s">
        <v>8961</v>
      </c>
    </row>
    <row r="5404" spans="1:11" ht="28.8">
      <c r="A5404" s="175">
        <v>40815</v>
      </c>
      <c r="B5404" s="118" t="s">
        <v>11</v>
      </c>
      <c r="C5404" s="130">
        <v>40815</v>
      </c>
      <c r="D5404" s="118">
        <v>0</v>
      </c>
      <c r="E5404" s="118" t="s">
        <v>159</v>
      </c>
      <c r="F5404" s="118" t="s">
        <v>8904</v>
      </c>
      <c r="G5404" s="118" t="s">
        <v>8905</v>
      </c>
      <c r="H5404" s="118" t="s">
        <v>876</v>
      </c>
      <c r="I5404" s="118" t="s">
        <v>9459</v>
      </c>
      <c r="J5404" s="118" t="s">
        <v>9460</v>
      </c>
      <c r="K5404" s="118" t="s">
        <v>8961</v>
      </c>
    </row>
    <row r="5405" spans="1:11" ht="28.8">
      <c r="A5405" s="175">
        <v>40815</v>
      </c>
      <c r="B5405" s="118" t="s">
        <v>11</v>
      </c>
      <c r="C5405" s="130">
        <v>40815</v>
      </c>
      <c r="D5405" s="118">
        <v>0</v>
      </c>
      <c r="E5405" s="118" t="s">
        <v>975</v>
      </c>
      <c r="F5405" s="118" t="s">
        <v>8890</v>
      </c>
      <c r="G5405" s="118" t="s">
        <v>8891</v>
      </c>
      <c r="H5405" s="118" t="s">
        <v>876</v>
      </c>
      <c r="I5405" s="118" t="s">
        <v>9471</v>
      </c>
      <c r="J5405" s="118" t="s">
        <v>148</v>
      </c>
      <c r="K5405" s="118" t="s">
        <v>8961</v>
      </c>
    </row>
    <row r="5406" spans="1:11" ht="28.8">
      <c r="A5406" s="175">
        <v>40815</v>
      </c>
      <c r="B5406" s="118" t="s">
        <v>11</v>
      </c>
      <c r="C5406" s="130">
        <v>40815</v>
      </c>
      <c r="D5406" s="118">
        <v>0</v>
      </c>
      <c r="E5406" s="118" t="s">
        <v>968</v>
      </c>
      <c r="F5406" s="118" t="s">
        <v>9087</v>
      </c>
      <c r="G5406" s="118" t="s">
        <v>9088</v>
      </c>
      <c r="H5406" s="118" t="s">
        <v>876</v>
      </c>
      <c r="I5406" s="118" t="s">
        <v>9182</v>
      </c>
      <c r="J5406" s="118" t="s">
        <v>3838</v>
      </c>
      <c r="K5406" s="118" t="s">
        <v>8961</v>
      </c>
    </row>
    <row r="5407" spans="1:11" ht="28.8">
      <c r="A5407" s="175">
        <v>40815</v>
      </c>
      <c r="B5407" s="118" t="s">
        <v>11</v>
      </c>
      <c r="C5407" s="130">
        <v>40815</v>
      </c>
      <c r="D5407" s="118">
        <v>0</v>
      </c>
      <c r="E5407" s="118" t="s">
        <v>968</v>
      </c>
      <c r="F5407" s="118" t="s">
        <v>9087</v>
      </c>
      <c r="G5407" s="118" t="s">
        <v>9088</v>
      </c>
      <c r="H5407" s="118" t="s">
        <v>876</v>
      </c>
      <c r="I5407" s="118" t="s">
        <v>9363</v>
      </c>
      <c r="J5407" s="118" t="s">
        <v>9509</v>
      </c>
      <c r="K5407" s="118" t="s">
        <v>8961</v>
      </c>
    </row>
    <row r="5408" spans="1:11" ht="28.8">
      <c r="A5408" s="175">
        <v>40815</v>
      </c>
      <c r="B5408" s="118" t="s">
        <v>11</v>
      </c>
      <c r="C5408" s="130">
        <v>40815</v>
      </c>
      <c r="D5408" s="118">
        <v>0</v>
      </c>
      <c r="E5408" s="118" t="s">
        <v>968</v>
      </c>
      <c r="F5408" s="118" t="s">
        <v>9087</v>
      </c>
      <c r="G5408" s="118" t="s">
        <v>9088</v>
      </c>
      <c r="H5408" s="118" t="s">
        <v>876</v>
      </c>
      <c r="I5408" s="118" t="s">
        <v>9089</v>
      </c>
      <c r="J5408" s="118" t="s">
        <v>3674</v>
      </c>
      <c r="K5408" s="118" t="s">
        <v>8961</v>
      </c>
    </row>
    <row r="5409" spans="1:11" ht="28.8">
      <c r="A5409" s="175">
        <v>40815</v>
      </c>
      <c r="B5409" s="118" t="s">
        <v>11</v>
      </c>
      <c r="C5409" s="130">
        <v>40815</v>
      </c>
      <c r="D5409" s="118">
        <v>0</v>
      </c>
      <c r="E5409" s="118" t="s">
        <v>159</v>
      </c>
      <c r="F5409" s="118" t="s">
        <v>8904</v>
      </c>
      <c r="G5409" s="118" t="s">
        <v>8905</v>
      </c>
      <c r="H5409" s="118" t="s">
        <v>876</v>
      </c>
      <c r="I5409" s="118" t="s">
        <v>9459</v>
      </c>
      <c r="J5409" s="118" t="s">
        <v>9460</v>
      </c>
      <c r="K5409" s="118" t="s">
        <v>8961</v>
      </c>
    </row>
    <row r="5410" spans="1:11" ht="28.8">
      <c r="A5410" s="175">
        <v>40815</v>
      </c>
      <c r="B5410" s="118" t="s">
        <v>11</v>
      </c>
      <c r="C5410" s="130">
        <v>40815</v>
      </c>
      <c r="D5410" s="118">
        <v>0</v>
      </c>
      <c r="E5410" s="118" t="s">
        <v>968</v>
      </c>
      <c r="F5410" s="118" t="s">
        <v>9087</v>
      </c>
      <c r="G5410" s="118" t="s">
        <v>9088</v>
      </c>
      <c r="H5410" s="118" t="s">
        <v>876</v>
      </c>
      <c r="I5410" s="118" t="s">
        <v>9182</v>
      </c>
      <c r="J5410" s="118" t="s">
        <v>3838</v>
      </c>
      <c r="K5410" s="118" t="s">
        <v>8961</v>
      </c>
    </row>
    <row r="5411" spans="1:11" ht="28.8">
      <c r="A5411" s="175">
        <v>40815</v>
      </c>
      <c r="B5411" s="118" t="s">
        <v>11</v>
      </c>
      <c r="C5411" s="130">
        <v>40815</v>
      </c>
      <c r="D5411" s="118">
        <v>0</v>
      </c>
      <c r="E5411" s="118" t="s">
        <v>9439</v>
      </c>
      <c r="F5411" s="118" t="s">
        <v>9440</v>
      </c>
      <c r="G5411" s="118" t="s">
        <v>9441</v>
      </c>
      <c r="H5411" s="118" t="s">
        <v>876</v>
      </c>
      <c r="I5411" s="118" t="s">
        <v>9442</v>
      </c>
      <c r="J5411" s="118" t="s">
        <v>9443</v>
      </c>
      <c r="K5411" s="118" t="s">
        <v>8961</v>
      </c>
    </row>
    <row r="5412" spans="1:11" ht="28.8">
      <c r="A5412" s="175">
        <v>40815</v>
      </c>
      <c r="B5412" s="118" t="s">
        <v>11</v>
      </c>
      <c r="C5412" s="130">
        <v>40815</v>
      </c>
      <c r="D5412" s="118">
        <v>0</v>
      </c>
      <c r="E5412" s="118" t="s">
        <v>968</v>
      </c>
      <c r="F5412" s="118" t="s">
        <v>9087</v>
      </c>
      <c r="G5412" s="118" t="s">
        <v>9088</v>
      </c>
      <c r="H5412" s="118" t="s">
        <v>876</v>
      </c>
      <c r="I5412" s="118" t="s">
        <v>9496</v>
      </c>
      <c r="J5412" s="118" t="s">
        <v>7399</v>
      </c>
      <c r="K5412" s="118" t="s">
        <v>8961</v>
      </c>
    </row>
    <row r="5413" spans="1:11" ht="28.8">
      <c r="A5413" s="175">
        <v>40815</v>
      </c>
      <c r="B5413" s="118" t="s">
        <v>11</v>
      </c>
      <c r="C5413" s="130">
        <v>40815</v>
      </c>
      <c r="D5413" s="118">
        <v>0</v>
      </c>
      <c r="E5413" s="118" t="s">
        <v>159</v>
      </c>
      <c r="F5413" s="118" t="s">
        <v>8904</v>
      </c>
      <c r="G5413" s="118" t="s">
        <v>8905</v>
      </c>
      <c r="H5413" s="118" t="s">
        <v>876</v>
      </c>
      <c r="I5413" s="118" t="s">
        <v>9510</v>
      </c>
      <c r="J5413" s="118" t="s">
        <v>9511</v>
      </c>
      <c r="K5413" s="118" t="s">
        <v>8961</v>
      </c>
    </row>
    <row r="5414" spans="1:11" ht="28.8">
      <c r="A5414" s="175">
        <v>40815</v>
      </c>
      <c r="B5414" s="118" t="s">
        <v>11</v>
      </c>
      <c r="C5414" s="130">
        <v>40815</v>
      </c>
      <c r="D5414" s="118">
        <v>0</v>
      </c>
      <c r="E5414" s="118" t="s">
        <v>144</v>
      </c>
      <c r="F5414" s="118" t="s">
        <v>8981</v>
      </c>
      <c r="G5414" s="118" t="s">
        <v>8982</v>
      </c>
      <c r="H5414" s="118" t="s">
        <v>876</v>
      </c>
      <c r="I5414" s="118" t="s">
        <v>9076</v>
      </c>
      <c r="J5414" s="118" t="s">
        <v>4182</v>
      </c>
      <c r="K5414" s="118" t="s">
        <v>8961</v>
      </c>
    </row>
    <row r="5415" spans="1:11" ht="28.8">
      <c r="A5415" s="175">
        <v>40815</v>
      </c>
      <c r="B5415" s="118" t="s">
        <v>11</v>
      </c>
      <c r="C5415" s="130">
        <v>40815</v>
      </c>
      <c r="D5415" s="118">
        <v>0</v>
      </c>
      <c r="E5415" s="118" t="s">
        <v>159</v>
      </c>
      <c r="F5415" s="118" t="s">
        <v>8904</v>
      </c>
      <c r="G5415" s="118" t="s">
        <v>8905</v>
      </c>
      <c r="H5415" s="118" t="s">
        <v>876</v>
      </c>
      <c r="I5415" s="118" t="s">
        <v>9510</v>
      </c>
      <c r="J5415" s="118" t="s">
        <v>9511</v>
      </c>
      <c r="K5415" s="118" t="s">
        <v>8961</v>
      </c>
    </row>
    <row r="5416" spans="1:11" ht="28.8">
      <c r="A5416" s="175">
        <v>40815</v>
      </c>
      <c r="B5416" s="118" t="s">
        <v>11</v>
      </c>
      <c r="C5416" s="130">
        <v>40815</v>
      </c>
      <c r="D5416" s="118">
        <v>0</v>
      </c>
      <c r="E5416" s="118" t="s">
        <v>471</v>
      </c>
      <c r="F5416" s="118" t="s">
        <v>8916</v>
      </c>
      <c r="G5416" s="118" t="s">
        <v>8917</v>
      </c>
      <c r="H5416" s="118" t="s">
        <v>876</v>
      </c>
      <c r="I5416" s="118" t="s">
        <v>9359</v>
      </c>
      <c r="J5416" s="118" t="s">
        <v>9360</v>
      </c>
      <c r="K5416" s="118" t="s">
        <v>8961</v>
      </c>
    </row>
    <row r="5417" spans="1:11" ht="28.8">
      <c r="A5417" s="175">
        <v>40815</v>
      </c>
      <c r="B5417" s="118" t="s">
        <v>11</v>
      </c>
      <c r="C5417" s="130">
        <v>40815</v>
      </c>
      <c r="D5417" s="118">
        <v>0</v>
      </c>
      <c r="E5417" s="118" t="s">
        <v>159</v>
      </c>
      <c r="F5417" s="118" t="s">
        <v>8904</v>
      </c>
      <c r="G5417" s="118" t="s">
        <v>8905</v>
      </c>
      <c r="H5417" s="118" t="s">
        <v>876</v>
      </c>
      <c r="I5417" s="118" t="s">
        <v>9510</v>
      </c>
      <c r="J5417" s="118" t="s">
        <v>9511</v>
      </c>
      <c r="K5417" s="118" t="s">
        <v>8961</v>
      </c>
    </row>
    <row r="5418" spans="1:11" ht="28.8">
      <c r="A5418" s="175">
        <v>40816</v>
      </c>
      <c r="B5418" s="118" t="s">
        <v>9451</v>
      </c>
      <c r="C5418" s="130">
        <v>40816</v>
      </c>
      <c r="D5418" s="118">
        <v>0</v>
      </c>
      <c r="E5418" s="118" t="s">
        <v>9156</v>
      </c>
      <c r="F5418" s="118" t="s">
        <v>9157</v>
      </c>
      <c r="G5418" s="118" t="s">
        <v>9158</v>
      </c>
      <c r="H5418" s="118" t="s">
        <v>33</v>
      </c>
      <c r="I5418" s="118" t="s">
        <v>9512</v>
      </c>
      <c r="J5418" s="118" t="s">
        <v>9476</v>
      </c>
      <c r="K5418" s="118" t="s">
        <v>9291</v>
      </c>
    </row>
    <row r="5419" spans="1:11" ht="28.8">
      <c r="A5419" s="175">
        <v>40816</v>
      </c>
      <c r="B5419" s="118" t="s">
        <v>9451</v>
      </c>
      <c r="C5419" s="130">
        <v>40816</v>
      </c>
      <c r="D5419" s="118">
        <v>0</v>
      </c>
      <c r="E5419" s="118" t="s">
        <v>9156</v>
      </c>
      <c r="F5419" s="118" t="s">
        <v>9157</v>
      </c>
      <c r="G5419" s="118" t="s">
        <v>9158</v>
      </c>
      <c r="H5419" s="118" t="s">
        <v>33</v>
      </c>
      <c r="I5419" s="118" t="s">
        <v>9512</v>
      </c>
      <c r="J5419" s="118" t="s">
        <v>9476</v>
      </c>
      <c r="K5419" s="118" t="s">
        <v>9291</v>
      </c>
    </row>
    <row r="5420" spans="1:11" ht="28.8">
      <c r="A5420" s="175">
        <v>40816</v>
      </c>
      <c r="B5420" s="118" t="s">
        <v>9451</v>
      </c>
      <c r="C5420" s="130">
        <v>40816</v>
      </c>
      <c r="D5420" s="118">
        <v>0</v>
      </c>
      <c r="E5420" s="118" t="s">
        <v>9156</v>
      </c>
      <c r="F5420" s="118" t="s">
        <v>9157</v>
      </c>
      <c r="G5420" s="118" t="s">
        <v>9158</v>
      </c>
      <c r="H5420" s="118" t="s">
        <v>33</v>
      </c>
      <c r="I5420" s="118" t="s">
        <v>9513</v>
      </c>
      <c r="J5420" s="118" t="s">
        <v>9479</v>
      </c>
      <c r="K5420" s="118" t="s">
        <v>9291</v>
      </c>
    </row>
    <row r="5421" spans="1:11" ht="28.8">
      <c r="A5421" s="175">
        <v>40819</v>
      </c>
      <c r="B5421" s="118" t="s">
        <v>9514</v>
      </c>
      <c r="C5421" s="130">
        <v>40821</v>
      </c>
      <c r="D5421" s="118">
        <v>2</v>
      </c>
      <c r="E5421" s="118" t="s">
        <v>9156</v>
      </c>
      <c r="F5421" s="118" t="s">
        <v>9157</v>
      </c>
      <c r="G5421" s="118" t="s">
        <v>9158</v>
      </c>
      <c r="H5421" s="118" t="s">
        <v>33</v>
      </c>
      <c r="I5421" s="118" t="s">
        <v>9316</v>
      </c>
      <c r="J5421" s="118" t="s">
        <v>9452</v>
      </c>
      <c r="K5421" s="118" t="s">
        <v>9291</v>
      </c>
    </row>
    <row r="5422" spans="1:11" ht="28.8">
      <c r="A5422" s="175">
        <v>40819</v>
      </c>
      <c r="B5422" s="118" t="s">
        <v>9514</v>
      </c>
      <c r="C5422" s="130">
        <v>40821</v>
      </c>
      <c r="D5422" s="118">
        <v>2</v>
      </c>
      <c r="E5422" s="118" t="s">
        <v>9156</v>
      </c>
      <c r="F5422" s="118" t="s">
        <v>9157</v>
      </c>
      <c r="G5422" s="118" t="s">
        <v>9158</v>
      </c>
      <c r="H5422" s="118" t="s">
        <v>33</v>
      </c>
      <c r="I5422" s="118" t="s">
        <v>9316</v>
      </c>
      <c r="J5422" s="118" t="s">
        <v>9452</v>
      </c>
      <c r="K5422" s="118" t="s">
        <v>9291</v>
      </c>
    </row>
    <row r="5423" spans="1:11" ht="28.8">
      <c r="A5423" s="175">
        <v>40819</v>
      </c>
      <c r="B5423" s="118" t="s">
        <v>9514</v>
      </c>
      <c r="C5423" s="130">
        <v>40821</v>
      </c>
      <c r="D5423" s="118">
        <v>2</v>
      </c>
      <c r="E5423" s="118" t="s">
        <v>9156</v>
      </c>
      <c r="F5423" s="118" t="s">
        <v>9157</v>
      </c>
      <c r="G5423" s="118" t="s">
        <v>9158</v>
      </c>
      <c r="H5423" s="118" t="s">
        <v>33</v>
      </c>
      <c r="I5423" s="118" t="s">
        <v>9316</v>
      </c>
      <c r="J5423" s="118" t="s">
        <v>9452</v>
      </c>
      <c r="K5423" s="118" t="s">
        <v>9291</v>
      </c>
    </row>
    <row r="5424" spans="1:11">
      <c r="A5424" s="175">
        <v>40820</v>
      </c>
      <c r="B5424" s="118" t="s">
        <v>12</v>
      </c>
      <c r="C5424" s="130">
        <v>40823</v>
      </c>
      <c r="D5424" s="118">
        <v>3</v>
      </c>
      <c r="E5424" s="118" t="s">
        <v>806</v>
      </c>
      <c r="F5424" s="118" t="s">
        <v>972</v>
      </c>
      <c r="G5424" s="118" t="s">
        <v>9104</v>
      </c>
      <c r="H5424" s="118" t="s">
        <v>0</v>
      </c>
      <c r="I5424" s="118" t="s">
        <v>9105</v>
      </c>
      <c r="J5424" s="118" t="s">
        <v>5526</v>
      </c>
      <c r="K5424" s="118" t="s">
        <v>8961</v>
      </c>
    </row>
    <row r="5425" spans="1:11" ht="28.8">
      <c r="A5425" s="175">
        <v>40820</v>
      </c>
      <c r="B5425" s="118" t="s">
        <v>12</v>
      </c>
      <c r="C5425" s="130">
        <v>40836</v>
      </c>
      <c r="D5425" s="118">
        <v>0</v>
      </c>
      <c r="E5425" s="118" t="s">
        <v>407</v>
      </c>
      <c r="F5425" s="118" t="s">
        <v>9043</v>
      </c>
      <c r="G5425" s="118" t="s">
        <v>9044</v>
      </c>
      <c r="H5425" s="118" t="s">
        <v>876</v>
      </c>
      <c r="I5425" s="118" t="s">
        <v>9045</v>
      </c>
      <c r="J5425" s="118" t="s">
        <v>3809</v>
      </c>
      <c r="K5425" s="118" t="s">
        <v>8893</v>
      </c>
    </row>
    <row r="5426" spans="1:11" ht="28.8">
      <c r="A5426" s="175">
        <v>40820</v>
      </c>
      <c r="B5426" s="118" t="s">
        <v>12</v>
      </c>
      <c r="C5426" s="130">
        <v>40820</v>
      </c>
      <c r="D5426" s="118">
        <v>0</v>
      </c>
      <c r="E5426" s="118" t="s">
        <v>964</v>
      </c>
      <c r="F5426" s="118" t="s">
        <v>8937</v>
      </c>
      <c r="G5426" s="118" t="s">
        <v>8938</v>
      </c>
      <c r="H5426" s="118" t="s">
        <v>876</v>
      </c>
      <c r="I5426" s="118" t="s">
        <v>9337</v>
      </c>
      <c r="J5426" s="118" t="s">
        <v>4388</v>
      </c>
      <c r="K5426" s="118" t="s">
        <v>8961</v>
      </c>
    </row>
    <row r="5427" spans="1:11" ht="28.8">
      <c r="A5427" s="175">
        <v>40820</v>
      </c>
      <c r="B5427" s="118" t="s">
        <v>12</v>
      </c>
      <c r="C5427" s="130">
        <v>40820</v>
      </c>
      <c r="D5427" s="118">
        <v>0</v>
      </c>
      <c r="E5427" s="118" t="s">
        <v>968</v>
      </c>
      <c r="F5427" s="118" t="s">
        <v>9087</v>
      </c>
      <c r="G5427" s="118" t="s">
        <v>9088</v>
      </c>
      <c r="H5427" s="118" t="s">
        <v>876</v>
      </c>
      <c r="I5427" s="118" t="s">
        <v>9389</v>
      </c>
      <c r="J5427" s="118" t="s">
        <v>148</v>
      </c>
      <c r="K5427" s="118" t="s">
        <v>8961</v>
      </c>
    </row>
    <row r="5428" spans="1:11">
      <c r="A5428" s="175">
        <v>40820</v>
      </c>
      <c r="B5428" s="118" t="s">
        <v>12</v>
      </c>
      <c r="C5428" s="130">
        <v>40820</v>
      </c>
      <c r="D5428" s="118">
        <v>0</v>
      </c>
      <c r="E5428" s="118" t="s">
        <v>322</v>
      </c>
      <c r="F5428" s="118" t="s">
        <v>8922</v>
      </c>
      <c r="G5428" s="118" t="s">
        <v>8923</v>
      </c>
      <c r="H5428" s="118" t="s">
        <v>0</v>
      </c>
      <c r="I5428" s="118" t="s">
        <v>9299</v>
      </c>
      <c r="J5428" s="118" t="s">
        <v>9300</v>
      </c>
      <c r="K5428" s="118" t="s">
        <v>8961</v>
      </c>
    </row>
    <row r="5429" spans="1:11" ht="28.8">
      <c r="A5429" s="175">
        <v>40820</v>
      </c>
      <c r="B5429" s="118" t="s">
        <v>12</v>
      </c>
      <c r="C5429" s="130">
        <v>40820</v>
      </c>
      <c r="D5429" s="118">
        <v>0</v>
      </c>
      <c r="E5429" s="118" t="s">
        <v>513</v>
      </c>
      <c r="F5429" s="118" t="s">
        <v>8970</v>
      </c>
      <c r="G5429" s="118" t="s">
        <v>8971</v>
      </c>
      <c r="H5429" s="118" t="s">
        <v>876</v>
      </c>
      <c r="I5429" s="118" t="s">
        <v>9107</v>
      </c>
      <c r="J5429" s="118" t="s">
        <v>9108</v>
      </c>
      <c r="K5429" s="118" t="s">
        <v>8961</v>
      </c>
    </row>
    <row r="5430" spans="1:11" ht="28.8">
      <c r="A5430" s="175">
        <v>40820</v>
      </c>
      <c r="B5430" s="118" t="s">
        <v>12</v>
      </c>
      <c r="C5430" s="130">
        <v>40820</v>
      </c>
      <c r="D5430" s="118">
        <v>0</v>
      </c>
      <c r="E5430" s="118" t="s">
        <v>968</v>
      </c>
      <c r="F5430" s="118" t="s">
        <v>9087</v>
      </c>
      <c r="G5430" s="118" t="s">
        <v>9088</v>
      </c>
      <c r="H5430" s="118" t="s">
        <v>876</v>
      </c>
      <c r="I5430" s="118" t="s">
        <v>9089</v>
      </c>
      <c r="J5430" s="118" t="s">
        <v>3674</v>
      </c>
      <c r="K5430" s="118" t="s">
        <v>8961</v>
      </c>
    </row>
    <row r="5431" spans="1:11" ht="28.8">
      <c r="A5431" s="175">
        <v>40820</v>
      </c>
      <c r="B5431" s="118" t="s">
        <v>12</v>
      </c>
      <c r="C5431" s="130">
        <v>40820</v>
      </c>
      <c r="D5431" s="118">
        <v>0</v>
      </c>
      <c r="E5431" s="118" t="s">
        <v>964</v>
      </c>
      <c r="F5431" s="118" t="s">
        <v>8937</v>
      </c>
      <c r="G5431" s="118" t="s">
        <v>8938</v>
      </c>
      <c r="H5431" s="118" t="s">
        <v>876</v>
      </c>
      <c r="I5431" s="118" t="s">
        <v>9337</v>
      </c>
      <c r="J5431" s="118" t="s">
        <v>4388</v>
      </c>
      <c r="K5431" s="118" t="s">
        <v>8961</v>
      </c>
    </row>
    <row r="5432" spans="1:11" ht="28.8">
      <c r="A5432" s="175">
        <v>40820</v>
      </c>
      <c r="B5432" s="118" t="s">
        <v>12</v>
      </c>
      <c r="C5432" s="130">
        <v>40820</v>
      </c>
      <c r="D5432" s="118">
        <v>0</v>
      </c>
      <c r="E5432" s="118" t="s">
        <v>177</v>
      </c>
      <c r="F5432" s="118" t="s">
        <v>9263</v>
      </c>
      <c r="G5432" s="118" t="s">
        <v>9264</v>
      </c>
      <c r="H5432" s="118" t="s">
        <v>0</v>
      </c>
      <c r="I5432" s="118" t="s">
        <v>9265</v>
      </c>
      <c r="J5432" s="118" t="s">
        <v>693</v>
      </c>
      <c r="K5432" s="118" t="s">
        <v>8961</v>
      </c>
    </row>
    <row r="5433" spans="1:11" ht="28.8">
      <c r="A5433" s="175">
        <v>40820</v>
      </c>
      <c r="B5433" s="118" t="s">
        <v>12</v>
      </c>
      <c r="C5433" s="130">
        <v>40820</v>
      </c>
      <c r="D5433" s="118">
        <v>0</v>
      </c>
      <c r="E5433" s="118" t="s">
        <v>322</v>
      </c>
      <c r="F5433" s="118" t="s">
        <v>8922</v>
      </c>
      <c r="G5433" s="118" t="s">
        <v>8923</v>
      </c>
      <c r="H5433" s="118" t="s">
        <v>876</v>
      </c>
      <c r="I5433" s="118" t="s">
        <v>9515</v>
      </c>
      <c r="K5433" s="118" t="s">
        <v>8961</v>
      </c>
    </row>
    <row r="5434" spans="1:11" ht="28.8">
      <c r="A5434" s="175">
        <v>40820</v>
      </c>
      <c r="B5434" s="118" t="s">
        <v>12</v>
      </c>
      <c r="C5434" s="130">
        <v>40820</v>
      </c>
      <c r="D5434" s="118">
        <v>0</v>
      </c>
      <c r="E5434" s="118" t="s">
        <v>177</v>
      </c>
      <c r="F5434" s="118" t="s">
        <v>9263</v>
      </c>
      <c r="G5434" s="118" t="s">
        <v>9264</v>
      </c>
      <c r="H5434" s="118" t="s">
        <v>0</v>
      </c>
      <c r="I5434" s="118" t="s">
        <v>9265</v>
      </c>
      <c r="J5434" s="118" t="s">
        <v>693</v>
      </c>
      <c r="K5434" s="118" t="s">
        <v>8961</v>
      </c>
    </row>
    <row r="5435" spans="1:11" ht="28.8">
      <c r="A5435" s="175">
        <v>40820</v>
      </c>
      <c r="B5435" s="118" t="s">
        <v>12</v>
      </c>
      <c r="C5435" s="130">
        <v>40820</v>
      </c>
      <c r="D5435" s="118">
        <v>0</v>
      </c>
      <c r="E5435" s="118" t="s">
        <v>968</v>
      </c>
      <c r="F5435" s="118" t="s">
        <v>9087</v>
      </c>
      <c r="G5435" s="118" t="s">
        <v>9088</v>
      </c>
      <c r="H5435" s="118" t="s">
        <v>876</v>
      </c>
      <c r="I5435" s="118" t="s">
        <v>9389</v>
      </c>
      <c r="J5435" s="118" t="s">
        <v>148</v>
      </c>
      <c r="K5435" s="118" t="s">
        <v>8961</v>
      </c>
    </row>
    <row r="5436" spans="1:11" ht="28.8">
      <c r="A5436" s="175">
        <v>40820</v>
      </c>
      <c r="B5436" s="118" t="s">
        <v>12</v>
      </c>
      <c r="C5436" s="130">
        <v>40820</v>
      </c>
      <c r="D5436" s="118">
        <v>0</v>
      </c>
      <c r="E5436" s="118" t="s">
        <v>322</v>
      </c>
      <c r="F5436" s="118" t="s">
        <v>8922</v>
      </c>
      <c r="G5436" s="118" t="s">
        <v>8923</v>
      </c>
      <c r="H5436" s="118" t="s">
        <v>876</v>
      </c>
      <c r="I5436" s="118" t="s">
        <v>9128</v>
      </c>
      <c r="J5436" s="118" t="s">
        <v>4247</v>
      </c>
      <c r="K5436" s="118" t="s">
        <v>8961</v>
      </c>
    </row>
    <row r="5437" spans="1:11" ht="28.8">
      <c r="A5437" s="175">
        <v>40820</v>
      </c>
      <c r="B5437" s="118" t="s">
        <v>12</v>
      </c>
      <c r="C5437" s="130">
        <v>40820</v>
      </c>
      <c r="D5437" s="118">
        <v>0</v>
      </c>
      <c r="E5437" s="118" t="s">
        <v>322</v>
      </c>
      <c r="F5437" s="118" t="s">
        <v>8922</v>
      </c>
      <c r="G5437" s="118" t="s">
        <v>8923</v>
      </c>
      <c r="H5437" s="118" t="s">
        <v>876</v>
      </c>
      <c r="I5437" s="118" t="s">
        <v>8988</v>
      </c>
      <c r="J5437" s="118" t="s">
        <v>5601</v>
      </c>
      <c r="K5437" s="118" t="s">
        <v>8961</v>
      </c>
    </row>
    <row r="5438" spans="1:11" ht="28.8">
      <c r="A5438" s="175">
        <v>40820</v>
      </c>
      <c r="B5438" s="118" t="s">
        <v>12</v>
      </c>
      <c r="C5438" s="130">
        <v>40820</v>
      </c>
      <c r="D5438" s="118">
        <v>0</v>
      </c>
      <c r="E5438" s="118" t="s">
        <v>595</v>
      </c>
      <c r="F5438" s="118" t="s">
        <v>9170</v>
      </c>
      <c r="G5438" s="118" t="s">
        <v>9171</v>
      </c>
      <c r="H5438" s="118" t="s">
        <v>877</v>
      </c>
      <c r="I5438" s="118" t="s">
        <v>9516</v>
      </c>
      <c r="K5438" s="118" t="s">
        <v>8961</v>
      </c>
    </row>
    <row r="5439" spans="1:11">
      <c r="A5439" s="175">
        <v>40821</v>
      </c>
      <c r="B5439" s="118" t="s">
        <v>12</v>
      </c>
      <c r="C5439" s="130">
        <v>40821</v>
      </c>
      <c r="D5439" s="118">
        <v>0</v>
      </c>
      <c r="E5439" s="118" t="s">
        <v>311</v>
      </c>
      <c r="F5439" s="118" t="s">
        <v>9030</v>
      </c>
      <c r="G5439" s="118" t="s">
        <v>9031</v>
      </c>
      <c r="H5439" s="118" t="s">
        <v>0</v>
      </c>
      <c r="I5439" s="118" t="s">
        <v>9032</v>
      </c>
      <c r="J5439" s="118" t="s">
        <v>9517</v>
      </c>
      <c r="K5439" s="118" t="s">
        <v>8893</v>
      </c>
    </row>
    <row r="5440" spans="1:11">
      <c r="A5440" s="175">
        <v>40821</v>
      </c>
      <c r="B5440" s="118" t="s">
        <v>12</v>
      </c>
      <c r="C5440" s="130">
        <v>40826</v>
      </c>
      <c r="D5440" s="118">
        <v>3</v>
      </c>
      <c r="E5440" s="118" t="s">
        <v>311</v>
      </c>
      <c r="F5440" s="118" t="s">
        <v>9030</v>
      </c>
      <c r="G5440" s="118" t="s">
        <v>9031</v>
      </c>
      <c r="H5440" s="118" t="s">
        <v>0</v>
      </c>
      <c r="I5440" s="118" t="s">
        <v>9032</v>
      </c>
      <c r="J5440" s="118" t="s">
        <v>9517</v>
      </c>
      <c r="K5440" s="118" t="s">
        <v>8893</v>
      </c>
    </row>
    <row r="5441" spans="1:11">
      <c r="A5441" s="175">
        <v>40821</v>
      </c>
      <c r="B5441" s="118" t="s">
        <v>12</v>
      </c>
      <c r="C5441" s="130">
        <v>40826</v>
      </c>
      <c r="D5441" s="118">
        <v>3</v>
      </c>
      <c r="E5441" s="118" t="s">
        <v>311</v>
      </c>
      <c r="F5441" s="118" t="s">
        <v>9030</v>
      </c>
      <c r="G5441" s="118" t="s">
        <v>9031</v>
      </c>
      <c r="H5441" s="118" t="s">
        <v>0</v>
      </c>
      <c r="I5441" s="118" t="s">
        <v>9032</v>
      </c>
      <c r="J5441" s="118" t="s">
        <v>9517</v>
      </c>
      <c r="K5441" s="118" t="s">
        <v>8893</v>
      </c>
    </row>
    <row r="5442" spans="1:11">
      <c r="A5442" s="175">
        <v>40821</v>
      </c>
      <c r="B5442" s="118" t="s">
        <v>12</v>
      </c>
      <c r="C5442" s="130">
        <v>40826</v>
      </c>
      <c r="D5442" s="118">
        <v>3</v>
      </c>
      <c r="E5442" s="118" t="s">
        <v>311</v>
      </c>
      <c r="F5442" s="118" t="s">
        <v>9030</v>
      </c>
      <c r="G5442" s="118" t="s">
        <v>9031</v>
      </c>
      <c r="H5442" s="118" t="s">
        <v>0</v>
      </c>
      <c r="I5442" s="118" t="s">
        <v>9032</v>
      </c>
      <c r="J5442" s="118" t="s">
        <v>9517</v>
      </c>
      <c r="K5442" s="118" t="s">
        <v>8893</v>
      </c>
    </row>
    <row r="5443" spans="1:11" ht="28.8">
      <c r="A5443" s="175">
        <v>40821</v>
      </c>
      <c r="B5443" s="118" t="s">
        <v>12</v>
      </c>
      <c r="C5443" s="130">
        <v>40827</v>
      </c>
      <c r="D5443" s="118">
        <v>3</v>
      </c>
      <c r="E5443" s="118" t="s">
        <v>322</v>
      </c>
      <c r="F5443" s="118" t="s">
        <v>8922</v>
      </c>
      <c r="G5443" s="118" t="s">
        <v>8923</v>
      </c>
      <c r="H5443" s="118" t="s">
        <v>876</v>
      </c>
      <c r="I5443" s="118" t="s">
        <v>9128</v>
      </c>
      <c r="J5443" s="118" t="s">
        <v>4247</v>
      </c>
      <c r="K5443" s="118" t="s">
        <v>8893</v>
      </c>
    </row>
    <row r="5444" spans="1:11" ht="28.8">
      <c r="A5444" s="175">
        <v>40822</v>
      </c>
      <c r="B5444" s="118" t="s">
        <v>12</v>
      </c>
      <c r="C5444" s="130">
        <v>40822</v>
      </c>
      <c r="D5444" s="118">
        <v>0</v>
      </c>
      <c r="E5444" s="118" t="s">
        <v>968</v>
      </c>
      <c r="F5444" s="118" t="s">
        <v>9087</v>
      </c>
      <c r="G5444" s="118" t="s">
        <v>9088</v>
      </c>
      <c r="H5444" s="118" t="s">
        <v>876</v>
      </c>
      <c r="I5444" s="118" t="s">
        <v>9183</v>
      </c>
      <c r="J5444" s="118" t="s">
        <v>3880</v>
      </c>
      <c r="K5444" s="118" t="s">
        <v>8961</v>
      </c>
    </row>
    <row r="5445" spans="1:11">
      <c r="A5445" s="175">
        <v>40822</v>
      </c>
      <c r="B5445" s="118" t="s">
        <v>12</v>
      </c>
      <c r="C5445" s="130">
        <v>40822</v>
      </c>
      <c r="D5445" s="118">
        <v>0</v>
      </c>
      <c r="E5445" s="118" t="s">
        <v>720</v>
      </c>
      <c r="F5445" s="118" t="s">
        <v>9226</v>
      </c>
      <c r="G5445" s="118" t="s">
        <v>9227</v>
      </c>
      <c r="H5445" s="118" t="s">
        <v>0</v>
      </c>
      <c r="I5445" s="118" t="s">
        <v>9242</v>
      </c>
      <c r="J5445" s="118" t="s">
        <v>3960</v>
      </c>
      <c r="K5445" s="118" t="s">
        <v>8961</v>
      </c>
    </row>
    <row r="5446" spans="1:11" ht="28.8">
      <c r="A5446" s="175">
        <v>40822</v>
      </c>
      <c r="B5446" s="118" t="s">
        <v>12</v>
      </c>
      <c r="C5446" s="130">
        <v>40822</v>
      </c>
      <c r="D5446" s="118">
        <v>0</v>
      </c>
      <c r="E5446" s="118" t="s">
        <v>9445</v>
      </c>
      <c r="F5446" s="118" t="s">
        <v>9446</v>
      </c>
      <c r="G5446" s="118" t="s">
        <v>9447</v>
      </c>
      <c r="H5446" s="118" t="s">
        <v>0</v>
      </c>
      <c r="I5446" s="118" t="s">
        <v>9448</v>
      </c>
      <c r="J5446" s="118" t="s">
        <v>9449</v>
      </c>
      <c r="K5446" s="118" t="s">
        <v>8961</v>
      </c>
    </row>
    <row r="5447" spans="1:11" ht="28.8">
      <c r="A5447" s="175">
        <v>40822</v>
      </c>
      <c r="B5447" s="118" t="s">
        <v>12</v>
      </c>
      <c r="C5447" s="130">
        <v>40822</v>
      </c>
      <c r="D5447" s="118">
        <v>0</v>
      </c>
      <c r="E5447" s="118" t="s">
        <v>968</v>
      </c>
      <c r="F5447" s="118" t="s">
        <v>9087</v>
      </c>
      <c r="G5447" s="118" t="s">
        <v>9088</v>
      </c>
      <c r="H5447" s="118" t="s">
        <v>876</v>
      </c>
      <c r="I5447" s="118" t="s">
        <v>9182</v>
      </c>
      <c r="J5447" s="118" t="s">
        <v>3838</v>
      </c>
      <c r="K5447" s="118" t="s">
        <v>8961</v>
      </c>
    </row>
    <row r="5448" spans="1:11" ht="28.8">
      <c r="A5448" s="175">
        <v>40822</v>
      </c>
      <c r="B5448" s="118" t="s">
        <v>12</v>
      </c>
      <c r="C5448" s="130">
        <v>40822</v>
      </c>
      <c r="D5448" s="118">
        <v>0</v>
      </c>
      <c r="E5448" s="118" t="s">
        <v>975</v>
      </c>
      <c r="F5448" s="118" t="s">
        <v>8890</v>
      </c>
      <c r="G5448" s="118" t="s">
        <v>8891</v>
      </c>
      <c r="H5448" s="118" t="s">
        <v>876</v>
      </c>
      <c r="I5448" s="118" t="s">
        <v>8997</v>
      </c>
      <c r="J5448" s="118" t="s">
        <v>7886</v>
      </c>
      <c r="K5448" s="118" t="s">
        <v>8961</v>
      </c>
    </row>
    <row r="5449" spans="1:11" ht="28.8">
      <c r="A5449" s="175">
        <v>40822</v>
      </c>
      <c r="B5449" s="118" t="s">
        <v>12</v>
      </c>
      <c r="C5449" s="130">
        <v>40822</v>
      </c>
      <c r="D5449" s="118">
        <v>0</v>
      </c>
      <c r="E5449" s="118" t="s">
        <v>311</v>
      </c>
      <c r="F5449" s="118" t="s">
        <v>9030</v>
      </c>
      <c r="G5449" s="118" t="s">
        <v>9031</v>
      </c>
      <c r="H5449" s="118" t="s">
        <v>877</v>
      </c>
      <c r="I5449" s="118" t="s">
        <v>9409</v>
      </c>
      <c r="J5449" s="118" t="s">
        <v>148</v>
      </c>
      <c r="K5449" s="118" t="s">
        <v>8961</v>
      </c>
    </row>
    <row r="5450" spans="1:11" ht="28.8">
      <c r="A5450" s="175">
        <v>40822</v>
      </c>
      <c r="B5450" s="118" t="s">
        <v>12</v>
      </c>
      <c r="C5450" s="130">
        <v>40822</v>
      </c>
      <c r="D5450" s="118">
        <v>0</v>
      </c>
      <c r="E5450" s="118" t="s">
        <v>322</v>
      </c>
      <c r="F5450" s="118" t="s">
        <v>8922</v>
      </c>
      <c r="G5450" s="118" t="s">
        <v>8923</v>
      </c>
      <c r="H5450" s="118" t="s">
        <v>876</v>
      </c>
      <c r="I5450" s="118" t="s">
        <v>9128</v>
      </c>
      <c r="J5450" s="118" t="s">
        <v>4247</v>
      </c>
      <c r="K5450" s="118" t="s">
        <v>8961</v>
      </c>
    </row>
    <row r="5451" spans="1:11" ht="28.8">
      <c r="A5451" s="175">
        <v>40822</v>
      </c>
      <c r="B5451" s="118" t="s">
        <v>12</v>
      </c>
      <c r="C5451" s="130">
        <v>40822</v>
      </c>
      <c r="D5451" s="118">
        <v>0</v>
      </c>
      <c r="E5451" s="118" t="s">
        <v>968</v>
      </c>
      <c r="F5451" s="118" t="s">
        <v>9087</v>
      </c>
      <c r="G5451" s="118" t="s">
        <v>9088</v>
      </c>
      <c r="H5451" s="118" t="s">
        <v>876</v>
      </c>
      <c r="I5451" s="118" t="s">
        <v>9182</v>
      </c>
      <c r="J5451" s="118" t="s">
        <v>3838</v>
      </c>
      <c r="K5451" s="118" t="s">
        <v>8961</v>
      </c>
    </row>
    <row r="5452" spans="1:11" ht="28.8">
      <c r="A5452" s="175">
        <v>40822</v>
      </c>
      <c r="B5452" s="118" t="s">
        <v>12</v>
      </c>
      <c r="C5452" s="130">
        <v>40822</v>
      </c>
      <c r="D5452" s="118">
        <v>0</v>
      </c>
      <c r="E5452" s="118" t="s">
        <v>794</v>
      </c>
      <c r="F5452" s="118" t="s">
        <v>8958</v>
      </c>
      <c r="G5452" s="118" t="s">
        <v>8959</v>
      </c>
      <c r="H5452" s="118" t="s">
        <v>1182</v>
      </c>
      <c r="I5452" s="118" t="s">
        <v>9184</v>
      </c>
      <c r="J5452" s="118" t="s">
        <v>9185</v>
      </c>
      <c r="K5452" s="118" t="s">
        <v>8961</v>
      </c>
    </row>
    <row r="5453" spans="1:11">
      <c r="A5453" s="175">
        <v>40822</v>
      </c>
      <c r="B5453" s="118" t="s">
        <v>12</v>
      </c>
      <c r="C5453" s="130">
        <v>40822</v>
      </c>
      <c r="D5453" s="118">
        <v>0</v>
      </c>
      <c r="E5453" s="118" t="s">
        <v>806</v>
      </c>
      <c r="F5453" s="118" t="s">
        <v>972</v>
      </c>
      <c r="G5453" s="118" t="s">
        <v>9104</v>
      </c>
      <c r="H5453" s="118" t="s">
        <v>0</v>
      </c>
      <c r="I5453" s="118" t="s">
        <v>9105</v>
      </c>
      <c r="J5453" s="118" t="s">
        <v>5526</v>
      </c>
      <c r="K5453" s="118" t="s">
        <v>8961</v>
      </c>
    </row>
    <row r="5454" spans="1:11" ht="28.8">
      <c r="A5454" s="175">
        <v>40822</v>
      </c>
      <c r="B5454" s="118" t="s">
        <v>12</v>
      </c>
      <c r="C5454" s="130">
        <v>40822</v>
      </c>
      <c r="D5454" s="118">
        <v>0</v>
      </c>
      <c r="E5454" s="118" t="s">
        <v>159</v>
      </c>
      <c r="F5454" s="118" t="s">
        <v>8904</v>
      </c>
      <c r="G5454" s="118" t="s">
        <v>8905</v>
      </c>
      <c r="H5454" s="118" t="s">
        <v>876</v>
      </c>
      <c r="I5454" s="118" t="s">
        <v>9459</v>
      </c>
      <c r="J5454" s="118" t="s">
        <v>9460</v>
      </c>
      <c r="K5454" s="118" t="s">
        <v>8961</v>
      </c>
    </row>
    <row r="5455" spans="1:11" ht="28.8">
      <c r="A5455" s="175">
        <v>40822</v>
      </c>
      <c r="B5455" s="118" t="s">
        <v>12</v>
      </c>
      <c r="C5455" s="130">
        <v>40822</v>
      </c>
      <c r="D5455" s="118">
        <v>0</v>
      </c>
      <c r="E5455" s="118" t="s">
        <v>199</v>
      </c>
      <c r="F5455" s="118" t="s">
        <v>9008</v>
      </c>
      <c r="G5455" s="118" t="s">
        <v>9009</v>
      </c>
      <c r="H5455" s="118" t="s">
        <v>876</v>
      </c>
      <c r="I5455" s="118" t="s">
        <v>9494</v>
      </c>
      <c r="K5455" s="118" t="s">
        <v>8961</v>
      </c>
    </row>
    <row r="5456" spans="1:11" ht="28.8">
      <c r="A5456" s="175">
        <v>40822</v>
      </c>
      <c r="B5456" s="118" t="s">
        <v>12</v>
      </c>
      <c r="C5456" s="130">
        <v>40822</v>
      </c>
      <c r="D5456" s="118">
        <v>0</v>
      </c>
      <c r="E5456" s="118" t="s">
        <v>968</v>
      </c>
      <c r="F5456" s="118" t="s">
        <v>9087</v>
      </c>
      <c r="G5456" s="118" t="s">
        <v>9088</v>
      </c>
      <c r="H5456" s="118" t="s">
        <v>876</v>
      </c>
      <c r="I5456" s="118" t="s">
        <v>9089</v>
      </c>
      <c r="J5456" s="118" t="s">
        <v>3674</v>
      </c>
      <c r="K5456" s="118" t="s">
        <v>8961</v>
      </c>
    </row>
    <row r="5457" spans="1:11" ht="28.8">
      <c r="A5457" s="175">
        <v>40822</v>
      </c>
      <c r="B5457" s="118" t="s">
        <v>12</v>
      </c>
      <c r="C5457" s="130">
        <v>40822</v>
      </c>
      <c r="D5457" s="118">
        <v>0</v>
      </c>
      <c r="E5457" s="118" t="s">
        <v>159</v>
      </c>
      <c r="F5457" s="118" t="s">
        <v>8904</v>
      </c>
      <c r="G5457" s="118" t="s">
        <v>8905</v>
      </c>
      <c r="H5457" s="118" t="s">
        <v>876</v>
      </c>
      <c r="I5457" s="118" t="s">
        <v>9454</v>
      </c>
      <c r="J5457" s="118" t="s">
        <v>9455</v>
      </c>
      <c r="K5457" s="118" t="s">
        <v>8961</v>
      </c>
    </row>
    <row r="5458" spans="1:11">
      <c r="A5458" s="175">
        <v>40822</v>
      </c>
      <c r="B5458" s="118" t="s">
        <v>12</v>
      </c>
      <c r="C5458" s="130">
        <v>40822</v>
      </c>
      <c r="D5458" s="118">
        <v>0</v>
      </c>
      <c r="E5458" s="118" t="s">
        <v>968</v>
      </c>
      <c r="F5458" s="118" t="s">
        <v>9087</v>
      </c>
      <c r="G5458" s="118" t="s">
        <v>9088</v>
      </c>
      <c r="H5458" s="118" t="s">
        <v>9062</v>
      </c>
      <c r="I5458" s="118" t="s">
        <v>9429</v>
      </c>
      <c r="J5458" s="118" t="s">
        <v>9430</v>
      </c>
      <c r="K5458" s="118" t="s">
        <v>8961</v>
      </c>
    </row>
    <row r="5459" spans="1:11" ht="28.8">
      <c r="A5459" s="175">
        <v>40822</v>
      </c>
      <c r="B5459" s="118" t="s">
        <v>12</v>
      </c>
      <c r="C5459" s="130">
        <v>40822</v>
      </c>
      <c r="D5459" s="118">
        <v>0</v>
      </c>
      <c r="E5459" s="118" t="s">
        <v>595</v>
      </c>
      <c r="F5459" s="118" t="s">
        <v>9170</v>
      </c>
      <c r="G5459" s="118" t="s">
        <v>9171</v>
      </c>
      <c r="H5459" s="118" t="s">
        <v>877</v>
      </c>
      <c r="I5459" s="118" t="s">
        <v>9172</v>
      </c>
      <c r="J5459" s="118" t="s">
        <v>6126</v>
      </c>
      <c r="K5459" s="118" t="s">
        <v>8961</v>
      </c>
    </row>
    <row r="5460" spans="1:11" ht="28.8">
      <c r="A5460" s="175">
        <v>40822</v>
      </c>
      <c r="B5460" s="118" t="s">
        <v>12</v>
      </c>
      <c r="C5460" s="130">
        <v>40822</v>
      </c>
      <c r="D5460" s="118">
        <v>0</v>
      </c>
      <c r="E5460" s="118" t="s">
        <v>159</v>
      </c>
      <c r="F5460" s="118" t="s">
        <v>8904</v>
      </c>
      <c r="G5460" s="118" t="s">
        <v>8905</v>
      </c>
      <c r="H5460" s="118" t="s">
        <v>876</v>
      </c>
      <c r="I5460" s="118" t="s">
        <v>9459</v>
      </c>
      <c r="J5460" s="118" t="s">
        <v>9460</v>
      </c>
      <c r="K5460" s="118" t="s">
        <v>8961</v>
      </c>
    </row>
    <row r="5461" spans="1:11">
      <c r="A5461" s="175">
        <v>40822</v>
      </c>
      <c r="B5461" s="118" t="s">
        <v>12</v>
      </c>
      <c r="C5461" s="130">
        <v>40822</v>
      </c>
      <c r="D5461" s="118">
        <v>0</v>
      </c>
      <c r="E5461" s="118" t="s">
        <v>199</v>
      </c>
      <c r="F5461" s="118" t="s">
        <v>9008</v>
      </c>
      <c r="G5461" s="118" t="s">
        <v>9009</v>
      </c>
      <c r="H5461" s="118" t="s">
        <v>0</v>
      </c>
      <c r="I5461" s="118" t="s">
        <v>9518</v>
      </c>
      <c r="J5461" s="118" t="s">
        <v>9519</v>
      </c>
      <c r="K5461" s="118" t="s">
        <v>8961</v>
      </c>
    </row>
    <row r="5462" spans="1:11" ht="28.8">
      <c r="A5462" s="175">
        <v>40822</v>
      </c>
      <c r="B5462" s="118" t="s">
        <v>12</v>
      </c>
      <c r="C5462" s="130">
        <v>40822</v>
      </c>
      <c r="D5462" s="118">
        <v>0</v>
      </c>
      <c r="E5462" s="118" t="s">
        <v>159</v>
      </c>
      <c r="F5462" s="118" t="s">
        <v>8904</v>
      </c>
      <c r="G5462" s="118" t="s">
        <v>8905</v>
      </c>
      <c r="H5462" s="118" t="s">
        <v>876</v>
      </c>
      <c r="I5462" s="118" t="s">
        <v>9510</v>
      </c>
      <c r="J5462" s="118" t="s">
        <v>9511</v>
      </c>
      <c r="K5462" s="118" t="s">
        <v>8961</v>
      </c>
    </row>
    <row r="5463" spans="1:11" ht="28.8">
      <c r="A5463" s="175">
        <v>40823</v>
      </c>
      <c r="B5463" s="118" t="s">
        <v>9514</v>
      </c>
      <c r="C5463" s="130">
        <v>40824</v>
      </c>
      <c r="D5463" s="118">
        <v>1</v>
      </c>
      <c r="E5463" s="118" t="s">
        <v>9156</v>
      </c>
      <c r="F5463" s="118" t="s">
        <v>9157</v>
      </c>
      <c r="G5463" s="118" t="s">
        <v>9158</v>
      </c>
      <c r="H5463" s="118" t="s">
        <v>33</v>
      </c>
      <c r="I5463" s="118" t="s">
        <v>9478</v>
      </c>
      <c r="J5463" s="118" t="s">
        <v>9479</v>
      </c>
      <c r="K5463" s="118" t="s">
        <v>9291</v>
      </c>
    </row>
    <row r="5464" spans="1:11" ht="28.8">
      <c r="A5464" s="175">
        <v>40823</v>
      </c>
      <c r="B5464" s="118" t="s">
        <v>9514</v>
      </c>
      <c r="C5464" s="130">
        <v>40824</v>
      </c>
      <c r="D5464" s="118">
        <v>1</v>
      </c>
      <c r="E5464" s="118" t="s">
        <v>9156</v>
      </c>
      <c r="F5464" s="118" t="s">
        <v>9157</v>
      </c>
      <c r="G5464" s="118" t="s">
        <v>9158</v>
      </c>
      <c r="H5464" s="118" t="s">
        <v>33</v>
      </c>
      <c r="I5464" s="118" t="s">
        <v>9316</v>
      </c>
      <c r="J5464" s="118" t="s">
        <v>9452</v>
      </c>
      <c r="K5464" s="118" t="s">
        <v>9291</v>
      </c>
    </row>
    <row r="5465" spans="1:11">
      <c r="A5465" s="175">
        <v>40826</v>
      </c>
      <c r="B5465" s="118" t="s">
        <v>12</v>
      </c>
      <c r="C5465" s="130">
        <v>40826</v>
      </c>
      <c r="D5465" s="118">
        <v>0</v>
      </c>
      <c r="E5465" s="118" t="s">
        <v>182</v>
      </c>
      <c r="F5465" s="118" t="s">
        <v>930</v>
      </c>
      <c r="G5465" s="118" t="s">
        <v>9057</v>
      </c>
      <c r="H5465" s="118" t="s">
        <v>0</v>
      </c>
      <c r="I5465" s="118" t="s">
        <v>9166</v>
      </c>
      <c r="J5465" s="118" t="s">
        <v>183</v>
      </c>
      <c r="K5465" s="118" t="s">
        <v>8893</v>
      </c>
    </row>
    <row r="5466" spans="1:11" ht="28.8">
      <c r="A5466" s="175">
        <v>40826</v>
      </c>
      <c r="B5466" s="118" t="s">
        <v>9514</v>
      </c>
      <c r="C5466" s="130">
        <v>40826</v>
      </c>
      <c r="D5466" s="118">
        <v>0</v>
      </c>
      <c r="E5466" s="118" t="s">
        <v>9156</v>
      </c>
      <c r="F5466" s="118" t="s">
        <v>9157</v>
      </c>
      <c r="G5466" s="118" t="s">
        <v>9158</v>
      </c>
      <c r="H5466" s="118" t="s">
        <v>33</v>
      </c>
      <c r="I5466" s="118" t="s">
        <v>9520</v>
      </c>
      <c r="J5466" s="118" t="s">
        <v>9476</v>
      </c>
      <c r="K5466" s="118" t="s">
        <v>9291</v>
      </c>
    </row>
    <row r="5467" spans="1:11" ht="28.8">
      <c r="A5467" s="175">
        <v>40826</v>
      </c>
      <c r="B5467" s="118" t="s">
        <v>9514</v>
      </c>
      <c r="C5467" s="130">
        <v>40826</v>
      </c>
      <c r="D5467" s="118">
        <v>0</v>
      </c>
      <c r="E5467" s="118" t="s">
        <v>9156</v>
      </c>
      <c r="F5467" s="118" t="s">
        <v>9157</v>
      </c>
      <c r="G5467" s="118" t="s">
        <v>9158</v>
      </c>
      <c r="H5467" s="118" t="s">
        <v>33</v>
      </c>
      <c r="I5467" s="118" t="s">
        <v>9521</v>
      </c>
      <c r="J5467" s="118" t="s">
        <v>9476</v>
      </c>
      <c r="K5467" s="118" t="s">
        <v>9291</v>
      </c>
    </row>
    <row r="5468" spans="1:11" ht="28.8">
      <c r="A5468" s="175">
        <v>40826</v>
      </c>
      <c r="B5468" s="118" t="s">
        <v>9514</v>
      </c>
      <c r="C5468" s="130">
        <v>40826</v>
      </c>
      <c r="D5468" s="118">
        <v>0</v>
      </c>
      <c r="E5468" s="118" t="s">
        <v>9156</v>
      </c>
      <c r="F5468" s="118" t="s">
        <v>9157</v>
      </c>
      <c r="G5468" s="118" t="s">
        <v>9158</v>
      </c>
      <c r="H5468" s="118" t="s">
        <v>33</v>
      </c>
      <c r="I5468" s="118" t="s">
        <v>9316</v>
      </c>
      <c r="J5468" s="118" t="s">
        <v>9452</v>
      </c>
      <c r="K5468" s="118" t="s">
        <v>9291</v>
      </c>
    </row>
    <row r="5469" spans="1:11" ht="28.8">
      <c r="A5469" s="175">
        <v>40827</v>
      </c>
      <c r="B5469" s="118" t="s">
        <v>12</v>
      </c>
      <c r="C5469" s="130">
        <v>40829</v>
      </c>
      <c r="D5469" s="118">
        <v>2</v>
      </c>
      <c r="E5469" s="118" t="s">
        <v>620</v>
      </c>
      <c r="F5469" s="118" t="s">
        <v>8976</v>
      </c>
      <c r="G5469" s="118" t="s">
        <v>8977</v>
      </c>
      <c r="H5469" s="118" t="s">
        <v>0</v>
      </c>
      <c r="I5469" s="118" t="s">
        <v>9241</v>
      </c>
      <c r="J5469" s="118" t="s">
        <v>621</v>
      </c>
      <c r="K5469" s="118" t="s">
        <v>8893</v>
      </c>
    </row>
    <row r="5470" spans="1:11">
      <c r="A5470" s="175">
        <v>40827</v>
      </c>
      <c r="B5470" s="118" t="s">
        <v>12</v>
      </c>
      <c r="C5470" s="130">
        <v>40830</v>
      </c>
      <c r="D5470" s="118">
        <v>2</v>
      </c>
      <c r="E5470" s="118" t="s">
        <v>182</v>
      </c>
      <c r="F5470" s="118" t="s">
        <v>930</v>
      </c>
      <c r="G5470" s="118" t="s">
        <v>9057</v>
      </c>
      <c r="H5470" s="118" t="s">
        <v>0</v>
      </c>
      <c r="I5470" s="118" t="s">
        <v>9166</v>
      </c>
      <c r="J5470" s="118" t="s">
        <v>183</v>
      </c>
      <c r="K5470" s="118" t="s">
        <v>8893</v>
      </c>
    </row>
    <row r="5471" spans="1:11" ht="28.8">
      <c r="A5471" s="175">
        <v>40827</v>
      </c>
      <c r="B5471" s="118" t="s">
        <v>12</v>
      </c>
      <c r="C5471" s="130">
        <v>40827</v>
      </c>
      <c r="D5471" s="118">
        <v>0</v>
      </c>
      <c r="E5471" s="118" t="s">
        <v>996</v>
      </c>
      <c r="F5471" s="118" t="s">
        <v>9238</v>
      </c>
      <c r="G5471" s="118" t="s">
        <v>9239</v>
      </c>
      <c r="H5471" s="118" t="s">
        <v>877</v>
      </c>
      <c r="I5471" s="118" t="s">
        <v>9522</v>
      </c>
      <c r="K5471" s="118" t="s">
        <v>8930</v>
      </c>
    </row>
    <row r="5472" spans="1:11" ht="28.8">
      <c r="A5472" s="175">
        <v>40827</v>
      </c>
      <c r="B5472" s="118" t="s">
        <v>12</v>
      </c>
      <c r="C5472" s="130">
        <v>40827</v>
      </c>
      <c r="D5472" s="118">
        <v>0</v>
      </c>
      <c r="E5472" s="118" t="s">
        <v>996</v>
      </c>
      <c r="F5472" s="118" t="s">
        <v>9238</v>
      </c>
      <c r="G5472" s="118" t="s">
        <v>9239</v>
      </c>
      <c r="H5472" s="118" t="s">
        <v>877</v>
      </c>
      <c r="I5472" s="118" t="s">
        <v>9522</v>
      </c>
      <c r="K5472" s="118" t="s">
        <v>8930</v>
      </c>
    </row>
    <row r="5473" spans="1:11" ht="28.8">
      <c r="A5473" s="175">
        <v>40827</v>
      </c>
      <c r="B5473" s="118" t="s">
        <v>12</v>
      </c>
      <c r="C5473" s="130">
        <v>40827</v>
      </c>
      <c r="D5473" s="118">
        <v>0</v>
      </c>
      <c r="E5473" s="118" t="s">
        <v>595</v>
      </c>
      <c r="F5473" s="118" t="s">
        <v>9170</v>
      </c>
      <c r="G5473" s="118" t="s">
        <v>9171</v>
      </c>
      <c r="H5473" s="118" t="s">
        <v>876</v>
      </c>
      <c r="I5473" s="118" t="s">
        <v>9523</v>
      </c>
      <c r="J5473" s="118" t="s">
        <v>9524</v>
      </c>
      <c r="K5473" s="118" t="s">
        <v>8961</v>
      </c>
    </row>
    <row r="5474" spans="1:11" ht="28.8">
      <c r="A5474" s="175">
        <v>40827</v>
      </c>
      <c r="B5474" s="118" t="s">
        <v>12</v>
      </c>
      <c r="C5474" s="130">
        <v>40827</v>
      </c>
      <c r="D5474" s="118">
        <v>0</v>
      </c>
      <c r="E5474" s="118" t="s">
        <v>322</v>
      </c>
      <c r="F5474" s="118" t="s">
        <v>8922</v>
      </c>
      <c r="G5474" s="118" t="s">
        <v>8923</v>
      </c>
      <c r="H5474" s="118" t="s">
        <v>876</v>
      </c>
      <c r="I5474" s="118" t="s">
        <v>9128</v>
      </c>
      <c r="J5474" s="118" t="s">
        <v>4247</v>
      </c>
      <c r="K5474" s="118" t="s">
        <v>8961</v>
      </c>
    </row>
    <row r="5475" spans="1:11" ht="28.8">
      <c r="A5475" s="175">
        <v>40827</v>
      </c>
      <c r="B5475" s="118" t="s">
        <v>12</v>
      </c>
      <c r="C5475" s="130">
        <v>40827</v>
      </c>
      <c r="D5475" s="118">
        <v>0</v>
      </c>
      <c r="E5475" s="118" t="s">
        <v>975</v>
      </c>
      <c r="F5475" s="118" t="s">
        <v>8890</v>
      </c>
      <c r="G5475" s="118" t="s">
        <v>8891</v>
      </c>
      <c r="H5475" s="118" t="s">
        <v>876</v>
      </c>
      <c r="I5475" s="118" t="s">
        <v>8997</v>
      </c>
      <c r="J5475" s="118" t="s">
        <v>7886</v>
      </c>
      <c r="K5475" s="118" t="s">
        <v>8961</v>
      </c>
    </row>
    <row r="5476" spans="1:11" ht="28.8">
      <c r="A5476" s="175">
        <v>40827</v>
      </c>
      <c r="B5476" s="118" t="s">
        <v>12</v>
      </c>
      <c r="C5476" s="130">
        <v>40827</v>
      </c>
      <c r="D5476" s="118">
        <v>0</v>
      </c>
      <c r="E5476" s="118" t="s">
        <v>620</v>
      </c>
      <c r="F5476" s="118" t="s">
        <v>8976</v>
      </c>
      <c r="G5476" s="118" t="s">
        <v>8977</v>
      </c>
      <c r="H5476" s="118" t="s">
        <v>1182</v>
      </c>
      <c r="I5476" s="118" t="s">
        <v>9525</v>
      </c>
      <c r="K5476" s="118" t="s">
        <v>8961</v>
      </c>
    </row>
    <row r="5477" spans="1:11" ht="28.8">
      <c r="A5477" s="175">
        <v>40827</v>
      </c>
      <c r="B5477" s="118" t="s">
        <v>12</v>
      </c>
      <c r="C5477" s="130">
        <v>40827</v>
      </c>
      <c r="D5477" s="118">
        <v>0</v>
      </c>
      <c r="E5477" s="118" t="s">
        <v>620</v>
      </c>
      <c r="F5477" s="118" t="s">
        <v>8976</v>
      </c>
      <c r="G5477" s="118" t="s">
        <v>8977</v>
      </c>
      <c r="H5477" s="118" t="s">
        <v>1182</v>
      </c>
      <c r="I5477" s="118" t="s">
        <v>9525</v>
      </c>
      <c r="K5477" s="118" t="s">
        <v>8961</v>
      </c>
    </row>
    <row r="5478" spans="1:11" ht="28.8">
      <c r="A5478" s="175">
        <v>40827</v>
      </c>
      <c r="B5478" s="118" t="s">
        <v>12</v>
      </c>
      <c r="C5478" s="130">
        <v>40827</v>
      </c>
      <c r="D5478" s="118">
        <v>0</v>
      </c>
      <c r="E5478" s="118" t="s">
        <v>322</v>
      </c>
      <c r="F5478" s="118" t="s">
        <v>8922</v>
      </c>
      <c r="G5478" s="118" t="s">
        <v>8923</v>
      </c>
      <c r="H5478" s="118" t="s">
        <v>876</v>
      </c>
      <c r="I5478" s="118" t="s">
        <v>8988</v>
      </c>
      <c r="J5478" s="118" t="s">
        <v>5601</v>
      </c>
      <c r="K5478" s="118" t="s">
        <v>8961</v>
      </c>
    </row>
    <row r="5479" spans="1:11">
      <c r="A5479" s="175">
        <v>40829</v>
      </c>
      <c r="B5479" s="118" t="s">
        <v>12</v>
      </c>
      <c r="C5479" s="130">
        <v>40829</v>
      </c>
      <c r="D5479" s="118">
        <v>0</v>
      </c>
      <c r="E5479" s="118" t="s">
        <v>236</v>
      </c>
      <c r="F5479" s="118" t="s">
        <v>9526</v>
      </c>
      <c r="G5479" s="118" t="s">
        <v>9527</v>
      </c>
      <c r="H5479" s="118" t="s">
        <v>0</v>
      </c>
      <c r="I5479" s="118" t="s">
        <v>9528</v>
      </c>
      <c r="K5479" s="118" t="s">
        <v>8930</v>
      </c>
    </row>
    <row r="5480" spans="1:11">
      <c r="A5480" s="175">
        <v>40829</v>
      </c>
      <c r="B5480" s="118" t="s">
        <v>12</v>
      </c>
      <c r="C5480" s="130">
        <v>40830</v>
      </c>
      <c r="D5480" s="118">
        <v>1</v>
      </c>
      <c r="E5480" s="118" t="s">
        <v>947</v>
      </c>
      <c r="F5480" s="118" t="s">
        <v>9352</v>
      </c>
      <c r="G5480" s="118" t="s">
        <v>9353</v>
      </c>
      <c r="H5480" s="118" t="s">
        <v>0</v>
      </c>
      <c r="I5480" s="118" t="s">
        <v>9354</v>
      </c>
      <c r="J5480" s="118" t="s">
        <v>9529</v>
      </c>
      <c r="K5480" s="118" t="s">
        <v>8893</v>
      </c>
    </row>
    <row r="5481" spans="1:11">
      <c r="A5481" s="175">
        <v>40829</v>
      </c>
      <c r="B5481" s="118" t="s">
        <v>12</v>
      </c>
      <c r="C5481" s="130">
        <v>40833</v>
      </c>
      <c r="D5481" s="118">
        <v>2</v>
      </c>
      <c r="E5481" s="118" t="s">
        <v>947</v>
      </c>
      <c r="F5481" s="118" t="s">
        <v>9352</v>
      </c>
      <c r="G5481" s="118" t="s">
        <v>9353</v>
      </c>
      <c r="H5481" s="118" t="s">
        <v>0</v>
      </c>
      <c r="I5481" s="118" t="s">
        <v>9354</v>
      </c>
      <c r="J5481" s="118" t="s">
        <v>9529</v>
      </c>
      <c r="K5481" s="118" t="s">
        <v>8893</v>
      </c>
    </row>
    <row r="5482" spans="1:11" ht="28.8">
      <c r="A5482" s="175">
        <v>40829</v>
      </c>
      <c r="B5482" s="118" t="s">
        <v>12</v>
      </c>
      <c r="C5482" s="130">
        <v>40830</v>
      </c>
      <c r="D5482" s="118">
        <v>1</v>
      </c>
      <c r="E5482" s="118" t="s">
        <v>964</v>
      </c>
      <c r="F5482" s="118" t="s">
        <v>8937</v>
      </c>
      <c r="G5482" s="118" t="s">
        <v>8938</v>
      </c>
      <c r="H5482" s="118" t="s">
        <v>0</v>
      </c>
      <c r="I5482" s="118" t="s">
        <v>8939</v>
      </c>
      <c r="J5482" s="118" t="s">
        <v>3466</v>
      </c>
      <c r="K5482" s="118" t="s">
        <v>8893</v>
      </c>
    </row>
    <row r="5483" spans="1:11" ht="28.8">
      <c r="A5483" s="175">
        <v>40829</v>
      </c>
      <c r="B5483" s="118" t="s">
        <v>12</v>
      </c>
      <c r="C5483" s="130">
        <v>40830</v>
      </c>
      <c r="D5483" s="118">
        <v>1</v>
      </c>
      <c r="E5483" s="118" t="s">
        <v>964</v>
      </c>
      <c r="F5483" s="118" t="s">
        <v>8937</v>
      </c>
      <c r="G5483" s="118" t="s">
        <v>8938</v>
      </c>
      <c r="H5483" s="118" t="s">
        <v>0</v>
      </c>
      <c r="I5483" s="118" t="s">
        <v>8939</v>
      </c>
      <c r="J5483" s="118" t="s">
        <v>3466</v>
      </c>
      <c r="K5483" s="118" t="s">
        <v>8893</v>
      </c>
    </row>
    <row r="5484" spans="1:11" ht="28.8">
      <c r="A5484" s="175">
        <v>40829</v>
      </c>
      <c r="B5484" s="118" t="s">
        <v>12</v>
      </c>
      <c r="C5484" s="130">
        <v>40830</v>
      </c>
      <c r="D5484" s="118">
        <v>1</v>
      </c>
      <c r="E5484" s="118" t="s">
        <v>964</v>
      </c>
      <c r="F5484" s="118" t="s">
        <v>8937</v>
      </c>
      <c r="G5484" s="118" t="s">
        <v>8938</v>
      </c>
      <c r="H5484" s="118" t="s">
        <v>0</v>
      </c>
      <c r="I5484" s="118" t="s">
        <v>8939</v>
      </c>
      <c r="J5484" s="118" t="s">
        <v>3466</v>
      </c>
      <c r="K5484" s="118" t="s">
        <v>8893</v>
      </c>
    </row>
    <row r="5485" spans="1:11" ht="28.8">
      <c r="A5485" s="175">
        <v>40829</v>
      </c>
      <c r="B5485" s="118" t="s">
        <v>12</v>
      </c>
      <c r="C5485" s="130">
        <v>40829</v>
      </c>
      <c r="D5485" s="118">
        <v>0</v>
      </c>
      <c r="E5485" s="118" t="s">
        <v>975</v>
      </c>
      <c r="F5485" s="118" t="s">
        <v>8890</v>
      </c>
      <c r="G5485" s="118" t="s">
        <v>8891</v>
      </c>
      <c r="H5485" s="118" t="s">
        <v>876</v>
      </c>
      <c r="I5485" s="118" t="s">
        <v>9471</v>
      </c>
      <c r="K5485" s="118" t="s">
        <v>8961</v>
      </c>
    </row>
    <row r="5486" spans="1:11" ht="28.8">
      <c r="A5486" s="175">
        <v>40829</v>
      </c>
      <c r="B5486" s="118" t="s">
        <v>12</v>
      </c>
      <c r="C5486" s="130">
        <v>40829</v>
      </c>
      <c r="D5486" s="118">
        <v>0</v>
      </c>
      <c r="E5486" s="118" t="s">
        <v>513</v>
      </c>
      <c r="F5486" s="118" t="s">
        <v>8970</v>
      </c>
      <c r="G5486" s="118" t="s">
        <v>8971</v>
      </c>
      <c r="H5486" s="118" t="s">
        <v>876</v>
      </c>
      <c r="I5486" s="118" t="s">
        <v>9107</v>
      </c>
      <c r="J5486" s="118" t="s">
        <v>9108</v>
      </c>
      <c r="K5486" s="118" t="s">
        <v>8961</v>
      </c>
    </row>
    <row r="5487" spans="1:11">
      <c r="A5487" s="175">
        <v>40829</v>
      </c>
      <c r="B5487" s="118" t="s">
        <v>12</v>
      </c>
      <c r="C5487" s="130">
        <v>40829</v>
      </c>
      <c r="D5487" s="118">
        <v>0</v>
      </c>
      <c r="E5487" s="118" t="s">
        <v>968</v>
      </c>
      <c r="F5487" s="118" t="s">
        <v>9087</v>
      </c>
      <c r="G5487" s="118" t="s">
        <v>9088</v>
      </c>
      <c r="H5487" s="118" t="s">
        <v>9062</v>
      </c>
      <c r="I5487" s="118" t="s">
        <v>9429</v>
      </c>
      <c r="J5487" s="118" t="s">
        <v>9430</v>
      </c>
      <c r="K5487" s="118" t="s">
        <v>8961</v>
      </c>
    </row>
    <row r="5488" spans="1:11" ht="28.8">
      <c r="A5488" s="175">
        <v>40829</v>
      </c>
      <c r="B5488" s="118" t="s">
        <v>12</v>
      </c>
      <c r="C5488" s="130">
        <v>40829</v>
      </c>
      <c r="D5488" s="118">
        <v>0</v>
      </c>
      <c r="E5488" s="118" t="s">
        <v>786</v>
      </c>
      <c r="F5488" s="118" t="s">
        <v>9099</v>
      </c>
      <c r="G5488" s="118" t="s">
        <v>9100</v>
      </c>
      <c r="H5488" s="118" t="s">
        <v>876</v>
      </c>
      <c r="I5488" s="118" t="s">
        <v>9101</v>
      </c>
      <c r="J5488" s="118" t="s">
        <v>3448</v>
      </c>
      <c r="K5488" s="118" t="s">
        <v>8961</v>
      </c>
    </row>
    <row r="5489" spans="1:11" ht="28.8">
      <c r="A5489" s="175">
        <v>40829</v>
      </c>
      <c r="B5489" s="118" t="s">
        <v>12</v>
      </c>
      <c r="C5489" s="130">
        <v>40829</v>
      </c>
      <c r="D5489" s="118">
        <v>0</v>
      </c>
      <c r="E5489" s="118" t="s">
        <v>975</v>
      </c>
      <c r="F5489" s="118" t="s">
        <v>8890</v>
      </c>
      <c r="G5489" s="118" t="s">
        <v>8891</v>
      </c>
      <c r="H5489" s="118" t="s">
        <v>876</v>
      </c>
      <c r="I5489" s="118" t="s">
        <v>8996</v>
      </c>
      <c r="J5489" s="118" t="s">
        <v>3664</v>
      </c>
      <c r="K5489" s="118" t="s">
        <v>8961</v>
      </c>
    </row>
    <row r="5490" spans="1:11">
      <c r="A5490" s="175">
        <v>40829</v>
      </c>
      <c r="B5490" s="118" t="s">
        <v>12</v>
      </c>
      <c r="C5490" s="130">
        <v>40829</v>
      </c>
      <c r="D5490" s="118">
        <v>0</v>
      </c>
      <c r="E5490" s="118" t="s">
        <v>806</v>
      </c>
      <c r="F5490" s="118" t="s">
        <v>972</v>
      </c>
      <c r="G5490" s="118" t="s">
        <v>9104</v>
      </c>
      <c r="H5490" s="118" t="s">
        <v>0</v>
      </c>
      <c r="I5490" s="118" t="s">
        <v>9105</v>
      </c>
      <c r="J5490" s="118" t="s">
        <v>5526</v>
      </c>
      <c r="K5490" s="118" t="s">
        <v>8961</v>
      </c>
    </row>
    <row r="5491" spans="1:11" ht="28.8">
      <c r="A5491" s="175">
        <v>40829</v>
      </c>
      <c r="B5491" s="118" t="s">
        <v>12</v>
      </c>
      <c r="C5491" s="130">
        <v>40829</v>
      </c>
      <c r="D5491" s="118">
        <v>0</v>
      </c>
      <c r="E5491" s="118" t="s">
        <v>513</v>
      </c>
      <c r="F5491" s="118" t="s">
        <v>8970</v>
      </c>
      <c r="G5491" s="118" t="s">
        <v>8971</v>
      </c>
      <c r="H5491" s="118" t="s">
        <v>876</v>
      </c>
      <c r="I5491" s="118" t="s">
        <v>9107</v>
      </c>
      <c r="J5491" s="118" t="s">
        <v>9108</v>
      </c>
      <c r="K5491" s="118" t="s">
        <v>8961</v>
      </c>
    </row>
    <row r="5492" spans="1:11" ht="28.8">
      <c r="A5492" s="175">
        <v>40829</v>
      </c>
      <c r="B5492" s="118" t="s">
        <v>12</v>
      </c>
      <c r="C5492" s="130">
        <v>40829</v>
      </c>
      <c r="D5492" s="118">
        <v>0</v>
      </c>
      <c r="E5492" s="118" t="s">
        <v>968</v>
      </c>
      <c r="F5492" s="118" t="s">
        <v>9087</v>
      </c>
      <c r="G5492" s="118" t="s">
        <v>9088</v>
      </c>
      <c r="H5492" s="118" t="s">
        <v>876</v>
      </c>
      <c r="I5492" s="118" t="s">
        <v>9183</v>
      </c>
      <c r="J5492" s="118" t="s">
        <v>3880</v>
      </c>
      <c r="K5492" s="118" t="s">
        <v>8961</v>
      </c>
    </row>
    <row r="5493" spans="1:11" ht="28.8">
      <c r="A5493" s="175">
        <v>40829</v>
      </c>
      <c r="B5493" s="118" t="s">
        <v>12</v>
      </c>
      <c r="C5493" s="130">
        <v>40829</v>
      </c>
      <c r="D5493" s="118">
        <v>0</v>
      </c>
      <c r="E5493" s="118" t="s">
        <v>975</v>
      </c>
      <c r="F5493" s="118" t="s">
        <v>8890</v>
      </c>
      <c r="G5493" s="118" t="s">
        <v>8891</v>
      </c>
      <c r="H5493" s="118" t="s">
        <v>876</v>
      </c>
      <c r="I5493" s="118" t="s">
        <v>8996</v>
      </c>
      <c r="J5493" s="118" t="s">
        <v>3664</v>
      </c>
      <c r="K5493" s="118" t="s">
        <v>8961</v>
      </c>
    </row>
    <row r="5494" spans="1:11" ht="28.8">
      <c r="A5494" s="175">
        <v>40829</v>
      </c>
      <c r="B5494" s="118" t="s">
        <v>12</v>
      </c>
      <c r="C5494" s="130">
        <v>40829</v>
      </c>
      <c r="D5494" s="118">
        <v>0</v>
      </c>
      <c r="E5494" s="118" t="s">
        <v>720</v>
      </c>
      <c r="F5494" s="118" t="s">
        <v>9226</v>
      </c>
      <c r="G5494" s="118" t="s">
        <v>9227</v>
      </c>
      <c r="H5494" s="118" t="s">
        <v>876</v>
      </c>
      <c r="I5494" s="118" t="s">
        <v>9244</v>
      </c>
      <c r="J5494" s="118" t="s">
        <v>721</v>
      </c>
      <c r="K5494" s="118" t="s">
        <v>8961</v>
      </c>
    </row>
    <row r="5495" spans="1:11">
      <c r="A5495" s="175">
        <v>40829</v>
      </c>
      <c r="B5495" s="118" t="s">
        <v>12</v>
      </c>
      <c r="C5495" s="130">
        <v>40829</v>
      </c>
      <c r="D5495" s="118">
        <v>0</v>
      </c>
      <c r="E5495" s="118" t="s">
        <v>786</v>
      </c>
      <c r="F5495" s="118" t="s">
        <v>9099</v>
      </c>
      <c r="G5495" s="118" t="s">
        <v>9100</v>
      </c>
      <c r="H5495" s="118" t="s">
        <v>0</v>
      </c>
      <c r="I5495" s="118" t="s">
        <v>9193</v>
      </c>
      <c r="J5495" s="118" t="s">
        <v>9194</v>
      </c>
      <c r="K5495" s="118" t="s">
        <v>8961</v>
      </c>
    </row>
    <row r="5496" spans="1:11" ht="28.8">
      <c r="A5496" s="175">
        <v>40830</v>
      </c>
      <c r="B5496" s="118" t="s">
        <v>9514</v>
      </c>
      <c r="C5496" s="130">
        <v>40831</v>
      </c>
      <c r="D5496" s="118">
        <v>1</v>
      </c>
      <c r="E5496" s="118" t="s">
        <v>9156</v>
      </c>
      <c r="F5496" s="118" t="s">
        <v>9157</v>
      </c>
      <c r="G5496" s="118" t="s">
        <v>9158</v>
      </c>
      <c r="H5496" s="118" t="s">
        <v>33</v>
      </c>
      <c r="I5496" s="118" t="s">
        <v>9316</v>
      </c>
      <c r="J5496" s="118" t="s">
        <v>9452</v>
      </c>
      <c r="K5496" s="118" t="s">
        <v>9291</v>
      </c>
    </row>
    <row r="5497" spans="1:11" ht="28.8">
      <c r="A5497" s="175">
        <v>40830</v>
      </c>
      <c r="B5497" s="118" t="s">
        <v>9514</v>
      </c>
      <c r="C5497" s="130">
        <v>40831</v>
      </c>
      <c r="D5497" s="118">
        <v>1</v>
      </c>
      <c r="E5497" s="118" t="s">
        <v>9156</v>
      </c>
      <c r="F5497" s="118" t="s">
        <v>9157</v>
      </c>
      <c r="G5497" s="118" t="s">
        <v>9158</v>
      </c>
      <c r="H5497" s="118" t="s">
        <v>33</v>
      </c>
      <c r="I5497" s="118" t="s">
        <v>9478</v>
      </c>
      <c r="J5497" s="118" t="s">
        <v>9479</v>
      </c>
      <c r="K5497" s="118" t="s">
        <v>9291</v>
      </c>
    </row>
    <row r="5498" spans="1:11" ht="28.8">
      <c r="A5498" s="175">
        <v>40830</v>
      </c>
      <c r="B5498" s="118" t="s">
        <v>9514</v>
      </c>
      <c r="C5498" s="130">
        <v>40831</v>
      </c>
      <c r="D5498" s="118">
        <v>1</v>
      </c>
      <c r="E5498" s="118" t="s">
        <v>9156</v>
      </c>
      <c r="F5498" s="118" t="s">
        <v>9157</v>
      </c>
      <c r="G5498" s="118" t="s">
        <v>9158</v>
      </c>
      <c r="H5498" s="118" t="s">
        <v>33</v>
      </c>
      <c r="I5498" s="118" t="s">
        <v>9316</v>
      </c>
      <c r="J5498" s="118" t="s">
        <v>9452</v>
      </c>
      <c r="K5498" s="118" t="s">
        <v>9291</v>
      </c>
    </row>
    <row r="5499" spans="1:11" ht="28.8">
      <c r="A5499" s="175">
        <v>40830</v>
      </c>
      <c r="B5499" s="118" t="s">
        <v>9514</v>
      </c>
      <c r="C5499" s="130">
        <v>40831</v>
      </c>
      <c r="D5499" s="118">
        <v>1</v>
      </c>
      <c r="E5499" s="118" t="s">
        <v>9156</v>
      </c>
      <c r="F5499" s="118" t="s">
        <v>9157</v>
      </c>
      <c r="G5499" s="118" t="s">
        <v>9158</v>
      </c>
      <c r="H5499" s="118" t="s">
        <v>33</v>
      </c>
      <c r="I5499" s="118" t="s">
        <v>9478</v>
      </c>
      <c r="J5499" s="118" t="s">
        <v>9479</v>
      </c>
      <c r="K5499" s="118" t="s">
        <v>9291</v>
      </c>
    </row>
    <row r="5500" spans="1:11">
      <c r="A5500" s="175">
        <v>40833</v>
      </c>
      <c r="B5500" s="118" t="s">
        <v>12</v>
      </c>
      <c r="C5500" s="130">
        <v>40837</v>
      </c>
      <c r="D5500" s="118">
        <v>3</v>
      </c>
      <c r="E5500" s="118" t="s">
        <v>947</v>
      </c>
      <c r="F5500" s="118" t="s">
        <v>9352</v>
      </c>
      <c r="G5500" s="118" t="s">
        <v>9353</v>
      </c>
      <c r="H5500" s="118" t="s">
        <v>0</v>
      </c>
      <c r="I5500" s="118" t="s">
        <v>9354</v>
      </c>
      <c r="J5500" s="118" t="s">
        <v>9529</v>
      </c>
      <c r="K5500" s="118" t="s">
        <v>8893</v>
      </c>
    </row>
    <row r="5501" spans="1:11" ht="28.8">
      <c r="A5501" s="175">
        <v>40833</v>
      </c>
      <c r="B5501" s="118" t="s">
        <v>9514</v>
      </c>
      <c r="C5501" s="130">
        <v>40834</v>
      </c>
      <c r="D5501" s="118">
        <v>1</v>
      </c>
      <c r="E5501" s="118" t="s">
        <v>9156</v>
      </c>
      <c r="F5501" s="118" t="s">
        <v>9157</v>
      </c>
      <c r="G5501" s="118" t="s">
        <v>9158</v>
      </c>
      <c r="H5501" s="118" t="s">
        <v>33</v>
      </c>
      <c r="I5501" s="118" t="s">
        <v>9475</v>
      </c>
      <c r="J5501" s="118" t="s">
        <v>9476</v>
      </c>
      <c r="K5501" s="118" t="s">
        <v>9291</v>
      </c>
    </row>
    <row r="5502" spans="1:11" ht="28.8">
      <c r="A5502" s="175">
        <v>40833</v>
      </c>
      <c r="B5502" s="118" t="s">
        <v>9514</v>
      </c>
      <c r="C5502" s="130">
        <v>40834</v>
      </c>
      <c r="D5502" s="118">
        <v>1</v>
      </c>
      <c r="E5502" s="118" t="s">
        <v>9156</v>
      </c>
      <c r="F5502" s="118" t="s">
        <v>9157</v>
      </c>
      <c r="G5502" s="118" t="s">
        <v>9158</v>
      </c>
      <c r="H5502" s="118" t="s">
        <v>33</v>
      </c>
      <c r="I5502" s="118" t="s">
        <v>9478</v>
      </c>
      <c r="J5502" s="118" t="s">
        <v>9479</v>
      </c>
      <c r="K5502" s="118" t="s">
        <v>9291</v>
      </c>
    </row>
    <row r="5503" spans="1:11" ht="28.8">
      <c r="A5503" s="175">
        <v>40833</v>
      </c>
      <c r="B5503" s="118" t="s">
        <v>9514</v>
      </c>
      <c r="C5503" s="130">
        <v>40834</v>
      </c>
      <c r="D5503" s="118">
        <v>1</v>
      </c>
      <c r="E5503" s="118" t="s">
        <v>9156</v>
      </c>
      <c r="F5503" s="118" t="s">
        <v>9157</v>
      </c>
      <c r="G5503" s="118" t="s">
        <v>9158</v>
      </c>
      <c r="H5503" s="118" t="s">
        <v>33</v>
      </c>
      <c r="I5503" s="118" t="s">
        <v>9316</v>
      </c>
      <c r="J5503" s="118" t="s">
        <v>9452</v>
      </c>
      <c r="K5503" s="118" t="s">
        <v>9291</v>
      </c>
    </row>
    <row r="5504" spans="1:11" ht="28.8">
      <c r="A5504" s="175">
        <v>40833</v>
      </c>
      <c r="B5504" s="118" t="s">
        <v>9514</v>
      </c>
      <c r="C5504" s="130">
        <v>40834</v>
      </c>
      <c r="D5504" s="118">
        <v>1</v>
      </c>
      <c r="E5504" s="118" t="s">
        <v>9156</v>
      </c>
      <c r="F5504" s="118" t="s">
        <v>9157</v>
      </c>
      <c r="G5504" s="118" t="s">
        <v>9158</v>
      </c>
      <c r="H5504" s="118" t="s">
        <v>33</v>
      </c>
      <c r="I5504" s="118" t="s">
        <v>9316</v>
      </c>
      <c r="J5504" s="118" t="s">
        <v>9452</v>
      </c>
      <c r="K5504" s="118" t="s">
        <v>9291</v>
      </c>
    </row>
    <row r="5505" spans="1:11" ht="28.8">
      <c r="A5505" s="175">
        <v>40833</v>
      </c>
      <c r="B5505" s="118" t="s">
        <v>9514</v>
      </c>
      <c r="C5505" s="130">
        <v>40834</v>
      </c>
      <c r="D5505" s="118">
        <v>1</v>
      </c>
      <c r="E5505" s="118" t="s">
        <v>9156</v>
      </c>
      <c r="F5505" s="118" t="s">
        <v>9157</v>
      </c>
      <c r="G5505" s="118" t="s">
        <v>9158</v>
      </c>
      <c r="H5505" s="118" t="s">
        <v>33</v>
      </c>
      <c r="I5505" s="118" t="s">
        <v>9316</v>
      </c>
      <c r="J5505" s="118" t="s">
        <v>9452</v>
      </c>
      <c r="K5505" s="118" t="s">
        <v>9291</v>
      </c>
    </row>
    <row r="5506" spans="1:11" ht="28.8">
      <c r="A5506" s="175">
        <v>40833</v>
      </c>
      <c r="B5506" s="118" t="s">
        <v>9514</v>
      </c>
      <c r="C5506" s="130">
        <v>40834</v>
      </c>
      <c r="D5506" s="118">
        <v>1</v>
      </c>
      <c r="E5506" s="118" t="s">
        <v>9156</v>
      </c>
      <c r="F5506" s="118" t="s">
        <v>9157</v>
      </c>
      <c r="G5506" s="118" t="s">
        <v>9158</v>
      </c>
      <c r="H5506" s="118" t="s">
        <v>33</v>
      </c>
      <c r="I5506" s="118" t="s">
        <v>9316</v>
      </c>
      <c r="J5506" s="118" t="s">
        <v>9452</v>
      </c>
      <c r="K5506" s="118" t="s">
        <v>9291</v>
      </c>
    </row>
    <row r="5507" spans="1:11" ht="28.8">
      <c r="A5507" s="175">
        <v>40833</v>
      </c>
      <c r="B5507" s="118" t="s">
        <v>9514</v>
      </c>
      <c r="C5507" s="130">
        <v>40834</v>
      </c>
      <c r="D5507" s="118">
        <v>1</v>
      </c>
      <c r="E5507" s="118" t="s">
        <v>9156</v>
      </c>
      <c r="F5507" s="118" t="s">
        <v>9157</v>
      </c>
      <c r="G5507" s="118" t="s">
        <v>9158</v>
      </c>
      <c r="H5507" s="118" t="s">
        <v>33</v>
      </c>
      <c r="I5507" s="118" t="s">
        <v>9316</v>
      </c>
      <c r="J5507" s="118" t="s">
        <v>9452</v>
      </c>
      <c r="K5507" s="118" t="s">
        <v>9291</v>
      </c>
    </row>
    <row r="5508" spans="1:11" ht="28.8">
      <c r="A5508" s="175">
        <v>40834</v>
      </c>
      <c r="B5508" s="118" t="s">
        <v>12</v>
      </c>
      <c r="C5508" s="130">
        <v>40834</v>
      </c>
      <c r="D5508" s="118">
        <v>0</v>
      </c>
      <c r="E5508" s="118" t="s">
        <v>9445</v>
      </c>
      <c r="F5508" s="118" t="s">
        <v>9446</v>
      </c>
      <c r="G5508" s="118" t="s">
        <v>9447</v>
      </c>
      <c r="H5508" s="118" t="s">
        <v>9062</v>
      </c>
      <c r="I5508" s="118" t="s">
        <v>9530</v>
      </c>
      <c r="K5508" s="118" t="s">
        <v>8961</v>
      </c>
    </row>
    <row r="5509" spans="1:11" ht="28.8">
      <c r="A5509" s="175">
        <v>40834</v>
      </c>
      <c r="B5509" s="118" t="s">
        <v>12</v>
      </c>
      <c r="C5509" s="130">
        <v>40834</v>
      </c>
      <c r="D5509" s="118">
        <v>0</v>
      </c>
      <c r="E5509" s="118" t="s">
        <v>177</v>
      </c>
      <c r="F5509" s="118" t="s">
        <v>9263</v>
      </c>
      <c r="G5509" s="118" t="s">
        <v>9264</v>
      </c>
      <c r="H5509" s="118" t="s">
        <v>0</v>
      </c>
      <c r="I5509" s="118" t="s">
        <v>9265</v>
      </c>
      <c r="J5509" s="118" t="s">
        <v>693</v>
      </c>
      <c r="K5509" s="118" t="s">
        <v>8961</v>
      </c>
    </row>
    <row r="5510" spans="1:11">
      <c r="A5510" s="175">
        <v>40834</v>
      </c>
      <c r="B5510" s="118" t="s">
        <v>12</v>
      </c>
      <c r="C5510" s="130">
        <v>40834</v>
      </c>
      <c r="D5510" s="118">
        <v>0</v>
      </c>
      <c r="E5510" s="118" t="s">
        <v>182</v>
      </c>
      <c r="F5510" s="118" t="s">
        <v>8922</v>
      </c>
      <c r="G5510" s="118" t="s">
        <v>9198</v>
      </c>
      <c r="H5510" s="118" t="s">
        <v>0</v>
      </c>
      <c r="I5510" s="118" t="s">
        <v>9358</v>
      </c>
      <c r="J5510" s="118" t="s">
        <v>5322</v>
      </c>
      <c r="K5510" s="118" t="s">
        <v>8961</v>
      </c>
    </row>
    <row r="5511" spans="1:11" ht="28.8">
      <c r="A5511" s="175">
        <v>40834</v>
      </c>
      <c r="B5511" s="118" t="s">
        <v>12</v>
      </c>
      <c r="C5511" s="130">
        <v>40834</v>
      </c>
      <c r="D5511" s="118">
        <v>0</v>
      </c>
      <c r="E5511" s="118" t="s">
        <v>9445</v>
      </c>
      <c r="F5511" s="118" t="s">
        <v>9446</v>
      </c>
      <c r="G5511" s="118" t="s">
        <v>9447</v>
      </c>
      <c r="H5511" s="118" t="s">
        <v>884</v>
      </c>
      <c r="I5511" s="118" t="s">
        <v>9531</v>
      </c>
      <c r="K5511" s="118" t="s">
        <v>8961</v>
      </c>
    </row>
    <row r="5512" spans="1:11" ht="28.8">
      <c r="A5512" s="175">
        <v>40834</v>
      </c>
      <c r="B5512" s="118" t="s">
        <v>12</v>
      </c>
      <c r="C5512" s="130">
        <v>40834</v>
      </c>
      <c r="D5512" s="118">
        <v>0</v>
      </c>
      <c r="E5512" s="118" t="s">
        <v>177</v>
      </c>
      <c r="F5512" s="118" t="s">
        <v>9263</v>
      </c>
      <c r="G5512" s="118" t="s">
        <v>9264</v>
      </c>
      <c r="H5512" s="118" t="s">
        <v>0</v>
      </c>
      <c r="I5512" s="118" t="s">
        <v>9265</v>
      </c>
      <c r="J5512" s="118" t="s">
        <v>693</v>
      </c>
      <c r="K5512" s="118" t="s">
        <v>8961</v>
      </c>
    </row>
    <row r="5513" spans="1:11">
      <c r="A5513" s="175">
        <v>40835</v>
      </c>
      <c r="B5513" s="118" t="s">
        <v>12</v>
      </c>
      <c r="C5513" s="130">
        <v>40836</v>
      </c>
      <c r="D5513" s="118">
        <v>1</v>
      </c>
      <c r="E5513" s="118" t="s">
        <v>311</v>
      </c>
      <c r="F5513" s="118" t="s">
        <v>9030</v>
      </c>
      <c r="G5513" s="118" t="s">
        <v>9031</v>
      </c>
      <c r="H5513" s="118" t="s">
        <v>0</v>
      </c>
      <c r="I5513" s="118" t="s">
        <v>9032</v>
      </c>
      <c r="J5513" s="118" t="s">
        <v>9033</v>
      </c>
      <c r="K5513" s="118" t="s">
        <v>8893</v>
      </c>
    </row>
    <row r="5514" spans="1:11">
      <c r="A5514" s="175">
        <v>40836</v>
      </c>
      <c r="B5514" s="118" t="s">
        <v>12</v>
      </c>
      <c r="C5514" s="130">
        <v>40836</v>
      </c>
      <c r="D5514" s="118">
        <v>0</v>
      </c>
      <c r="E5514" s="118" t="s">
        <v>236</v>
      </c>
      <c r="F5514" s="118" t="s">
        <v>9526</v>
      </c>
      <c r="G5514" s="118" t="s">
        <v>9527</v>
      </c>
      <c r="H5514" s="118" t="s">
        <v>0</v>
      </c>
      <c r="I5514" s="118" t="s">
        <v>9528</v>
      </c>
      <c r="K5514" s="118" t="s">
        <v>8930</v>
      </c>
    </row>
    <row r="5515" spans="1:11" ht="28.8">
      <c r="A5515" s="175">
        <v>40836</v>
      </c>
      <c r="B5515" s="118" t="s">
        <v>12</v>
      </c>
      <c r="C5515" s="130">
        <v>40836</v>
      </c>
      <c r="D5515" s="118">
        <v>0</v>
      </c>
      <c r="E5515" s="118" t="s">
        <v>786</v>
      </c>
      <c r="F5515" s="118" t="s">
        <v>9099</v>
      </c>
      <c r="G5515" s="118" t="s">
        <v>9100</v>
      </c>
      <c r="H5515" s="118" t="s">
        <v>876</v>
      </c>
      <c r="I5515" s="118" t="s">
        <v>9101</v>
      </c>
      <c r="J5515" s="118" t="s">
        <v>3448</v>
      </c>
      <c r="K5515" s="118" t="s">
        <v>8961</v>
      </c>
    </row>
    <row r="5516" spans="1:11" ht="28.8">
      <c r="A5516" s="175">
        <v>40836</v>
      </c>
      <c r="B5516" s="118" t="s">
        <v>12</v>
      </c>
      <c r="C5516" s="130">
        <v>40836</v>
      </c>
      <c r="D5516" s="118">
        <v>0</v>
      </c>
      <c r="E5516" s="118" t="s">
        <v>9439</v>
      </c>
      <c r="F5516" s="118" t="s">
        <v>9440</v>
      </c>
      <c r="G5516" s="118" t="s">
        <v>9441</v>
      </c>
      <c r="H5516" s="118" t="s">
        <v>876</v>
      </c>
      <c r="I5516" s="118" t="s">
        <v>9494</v>
      </c>
      <c r="K5516" s="118" t="s">
        <v>8961</v>
      </c>
    </row>
    <row r="5517" spans="1:11" ht="28.8">
      <c r="A5517" s="175">
        <v>40836</v>
      </c>
      <c r="B5517" s="118" t="s">
        <v>12</v>
      </c>
      <c r="C5517" s="130">
        <v>40836</v>
      </c>
      <c r="D5517" s="118">
        <v>0</v>
      </c>
      <c r="E5517" s="118" t="s">
        <v>322</v>
      </c>
      <c r="F5517" s="118" t="s">
        <v>8922</v>
      </c>
      <c r="G5517" s="118" t="s">
        <v>8923</v>
      </c>
      <c r="H5517" s="118" t="s">
        <v>876</v>
      </c>
      <c r="I5517" s="118" t="s">
        <v>9169</v>
      </c>
      <c r="J5517" s="118" t="s">
        <v>5654</v>
      </c>
      <c r="K5517" s="118" t="s">
        <v>8961</v>
      </c>
    </row>
    <row r="5518" spans="1:11" ht="28.8">
      <c r="A5518" s="175">
        <v>40836</v>
      </c>
      <c r="B5518" s="118" t="s">
        <v>12</v>
      </c>
      <c r="C5518" s="130">
        <v>40836</v>
      </c>
      <c r="D5518" s="118">
        <v>0</v>
      </c>
      <c r="E5518" s="118" t="s">
        <v>595</v>
      </c>
      <c r="F5518" s="118" t="s">
        <v>9170</v>
      </c>
      <c r="G5518" s="118" t="s">
        <v>9171</v>
      </c>
      <c r="H5518" s="118" t="s">
        <v>878</v>
      </c>
      <c r="I5518" s="118" t="s">
        <v>9505</v>
      </c>
      <c r="J5518" s="118" t="s">
        <v>7947</v>
      </c>
      <c r="K5518" s="118" t="s">
        <v>8961</v>
      </c>
    </row>
    <row r="5519" spans="1:11" ht="28.8">
      <c r="A5519" s="175">
        <v>40836</v>
      </c>
      <c r="B5519" s="118" t="s">
        <v>12</v>
      </c>
      <c r="C5519" s="130">
        <v>40836</v>
      </c>
      <c r="D5519" s="118">
        <v>0</v>
      </c>
      <c r="E5519" s="118" t="s">
        <v>975</v>
      </c>
      <c r="F5519" s="118" t="s">
        <v>8890</v>
      </c>
      <c r="G5519" s="118" t="s">
        <v>8891</v>
      </c>
      <c r="H5519" s="118" t="s">
        <v>876</v>
      </c>
      <c r="I5519" s="118" t="s">
        <v>9472</v>
      </c>
      <c r="J5519" s="118" t="s">
        <v>148</v>
      </c>
      <c r="K5519" s="118" t="s">
        <v>8961</v>
      </c>
    </row>
    <row r="5520" spans="1:11" ht="28.8">
      <c r="A5520" s="175">
        <v>40836</v>
      </c>
      <c r="B5520" s="118" t="s">
        <v>12</v>
      </c>
      <c r="C5520" s="130">
        <v>40836</v>
      </c>
      <c r="D5520" s="118">
        <v>0</v>
      </c>
      <c r="E5520" s="118" t="s">
        <v>968</v>
      </c>
      <c r="F5520" s="118" t="s">
        <v>9087</v>
      </c>
      <c r="G5520" s="118" t="s">
        <v>9088</v>
      </c>
      <c r="H5520" s="118" t="s">
        <v>876</v>
      </c>
      <c r="I5520" s="118" t="s">
        <v>9146</v>
      </c>
      <c r="J5520" s="118" t="s">
        <v>3875</v>
      </c>
      <c r="K5520" s="118" t="s">
        <v>8961</v>
      </c>
    </row>
    <row r="5521" spans="1:11" ht="28.8">
      <c r="A5521" s="175">
        <v>40836</v>
      </c>
      <c r="B5521" s="118" t="s">
        <v>12</v>
      </c>
      <c r="C5521" s="130">
        <v>40836</v>
      </c>
      <c r="D5521" s="118">
        <v>0</v>
      </c>
      <c r="E5521" s="118" t="s">
        <v>199</v>
      </c>
      <c r="F5521" s="118" t="s">
        <v>9008</v>
      </c>
      <c r="G5521" s="118" t="s">
        <v>9009</v>
      </c>
      <c r="H5521" s="118" t="s">
        <v>876</v>
      </c>
      <c r="I5521" s="118" t="s">
        <v>9532</v>
      </c>
      <c r="K5521" s="118" t="s">
        <v>8961</v>
      </c>
    </row>
    <row r="5522" spans="1:11">
      <c r="A5522" s="175">
        <v>40836</v>
      </c>
      <c r="B5522" s="118" t="s">
        <v>12</v>
      </c>
      <c r="C5522" s="130">
        <v>40836</v>
      </c>
      <c r="D5522" s="118">
        <v>0</v>
      </c>
      <c r="E5522" s="118" t="s">
        <v>322</v>
      </c>
      <c r="F5522" s="118" t="s">
        <v>8922</v>
      </c>
      <c r="G5522" s="118" t="s">
        <v>8923</v>
      </c>
      <c r="H5522" s="118" t="s">
        <v>0</v>
      </c>
      <c r="I5522" s="118" t="s">
        <v>9299</v>
      </c>
      <c r="J5522" s="118" t="s">
        <v>9300</v>
      </c>
      <c r="K5522" s="118" t="s">
        <v>8961</v>
      </c>
    </row>
    <row r="5523" spans="1:11" ht="28.8">
      <c r="A5523" s="175">
        <v>40836</v>
      </c>
      <c r="B5523" s="118" t="s">
        <v>12</v>
      </c>
      <c r="C5523" s="130">
        <v>40836</v>
      </c>
      <c r="D5523" s="118">
        <v>0</v>
      </c>
      <c r="E5523" s="118" t="s">
        <v>595</v>
      </c>
      <c r="F5523" s="118" t="s">
        <v>9170</v>
      </c>
      <c r="G5523" s="118" t="s">
        <v>9171</v>
      </c>
      <c r="H5523" s="118" t="s">
        <v>877</v>
      </c>
      <c r="I5523" s="118" t="s">
        <v>9172</v>
      </c>
      <c r="J5523" s="118" t="s">
        <v>6126</v>
      </c>
      <c r="K5523" s="118" t="s">
        <v>8961</v>
      </c>
    </row>
    <row r="5524" spans="1:11" ht="28.8">
      <c r="A5524" s="175">
        <v>40836</v>
      </c>
      <c r="B5524" s="118" t="s">
        <v>12</v>
      </c>
      <c r="C5524" s="130">
        <v>40836</v>
      </c>
      <c r="D5524" s="118">
        <v>0</v>
      </c>
      <c r="E5524" s="118" t="s">
        <v>786</v>
      </c>
      <c r="F5524" s="118" t="s">
        <v>9099</v>
      </c>
      <c r="G5524" s="118" t="s">
        <v>9100</v>
      </c>
      <c r="H5524" s="118" t="s">
        <v>876</v>
      </c>
      <c r="I5524" s="118" t="s">
        <v>9101</v>
      </c>
      <c r="J5524" s="118" t="s">
        <v>3448</v>
      </c>
      <c r="K5524" s="118" t="s">
        <v>8961</v>
      </c>
    </row>
    <row r="5525" spans="1:11" ht="28.8">
      <c r="A5525" s="175">
        <v>40836</v>
      </c>
      <c r="B5525" s="118" t="s">
        <v>12</v>
      </c>
      <c r="C5525" s="130">
        <v>40836</v>
      </c>
      <c r="D5525" s="118">
        <v>0</v>
      </c>
      <c r="E5525" s="118" t="s">
        <v>975</v>
      </c>
      <c r="F5525" s="118" t="s">
        <v>8890</v>
      </c>
      <c r="G5525" s="118" t="s">
        <v>8891</v>
      </c>
      <c r="H5525" s="118" t="s">
        <v>876</v>
      </c>
      <c r="I5525" s="118" t="s">
        <v>9472</v>
      </c>
      <c r="J5525" s="118" t="s">
        <v>148</v>
      </c>
      <c r="K5525" s="118" t="s">
        <v>8961</v>
      </c>
    </row>
    <row r="5526" spans="1:11" ht="28.8">
      <c r="A5526" s="175">
        <v>40836</v>
      </c>
      <c r="B5526" s="118" t="s">
        <v>12</v>
      </c>
      <c r="C5526" s="130">
        <v>40836</v>
      </c>
      <c r="D5526" s="118">
        <v>0</v>
      </c>
      <c r="E5526" s="118" t="s">
        <v>322</v>
      </c>
      <c r="F5526" s="118" t="s">
        <v>8922</v>
      </c>
      <c r="G5526" s="118" t="s">
        <v>8923</v>
      </c>
      <c r="H5526" s="118" t="s">
        <v>876</v>
      </c>
      <c r="I5526" s="118" t="s">
        <v>9319</v>
      </c>
      <c r="J5526" s="118" t="s">
        <v>7454</v>
      </c>
      <c r="K5526" s="118" t="s">
        <v>8961</v>
      </c>
    </row>
    <row r="5527" spans="1:11" ht="28.8">
      <c r="A5527" s="175">
        <v>40836</v>
      </c>
      <c r="B5527" s="118" t="s">
        <v>12</v>
      </c>
      <c r="C5527" s="130">
        <v>40836</v>
      </c>
      <c r="D5527" s="118">
        <v>0</v>
      </c>
      <c r="E5527" s="118" t="s">
        <v>720</v>
      </c>
      <c r="F5527" s="118" t="s">
        <v>9226</v>
      </c>
      <c r="G5527" s="118" t="s">
        <v>9227</v>
      </c>
      <c r="H5527" s="118" t="s">
        <v>876</v>
      </c>
      <c r="I5527" s="118" t="s">
        <v>9244</v>
      </c>
      <c r="J5527" s="118" t="s">
        <v>721</v>
      </c>
      <c r="K5527" s="118" t="s">
        <v>8961</v>
      </c>
    </row>
    <row r="5528" spans="1:11" ht="28.8">
      <c r="A5528" s="175">
        <v>40836</v>
      </c>
      <c r="B5528" s="118" t="s">
        <v>12</v>
      </c>
      <c r="C5528" s="130">
        <v>40836</v>
      </c>
      <c r="D5528" s="118">
        <v>0</v>
      </c>
      <c r="E5528" s="118" t="s">
        <v>322</v>
      </c>
      <c r="F5528" s="118" t="s">
        <v>8922</v>
      </c>
      <c r="G5528" s="118" t="s">
        <v>8923</v>
      </c>
      <c r="H5528" s="118" t="s">
        <v>876</v>
      </c>
      <c r="I5528" s="118" t="s">
        <v>9128</v>
      </c>
      <c r="J5528" s="118" t="s">
        <v>4247</v>
      </c>
      <c r="K5528" s="118" t="s">
        <v>8961</v>
      </c>
    </row>
    <row r="5529" spans="1:11" ht="28.8">
      <c r="A5529" s="175">
        <v>40837</v>
      </c>
      <c r="B5529" s="118" t="s">
        <v>9514</v>
      </c>
      <c r="C5529" s="130">
        <v>40838</v>
      </c>
      <c r="D5529" s="118">
        <v>1</v>
      </c>
      <c r="E5529" s="118" t="s">
        <v>9156</v>
      </c>
      <c r="F5529" s="118" t="s">
        <v>9157</v>
      </c>
      <c r="G5529" s="118" t="s">
        <v>9158</v>
      </c>
      <c r="H5529" s="118" t="s">
        <v>33</v>
      </c>
      <c r="I5529" s="118" t="s">
        <v>9533</v>
      </c>
      <c r="J5529" s="118" t="s">
        <v>9476</v>
      </c>
      <c r="K5529" s="118" t="s">
        <v>9291</v>
      </c>
    </row>
    <row r="5530" spans="1:11" ht="28.8">
      <c r="A5530" s="175">
        <v>40837</v>
      </c>
      <c r="B5530" s="118" t="s">
        <v>9514</v>
      </c>
      <c r="C5530" s="130">
        <v>40838</v>
      </c>
      <c r="D5530" s="118">
        <v>1</v>
      </c>
      <c r="E5530" s="118" t="s">
        <v>9156</v>
      </c>
      <c r="F5530" s="118" t="s">
        <v>9157</v>
      </c>
      <c r="G5530" s="118" t="s">
        <v>9158</v>
      </c>
      <c r="H5530" s="118" t="s">
        <v>33</v>
      </c>
      <c r="I5530" s="118" t="s">
        <v>9534</v>
      </c>
      <c r="J5530" s="118" t="s">
        <v>9479</v>
      </c>
      <c r="K5530" s="118" t="s">
        <v>9291</v>
      </c>
    </row>
    <row r="5531" spans="1:11" ht="28.8">
      <c r="A5531" s="175">
        <v>40837</v>
      </c>
      <c r="B5531" s="118" t="s">
        <v>9514</v>
      </c>
      <c r="C5531" s="130">
        <v>40838</v>
      </c>
      <c r="D5531" s="118">
        <v>1</v>
      </c>
      <c r="E5531" s="118" t="s">
        <v>9156</v>
      </c>
      <c r="F5531" s="118" t="s">
        <v>9157</v>
      </c>
      <c r="G5531" s="118" t="s">
        <v>9158</v>
      </c>
      <c r="H5531" s="118" t="s">
        <v>33</v>
      </c>
      <c r="I5531" s="118" t="s">
        <v>9534</v>
      </c>
      <c r="J5531" s="118" t="s">
        <v>9479</v>
      </c>
      <c r="K5531" s="118" t="s">
        <v>9291</v>
      </c>
    </row>
    <row r="5532" spans="1:11" ht="28.8">
      <c r="A5532" s="175">
        <v>40837</v>
      </c>
      <c r="B5532" s="118" t="s">
        <v>9514</v>
      </c>
      <c r="C5532" s="130">
        <v>40838</v>
      </c>
      <c r="D5532" s="118">
        <v>1</v>
      </c>
      <c r="E5532" s="118" t="s">
        <v>9156</v>
      </c>
      <c r="F5532" s="118" t="s">
        <v>9157</v>
      </c>
      <c r="G5532" s="118" t="s">
        <v>9158</v>
      </c>
      <c r="H5532" s="118" t="s">
        <v>33</v>
      </c>
      <c r="I5532" s="118" t="s">
        <v>9534</v>
      </c>
      <c r="J5532" s="118" t="s">
        <v>9479</v>
      </c>
      <c r="K5532" s="118" t="s">
        <v>9291</v>
      </c>
    </row>
    <row r="5533" spans="1:11">
      <c r="A5533" s="175">
        <v>40837</v>
      </c>
      <c r="B5533" s="118" t="s">
        <v>12</v>
      </c>
      <c r="C5533" s="130">
        <v>40850</v>
      </c>
      <c r="D5533" s="118">
        <v>9</v>
      </c>
      <c r="E5533" s="118" t="s">
        <v>950</v>
      </c>
      <c r="F5533" s="118" t="s">
        <v>9083</v>
      </c>
      <c r="G5533" s="118" t="s">
        <v>9084</v>
      </c>
      <c r="H5533" s="118" t="s">
        <v>33</v>
      </c>
      <c r="I5533" s="118" t="s">
        <v>9245</v>
      </c>
      <c r="J5533" s="118" t="s">
        <v>5231</v>
      </c>
      <c r="K5533" s="118" t="s">
        <v>8893</v>
      </c>
    </row>
    <row r="5534" spans="1:11">
      <c r="A5534" s="175">
        <v>40837</v>
      </c>
      <c r="B5534" s="118" t="s">
        <v>12</v>
      </c>
      <c r="C5534" s="130">
        <v>40850</v>
      </c>
      <c r="D5534" s="118">
        <v>9</v>
      </c>
      <c r="E5534" s="118" t="s">
        <v>950</v>
      </c>
      <c r="F5534" s="118" t="s">
        <v>9083</v>
      </c>
      <c r="G5534" s="118" t="s">
        <v>9084</v>
      </c>
      <c r="H5534" s="118" t="s">
        <v>33</v>
      </c>
      <c r="I5534" s="118" t="s">
        <v>9245</v>
      </c>
      <c r="J5534" s="118" t="s">
        <v>5231</v>
      </c>
      <c r="K5534" s="118" t="s">
        <v>8893</v>
      </c>
    </row>
    <row r="5535" spans="1:11">
      <c r="A5535" s="175">
        <v>40837</v>
      </c>
      <c r="B5535" s="118" t="s">
        <v>12</v>
      </c>
      <c r="C5535" s="130">
        <v>40850</v>
      </c>
      <c r="D5535" s="118">
        <v>9</v>
      </c>
      <c r="E5535" s="118" t="s">
        <v>950</v>
      </c>
      <c r="F5535" s="118" t="s">
        <v>9083</v>
      </c>
      <c r="G5535" s="118" t="s">
        <v>9084</v>
      </c>
      <c r="H5535" s="118" t="s">
        <v>33</v>
      </c>
      <c r="I5535" s="118" t="s">
        <v>9245</v>
      </c>
      <c r="J5535" s="118" t="s">
        <v>5231</v>
      </c>
      <c r="K5535" s="118" t="s">
        <v>8893</v>
      </c>
    </row>
    <row r="5536" spans="1:11">
      <c r="A5536" s="175">
        <v>40837</v>
      </c>
      <c r="B5536" s="118" t="s">
        <v>12</v>
      </c>
      <c r="C5536" s="130">
        <v>40850</v>
      </c>
      <c r="D5536" s="118">
        <v>9</v>
      </c>
      <c r="E5536" s="118" t="s">
        <v>950</v>
      </c>
      <c r="F5536" s="118" t="s">
        <v>9083</v>
      </c>
      <c r="G5536" s="118" t="s">
        <v>9084</v>
      </c>
      <c r="H5536" s="118" t="s">
        <v>33</v>
      </c>
      <c r="I5536" s="118" t="s">
        <v>9245</v>
      </c>
      <c r="J5536" s="118" t="s">
        <v>5231</v>
      </c>
      <c r="K5536" s="118" t="s">
        <v>8893</v>
      </c>
    </row>
    <row r="5537" spans="1:11">
      <c r="A5537" s="175">
        <v>40837</v>
      </c>
      <c r="B5537" s="118" t="s">
        <v>12</v>
      </c>
      <c r="C5537" s="130">
        <v>40840</v>
      </c>
      <c r="D5537" s="118">
        <v>1</v>
      </c>
      <c r="E5537" s="118" t="s">
        <v>950</v>
      </c>
      <c r="F5537" s="118" t="s">
        <v>9083</v>
      </c>
      <c r="G5537" s="118" t="s">
        <v>9084</v>
      </c>
      <c r="H5537" s="118" t="s">
        <v>33</v>
      </c>
      <c r="I5537" s="118" t="s">
        <v>9245</v>
      </c>
      <c r="J5537" s="118" t="s">
        <v>5231</v>
      </c>
      <c r="K5537" s="118" t="s">
        <v>8893</v>
      </c>
    </row>
    <row r="5538" spans="1:11">
      <c r="A5538" s="175">
        <v>40837</v>
      </c>
      <c r="B5538" s="118" t="s">
        <v>12</v>
      </c>
      <c r="E5538" s="118" t="s">
        <v>950</v>
      </c>
      <c r="F5538" s="118" t="s">
        <v>9083</v>
      </c>
      <c r="G5538" s="118" t="s">
        <v>9084</v>
      </c>
      <c r="H5538" s="118" t="s">
        <v>33</v>
      </c>
      <c r="I5538" s="118" t="s">
        <v>9245</v>
      </c>
      <c r="J5538" s="118" t="s">
        <v>5231</v>
      </c>
      <c r="K5538" s="118" t="s">
        <v>8893</v>
      </c>
    </row>
    <row r="5539" spans="1:11">
      <c r="A5539" s="175">
        <v>40837</v>
      </c>
      <c r="B5539" s="118" t="s">
        <v>12</v>
      </c>
      <c r="E5539" s="118" t="s">
        <v>950</v>
      </c>
      <c r="F5539" s="118" t="s">
        <v>9083</v>
      </c>
      <c r="G5539" s="118" t="s">
        <v>9084</v>
      </c>
      <c r="H5539" s="118" t="s">
        <v>33</v>
      </c>
      <c r="I5539" s="118" t="s">
        <v>9245</v>
      </c>
      <c r="J5539" s="118" t="s">
        <v>5231</v>
      </c>
      <c r="K5539" s="118" t="s">
        <v>8893</v>
      </c>
    </row>
    <row r="5540" spans="1:11">
      <c r="A5540" s="175">
        <v>40837</v>
      </c>
      <c r="B5540" s="118" t="s">
        <v>12</v>
      </c>
      <c r="C5540" s="130">
        <v>40840</v>
      </c>
      <c r="D5540" s="118">
        <v>1</v>
      </c>
      <c r="E5540" s="118" t="s">
        <v>950</v>
      </c>
      <c r="F5540" s="118" t="s">
        <v>9083</v>
      </c>
      <c r="G5540" s="118" t="s">
        <v>9084</v>
      </c>
      <c r="H5540" s="118" t="s">
        <v>33</v>
      </c>
      <c r="I5540" s="118" t="s">
        <v>9245</v>
      </c>
      <c r="J5540" s="118" t="s">
        <v>5231</v>
      </c>
      <c r="K5540" s="118" t="s">
        <v>8893</v>
      </c>
    </row>
    <row r="5541" spans="1:11">
      <c r="A5541" s="175">
        <v>40837</v>
      </c>
      <c r="B5541" s="118" t="s">
        <v>12</v>
      </c>
      <c r="E5541" s="118" t="s">
        <v>950</v>
      </c>
      <c r="F5541" s="118" t="s">
        <v>9083</v>
      </c>
      <c r="G5541" s="118" t="s">
        <v>9084</v>
      </c>
      <c r="H5541" s="118" t="s">
        <v>33</v>
      </c>
      <c r="I5541" s="118" t="s">
        <v>9245</v>
      </c>
      <c r="J5541" s="118" t="s">
        <v>5231</v>
      </c>
      <c r="K5541" s="118" t="s">
        <v>8893</v>
      </c>
    </row>
    <row r="5542" spans="1:11">
      <c r="A5542" s="175">
        <v>40841</v>
      </c>
      <c r="B5542" s="118" t="s">
        <v>12</v>
      </c>
      <c r="C5542" s="130">
        <v>40841</v>
      </c>
      <c r="D5542" s="118">
        <v>0</v>
      </c>
      <c r="E5542" s="118" t="s">
        <v>975</v>
      </c>
      <c r="F5542" s="118" t="s">
        <v>8890</v>
      </c>
      <c r="G5542" s="118" t="s">
        <v>8891</v>
      </c>
      <c r="H5542" s="118" t="s">
        <v>0</v>
      </c>
      <c r="I5542" s="118" t="s">
        <v>8892</v>
      </c>
      <c r="J5542" s="118" t="s">
        <v>3648</v>
      </c>
      <c r="K5542" s="118" t="s">
        <v>8893</v>
      </c>
    </row>
    <row r="5543" spans="1:11" ht="28.8">
      <c r="A5543" s="175">
        <v>40841</v>
      </c>
      <c r="B5543" s="118" t="s">
        <v>12</v>
      </c>
      <c r="C5543" s="130">
        <v>40841</v>
      </c>
      <c r="D5543" s="118">
        <v>0</v>
      </c>
      <c r="E5543" s="118" t="s">
        <v>513</v>
      </c>
      <c r="F5543" s="118" t="s">
        <v>8970</v>
      </c>
      <c r="G5543" s="118" t="s">
        <v>8971</v>
      </c>
      <c r="H5543" s="118" t="s">
        <v>876</v>
      </c>
      <c r="I5543" s="118" t="s">
        <v>9107</v>
      </c>
      <c r="J5543" s="118" t="s">
        <v>9108</v>
      </c>
      <c r="K5543" s="118" t="s">
        <v>8961</v>
      </c>
    </row>
    <row r="5544" spans="1:11" ht="28.8">
      <c r="A5544" s="175">
        <v>40841</v>
      </c>
      <c r="B5544" s="118" t="s">
        <v>12</v>
      </c>
      <c r="C5544" s="130">
        <v>40841</v>
      </c>
      <c r="D5544" s="118">
        <v>0</v>
      </c>
      <c r="E5544" s="118" t="s">
        <v>947</v>
      </c>
      <c r="F5544" s="118" t="s">
        <v>9018</v>
      </c>
      <c r="G5544" s="118" t="s">
        <v>9019</v>
      </c>
      <c r="H5544" s="118" t="s">
        <v>876</v>
      </c>
      <c r="I5544" s="118" t="s">
        <v>9218</v>
      </c>
      <c r="J5544" s="118" t="s">
        <v>9219</v>
      </c>
      <c r="K5544" s="118" t="s">
        <v>8961</v>
      </c>
    </row>
    <row r="5545" spans="1:11" ht="28.8">
      <c r="A5545" s="175">
        <v>40841</v>
      </c>
      <c r="B5545" s="118" t="s">
        <v>12</v>
      </c>
      <c r="C5545" s="130">
        <v>40841</v>
      </c>
      <c r="D5545" s="118">
        <v>0</v>
      </c>
      <c r="E5545" s="118" t="s">
        <v>513</v>
      </c>
      <c r="F5545" s="118" t="s">
        <v>8970</v>
      </c>
      <c r="G5545" s="118" t="s">
        <v>8971</v>
      </c>
      <c r="H5545" s="118" t="s">
        <v>876</v>
      </c>
      <c r="I5545" s="118" t="s">
        <v>9107</v>
      </c>
      <c r="J5545" s="118" t="s">
        <v>9108</v>
      </c>
      <c r="K5545" s="118" t="s">
        <v>8961</v>
      </c>
    </row>
    <row r="5546" spans="1:11" ht="28.8">
      <c r="A5546" s="175">
        <v>40841</v>
      </c>
      <c r="B5546" s="118" t="s">
        <v>12</v>
      </c>
      <c r="C5546" s="130">
        <v>40841</v>
      </c>
      <c r="D5546" s="118">
        <v>0</v>
      </c>
      <c r="E5546" s="118" t="s">
        <v>177</v>
      </c>
      <c r="F5546" s="118" t="s">
        <v>9263</v>
      </c>
      <c r="G5546" s="118" t="s">
        <v>9264</v>
      </c>
      <c r="H5546" s="118" t="s">
        <v>0</v>
      </c>
      <c r="I5546" s="118" t="s">
        <v>9265</v>
      </c>
      <c r="J5546" s="118" t="s">
        <v>693</v>
      </c>
      <c r="K5546" s="118" t="s">
        <v>8961</v>
      </c>
    </row>
    <row r="5547" spans="1:11" ht="28.8">
      <c r="A5547" s="175">
        <v>40841</v>
      </c>
      <c r="B5547" s="118" t="s">
        <v>12</v>
      </c>
      <c r="C5547" s="130">
        <v>40841</v>
      </c>
      <c r="D5547" s="118">
        <v>0</v>
      </c>
      <c r="E5547" s="118" t="s">
        <v>975</v>
      </c>
      <c r="F5547" s="118" t="s">
        <v>8890</v>
      </c>
      <c r="G5547" s="118" t="s">
        <v>8891</v>
      </c>
      <c r="H5547" s="118" t="s">
        <v>876</v>
      </c>
      <c r="I5547" s="118" t="s">
        <v>9472</v>
      </c>
      <c r="J5547" s="118" t="s">
        <v>148</v>
      </c>
      <c r="K5547" s="118" t="s">
        <v>8961</v>
      </c>
    </row>
    <row r="5548" spans="1:11" ht="28.8">
      <c r="A5548" s="175">
        <v>40841</v>
      </c>
      <c r="B5548" s="118" t="s">
        <v>12</v>
      </c>
      <c r="C5548" s="130">
        <v>40841</v>
      </c>
      <c r="D5548" s="118">
        <v>0</v>
      </c>
      <c r="E5548" s="118" t="s">
        <v>947</v>
      </c>
      <c r="F5548" s="118" t="s">
        <v>9018</v>
      </c>
      <c r="G5548" s="118" t="s">
        <v>9019</v>
      </c>
      <c r="H5548" s="118" t="s">
        <v>876</v>
      </c>
      <c r="I5548" s="118" t="s">
        <v>9535</v>
      </c>
      <c r="K5548" s="118" t="s">
        <v>8961</v>
      </c>
    </row>
    <row r="5549" spans="1:11" ht="28.8">
      <c r="A5549" s="175">
        <v>40841</v>
      </c>
      <c r="B5549" s="118" t="s">
        <v>12</v>
      </c>
      <c r="C5549" s="130">
        <v>40841</v>
      </c>
      <c r="D5549" s="118">
        <v>0</v>
      </c>
      <c r="E5549" s="118" t="s">
        <v>595</v>
      </c>
      <c r="F5549" s="118" t="s">
        <v>9170</v>
      </c>
      <c r="G5549" s="118" t="s">
        <v>9171</v>
      </c>
      <c r="H5549" s="118" t="s">
        <v>877</v>
      </c>
      <c r="I5549" s="118" t="s">
        <v>9172</v>
      </c>
      <c r="J5549" s="118" t="s">
        <v>6126</v>
      </c>
      <c r="K5549" s="118" t="s">
        <v>8961</v>
      </c>
    </row>
    <row r="5550" spans="1:11">
      <c r="A5550" s="175">
        <v>40841</v>
      </c>
      <c r="B5550" s="118" t="s">
        <v>12</v>
      </c>
      <c r="C5550" s="130">
        <v>40841</v>
      </c>
      <c r="D5550" s="118">
        <v>0</v>
      </c>
      <c r="E5550" s="118" t="s">
        <v>806</v>
      </c>
      <c r="F5550" s="118" t="s">
        <v>972</v>
      </c>
      <c r="G5550" s="118" t="s">
        <v>9104</v>
      </c>
      <c r="H5550" s="118" t="s">
        <v>0</v>
      </c>
      <c r="I5550" s="118" t="s">
        <v>9105</v>
      </c>
      <c r="J5550" s="118" t="s">
        <v>5526</v>
      </c>
      <c r="K5550" s="118" t="s">
        <v>8961</v>
      </c>
    </row>
    <row r="5551" spans="1:11" ht="28.8">
      <c r="A5551" s="175">
        <v>40841</v>
      </c>
      <c r="B5551" s="118" t="s">
        <v>12</v>
      </c>
      <c r="C5551" s="130">
        <v>40841</v>
      </c>
      <c r="D5551" s="118">
        <v>0</v>
      </c>
      <c r="E5551" s="118" t="s">
        <v>947</v>
      </c>
      <c r="F5551" s="118" t="s">
        <v>9018</v>
      </c>
      <c r="G5551" s="118" t="s">
        <v>9019</v>
      </c>
      <c r="H5551" s="118" t="s">
        <v>876</v>
      </c>
      <c r="I5551" s="118" t="s">
        <v>9218</v>
      </c>
      <c r="J5551" s="118" t="s">
        <v>9219</v>
      </c>
      <c r="K5551" s="118" t="s">
        <v>8961</v>
      </c>
    </row>
    <row r="5552" spans="1:11" ht="28.8">
      <c r="A5552" s="175">
        <v>40841</v>
      </c>
      <c r="B5552" s="118" t="s">
        <v>12</v>
      </c>
      <c r="C5552" s="130">
        <v>40841</v>
      </c>
      <c r="D5552" s="118">
        <v>0</v>
      </c>
      <c r="E5552" s="118" t="s">
        <v>165</v>
      </c>
      <c r="F5552" s="118" t="s">
        <v>8963</v>
      </c>
      <c r="G5552" s="118" t="s">
        <v>8964</v>
      </c>
      <c r="H5552" s="118" t="s">
        <v>877</v>
      </c>
      <c r="I5552" s="118" t="s">
        <v>8965</v>
      </c>
      <c r="J5552" s="118" t="s">
        <v>3768</v>
      </c>
      <c r="K5552" s="118" t="s">
        <v>8961</v>
      </c>
    </row>
    <row r="5553" spans="1:11" ht="28.8">
      <c r="A5553" s="175">
        <v>40841</v>
      </c>
      <c r="B5553" s="118" t="s">
        <v>12</v>
      </c>
      <c r="C5553" s="130">
        <v>40841</v>
      </c>
      <c r="D5553" s="118">
        <v>0</v>
      </c>
      <c r="E5553" s="118" t="s">
        <v>975</v>
      </c>
      <c r="F5553" s="118" t="s">
        <v>8890</v>
      </c>
      <c r="G5553" s="118" t="s">
        <v>8891</v>
      </c>
      <c r="H5553" s="118" t="s">
        <v>876</v>
      </c>
      <c r="I5553" s="118" t="s">
        <v>8996</v>
      </c>
      <c r="J5553" s="118" t="s">
        <v>3664</v>
      </c>
      <c r="K5553" s="118" t="s">
        <v>8961</v>
      </c>
    </row>
    <row r="5554" spans="1:11" ht="28.8">
      <c r="A5554" s="175">
        <v>40841</v>
      </c>
      <c r="B5554" s="118" t="s">
        <v>12</v>
      </c>
      <c r="C5554" s="130">
        <v>40841</v>
      </c>
      <c r="D5554" s="118">
        <v>0</v>
      </c>
      <c r="E5554" s="118" t="s">
        <v>947</v>
      </c>
      <c r="F5554" s="118" t="s">
        <v>9018</v>
      </c>
      <c r="G5554" s="118" t="s">
        <v>9019</v>
      </c>
      <c r="H5554" s="118" t="s">
        <v>876</v>
      </c>
      <c r="I5554" s="118" t="s">
        <v>9204</v>
      </c>
      <c r="J5554" s="118" t="s">
        <v>9205</v>
      </c>
      <c r="K5554" s="118" t="s">
        <v>8961</v>
      </c>
    </row>
    <row r="5555" spans="1:11" ht="28.8">
      <c r="A5555" s="175">
        <v>40841</v>
      </c>
      <c r="B5555" s="118" t="s">
        <v>12</v>
      </c>
      <c r="C5555" s="130">
        <v>40841</v>
      </c>
      <c r="D5555" s="118">
        <v>0</v>
      </c>
      <c r="E5555" s="118" t="s">
        <v>595</v>
      </c>
      <c r="F5555" s="118" t="s">
        <v>9170</v>
      </c>
      <c r="G5555" s="118" t="s">
        <v>9171</v>
      </c>
      <c r="H5555" s="118" t="s">
        <v>878</v>
      </c>
      <c r="I5555" s="118" t="s">
        <v>9505</v>
      </c>
      <c r="J5555" s="118" t="s">
        <v>7947</v>
      </c>
      <c r="K5555" s="118" t="s">
        <v>8961</v>
      </c>
    </row>
    <row r="5556" spans="1:11" ht="28.8">
      <c r="A5556" s="175">
        <v>40841</v>
      </c>
      <c r="B5556" s="118" t="s">
        <v>12</v>
      </c>
      <c r="C5556" s="130">
        <v>40841</v>
      </c>
      <c r="D5556" s="118">
        <v>0</v>
      </c>
      <c r="E5556" s="118" t="s">
        <v>947</v>
      </c>
      <c r="F5556" s="118" t="s">
        <v>9018</v>
      </c>
      <c r="G5556" s="118" t="s">
        <v>9019</v>
      </c>
      <c r="H5556" s="118" t="s">
        <v>876</v>
      </c>
      <c r="I5556" s="118" t="s">
        <v>9204</v>
      </c>
      <c r="J5556" s="118" t="s">
        <v>9205</v>
      </c>
      <c r="K5556" s="118" t="s">
        <v>8961</v>
      </c>
    </row>
    <row r="5557" spans="1:11">
      <c r="A5557" s="175">
        <v>40841</v>
      </c>
      <c r="B5557" s="118" t="s">
        <v>12</v>
      </c>
      <c r="C5557" s="130">
        <v>40841</v>
      </c>
      <c r="D5557" s="118">
        <v>0</v>
      </c>
      <c r="E5557" s="118" t="s">
        <v>975</v>
      </c>
      <c r="F5557" s="118" t="s">
        <v>8890</v>
      </c>
      <c r="G5557" s="118" t="s">
        <v>8891</v>
      </c>
      <c r="H5557" s="118" t="s">
        <v>0</v>
      </c>
      <c r="I5557" s="118" t="s">
        <v>8892</v>
      </c>
      <c r="J5557" s="118" t="s">
        <v>3648</v>
      </c>
      <c r="K5557" s="118" t="s">
        <v>8961</v>
      </c>
    </row>
    <row r="5558" spans="1:11" ht="28.8">
      <c r="A5558" s="175">
        <v>40843</v>
      </c>
      <c r="B5558" s="118" t="s">
        <v>12</v>
      </c>
      <c r="C5558" s="130">
        <v>40850</v>
      </c>
      <c r="D5558" s="118">
        <v>3</v>
      </c>
      <c r="E5558" s="118" t="s">
        <v>970</v>
      </c>
      <c r="F5558" s="118" t="s">
        <v>8919</v>
      </c>
      <c r="G5558" s="118" t="s">
        <v>8920</v>
      </c>
      <c r="H5558" s="118" t="s">
        <v>0</v>
      </c>
      <c r="I5558" s="118" t="s">
        <v>8921</v>
      </c>
      <c r="J5558" s="118" t="s">
        <v>4101</v>
      </c>
      <c r="K5558" s="118" t="s">
        <v>8893</v>
      </c>
    </row>
    <row r="5559" spans="1:11" ht="28.8">
      <c r="A5559" s="175">
        <v>40843</v>
      </c>
      <c r="B5559" s="118" t="s">
        <v>12</v>
      </c>
      <c r="C5559" s="130">
        <v>40891</v>
      </c>
      <c r="D5559" s="118">
        <v>0</v>
      </c>
      <c r="E5559" s="118" t="s">
        <v>970</v>
      </c>
      <c r="F5559" s="118" t="s">
        <v>8919</v>
      </c>
      <c r="G5559" s="118" t="s">
        <v>8920</v>
      </c>
      <c r="H5559" s="118" t="s">
        <v>0</v>
      </c>
      <c r="I5559" s="118" t="s">
        <v>8921</v>
      </c>
      <c r="J5559" s="118" t="s">
        <v>4101</v>
      </c>
      <c r="K5559" s="118" t="s">
        <v>8893</v>
      </c>
    </row>
    <row r="5560" spans="1:11" ht="28.8">
      <c r="A5560" s="175">
        <v>40843</v>
      </c>
      <c r="B5560" s="118" t="s">
        <v>12</v>
      </c>
      <c r="C5560" s="130">
        <v>40843</v>
      </c>
      <c r="D5560" s="118">
        <v>0</v>
      </c>
      <c r="E5560" s="118" t="s">
        <v>970</v>
      </c>
      <c r="F5560" s="118" t="s">
        <v>8919</v>
      </c>
      <c r="G5560" s="118" t="s">
        <v>8920</v>
      </c>
      <c r="H5560" s="118" t="s">
        <v>0</v>
      </c>
      <c r="I5560" s="118" t="s">
        <v>8921</v>
      </c>
      <c r="J5560" s="118" t="s">
        <v>4101</v>
      </c>
      <c r="K5560" s="118" t="s">
        <v>8893</v>
      </c>
    </row>
    <row r="5561" spans="1:11">
      <c r="A5561" s="175">
        <v>40843</v>
      </c>
      <c r="B5561" s="118" t="s">
        <v>12</v>
      </c>
      <c r="C5561" s="130">
        <v>40848</v>
      </c>
      <c r="D5561" s="118">
        <v>5</v>
      </c>
      <c r="E5561" s="118" t="s">
        <v>950</v>
      </c>
      <c r="F5561" s="118" t="s">
        <v>9083</v>
      </c>
      <c r="G5561" s="118" t="s">
        <v>9084</v>
      </c>
      <c r="H5561" s="118" t="s">
        <v>33</v>
      </c>
      <c r="I5561" s="118" t="s">
        <v>9245</v>
      </c>
      <c r="J5561" s="118" t="s">
        <v>5231</v>
      </c>
      <c r="K5561" s="118" t="s">
        <v>8893</v>
      </c>
    </row>
    <row r="5562" spans="1:11">
      <c r="A5562" s="175">
        <v>40843</v>
      </c>
      <c r="B5562" s="118" t="s">
        <v>12</v>
      </c>
      <c r="C5562" s="130">
        <v>40891</v>
      </c>
      <c r="D5562" s="118">
        <v>0</v>
      </c>
      <c r="E5562" s="118" t="s">
        <v>950</v>
      </c>
      <c r="F5562" s="118" t="s">
        <v>8931</v>
      </c>
      <c r="G5562" s="118" t="s">
        <v>8932</v>
      </c>
      <c r="H5562" s="118" t="s">
        <v>0</v>
      </c>
      <c r="I5562" s="118" t="s">
        <v>8933</v>
      </c>
      <c r="J5562" s="118" t="s">
        <v>3977</v>
      </c>
      <c r="K5562" s="118" t="s">
        <v>8893</v>
      </c>
    </row>
    <row r="5563" spans="1:11" ht="28.8">
      <c r="A5563" s="175">
        <v>40843</v>
      </c>
      <c r="B5563" s="118" t="s">
        <v>12</v>
      </c>
      <c r="C5563" s="130">
        <v>40843</v>
      </c>
      <c r="D5563" s="118">
        <v>0</v>
      </c>
      <c r="E5563" s="118" t="s">
        <v>595</v>
      </c>
      <c r="F5563" s="118" t="s">
        <v>9170</v>
      </c>
      <c r="G5563" s="118" t="s">
        <v>9171</v>
      </c>
      <c r="H5563" s="118" t="s">
        <v>877</v>
      </c>
      <c r="I5563" s="118" t="s">
        <v>9172</v>
      </c>
      <c r="J5563" s="118" t="s">
        <v>6126</v>
      </c>
      <c r="K5563" s="118" t="s">
        <v>8961</v>
      </c>
    </row>
    <row r="5564" spans="1:11" ht="28.8">
      <c r="A5564" s="175">
        <v>40843</v>
      </c>
      <c r="B5564" s="118" t="s">
        <v>12</v>
      </c>
      <c r="C5564" s="130">
        <v>40843</v>
      </c>
      <c r="D5564" s="118">
        <v>0</v>
      </c>
      <c r="E5564" s="118" t="s">
        <v>170</v>
      </c>
      <c r="F5564" s="118" t="s">
        <v>9027</v>
      </c>
      <c r="G5564" s="118" t="s">
        <v>9028</v>
      </c>
      <c r="H5564" s="118" t="s">
        <v>876</v>
      </c>
      <c r="I5564" s="118" t="s">
        <v>9536</v>
      </c>
      <c r="K5564" s="118" t="s">
        <v>8961</v>
      </c>
    </row>
    <row r="5565" spans="1:11" ht="28.8">
      <c r="A5565" s="175">
        <v>40843</v>
      </c>
      <c r="B5565" s="118" t="s">
        <v>12</v>
      </c>
      <c r="C5565" s="130">
        <v>40843</v>
      </c>
      <c r="D5565" s="118">
        <v>0</v>
      </c>
      <c r="E5565" s="118" t="s">
        <v>786</v>
      </c>
      <c r="F5565" s="118" t="s">
        <v>9099</v>
      </c>
      <c r="G5565" s="118" t="s">
        <v>9100</v>
      </c>
      <c r="H5565" s="118" t="s">
        <v>876</v>
      </c>
      <c r="I5565" s="118" t="s">
        <v>9101</v>
      </c>
      <c r="J5565" s="118" t="s">
        <v>3448</v>
      </c>
      <c r="K5565" s="118" t="s">
        <v>8961</v>
      </c>
    </row>
    <row r="5566" spans="1:11" ht="28.8">
      <c r="A5566" s="175">
        <v>40843</v>
      </c>
      <c r="B5566" s="118" t="s">
        <v>12</v>
      </c>
      <c r="C5566" s="130">
        <v>40843</v>
      </c>
      <c r="D5566" s="118">
        <v>0</v>
      </c>
      <c r="E5566" s="118" t="s">
        <v>513</v>
      </c>
      <c r="F5566" s="118" t="s">
        <v>8970</v>
      </c>
      <c r="G5566" s="118" t="s">
        <v>8971</v>
      </c>
      <c r="H5566" s="118" t="s">
        <v>876</v>
      </c>
      <c r="I5566" s="118" t="s">
        <v>9107</v>
      </c>
      <c r="J5566" s="118" t="s">
        <v>9108</v>
      </c>
      <c r="K5566" s="118" t="s">
        <v>8961</v>
      </c>
    </row>
    <row r="5567" spans="1:11" ht="28.8">
      <c r="A5567" s="175">
        <v>40843</v>
      </c>
      <c r="B5567" s="118" t="s">
        <v>12</v>
      </c>
      <c r="C5567" s="130">
        <v>40843</v>
      </c>
      <c r="D5567" s="118">
        <v>0</v>
      </c>
      <c r="E5567" s="118" t="s">
        <v>199</v>
      </c>
      <c r="F5567" s="118" t="s">
        <v>9008</v>
      </c>
      <c r="G5567" s="118" t="s">
        <v>9009</v>
      </c>
      <c r="H5567" s="118" t="s">
        <v>876</v>
      </c>
      <c r="I5567" s="118" t="s">
        <v>9532</v>
      </c>
      <c r="K5567" s="118" t="s">
        <v>8961</v>
      </c>
    </row>
    <row r="5568" spans="1:11" ht="28.8">
      <c r="A5568" s="175">
        <v>40843</v>
      </c>
      <c r="B5568" s="118" t="s">
        <v>12</v>
      </c>
      <c r="C5568" s="130">
        <v>40843</v>
      </c>
      <c r="D5568" s="118">
        <v>0</v>
      </c>
      <c r="E5568" s="118" t="s">
        <v>975</v>
      </c>
      <c r="F5568" s="118" t="s">
        <v>8890</v>
      </c>
      <c r="G5568" s="118" t="s">
        <v>8891</v>
      </c>
      <c r="H5568" s="118" t="s">
        <v>876</v>
      </c>
      <c r="I5568" s="118" t="s">
        <v>8996</v>
      </c>
      <c r="J5568" s="118" t="s">
        <v>3664</v>
      </c>
      <c r="K5568" s="118" t="s">
        <v>8961</v>
      </c>
    </row>
    <row r="5569" spans="1:11" ht="28.8">
      <c r="A5569" s="175">
        <v>40843</v>
      </c>
      <c r="B5569" s="118" t="s">
        <v>12</v>
      </c>
      <c r="C5569" s="130">
        <v>40843</v>
      </c>
      <c r="D5569" s="118">
        <v>0</v>
      </c>
      <c r="E5569" s="118" t="s">
        <v>595</v>
      </c>
      <c r="F5569" s="118" t="s">
        <v>9170</v>
      </c>
      <c r="G5569" s="118" t="s">
        <v>9171</v>
      </c>
      <c r="H5569" s="118" t="s">
        <v>878</v>
      </c>
      <c r="I5569" s="118" t="s">
        <v>9505</v>
      </c>
      <c r="J5569" s="118" t="s">
        <v>7947</v>
      </c>
      <c r="K5569" s="118" t="s">
        <v>8961</v>
      </c>
    </row>
    <row r="5570" spans="1:11" ht="28.8">
      <c r="A5570" s="175">
        <v>40843</v>
      </c>
      <c r="B5570" s="118" t="s">
        <v>12</v>
      </c>
      <c r="C5570" s="130">
        <v>40843</v>
      </c>
      <c r="D5570" s="118">
        <v>0</v>
      </c>
      <c r="E5570" s="118" t="s">
        <v>199</v>
      </c>
      <c r="F5570" s="118" t="s">
        <v>9008</v>
      </c>
      <c r="G5570" s="118" t="s">
        <v>9009</v>
      </c>
      <c r="H5570" s="118" t="s">
        <v>876</v>
      </c>
      <c r="I5570" s="118" t="s">
        <v>9537</v>
      </c>
      <c r="J5570" s="118" t="s">
        <v>4271</v>
      </c>
      <c r="K5570" s="118" t="s">
        <v>8961</v>
      </c>
    </row>
    <row r="5571" spans="1:11">
      <c r="A5571" s="175">
        <v>40843</v>
      </c>
      <c r="B5571" s="118" t="s">
        <v>12</v>
      </c>
      <c r="C5571" s="130">
        <v>40843</v>
      </c>
      <c r="D5571" s="118">
        <v>0</v>
      </c>
      <c r="E5571" s="118" t="s">
        <v>786</v>
      </c>
      <c r="F5571" s="118" t="s">
        <v>9099</v>
      </c>
      <c r="G5571" s="118" t="s">
        <v>9100</v>
      </c>
      <c r="H5571" s="118" t="s">
        <v>0</v>
      </c>
      <c r="I5571" s="118" t="s">
        <v>9193</v>
      </c>
      <c r="J5571" s="118" t="s">
        <v>9194</v>
      </c>
      <c r="K5571" s="118" t="s">
        <v>8961</v>
      </c>
    </row>
    <row r="5572" spans="1:11" ht="28.8">
      <c r="A5572" s="175">
        <v>40843</v>
      </c>
      <c r="B5572" s="118" t="s">
        <v>12</v>
      </c>
      <c r="C5572" s="130">
        <v>40843</v>
      </c>
      <c r="D5572" s="118">
        <v>0</v>
      </c>
      <c r="E5572" s="118" t="s">
        <v>199</v>
      </c>
      <c r="F5572" s="118" t="s">
        <v>9008</v>
      </c>
      <c r="G5572" s="118" t="s">
        <v>9009</v>
      </c>
      <c r="H5572" s="118" t="s">
        <v>876</v>
      </c>
      <c r="I5572" s="118" t="s">
        <v>9538</v>
      </c>
      <c r="K5572" s="118" t="s">
        <v>8961</v>
      </c>
    </row>
    <row r="5573" spans="1:11" ht="28.8">
      <c r="A5573" s="175">
        <v>40843</v>
      </c>
      <c r="B5573" s="118" t="s">
        <v>12</v>
      </c>
      <c r="C5573" s="130">
        <v>40843</v>
      </c>
      <c r="D5573" s="118">
        <v>0</v>
      </c>
      <c r="E5573" s="118" t="s">
        <v>975</v>
      </c>
      <c r="F5573" s="118" t="s">
        <v>8890</v>
      </c>
      <c r="G5573" s="118" t="s">
        <v>8891</v>
      </c>
      <c r="H5573" s="118" t="s">
        <v>876</v>
      </c>
      <c r="I5573" s="118" t="s">
        <v>8996</v>
      </c>
      <c r="J5573" s="118" t="s">
        <v>3664</v>
      </c>
      <c r="K5573" s="118" t="s">
        <v>8961</v>
      </c>
    </row>
    <row r="5574" spans="1:11" ht="28.8">
      <c r="A5574" s="175">
        <v>40843</v>
      </c>
      <c r="B5574" s="118" t="s">
        <v>12</v>
      </c>
      <c r="C5574" s="130">
        <v>40843</v>
      </c>
      <c r="D5574" s="118">
        <v>0</v>
      </c>
      <c r="E5574" s="118" t="s">
        <v>986</v>
      </c>
      <c r="F5574" s="118" t="s">
        <v>9137</v>
      </c>
      <c r="G5574" s="118" t="s">
        <v>9138</v>
      </c>
      <c r="H5574" s="118" t="s">
        <v>0</v>
      </c>
      <c r="I5574" s="118" t="s">
        <v>9497</v>
      </c>
      <c r="J5574" s="118" t="s">
        <v>9498</v>
      </c>
      <c r="K5574" s="118" t="s">
        <v>8961</v>
      </c>
    </row>
    <row r="5575" spans="1:11" ht="28.8">
      <c r="A5575" s="175">
        <v>40843</v>
      </c>
      <c r="B5575" s="118" t="s">
        <v>12</v>
      </c>
      <c r="C5575" s="130">
        <v>40843</v>
      </c>
      <c r="D5575" s="118">
        <v>0</v>
      </c>
      <c r="E5575" s="118" t="s">
        <v>9489</v>
      </c>
      <c r="F5575" s="118" t="s">
        <v>9490</v>
      </c>
      <c r="G5575" s="118" t="s">
        <v>9491</v>
      </c>
      <c r="H5575" s="118" t="s">
        <v>0</v>
      </c>
      <c r="I5575" s="118" t="s">
        <v>9499</v>
      </c>
      <c r="J5575" s="118" t="s">
        <v>148</v>
      </c>
      <c r="K5575" s="118" t="s">
        <v>8961</v>
      </c>
    </row>
    <row r="5576" spans="1:11" ht="28.8">
      <c r="A5576" s="175">
        <v>40843</v>
      </c>
      <c r="B5576" s="118" t="s">
        <v>12</v>
      </c>
      <c r="C5576" s="130">
        <v>40843</v>
      </c>
      <c r="D5576" s="118">
        <v>0</v>
      </c>
      <c r="E5576" s="118" t="s">
        <v>199</v>
      </c>
      <c r="F5576" s="118" t="s">
        <v>9008</v>
      </c>
      <c r="G5576" s="118" t="s">
        <v>9009</v>
      </c>
      <c r="H5576" s="118" t="s">
        <v>876</v>
      </c>
      <c r="I5576" s="118" t="s">
        <v>9456</v>
      </c>
      <c r="J5576" s="118" t="s">
        <v>3641</v>
      </c>
      <c r="K5576" s="118" t="s">
        <v>8961</v>
      </c>
    </row>
    <row r="5577" spans="1:11" ht="28.8">
      <c r="A5577" s="175">
        <v>40843</v>
      </c>
      <c r="B5577" s="118" t="s">
        <v>12</v>
      </c>
      <c r="C5577" s="130">
        <v>40843</v>
      </c>
      <c r="D5577" s="118">
        <v>0</v>
      </c>
      <c r="E5577" s="118" t="s">
        <v>975</v>
      </c>
      <c r="F5577" s="118" t="s">
        <v>8890</v>
      </c>
      <c r="G5577" s="118" t="s">
        <v>8891</v>
      </c>
      <c r="H5577" s="118" t="s">
        <v>876</v>
      </c>
      <c r="I5577" s="118" t="s">
        <v>8996</v>
      </c>
      <c r="J5577" s="118" t="s">
        <v>3664</v>
      </c>
      <c r="K5577" s="118" t="s">
        <v>8961</v>
      </c>
    </row>
    <row r="5578" spans="1:11" ht="28.8">
      <c r="A5578" s="175">
        <v>40847</v>
      </c>
      <c r="B5578" s="118" t="s">
        <v>12</v>
      </c>
      <c r="C5578" s="130">
        <v>40850</v>
      </c>
      <c r="D5578" s="118">
        <v>2</v>
      </c>
      <c r="E5578" s="118" t="s">
        <v>170</v>
      </c>
      <c r="F5578" s="118" t="s">
        <v>9027</v>
      </c>
      <c r="G5578" s="118" t="s">
        <v>9028</v>
      </c>
      <c r="H5578" s="118" t="s">
        <v>0</v>
      </c>
      <c r="I5578" s="118" t="s">
        <v>9029</v>
      </c>
      <c r="J5578" s="118" t="s">
        <v>9539</v>
      </c>
      <c r="K5578" s="118" t="s">
        <v>8893</v>
      </c>
    </row>
    <row r="5579" spans="1:11" ht="28.8">
      <c r="A5579" s="175">
        <v>40847</v>
      </c>
      <c r="B5579" s="118" t="s">
        <v>12</v>
      </c>
      <c r="C5579" s="130">
        <v>40850</v>
      </c>
      <c r="D5579" s="118">
        <v>2</v>
      </c>
      <c r="E5579" s="118" t="s">
        <v>170</v>
      </c>
      <c r="F5579" s="118" t="s">
        <v>9027</v>
      </c>
      <c r="G5579" s="118" t="s">
        <v>9028</v>
      </c>
      <c r="H5579" s="118" t="s">
        <v>0</v>
      </c>
      <c r="I5579" s="118" t="s">
        <v>9029</v>
      </c>
      <c r="J5579" s="118" t="s">
        <v>9540</v>
      </c>
      <c r="K5579" s="118" t="s">
        <v>8893</v>
      </c>
    </row>
    <row r="5580" spans="1:11" ht="28.8">
      <c r="A5580" s="175">
        <v>40847</v>
      </c>
      <c r="B5580" s="118" t="s">
        <v>12</v>
      </c>
      <c r="C5580" s="130">
        <v>40850</v>
      </c>
      <c r="D5580" s="118">
        <v>2</v>
      </c>
      <c r="E5580" s="118" t="s">
        <v>970</v>
      </c>
      <c r="F5580" s="118" t="s">
        <v>8919</v>
      </c>
      <c r="G5580" s="118" t="s">
        <v>8920</v>
      </c>
      <c r="H5580" s="118" t="s">
        <v>0</v>
      </c>
      <c r="I5580" s="118" t="s">
        <v>8921</v>
      </c>
      <c r="J5580" s="118" t="s">
        <v>4101</v>
      </c>
      <c r="K5580" s="118" t="s">
        <v>8893</v>
      </c>
    </row>
    <row r="5581" spans="1:11">
      <c r="A5581" s="175">
        <v>40847</v>
      </c>
      <c r="B5581" s="118" t="s">
        <v>12</v>
      </c>
      <c r="C5581" s="130">
        <v>40849</v>
      </c>
      <c r="D5581" s="118">
        <v>2</v>
      </c>
      <c r="E5581" s="118" t="s">
        <v>950</v>
      </c>
      <c r="F5581" s="118" t="s">
        <v>9083</v>
      </c>
      <c r="G5581" s="118" t="s">
        <v>9084</v>
      </c>
      <c r="H5581" s="118" t="s">
        <v>33</v>
      </c>
      <c r="I5581" s="118" t="s">
        <v>9245</v>
      </c>
      <c r="J5581" s="118" t="s">
        <v>9541</v>
      </c>
      <c r="K5581" s="118" t="s">
        <v>8893</v>
      </c>
    </row>
    <row r="5582" spans="1:11">
      <c r="A5582" s="175">
        <v>40847</v>
      </c>
      <c r="B5582" s="118" t="s">
        <v>12</v>
      </c>
      <c r="C5582" s="130">
        <v>40850</v>
      </c>
      <c r="D5582" s="118">
        <v>2</v>
      </c>
      <c r="E5582" s="118" t="s">
        <v>950</v>
      </c>
      <c r="F5582" s="118" t="s">
        <v>9083</v>
      </c>
      <c r="G5582" s="118" t="s">
        <v>9084</v>
      </c>
      <c r="H5582" s="118" t="s">
        <v>33</v>
      </c>
      <c r="I5582" s="118" t="s">
        <v>9245</v>
      </c>
      <c r="J5582" s="118" t="s">
        <v>9541</v>
      </c>
      <c r="K5582" s="118" t="s">
        <v>8893</v>
      </c>
    </row>
    <row r="5583" spans="1:11">
      <c r="A5583" s="175">
        <v>40847</v>
      </c>
      <c r="B5583" s="118" t="s">
        <v>12</v>
      </c>
      <c r="C5583" s="130">
        <v>40849</v>
      </c>
      <c r="D5583" s="118">
        <v>2</v>
      </c>
      <c r="E5583" s="118" t="s">
        <v>950</v>
      </c>
      <c r="F5583" s="118" t="s">
        <v>9083</v>
      </c>
      <c r="G5583" s="118" t="s">
        <v>9084</v>
      </c>
      <c r="H5583" s="118" t="s">
        <v>33</v>
      </c>
      <c r="I5583" s="118" t="s">
        <v>9245</v>
      </c>
      <c r="J5583" s="118" t="s">
        <v>9541</v>
      </c>
      <c r="K5583" s="118" t="s">
        <v>8893</v>
      </c>
    </row>
    <row r="5584" spans="1:11">
      <c r="A5584" s="175">
        <v>40848</v>
      </c>
      <c r="B5584" s="118" t="s">
        <v>13</v>
      </c>
      <c r="C5584" s="130">
        <v>40850</v>
      </c>
      <c r="D5584" s="118">
        <v>2</v>
      </c>
      <c r="E5584" s="118" t="s">
        <v>182</v>
      </c>
      <c r="F5584" s="118" t="s">
        <v>8922</v>
      </c>
      <c r="G5584" s="118" t="s">
        <v>9198</v>
      </c>
      <c r="H5584" s="118" t="s">
        <v>1182</v>
      </c>
      <c r="I5584" s="118" t="s">
        <v>9542</v>
      </c>
      <c r="J5584" s="118" t="s">
        <v>5699</v>
      </c>
      <c r="K5584" s="118" t="s">
        <v>8893</v>
      </c>
    </row>
    <row r="5585" spans="1:11">
      <c r="A5585" s="175">
        <v>40848</v>
      </c>
      <c r="B5585" s="118" t="s">
        <v>13</v>
      </c>
      <c r="C5585" s="130">
        <v>40850</v>
      </c>
      <c r="D5585" s="118">
        <v>2</v>
      </c>
      <c r="E5585" s="118" t="s">
        <v>182</v>
      </c>
      <c r="F5585" s="118" t="s">
        <v>8922</v>
      </c>
      <c r="G5585" s="118" t="s">
        <v>9198</v>
      </c>
      <c r="H5585" s="118" t="s">
        <v>1182</v>
      </c>
      <c r="I5585" s="118" t="s">
        <v>9542</v>
      </c>
      <c r="J5585" s="118" t="s">
        <v>5699</v>
      </c>
      <c r="K5585" s="118" t="s">
        <v>8893</v>
      </c>
    </row>
    <row r="5586" spans="1:11">
      <c r="A5586" s="175">
        <v>40850</v>
      </c>
      <c r="B5586" s="118" t="s">
        <v>13</v>
      </c>
      <c r="C5586" s="130">
        <v>40851</v>
      </c>
      <c r="D5586" s="118">
        <v>1</v>
      </c>
      <c r="E5586" s="118" t="s">
        <v>407</v>
      </c>
      <c r="F5586" s="118" t="s">
        <v>9043</v>
      </c>
      <c r="G5586" s="118" t="s">
        <v>9044</v>
      </c>
      <c r="H5586" s="118" t="s">
        <v>9062</v>
      </c>
      <c r="I5586" s="118" t="s">
        <v>9543</v>
      </c>
      <c r="J5586" s="118" t="s">
        <v>9544</v>
      </c>
      <c r="K5586" s="118" t="s">
        <v>8893</v>
      </c>
    </row>
    <row r="5587" spans="1:11">
      <c r="A5587" s="175">
        <v>40851</v>
      </c>
      <c r="B5587" s="118" t="s">
        <v>13</v>
      </c>
      <c r="C5587" s="130">
        <v>40857</v>
      </c>
      <c r="D5587" s="118">
        <v>4</v>
      </c>
      <c r="E5587" s="118" t="s">
        <v>950</v>
      </c>
      <c r="F5587" s="118" t="s">
        <v>8931</v>
      </c>
      <c r="G5587" s="118" t="s">
        <v>8932</v>
      </c>
      <c r="H5587" s="118" t="s">
        <v>0</v>
      </c>
      <c r="I5587" s="118" t="s">
        <v>8933</v>
      </c>
      <c r="J5587" s="118" t="s">
        <v>3977</v>
      </c>
      <c r="K5587" s="118" t="s">
        <v>8893</v>
      </c>
    </row>
    <row r="5588" spans="1:11">
      <c r="A5588" s="175">
        <v>40854</v>
      </c>
      <c r="B5588" s="118" t="s">
        <v>13</v>
      </c>
      <c r="E5588" s="118" t="s">
        <v>950</v>
      </c>
      <c r="F5588" s="118" t="s">
        <v>9083</v>
      </c>
      <c r="G5588" s="118" t="s">
        <v>9084</v>
      </c>
      <c r="H5588" s="118" t="s">
        <v>33</v>
      </c>
      <c r="I5588" s="118" t="s">
        <v>9245</v>
      </c>
      <c r="J5588" s="118" t="s">
        <v>9541</v>
      </c>
      <c r="K5588" s="118" t="s">
        <v>8893</v>
      </c>
    </row>
    <row r="5589" spans="1:11">
      <c r="A5589" s="175">
        <v>40854</v>
      </c>
      <c r="B5589" s="118" t="s">
        <v>13</v>
      </c>
      <c r="C5589" s="130">
        <v>40864</v>
      </c>
      <c r="D5589" s="118">
        <v>7</v>
      </c>
      <c r="E5589" s="118" t="s">
        <v>950</v>
      </c>
      <c r="F5589" s="118" t="s">
        <v>9083</v>
      </c>
      <c r="G5589" s="118" t="s">
        <v>9084</v>
      </c>
      <c r="H5589" s="118" t="s">
        <v>33</v>
      </c>
      <c r="I5589" s="118" t="s">
        <v>9245</v>
      </c>
      <c r="J5589" s="118" t="s">
        <v>9541</v>
      </c>
      <c r="K5589" s="118" t="s">
        <v>8893</v>
      </c>
    </row>
    <row r="5590" spans="1:11">
      <c r="A5590" s="175">
        <v>40855</v>
      </c>
      <c r="B5590" s="118" t="s">
        <v>13</v>
      </c>
      <c r="C5590" s="130">
        <v>40857</v>
      </c>
      <c r="D5590" s="118">
        <v>2</v>
      </c>
      <c r="E5590" s="118" t="s">
        <v>182</v>
      </c>
      <c r="F5590" s="118" t="s">
        <v>930</v>
      </c>
      <c r="G5590" s="118" t="s">
        <v>9057</v>
      </c>
      <c r="H5590" s="118" t="s">
        <v>0</v>
      </c>
      <c r="I5590" s="118" t="s">
        <v>9166</v>
      </c>
      <c r="J5590" s="118" t="s">
        <v>183</v>
      </c>
      <c r="K5590" s="118" t="s">
        <v>8893</v>
      </c>
    </row>
    <row r="5591" spans="1:11">
      <c r="A5591" s="175">
        <v>40855</v>
      </c>
      <c r="B5591" s="118" t="s">
        <v>13</v>
      </c>
      <c r="C5591" s="130">
        <v>40864</v>
      </c>
      <c r="D5591" s="118">
        <v>5</v>
      </c>
      <c r="E5591" s="118" t="s">
        <v>182</v>
      </c>
      <c r="F5591" s="118" t="s">
        <v>930</v>
      </c>
      <c r="G5591" s="118" t="s">
        <v>9057</v>
      </c>
      <c r="H5591" s="118" t="s">
        <v>0</v>
      </c>
      <c r="I5591" s="118" t="s">
        <v>9166</v>
      </c>
      <c r="J5591" s="118" t="s">
        <v>183</v>
      </c>
      <c r="K5591" s="118" t="s">
        <v>8893</v>
      </c>
    </row>
    <row r="5592" spans="1:11">
      <c r="A5592" s="175">
        <v>40855</v>
      </c>
      <c r="B5592" s="118" t="s">
        <v>13</v>
      </c>
      <c r="C5592" s="130">
        <v>40857</v>
      </c>
      <c r="D5592" s="118">
        <v>2</v>
      </c>
      <c r="E5592" s="118" t="s">
        <v>182</v>
      </c>
      <c r="F5592" s="118" t="s">
        <v>930</v>
      </c>
      <c r="G5592" s="118" t="s">
        <v>9057</v>
      </c>
      <c r="H5592" s="118" t="s">
        <v>0</v>
      </c>
      <c r="I5592" s="118" t="s">
        <v>9166</v>
      </c>
      <c r="J5592" s="118" t="s">
        <v>183</v>
      </c>
      <c r="K5592" s="118" t="s">
        <v>8893</v>
      </c>
    </row>
    <row r="5593" spans="1:11">
      <c r="A5593" s="175">
        <v>40855</v>
      </c>
      <c r="B5593" s="118" t="s">
        <v>13</v>
      </c>
      <c r="C5593" s="130">
        <v>40856</v>
      </c>
      <c r="D5593" s="118">
        <v>1</v>
      </c>
      <c r="E5593" s="118" t="s">
        <v>182</v>
      </c>
      <c r="F5593" s="118" t="s">
        <v>930</v>
      </c>
      <c r="G5593" s="118" t="s">
        <v>9057</v>
      </c>
      <c r="H5593" s="118" t="s">
        <v>0</v>
      </c>
      <c r="I5593" s="118" t="s">
        <v>9166</v>
      </c>
      <c r="J5593" s="118" t="s">
        <v>183</v>
      </c>
      <c r="K5593" s="118" t="s">
        <v>8893</v>
      </c>
    </row>
    <row r="5594" spans="1:11">
      <c r="A5594" s="175">
        <v>40855</v>
      </c>
      <c r="B5594" s="118" t="s">
        <v>13</v>
      </c>
      <c r="C5594" s="130">
        <v>40856</v>
      </c>
      <c r="D5594" s="118">
        <v>1</v>
      </c>
      <c r="E5594" s="118" t="s">
        <v>182</v>
      </c>
      <c r="F5594" s="118" t="s">
        <v>930</v>
      </c>
      <c r="G5594" s="118" t="s">
        <v>9057</v>
      </c>
      <c r="H5594" s="118" t="s">
        <v>0</v>
      </c>
      <c r="I5594" s="118" t="s">
        <v>9166</v>
      </c>
      <c r="J5594" s="118" t="s">
        <v>183</v>
      </c>
      <c r="K5594" s="118" t="s">
        <v>8893</v>
      </c>
    </row>
    <row r="5595" spans="1:11">
      <c r="A5595" s="175">
        <v>40856</v>
      </c>
      <c r="B5595" s="118" t="s">
        <v>13</v>
      </c>
      <c r="C5595" s="130">
        <v>40863</v>
      </c>
      <c r="D5595" s="118">
        <v>1</v>
      </c>
      <c r="E5595" s="118" t="s">
        <v>950</v>
      </c>
      <c r="F5595" s="118" t="s">
        <v>9083</v>
      </c>
      <c r="G5595" s="118" t="s">
        <v>9084</v>
      </c>
      <c r="H5595" s="118" t="s">
        <v>33</v>
      </c>
      <c r="I5595" s="118" t="s">
        <v>9245</v>
      </c>
      <c r="J5595" s="118" t="s">
        <v>5231</v>
      </c>
      <c r="K5595" s="118" t="s">
        <v>8893</v>
      </c>
    </row>
    <row r="5596" spans="1:11">
      <c r="A5596" s="175">
        <v>40856</v>
      </c>
      <c r="B5596" s="118" t="s">
        <v>13</v>
      </c>
      <c r="C5596" s="130">
        <v>40864</v>
      </c>
      <c r="D5596" s="118">
        <v>6</v>
      </c>
      <c r="E5596" s="118" t="s">
        <v>950</v>
      </c>
      <c r="F5596" s="118" t="s">
        <v>9083</v>
      </c>
      <c r="G5596" s="118" t="s">
        <v>9084</v>
      </c>
      <c r="H5596" s="118" t="s">
        <v>33</v>
      </c>
      <c r="I5596" s="118" t="s">
        <v>9245</v>
      </c>
      <c r="J5596" s="118" t="s">
        <v>5231</v>
      </c>
      <c r="K5596" s="118" t="s">
        <v>8893</v>
      </c>
    </row>
    <row r="5597" spans="1:11">
      <c r="A5597" s="175">
        <v>40857</v>
      </c>
      <c r="B5597" s="118" t="s">
        <v>13</v>
      </c>
      <c r="C5597" s="130">
        <v>40868</v>
      </c>
      <c r="D5597" s="118">
        <v>10</v>
      </c>
      <c r="E5597" s="118" t="s">
        <v>311</v>
      </c>
      <c r="F5597" s="118" t="s">
        <v>9030</v>
      </c>
      <c r="G5597" s="118" t="s">
        <v>9031</v>
      </c>
      <c r="H5597" s="118" t="s">
        <v>0</v>
      </c>
      <c r="I5597" s="118" t="s">
        <v>9032</v>
      </c>
      <c r="J5597" s="118" t="s">
        <v>9033</v>
      </c>
      <c r="K5597" s="118" t="s">
        <v>8893</v>
      </c>
    </row>
    <row r="5598" spans="1:11">
      <c r="A5598" s="175">
        <v>40861</v>
      </c>
      <c r="B5598" s="118" t="s">
        <v>13</v>
      </c>
      <c r="C5598" s="130">
        <v>40863</v>
      </c>
      <c r="D5598" s="118">
        <v>2</v>
      </c>
      <c r="E5598" s="118" t="s">
        <v>950</v>
      </c>
      <c r="F5598" s="118" t="s">
        <v>9083</v>
      </c>
      <c r="G5598" s="118" t="s">
        <v>9084</v>
      </c>
      <c r="H5598" s="118" t="s">
        <v>33</v>
      </c>
      <c r="I5598" s="118" t="s">
        <v>9245</v>
      </c>
      <c r="J5598" s="118" t="s">
        <v>5231</v>
      </c>
      <c r="K5598" s="118" t="s">
        <v>8893</v>
      </c>
    </row>
    <row r="5599" spans="1:11">
      <c r="A5599" s="175">
        <v>40861</v>
      </c>
      <c r="B5599" s="118" t="s">
        <v>13</v>
      </c>
      <c r="C5599" s="130">
        <v>40863</v>
      </c>
      <c r="D5599" s="118">
        <v>2</v>
      </c>
      <c r="E5599" s="118" t="s">
        <v>950</v>
      </c>
      <c r="F5599" s="118" t="s">
        <v>9083</v>
      </c>
      <c r="G5599" s="118" t="s">
        <v>9084</v>
      </c>
      <c r="H5599" s="118" t="s">
        <v>33</v>
      </c>
      <c r="I5599" s="118" t="s">
        <v>9245</v>
      </c>
      <c r="J5599" s="118" t="s">
        <v>5231</v>
      </c>
      <c r="K5599" s="118" t="s">
        <v>8893</v>
      </c>
    </row>
    <row r="5600" spans="1:11">
      <c r="A5600" s="175">
        <v>40861</v>
      </c>
      <c r="B5600" s="118" t="s">
        <v>13</v>
      </c>
      <c r="C5600" s="130">
        <v>40863</v>
      </c>
      <c r="D5600" s="118">
        <v>2</v>
      </c>
      <c r="E5600" s="118" t="s">
        <v>950</v>
      </c>
      <c r="F5600" s="118" t="s">
        <v>9083</v>
      </c>
      <c r="G5600" s="118" t="s">
        <v>9084</v>
      </c>
      <c r="H5600" s="118" t="s">
        <v>33</v>
      </c>
      <c r="I5600" s="118" t="s">
        <v>9245</v>
      </c>
      <c r="J5600" s="118" t="s">
        <v>5231</v>
      </c>
      <c r="K5600" s="118" t="s">
        <v>8893</v>
      </c>
    </row>
    <row r="5601" spans="1:11">
      <c r="A5601" s="175">
        <v>40863</v>
      </c>
      <c r="B5601" s="118" t="s">
        <v>13</v>
      </c>
      <c r="C5601" s="130">
        <v>40864</v>
      </c>
      <c r="D5601" s="118">
        <v>1</v>
      </c>
      <c r="E5601" s="118" t="s">
        <v>182</v>
      </c>
      <c r="F5601" s="118" t="s">
        <v>930</v>
      </c>
      <c r="G5601" s="118" t="s">
        <v>9057</v>
      </c>
      <c r="H5601" s="118" t="s">
        <v>0</v>
      </c>
      <c r="I5601" s="118" t="s">
        <v>9166</v>
      </c>
      <c r="J5601" s="118" t="s">
        <v>183</v>
      </c>
      <c r="K5601" s="118" t="s">
        <v>8893</v>
      </c>
    </row>
    <row r="5602" spans="1:11">
      <c r="A5602" s="175">
        <v>40864</v>
      </c>
      <c r="B5602" s="118" t="s">
        <v>13</v>
      </c>
      <c r="C5602" s="130">
        <v>40865</v>
      </c>
      <c r="D5602" s="118">
        <v>1</v>
      </c>
      <c r="E5602" s="118" t="s">
        <v>720</v>
      </c>
      <c r="F5602" s="118" t="s">
        <v>9226</v>
      </c>
      <c r="G5602" s="118" t="s">
        <v>9227</v>
      </c>
      <c r="H5602" s="118" t="s">
        <v>33</v>
      </c>
      <c r="I5602" s="118" t="s">
        <v>9253</v>
      </c>
      <c r="J5602" s="118" t="s">
        <v>9254</v>
      </c>
      <c r="K5602" s="118" t="s">
        <v>8893</v>
      </c>
    </row>
    <row r="5603" spans="1:11">
      <c r="A5603" s="175">
        <v>40868</v>
      </c>
      <c r="B5603" s="118" t="s">
        <v>13</v>
      </c>
      <c r="C5603" s="130">
        <v>40868</v>
      </c>
      <c r="D5603" s="118">
        <v>0</v>
      </c>
      <c r="E5603" s="118" t="s">
        <v>720</v>
      </c>
      <c r="F5603" s="118" t="s">
        <v>9226</v>
      </c>
      <c r="G5603" s="118" t="s">
        <v>9227</v>
      </c>
      <c r="H5603" s="118" t="s">
        <v>33</v>
      </c>
      <c r="I5603" s="118" t="s">
        <v>9253</v>
      </c>
      <c r="J5603" s="118" t="s">
        <v>9254</v>
      </c>
      <c r="K5603" s="118" t="s">
        <v>8893</v>
      </c>
    </row>
    <row r="5604" spans="1:11">
      <c r="A5604" s="175">
        <v>40868</v>
      </c>
      <c r="B5604" s="118" t="s">
        <v>13</v>
      </c>
      <c r="C5604" s="130">
        <v>40869</v>
      </c>
      <c r="D5604" s="118">
        <v>1</v>
      </c>
      <c r="E5604" s="118" t="s">
        <v>975</v>
      </c>
      <c r="F5604" s="118" t="s">
        <v>8890</v>
      </c>
      <c r="G5604" s="118" t="s">
        <v>8891</v>
      </c>
      <c r="H5604" s="118" t="s">
        <v>0</v>
      </c>
      <c r="I5604" s="118" t="s">
        <v>8892</v>
      </c>
      <c r="J5604" s="118" t="s">
        <v>3648</v>
      </c>
      <c r="K5604" s="118" t="s">
        <v>8893</v>
      </c>
    </row>
    <row r="5605" spans="1:11">
      <c r="A5605" s="175">
        <v>40868</v>
      </c>
      <c r="B5605" s="118" t="s">
        <v>13</v>
      </c>
      <c r="C5605" s="130">
        <v>40870</v>
      </c>
      <c r="D5605" s="118">
        <v>2</v>
      </c>
      <c r="E5605" s="118" t="s">
        <v>144</v>
      </c>
      <c r="F5605" s="118" t="s">
        <v>8951</v>
      </c>
      <c r="G5605" s="118" t="s">
        <v>8952</v>
      </c>
      <c r="H5605" s="118" t="s">
        <v>0</v>
      </c>
      <c r="I5605" s="118" t="s">
        <v>8953</v>
      </c>
      <c r="J5605" s="118" t="s">
        <v>145</v>
      </c>
      <c r="K5605" s="118" t="s">
        <v>8893</v>
      </c>
    </row>
    <row r="5606" spans="1:11" ht="28.8">
      <c r="A5606" s="175">
        <v>40870</v>
      </c>
      <c r="B5606" s="118" t="s">
        <v>13</v>
      </c>
      <c r="C5606" s="130">
        <v>40870</v>
      </c>
      <c r="D5606" s="118">
        <v>0</v>
      </c>
      <c r="E5606" s="118" t="s">
        <v>806</v>
      </c>
      <c r="F5606" s="118" t="s">
        <v>807</v>
      </c>
      <c r="G5606" s="118" t="s">
        <v>9224</v>
      </c>
      <c r="H5606" s="118" t="s">
        <v>0</v>
      </c>
      <c r="I5606" s="118" t="s">
        <v>9225</v>
      </c>
      <c r="J5606" s="118" t="s">
        <v>9545</v>
      </c>
      <c r="K5606" s="118" t="s">
        <v>8893</v>
      </c>
    </row>
    <row r="5607" spans="1:11">
      <c r="A5607" s="175">
        <v>40876</v>
      </c>
      <c r="B5607" s="118" t="s">
        <v>13</v>
      </c>
      <c r="C5607" s="130">
        <v>40879</v>
      </c>
      <c r="D5607" s="118">
        <v>2</v>
      </c>
      <c r="E5607" s="118" t="s">
        <v>950</v>
      </c>
      <c r="F5607" s="118" t="s">
        <v>9083</v>
      </c>
      <c r="G5607" s="118" t="s">
        <v>9084</v>
      </c>
      <c r="H5607" s="118" t="s">
        <v>33</v>
      </c>
      <c r="I5607" s="118" t="s">
        <v>9245</v>
      </c>
      <c r="J5607" s="118" t="s">
        <v>5231</v>
      </c>
      <c r="K5607" s="118" t="s">
        <v>8893</v>
      </c>
    </row>
    <row r="5608" spans="1:11">
      <c r="A5608" s="175">
        <v>40877</v>
      </c>
      <c r="B5608" s="118" t="s">
        <v>13</v>
      </c>
      <c r="C5608" s="130">
        <v>40879</v>
      </c>
      <c r="D5608" s="118">
        <v>2</v>
      </c>
      <c r="E5608" s="118" t="s">
        <v>806</v>
      </c>
      <c r="F5608" s="118" t="s">
        <v>972</v>
      </c>
      <c r="G5608" s="118" t="s">
        <v>9104</v>
      </c>
      <c r="H5608" s="118" t="s">
        <v>0</v>
      </c>
      <c r="I5608" s="118" t="s">
        <v>9105</v>
      </c>
      <c r="J5608" s="118" t="s">
        <v>5526</v>
      </c>
      <c r="K5608" s="118" t="s">
        <v>8893</v>
      </c>
    </row>
    <row r="5609" spans="1:11" ht="28.8">
      <c r="A5609" s="175">
        <v>40877</v>
      </c>
      <c r="B5609" s="118" t="s">
        <v>13</v>
      </c>
      <c r="C5609" s="130">
        <v>40878</v>
      </c>
      <c r="D5609" s="118">
        <v>1</v>
      </c>
      <c r="E5609" s="118" t="s">
        <v>170</v>
      </c>
      <c r="F5609" s="118" t="s">
        <v>8998</v>
      </c>
      <c r="G5609" s="118" t="s">
        <v>8999</v>
      </c>
      <c r="H5609" s="118" t="s">
        <v>0</v>
      </c>
      <c r="I5609" s="118" t="s">
        <v>9000</v>
      </c>
      <c r="J5609" s="118" t="s">
        <v>4550</v>
      </c>
      <c r="K5609" s="118" t="s">
        <v>8893</v>
      </c>
    </row>
    <row r="5610" spans="1:11" ht="28.8">
      <c r="A5610" s="175">
        <v>40877</v>
      </c>
      <c r="B5610" s="118" t="s">
        <v>13</v>
      </c>
      <c r="C5610" s="130">
        <v>40878</v>
      </c>
      <c r="D5610" s="118">
        <v>1</v>
      </c>
      <c r="E5610" s="118" t="s">
        <v>170</v>
      </c>
      <c r="F5610" s="118" t="s">
        <v>8998</v>
      </c>
      <c r="G5610" s="118" t="s">
        <v>8999</v>
      </c>
      <c r="H5610" s="118" t="s">
        <v>0</v>
      </c>
      <c r="I5610" s="118" t="s">
        <v>9000</v>
      </c>
      <c r="J5610" s="118" t="s">
        <v>4550</v>
      </c>
      <c r="K5610" s="118" t="s">
        <v>8893</v>
      </c>
    </row>
    <row r="5611" spans="1:11" ht="28.8">
      <c r="A5611" s="175">
        <v>40877</v>
      </c>
      <c r="B5611" s="118" t="s">
        <v>13</v>
      </c>
      <c r="C5611" s="130">
        <v>40878</v>
      </c>
      <c r="D5611" s="118">
        <v>1</v>
      </c>
      <c r="E5611" s="118" t="s">
        <v>170</v>
      </c>
      <c r="F5611" s="118" t="s">
        <v>8998</v>
      </c>
      <c r="G5611" s="118" t="s">
        <v>8999</v>
      </c>
      <c r="H5611" s="118" t="s">
        <v>0</v>
      </c>
      <c r="I5611" s="118" t="s">
        <v>9000</v>
      </c>
      <c r="J5611" s="118" t="s">
        <v>4550</v>
      </c>
      <c r="K5611" s="118" t="s">
        <v>8893</v>
      </c>
    </row>
    <row r="5612" spans="1:11" ht="28.8">
      <c r="A5612" s="175">
        <v>40871</v>
      </c>
      <c r="B5612" s="118" t="s">
        <v>13</v>
      </c>
      <c r="C5612" s="130">
        <v>40871</v>
      </c>
      <c r="D5612" s="118">
        <v>0</v>
      </c>
      <c r="E5612" s="118" t="s">
        <v>806</v>
      </c>
      <c r="F5612" s="118" t="s">
        <v>807</v>
      </c>
      <c r="G5612" s="118" t="s">
        <v>9224</v>
      </c>
      <c r="H5612" s="118" t="s">
        <v>0</v>
      </c>
      <c r="I5612" s="118" t="s">
        <v>9225</v>
      </c>
      <c r="J5612" s="118" t="s">
        <v>9545</v>
      </c>
      <c r="K5612" s="118" t="s">
        <v>8893</v>
      </c>
    </row>
    <row r="5613" spans="1:11" ht="28.8">
      <c r="A5613" s="175">
        <v>40855</v>
      </c>
      <c r="B5613" s="118" t="s">
        <v>13</v>
      </c>
      <c r="C5613" s="130">
        <v>40855</v>
      </c>
      <c r="D5613" s="118">
        <v>0</v>
      </c>
      <c r="E5613" s="118" t="s">
        <v>9546</v>
      </c>
      <c r="F5613" s="118" t="s">
        <v>9482</v>
      </c>
      <c r="G5613" s="118" t="s">
        <v>9483</v>
      </c>
      <c r="H5613" s="118" t="s">
        <v>1182</v>
      </c>
      <c r="I5613" s="118" t="s">
        <v>9484</v>
      </c>
      <c r="K5613" s="118" t="s">
        <v>8930</v>
      </c>
    </row>
    <row r="5614" spans="1:11" ht="28.8">
      <c r="A5614" s="175">
        <v>40857</v>
      </c>
      <c r="B5614" s="118" t="s">
        <v>13</v>
      </c>
      <c r="E5614" s="118" t="s">
        <v>945</v>
      </c>
      <c r="F5614" s="118" t="s">
        <v>946</v>
      </c>
      <c r="G5614" s="118" t="s">
        <v>9078</v>
      </c>
      <c r="H5614" s="118" t="s">
        <v>876</v>
      </c>
      <c r="I5614" s="118" t="s">
        <v>9547</v>
      </c>
      <c r="J5614" s="118" t="s">
        <v>148</v>
      </c>
      <c r="K5614" s="118" t="s">
        <v>8893</v>
      </c>
    </row>
    <row r="5615" spans="1:11" ht="28.8">
      <c r="A5615" s="175">
        <v>40864</v>
      </c>
      <c r="B5615" s="118" t="s">
        <v>13</v>
      </c>
      <c r="C5615" s="130">
        <v>40864</v>
      </c>
      <c r="D5615" s="118">
        <v>0</v>
      </c>
      <c r="E5615" s="118" t="s">
        <v>9546</v>
      </c>
      <c r="F5615" s="118" t="s">
        <v>9482</v>
      </c>
      <c r="G5615" s="118" t="s">
        <v>9483</v>
      </c>
      <c r="H5615" s="118" t="s">
        <v>1182</v>
      </c>
      <c r="I5615" s="118" t="s">
        <v>9484</v>
      </c>
      <c r="K5615" s="118" t="s">
        <v>8930</v>
      </c>
    </row>
    <row r="5616" spans="1:11" ht="28.8">
      <c r="A5616" s="175">
        <v>40875</v>
      </c>
      <c r="B5616" s="118" t="s">
        <v>13</v>
      </c>
      <c r="C5616" s="130">
        <v>40875</v>
      </c>
      <c r="D5616" s="118">
        <v>0</v>
      </c>
      <c r="E5616" s="118" t="s">
        <v>170</v>
      </c>
      <c r="F5616" s="118" t="s">
        <v>9027</v>
      </c>
      <c r="G5616" s="118" t="s">
        <v>9028</v>
      </c>
      <c r="H5616" s="118" t="s">
        <v>1182</v>
      </c>
      <c r="I5616" s="118" t="s">
        <v>9548</v>
      </c>
      <c r="K5616" s="118" t="s">
        <v>8930</v>
      </c>
    </row>
    <row r="5617" spans="1:11" ht="28.8">
      <c r="A5617" s="175">
        <v>40875</v>
      </c>
      <c r="B5617" s="118" t="s">
        <v>13</v>
      </c>
      <c r="C5617" s="130">
        <v>40875</v>
      </c>
      <c r="D5617" s="118">
        <v>0</v>
      </c>
      <c r="E5617" s="118" t="s">
        <v>170</v>
      </c>
      <c r="F5617" s="118" t="s">
        <v>9027</v>
      </c>
      <c r="G5617" s="118" t="s">
        <v>9028</v>
      </c>
      <c r="H5617" s="118" t="s">
        <v>1182</v>
      </c>
      <c r="I5617" s="118" t="s">
        <v>9548</v>
      </c>
      <c r="K5617" s="118" t="s">
        <v>8930</v>
      </c>
    </row>
    <row r="5618" spans="1:11" ht="28.8">
      <c r="A5618" s="175">
        <v>40877</v>
      </c>
      <c r="B5618" s="118" t="s">
        <v>13</v>
      </c>
      <c r="C5618" s="130">
        <v>40877</v>
      </c>
      <c r="D5618" s="118">
        <v>0</v>
      </c>
      <c r="E5618" s="118" t="s">
        <v>806</v>
      </c>
      <c r="F5618" s="118" t="s">
        <v>807</v>
      </c>
      <c r="G5618" s="118" t="s">
        <v>9224</v>
      </c>
      <c r="H5618" s="118" t="s">
        <v>0</v>
      </c>
      <c r="I5618" s="118" t="s">
        <v>9225</v>
      </c>
      <c r="J5618" s="118" t="s">
        <v>9545</v>
      </c>
      <c r="K5618" s="118" t="s">
        <v>8930</v>
      </c>
    </row>
    <row r="5619" spans="1:11">
      <c r="A5619" s="175">
        <v>40877</v>
      </c>
      <c r="B5619" s="118" t="s">
        <v>13</v>
      </c>
      <c r="C5619" s="130">
        <v>40877</v>
      </c>
      <c r="D5619" s="118">
        <v>0</v>
      </c>
      <c r="E5619" s="118" t="s">
        <v>806</v>
      </c>
      <c r="F5619" s="118" t="s">
        <v>972</v>
      </c>
      <c r="G5619" s="118" t="s">
        <v>9104</v>
      </c>
      <c r="H5619" s="118" t="s">
        <v>0</v>
      </c>
      <c r="I5619" s="118" t="s">
        <v>9105</v>
      </c>
      <c r="J5619" s="118" t="s">
        <v>5526</v>
      </c>
      <c r="K5619" s="118" t="s">
        <v>8930</v>
      </c>
    </row>
    <row r="5620" spans="1:11">
      <c r="A5620" s="175">
        <v>40848</v>
      </c>
      <c r="B5620" s="118" t="s">
        <v>13</v>
      </c>
      <c r="C5620" s="130">
        <v>40848</v>
      </c>
      <c r="D5620" s="118">
        <v>0</v>
      </c>
      <c r="E5620" s="118" t="s">
        <v>975</v>
      </c>
      <c r="F5620" s="118" t="s">
        <v>8890</v>
      </c>
      <c r="G5620" s="118" t="s">
        <v>8891</v>
      </c>
      <c r="H5620" s="118" t="s">
        <v>0</v>
      </c>
      <c r="I5620" s="118" t="s">
        <v>906</v>
      </c>
      <c r="J5620" s="118" t="s">
        <v>148</v>
      </c>
      <c r="K5620" s="118" t="s">
        <v>8961</v>
      </c>
    </row>
    <row r="5621" spans="1:11" ht="28.8">
      <c r="A5621" s="175">
        <v>40848</v>
      </c>
      <c r="B5621" s="118" t="s">
        <v>13</v>
      </c>
      <c r="C5621" s="130">
        <v>40848</v>
      </c>
      <c r="D5621" s="118">
        <v>0</v>
      </c>
      <c r="E5621" s="118" t="s">
        <v>975</v>
      </c>
      <c r="F5621" s="118" t="s">
        <v>8890</v>
      </c>
      <c r="G5621" s="118" t="s">
        <v>8891</v>
      </c>
      <c r="H5621" s="118" t="s">
        <v>878</v>
      </c>
      <c r="I5621" s="118" t="s">
        <v>9549</v>
      </c>
      <c r="J5621" s="118" t="s">
        <v>148</v>
      </c>
      <c r="K5621" s="118" t="s">
        <v>8961</v>
      </c>
    </row>
    <row r="5622" spans="1:11" ht="28.8">
      <c r="A5622" s="175">
        <v>40850</v>
      </c>
      <c r="B5622" s="118" t="s">
        <v>13</v>
      </c>
      <c r="C5622" s="130">
        <v>40850</v>
      </c>
      <c r="D5622" s="118">
        <v>0</v>
      </c>
      <c r="E5622" s="118" t="s">
        <v>199</v>
      </c>
      <c r="F5622" s="118" t="s">
        <v>9008</v>
      </c>
      <c r="G5622" s="118" t="s">
        <v>9009</v>
      </c>
      <c r="H5622" s="118" t="s">
        <v>876</v>
      </c>
      <c r="I5622" s="118" t="s">
        <v>9494</v>
      </c>
      <c r="J5622" s="118" t="s">
        <v>148</v>
      </c>
      <c r="K5622" s="118" t="s">
        <v>8961</v>
      </c>
    </row>
    <row r="5623" spans="1:11" ht="28.8">
      <c r="A5623" s="175">
        <v>40850</v>
      </c>
      <c r="B5623" s="118" t="s">
        <v>13</v>
      </c>
      <c r="C5623" s="130">
        <v>40850</v>
      </c>
      <c r="D5623" s="118">
        <v>0</v>
      </c>
      <c r="E5623" s="118" t="s">
        <v>936</v>
      </c>
      <c r="F5623" s="118" t="s">
        <v>8910</v>
      </c>
      <c r="G5623" s="118" t="s">
        <v>8911</v>
      </c>
      <c r="H5623" s="118" t="s">
        <v>998</v>
      </c>
      <c r="I5623" s="118" t="s">
        <v>9274</v>
      </c>
      <c r="J5623" s="118" t="s">
        <v>148</v>
      </c>
      <c r="K5623" s="118" t="s">
        <v>8961</v>
      </c>
    </row>
    <row r="5624" spans="1:11" ht="28.8">
      <c r="A5624" s="175">
        <v>40850</v>
      </c>
      <c r="B5624" s="118" t="s">
        <v>13</v>
      </c>
      <c r="C5624" s="130">
        <v>40850</v>
      </c>
      <c r="D5624" s="118">
        <v>0</v>
      </c>
      <c r="E5624" s="118" t="s">
        <v>975</v>
      </c>
      <c r="F5624" s="118" t="s">
        <v>8890</v>
      </c>
      <c r="G5624" s="118" t="s">
        <v>8891</v>
      </c>
      <c r="H5624" s="118" t="s">
        <v>876</v>
      </c>
      <c r="I5624" s="118" t="s">
        <v>8997</v>
      </c>
      <c r="J5624" s="118" t="s">
        <v>148</v>
      </c>
      <c r="K5624" s="118" t="s">
        <v>8961</v>
      </c>
    </row>
    <row r="5625" spans="1:11" ht="28.8">
      <c r="A5625" s="175">
        <v>40850</v>
      </c>
      <c r="B5625" s="118" t="s">
        <v>13</v>
      </c>
      <c r="C5625" s="130">
        <v>40850</v>
      </c>
      <c r="D5625" s="118">
        <v>0</v>
      </c>
      <c r="E5625" s="118" t="s">
        <v>199</v>
      </c>
      <c r="F5625" s="118" t="s">
        <v>9008</v>
      </c>
      <c r="G5625" s="118" t="s">
        <v>9009</v>
      </c>
      <c r="H5625" s="118" t="s">
        <v>876</v>
      </c>
      <c r="I5625" s="118" t="s">
        <v>9494</v>
      </c>
      <c r="J5625" s="118" t="s">
        <v>148</v>
      </c>
      <c r="K5625" s="118" t="s">
        <v>8961</v>
      </c>
    </row>
    <row r="5626" spans="1:11" ht="28.8">
      <c r="A5626" s="175">
        <v>40850</v>
      </c>
      <c r="B5626" s="118" t="s">
        <v>13</v>
      </c>
      <c r="C5626" s="130">
        <v>40850</v>
      </c>
      <c r="D5626" s="118">
        <v>0</v>
      </c>
      <c r="E5626" s="118" t="s">
        <v>950</v>
      </c>
      <c r="F5626" s="118" t="s">
        <v>9550</v>
      </c>
      <c r="G5626" s="118" t="s">
        <v>8932</v>
      </c>
      <c r="H5626" s="118" t="s">
        <v>877</v>
      </c>
      <c r="I5626" s="118" t="s">
        <v>9342</v>
      </c>
      <c r="J5626" s="118" t="s">
        <v>148</v>
      </c>
      <c r="K5626" s="118" t="s">
        <v>8961</v>
      </c>
    </row>
    <row r="5627" spans="1:11" ht="28.8">
      <c r="A5627" s="175">
        <v>40850</v>
      </c>
      <c r="B5627" s="118" t="s">
        <v>13</v>
      </c>
      <c r="C5627" s="130">
        <v>40850</v>
      </c>
      <c r="D5627" s="118">
        <v>0</v>
      </c>
      <c r="E5627" s="118" t="s">
        <v>9489</v>
      </c>
      <c r="F5627" s="118" t="s">
        <v>9551</v>
      </c>
      <c r="G5627" s="118" t="s">
        <v>9491</v>
      </c>
      <c r="H5627" s="118" t="s">
        <v>0</v>
      </c>
      <c r="I5627" s="118" t="s">
        <v>9499</v>
      </c>
      <c r="J5627" s="118" t="s">
        <v>148</v>
      </c>
      <c r="K5627" s="118" t="s">
        <v>8961</v>
      </c>
    </row>
    <row r="5628" spans="1:11" ht="28.8">
      <c r="A5628" s="175">
        <v>40850</v>
      </c>
      <c r="B5628" s="118" t="s">
        <v>13</v>
      </c>
      <c r="C5628" s="130">
        <v>40850</v>
      </c>
      <c r="D5628" s="118">
        <v>0</v>
      </c>
      <c r="E5628" s="118" t="s">
        <v>964</v>
      </c>
      <c r="F5628" s="118" t="s">
        <v>8937</v>
      </c>
      <c r="G5628" s="118" t="s">
        <v>8938</v>
      </c>
      <c r="H5628" s="118" t="s">
        <v>877</v>
      </c>
      <c r="I5628" s="118" t="s">
        <v>9207</v>
      </c>
      <c r="J5628" s="118" t="s">
        <v>148</v>
      </c>
      <c r="K5628" s="118" t="s">
        <v>8961</v>
      </c>
    </row>
    <row r="5629" spans="1:11">
      <c r="A5629" s="175">
        <v>40855</v>
      </c>
      <c r="B5629" s="118" t="s">
        <v>13</v>
      </c>
      <c r="C5629" s="130">
        <v>40855</v>
      </c>
      <c r="D5629" s="118">
        <v>0</v>
      </c>
      <c r="E5629" s="118" t="s">
        <v>322</v>
      </c>
      <c r="F5629" s="118" t="s">
        <v>927</v>
      </c>
      <c r="G5629" s="118" t="s">
        <v>8923</v>
      </c>
      <c r="H5629" s="118" t="s">
        <v>0</v>
      </c>
      <c r="I5629" s="118" t="s">
        <v>9299</v>
      </c>
      <c r="J5629" s="118" t="s">
        <v>148</v>
      </c>
      <c r="K5629" s="118" t="s">
        <v>8961</v>
      </c>
    </row>
    <row r="5630" spans="1:11">
      <c r="A5630" s="175">
        <v>40855</v>
      </c>
      <c r="B5630" s="118" t="s">
        <v>13</v>
      </c>
      <c r="C5630" s="130">
        <v>40855</v>
      </c>
      <c r="D5630" s="118">
        <v>0</v>
      </c>
      <c r="E5630" s="118" t="s">
        <v>950</v>
      </c>
      <c r="F5630" s="118" t="s">
        <v>9550</v>
      </c>
      <c r="G5630" s="118" t="s">
        <v>8932</v>
      </c>
      <c r="H5630" s="118" t="s">
        <v>0</v>
      </c>
      <c r="I5630" s="118" t="s">
        <v>8933</v>
      </c>
      <c r="J5630" s="118" t="s">
        <v>148</v>
      </c>
      <c r="K5630" s="118" t="s">
        <v>8961</v>
      </c>
    </row>
    <row r="5631" spans="1:11">
      <c r="A5631" s="175">
        <v>40855</v>
      </c>
      <c r="B5631" s="118" t="s">
        <v>13</v>
      </c>
      <c r="C5631" s="130">
        <v>40855</v>
      </c>
      <c r="D5631" s="118">
        <v>0</v>
      </c>
      <c r="E5631" s="118" t="s">
        <v>513</v>
      </c>
      <c r="F5631" s="118" t="s">
        <v>9054</v>
      </c>
      <c r="G5631" s="118" t="s">
        <v>9055</v>
      </c>
      <c r="H5631" s="118" t="s">
        <v>0</v>
      </c>
      <c r="I5631" s="118" t="s">
        <v>9552</v>
      </c>
      <c r="J5631" s="118" t="s">
        <v>148</v>
      </c>
      <c r="K5631" s="118" t="s">
        <v>8961</v>
      </c>
    </row>
    <row r="5632" spans="1:11" ht="28.8">
      <c r="A5632" s="175">
        <v>40855</v>
      </c>
      <c r="B5632" s="118" t="s">
        <v>13</v>
      </c>
      <c r="C5632" s="130">
        <v>40855</v>
      </c>
      <c r="D5632" s="118">
        <v>0</v>
      </c>
      <c r="E5632" s="118" t="s">
        <v>177</v>
      </c>
      <c r="F5632" s="118" t="s">
        <v>9553</v>
      </c>
      <c r="G5632" s="118" t="s">
        <v>9264</v>
      </c>
      <c r="H5632" s="118" t="s">
        <v>0</v>
      </c>
      <c r="I5632" s="118" t="s">
        <v>9265</v>
      </c>
      <c r="J5632" s="118" t="s">
        <v>148</v>
      </c>
      <c r="K5632" s="118" t="s">
        <v>8961</v>
      </c>
    </row>
    <row r="5633" spans="1:11" ht="28.8">
      <c r="A5633" s="175">
        <v>40855</v>
      </c>
      <c r="B5633" s="118" t="s">
        <v>13</v>
      </c>
      <c r="C5633" s="130">
        <v>40855</v>
      </c>
      <c r="D5633" s="118">
        <v>0</v>
      </c>
      <c r="E5633" s="118" t="s">
        <v>322</v>
      </c>
      <c r="F5633" s="118" t="s">
        <v>927</v>
      </c>
      <c r="G5633" s="118" t="s">
        <v>8923</v>
      </c>
      <c r="H5633" s="118" t="s">
        <v>876</v>
      </c>
      <c r="I5633" s="118" t="s">
        <v>9169</v>
      </c>
      <c r="J5633" s="118" t="s">
        <v>148</v>
      </c>
      <c r="K5633" s="118" t="s">
        <v>8961</v>
      </c>
    </row>
    <row r="5634" spans="1:11" ht="28.8">
      <c r="A5634" s="175">
        <v>40855</v>
      </c>
      <c r="B5634" s="118" t="s">
        <v>13</v>
      </c>
      <c r="C5634" s="130">
        <v>40855</v>
      </c>
      <c r="D5634" s="118">
        <v>0</v>
      </c>
      <c r="E5634" s="118" t="s">
        <v>177</v>
      </c>
      <c r="F5634" s="118" t="s">
        <v>9553</v>
      </c>
      <c r="G5634" s="118" t="s">
        <v>9264</v>
      </c>
      <c r="H5634" s="118" t="s">
        <v>0</v>
      </c>
      <c r="I5634" s="118" t="s">
        <v>9265</v>
      </c>
      <c r="J5634" s="118" t="s">
        <v>148</v>
      </c>
      <c r="K5634" s="118" t="s">
        <v>8961</v>
      </c>
    </row>
    <row r="5635" spans="1:11" ht="28.8">
      <c r="A5635" s="175">
        <v>40855</v>
      </c>
      <c r="B5635" s="118" t="s">
        <v>13</v>
      </c>
      <c r="C5635" s="130">
        <v>40855</v>
      </c>
      <c r="D5635" s="118">
        <v>0</v>
      </c>
      <c r="E5635" s="118" t="s">
        <v>471</v>
      </c>
      <c r="F5635" s="118" t="s">
        <v>9554</v>
      </c>
      <c r="G5635" s="118" t="s">
        <v>8917</v>
      </c>
      <c r="H5635" s="118" t="s">
        <v>0</v>
      </c>
      <c r="I5635" s="118" t="s">
        <v>9555</v>
      </c>
      <c r="J5635" s="118" t="s">
        <v>148</v>
      </c>
      <c r="K5635" s="118" t="s">
        <v>8961</v>
      </c>
    </row>
    <row r="5636" spans="1:11">
      <c r="A5636" s="175">
        <v>40855</v>
      </c>
      <c r="B5636" s="118" t="s">
        <v>13</v>
      </c>
      <c r="C5636" s="130">
        <v>40855</v>
      </c>
      <c r="D5636" s="118">
        <v>0</v>
      </c>
      <c r="E5636" s="118" t="s">
        <v>322</v>
      </c>
      <c r="F5636" s="118" t="s">
        <v>927</v>
      </c>
      <c r="G5636" s="118" t="s">
        <v>8923</v>
      </c>
      <c r="H5636" s="118" t="s">
        <v>0</v>
      </c>
      <c r="I5636" s="118" t="s">
        <v>9128</v>
      </c>
      <c r="J5636" s="118" t="s">
        <v>148</v>
      </c>
      <c r="K5636" s="118" t="s">
        <v>8961</v>
      </c>
    </row>
    <row r="5637" spans="1:11" ht="28.8">
      <c r="A5637" s="175">
        <v>40855</v>
      </c>
      <c r="B5637" s="118" t="s">
        <v>13</v>
      </c>
      <c r="C5637" s="130">
        <v>40855</v>
      </c>
      <c r="D5637" s="118">
        <v>0</v>
      </c>
      <c r="E5637" s="118" t="s">
        <v>936</v>
      </c>
      <c r="F5637" s="118" t="s">
        <v>8910</v>
      </c>
      <c r="G5637" s="118" t="s">
        <v>8911</v>
      </c>
      <c r="H5637" s="118" t="s">
        <v>0</v>
      </c>
      <c r="I5637" s="118" t="s">
        <v>9274</v>
      </c>
      <c r="J5637" s="118" t="s">
        <v>148</v>
      </c>
      <c r="K5637" s="118" t="s">
        <v>8961</v>
      </c>
    </row>
    <row r="5638" spans="1:11">
      <c r="A5638" s="175">
        <v>40855</v>
      </c>
      <c r="B5638" s="118" t="s">
        <v>13</v>
      </c>
      <c r="C5638" s="130">
        <v>40855</v>
      </c>
      <c r="D5638" s="118">
        <v>0</v>
      </c>
      <c r="E5638" s="118" t="s">
        <v>975</v>
      </c>
      <c r="F5638" s="118" t="s">
        <v>8890</v>
      </c>
      <c r="G5638" s="118" t="s">
        <v>8891</v>
      </c>
      <c r="H5638" s="118" t="s">
        <v>9062</v>
      </c>
      <c r="I5638" s="118" t="s">
        <v>9556</v>
      </c>
      <c r="J5638" s="118" t="s">
        <v>148</v>
      </c>
      <c r="K5638" s="118" t="s">
        <v>8961</v>
      </c>
    </row>
    <row r="5639" spans="1:11" ht="28.8">
      <c r="A5639" s="175">
        <v>40857</v>
      </c>
      <c r="B5639" s="118" t="s">
        <v>13</v>
      </c>
      <c r="C5639" s="130">
        <v>40857</v>
      </c>
      <c r="D5639" s="118">
        <v>0</v>
      </c>
      <c r="E5639" s="118" t="s">
        <v>199</v>
      </c>
      <c r="F5639" s="118" t="s">
        <v>9008</v>
      </c>
      <c r="G5639" s="118" t="s">
        <v>9009</v>
      </c>
      <c r="H5639" s="118" t="s">
        <v>876</v>
      </c>
      <c r="I5639" s="118" t="s">
        <v>9494</v>
      </c>
      <c r="J5639" s="118" t="s">
        <v>148</v>
      </c>
      <c r="K5639" s="118" t="s">
        <v>8961</v>
      </c>
    </row>
    <row r="5640" spans="1:11" ht="28.8">
      <c r="A5640" s="175">
        <v>40857</v>
      </c>
      <c r="B5640" s="118" t="s">
        <v>13</v>
      </c>
      <c r="C5640" s="130">
        <v>40857</v>
      </c>
      <c r="D5640" s="118">
        <v>0</v>
      </c>
      <c r="E5640" s="118" t="s">
        <v>322</v>
      </c>
      <c r="F5640" s="118" t="s">
        <v>927</v>
      </c>
      <c r="G5640" s="118" t="s">
        <v>8923</v>
      </c>
      <c r="H5640" s="118" t="s">
        <v>876</v>
      </c>
      <c r="I5640" s="118" t="s">
        <v>9169</v>
      </c>
      <c r="J5640" s="118" t="s">
        <v>148</v>
      </c>
      <c r="K5640" s="118" t="s">
        <v>8961</v>
      </c>
    </row>
    <row r="5641" spans="1:11" ht="28.8">
      <c r="A5641" s="175">
        <v>40857</v>
      </c>
      <c r="B5641" s="118" t="s">
        <v>13</v>
      </c>
      <c r="C5641" s="130">
        <v>40857</v>
      </c>
      <c r="D5641" s="118">
        <v>0</v>
      </c>
      <c r="E5641" s="118" t="s">
        <v>968</v>
      </c>
      <c r="F5641" s="118" t="s">
        <v>9087</v>
      </c>
      <c r="G5641" s="118" t="s">
        <v>9088</v>
      </c>
      <c r="H5641" s="118" t="s">
        <v>876</v>
      </c>
      <c r="I5641" s="118" t="s">
        <v>9089</v>
      </c>
      <c r="J5641" s="118" t="s">
        <v>148</v>
      </c>
      <c r="K5641" s="118" t="s">
        <v>8961</v>
      </c>
    </row>
    <row r="5642" spans="1:11" ht="28.8">
      <c r="A5642" s="175">
        <v>40857</v>
      </c>
      <c r="B5642" s="118" t="s">
        <v>13</v>
      </c>
      <c r="C5642" s="130">
        <v>40857</v>
      </c>
      <c r="D5642" s="118">
        <v>0</v>
      </c>
      <c r="E5642" s="118" t="s">
        <v>170</v>
      </c>
      <c r="F5642" s="118" t="s">
        <v>9027</v>
      </c>
      <c r="G5642" s="118" t="s">
        <v>9028</v>
      </c>
      <c r="H5642" s="118" t="s">
        <v>876</v>
      </c>
      <c r="I5642" s="118" t="s">
        <v>9273</v>
      </c>
      <c r="J5642" s="118" t="s">
        <v>148</v>
      </c>
      <c r="K5642" s="118" t="s">
        <v>8961</v>
      </c>
    </row>
    <row r="5643" spans="1:11" ht="28.8">
      <c r="A5643" s="175">
        <v>40857</v>
      </c>
      <c r="B5643" s="118" t="s">
        <v>13</v>
      </c>
      <c r="C5643" s="130">
        <v>40857</v>
      </c>
      <c r="D5643" s="118">
        <v>0</v>
      </c>
      <c r="E5643" s="118" t="s">
        <v>975</v>
      </c>
      <c r="F5643" s="118" t="s">
        <v>8890</v>
      </c>
      <c r="G5643" s="118" t="s">
        <v>8891</v>
      </c>
      <c r="H5643" s="118" t="s">
        <v>876</v>
      </c>
      <c r="I5643" s="118" t="s">
        <v>8996</v>
      </c>
      <c r="J5643" s="118" t="s">
        <v>148</v>
      </c>
      <c r="K5643" s="118" t="s">
        <v>8961</v>
      </c>
    </row>
    <row r="5644" spans="1:11" ht="28.8">
      <c r="A5644" s="175">
        <v>40857</v>
      </c>
      <c r="B5644" s="118" t="s">
        <v>13</v>
      </c>
      <c r="C5644" s="130">
        <v>40857</v>
      </c>
      <c r="D5644" s="118">
        <v>0</v>
      </c>
      <c r="E5644" s="118" t="s">
        <v>786</v>
      </c>
      <c r="F5644" s="118" t="s">
        <v>984</v>
      </c>
      <c r="G5644" s="118" t="s">
        <v>9100</v>
      </c>
      <c r="H5644" s="118" t="s">
        <v>876</v>
      </c>
      <c r="I5644" s="118" t="s">
        <v>9101</v>
      </c>
      <c r="J5644" s="118" t="s">
        <v>148</v>
      </c>
      <c r="K5644" s="118" t="s">
        <v>8961</v>
      </c>
    </row>
    <row r="5645" spans="1:11">
      <c r="A5645" s="175">
        <v>40857</v>
      </c>
      <c r="B5645" s="118" t="s">
        <v>13</v>
      </c>
      <c r="C5645" s="130">
        <v>40857</v>
      </c>
      <c r="D5645" s="118">
        <v>0</v>
      </c>
      <c r="E5645" s="118" t="s">
        <v>9557</v>
      </c>
      <c r="F5645" s="118" t="s">
        <v>9558</v>
      </c>
      <c r="G5645" s="118" t="s">
        <v>9559</v>
      </c>
      <c r="H5645" s="118" t="s">
        <v>998</v>
      </c>
      <c r="I5645" s="118" t="s">
        <v>998</v>
      </c>
      <c r="J5645" s="118" t="s">
        <v>148</v>
      </c>
      <c r="K5645" s="118" t="s">
        <v>8961</v>
      </c>
    </row>
    <row r="5646" spans="1:11" ht="28.8">
      <c r="A5646" s="175">
        <v>40857</v>
      </c>
      <c r="B5646" s="118" t="s">
        <v>13</v>
      </c>
      <c r="C5646" s="130">
        <v>40857</v>
      </c>
      <c r="D5646" s="118">
        <v>0</v>
      </c>
      <c r="E5646" s="118" t="s">
        <v>170</v>
      </c>
      <c r="F5646" s="118" t="s">
        <v>9027</v>
      </c>
      <c r="G5646" s="118" t="s">
        <v>9028</v>
      </c>
      <c r="H5646" s="118" t="s">
        <v>0</v>
      </c>
      <c r="I5646" s="118" t="s">
        <v>9032</v>
      </c>
      <c r="J5646" s="118" t="s">
        <v>148</v>
      </c>
      <c r="K5646" s="118" t="s">
        <v>8961</v>
      </c>
    </row>
    <row r="5647" spans="1:11" ht="28.8">
      <c r="A5647" s="175">
        <v>40857</v>
      </c>
      <c r="B5647" s="118" t="s">
        <v>13</v>
      </c>
      <c r="C5647" s="130">
        <v>40857</v>
      </c>
      <c r="D5647" s="118">
        <v>0</v>
      </c>
      <c r="E5647" s="118" t="s">
        <v>322</v>
      </c>
      <c r="F5647" s="118" t="s">
        <v>927</v>
      </c>
      <c r="G5647" s="118" t="s">
        <v>8923</v>
      </c>
      <c r="H5647" s="118" t="s">
        <v>876</v>
      </c>
      <c r="I5647" s="118" t="s">
        <v>9128</v>
      </c>
      <c r="J5647" s="118" t="s">
        <v>148</v>
      </c>
      <c r="K5647" s="118" t="s">
        <v>8961</v>
      </c>
    </row>
    <row r="5648" spans="1:11" ht="28.8">
      <c r="A5648" s="175">
        <v>40857</v>
      </c>
      <c r="B5648" s="118" t="s">
        <v>13</v>
      </c>
      <c r="C5648" s="130">
        <v>40857</v>
      </c>
      <c r="D5648" s="118">
        <v>0</v>
      </c>
      <c r="E5648" s="118" t="s">
        <v>786</v>
      </c>
      <c r="F5648" s="118" t="s">
        <v>984</v>
      </c>
      <c r="G5648" s="118" t="s">
        <v>9100</v>
      </c>
      <c r="H5648" s="118" t="s">
        <v>876</v>
      </c>
      <c r="I5648" s="118" t="s">
        <v>9212</v>
      </c>
      <c r="J5648" s="118" t="s">
        <v>148</v>
      </c>
      <c r="K5648" s="118" t="s">
        <v>8961</v>
      </c>
    </row>
    <row r="5649" spans="1:11" ht="28.8">
      <c r="A5649" s="175">
        <v>40857</v>
      </c>
      <c r="B5649" s="118" t="s">
        <v>13</v>
      </c>
      <c r="C5649" s="130">
        <v>40857</v>
      </c>
      <c r="D5649" s="118">
        <v>0</v>
      </c>
      <c r="E5649" s="118" t="s">
        <v>322</v>
      </c>
      <c r="F5649" s="118" t="s">
        <v>927</v>
      </c>
      <c r="G5649" s="118" t="s">
        <v>8923</v>
      </c>
      <c r="H5649" s="118" t="s">
        <v>876</v>
      </c>
      <c r="I5649" s="118" t="s">
        <v>9560</v>
      </c>
      <c r="J5649" s="118" t="s">
        <v>148</v>
      </c>
      <c r="K5649" s="118" t="s">
        <v>8961</v>
      </c>
    </row>
    <row r="5650" spans="1:11" ht="28.8">
      <c r="A5650" s="175">
        <v>40857</v>
      </c>
      <c r="B5650" s="118" t="s">
        <v>13</v>
      </c>
      <c r="C5650" s="130">
        <v>40857</v>
      </c>
      <c r="D5650" s="118">
        <v>0</v>
      </c>
      <c r="E5650" s="118" t="s">
        <v>322</v>
      </c>
      <c r="F5650" s="118" t="s">
        <v>927</v>
      </c>
      <c r="G5650" s="118" t="s">
        <v>8923</v>
      </c>
      <c r="H5650" s="118" t="s">
        <v>876</v>
      </c>
      <c r="I5650" s="118" t="s">
        <v>9128</v>
      </c>
      <c r="J5650" s="118" t="s">
        <v>148</v>
      </c>
      <c r="K5650" s="118" t="s">
        <v>8961</v>
      </c>
    </row>
    <row r="5651" spans="1:11" ht="28.8">
      <c r="A5651" s="175">
        <v>40857</v>
      </c>
      <c r="B5651" s="118" t="s">
        <v>13</v>
      </c>
      <c r="C5651" s="130">
        <v>40857</v>
      </c>
      <c r="D5651" s="118">
        <v>0</v>
      </c>
      <c r="E5651" s="118" t="s">
        <v>513</v>
      </c>
      <c r="F5651" s="118" t="s">
        <v>8970</v>
      </c>
      <c r="G5651" s="118" t="s">
        <v>8971</v>
      </c>
      <c r="H5651" s="118" t="s">
        <v>876</v>
      </c>
      <c r="I5651" s="118" t="s">
        <v>9561</v>
      </c>
      <c r="J5651" s="118" t="s">
        <v>148</v>
      </c>
      <c r="K5651" s="118" t="s">
        <v>8961</v>
      </c>
    </row>
    <row r="5652" spans="1:11" ht="28.8">
      <c r="A5652" s="175">
        <v>40857</v>
      </c>
      <c r="B5652" s="118" t="s">
        <v>13</v>
      </c>
      <c r="C5652" s="130">
        <v>40857</v>
      </c>
      <c r="D5652" s="118">
        <v>0</v>
      </c>
      <c r="E5652" s="118" t="s">
        <v>9489</v>
      </c>
      <c r="F5652" s="118" t="s">
        <v>9551</v>
      </c>
      <c r="G5652" s="118" t="s">
        <v>9491</v>
      </c>
      <c r="H5652" s="118" t="s">
        <v>877</v>
      </c>
      <c r="I5652" s="118" t="s">
        <v>9562</v>
      </c>
      <c r="J5652" s="118" t="s">
        <v>148</v>
      </c>
      <c r="K5652" s="118" t="s">
        <v>8961</v>
      </c>
    </row>
    <row r="5653" spans="1:11">
      <c r="A5653" s="175">
        <v>40864</v>
      </c>
      <c r="B5653" s="118" t="s">
        <v>13</v>
      </c>
      <c r="C5653" s="130">
        <v>40864</v>
      </c>
      <c r="D5653" s="118">
        <v>0</v>
      </c>
      <c r="E5653" s="118" t="s">
        <v>975</v>
      </c>
      <c r="F5653" s="118" t="s">
        <v>8890</v>
      </c>
      <c r="G5653" s="118" t="s">
        <v>8891</v>
      </c>
      <c r="H5653" s="118" t="s">
        <v>0</v>
      </c>
      <c r="I5653" s="118" t="s">
        <v>906</v>
      </c>
      <c r="J5653" s="118" t="s">
        <v>148</v>
      </c>
      <c r="K5653" s="118" t="s">
        <v>8961</v>
      </c>
    </row>
    <row r="5654" spans="1:11" ht="28.8">
      <c r="A5654" s="175">
        <v>40864</v>
      </c>
      <c r="B5654" s="118" t="s">
        <v>13</v>
      </c>
      <c r="C5654" s="130">
        <v>40864</v>
      </c>
      <c r="D5654" s="118">
        <v>0</v>
      </c>
      <c r="E5654" s="118" t="s">
        <v>513</v>
      </c>
      <c r="F5654" s="118" t="s">
        <v>8970</v>
      </c>
      <c r="G5654" s="118" t="s">
        <v>8971</v>
      </c>
      <c r="H5654" s="118" t="s">
        <v>876</v>
      </c>
      <c r="I5654" s="118" t="s">
        <v>9563</v>
      </c>
      <c r="J5654" s="118" t="s">
        <v>148</v>
      </c>
      <c r="K5654" s="118" t="s">
        <v>8961</v>
      </c>
    </row>
    <row r="5655" spans="1:11" ht="28.8">
      <c r="A5655" s="175">
        <v>40864</v>
      </c>
      <c r="B5655" s="118" t="s">
        <v>13</v>
      </c>
      <c r="C5655" s="130">
        <v>40864</v>
      </c>
      <c r="D5655" s="118">
        <v>0</v>
      </c>
      <c r="E5655" s="118" t="s">
        <v>595</v>
      </c>
      <c r="F5655" s="118" t="s">
        <v>9564</v>
      </c>
      <c r="G5655" s="118" t="s">
        <v>9171</v>
      </c>
      <c r="H5655" s="118" t="s">
        <v>0</v>
      </c>
      <c r="I5655" s="118" t="s">
        <v>9565</v>
      </c>
      <c r="J5655" s="118" t="s">
        <v>148</v>
      </c>
      <c r="K5655" s="118" t="s">
        <v>8961</v>
      </c>
    </row>
    <row r="5656" spans="1:11" ht="28.8">
      <c r="A5656" s="175">
        <v>40864</v>
      </c>
      <c r="B5656" s="118" t="s">
        <v>13</v>
      </c>
      <c r="C5656" s="130">
        <v>40864</v>
      </c>
      <c r="D5656" s="118">
        <v>0</v>
      </c>
      <c r="E5656" s="118" t="s">
        <v>170</v>
      </c>
      <c r="F5656" s="118" t="s">
        <v>8998</v>
      </c>
      <c r="G5656" s="118" t="s">
        <v>8999</v>
      </c>
      <c r="H5656" s="118" t="s">
        <v>998</v>
      </c>
      <c r="I5656" s="118" t="s">
        <v>998</v>
      </c>
      <c r="J5656" s="118" t="s">
        <v>148</v>
      </c>
      <c r="K5656" s="118" t="s">
        <v>8961</v>
      </c>
    </row>
    <row r="5657" spans="1:11">
      <c r="A5657" s="175">
        <v>40864</v>
      </c>
      <c r="B5657" s="118" t="s">
        <v>13</v>
      </c>
      <c r="C5657" s="130">
        <v>40864</v>
      </c>
      <c r="D5657" s="118">
        <v>0</v>
      </c>
      <c r="E5657" s="118" t="s">
        <v>968</v>
      </c>
      <c r="F5657" s="118" t="s">
        <v>9087</v>
      </c>
      <c r="G5657" s="118" t="s">
        <v>9088</v>
      </c>
      <c r="H5657" s="118" t="s">
        <v>0</v>
      </c>
      <c r="I5657" s="118" t="s">
        <v>9186</v>
      </c>
      <c r="J5657" s="118" t="s">
        <v>148</v>
      </c>
      <c r="K5657" s="118" t="s">
        <v>8961</v>
      </c>
    </row>
    <row r="5658" spans="1:11" ht="28.8">
      <c r="A5658" s="175">
        <v>40876</v>
      </c>
      <c r="B5658" s="118" t="s">
        <v>13</v>
      </c>
      <c r="C5658" s="130">
        <v>40876</v>
      </c>
      <c r="D5658" s="118">
        <v>0</v>
      </c>
      <c r="E5658" s="118" t="s">
        <v>968</v>
      </c>
      <c r="F5658" s="118" t="s">
        <v>9087</v>
      </c>
      <c r="G5658" s="118" t="s">
        <v>9088</v>
      </c>
      <c r="H5658" s="118" t="s">
        <v>876</v>
      </c>
      <c r="I5658" s="118" t="s">
        <v>9566</v>
      </c>
      <c r="J5658" s="118" t="s">
        <v>148</v>
      </c>
      <c r="K5658" s="118" t="s">
        <v>8961</v>
      </c>
    </row>
    <row r="5659" spans="1:11" ht="28.8">
      <c r="A5659" s="175">
        <v>40876</v>
      </c>
      <c r="B5659" s="118" t="s">
        <v>13</v>
      </c>
      <c r="C5659" s="130">
        <v>40876</v>
      </c>
      <c r="D5659" s="118">
        <v>0</v>
      </c>
      <c r="E5659" s="118" t="s">
        <v>968</v>
      </c>
      <c r="F5659" s="118" t="s">
        <v>9087</v>
      </c>
      <c r="G5659" s="118" t="s">
        <v>9088</v>
      </c>
      <c r="H5659" s="118" t="s">
        <v>876</v>
      </c>
      <c r="I5659" s="118" t="s">
        <v>9567</v>
      </c>
      <c r="J5659" s="118" t="s">
        <v>148</v>
      </c>
      <c r="K5659" s="118" t="s">
        <v>8961</v>
      </c>
    </row>
    <row r="5660" spans="1:11" ht="28.8">
      <c r="A5660" s="175">
        <v>40876</v>
      </c>
      <c r="B5660" s="118" t="s">
        <v>13</v>
      </c>
      <c r="C5660" s="130">
        <v>40876</v>
      </c>
      <c r="D5660" s="118">
        <v>0</v>
      </c>
      <c r="E5660" s="118" t="s">
        <v>170</v>
      </c>
      <c r="F5660" s="118" t="s">
        <v>8998</v>
      </c>
      <c r="G5660" s="118" t="s">
        <v>8999</v>
      </c>
      <c r="H5660" s="118" t="s">
        <v>1182</v>
      </c>
      <c r="I5660" s="118" t="s">
        <v>9568</v>
      </c>
      <c r="J5660" s="118" t="s">
        <v>148</v>
      </c>
      <c r="K5660" s="118" t="s">
        <v>8961</v>
      </c>
    </row>
    <row r="5661" spans="1:11" ht="28.8">
      <c r="A5661" s="175">
        <v>40876</v>
      </c>
      <c r="B5661" s="118" t="s">
        <v>13</v>
      </c>
      <c r="C5661" s="130">
        <v>40876</v>
      </c>
      <c r="D5661" s="118">
        <v>0</v>
      </c>
      <c r="E5661" s="118" t="s">
        <v>806</v>
      </c>
      <c r="F5661" s="118" t="s">
        <v>807</v>
      </c>
      <c r="G5661" s="118" t="s">
        <v>9224</v>
      </c>
      <c r="H5661" s="118" t="s">
        <v>877</v>
      </c>
      <c r="I5661" s="118" t="s">
        <v>9569</v>
      </c>
      <c r="J5661" s="118" t="s">
        <v>148</v>
      </c>
      <c r="K5661" s="118" t="s">
        <v>8961</v>
      </c>
    </row>
    <row r="5662" spans="1:11" ht="28.8">
      <c r="A5662" s="175">
        <v>40876</v>
      </c>
      <c r="B5662" s="118" t="s">
        <v>13</v>
      </c>
      <c r="C5662" s="130">
        <v>40876</v>
      </c>
      <c r="D5662" s="118">
        <v>0</v>
      </c>
      <c r="E5662" s="118" t="s">
        <v>941</v>
      </c>
      <c r="F5662" s="118" t="s">
        <v>9072</v>
      </c>
      <c r="G5662" s="118" t="s">
        <v>9073</v>
      </c>
      <c r="H5662" s="118" t="s">
        <v>9570</v>
      </c>
      <c r="I5662" s="118" t="s">
        <v>9571</v>
      </c>
      <c r="J5662" s="118" t="s">
        <v>148</v>
      </c>
      <c r="K5662" s="118" t="s">
        <v>8961</v>
      </c>
    </row>
    <row r="5663" spans="1:11" ht="28.8">
      <c r="A5663" s="175">
        <v>40876</v>
      </c>
      <c r="B5663" s="118" t="s">
        <v>13</v>
      </c>
      <c r="C5663" s="130">
        <v>40876</v>
      </c>
      <c r="D5663" s="118">
        <v>0</v>
      </c>
      <c r="E5663" s="118" t="s">
        <v>806</v>
      </c>
      <c r="F5663" s="118" t="s">
        <v>807</v>
      </c>
      <c r="G5663" s="118" t="s">
        <v>9224</v>
      </c>
      <c r="H5663" s="118" t="s">
        <v>877</v>
      </c>
      <c r="I5663" s="118" t="s">
        <v>9572</v>
      </c>
      <c r="J5663" s="118" t="s">
        <v>148</v>
      </c>
      <c r="K5663" s="118" t="s">
        <v>8961</v>
      </c>
    </row>
    <row r="5664" spans="1:11" ht="28.8">
      <c r="A5664" s="175">
        <v>40876</v>
      </c>
      <c r="B5664" s="118" t="s">
        <v>13</v>
      </c>
      <c r="C5664" s="130">
        <v>40876</v>
      </c>
      <c r="D5664" s="118">
        <v>0</v>
      </c>
      <c r="E5664" s="118" t="s">
        <v>941</v>
      </c>
      <c r="F5664" s="118" t="s">
        <v>9072</v>
      </c>
      <c r="G5664" s="118" t="s">
        <v>9073</v>
      </c>
      <c r="H5664" s="118" t="s">
        <v>9570</v>
      </c>
      <c r="I5664" s="118" t="s">
        <v>9571</v>
      </c>
      <c r="J5664" s="118" t="s">
        <v>148</v>
      </c>
      <c r="K5664" s="118" t="s">
        <v>8961</v>
      </c>
    </row>
    <row r="5665" spans="1:11" ht="28.8">
      <c r="A5665" s="175">
        <v>40876</v>
      </c>
      <c r="B5665" s="118" t="s">
        <v>13</v>
      </c>
      <c r="C5665" s="130">
        <v>40876</v>
      </c>
      <c r="D5665" s="118">
        <v>0</v>
      </c>
      <c r="E5665" s="118" t="s">
        <v>322</v>
      </c>
      <c r="F5665" s="118" t="s">
        <v>927</v>
      </c>
      <c r="G5665" s="118" t="s">
        <v>8923</v>
      </c>
      <c r="H5665" s="118" t="s">
        <v>876</v>
      </c>
      <c r="I5665" s="118" t="s">
        <v>9560</v>
      </c>
      <c r="J5665" s="118" t="s">
        <v>148</v>
      </c>
      <c r="K5665" s="118" t="s">
        <v>8961</v>
      </c>
    </row>
    <row r="5666" spans="1:11">
      <c r="A5666" s="175">
        <v>40876</v>
      </c>
      <c r="B5666" s="118" t="s">
        <v>13</v>
      </c>
      <c r="C5666" s="130">
        <v>40876</v>
      </c>
      <c r="D5666" s="118">
        <v>0</v>
      </c>
      <c r="E5666" s="118" t="s">
        <v>975</v>
      </c>
      <c r="F5666" s="118" t="s">
        <v>8890</v>
      </c>
      <c r="G5666" s="118" t="s">
        <v>8891</v>
      </c>
      <c r="H5666" s="118" t="s">
        <v>9062</v>
      </c>
      <c r="I5666" s="118" t="s">
        <v>9556</v>
      </c>
      <c r="J5666" s="118" t="s">
        <v>148</v>
      </c>
      <c r="K5666" s="118" t="s">
        <v>8961</v>
      </c>
    </row>
    <row r="5667" spans="1:11" ht="28.8">
      <c r="A5667" s="175">
        <v>40876</v>
      </c>
      <c r="B5667" s="118" t="s">
        <v>13</v>
      </c>
      <c r="C5667" s="130">
        <v>40876</v>
      </c>
      <c r="D5667" s="118">
        <v>0</v>
      </c>
      <c r="E5667" s="118" t="s">
        <v>806</v>
      </c>
      <c r="F5667" s="118" t="s">
        <v>807</v>
      </c>
      <c r="G5667" s="118" t="s">
        <v>9224</v>
      </c>
      <c r="H5667" s="118" t="s">
        <v>877</v>
      </c>
      <c r="I5667" s="118" t="s">
        <v>9572</v>
      </c>
      <c r="J5667" s="118" t="s">
        <v>148</v>
      </c>
      <c r="K5667" s="118" t="s">
        <v>8961</v>
      </c>
    </row>
    <row r="5668" spans="1:11" ht="28.8">
      <c r="A5668" s="175">
        <v>40876</v>
      </c>
      <c r="B5668" s="118" t="s">
        <v>13</v>
      </c>
      <c r="C5668" s="130">
        <v>40876</v>
      </c>
      <c r="D5668" s="118">
        <v>0</v>
      </c>
      <c r="E5668" s="118" t="s">
        <v>322</v>
      </c>
      <c r="F5668" s="118" t="s">
        <v>927</v>
      </c>
      <c r="G5668" s="118" t="s">
        <v>8923</v>
      </c>
      <c r="H5668" s="118" t="s">
        <v>876</v>
      </c>
      <c r="I5668" s="118" t="s">
        <v>9128</v>
      </c>
      <c r="J5668" s="118" t="s">
        <v>148</v>
      </c>
      <c r="K5668" s="118" t="s">
        <v>8961</v>
      </c>
    </row>
    <row r="5669" spans="1:11" ht="28.8">
      <c r="A5669" s="175">
        <v>40848</v>
      </c>
      <c r="B5669" s="118" t="s">
        <v>13</v>
      </c>
      <c r="C5669" s="130">
        <v>40848</v>
      </c>
      <c r="D5669" s="118">
        <v>0</v>
      </c>
      <c r="E5669" s="118" t="s">
        <v>9156</v>
      </c>
      <c r="F5669" s="118" t="s">
        <v>9573</v>
      </c>
      <c r="G5669" s="118" t="s">
        <v>9574</v>
      </c>
      <c r="H5669" s="118" t="s">
        <v>33</v>
      </c>
      <c r="I5669" s="118" t="s">
        <v>9534</v>
      </c>
      <c r="J5669" s="118" t="s">
        <v>9479</v>
      </c>
      <c r="K5669" s="118" t="s">
        <v>9291</v>
      </c>
    </row>
    <row r="5670" spans="1:11" ht="28.8">
      <c r="A5670" s="175">
        <v>40848</v>
      </c>
      <c r="B5670" s="118" t="s">
        <v>13</v>
      </c>
      <c r="C5670" s="130">
        <v>40848</v>
      </c>
      <c r="D5670" s="118">
        <v>0</v>
      </c>
      <c r="E5670" s="118" t="s">
        <v>9156</v>
      </c>
      <c r="F5670" s="118" t="s">
        <v>9573</v>
      </c>
      <c r="G5670" s="118" t="s">
        <v>9574</v>
      </c>
      <c r="H5670" s="118" t="s">
        <v>33</v>
      </c>
      <c r="I5670" s="118" t="s">
        <v>9534</v>
      </c>
      <c r="J5670" s="118" t="s">
        <v>9479</v>
      </c>
      <c r="K5670" s="118" t="s">
        <v>9291</v>
      </c>
    </row>
    <row r="5671" spans="1:11" ht="28.8">
      <c r="A5671" s="175">
        <v>40848</v>
      </c>
      <c r="B5671" s="118" t="s">
        <v>13</v>
      </c>
      <c r="C5671" s="130">
        <v>40848</v>
      </c>
      <c r="D5671" s="118">
        <v>0</v>
      </c>
      <c r="E5671" s="118" t="s">
        <v>9156</v>
      </c>
      <c r="F5671" s="118" t="s">
        <v>9573</v>
      </c>
      <c r="G5671" s="118" t="s">
        <v>9574</v>
      </c>
      <c r="H5671" s="118" t="s">
        <v>33</v>
      </c>
      <c r="I5671" s="118" t="s">
        <v>9534</v>
      </c>
      <c r="J5671" s="118" t="s">
        <v>9479</v>
      </c>
      <c r="K5671" s="118" t="s">
        <v>9291</v>
      </c>
    </row>
    <row r="5672" spans="1:11" ht="28.8">
      <c r="A5672" s="175">
        <v>40848</v>
      </c>
      <c r="B5672" s="118" t="s">
        <v>13</v>
      </c>
      <c r="C5672" s="130">
        <v>40848</v>
      </c>
      <c r="D5672" s="118">
        <v>0</v>
      </c>
      <c r="E5672" s="118" t="s">
        <v>9156</v>
      </c>
      <c r="F5672" s="118" t="s">
        <v>9573</v>
      </c>
      <c r="G5672" s="118" t="s">
        <v>9574</v>
      </c>
      <c r="H5672" s="118" t="s">
        <v>33</v>
      </c>
      <c r="I5672" s="118" t="s">
        <v>9534</v>
      </c>
      <c r="J5672" s="118" t="s">
        <v>9479</v>
      </c>
      <c r="K5672" s="118" t="s">
        <v>9291</v>
      </c>
    </row>
    <row r="5673" spans="1:11" ht="28.8">
      <c r="A5673" s="175">
        <v>40848</v>
      </c>
      <c r="B5673" s="118" t="s">
        <v>13</v>
      </c>
      <c r="C5673" s="130">
        <v>40848</v>
      </c>
      <c r="D5673" s="118">
        <v>0</v>
      </c>
      <c r="E5673" s="118" t="s">
        <v>9156</v>
      </c>
      <c r="F5673" s="118" t="s">
        <v>9573</v>
      </c>
      <c r="G5673" s="118" t="s">
        <v>9574</v>
      </c>
      <c r="H5673" s="118" t="s">
        <v>33</v>
      </c>
      <c r="I5673" s="118" t="s">
        <v>9534</v>
      </c>
      <c r="J5673" s="118" t="s">
        <v>9479</v>
      </c>
      <c r="K5673" s="118" t="s">
        <v>9291</v>
      </c>
    </row>
    <row r="5674" spans="1:11" ht="28.8">
      <c r="A5674" s="175">
        <v>40848</v>
      </c>
      <c r="B5674" s="118" t="s">
        <v>13</v>
      </c>
      <c r="C5674" s="130">
        <v>40848</v>
      </c>
      <c r="D5674" s="118">
        <v>0</v>
      </c>
      <c r="E5674" s="118" t="s">
        <v>9156</v>
      </c>
      <c r="F5674" s="118" t="s">
        <v>9573</v>
      </c>
      <c r="G5674" s="118" t="s">
        <v>9574</v>
      </c>
      <c r="H5674" s="118" t="s">
        <v>33</v>
      </c>
      <c r="I5674" s="118" t="s">
        <v>9534</v>
      </c>
      <c r="J5674" s="118" t="s">
        <v>9479</v>
      </c>
      <c r="K5674" s="118" t="s">
        <v>9291</v>
      </c>
    </row>
    <row r="5675" spans="1:11" ht="28.8">
      <c r="A5675" s="175">
        <v>40878</v>
      </c>
      <c r="B5675" s="118" t="s">
        <v>14</v>
      </c>
      <c r="E5675" s="118" t="s">
        <v>199</v>
      </c>
      <c r="F5675" s="118" t="s">
        <v>8989</v>
      </c>
      <c r="G5675" s="118" t="s">
        <v>8990</v>
      </c>
      <c r="H5675" s="118" t="s">
        <v>0</v>
      </c>
      <c r="I5675" s="118" t="s">
        <v>9518</v>
      </c>
      <c r="J5675" s="118" t="s">
        <v>9575</v>
      </c>
      <c r="K5675" s="118" t="s">
        <v>8893</v>
      </c>
    </row>
    <row r="5676" spans="1:11">
      <c r="A5676" s="175">
        <v>40878</v>
      </c>
      <c r="B5676" s="118" t="s">
        <v>14</v>
      </c>
      <c r="E5676" s="118" t="s">
        <v>720</v>
      </c>
      <c r="F5676" s="118" t="s">
        <v>9226</v>
      </c>
      <c r="G5676" s="118" t="s">
        <v>9227</v>
      </c>
      <c r="H5676" s="118" t="s">
        <v>33</v>
      </c>
      <c r="I5676" s="118" t="s">
        <v>9253</v>
      </c>
      <c r="J5676" s="118" t="s">
        <v>9254</v>
      </c>
      <c r="K5676" s="118" t="s">
        <v>8893</v>
      </c>
    </row>
    <row r="5677" spans="1:11">
      <c r="A5677" s="175">
        <v>40879</v>
      </c>
      <c r="B5677" s="118" t="s">
        <v>14</v>
      </c>
      <c r="C5677" s="130">
        <v>40879</v>
      </c>
      <c r="D5677" s="118">
        <v>0</v>
      </c>
      <c r="E5677" s="118" t="s">
        <v>986</v>
      </c>
      <c r="F5677" s="118" t="s">
        <v>9576</v>
      </c>
      <c r="G5677" s="118" t="s">
        <v>9577</v>
      </c>
      <c r="H5677" s="118" t="s">
        <v>0</v>
      </c>
      <c r="I5677" s="118" t="s">
        <v>9578</v>
      </c>
      <c r="J5677" s="118" t="s">
        <v>9579</v>
      </c>
      <c r="K5677" s="118" t="s">
        <v>8893</v>
      </c>
    </row>
    <row r="5678" spans="1:11">
      <c r="A5678" s="175">
        <v>40880</v>
      </c>
      <c r="B5678" s="118" t="s">
        <v>14</v>
      </c>
      <c r="C5678" s="130">
        <v>40883</v>
      </c>
      <c r="D5678" s="118">
        <v>2</v>
      </c>
      <c r="E5678" s="118" t="s">
        <v>950</v>
      </c>
      <c r="F5678" s="118" t="s">
        <v>9083</v>
      </c>
      <c r="G5678" s="118" t="s">
        <v>9084</v>
      </c>
      <c r="H5678" s="118" t="s">
        <v>33</v>
      </c>
      <c r="I5678" s="118" t="s">
        <v>9245</v>
      </c>
      <c r="J5678" s="118" t="s">
        <v>5231</v>
      </c>
      <c r="K5678" s="118" t="s">
        <v>8893</v>
      </c>
    </row>
    <row r="5679" spans="1:11">
      <c r="A5679" s="175">
        <v>40880</v>
      </c>
      <c r="B5679" s="118" t="s">
        <v>14</v>
      </c>
      <c r="C5679" s="130">
        <v>40883</v>
      </c>
      <c r="D5679" s="118">
        <v>2</v>
      </c>
      <c r="E5679" s="118" t="s">
        <v>950</v>
      </c>
      <c r="F5679" s="118" t="s">
        <v>9083</v>
      </c>
      <c r="G5679" s="118" t="s">
        <v>9084</v>
      </c>
      <c r="H5679" s="118" t="s">
        <v>33</v>
      </c>
      <c r="I5679" s="118" t="s">
        <v>9245</v>
      </c>
      <c r="J5679" s="118" t="s">
        <v>5231</v>
      </c>
      <c r="K5679" s="118" t="s">
        <v>8893</v>
      </c>
    </row>
    <row r="5680" spans="1:11">
      <c r="A5680" s="175">
        <v>40880</v>
      </c>
      <c r="B5680" s="118" t="s">
        <v>14</v>
      </c>
      <c r="C5680" s="130">
        <v>40880</v>
      </c>
      <c r="D5680" s="118">
        <v>0</v>
      </c>
      <c r="E5680" s="118" t="s">
        <v>950</v>
      </c>
      <c r="F5680" s="118" t="s">
        <v>9083</v>
      </c>
      <c r="G5680" s="118" t="s">
        <v>9084</v>
      </c>
      <c r="H5680" s="118" t="s">
        <v>33</v>
      </c>
      <c r="I5680" s="118" t="s">
        <v>9245</v>
      </c>
      <c r="J5680" s="118" t="s">
        <v>5231</v>
      </c>
      <c r="K5680" s="118" t="s">
        <v>8893</v>
      </c>
    </row>
    <row r="5681" spans="1:11">
      <c r="A5681" s="175">
        <v>40880</v>
      </c>
      <c r="B5681" s="118" t="s">
        <v>14</v>
      </c>
      <c r="C5681" s="130">
        <v>40882</v>
      </c>
      <c r="D5681" s="118">
        <v>2</v>
      </c>
      <c r="E5681" s="118" t="s">
        <v>950</v>
      </c>
      <c r="F5681" s="118" t="s">
        <v>9083</v>
      </c>
      <c r="G5681" s="118" t="s">
        <v>9084</v>
      </c>
      <c r="H5681" s="118" t="s">
        <v>33</v>
      </c>
      <c r="I5681" s="118" t="s">
        <v>9245</v>
      </c>
      <c r="J5681" s="118" t="s">
        <v>5231</v>
      </c>
      <c r="K5681" s="118" t="s">
        <v>8893</v>
      </c>
    </row>
    <row r="5682" spans="1:11">
      <c r="A5682" s="175">
        <v>40880</v>
      </c>
      <c r="B5682" s="118" t="s">
        <v>14</v>
      </c>
      <c r="C5682" s="130">
        <v>40880</v>
      </c>
      <c r="D5682" s="118">
        <v>0</v>
      </c>
      <c r="E5682" s="118" t="s">
        <v>806</v>
      </c>
      <c r="F5682" s="118" t="s">
        <v>972</v>
      </c>
      <c r="G5682" s="118" t="s">
        <v>9104</v>
      </c>
      <c r="H5682" s="118" t="s">
        <v>0</v>
      </c>
      <c r="I5682" s="118" t="s">
        <v>9453</v>
      </c>
      <c r="J5682" s="118" t="s">
        <v>5526</v>
      </c>
      <c r="K5682" s="118" t="s">
        <v>8893</v>
      </c>
    </row>
    <row r="5683" spans="1:11">
      <c r="A5683" s="175">
        <v>40882</v>
      </c>
      <c r="B5683" s="118" t="s">
        <v>14</v>
      </c>
      <c r="C5683" s="130">
        <v>40882</v>
      </c>
      <c r="D5683" s="118">
        <v>0</v>
      </c>
      <c r="E5683" s="118" t="s">
        <v>720</v>
      </c>
      <c r="F5683" s="118" t="s">
        <v>9226</v>
      </c>
      <c r="G5683" s="118" t="s">
        <v>9227</v>
      </c>
      <c r="H5683" s="118" t="s">
        <v>33</v>
      </c>
      <c r="I5683" s="118" t="s">
        <v>9253</v>
      </c>
      <c r="J5683" s="118" t="s">
        <v>9254</v>
      </c>
      <c r="K5683" s="118" t="s">
        <v>8893</v>
      </c>
    </row>
    <row r="5684" spans="1:11" ht="28.8">
      <c r="A5684" s="175">
        <v>40883</v>
      </c>
      <c r="B5684" s="118" t="s">
        <v>14</v>
      </c>
      <c r="C5684" s="130">
        <v>40883</v>
      </c>
      <c r="D5684" s="118">
        <v>0</v>
      </c>
      <c r="E5684" s="118" t="s">
        <v>970</v>
      </c>
      <c r="F5684" s="118" t="s">
        <v>8919</v>
      </c>
      <c r="G5684" s="118" t="s">
        <v>8920</v>
      </c>
      <c r="H5684" s="118" t="s">
        <v>0</v>
      </c>
      <c r="I5684" s="118" t="s">
        <v>8921</v>
      </c>
      <c r="J5684" s="118" t="s">
        <v>4101</v>
      </c>
      <c r="K5684" s="118" t="s">
        <v>8893</v>
      </c>
    </row>
    <row r="5685" spans="1:11">
      <c r="A5685" s="175">
        <v>40883</v>
      </c>
      <c r="B5685" s="118" t="s">
        <v>14</v>
      </c>
      <c r="E5685" s="118" t="s">
        <v>950</v>
      </c>
      <c r="F5685" s="118" t="s">
        <v>9083</v>
      </c>
      <c r="G5685" s="118" t="s">
        <v>9084</v>
      </c>
      <c r="H5685" s="118" t="s">
        <v>33</v>
      </c>
      <c r="I5685" s="118" t="s">
        <v>9245</v>
      </c>
      <c r="J5685" s="118" t="s">
        <v>5231</v>
      </c>
      <c r="K5685" s="118" t="s">
        <v>8893</v>
      </c>
    </row>
    <row r="5686" spans="1:11">
      <c r="A5686" s="175">
        <v>40883</v>
      </c>
      <c r="B5686" s="118" t="s">
        <v>14</v>
      </c>
      <c r="E5686" s="118" t="s">
        <v>950</v>
      </c>
      <c r="F5686" s="118" t="s">
        <v>9083</v>
      </c>
      <c r="G5686" s="118" t="s">
        <v>9084</v>
      </c>
      <c r="H5686" s="118" t="s">
        <v>33</v>
      </c>
      <c r="I5686" s="118" t="s">
        <v>9245</v>
      </c>
      <c r="J5686" s="118" t="s">
        <v>5231</v>
      </c>
      <c r="K5686" s="118" t="s">
        <v>8893</v>
      </c>
    </row>
    <row r="5687" spans="1:11">
      <c r="A5687" s="175">
        <v>40883</v>
      </c>
      <c r="B5687" s="118" t="s">
        <v>14</v>
      </c>
      <c r="C5687" s="130">
        <v>40883</v>
      </c>
      <c r="D5687" s="118">
        <v>0</v>
      </c>
      <c r="E5687" s="118" t="s">
        <v>950</v>
      </c>
      <c r="F5687" s="118" t="s">
        <v>9083</v>
      </c>
      <c r="G5687" s="118" t="s">
        <v>9084</v>
      </c>
      <c r="H5687" s="118" t="s">
        <v>33</v>
      </c>
      <c r="I5687" s="118" t="s">
        <v>9245</v>
      </c>
      <c r="J5687" s="118" t="s">
        <v>5231</v>
      </c>
      <c r="K5687" s="118" t="s">
        <v>8893</v>
      </c>
    </row>
    <row r="5688" spans="1:11">
      <c r="A5688" s="175">
        <v>40883</v>
      </c>
      <c r="B5688" s="118" t="s">
        <v>14</v>
      </c>
      <c r="C5688" s="130">
        <v>40883</v>
      </c>
      <c r="D5688" s="118">
        <v>0</v>
      </c>
      <c r="E5688" s="118" t="s">
        <v>950</v>
      </c>
      <c r="F5688" s="118" t="s">
        <v>9083</v>
      </c>
      <c r="G5688" s="118" t="s">
        <v>9084</v>
      </c>
      <c r="H5688" s="118" t="s">
        <v>33</v>
      </c>
      <c r="I5688" s="118" t="s">
        <v>9245</v>
      </c>
      <c r="J5688" s="118" t="s">
        <v>5231</v>
      </c>
      <c r="K5688" s="118" t="s">
        <v>8893</v>
      </c>
    </row>
    <row r="5689" spans="1:11">
      <c r="A5689" s="175">
        <v>40883</v>
      </c>
      <c r="B5689" s="118" t="s">
        <v>14</v>
      </c>
      <c r="E5689" s="118" t="s">
        <v>720</v>
      </c>
      <c r="F5689" s="118" t="s">
        <v>9226</v>
      </c>
      <c r="G5689" s="118" t="s">
        <v>9227</v>
      </c>
      <c r="H5689" s="118" t="s">
        <v>33</v>
      </c>
      <c r="I5689" s="118" t="s">
        <v>9253</v>
      </c>
      <c r="J5689" s="118" t="s">
        <v>9254</v>
      </c>
      <c r="K5689" s="118" t="s">
        <v>8893</v>
      </c>
    </row>
    <row r="5690" spans="1:11">
      <c r="A5690" s="175">
        <v>40883</v>
      </c>
      <c r="B5690" s="118" t="s">
        <v>14</v>
      </c>
      <c r="E5690" s="118" t="s">
        <v>720</v>
      </c>
      <c r="F5690" s="118" t="s">
        <v>9226</v>
      </c>
      <c r="G5690" s="118" t="s">
        <v>9227</v>
      </c>
      <c r="H5690" s="118" t="s">
        <v>33</v>
      </c>
      <c r="I5690" s="118" t="s">
        <v>9253</v>
      </c>
      <c r="J5690" s="118" t="s">
        <v>9254</v>
      </c>
      <c r="K5690" s="118" t="s">
        <v>8893</v>
      </c>
    </row>
    <row r="5691" spans="1:11">
      <c r="A5691" s="175">
        <v>40882</v>
      </c>
      <c r="B5691" s="118" t="s">
        <v>14</v>
      </c>
      <c r="C5691" s="130">
        <v>40882</v>
      </c>
      <c r="D5691" s="118">
        <v>0</v>
      </c>
      <c r="E5691" s="118" t="s">
        <v>806</v>
      </c>
      <c r="F5691" s="118" t="s">
        <v>972</v>
      </c>
      <c r="G5691" s="118" t="s">
        <v>9104</v>
      </c>
      <c r="H5691" s="118" t="s">
        <v>0</v>
      </c>
      <c r="I5691" s="118" t="s">
        <v>9453</v>
      </c>
      <c r="J5691" s="118" t="s">
        <v>5526</v>
      </c>
      <c r="K5691" s="118" t="s">
        <v>8930</v>
      </c>
    </row>
    <row r="5692" spans="1:11">
      <c r="A5692" s="175">
        <v>40883</v>
      </c>
      <c r="B5692" s="118" t="s">
        <v>14</v>
      </c>
      <c r="C5692" s="130">
        <v>40883</v>
      </c>
      <c r="D5692" s="118">
        <v>0</v>
      </c>
      <c r="E5692" s="118" t="s">
        <v>950</v>
      </c>
      <c r="F5692" s="118" t="s">
        <v>953</v>
      </c>
      <c r="G5692" s="118" t="s">
        <v>9580</v>
      </c>
      <c r="H5692" s="118" t="s">
        <v>1182</v>
      </c>
      <c r="I5692" s="118" t="s">
        <v>9581</v>
      </c>
      <c r="K5692" s="118" t="s">
        <v>8930</v>
      </c>
    </row>
    <row r="5693" spans="1:11" ht="28.8">
      <c r="A5693" s="175">
        <v>40889</v>
      </c>
      <c r="B5693" s="118" t="s">
        <v>14</v>
      </c>
      <c r="C5693" s="130">
        <v>40891</v>
      </c>
      <c r="D5693" s="118">
        <v>2</v>
      </c>
      <c r="E5693" s="118" t="s">
        <v>199</v>
      </c>
      <c r="F5693" s="118" t="s">
        <v>8989</v>
      </c>
      <c r="G5693" s="118" t="s">
        <v>8990</v>
      </c>
      <c r="H5693" s="118" t="s">
        <v>0</v>
      </c>
      <c r="I5693" s="118" t="s">
        <v>9518</v>
      </c>
      <c r="J5693" s="118" t="s">
        <v>9519</v>
      </c>
      <c r="K5693" s="118" t="s">
        <v>8893</v>
      </c>
    </row>
    <row r="5694" spans="1:11">
      <c r="A5694" s="175">
        <v>40891</v>
      </c>
      <c r="B5694" s="118" t="s">
        <v>14</v>
      </c>
      <c r="C5694" s="130">
        <v>40891</v>
      </c>
      <c r="D5694" s="118">
        <v>0</v>
      </c>
      <c r="E5694" s="118" t="s">
        <v>950</v>
      </c>
      <c r="F5694" s="118" t="s">
        <v>9083</v>
      </c>
      <c r="G5694" s="118" t="s">
        <v>9084</v>
      </c>
      <c r="H5694" s="118" t="s">
        <v>33</v>
      </c>
      <c r="I5694" s="118" t="s">
        <v>9245</v>
      </c>
      <c r="J5694" s="118" t="s">
        <v>5231</v>
      </c>
      <c r="K5694" s="118" t="s">
        <v>8893</v>
      </c>
    </row>
    <row r="5695" spans="1:11">
      <c r="A5695" s="175">
        <v>40891</v>
      </c>
      <c r="B5695" s="118" t="s">
        <v>14</v>
      </c>
      <c r="C5695" s="130">
        <v>40891</v>
      </c>
      <c r="D5695" s="118">
        <v>0</v>
      </c>
      <c r="E5695" s="118" t="s">
        <v>950</v>
      </c>
      <c r="F5695" s="118" t="s">
        <v>9083</v>
      </c>
      <c r="G5695" s="118" t="s">
        <v>9084</v>
      </c>
      <c r="H5695" s="118" t="s">
        <v>33</v>
      </c>
      <c r="I5695" s="118" t="s">
        <v>9245</v>
      </c>
      <c r="J5695" s="118" t="s">
        <v>5231</v>
      </c>
      <c r="K5695" s="118" t="s">
        <v>8893</v>
      </c>
    </row>
    <row r="5696" spans="1:11">
      <c r="A5696" s="175">
        <v>40891</v>
      </c>
      <c r="B5696" s="118" t="s">
        <v>14</v>
      </c>
      <c r="C5696" s="130">
        <v>40891</v>
      </c>
      <c r="D5696" s="118">
        <v>0</v>
      </c>
      <c r="E5696" s="118" t="s">
        <v>720</v>
      </c>
      <c r="F5696" s="118" t="s">
        <v>9226</v>
      </c>
      <c r="G5696" s="118" t="s">
        <v>9227</v>
      </c>
      <c r="H5696" s="118" t="s">
        <v>33</v>
      </c>
      <c r="I5696" s="118" t="s">
        <v>9253</v>
      </c>
      <c r="J5696" s="118" t="s">
        <v>9254</v>
      </c>
      <c r="K5696" s="118" t="s">
        <v>8893</v>
      </c>
    </row>
    <row r="5697" spans="1:11">
      <c r="A5697" s="175">
        <v>40891</v>
      </c>
      <c r="B5697" s="118" t="s">
        <v>14</v>
      </c>
      <c r="E5697" s="118" t="s">
        <v>599</v>
      </c>
      <c r="F5697" s="118" t="s">
        <v>8966</v>
      </c>
      <c r="G5697" s="118" t="s">
        <v>8967</v>
      </c>
      <c r="H5697" s="118" t="s">
        <v>33</v>
      </c>
      <c r="I5697" s="118" t="s">
        <v>9582</v>
      </c>
      <c r="J5697" s="118" t="s">
        <v>9583</v>
      </c>
      <c r="K5697" s="118" t="s">
        <v>8893</v>
      </c>
    </row>
    <row r="5698" spans="1:11">
      <c r="A5698" s="175">
        <v>40891</v>
      </c>
      <c r="B5698" s="118" t="s">
        <v>14</v>
      </c>
      <c r="C5698" s="130">
        <v>40894</v>
      </c>
      <c r="D5698" s="118">
        <v>2</v>
      </c>
      <c r="E5698" s="118" t="s">
        <v>9268</v>
      </c>
      <c r="F5698" s="118" t="s">
        <v>9269</v>
      </c>
      <c r="G5698" s="118" t="s">
        <v>9270</v>
      </c>
      <c r="H5698" s="118" t="s">
        <v>0</v>
      </c>
      <c r="I5698" s="118" t="s">
        <v>9271</v>
      </c>
      <c r="J5698" s="118" t="s">
        <v>148</v>
      </c>
      <c r="K5698" s="118" t="s">
        <v>8893</v>
      </c>
    </row>
    <row r="5699" spans="1:11">
      <c r="A5699" s="175">
        <v>40891</v>
      </c>
      <c r="B5699" s="118" t="s">
        <v>14</v>
      </c>
      <c r="C5699" s="130">
        <v>40892</v>
      </c>
      <c r="D5699" s="118">
        <v>1</v>
      </c>
      <c r="E5699" s="118" t="s">
        <v>950</v>
      </c>
      <c r="F5699" s="118" t="s">
        <v>9083</v>
      </c>
      <c r="G5699" s="118" t="s">
        <v>9084</v>
      </c>
      <c r="H5699" s="118" t="s">
        <v>33</v>
      </c>
      <c r="I5699" s="118" t="s">
        <v>9245</v>
      </c>
      <c r="J5699" s="118" t="s">
        <v>5231</v>
      </c>
      <c r="K5699" s="118" t="s">
        <v>8893</v>
      </c>
    </row>
    <row r="5700" spans="1:11">
      <c r="A5700" s="175">
        <v>40892</v>
      </c>
      <c r="B5700" s="118" t="s">
        <v>14</v>
      </c>
      <c r="E5700" s="118" t="s">
        <v>182</v>
      </c>
      <c r="F5700" s="118" t="s">
        <v>930</v>
      </c>
      <c r="G5700" s="118" t="s">
        <v>9057</v>
      </c>
      <c r="H5700" s="118" t="s">
        <v>0</v>
      </c>
      <c r="I5700" s="118" t="s">
        <v>9166</v>
      </c>
      <c r="J5700" s="118" t="s">
        <v>183</v>
      </c>
      <c r="K5700" s="118" t="s">
        <v>8893</v>
      </c>
    </row>
    <row r="5701" spans="1:11">
      <c r="A5701" s="175">
        <v>40892</v>
      </c>
      <c r="B5701" s="118" t="s">
        <v>14</v>
      </c>
      <c r="C5701" s="130">
        <v>40898</v>
      </c>
      <c r="D5701" s="118">
        <v>4</v>
      </c>
      <c r="E5701" s="118" t="s">
        <v>182</v>
      </c>
      <c r="F5701" s="118" t="s">
        <v>930</v>
      </c>
      <c r="G5701" s="118" t="s">
        <v>9057</v>
      </c>
      <c r="H5701" s="118" t="s">
        <v>0</v>
      </c>
      <c r="I5701" s="118" t="s">
        <v>9166</v>
      </c>
      <c r="J5701" s="118" t="s">
        <v>183</v>
      </c>
      <c r="K5701" s="118" t="s">
        <v>8893</v>
      </c>
    </row>
    <row r="5702" spans="1:11">
      <c r="A5702" s="175">
        <v>40897</v>
      </c>
      <c r="B5702" s="118" t="s">
        <v>14</v>
      </c>
      <c r="E5702" s="118" t="s">
        <v>144</v>
      </c>
      <c r="F5702" s="118" t="s">
        <v>8981</v>
      </c>
      <c r="G5702" s="118" t="s">
        <v>8982</v>
      </c>
      <c r="H5702" s="118" t="s">
        <v>0</v>
      </c>
      <c r="I5702" s="118" t="s">
        <v>9584</v>
      </c>
      <c r="J5702" s="118" t="s">
        <v>148</v>
      </c>
      <c r="K5702" s="118" t="s">
        <v>8893</v>
      </c>
    </row>
    <row r="5703" spans="1:11">
      <c r="A5703" s="175">
        <v>40878</v>
      </c>
      <c r="B5703" s="118" t="s">
        <v>14</v>
      </c>
      <c r="C5703" s="130">
        <v>40878</v>
      </c>
      <c r="D5703" s="118">
        <v>0</v>
      </c>
      <c r="E5703" s="118" t="s">
        <v>947</v>
      </c>
      <c r="F5703" s="118" t="s">
        <v>9018</v>
      </c>
      <c r="G5703" s="118" t="s">
        <v>9019</v>
      </c>
      <c r="H5703" s="118" t="s">
        <v>998</v>
      </c>
      <c r="I5703" s="118" t="s">
        <v>998</v>
      </c>
      <c r="K5703" s="118" t="s">
        <v>8961</v>
      </c>
    </row>
    <row r="5704" spans="1:11" ht="28.8">
      <c r="A5704" s="175">
        <v>40878</v>
      </c>
      <c r="B5704" s="118" t="s">
        <v>14</v>
      </c>
      <c r="C5704" s="130">
        <v>40878</v>
      </c>
      <c r="D5704" s="118">
        <v>0</v>
      </c>
      <c r="E5704" s="118" t="s">
        <v>968</v>
      </c>
      <c r="F5704" s="118" t="s">
        <v>969</v>
      </c>
      <c r="G5704" s="118" t="s">
        <v>9585</v>
      </c>
      <c r="H5704" s="118" t="s">
        <v>876</v>
      </c>
      <c r="I5704" s="118" t="s">
        <v>9089</v>
      </c>
      <c r="K5704" s="118" t="s">
        <v>8961</v>
      </c>
    </row>
    <row r="5705" spans="1:11" ht="28.8">
      <c r="A5705" s="175">
        <v>40878</v>
      </c>
      <c r="B5705" s="118" t="s">
        <v>14</v>
      </c>
      <c r="C5705" s="130">
        <v>40878</v>
      </c>
      <c r="D5705" s="118">
        <v>0</v>
      </c>
      <c r="E5705" s="118" t="s">
        <v>975</v>
      </c>
      <c r="F5705" s="118" t="s">
        <v>8890</v>
      </c>
      <c r="G5705" s="118" t="s">
        <v>8891</v>
      </c>
      <c r="H5705" s="118" t="s">
        <v>876</v>
      </c>
      <c r="I5705" s="118" t="s">
        <v>8996</v>
      </c>
      <c r="K5705" s="118" t="s">
        <v>8961</v>
      </c>
    </row>
    <row r="5706" spans="1:11">
      <c r="A5706" s="175">
        <v>40878</v>
      </c>
      <c r="B5706" s="118" t="s">
        <v>14</v>
      </c>
      <c r="C5706" s="130">
        <v>40878</v>
      </c>
      <c r="D5706" s="118">
        <v>0</v>
      </c>
      <c r="E5706" s="118" t="s">
        <v>986</v>
      </c>
      <c r="F5706" s="118" t="s">
        <v>9586</v>
      </c>
      <c r="G5706" s="118" t="s">
        <v>9587</v>
      </c>
      <c r="H5706" s="118" t="s">
        <v>9062</v>
      </c>
      <c r="I5706" s="118" t="s">
        <v>9588</v>
      </c>
      <c r="K5706" s="118" t="s">
        <v>8961</v>
      </c>
    </row>
    <row r="5707" spans="1:11" ht="28.8">
      <c r="A5707" s="175">
        <v>40878</v>
      </c>
      <c r="B5707" s="118" t="s">
        <v>14</v>
      </c>
      <c r="C5707" s="130">
        <v>40878</v>
      </c>
      <c r="D5707" s="118">
        <v>0</v>
      </c>
      <c r="E5707" s="118" t="s">
        <v>988</v>
      </c>
      <c r="F5707" s="118" t="s">
        <v>974</v>
      </c>
      <c r="G5707" s="118" t="s">
        <v>9091</v>
      </c>
      <c r="H5707" s="118" t="s">
        <v>877</v>
      </c>
      <c r="I5707" s="118" t="s">
        <v>9589</v>
      </c>
      <c r="K5707" s="118" t="s">
        <v>8961</v>
      </c>
    </row>
    <row r="5708" spans="1:11" ht="28.8">
      <c r="A5708" s="175">
        <v>40878</v>
      </c>
      <c r="B5708" s="118" t="s">
        <v>14</v>
      </c>
      <c r="C5708" s="130">
        <v>40878</v>
      </c>
      <c r="D5708" s="118">
        <v>0</v>
      </c>
      <c r="E5708" s="118" t="s">
        <v>947</v>
      </c>
      <c r="F5708" s="118" t="s">
        <v>9018</v>
      </c>
      <c r="G5708" s="118" t="s">
        <v>9019</v>
      </c>
      <c r="H5708" s="118" t="s">
        <v>876</v>
      </c>
      <c r="I5708" s="118" t="s">
        <v>9590</v>
      </c>
      <c r="K5708" s="118" t="s">
        <v>8961</v>
      </c>
    </row>
    <row r="5709" spans="1:11" ht="28.8">
      <c r="A5709" s="175">
        <v>40878</v>
      </c>
      <c r="B5709" s="118" t="s">
        <v>14</v>
      </c>
      <c r="C5709" s="130">
        <v>40878</v>
      </c>
      <c r="D5709" s="118">
        <v>0</v>
      </c>
      <c r="E5709" s="118" t="s">
        <v>968</v>
      </c>
      <c r="F5709" s="118" t="s">
        <v>969</v>
      </c>
      <c r="G5709" s="118" t="s">
        <v>9591</v>
      </c>
      <c r="H5709" s="118" t="s">
        <v>876</v>
      </c>
      <c r="I5709" s="118" t="s">
        <v>9146</v>
      </c>
      <c r="K5709" s="118" t="s">
        <v>8961</v>
      </c>
    </row>
    <row r="5710" spans="1:11" ht="28.8">
      <c r="A5710" s="175">
        <v>40878</v>
      </c>
      <c r="B5710" s="118" t="s">
        <v>14</v>
      </c>
      <c r="C5710" s="130">
        <v>40878</v>
      </c>
      <c r="D5710" s="118">
        <v>0</v>
      </c>
      <c r="E5710" s="118" t="s">
        <v>513</v>
      </c>
      <c r="F5710" s="118" t="s">
        <v>625</v>
      </c>
      <c r="G5710" s="118" t="s">
        <v>9592</v>
      </c>
      <c r="H5710" s="118" t="s">
        <v>876</v>
      </c>
      <c r="I5710" s="118" t="s">
        <v>9561</v>
      </c>
      <c r="K5710" s="118" t="s">
        <v>8961</v>
      </c>
    </row>
    <row r="5711" spans="1:11">
      <c r="A5711" s="175">
        <v>40878</v>
      </c>
      <c r="B5711" s="118" t="s">
        <v>14</v>
      </c>
      <c r="C5711" s="130">
        <v>40878</v>
      </c>
      <c r="D5711" s="118">
        <v>0</v>
      </c>
      <c r="E5711" s="118" t="s">
        <v>986</v>
      </c>
      <c r="F5711" s="118" t="s">
        <v>9586</v>
      </c>
      <c r="G5711" s="118" t="s">
        <v>9587</v>
      </c>
      <c r="H5711" s="118" t="s">
        <v>884</v>
      </c>
      <c r="I5711" s="118" t="s">
        <v>9516</v>
      </c>
      <c r="K5711" s="118" t="s">
        <v>8961</v>
      </c>
    </row>
    <row r="5712" spans="1:11" ht="28.8">
      <c r="A5712" s="175">
        <v>40878</v>
      </c>
      <c r="B5712" s="118" t="s">
        <v>14</v>
      </c>
      <c r="C5712" s="130">
        <v>40878</v>
      </c>
      <c r="D5712" s="118">
        <v>0</v>
      </c>
      <c r="E5712" s="118" t="s">
        <v>947</v>
      </c>
      <c r="F5712" s="118" t="s">
        <v>9018</v>
      </c>
      <c r="G5712" s="118" t="s">
        <v>9019</v>
      </c>
      <c r="H5712" s="118" t="s">
        <v>876</v>
      </c>
      <c r="I5712" s="118" t="s">
        <v>9593</v>
      </c>
      <c r="K5712" s="118" t="s">
        <v>8961</v>
      </c>
    </row>
    <row r="5713" spans="1:11" ht="28.8">
      <c r="A5713" s="175">
        <v>40878</v>
      </c>
      <c r="B5713" s="118" t="s">
        <v>14</v>
      </c>
      <c r="C5713" s="130">
        <v>40878</v>
      </c>
      <c r="D5713" s="118">
        <v>0</v>
      </c>
      <c r="E5713" s="118" t="s">
        <v>182</v>
      </c>
      <c r="F5713" s="118" t="s">
        <v>930</v>
      </c>
      <c r="G5713" s="118" t="s">
        <v>9057</v>
      </c>
      <c r="H5713" s="118" t="s">
        <v>877</v>
      </c>
      <c r="I5713" s="118" t="s">
        <v>9594</v>
      </c>
      <c r="K5713" s="118" t="s">
        <v>8961</v>
      </c>
    </row>
    <row r="5714" spans="1:11" ht="28.8">
      <c r="A5714" s="175">
        <v>40878</v>
      </c>
      <c r="B5714" s="118" t="s">
        <v>14</v>
      </c>
      <c r="C5714" s="130">
        <v>40878</v>
      </c>
      <c r="D5714" s="118">
        <v>0</v>
      </c>
      <c r="E5714" s="118" t="s">
        <v>322</v>
      </c>
      <c r="F5714" s="118" t="s">
        <v>927</v>
      </c>
      <c r="G5714" s="118" t="s">
        <v>8923</v>
      </c>
      <c r="H5714" s="118" t="s">
        <v>876</v>
      </c>
      <c r="I5714" s="118" t="s">
        <v>9128</v>
      </c>
      <c r="K5714" s="118" t="s">
        <v>8961</v>
      </c>
    </row>
    <row r="5715" spans="1:11" ht="28.8">
      <c r="A5715" s="175">
        <v>40878</v>
      </c>
      <c r="B5715" s="118" t="s">
        <v>14</v>
      </c>
      <c r="C5715" s="130">
        <v>40878</v>
      </c>
      <c r="D5715" s="118">
        <v>0</v>
      </c>
      <c r="E5715" s="118" t="s">
        <v>975</v>
      </c>
      <c r="F5715" s="118" t="s">
        <v>8890</v>
      </c>
      <c r="G5715" s="118" t="s">
        <v>8891</v>
      </c>
      <c r="H5715" s="118" t="s">
        <v>876</v>
      </c>
      <c r="I5715" s="118" t="s">
        <v>8996</v>
      </c>
      <c r="K5715" s="118" t="s">
        <v>8961</v>
      </c>
    </row>
    <row r="5716" spans="1:11" ht="28.8">
      <c r="A5716" s="175">
        <v>40878</v>
      </c>
      <c r="B5716" s="118" t="s">
        <v>14</v>
      </c>
      <c r="C5716" s="130">
        <v>40878</v>
      </c>
      <c r="D5716" s="118">
        <v>0</v>
      </c>
      <c r="E5716" s="118" t="s">
        <v>947</v>
      </c>
      <c r="F5716" s="118" t="s">
        <v>9018</v>
      </c>
      <c r="G5716" s="118" t="s">
        <v>9019</v>
      </c>
      <c r="H5716" s="118" t="s">
        <v>876</v>
      </c>
      <c r="I5716" s="118" t="s">
        <v>9595</v>
      </c>
      <c r="K5716" s="118" t="s">
        <v>8961</v>
      </c>
    </row>
    <row r="5717" spans="1:11" ht="28.8">
      <c r="A5717" s="175">
        <v>40878</v>
      </c>
      <c r="B5717" s="118" t="s">
        <v>14</v>
      </c>
      <c r="C5717" s="130">
        <v>40878</v>
      </c>
      <c r="D5717" s="118">
        <v>0</v>
      </c>
      <c r="E5717" s="118" t="s">
        <v>513</v>
      </c>
      <c r="F5717" s="118" t="s">
        <v>625</v>
      </c>
      <c r="G5717" s="118" t="s">
        <v>9592</v>
      </c>
      <c r="H5717" s="118" t="s">
        <v>876</v>
      </c>
      <c r="I5717" s="118" t="s">
        <v>9561</v>
      </c>
      <c r="K5717" s="118" t="s">
        <v>8961</v>
      </c>
    </row>
    <row r="5718" spans="1:11" ht="28.8">
      <c r="A5718" s="175">
        <v>40878</v>
      </c>
      <c r="B5718" s="118" t="s">
        <v>14</v>
      </c>
      <c r="C5718" s="130">
        <v>40878</v>
      </c>
      <c r="D5718" s="118">
        <v>0</v>
      </c>
      <c r="E5718" s="118" t="s">
        <v>9439</v>
      </c>
      <c r="F5718" s="118" t="s">
        <v>9440</v>
      </c>
      <c r="G5718" s="118" t="s">
        <v>9441</v>
      </c>
      <c r="H5718" s="118" t="s">
        <v>876</v>
      </c>
      <c r="I5718" s="118" t="s">
        <v>9494</v>
      </c>
      <c r="K5718" s="118" t="s">
        <v>8961</v>
      </c>
    </row>
    <row r="5719" spans="1:11" ht="28.8">
      <c r="A5719" s="175">
        <v>40878</v>
      </c>
      <c r="B5719" s="118" t="s">
        <v>14</v>
      </c>
      <c r="C5719" s="130">
        <v>40878</v>
      </c>
      <c r="D5719" s="118">
        <v>0</v>
      </c>
      <c r="E5719" s="118" t="s">
        <v>968</v>
      </c>
      <c r="F5719" s="118" t="s">
        <v>969</v>
      </c>
      <c r="G5719" s="118" t="s">
        <v>9585</v>
      </c>
      <c r="H5719" s="118" t="s">
        <v>876</v>
      </c>
      <c r="I5719" s="118" t="s">
        <v>9146</v>
      </c>
      <c r="K5719" s="118" t="s">
        <v>8961</v>
      </c>
    </row>
    <row r="5720" spans="1:11" ht="28.8">
      <c r="A5720" s="175">
        <v>40878</v>
      </c>
      <c r="B5720" s="118" t="s">
        <v>14</v>
      </c>
      <c r="C5720" s="130">
        <v>40878</v>
      </c>
      <c r="D5720" s="118">
        <v>0</v>
      </c>
      <c r="E5720" s="118" t="s">
        <v>9439</v>
      </c>
      <c r="F5720" s="118" t="s">
        <v>9440</v>
      </c>
      <c r="G5720" s="118" t="s">
        <v>9441</v>
      </c>
      <c r="H5720" s="118" t="s">
        <v>876</v>
      </c>
      <c r="I5720" s="118" t="s">
        <v>9596</v>
      </c>
      <c r="K5720" s="118" t="s">
        <v>8961</v>
      </c>
    </row>
    <row r="5721" spans="1:11" ht="28.8">
      <c r="A5721" s="175">
        <v>40878</v>
      </c>
      <c r="B5721" s="118" t="s">
        <v>14</v>
      </c>
      <c r="C5721" s="130">
        <v>40878</v>
      </c>
      <c r="D5721" s="118">
        <v>0</v>
      </c>
      <c r="E5721" s="118" t="s">
        <v>947</v>
      </c>
      <c r="F5721" s="118" t="s">
        <v>9018</v>
      </c>
      <c r="G5721" s="118" t="s">
        <v>9019</v>
      </c>
      <c r="H5721" s="118" t="s">
        <v>876</v>
      </c>
      <c r="I5721" s="118" t="s">
        <v>9597</v>
      </c>
      <c r="K5721" s="118" t="s">
        <v>8961</v>
      </c>
    </row>
    <row r="5722" spans="1:11" ht="28.8">
      <c r="A5722" s="175">
        <v>40878</v>
      </c>
      <c r="B5722" s="118" t="s">
        <v>14</v>
      </c>
      <c r="C5722" s="130">
        <v>40878</v>
      </c>
      <c r="D5722" s="118">
        <v>0</v>
      </c>
      <c r="E5722" s="118" t="s">
        <v>322</v>
      </c>
      <c r="F5722" s="118" t="s">
        <v>927</v>
      </c>
      <c r="G5722" s="118" t="s">
        <v>8923</v>
      </c>
      <c r="H5722" s="118" t="s">
        <v>876</v>
      </c>
      <c r="I5722" s="118" t="s">
        <v>9128</v>
      </c>
      <c r="K5722" s="118" t="s">
        <v>8961</v>
      </c>
    </row>
    <row r="5723" spans="1:11">
      <c r="A5723" s="175">
        <v>40878</v>
      </c>
      <c r="B5723" s="118" t="s">
        <v>14</v>
      </c>
      <c r="C5723" s="130">
        <v>40878</v>
      </c>
      <c r="D5723" s="118">
        <v>0</v>
      </c>
      <c r="E5723" s="118" t="s">
        <v>919</v>
      </c>
      <c r="F5723" s="118" t="s">
        <v>920</v>
      </c>
      <c r="G5723" s="118" t="s">
        <v>9598</v>
      </c>
      <c r="H5723" s="118" t="s">
        <v>0</v>
      </c>
      <c r="I5723" s="118" t="s">
        <v>9392</v>
      </c>
      <c r="K5723" s="118" t="s">
        <v>8961</v>
      </c>
    </row>
    <row r="5724" spans="1:11" ht="28.8">
      <c r="A5724" s="175">
        <v>40878</v>
      </c>
      <c r="B5724" s="118" t="s">
        <v>14</v>
      </c>
      <c r="C5724" s="130">
        <v>40878</v>
      </c>
      <c r="D5724" s="118">
        <v>0</v>
      </c>
      <c r="E5724" s="118" t="s">
        <v>9439</v>
      </c>
      <c r="F5724" s="118" t="s">
        <v>9440</v>
      </c>
      <c r="G5724" s="118" t="s">
        <v>9441</v>
      </c>
      <c r="H5724" s="118" t="s">
        <v>876</v>
      </c>
      <c r="I5724" s="118" t="s">
        <v>9599</v>
      </c>
      <c r="K5724" s="118" t="s">
        <v>8961</v>
      </c>
    </row>
    <row r="5725" spans="1:11">
      <c r="A5725" s="175">
        <v>40878</v>
      </c>
      <c r="B5725" s="118" t="s">
        <v>14</v>
      </c>
      <c r="C5725" s="130">
        <v>40878</v>
      </c>
      <c r="D5725" s="118">
        <v>0</v>
      </c>
      <c r="E5725" s="118" t="s">
        <v>986</v>
      </c>
      <c r="F5725" s="118" t="s">
        <v>9586</v>
      </c>
      <c r="G5725" s="118" t="s">
        <v>9587</v>
      </c>
      <c r="H5725" s="118" t="s">
        <v>33</v>
      </c>
      <c r="I5725" s="118" t="s">
        <v>9600</v>
      </c>
      <c r="K5725" s="118" t="s">
        <v>8961</v>
      </c>
    </row>
    <row r="5726" spans="1:11">
      <c r="A5726" s="175">
        <v>40878</v>
      </c>
      <c r="B5726" s="118" t="s">
        <v>14</v>
      </c>
      <c r="C5726" s="130">
        <v>40878</v>
      </c>
      <c r="D5726" s="118">
        <v>0</v>
      </c>
      <c r="E5726" s="118" t="s">
        <v>986</v>
      </c>
      <c r="F5726" s="118" t="s">
        <v>9586</v>
      </c>
      <c r="G5726" s="118" t="s">
        <v>9587</v>
      </c>
      <c r="H5726" s="118" t="s">
        <v>33</v>
      </c>
      <c r="I5726" s="118" t="s">
        <v>9600</v>
      </c>
      <c r="K5726" s="118" t="s">
        <v>8961</v>
      </c>
    </row>
    <row r="5727" spans="1:11" ht="28.8">
      <c r="A5727" s="175">
        <v>40883</v>
      </c>
      <c r="B5727" s="118" t="s">
        <v>14</v>
      </c>
      <c r="C5727" s="130">
        <v>40883</v>
      </c>
      <c r="D5727" s="118">
        <v>0</v>
      </c>
      <c r="E5727" s="118" t="s">
        <v>975</v>
      </c>
      <c r="F5727" s="118" t="s">
        <v>8890</v>
      </c>
      <c r="G5727" s="118" t="s">
        <v>8891</v>
      </c>
      <c r="H5727" s="118" t="s">
        <v>876</v>
      </c>
      <c r="I5727" s="118" t="s">
        <v>9471</v>
      </c>
      <c r="K5727" s="118" t="s">
        <v>8961</v>
      </c>
    </row>
    <row r="5728" spans="1:11">
      <c r="A5728" s="175">
        <v>40883</v>
      </c>
      <c r="B5728" s="118" t="s">
        <v>14</v>
      </c>
      <c r="C5728" s="130">
        <v>40883</v>
      </c>
      <c r="D5728" s="118">
        <v>0</v>
      </c>
      <c r="E5728" s="118" t="s">
        <v>986</v>
      </c>
      <c r="F5728" s="118" t="s">
        <v>9576</v>
      </c>
      <c r="G5728" s="118" t="s">
        <v>9577</v>
      </c>
      <c r="H5728" s="118" t="s">
        <v>33</v>
      </c>
      <c r="I5728" s="118" t="s">
        <v>9481</v>
      </c>
      <c r="K5728" s="118" t="s">
        <v>8961</v>
      </c>
    </row>
    <row r="5729" spans="1:37" ht="28.8">
      <c r="A5729" s="175">
        <v>40883</v>
      </c>
      <c r="B5729" s="118" t="s">
        <v>14</v>
      </c>
      <c r="C5729" s="130">
        <v>40883</v>
      </c>
      <c r="D5729" s="118">
        <v>0</v>
      </c>
      <c r="E5729" s="118" t="s">
        <v>9439</v>
      </c>
      <c r="F5729" s="118" t="s">
        <v>9440</v>
      </c>
      <c r="G5729" s="118" t="s">
        <v>9441</v>
      </c>
      <c r="H5729" s="118" t="s">
        <v>876</v>
      </c>
      <c r="I5729" s="118" t="s">
        <v>9601</v>
      </c>
      <c r="K5729" s="118" t="s">
        <v>8961</v>
      </c>
    </row>
    <row r="5730" spans="1:37">
      <c r="A5730" s="175">
        <v>40883</v>
      </c>
      <c r="B5730" s="118" t="s">
        <v>14</v>
      </c>
      <c r="C5730" s="130">
        <v>40883</v>
      </c>
      <c r="D5730" s="118">
        <v>0</v>
      </c>
      <c r="E5730" s="118" t="s">
        <v>975</v>
      </c>
      <c r="F5730" s="118" t="s">
        <v>8890</v>
      </c>
      <c r="G5730" s="118" t="s">
        <v>8891</v>
      </c>
      <c r="H5730" s="118" t="s">
        <v>0</v>
      </c>
      <c r="I5730" s="118" t="s">
        <v>9602</v>
      </c>
      <c r="K5730" s="118" t="s">
        <v>8961</v>
      </c>
    </row>
    <row r="5731" spans="1:37">
      <c r="A5731" s="175">
        <v>40883</v>
      </c>
      <c r="B5731" s="118" t="s">
        <v>14</v>
      </c>
      <c r="C5731" s="130">
        <v>40883</v>
      </c>
      <c r="D5731" s="118">
        <v>0</v>
      </c>
      <c r="E5731" s="118" t="s">
        <v>950</v>
      </c>
      <c r="F5731" s="118" t="s">
        <v>9603</v>
      </c>
      <c r="G5731" s="118" t="s">
        <v>9580</v>
      </c>
      <c r="H5731" s="118" t="s">
        <v>0</v>
      </c>
      <c r="I5731" s="118" t="s">
        <v>9604</v>
      </c>
      <c r="K5731" s="118" t="s">
        <v>8961</v>
      </c>
    </row>
    <row r="5732" spans="1:37" ht="28.8">
      <c r="A5732" s="175">
        <v>40883</v>
      </c>
      <c r="B5732" s="118" t="s">
        <v>14</v>
      </c>
      <c r="C5732" s="130">
        <v>40883</v>
      </c>
      <c r="D5732" s="118">
        <v>0</v>
      </c>
      <c r="E5732" s="118" t="s">
        <v>947</v>
      </c>
      <c r="F5732" s="118" t="s">
        <v>9018</v>
      </c>
      <c r="G5732" s="118" t="s">
        <v>9019</v>
      </c>
      <c r="H5732" s="118" t="s">
        <v>876</v>
      </c>
      <c r="I5732" s="118" t="s">
        <v>9605</v>
      </c>
      <c r="K5732" s="118" t="s">
        <v>8961</v>
      </c>
    </row>
    <row r="5733" spans="1:37" ht="158.4">
      <c r="A5733" s="175">
        <v>40911</v>
      </c>
      <c r="B5733" s="118" t="s">
        <v>3</v>
      </c>
      <c r="C5733" s="130">
        <v>40975</v>
      </c>
      <c r="D5733" s="118">
        <v>9</v>
      </c>
      <c r="E5733" s="118" t="s">
        <v>986</v>
      </c>
      <c r="F5733" s="118" t="s">
        <v>9576</v>
      </c>
      <c r="G5733" s="118" t="s">
        <v>9577</v>
      </c>
      <c r="H5733" s="118" t="s">
        <v>0</v>
      </c>
      <c r="I5733" s="118" t="s">
        <v>9578</v>
      </c>
      <c r="J5733" s="118" t="s">
        <v>10142</v>
      </c>
      <c r="K5733" s="118" t="s">
        <v>8893</v>
      </c>
      <c r="L5733" s="118" t="s">
        <v>9606</v>
      </c>
      <c r="M5733" s="118" t="s">
        <v>33</v>
      </c>
      <c r="N5733" s="134" t="s">
        <v>55</v>
      </c>
      <c r="O5733" s="118" t="s">
        <v>3286</v>
      </c>
      <c r="P5733" s="118" t="s">
        <v>9607</v>
      </c>
      <c r="Q5733" s="118" t="s">
        <v>9608</v>
      </c>
      <c r="R5733" s="118" t="s">
        <v>148</v>
      </c>
      <c r="S5733" s="118" t="s">
        <v>1003</v>
      </c>
      <c r="T5733" s="118" t="s">
        <v>59</v>
      </c>
      <c r="U5733" s="118" t="s">
        <v>9609</v>
      </c>
      <c r="V5733" s="118" t="s">
        <v>149</v>
      </c>
      <c r="W5733" s="118" t="s">
        <v>148</v>
      </c>
      <c r="X5733" s="134" t="s">
        <v>148</v>
      </c>
      <c r="Y5733" s="134" t="s">
        <v>148</v>
      </c>
      <c r="Z5733" s="118" t="s">
        <v>148</v>
      </c>
      <c r="AA5733" s="118" t="s">
        <v>148</v>
      </c>
      <c r="AB5733" s="118" t="s">
        <v>151</v>
      </c>
      <c r="AC5733" s="118" t="s">
        <v>151</v>
      </c>
      <c r="AD5733" s="118" t="s">
        <v>3296</v>
      </c>
      <c r="AE5733" s="118" t="s">
        <v>3296</v>
      </c>
      <c r="AF5733" s="118" t="s">
        <v>3296</v>
      </c>
      <c r="AG5733" s="118" t="s">
        <v>3296</v>
      </c>
      <c r="AH5733" s="118" t="s">
        <v>3296</v>
      </c>
      <c r="AI5733" s="118" t="s">
        <v>3296</v>
      </c>
      <c r="AJ5733" s="118" t="s">
        <v>9610</v>
      </c>
      <c r="AK5733" s="19" t="s">
        <v>9611</v>
      </c>
    </row>
    <row r="5734" spans="1:37" ht="259.2">
      <c r="A5734" s="175">
        <v>40920</v>
      </c>
      <c r="B5734" s="118" t="s">
        <v>3</v>
      </c>
      <c r="C5734" s="130">
        <v>40932</v>
      </c>
      <c r="D5734" s="118">
        <v>1</v>
      </c>
      <c r="E5734" s="118" t="s">
        <v>182</v>
      </c>
      <c r="F5734" s="118" t="s">
        <v>930</v>
      </c>
      <c r="G5734" s="118" t="s">
        <v>9057</v>
      </c>
      <c r="H5734" s="118" t="s">
        <v>0</v>
      </c>
      <c r="I5734" s="118" t="s">
        <v>9166</v>
      </c>
      <c r="J5734" s="118" t="s">
        <v>10143</v>
      </c>
      <c r="K5734" s="118" t="s">
        <v>8893</v>
      </c>
      <c r="L5734" s="118" t="s">
        <v>1212</v>
      </c>
      <c r="M5734" s="118" t="s">
        <v>33</v>
      </c>
      <c r="N5734" s="134" t="s">
        <v>55</v>
      </c>
      <c r="O5734" s="118" t="s">
        <v>874</v>
      </c>
      <c r="P5734" s="118" t="s">
        <v>9612</v>
      </c>
      <c r="Q5734" s="118" t="s">
        <v>9613</v>
      </c>
      <c r="R5734" s="118" t="s">
        <v>148</v>
      </c>
      <c r="S5734" s="118" t="s">
        <v>1003</v>
      </c>
      <c r="T5734" s="118" t="s">
        <v>55</v>
      </c>
      <c r="U5734" s="118" t="s">
        <v>5381</v>
      </c>
      <c r="V5734" s="118" t="s">
        <v>149</v>
      </c>
      <c r="W5734" s="118" t="s">
        <v>148</v>
      </c>
      <c r="X5734" s="134" t="s">
        <v>149</v>
      </c>
      <c r="Y5734" s="134" t="s">
        <v>9614</v>
      </c>
      <c r="Z5734" s="118" t="s">
        <v>151</v>
      </c>
      <c r="AA5734" s="118" t="s">
        <v>148</v>
      </c>
      <c r="AB5734" s="118" t="s">
        <v>151</v>
      </c>
      <c r="AC5734" s="118" t="s">
        <v>149</v>
      </c>
      <c r="AD5734" s="130">
        <v>40932</v>
      </c>
      <c r="AE5734" s="118">
        <v>0</v>
      </c>
      <c r="AF5734" s="118" t="s">
        <v>9615</v>
      </c>
      <c r="AG5734" s="118" t="s">
        <v>3296</v>
      </c>
      <c r="AH5734" s="118" t="s">
        <v>3296</v>
      </c>
      <c r="AI5734" s="118" t="s">
        <v>3296</v>
      </c>
      <c r="AJ5734" s="118" t="s">
        <v>3296</v>
      </c>
      <c r="AK5734" s="19" t="s">
        <v>9616</v>
      </c>
    </row>
    <row r="5735" spans="1:37" ht="345.6">
      <c r="A5735" s="175">
        <v>40920</v>
      </c>
      <c r="B5735" s="118" t="s">
        <v>3</v>
      </c>
      <c r="C5735" s="130">
        <v>40931</v>
      </c>
      <c r="D5735" s="118">
        <v>0</v>
      </c>
      <c r="E5735" s="118" t="s">
        <v>182</v>
      </c>
      <c r="F5735" s="118" t="s">
        <v>930</v>
      </c>
      <c r="G5735" s="118" t="s">
        <v>9057</v>
      </c>
      <c r="H5735" s="118" t="s">
        <v>0</v>
      </c>
      <c r="I5735" s="118" t="s">
        <v>9166</v>
      </c>
      <c r="J5735" s="118" t="s">
        <v>10143</v>
      </c>
      <c r="K5735" s="118" t="s">
        <v>8893</v>
      </c>
      <c r="L5735" s="118" t="s">
        <v>130</v>
      </c>
      <c r="M5735" s="118" t="s">
        <v>0</v>
      </c>
      <c r="N5735" s="134" t="s">
        <v>61</v>
      </c>
      <c r="O5735" s="118" t="s">
        <v>3286</v>
      </c>
      <c r="P5735" s="118" t="s">
        <v>9617</v>
      </c>
      <c r="Q5735" s="118" t="s">
        <v>9618</v>
      </c>
      <c r="R5735" s="118" t="s">
        <v>148</v>
      </c>
      <c r="S5735" s="118" t="s">
        <v>1002</v>
      </c>
      <c r="T5735" s="118" t="s">
        <v>371</v>
      </c>
      <c r="U5735" s="118" t="s">
        <v>9619</v>
      </c>
      <c r="V5735" s="118" t="s">
        <v>149</v>
      </c>
      <c r="W5735" s="118" t="s">
        <v>148</v>
      </c>
      <c r="X5735" s="134" t="s">
        <v>148</v>
      </c>
      <c r="Y5735" s="134" t="s">
        <v>148</v>
      </c>
      <c r="Z5735" s="118" t="s">
        <v>148</v>
      </c>
      <c r="AA5735" s="118" t="s">
        <v>148</v>
      </c>
      <c r="AB5735" s="118" t="s">
        <v>151</v>
      </c>
      <c r="AC5735" s="118" t="s">
        <v>149</v>
      </c>
      <c r="AD5735" s="130">
        <v>40931</v>
      </c>
      <c r="AE5735" s="118">
        <v>0</v>
      </c>
      <c r="AF5735" s="118" t="s">
        <v>9620</v>
      </c>
      <c r="AG5735" s="130">
        <v>40931</v>
      </c>
      <c r="AH5735" s="118" t="s">
        <v>9621</v>
      </c>
      <c r="AI5735" s="118" t="s">
        <v>9622</v>
      </c>
      <c r="AJ5735" s="118" t="s">
        <v>3296</v>
      </c>
      <c r="AK5735" s="19" t="s">
        <v>9616</v>
      </c>
    </row>
    <row r="5736" spans="1:37" ht="187.2">
      <c r="A5736" s="175">
        <v>40921</v>
      </c>
      <c r="B5736" s="118" t="s">
        <v>3</v>
      </c>
      <c r="C5736" s="130">
        <v>40931</v>
      </c>
      <c r="D5736" s="118">
        <v>0</v>
      </c>
      <c r="E5736" s="118" t="s">
        <v>599</v>
      </c>
      <c r="F5736" s="118" t="s">
        <v>10144</v>
      </c>
      <c r="G5736" s="118" t="s">
        <v>10145</v>
      </c>
      <c r="H5736" s="118" t="s">
        <v>0</v>
      </c>
      <c r="I5736" s="118" t="s">
        <v>10146</v>
      </c>
      <c r="J5736" s="118" t="s">
        <v>631</v>
      </c>
      <c r="K5736" s="118" t="s">
        <v>8893</v>
      </c>
      <c r="L5736" s="118" t="s">
        <v>9623</v>
      </c>
      <c r="M5736" s="118" t="s">
        <v>33</v>
      </c>
      <c r="N5736" s="134" t="s">
        <v>61</v>
      </c>
      <c r="O5736" s="118" t="s">
        <v>874</v>
      </c>
      <c r="P5736" s="118" t="s">
        <v>9624</v>
      </c>
      <c r="Q5736" s="118" t="s">
        <v>9625</v>
      </c>
      <c r="R5736" s="118" t="s">
        <v>148</v>
      </c>
      <c r="S5736" s="118" t="s">
        <v>1003</v>
      </c>
      <c r="T5736" s="118" t="s">
        <v>371</v>
      </c>
      <c r="U5736" s="118" t="s">
        <v>8889</v>
      </c>
      <c r="V5736" s="118" t="s">
        <v>149</v>
      </c>
      <c r="W5736" s="118" t="s">
        <v>148</v>
      </c>
      <c r="X5736" s="134" t="s">
        <v>149</v>
      </c>
      <c r="Y5736" s="134" t="s">
        <v>61</v>
      </c>
      <c r="Z5736" s="118" t="s">
        <v>151</v>
      </c>
      <c r="AA5736" s="118" t="s">
        <v>148</v>
      </c>
      <c r="AB5736" s="118" t="s">
        <v>151</v>
      </c>
      <c r="AC5736" s="118" t="s">
        <v>151</v>
      </c>
      <c r="AD5736" s="118" t="s">
        <v>3296</v>
      </c>
      <c r="AE5736" s="118" t="s">
        <v>3296</v>
      </c>
      <c r="AF5736" s="118" t="s">
        <v>3296</v>
      </c>
      <c r="AG5736" s="118" t="s">
        <v>3296</v>
      </c>
      <c r="AH5736" s="118" t="s">
        <v>3296</v>
      </c>
      <c r="AI5736" s="118" t="s">
        <v>3296</v>
      </c>
      <c r="AJ5736" s="118" t="s">
        <v>3296</v>
      </c>
      <c r="AK5736" s="19" t="s">
        <v>9626</v>
      </c>
    </row>
    <row r="5737" spans="1:37" ht="100.8">
      <c r="A5737" s="175">
        <v>40921</v>
      </c>
      <c r="B5737" s="118" t="s">
        <v>3</v>
      </c>
      <c r="C5737" s="130">
        <v>40945</v>
      </c>
      <c r="D5737" s="118">
        <v>0</v>
      </c>
      <c r="E5737" s="118" t="s">
        <v>199</v>
      </c>
      <c r="F5737" s="118" t="s">
        <v>8989</v>
      </c>
      <c r="G5737" s="118" t="s">
        <v>8990</v>
      </c>
      <c r="H5737" s="118" t="s">
        <v>0</v>
      </c>
      <c r="I5737" s="118" t="s">
        <v>9518</v>
      </c>
      <c r="J5737" s="118" t="s">
        <v>9519</v>
      </c>
      <c r="K5737" s="118" t="s">
        <v>8893</v>
      </c>
      <c r="L5737" s="118" t="s">
        <v>9627</v>
      </c>
      <c r="M5737" s="118" t="s">
        <v>33</v>
      </c>
      <c r="N5737" s="134" t="s">
        <v>1177</v>
      </c>
      <c r="O5737" s="118" t="s">
        <v>874</v>
      </c>
      <c r="P5737" s="118" t="s">
        <v>9628</v>
      </c>
      <c r="Q5737" s="118" t="s">
        <v>9629</v>
      </c>
      <c r="R5737" s="118" t="s">
        <v>148</v>
      </c>
      <c r="S5737" s="118" t="s">
        <v>1003</v>
      </c>
      <c r="T5737" s="118" t="s">
        <v>48</v>
      </c>
      <c r="U5737" s="118" t="s">
        <v>9630</v>
      </c>
      <c r="V5737" s="118" t="s">
        <v>151</v>
      </c>
      <c r="W5737" s="118" t="s">
        <v>9631</v>
      </c>
      <c r="X5737" s="134" t="s">
        <v>149</v>
      </c>
      <c r="Y5737" s="134" t="s">
        <v>48</v>
      </c>
      <c r="Z5737" s="118" t="s">
        <v>148</v>
      </c>
      <c r="AA5737" s="118" t="s">
        <v>148</v>
      </c>
      <c r="AB5737" s="118" t="s">
        <v>151</v>
      </c>
      <c r="AC5737" s="118" t="s">
        <v>151</v>
      </c>
      <c r="AD5737" s="118" t="s">
        <v>3296</v>
      </c>
      <c r="AE5737" s="118" t="s">
        <v>3296</v>
      </c>
      <c r="AF5737" s="118" t="s">
        <v>3296</v>
      </c>
      <c r="AG5737" s="118" t="s">
        <v>3296</v>
      </c>
      <c r="AH5737" s="118" t="s">
        <v>3296</v>
      </c>
      <c r="AI5737" s="118" t="s">
        <v>3296</v>
      </c>
      <c r="AJ5737" s="118" t="s">
        <v>9632</v>
      </c>
      <c r="AK5737" s="19" t="s">
        <v>9633</v>
      </c>
    </row>
    <row r="5738" spans="1:37" ht="288">
      <c r="A5738" s="175">
        <v>40921</v>
      </c>
      <c r="B5738" s="118" t="s">
        <v>3</v>
      </c>
      <c r="C5738" s="130">
        <v>40931</v>
      </c>
      <c r="D5738" s="118">
        <v>0</v>
      </c>
      <c r="E5738" s="118" t="s">
        <v>199</v>
      </c>
      <c r="F5738" s="118" t="s">
        <v>8989</v>
      </c>
      <c r="G5738" s="118" t="s">
        <v>8990</v>
      </c>
      <c r="H5738" s="118" t="s">
        <v>0</v>
      </c>
      <c r="I5738" s="118" t="s">
        <v>9518</v>
      </c>
      <c r="J5738" s="118" t="s">
        <v>9519</v>
      </c>
      <c r="K5738" s="118" t="s">
        <v>8893</v>
      </c>
      <c r="L5738" s="118" t="s">
        <v>1210</v>
      </c>
      <c r="M5738" s="118" t="s">
        <v>0</v>
      </c>
      <c r="N5738" s="134" t="s">
        <v>1177</v>
      </c>
      <c r="O5738" s="118" t="s">
        <v>874</v>
      </c>
      <c r="P5738" s="118" t="s">
        <v>9634</v>
      </c>
      <c r="Q5738" s="118" t="s">
        <v>9635</v>
      </c>
      <c r="R5738" s="118" t="s">
        <v>148</v>
      </c>
      <c r="S5738" s="118" t="s">
        <v>1002</v>
      </c>
      <c r="T5738" s="118" t="s">
        <v>59</v>
      </c>
      <c r="U5738" s="118" t="s">
        <v>9636</v>
      </c>
      <c r="V5738" s="118" t="s">
        <v>149</v>
      </c>
      <c r="W5738" s="118" t="s">
        <v>148</v>
      </c>
      <c r="X5738" s="134" t="s">
        <v>149</v>
      </c>
      <c r="Y5738" s="134" t="s">
        <v>59</v>
      </c>
      <c r="Z5738" s="118" t="s">
        <v>149</v>
      </c>
      <c r="AA5738" s="118" t="s">
        <v>59</v>
      </c>
      <c r="AB5738" s="118" t="s">
        <v>151</v>
      </c>
      <c r="AC5738" s="118" t="s">
        <v>151</v>
      </c>
      <c r="AD5738" s="118" t="s">
        <v>3296</v>
      </c>
      <c r="AE5738" s="118" t="s">
        <v>3296</v>
      </c>
      <c r="AF5738" s="118" t="s">
        <v>3296</v>
      </c>
      <c r="AG5738" s="118" t="s">
        <v>3296</v>
      </c>
      <c r="AH5738" s="118" t="s">
        <v>3296</v>
      </c>
      <c r="AI5738" s="118" t="s">
        <v>3296</v>
      </c>
      <c r="AJ5738" s="118" t="s">
        <v>3296</v>
      </c>
      <c r="AK5738" s="19" t="s">
        <v>9633</v>
      </c>
    </row>
    <row r="5739" spans="1:37" ht="409.6">
      <c r="A5739" s="175">
        <v>40931</v>
      </c>
      <c r="B5739" s="118" t="s">
        <v>3</v>
      </c>
      <c r="C5739" s="130">
        <v>40931</v>
      </c>
      <c r="D5739" s="118">
        <v>0</v>
      </c>
      <c r="E5739" s="118" t="s">
        <v>599</v>
      </c>
      <c r="F5739" s="118" t="s">
        <v>10144</v>
      </c>
      <c r="G5739" s="118" t="s">
        <v>10145</v>
      </c>
      <c r="H5739" s="118" t="s">
        <v>0</v>
      </c>
      <c r="I5739" s="118" t="s">
        <v>10146</v>
      </c>
      <c r="J5739" s="118" t="s">
        <v>631</v>
      </c>
      <c r="K5739" s="118" t="s">
        <v>8893</v>
      </c>
      <c r="L5739" s="118" t="s">
        <v>1210</v>
      </c>
      <c r="M5739" s="118" t="s">
        <v>0</v>
      </c>
      <c r="N5739" s="134" t="s">
        <v>1177</v>
      </c>
      <c r="O5739" s="118" t="s">
        <v>874</v>
      </c>
      <c r="P5739" s="118" t="s">
        <v>9637</v>
      </c>
      <c r="Q5739" s="118" t="s">
        <v>9638</v>
      </c>
      <c r="R5739" s="118" t="s">
        <v>9639</v>
      </c>
      <c r="S5739" s="118" t="s">
        <v>1002</v>
      </c>
      <c r="T5739" s="118" t="s">
        <v>59</v>
      </c>
      <c r="U5739" s="118" t="s">
        <v>9640</v>
      </c>
      <c r="V5739" s="118" t="s">
        <v>149</v>
      </c>
      <c r="W5739" s="118" t="s">
        <v>148</v>
      </c>
      <c r="X5739" s="134" t="s">
        <v>148</v>
      </c>
      <c r="Y5739" s="134" t="s">
        <v>148</v>
      </c>
      <c r="Z5739" s="118" t="s">
        <v>148</v>
      </c>
      <c r="AA5739" s="118" t="s">
        <v>148</v>
      </c>
      <c r="AB5739" s="118" t="s">
        <v>151</v>
      </c>
      <c r="AC5739" s="118" t="s">
        <v>151</v>
      </c>
      <c r="AD5739" s="118" t="s">
        <v>3296</v>
      </c>
      <c r="AE5739" s="118" t="s">
        <v>3296</v>
      </c>
      <c r="AF5739" s="118" t="s">
        <v>3296</v>
      </c>
      <c r="AG5739" s="118" t="s">
        <v>3296</v>
      </c>
      <c r="AH5739" s="118" t="s">
        <v>3296</v>
      </c>
      <c r="AI5739" s="118" t="s">
        <v>3296</v>
      </c>
      <c r="AJ5739" s="118" t="s">
        <v>3296</v>
      </c>
      <c r="AK5739" s="19" t="s">
        <v>9626</v>
      </c>
    </row>
    <row r="5740" spans="1:37" ht="409.6">
      <c r="A5740" s="175">
        <v>40939</v>
      </c>
      <c r="B5740" s="118" t="s">
        <v>3</v>
      </c>
      <c r="C5740" s="130">
        <v>40945</v>
      </c>
      <c r="D5740" s="118">
        <v>0</v>
      </c>
      <c r="E5740" s="118" t="s">
        <v>170</v>
      </c>
      <c r="F5740" s="118" t="s">
        <v>9027</v>
      </c>
      <c r="G5740" s="118" t="s">
        <v>9028</v>
      </c>
      <c r="H5740" s="118" t="s">
        <v>0</v>
      </c>
      <c r="I5740" s="118" t="s">
        <v>9029</v>
      </c>
      <c r="J5740" s="118" t="s">
        <v>148</v>
      </c>
      <c r="K5740" s="118" t="s">
        <v>8893</v>
      </c>
      <c r="L5740" s="118" t="s">
        <v>9627</v>
      </c>
      <c r="M5740" s="118" t="s">
        <v>33</v>
      </c>
      <c r="N5740" s="134" t="s">
        <v>1177</v>
      </c>
      <c r="O5740" s="118" t="s">
        <v>874</v>
      </c>
      <c r="P5740" s="118" t="s">
        <v>9641</v>
      </c>
      <c r="Q5740" s="118" t="s">
        <v>9642</v>
      </c>
      <c r="R5740" s="118" t="s">
        <v>148</v>
      </c>
      <c r="S5740" s="118" t="s">
        <v>1003</v>
      </c>
      <c r="T5740" s="118" t="s">
        <v>59</v>
      </c>
      <c r="U5740" s="118" t="s">
        <v>9643</v>
      </c>
      <c r="V5740" s="118" t="s">
        <v>149</v>
      </c>
      <c r="W5740" s="118" t="s">
        <v>148</v>
      </c>
      <c r="X5740" s="134" t="s">
        <v>149</v>
      </c>
      <c r="Y5740" s="134" t="s">
        <v>48</v>
      </c>
      <c r="Z5740" s="118" t="s">
        <v>149</v>
      </c>
      <c r="AA5740" s="118" t="s">
        <v>48</v>
      </c>
      <c r="AB5740" s="118" t="s">
        <v>151</v>
      </c>
      <c r="AC5740" s="118" t="s">
        <v>149</v>
      </c>
      <c r="AD5740" s="130">
        <v>40863</v>
      </c>
      <c r="AE5740" s="118">
        <v>10</v>
      </c>
      <c r="AF5740" s="118" t="s">
        <v>9644</v>
      </c>
      <c r="AG5740" s="118" t="s">
        <v>3296</v>
      </c>
      <c r="AH5740" s="118" t="s">
        <v>3296</v>
      </c>
      <c r="AI5740" s="118" t="s">
        <v>3296</v>
      </c>
      <c r="AJ5740" s="118" t="s">
        <v>9645</v>
      </c>
      <c r="AK5740" s="19" t="s">
        <v>9646</v>
      </c>
    </row>
    <row r="5741" spans="1:37" ht="172.8">
      <c r="A5741" s="175">
        <v>40932</v>
      </c>
      <c r="B5741" s="118" t="s">
        <v>3</v>
      </c>
      <c r="C5741" s="130">
        <v>40939</v>
      </c>
      <c r="D5741" s="118">
        <v>0</v>
      </c>
      <c r="E5741" s="118" t="s">
        <v>720</v>
      </c>
      <c r="F5741" s="118" t="s">
        <v>9226</v>
      </c>
      <c r="G5741" s="118" t="s">
        <v>9227</v>
      </c>
      <c r="H5741" s="118" t="s">
        <v>33</v>
      </c>
      <c r="I5741" s="118" t="s">
        <v>10147</v>
      </c>
      <c r="J5741" s="118" t="s">
        <v>10148</v>
      </c>
      <c r="K5741" s="118" t="s">
        <v>8893</v>
      </c>
      <c r="L5741" s="118" t="s">
        <v>9647</v>
      </c>
      <c r="M5741" s="118" t="s">
        <v>33</v>
      </c>
      <c r="N5741" s="134" t="s">
        <v>69</v>
      </c>
      <c r="O5741" s="118" t="s">
        <v>874</v>
      </c>
      <c r="P5741" s="118" t="s">
        <v>9648</v>
      </c>
      <c r="Q5741" s="118" t="s">
        <v>9649</v>
      </c>
      <c r="R5741" s="118" t="s">
        <v>148</v>
      </c>
      <c r="S5741" s="118" t="s">
        <v>1003</v>
      </c>
      <c r="T5741" s="118" t="s">
        <v>9650</v>
      </c>
      <c r="U5741" s="118" t="s">
        <v>4421</v>
      </c>
      <c r="V5741" s="118" t="s">
        <v>149</v>
      </c>
      <c r="W5741" s="118" t="s">
        <v>148</v>
      </c>
      <c r="X5741" s="134" t="s">
        <v>149</v>
      </c>
      <c r="Y5741" s="134" t="s">
        <v>9651</v>
      </c>
      <c r="Z5741" s="118" t="s">
        <v>151</v>
      </c>
      <c r="AA5741" s="118" t="s">
        <v>148</v>
      </c>
      <c r="AB5741" s="118" t="s">
        <v>151</v>
      </c>
      <c r="AC5741" s="118" t="s">
        <v>151</v>
      </c>
      <c r="AD5741" s="118" t="s">
        <v>3296</v>
      </c>
      <c r="AE5741" s="118" t="s">
        <v>3296</v>
      </c>
      <c r="AF5741" s="118" t="s">
        <v>3296</v>
      </c>
      <c r="AG5741" s="118" t="s">
        <v>3296</v>
      </c>
      <c r="AH5741" s="118" t="s">
        <v>3296</v>
      </c>
      <c r="AI5741" s="118" t="s">
        <v>3296</v>
      </c>
      <c r="AJ5741" s="118" t="s">
        <v>9652</v>
      </c>
      <c r="AK5741" s="19" t="s">
        <v>9653</v>
      </c>
    </row>
    <row r="5742" spans="1:37" ht="100.8">
      <c r="A5742" s="175">
        <v>40932</v>
      </c>
      <c r="B5742" s="118" t="s">
        <v>3</v>
      </c>
      <c r="C5742" s="130">
        <v>40990</v>
      </c>
      <c r="D5742" s="118">
        <v>20</v>
      </c>
      <c r="E5742" s="118" t="s">
        <v>720</v>
      </c>
      <c r="F5742" s="118" t="s">
        <v>9226</v>
      </c>
      <c r="G5742" s="118" t="s">
        <v>9227</v>
      </c>
      <c r="H5742" s="118" t="s">
        <v>33</v>
      </c>
      <c r="I5742" s="118" t="s">
        <v>10147</v>
      </c>
      <c r="J5742" s="118" t="s">
        <v>10148</v>
      </c>
      <c r="K5742" s="118" t="s">
        <v>8893</v>
      </c>
      <c r="L5742" s="118" t="s">
        <v>1210</v>
      </c>
      <c r="M5742" s="118" t="s">
        <v>0</v>
      </c>
      <c r="N5742" s="134" t="s">
        <v>1177</v>
      </c>
      <c r="O5742" s="118" t="s">
        <v>3286</v>
      </c>
      <c r="P5742" s="118" t="s">
        <v>9654</v>
      </c>
      <c r="Q5742" s="118" t="s">
        <v>9655</v>
      </c>
      <c r="R5742" s="118" t="s">
        <v>148</v>
      </c>
      <c r="S5742" s="118" t="s">
        <v>1003</v>
      </c>
      <c r="T5742" s="118" t="s">
        <v>48</v>
      </c>
      <c r="U5742" s="118" t="s">
        <v>9656</v>
      </c>
      <c r="V5742" s="118" t="s">
        <v>149</v>
      </c>
      <c r="W5742" s="118" t="s">
        <v>148</v>
      </c>
      <c r="X5742" s="134" t="s">
        <v>148</v>
      </c>
      <c r="Y5742" s="134" t="s">
        <v>148</v>
      </c>
      <c r="Z5742" s="118" t="s">
        <v>148</v>
      </c>
      <c r="AA5742" s="118" t="s">
        <v>148</v>
      </c>
      <c r="AB5742" s="118" t="s">
        <v>151</v>
      </c>
      <c r="AC5742" s="118" t="s">
        <v>151</v>
      </c>
      <c r="AD5742" s="118" t="s">
        <v>3296</v>
      </c>
      <c r="AE5742" s="118" t="s">
        <v>3296</v>
      </c>
      <c r="AF5742" s="118" t="s">
        <v>3296</v>
      </c>
      <c r="AG5742" s="118" t="s">
        <v>3296</v>
      </c>
      <c r="AH5742" s="118" t="s">
        <v>3296</v>
      </c>
      <c r="AI5742" s="118" t="s">
        <v>3296</v>
      </c>
      <c r="AJ5742" s="118" t="s">
        <v>9657</v>
      </c>
      <c r="AK5742" s="19" t="s">
        <v>9653</v>
      </c>
    </row>
    <row r="5743" spans="1:37" ht="144">
      <c r="A5743" s="175">
        <v>40939</v>
      </c>
      <c r="B5743" s="118" t="s">
        <v>3</v>
      </c>
      <c r="C5743" s="130">
        <v>40945</v>
      </c>
      <c r="D5743" s="118">
        <v>0</v>
      </c>
      <c r="E5743" s="118" t="s">
        <v>941</v>
      </c>
      <c r="F5743" s="118" t="s">
        <v>9072</v>
      </c>
      <c r="G5743" s="118" t="s">
        <v>9073</v>
      </c>
      <c r="H5743" s="118" t="s">
        <v>876</v>
      </c>
      <c r="I5743" s="118" t="s">
        <v>9074</v>
      </c>
      <c r="J5743" s="118" t="s">
        <v>10149</v>
      </c>
      <c r="K5743" s="118" t="s">
        <v>8893</v>
      </c>
      <c r="L5743" s="118" t="s">
        <v>1203</v>
      </c>
      <c r="M5743" s="118" t="s">
        <v>33</v>
      </c>
      <c r="N5743" s="134" t="s">
        <v>9658</v>
      </c>
      <c r="O5743" s="118" t="s">
        <v>3286</v>
      </c>
      <c r="P5743" s="118" t="s">
        <v>9659</v>
      </c>
      <c r="Q5743" s="118" t="s">
        <v>9660</v>
      </c>
      <c r="R5743" s="118" t="s">
        <v>148</v>
      </c>
      <c r="S5743" s="118" t="s">
        <v>1003</v>
      </c>
      <c r="T5743" s="118" t="s">
        <v>50</v>
      </c>
      <c r="U5743" s="118" t="s">
        <v>82</v>
      </c>
      <c r="V5743" s="118" t="s">
        <v>149</v>
      </c>
      <c r="W5743" s="118" t="s">
        <v>148</v>
      </c>
      <c r="X5743" s="134" t="s">
        <v>148</v>
      </c>
      <c r="Y5743" s="134" t="s">
        <v>148</v>
      </c>
      <c r="Z5743" s="118" t="s">
        <v>148</v>
      </c>
      <c r="AA5743" s="118" t="s">
        <v>148</v>
      </c>
      <c r="AB5743" s="118" t="s">
        <v>148</v>
      </c>
      <c r="AC5743" s="118" t="s">
        <v>148</v>
      </c>
      <c r="AD5743" s="118" t="s">
        <v>148</v>
      </c>
      <c r="AE5743" s="118" t="s">
        <v>148</v>
      </c>
      <c r="AF5743" s="118" t="s">
        <v>148</v>
      </c>
      <c r="AG5743" s="118" t="s">
        <v>148</v>
      </c>
      <c r="AH5743" s="118" t="s">
        <v>148</v>
      </c>
      <c r="AI5743" s="118" t="s">
        <v>148</v>
      </c>
      <c r="AJ5743" s="118" t="s">
        <v>9661</v>
      </c>
      <c r="AK5743" s="19" t="s">
        <v>9662</v>
      </c>
    </row>
    <row r="5744" spans="1:37" ht="72">
      <c r="A5744" s="175">
        <v>40940</v>
      </c>
      <c r="B5744" s="118" t="s">
        <v>4</v>
      </c>
      <c r="C5744" s="130">
        <v>40947</v>
      </c>
      <c r="D5744" s="118">
        <v>2</v>
      </c>
      <c r="E5744" s="118" t="s">
        <v>182</v>
      </c>
      <c r="F5744" s="118" t="s">
        <v>8922</v>
      </c>
      <c r="G5744" s="118" t="s">
        <v>9198</v>
      </c>
      <c r="H5744" s="118" t="s">
        <v>0</v>
      </c>
      <c r="I5744" s="118" t="s">
        <v>9358</v>
      </c>
      <c r="J5744" s="118" t="s">
        <v>5322</v>
      </c>
      <c r="K5744" s="118" t="s">
        <v>8893</v>
      </c>
      <c r="L5744" s="118" t="s">
        <v>1206</v>
      </c>
      <c r="M5744" s="118" t="s">
        <v>33</v>
      </c>
      <c r="N5744" s="134" t="s">
        <v>50</v>
      </c>
      <c r="O5744" s="118" t="s">
        <v>874</v>
      </c>
      <c r="P5744" s="118" t="s">
        <v>9663</v>
      </c>
      <c r="Q5744" s="118" t="s">
        <v>9664</v>
      </c>
      <c r="R5744" s="118" t="s">
        <v>148</v>
      </c>
      <c r="S5744" s="118" t="s">
        <v>1003</v>
      </c>
      <c r="T5744" s="118" t="s">
        <v>50</v>
      </c>
      <c r="U5744" s="118" t="s">
        <v>9665</v>
      </c>
      <c r="V5744" s="118" t="s">
        <v>149</v>
      </c>
      <c r="W5744" s="118" t="s">
        <v>148</v>
      </c>
      <c r="X5744" s="134" t="s">
        <v>149</v>
      </c>
      <c r="Y5744" s="134" t="s">
        <v>50</v>
      </c>
      <c r="Z5744" s="118" t="s">
        <v>151</v>
      </c>
      <c r="AA5744" s="118" t="s">
        <v>148</v>
      </c>
      <c r="AB5744" s="118" t="s">
        <v>151</v>
      </c>
      <c r="AC5744" s="118" t="s">
        <v>151</v>
      </c>
      <c r="AD5744" s="118" t="s">
        <v>3296</v>
      </c>
      <c r="AE5744" s="118" t="s">
        <v>3296</v>
      </c>
      <c r="AF5744" s="118" t="s">
        <v>3296</v>
      </c>
      <c r="AG5744" s="118" t="s">
        <v>3296</v>
      </c>
      <c r="AH5744" s="118" t="s">
        <v>3296</v>
      </c>
      <c r="AI5744" s="118" t="s">
        <v>3296</v>
      </c>
      <c r="AJ5744" s="118" t="s">
        <v>9666</v>
      </c>
      <c r="AK5744" s="19" t="s">
        <v>9667</v>
      </c>
    </row>
    <row r="5745" spans="1:37" ht="72">
      <c r="A5745" s="175">
        <v>40941</v>
      </c>
      <c r="B5745" s="118" t="s">
        <v>4</v>
      </c>
      <c r="C5745" s="130">
        <v>40941</v>
      </c>
      <c r="D5745" s="118">
        <v>0</v>
      </c>
      <c r="E5745" s="118" t="s">
        <v>10150</v>
      </c>
      <c r="F5745" s="118" t="s">
        <v>8897</v>
      </c>
      <c r="G5745" s="118" t="s">
        <v>8898</v>
      </c>
      <c r="H5745" s="118" t="s">
        <v>0</v>
      </c>
      <c r="I5745" s="118" t="s">
        <v>10151</v>
      </c>
      <c r="J5745" s="118" t="s">
        <v>148</v>
      </c>
      <c r="K5745" s="118" t="s">
        <v>8961</v>
      </c>
      <c r="L5745" s="118" t="s">
        <v>9668</v>
      </c>
      <c r="M5745" s="118" t="s">
        <v>0</v>
      </c>
      <c r="N5745" s="134" t="s">
        <v>813</v>
      </c>
      <c r="O5745" s="118" t="s">
        <v>3286</v>
      </c>
      <c r="P5745" s="118" t="s">
        <v>9669</v>
      </c>
      <c r="Q5745" s="118" t="s">
        <v>1248</v>
      </c>
      <c r="R5745" s="118" t="s">
        <v>148</v>
      </c>
      <c r="S5745" s="118" t="s">
        <v>1002</v>
      </c>
      <c r="T5745" s="118" t="s">
        <v>9670</v>
      </c>
      <c r="U5745" s="118" t="s">
        <v>9671</v>
      </c>
      <c r="V5745" s="118" t="s">
        <v>148</v>
      </c>
      <c r="W5745" s="118" t="s">
        <v>148</v>
      </c>
      <c r="X5745" s="134" t="s">
        <v>148</v>
      </c>
      <c r="Y5745" s="134" t="s">
        <v>148</v>
      </c>
      <c r="Z5745" s="118" t="s">
        <v>148</v>
      </c>
      <c r="AA5745" s="118" t="s">
        <v>148</v>
      </c>
      <c r="AB5745" s="118" t="s">
        <v>148</v>
      </c>
      <c r="AC5745" s="118" t="s">
        <v>148</v>
      </c>
      <c r="AD5745" s="118" t="s">
        <v>148</v>
      </c>
      <c r="AE5745" s="118" t="s">
        <v>148</v>
      </c>
      <c r="AF5745" s="118" t="s">
        <v>148</v>
      </c>
      <c r="AG5745" s="118" t="s">
        <v>148</v>
      </c>
      <c r="AH5745" s="118" t="s">
        <v>148</v>
      </c>
      <c r="AI5745" s="118" t="s">
        <v>148</v>
      </c>
      <c r="AJ5745" s="118" t="s">
        <v>148</v>
      </c>
      <c r="AK5745" s="19" t="s">
        <v>9672</v>
      </c>
    </row>
    <row r="5746" spans="1:37" ht="72">
      <c r="A5746" s="175">
        <v>40941</v>
      </c>
      <c r="B5746" s="118" t="s">
        <v>4</v>
      </c>
      <c r="C5746" s="130">
        <v>40941</v>
      </c>
      <c r="D5746" s="118">
        <v>0</v>
      </c>
      <c r="E5746" s="118" t="s">
        <v>10152</v>
      </c>
      <c r="F5746" s="118" t="s">
        <v>10153</v>
      </c>
      <c r="G5746" s="118" t="s">
        <v>10154</v>
      </c>
      <c r="H5746" s="118" t="s">
        <v>10155</v>
      </c>
      <c r="I5746" s="118" t="s">
        <v>10156</v>
      </c>
      <c r="J5746" s="118" t="s">
        <v>148</v>
      </c>
      <c r="K5746" s="118" t="s">
        <v>8961</v>
      </c>
      <c r="L5746" s="118" t="s">
        <v>9668</v>
      </c>
      <c r="M5746" s="118" t="s">
        <v>0</v>
      </c>
      <c r="N5746" s="134" t="s">
        <v>813</v>
      </c>
      <c r="O5746" s="118" t="s">
        <v>3286</v>
      </c>
      <c r="P5746" s="118" t="s">
        <v>9673</v>
      </c>
      <c r="Q5746" s="118" t="s">
        <v>1248</v>
      </c>
      <c r="R5746" s="118" t="s">
        <v>148</v>
      </c>
      <c r="S5746" s="118" t="s">
        <v>1002</v>
      </c>
      <c r="T5746" s="118" t="s">
        <v>9670</v>
      </c>
      <c r="U5746" s="118" t="s">
        <v>9671</v>
      </c>
      <c r="V5746" s="118" t="s">
        <v>148</v>
      </c>
      <c r="W5746" s="118" t="s">
        <v>148</v>
      </c>
      <c r="X5746" s="134" t="s">
        <v>148</v>
      </c>
      <c r="Y5746" s="134" t="s">
        <v>148</v>
      </c>
      <c r="Z5746" s="118" t="s">
        <v>148</v>
      </c>
      <c r="AA5746" s="118" t="s">
        <v>148</v>
      </c>
      <c r="AB5746" s="118" t="s">
        <v>148</v>
      </c>
      <c r="AC5746" s="118" t="s">
        <v>148</v>
      </c>
      <c r="AD5746" s="118" t="s">
        <v>148</v>
      </c>
      <c r="AE5746" s="118" t="s">
        <v>148</v>
      </c>
      <c r="AF5746" s="118" t="s">
        <v>148</v>
      </c>
      <c r="AG5746" s="118" t="s">
        <v>148</v>
      </c>
      <c r="AH5746" s="118" t="s">
        <v>148</v>
      </c>
      <c r="AI5746" s="118" t="s">
        <v>148</v>
      </c>
      <c r="AJ5746" s="118" t="s">
        <v>148</v>
      </c>
      <c r="AK5746" s="19" t="s">
        <v>9674</v>
      </c>
    </row>
    <row r="5747" spans="1:37" ht="72">
      <c r="A5747" s="175">
        <v>40941</v>
      </c>
      <c r="B5747" s="118" t="s">
        <v>4</v>
      </c>
      <c r="C5747" s="130">
        <v>40941</v>
      </c>
      <c r="D5747" s="118">
        <v>0</v>
      </c>
      <c r="E5747" s="118" t="s">
        <v>10152</v>
      </c>
      <c r="F5747" s="118" t="s">
        <v>10153</v>
      </c>
      <c r="G5747" s="118" t="s">
        <v>10154</v>
      </c>
      <c r="H5747" s="118" t="s">
        <v>10155</v>
      </c>
      <c r="I5747" s="118" t="s">
        <v>10156</v>
      </c>
      <c r="J5747" s="118" t="s">
        <v>148</v>
      </c>
      <c r="K5747" s="118" t="s">
        <v>8961</v>
      </c>
      <c r="L5747" s="118" t="s">
        <v>9668</v>
      </c>
      <c r="M5747" s="118" t="s">
        <v>0</v>
      </c>
      <c r="N5747" s="134" t="s">
        <v>813</v>
      </c>
      <c r="O5747" s="118" t="s">
        <v>3286</v>
      </c>
      <c r="P5747" s="118" t="s">
        <v>9675</v>
      </c>
      <c r="Q5747" s="118" t="s">
        <v>1248</v>
      </c>
      <c r="R5747" s="118" t="s">
        <v>148</v>
      </c>
      <c r="S5747" s="118" t="s">
        <v>1002</v>
      </c>
      <c r="T5747" s="118" t="s">
        <v>9670</v>
      </c>
      <c r="U5747" s="118" t="s">
        <v>9671</v>
      </c>
      <c r="V5747" s="118" t="s">
        <v>148</v>
      </c>
      <c r="W5747" s="118" t="s">
        <v>148</v>
      </c>
      <c r="X5747" s="134" t="s">
        <v>148</v>
      </c>
      <c r="Y5747" s="134" t="s">
        <v>148</v>
      </c>
      <c r="Z5747" s="118" t="s">
        <v>148</v>
      </c>
      <c r="AA5747" s="118" t="s">
        <v>148</v>
      </c>
      <c r="AB5747" s="118" t="s">
        <v>148</v>
      </c>
      <c r="AC5747" s="118" t="s">
        <v>148</v>
      </c>
      <c r="AD5747" s="118" t="s">
        <v>148</v>
      </c>
      <c r="AE5747" s="118" t="s">
        <v>148</v>
      </c>
      <c r="AF5747" s="118" t="s">
        <v>148</v>
      </c>
      <c r="AG5747" s="118" t="s">
        <v>148</v>
      </c>
      <c r="AH5747" s="118" t="s">
        <v>148</v>
      </c>
      <c r="AI5747" s="118" t="s">
        <v>148</v>
      </c>
      <c r="AJ5747" s="118" t="s">
        <v>148</v>
      </c>
      <c r="AK5747" s="19" t="s">
        <v>9674</v>
      </c>
    </row>
    <row r="5748" spans="1:37" ht="57.6">
      <c r="A5748" s="175">
        <v>40941</v>
      </c>
      <c r="B5748" s="118" t="s">
        <v>4</v>
      </c>
      <c r="C5748" s="130">
        <v>40941</v>
      </c>
      <c r="D5748" s="118">
        <v>0</v>
      </c>
      <c r="E5748" s="118" t="s">
        <v>322</v>
      </c>
      <c r="F5748" s="118" t="s">
        <v>8922</v>
      </c>
      <c r="G5748" s="118" t="s">
        <v>8923</v>
      </c>
      <c r="H5748" s="118" t="s">
        <v>0</v>
      </c>
      <c r="I5748" s="118" t="s">
        <v>10157</v>
      </c>
      <c r="J5748" s="118" t="s">
        <v>148</v>
      </c>
      <c r="K5748" s="118" t="s">
        <v>8961</v>
      </c>
      <c r="L5748" s="118" t="s">
        <v>9668</v>
      </c>
      <c r="M5748" s="118" t="s">
        <v>0</v>
      </c>
      <c r="N5748" s="134" t="s">
        <v>813</v>
      </c>
      <c r="O5748" s="118" t="s">
        <v>875</v>
      </c>
      <c r="P5748" s="118" t="s">
        <v>9676</v>
      </c>
      <c r="Q5748" s="118" t="s">
        <v>1248</v>
      </c>
      <c r="R5748" s="118" t="s">
        <v>148</v>
      </c>
      <c r="S5748" s="118" t="s">
        <v>1002</v>
      </c>
      <c r="T5748" s="118" t="s">
        <v>9670</v>
      </c>
      <c r="U5748" s="118" t="s">
        <v>9671</v>
      </c>
      <c r="V5748" s="118" t="s">
        <v>148</v>
      </c>
      <c r="W5748" s="118" t="s">
        <v>148</v>
      </c>
      <c r="X5748" s="134" t="s">
        <v>148</v>
      </c>
      <c r="Y5748" s="134" t="s">
        <v>148</v>
      </c>
      <c r="Z5748" s="118" t="s">
        <v>148</v>
      </c>
      <c r="AA5748" s="118" t="s">
        <v>148</v>
      </c>
      <c r="AB5748" s="118" t="s">
        <v>148</v>
      </c>
      <c r="AC5748" s="118" t="s">
        <v>148</v>
      </c>
      <c r="AD5748" s="118" t="s">
        <v>148</v>
      </c>
      <c r="AE5748" s="118" t="s">
        <v>148</v>
      </c>
      <c r="AF5748" s="118" t="s">
        <v>148</v>
      </c>
      <c r="AG5748" s="118" t="s">
        <v>148</v>
      </c>
      <c r="AH5748" s="118" t="s">
        <v>148</v>
      </c>
      <c r="AI5748" s="118" t="s">
        <v>148</v>
      </c>
      <c r="AJ5748" s="118" t="s">
        <v>148</v>
      </c>
      <c r="AK5748" s="19" t="s">
        <v>9677</v>
      </c>
    </row>
    <row r="5749" spans="1:37" ht="57.6">
      <c r="A5749" s="175">
        <v>40941</v>
      </c>
      <c r="B5749" s="118" t="s">
        <v>4</v>
      </c>
      <c r="C5749" s="130">
        <v>40941</v>
      </c>
      <c r="D5749" s="118">
        <v>0</v>
      </c>
      <c r="E5749" s="118" t="s">
        <v>322</v>
      </c>
      <c r="F5749" s="118" t="s">
        <v>8922</v>
      </c>
      <c r="G5749" s="118" t="s">
        <v>8923</v>
      </c>
      <c r="H5749" s="118" t="s">
        <v>877</v>
      </c>
      <c r="I5749" s="118" t="s">
        <v>10158</v>
      </c>
      <c r="J5749" s="118" t="s">
        <v>148</v>
      </c>
      <c r="K5749" s="118" t="s">
        <v>8961</v>
      </c>
      <c r="L5749" s="118" t="s">
        <v>9668</v>
      </c>
      <c r="M5749" s="118" t="s">
        <v>0</v>
      </c>
      <c r="N5749" s="134" t="s">
        <v>813</v>
      </c>
      <c r="O5749" s="118" t="s">
        <v>874</v>
      </c>
      <c r="P5749" s="118" t="s">
        <v>9678</v>
      </c>
      <c r="Q5749" s="118" t="s">
        <v>1248</v>
      </c>
      <c r="R5749" s="118" t="s">
        <v>148</v>
      </c>
      <c r="S5749" s="118" t="s">
        <v>1002</v>
      </c>
      <c r="T5749" s="118" t="s">
        <v>9670</v>
      </c>
      <c r="U5749" s="118" t="s">
        <v>9671</v>
      </c>
      <c r="V5749" s="118" t="s">
        <v>148</v>
      </c>
      <c r="W5749" s="118" t="s">
        <v>148</v>
      </c>
      <c r="X5749" s="134" t="s">
        <v>148</v>
      </c>
      <c r="Y5749" s="134" t="s">
        <v>148</v>
      </c>
      <c r="Z5749" s="118" t="s">
        <v>148</v>
      </c>
      <c r="AA5749" s="118" t="s">
        <v>148</v>
      </c>
      <c r="AB5749" s="118" t="s">
        <v>148</v>
      </c>
      <c r="AC5749" s="118" t="s">
        <v>148</v>
      </c>
      <c r="AD5749" s="118" t="s">
        <v>148</v>
      </c>
      <c r="AE5749" s="118" t="s">
        <v>148</v>
      </c>
      <c r="AF5749" s="118" t="s">
        <v>148</v>
      </c>
      <c r="AG5749" s="118" t="s">
        <v>148</v>
      </c>
      <c r="AH5749" s="118" t="s">
        <v>148</v>
      </c>
      <c r="AI5749" s="118" t="s">
        <v>148</v>
      </c>
      <c r="AJ5749" s="118" t="s">
        <v>148</v>
      </c>
      <c r="AK5749" s="19" t="s">
        <v>9677</v>
      </c>
    </row>
    <row r="5750" spans="1:37" ht="57.6">
      <c r="A5750" s="175">
        <v>40941</v>
      </c>
      <c r="B5750" s="118" t="s">
        <v>4</v>
      </c>
      <c r="C5750" s="130">
        <v>40941</v>
      </c>
      <c r="D5750" s="118">
        <v>0</v>
      </c>
      <c r="E5750" s="118" t="s">
        <v>322</v>
      </c>
      <c r="F5750" s="118" t="s">
        <v>8922</v>
      </c>
      <c r="G5750" s="118" t="s">
        <v>8923</v>
      </c>
      <c r="H5750" s="118" t="s">
        <v>0</v>
      </c>
      <c r="I5750" s="118" t="s">
        <v>10157</v>
      </c>
      <c r="J5750" s="118" t="s">
        <v>148</v>
      </c>
      <c r="K5750" s="118" t="s">
        <v>8961</v>
      </c>
      <c r="L5750" s="118" t="s">
        <v>9668</v>
      </c>
      <c r="M5750" s="118" t="s">
        <v>0</v>
      </c>
      <c r="N5750" s="134" t="s">
        <v>813</v>
      </c>
      <c r="O5750" s="118" t="s">
        <v>875</v>
      </c>
      <c r="P5750" s="118" t="s">
        <v>9679</v>
      </c>
      <c r="Q5750" s="118" t="s">
        <v>1248</v>
      </c>
      <c r="R5750" s="118" t="s">
        <v>148</v>
      </c>
      <c r="S5750" s="118" t="s">
        <v>1002</v>
      </c>
      <c r="T5750" s="118" t="s">
        <v>9670</v>
      </c>
      <c r="U5750" s="118" t="s">
        <v>9671</v>
      </c>
      <c r="V5750" s="118" t="s">
        <v>148</v>
      </c>
      <c r="W5750" s="118" t="s">
        <v>148</v>
      </c>
      <c r="X5750" s="134" t="s">
        <v>148</v>
      </c>
      <c r="Y5750" s="134" t="s">
        <v>148</v>
      </c>
      <c r="Z5750" s="118" t="s">
        <v>148</v>
      </c>
      <c r="AA5750" s="118" t="s">
        <v>148</v>
      </c>
      <c r="AB5750" s="118" t="s">
        <v>148</v>
      </c>
      <c r="AC5750" s="118" t="s">
        <v>148</v>
      </c>
      <c r="AD5750" s="118" t="s">
        <v>148</v>
      </c>
      <c r="AE5750" s="118" t="s">
        <v>148</v>
      </c>
      <c r="AF5750" s="118" t="s">
        <v>148</v>
      </c>
      <c r="AG5750" s="118" t="s">
        <v>148</v>
      </c>
      <c r="AH5750" s="118" t="s">
        <v>148</v>
      </c>
      <c r="AI5750" s="118" t="s">
        <v>148</v>
      </c>
      <c r="AJ5750" s="118" t="s">
        <v>148</v>
      </c>
      <c r="AK5750" s="19" t="s">
        <v>9677</v>
      </c>
    </row>
    <row r="5751" spans="1:37" ht="57.6">
      <c r="A5751" s="175">
        <v>40941</v>
      </c>
      <c r="B5751" s="118" t="s">
        <v>4</v>
      </c>
      <c r="C5751" s="130">
        <v>40941</v>
      </c>
      <c r="D5751" s="118">
        <v>0</v>
      </c>
      <c r="E5751" s="118" t="s">
        <v>322</v>
      </c>
      <c r="F5751" s="118" t="s">
        <v>8922</v>
      </c>
      <c r="G5751" s="118" t="s">
        <v>8923</v>
      </c>
      <c r="H5751" s="118" t="s">
        <v>0</v>
      </c>
      <c r="I5751" s="118" t="s">
        <v>10157</v>
      </c>
      <c r="J5751" s="118" t="s">
        <v>148</v>
      </c>
      <c r="K5751" s="118" t="s">
        <v>8961</v>
      </c>
      <c r="L5751" s="118" t="s">
        <v>9668</v>
      </c>
      <c r="M5751" s="118" t="s">
        <v>0</v>
      </c>
      <c r="N5751" s="134" t="s">
        <v>813</v>
      </c>
      <c r="O5751" s="118" t="s">
        <v>3286</v>
      </c>
      <c r="P5751" s="118" t="s">
        <v>9680</v>
      </c>
      <c r="Q5751" s="118" t="s">
        <v>1248</v>
      </c>
      <c r="R5751" s="118" t="s">
        <v>148</v>
      </c>
      <c r="S5751" s="118" t="s">
        <v>1002</v>
      </c>
      <c r="T5751" s="118" t="s">
        <v>9670</v>
      </c>
      <c r="U5751" s="118" t="s">
        <v>9671</v>
      </c>
      <c r="V5751" s="118" t="s">
        <v>148</v>
      </c>
      <c r="W5751" s="118" t="s">
        <v>148</v>
      </c>
      <c r="X5751" s="134" t="s">
        <v>148</v>
      </c>
      <c r="Y5751" s="134" t="s">
        <v>148</v>
      </c>
      <c r="Z5751" s="118" t="s">
        <v>148</v>
      </c>
      <c r="AA5751" s="118" t="s">
        <v>148</v>
      </c>
      <c r="AB5751" s="118" t="s">
        <v>148</v>
      </c>
      <c r="AC5751" s="118" t="s">
        <v>148</v>
      </c>
      <c r="AD5751" s="118" t="s">
        <v>148</v>
      </c>
      <c r="AE5751" s="118" t="s">
        <v>148</v>
      </c>
      <c r="AF5751" s="118" t="s">
        <v>148</v>
      </c>
      <c r="AG5751" s="118" t="s">
        <v>148</v>
      </c>
      <c r="AH5751" s="118" t="s">
        <v>148</v>
      </c>
      <c r="AI5751" s="118" t="s">
        <v>148</v>
      </c>
      <c r="AJ5751" s="118" t="s">
        <v>148</v>
      </c>
      <c r="AK5751" s="19" t="s">
        <v>9677</v>
      </c>
    </row>
    <row r="5752" spans="1:37" ht="57.6">
      <c r="A5752" s="175">
        <v>40941</v>
      </c>
      <c r="B5752" s="118" t="s">
        <v>4</v>
      </c>
      <c r="C5752" s="130">
        <v>40941</v>
      </c>
      <c r="D5752" s="118">
        <v>0</v>
      </c>
      <c r="E5752" s="118" t="s">
        <v>322</v>
      </c>
      <c r="F5752" s="118" t="s">
        <v>8922</v>
      </c>
      <c r="G5752" s="118" t="s">
        <v>8923</v>
      </c>
      <c r="H5752" s="118" t="s">
        <v>877</v>
      </c>
      <c r="I5752" s="118" t="s">
        <v>10159</v>
      </c>
      <c r="J5752" s="118" t="s">
        <v>148</v>
      </c>
      <c r="K5752" s="118" t="s">
        <v>8961</v>
      </c>
      <c r="L5752" s="118" t="s">
        <v>9668</v>
      </c>
      <c r="M5752" s="118" t="s">
        <v>0</v>
      </c>
      <c r="N5752" s="134" t="s">
        <v>813</v>
      </c>
      <c r="O5752" s="118" t="s">
        <v>3286</v>
      </c>
      <c r="P5752" s="118" t="s">
        <v>9681</v>
      </c>
      <c r="Q5752" s="118" t="s">
        <v>1248</v>
      </c>
      <c r="R5752" s="118" t="s">
        <v>148</v>
      </c>
      <c r="S5752" s="118" t="s">
        <v>1002</v>
      </c>
      <c r="T5752" s="118" t="s">
        <v>9670</v>
      </c>
      <c r="U5752" s="118" t="s">
        <v>9671</v>
      </c>
      <c r="V5752" s="118" t="s">
        <v>148</v>
      </c>
      <c r="W5752" s="118" t="s">
        <v>148</v>
      </c>
      <c r="X5752" s="134" t="s">
        <v>148</v>
      </c>
      <c r="Y5752" s="134" t="s">
        <v>148</v>
      </c>
      <c r="Z5752" s="118" t="s">
        <v>148</v>
      </c>
      <c r="AA5752" s="118" t="s">
        <v>148</v>
      </c>
      <c r="AB5752" s="118" t="s">
        <v>148</v>
      </c>
      <c r="AC5752" s="118" t="s">
        <v>148</v>
      </c>
      <c r="AD5752" s="118" t="s">
        <v>148</v>
      </c>
      <c r="AE5752" s="118" t="s">
        <v>148</v>
      </c>
      <c r="AF5752" s="118" t="s">
        <v>148</v>
      </c>
      <c r="AG5752" s="118" t="s">
        <v>148</v>
      </c>
      <c r="AH5752" s="118" t="s">
        <v>148</v>
      </c>
      <c r="AI5752" s="118" t="s">
        <v>148</v>
      </c>
      <c r="AJ5752" s="118" t="s">
        <v>148</v>
      </c>
      <c r="AK5752" s="19" t="s">
        <v>9677</v>
      </c>
    </row>
    <row r="5753" spans="1:37" ht="57.6">
      <c r="A5753" s="175">
        <v>40941</v>
      </c>
      <c r="B5753" s="118" t="s">
        <v>4</v>
      </c>
      <c r="C5753" s="130">
        <v>40941</v>
      </c>
      <c r="D5753" s="118">
        <v>0</v>
      </c>
      <c r="E5753" s="118" t="s">
        <v>322</v>
      </c>
      <c r="F5753" s="118" t="s">
        <v>8922</v>
      </c>
      <c r="G5753" s="118" t="s">
        <v>8923</v>
      </c>
      <c r="H5753" s="118" t="s">
        <v>0</v>
      </c>
      <c r="I5753" s="118" t="s">
        <v>10157</v>
      </c>
      <c r="J5753" s="118" t="s">
        <v>148</v>
      </c>
      <c r="K5753" s="118" t="s">
        <v>8961</v>
      </c>
      <c r="L5753" s="118" t="s">
        <v>9668</v>
      </c>
      <c r="M5753" s="118" t="s">
        <v>0</v>
      </c>
      <c r="N5753" s="134" t="s">
        <v>813</v>
      </c>
      <c r="O5753" s="118" t="s">
        <v>3286</v>
      </c>
      <c r="P5753" s="118" t="s">
        <v>9682</v>
      </c>
      <c r="Q5753" s="118" t="s">
        <v>1248</v>
      </c>
      <c r="R5753" s="118" t="s">
        <v>148</v>
      </c>
      <c r="S5753" s="118" t="s">
        <v>1002</v>
      </c>
      <c r="T5753" s="118" t="s">
        <v>9670</v>
      </c>
      <c r="U5753" s="118" t="s">
        <v>9671</v>
      </c>
      <c r="V5753" s="118" t="s">
        <v>148</v>
      </c>
      <c r="W5753" s="118" t="s">
        <v>148</v>
      </c>
      <c r="X5753" s="134" t="s">
        <v>148</v>
      </c>
      <c r="Y5753" s="134" t="s">
        <v>148</v>
      </c>
      <c r="Z5753" s="118" t="s">
        <v>148</v>
      </c>
      <c r="AA5753" s="118" t="s">
        <v>148</v>
      </c>
      <c r="AB5753" s="118" t="s">
        <v>148</v>
      </c>
      <c r="AC5753" s="118" t="s">
        <v>148</v>
      </c>
      <c r="AD5753" s="118" t="s">
        <v>148</v>
      </c>
      <c r="AE5753" s="118" t="s">
        <v>148</v>
      </c>
      <c r="AF5753" s="118" t="s">
        <v>148</v>
      </c>
      <c r="AG5753" s="118" t="s">
        <v>148</v>
      </c>
      <c r="AH5753" s="118" t="s">
        <v>148</v>
      </c>
      <c r="AI5753" s="118" t="s">
        <v>148</v>
      </c>
      <c r="AJ5753" s="118" t="s">
        <v>148</v>
      </c>
      <c r="AK5753" s="19" t="s">
        <v>9677</v>
      </c>
    </row>
    <row r="5754" spans="1:37" ht="43.2">
      <c r="A5754" s="175">
        <v>40941</v>
      </c>
      <c r="B5754" s="118" t="s">
        <v>4</v>
      </c>
      <c r="C5754" s="130">
        <v>40941</v>
      </c>
      <c r="D5754" s="118">
        <v>0</v>
      </c>
      <c r="E5754" s="118" t="s">
        <v>182</v>
      </c>
      <c r="F5754" s="118" t="s">
        <v>930</v>
      </c>
      <c r="G5754" s="118" t="s">
        <v>9057</v>
      </c>
      <c r="H5754" s="118" t="s">
        <v>877</v>
      </c>
      <c r="I5754" s="118" t="s">
        <v>10160</v>
      </c>
      <c r="J5754" s="118" t="s">
        <v>148</v>
      </c>
      <c r="K5754" s="118" t="s">
        <v>8961</v>
      </c>
      <c r="L5754" s="118" t="s">
        <v>9668</v>
      </c>
      <c r="M5754" s="118" t="s">
        <v>0</v>
      </c>
      <c r="N5754" s="134" t="s">
        <v>813</v>
      </c>
      <c r="O5754" s="118" t="s">
        <v>3286</v>
      </c>
      <c r="P5754" s="118" t="s">
        <v>9683</v>
      </c>
      <c r="Q5754" s="118" t="s">
        <v>1248</v>
      </c>
      <c r="R5754" s="118" t="s">
        <v>148</v>
      </c>
      <c r="S5754" s="118" t="s">
        <v>1002</v>
      </c>
      <c r="T5754" s="118" t="s">
        <v>9670</v>
      </c>
      <c r="U5754" s="118" t="s">
        <v>9671</v>
      </c>
      <c r="V5754" s="118" t="s">
        <v>148</v>
      </c>
      <c r="W5754" s="118" t="s">
        <v>148</v>
      </c>
      <c r="X5754" s="134" t="s">
        <v>148</v>
      </c>
      <c r="Y5754" s="134" t="s">
        <v>148</v>
      </c>
      <c r="Z5754" s="118" t="s">
        <v>148</v>
      </c>
      <c r="AA5754" s="118" t="s">
        <v>148</v>
      </c>
      <c r="AB5754" s="118" t="s">
        <v>148</v>
      </c>
      <c r="AC5754" s="118" t="s">
        <v>148</v>
      </c>
      <c r="AD5754" s="118" t="s">
        <v>148</v>
      </c>
      <c r="AE5754" s="118" t="s">
        <v>148</v>
      </c>
      <c r="AF5754" s="118" t="s">
        <v>148</v>
      </c>
      <c r="AG5754" s="118" t="s">
        <v>148</v>
      </c>
      <c r="AH5754" s="118" t="s">
        <v>148</v>
      </c>
      <c r="AI5754" s="118" t="s">
        <v>148</v>
      </c>
      <c r="AJ5754" s="118" t="s">
        <v>148</v>
      </c>
      <c r="AK5754" s="19" t="s">
        <v>9684</v>
      </c>
    </row>
    <row r="5755" spans="1:37" ht="57.6">
      <c r="A5755" s="175">
        <v>40941</v>
      </c>
      <c r="B5755" s="118" t="s">
        <v>4</v>
      </c>
      <c r="C5755" s="130">
        <v>40941</v>
      </c>
      <c r="D5755" s="118">
        <v>0</v>
      </c>
      <c r="E5755" s="118" t="s">
        <v>947</v>
      </c>
      <c r="F5755" s="118" t="s">
        <v>9440</v>
      </c>
      <c r="G5755" s="118" t="s">
        <v>9441</v>
      </c>
      <c r="H5755" s="118" t="s">
        <v>876</v>
      </c>
      <c r="I5755" s="118" t="s">
        <v>9601</v>
      </c>
      <c r="J5755" s="118" t="s">
        <v>148</v>
      </c>
      <c r="K5755" s="118" t="s">
        <v>8961</v>
      </c>
      <c r="L5755" s="118" t="s">
        <v>9668</v>
      </c>
      <c r="M5755" s="118" t="s">
        <v>0</v>
      </c>
      <c r="N5755" s="134" t="s">
        <v>813</v>
      </c>
      <c r="O5755" s="118" t="s">
        <v>3286</v>
      </c>
      <c r="P5755" s="118" t="s">
        <v>9685</v>
      </c>
      <c r="Q5755" s="118" t="s">
        <v>1248</v>
      </c>
      <c r="R5755" s="118" t="s">
        <v>148</v>
      </c>
      <c r="S5755" s="118" t="s">
        <v>1002</v>
      </c>
      <c r="T5755" s="118" t="s">
        <v>9670</v>
      </c>
      <c r="U5755" s="118" t="s">
        <v>9671</v>
      </c>
      <c r="V5755" s="118" t="s">
        <v>148</v>
      </c>
      <c r="W5755" s="118" t="s">
        <v>148</v>
      </c>
      <c r="X5755" s="134" t="s">
        <v>148</v>
      </c>
      <c r="Y5755" s="134" t="s">
        <v>148</v>
      </c>
      <c r="Z5755" s="118" t="s">
        <v>148</v>
      </c>
      <c r="AA5755" s="118" t="s">
        <v>148</v>
      </c>
      <c r="AB5755" s="118" t="s">
        <v>148</v>
      </c>
      <c r="AC5755" s="118" t="s">
        <v>148</v>
      </c>
      <c r="AD5755" s="118" t="s">
        <v>148</v>
      </c>
      <c r="AE5755" s="118" t="s">
        <v>148</v>
      </c>
      <c r="AF5755" s="118" t="s">
        <v>148</v>
      </c>
      <c r="AG5755" s="118" t="s">
        <v>148</v>
      </c>
      <c r="AH5755" s="118" t="s">
        <v>148</v>
      </c>
      <c r="AI5755" s="118" t="s">
        <v>148</v>
      </c>
      <c r="AJ5755" s="118" t="s">
        <v>148</v>
      </c>
      <c r="AK5755" s="19" t="s">
        <v>9686</v>
      </c>
    </row>
    <row r="5756" spans="1:37" ht="57.6">
      <c r="A5756" s="175">
        <v>40941</v>
      </c>
      <c r="B5756" s="118" t="s">
        <v>4</v>
      </c>
      <c r="C5756" s="130">
        <v>40941</v>
      </c>
      <c r="D5756" s="118">
        <v>0</v>
      </c>
      <c r="E5756" s="118" t="s">
        <v>947</v>
      </c>
      <c r="F5756" s="118" t="s">
        <v>9440</v>
      </c>
      <c r="G5756" s="118" t="s">
        <v>9441</v>
      </c>
      <c r="H5756" s="118" t="s">
        <v>876</v>
      </c>
      <c r="I5756" s="118" t="s">
        <v>10161</v>
      </c>
      <c r="J5756" s="118" t="s">
        <v>148</v>
      </c>
      <c r="K5756" s="118" t="s">
        <v>8961</v>
      </c>
      <c r="L5756" s="118" t="s">
        <v>9668</v>
      </c>
      <c r="M5756" s="118" t="s">
        <v>0</v>
      </c>
      <c r="N5756" s="134" t="s">
        <v>813</v>
      </c>
      <c r="O5756" s="118" t="s">
        <v>3286</v>
      </c>
      <c r="P5756" s="118" t="s">
        <v>9687</v>
      </c>
      <c r="Q5756" s="118" t="s">
        <v>1248</v>
      </c>
      <c r="R5756" s="118" t="s">
        <v>148</v>
      </c>
      <c r="S5756" s="118" t="s">
        <v>1002</v>
      </c>
      <c r="T5756" s="118" t="s">
        <v>9670</v>
      </c>
      <c r="U5756" s="118" t="s">
        <v>9671</v>
      </c>
      <c r="V5756" s="118" t="s">
        <v>148</v>
      </c>
      <c r="W5756" s="118" t="s">
        <v>148</v>
      </c>
      <c r="X5756" s="134" t="s">
        <v>148</v>
      </c>
      <c r="Y5756" s="134" t="s">
        <v>148</v>
      </c>
      <c r="Z5756" s="118" t="s">
        <v>148</v>
      </c>
      <c r="AA5756" s="118" t="s">
        <v>148</v>
      </c>
      <c r="AB5756" s="118" t="s">
        <v>148</v>
      </c>
      <c r="AC5756" s="118" t="s">
        <v>148</v>
      </c>
      <c r="AD5756" s="118" t="s">
        <v>148</v>
      </c>
      <c r="AE5756" s="118" t="s">
        <v>148</v>
      </c>
      <c r="AF5756" s="118" t="s">
        <v>148</v>
      </c>
      <c r="AG5756" s="118" t="s">
        <v>148</v>
      </c>
      <c r="AH5756" s="118" t="s">
        <v>148</v>
      </c>
      <c r="AI5756" s="118" t="s">
        <v>148</v>
      </c>
      <c r="AJ5756" s="118" t="s">
        <v>148</v>
      </c>
      <c r="AK5756" s="19" t="s">
        <v>9686</v>
      </c>
    </row>
    <row r="5757" spans="1:37" ht="72">
      <c r="A5757" s="175">
        <v>40941</v>
      </c>
      <c r="B5757" s="118" t="s">
        <v>4</v>
      </c>
      <c r="C5757" s="130">
        <v>40941</v>
      </c>
      <c r="D5757" s="118">
        <v>0</v>
      </c>
      <c r="E5757" s="118" t="s">
        <v>956</v>
      </c>
      <c r="F5757" s="118" t="s">
        <v>9350</v>
      </c>
      <c r="G5757" s="118" t="s">
        <v>10162</v>
      </c>
      <c r="H5757" s="118" t="s">
        <v>876</v>
      </c>
      <c r="I5757" s="118" t="s">
        <v>10163</v>
      </c>
      <c r="J5757" s="118" t="s">
        <v>148</v>
      </c>
      <c r="K5757" s="118" t="s">
        <v>8961</v>
      </c>
      <c r="L5757" s="118" t="s">
        <v>9668</v>
      </c>
      <c r="M5757" s="118" t="s">
        <v>0</v>
      </c>
      <c r="N5757" s="134" t="s">
        <v>813</v>
      </c>
      <c r="O5757" s="118" t="s">
        <v>3286</v>
      </c>
      <c r="P5757" s="118" t="s">
        <v>9688</v>
      </c>
      <c r="Q5757" s="118" t="s">
        <v>1248</v>
      </c>
      <c r="R5757" s="118" t="s">
        <v>148</v>
      </c>
      <c r="S5757" s="118" t="s">
        <v>1002</v>
      </c>
      <c r="T5757" s="118" t="s">
        <v>9670</v>
      </c>
      <c r="U5757" s="118" t="s">
        <v>9671</v>
      </c>
      <c r="V5757" s="118" t="s">
        <v>148</v>
      </c>
      <c r="W5757" s="118" t="s">
        <v>148</v>
      </c>
      <c r="X5757" s="134" t="s">
        <v>148</v>
      </c>
      <c r="Y5757" s="134" t="s">
        <v>148</v>
      </c>
      <c r="Z5757" s="118" t="s">
        <v>148</v>
      </c>
      <c r="AA5757" s="118" t="s">
        <v>148</v>
      </c>
      <c r="AB5757" s="118" t="s">
        <v>148</v>
      </c>
      <c r="AC5757" s="118" t="s">
        <v>148</v>
      </c>
      <c r="AD5757" s="118" t="s">
        <v>148</v>
      </c>
      <c r="AE5757" s="118" t="s">
        <v>148</v>
      </c>
      <c r="AF5757" s="118" t="s">
        <v>148</v>
      </c>
      <c r="AG5757" s="118" t="s">
        <v>148</v>
      </c>
      <c r="AH5757" s="118" t="s">
        <v>148</v>
      </c>
      <c r="AI5757" s="118" t="s">
        <v>148</v>
      </c>
      <c r="AJ5757" s="118" t="s">
        <v>148</v>
      </c>
      <c r="AK5757" s="19" t="s">
        <v>9689</v>
      </c>
    </row>
    <row r="5758" spans="1:37" ht="72">
      <c r="A5758" s="175">
        <v>40941</v>
      </c>
      <c r="B5758" s="118" t="s">
        <v>4</v>
      </c>
      <c r="C5758" s="130">
        <v>40941</v>
      </c>
      <c r="D5758" s="118">
        <v>0</v>
      </c>
      <c r="E5758" s="118" t="s">
        <v>956</v>
      </c>
      <c r="F5758" s="118" t="s">
        <v>9350</v>
      </c>
      <c r="G5758" s="118" t="s">
        <v>10162</v>
      </c>
      <c r="H5758" s="118" t="s">
        <v>876</v>
      </c>
      <c r="I5758" s="118" t="s">
        <v>10163</v>
      </c>
      <c r="J5758" s="118" t="s">
        <v>148</v>
      </c>
      <c r="K5758" s="118" t="s">
        <v>8961</v>
      </c>
      <c r="L5758" s="118" t="s">
        <v>9668</v>
      </c>
      <c r="M5758" s="118" t="s">
        <v>0</v>
      </c>
      <c r="N5758" s="134" t="s">
        <v>813</v>
      </c>
      <c r="O5758" s="118" t="s">
        <v>3286</v>
      </c>
      <c r="P5758" s="118" t="s">
        <v>9690</v>
      </c>
      <c r="Q5758" s="118" t="s">
        <v>1248</v>
      </c>
      <c r="R5758" s="118" t="s">
        <v>148</v>
      </c>
      <c r="S5758" s="118" t="s">
        <v>1002</v>
      </c>
      <c r="T5758" s="118" t="s">
        <v>9670</v>
      </c>
      <c r="U5758" s="118" t="s">
        <v>9671</v>
      </c>
      <c r="V5758" s="118" t="s">
        <v>148</v>
      </c>
      <c r="W5758" s="118" t="s">
        <v>148</v>
      </c>
      <c r="X5758" s="134" t="s">
        <v>148</v>
      </c>
      <c r="Y5758" s="134" t="s">
        <v>148</v>
      </c>
      <c r="Z5758" s="118" t="s">
        <v>148</v>
      </c>
      <c r="AA5758" s="118" t="s">
        <v>148</v>
      </c>
      <c r="AB5758" s="118" t="s">
        <v>148</v>
      </c>
      <c r="AC5758" s="118" t="s">
        <v>148</v>
      </c>
      <c r="AD5758" s="118" t="s">
        <v>148</v>
      </c>
      <c r="AE5758" s="118" t="s">
        <v>148</v>
      </c>
      <c r="AF5758" s="118" t="s">
        <v>148</v>
      </c>
      <c r="AG5758" s="118" t="s">
        <v>148</v>
      </c>
      <c r="AH5758" s="118" t="s">
        <v>148</v>
      </c>
      <c r="AI5758" s="118" t="s">
        <v>148</v>
      </c>
      <c r="AJ5758" s="118" t="s">
        <v>148</v>
      </c>
      <c r="AK5758" s="19" t="s">
        <v>9689</v>
      </c>
    </row>
    <row r="5759" spans="1:37" ht="72">
      <c r="A5759" s="175">
        <v>40941</v>
      </c>
      <c r="B5759" s="118" t="s">
        <v>4</v>
      </c>
      <c r="C5759" s="130">
        <v>40941</v>
      </c>
      <c r="D5759" s="118">
        <v>0</v>
      </c>
      <c r="E5759" s="118" t="s">
        <v>956</v>
      </c>
      <c r="F5759" s="118" t="s">
        <v>9350</v>
      </c>
      <c r="G5759" s="118" t="s">
        <v>10162</v>
      </c>
      <c r="H5759" s="118" t="s">
        <v>876</v>
      </c>
      <c r="I5759" s="118" t="s">
        <v>10164</v>
      </c>
      <c r="J5759" s="118" t="s">
        <v>148</v>
      </c>
      <c r="K5759" s="118" t="s">
        <v>8961</v>
      </c>
      <c r="L5759" s="118" t="s">
        <v>9668</v>
      </c>
      <c r="M5759" s="118" t="s">
        <v>0</v>
      </c>
      <c r="N5759" s="134" t="s">
        <v>813</v>
      </c>
      <c r="O5759" s="118" t="s">
        <v>3286</v>
      </c>
      <c r="P5759" s="118" t="s">
        <v>9691</v>
      </c>
      <c r="Q5759" s="118" t="s">
        <v>1248</v>
      </c>
      <c r="R5759" s="118" t="s">
        <v>148</v>
      </c>
      <c r="S5759" s="118" t="s">
        <v>1002</v>
      </c>
      <c r="T5759" s="118" t="s">
        <v>9670</v>
      </c>
      <c r="U5759" s="118" t="s">
        <v>9671</v>
      </c>
      <c r="V5759" s="118" t="s">
        <v>148</v>
      </c>
      <c r="W5759" s="118" t="s">
        <v>148</v>
      </c>
      <c r="X5759" s="134" t="s">
        <v>148</v>
      </c>
      <c r="Y5759" s="134" t="s">
        <v>148</v>
      </c>
      <c r="Z5759" s="118" t="s">
        <v>148</v>
      </c>
      <c r="AA5759" s="118" t="s">
        <v>148</v>
      </c>
      <c r="AB5759" s="118" t="s">
        <v>148</v>
      </c>
      <c r="AC5759" s="118" t="s">
        <v>148</v>
      </c>
      <c r="AD5759" s="118" t="s">
        <v>148</v>
      </c>
      <c r="AE5759" s="118" t="s">
        <v>148</v>
      </c>
      <c r="AF5759" s="118" t="s">
        <v>148</v>
      </c>
      <c r="AG5759" s="118" t="s">
        <v>148</v>
      </c>
      <c r="AH5759" s="118" t="s">
        <v>148</v>
      </c>
      <c r="AI5759" s="118" t="s">
        <v>148</v>
      </c>
      <c r="AJ5759" s="118" t="s">
        <v>148</v>
      </c>
      <c r="AK5759" s="19" t="s">
        <v>9689</v>
      </c>
    </row>
    <row r="5760" spans="1:37" ht="72">
      <c r="A5760" s="175">
        <v>40941</v>
      </c>
      <c r="B5760" s="118" t="s">
        <v>4</v>
      </c>
      <c r="C5760" s="130">
        <v>40941</v>
      </c>
      <c r="D5760" s="118">
        <v>0</v>
      </c>
      <c r="E5760" s="118" t="s">
        <v>956</v>
      </c>
      <c r="F5760" s="118" t="s">
        <v>9350</v>
      </c>
      <c r="G5760" s="118" t="s">
        <v>10162</v>
      </c>
      <c r="H5760" s="118" t="s">
        <v>876</v>
      </c>
      <c r="I5760" s="118" t="s">
        <v>10164</v>
      </c>
      <c r="J5760" s="118" t="s">
        <v>148</v>
      </c>
      <c r="K5760" s="118" t="s">
        <v>8961</v>
      </c>
      <c r="L5760" s="118" t="s">
        <v>9668</v>
      </c>
      <c r="M5760" s="118" t="s">
        <v>0</v>
      </c>
      <c r="N5760" s="134" t="s">
        <v>813</v>
      </c>
      <c r="O5760" s="118" t="s">
        <v>3286</v>
      </c>
      <c r="P5760" s="118" t="s">
        <v>9692</v>
      </c>
      <c r="Q5760" s="118" t="s">
        <v>1248</v>
      </c>
      <c r="R5760" s="118" t="s">
        <v>148</v>
      </c>
      <c r="S5760" s="118" t="s">
        <v>1002</v>
      </c>
      <c r="T5760" s="118" t="s">
        <v>9670</v>
      </c>
      <c r="U5760" s="118" t="s">
        <v>9671</v>
      </c>
      <c r="V5760" s="118" t="s">
        <v>148</v>
      </c>
      <c r="W5760" s="118" t="s">
        <v>148</v>
      </c>
      <c r="X5760" s="134" t="s">
        <v>148</v>
      </c>
      <c r="Y5760" s="134" t="s">
        <v>148</v>
      </c>
      <c r="Z5760" s="118" t="s">
        <v>148</v>
      </c>
      <c r="AA5760" s="118" t="s">
        <v>148</v>
      </c>
      <c r="AB5760" s="118" t="s">
        <v>148</v>
      </c>
      <c r="AC5760" s="118" t="s">
        <v>148</v>
      </c>
      <c r="AD5760" s="118" t="s">
        <v>148</v>
      </c>
      <c r="AE5760" s="118" t="s">
        <v>148</v>
      </c>
      <c r="AF5760" s="118" t="s">
        <v>148</v>
      </c>
      <c r="AG5760" s="118" t="s">
        <v>148</v>
      </c>
      <c r="AH5760" s="118" t="s">
        <v>148</v>
      </c>
      <c r="AI5760" s="118" t="s">
        <v>148</v>
      </c>
      <c r="AJ5760" s="118" t="s">
        <v>148</v>
      </c>
      <c r="AK5760" s="19" t="s">
        <v>9689</v>
      </c>
    </row>
    <row r="5761" spans="1:37" ht="72">
      <c r="A5761" s="175">
        <v>40941</v>
      </c>
      <c r="B5761" s="118" t="s">
        <v>4</v>
      </c>
      <c r="C5761" s="130">
        <v>40941</v>
      </c>
      <c r="D5761" s="118">
        <v>0</v>
      </c>
      <c r="E5761" s="118" t="s">
        <v>968</v>
      </c>
      <c r="F5761" s="118" t="s">
        <v>9087</v>
      </c>
      <c r="G5761" s="118" t="s">
        <v>9088</v>
      </c>
      <c r="H5761" s="118" t="s">
        <v>876</v>
      </c>
      <c r="I5761" s="118" t="s">
        <v>10165</v>
      </c>
      <c r="J5761" s="118" t="s">
        <v>148</v>
      </c>
      <c r="K5761" s="118" t="s">
        <v>8961</v>
      </c>
      <c r="L5761" s="118" t="s">
        <v>9668</v>
      </c>
      <c r="M5761" s="118" t="s">
        <v>0</v>
      </c>
      <c r="N5761" s="134" t="s">
        <v>813</v>
      </c>
      <c r="O5761" s="118" t="s">
        <v>3286</v>
      </c>
      <c r="P5761" s="118" t="s">
        <v>9693</v>
      </c>
      <c r="Q5761" s="118" t="s">
        <v>1248</v>
      </c>
      <c r="R5761" s="118" t="s">
        <v>148</v>
      </c>
      <c r="S5761" s="118" t="s">
        <v>1002</v>
      </c>
      <c r="T5761" s="118" t="s">
        <v>9670</v>
      </c>
      <c r="U5761" s="118" t="s">
        <v>9671</v>
      </c>
      <c r="V5761" s="118" t="s">
        <v>148</v>
      </c>
      <c r="W5761" s="118" t="s">
        <v>148</v>
      </c>
      <c r="X5761" s="134" t="s">
        <v>148</v>
      </c>
      <c r="Y5761" s="134" t="s">
        <v>148</v>
      </c>
      <c r="Z5761" s="118" t="s">
        <v>148</v>
      </c>
      <c r="AA5761" s="118" t="s">
        <v>148</v>
      </c>
      <c r="AB5761" s="118" t="s">
        <v>148</v>
      </c>
      <c r="AC5761" s="118" t="s">
        <v>148</v>
      </c>
      <c r="AD5761" s="118" t="s">
        <v>148</v>
      </c>
      <c r="AE5761" s="118" t="s">
        <v>148</v>
      </c>
      <c r="AF5761" s="118" t="s">
        <v>148</v>
      </c>
      <c r="AG5761" s="118" t="s">
        <v>148</v>
      </c>
      <c r="AH5761" s="118" t="s">
        <v>148</v>
      </c>
      <c r="AI5761" s="118" t="s">
        <v>148</v>
      </c>
      <c r="AJ5761" s="118" t="s">
        <v>148</v>
      </c>
      <c r="AK5761" s="19" t="s">
        <v>9694</v>
      </c>
    </row>
    <row r="5762" spans="1:37" ht="72">
      <c r="A5762" s="175">
        <v>40941</v>
      </c>
      <c r="B5762" s="118" t="s">
        <v>4</v>
      </c>
      <c r="C5762" s="130">
        <v>40941</v>
      </c>
      <c r="D5762" s="118">
        <v>0</v>
      </c>
      <c r="E5762" s="118" t="s">
        <v>975</v>
      </c>
      <c r="F5762" s="118" t="s">
        <v>8890</v>
      </c>
      <c r="G5762" s="118" t="s">
        <v>8891</v>
      </c>
      <c r="H5762" s="118" t="s">
        <v>876</v>
      </c>
      <c r="I5762" s="118" t="s">
        <v>10166</v>
      </c>
      <c r="J5762" s="118" t="s">
        <v>148</v>
      </c>
      <c r="K5762" s="118" t="s">
        <v>8961</v>
      </c>
      <c r="L5762" s="118" t="s">
        <v>9668</v>
      </c>
      <c r="M5762" s="118" t="s">
        <v>0</v>
      </c>
      <c r="N5762" s="134" t="s">
        <v>813</v>
      </c>
      <c r="O5762" s="118" t="s">
        <v>3286</v>
      </c>
      <c r="P5762" s="118" t="s">
        <v>9695</v>
      </c>
      <c r="Q5762" s="118" t="s">
        <v>1248</v>
      </c>
      <c r="R5762" s="118" t="s">
        <v>148</v>
      </c>
      <c r="S5762" s="118" t="s">
        <v>1002</v>
      </c>
      <c r="T5762" s="118" t="s">
        <v>9670</v>
      </c>
      <c r="U5762" s="118" t="s">
        <v>9671</v>
      </c>
      <c r="V5762" s="118" t="s">
        <v>148</v>
      </c>
      <c r="W5762" s="118" t="s">
        <v>148</v>
      </c>
      <c r="X5762" s="134" t="s">
        <v>148</v>
      </c>
      <c r="Y5762" s="134" t="s">
        <v>148</v>
      </c>
      <c r="Z5762" s="118" t="s">
        <v>148</v>
      </c>
      <c r="AA5762" s="118" t="s">
        <v>148</v>
      </c>
      <c r="AB5762" s="118" t="s">
        <v>148</v>
      </c>
      <c r="AC5762" s="118" t="s">
        <v>148</v>
      </c>
      <c r="AD5762" s="118" t="s">
        <v>148</v>
      </c>
      <c r="AE5762" s="118" t="s">
        <v>148</v>
      </c>
      <c r="AF5762" s="118" t="s">
        <v>148</v>
      </c>
      <c r="AG5762" s="118" t="s">
        <v>148</v>
      </c>
      <c r="AH5762" s="118" t="s">
        <v>148</v>
      </c>
      <c r="AI5762" s="118" t="s">
        <v>148</v>
      </c>
      <c r="AJ5762" s="118" t="s">
        <v>148</v>
      </c>
      <c r="AK5762" s="19" t="s">
        <v>9696</v>
      </c>
    </row>
    <row r="5763" spans="1:37" ht="259.2">
      <c r="A5763" s="175">
        <v>40945</v>
      </c>
      <c r="B5763" s="118" t="s">
        <v>4</v>
      </c>
      <c r="C5763" s="130">
        <v>40942</v>
      </c>
      <c r="D5763" s="118">
        <v>0</v>
      </c>
      <c r="E5763" s="118" t="s">
        <v>599</v>
      </c>
      <c r="F5763" s="118" t="s">
        <v>10144</v>
      </c>
      <c r="G5763" s="118" t="s">
        <v>10145</v>
      </c>
      <c r="H5763" s="118" t="s">
        <v>0</v>
      </c>
      <c r="I5763" s="118" t="s">
        <v>10146</v>
      </c>
      <c r="J5763" s="118" t="s">
        <v>631</v>
      </c>
      <c r="K5763" s="118" t="s">
        <v>8893</v>
      </c>
      <c r="L5763" s="118" t="s">
        <v>9623</v>
      </c>
      <c r="M5763" s="118" t="s">
        <v>33</v>
      </c>
      <c r="N5763" s="134" t="s">
        <v>61</v>
      </c>
      <c r="O5763" s="118" t="s">
        <v>874</v>
      </c>
      <c r="P5763" s="118" t="s">
        <v>9697</v>
      </c>
      <c r="Q5763" s="118" t="s">
        <v>9698</v>
      </c>
      <c r="R5763" s="118" t="s">
        <v>148</v>
      </c>
      <c r="S5763" s="118" t="s">
        <v>1003</v>
      </c>
      <c r="T5763" s="118" t="s">
        <v>371</v>
      </c>
      <c r="U5763" s="118" t="s">
        <v>8889</v>
      </c>
      <c r="V5763" s="118" t="s">
        <v>149</v>
      </c>
      <c r="W5763" s="118" t="s">
        <v>148</v>
      </c>
      <c r="X5763" s="134" t="s">
        <v>149</v>
      </c>
      <c r="Y5763" s="134" t="s">
        <v>371</v>
      </c>
      <c r="Z5763" s="118" t="s">
        <v>149</v>
      </c>
      <c r="AA5763" s="118" t="s">
        <v>371</v>
      </c>
      <c r="AB5763" s="118" t="s">
        <v>151</v>
      </c>
      <c r="AC5763" s="118" t="s">
        <v>151</v>
      </c>
      <c r="AD5763" s="118" t="s">
        <v>3296</v>
      </c>
      <c r="AE5763" s="118" t="s">
        <v>3296</v>
      </c>
      <c r="AF5763" s="118" t="s">
        <v>3296</v>
      </c>
      <c r="AG5763" s="118" t="s">
        <v>3296</v>
      </c>
      <c r="AH5763" s="118" t="s">
        <v>3296</v>
      </c>
      <c r="AI5763" s="118" t="s">
        <v>3296</v>
      </c>
      <c r="AJ5763" s="118" t="s">
        <v>3296</v>
      </c>
      <c r="AK5763" s="19" t="s">
        <v>9699</v>
      </c>
    </row>
    <row r="5764" spans="1:37" ht="302.39999999999998">
      <c r="A5764" s="175">
        <v>40945</v>
      </c>
      <c r="B5764" s="118" t="s">
        <v>4</v>
      </c>
      <c r="C5764" s="130">
        <v>40949</v>
      </c>
      <c r="D5764" s="118">
        <v>2</v>
      </c>
      <c r="E5764" s="118" t="s">
        <v>599</v>
      </c>
      <c r="F5764" s="118" t="s">
        <v>10144</v>
      </c>
      <c r="G5764" s="118" t="s">
        <v>10145</v>
      </c>
      <c r="H5764" s="118" t="s">
        <v>0</v>
      </c>
      <c r="I5764" s="118" t="s">
        <v>10146</v>
      </c>
      <c r="J5764" s="118" t="s">
        <v>631</v>
      </c>
      <c r="K5764" s="118" t="s">
        <v>8893</v>
      </c>
      <c r="L5764" s="118" t="s">
        <v>1210</v>
      </c>
      <c r="M5764" s="118" t="s">
        <v>0</v>
      </c>
      <c r="N5764" s="134" t="s">
        <v>1177</v>
      </c>
      <c r="O5764" s="118" t="s">
        <v>874</v>
      </c>
      <c r="P5764" s="118" t="s">
        <v>9700</v>
      </c>
      <c r="Q5764" s="118" t="s">
        <v>9701</v>
      </c>
      <c r="R5764" s="118" t="s">
        <v>148</v>
      </c>
      <c r="S5764" s="118" t="s">
        <v>1002</v>
      </c>
      <c r="T5764" s="118" t="s">
        <v>59</v>
      </c>
      <c r="U5764" s="118" t="s">
        <v>9702</v>
      </c>
      <c r="V5764" s="118" t="s">
        <v>151</v>
      </c>
      <c r="W5764" s="118" t="s">
        <v>9631</v>
      </c>
      <c r="X5764" s="134" t="s">
        <v>151</v>
      </c>
      <c r="Y5764" s="134" t="s">
        <v>148</v>
      </c>
      <c r="Z5764" s="118" t="s">
        <v>149</v>
      </c>
      <c r="AA5764" s="118" t="s">
        <v>59</v>
      </c>
      <c r="AB5764" s="118" t="s">
        <v>151</v>
      </c>
      <c r="AC5764" s="118" t="s">
        <v>151</v>
      </c>
      <c r="AD5764" s="118" t="s">
        <v>3296</v>
      </c>
      <c r="AE5764" s="118" t="s">
        <v>3296</v>
      </c>
      <c r="AF5764" s="118" t="s">
        <v>3296</v>
      </c>
      <c r="AG5764" s="118" t="s">
        <v>3296</v>
      </c>
      <c r="AH5764" s="118" t="s">
        <v>3296</v>
      </c>
      <c r="AI5764" s="118" t="s">
        <v>3296</v>
      </c>
      <c r="AJ5764" s="118" t="s">
        <v>3296</v>
      </c>
      <c r="AK5764" s="19" t="s">
        <v>9699</v>
      </c>
    </row>
    <row r="5765" spans="1:37" ht="129.6">
      <c r="A5765" s="175">
        <v>40945</v>
      </c>
      <c r="B5765" s="118" t="s">
        <v>4</v>
      </c>
      <c r="C5765" s="130">
        <v>40949</v>
      </c>
      <c r="D5765" s="118">
        <v>2</v>
      </c>
      <c r="E5765" s="118" t="s">
        <v>599</v>
      </c>
      <c r="F5765" s="118" t="s">
        <v>10144</v>
      </c>
      <c r="G5765" s="118" t="s">
        <v>10145</v>
      </c>
      <c r="H5765" s="118" t="s">
        <v>0</v>
      </c>
      <c r="I5765" s="118" t="s">
        <v>10146</v>
      </c>
      <c r="J5765" s="118" t="s">
        <v>631</v>
      </c>
      <c r="K5765" s="118" t="s">
        <v>8893</v>
      </c>
      <c r="L5765" s="118" t="s">
        <v>1206</v>
      </c>
      <c r="M5765" s="118" t="s">
        <v>33</v>
      </c>
      <c r="N5765" s="134" t="s">
        <v>50</v>
      </c>
      <c r="O5765" s="118" t="s">
        <v>874</v>
      </c>
      <c r="P5765" s="118" t="s">
        <v>9703</v>
      </c>
      <c r="Q5765" s="118" t="s">
        <v>9704</v>
      </c>
      <c r="R5765" s="118" t="s">
        <v>148</v>
      </c>
      <c r="S5765" s="118" t="s">
        <v>1003</v>
      </c>
      <c r="T5765" s="118" t="s">
        <v>50</v>
      </c>
      <c r="U5765" s="118" t="s">
        <v>82</v>
      </c>
      <c r="V5765" s="118" t="s">
        <v>149</v>
      </c>
      <c r="W5765" s="118" t="s">
        <v>148</v>
      </c>
      <c r="X5765" s="134" t="s">
        <v>149</v>
      </c>
      <c r="Y5765" s="134" t="s">
        <v>50</v>
      </c>
      <c r="Z5765" s="118" t="s">
        <v>151</v>
      </c>
      <c r="AA5765" s="118" t="s">
        <v>148</v>
      </c>
      <c r="AB5765" s="118" t="s">
        <v>151</v>
      </c>
      <c r="AC5765" s="118" t="s">
        <v>149</v>
      </c>
      <c r="AD5765" s="130">
        <v>40952</v>
      </c>
      <c r="AE5765" s="118">
        <v>2</v>
      </c>
      <c r="AF5765" s="118" t="s">
        <v>9705</v>
      </c>
      <c r="AG5765" s="118" t="s">
        <v>3296</v>
      </c>
      <c r="AH5765" s="118" t="s">
        <v>3296</v>
      </c>
      <c r="AI5765" s="118" t="s">
        <v>3296</v>
      </c>
      <c r="AJ5765" s="118" t="s">
        <v>3296</v>
      </c>
      <c r="AK5765" s="19" t="s">
        <v>9699</v>
      </c>
    </row>
    <row r="5766" spans="1:37" ht="230.4">
      <c r="A5766" s="175">
        <v>40945</v>
      </c>
      <c r="B5766" s="118" t="s">
        <v>4</v>
      </c>
      <c r="C5766" s="130">
        <v>40947</v>
      </c>
      <c r="D5766" s="118">
        <v>2</v>
      </c>
      <c r="E5766" s="118" t="s">
        <v>144</v>
      </c>
      <c r="F5766" s="118" t="s">
        <v>8981</v>
      </c>
      <c r="G5766" s="118" t="s">
        <v>8982</v>
      </c>
      <c r="H5766" s="118" t="s">
        <v>876</v>
      </c>
      <c r="I5766" s="118" t="s">
        <v>9076</v>
      </c>
      <c r="J5766" s="118" t="s">
        <v>4182</v>
      </c>
      <c r="K5766" s="118" t="s">
        <v>8893</v>
      </c>
      <c r="L5766" s="118" t="s">
        <v>9623</v>
      </c>
      <c r="M5766" s="118" t="s">
        <v>33</v>
      </c>
      <c r="N5766" s="134" t="s">
        <v>61</v>
      </c>
      <c r="O5766" s="118" t="s">
        <v>874</v>
      </c>
      <c r="P5766" s="118" t="s">
        <v>9706</v>
      </c>
      <c r="Q5766" s="118" t="s">
        <v>9707</v>
      </c>
      <c r="R5766" s="118" t="s">
        <v>148</v>
      </c>
      <c r="S5766" s="118" t="s">
        <v>1003</v>
      </c>
      <c r="T5766" s="118" t="s">
        <v>371</v>
      </c>
      <c r="U5766" s="118" t="s">
        <v>9708</v>
      </c>
      <c r="V5766" s="118" t="s">
        <v>149</v>
      </c>
      <c r="W5766" s="118" t="s">
        <v>148</v>
      </c>
      <c r="X5766" s="134" t="s">
        <v>149</v>
      </c>
      <c r="Y5766" s="134" t="s">
        <v>9709</v>
      </c>
      <c r="Z5766" s="118" t="s">
        <v>151</v>
      </c>
      <c r="AA5766" s="118" t="s">
        <v>148</v>
      </c>
      <c r="AB5766" s="118" t="s">
        <v>151</v>
      </c>
      <c r="AC5766" s="118" t="s">
        <v>149</v>
      </c>
      <c r="AD5766" s="130">
        <v>40949</v>
      </c>
      <c r="AE5766" s="118">
        <v>2</v>
      </c>
      <c r="AF5766" s="118" t="s">
        <v>9710</v>
      </c>
      <c r="AG5766" s="130">
        <v>40949</v>
      </c>
      <c r="AH5766" s="118" t="s">
        <v>9621</v>
      </c>
      <c r="AI5766" s="118" t="s">
        <v>9622</v>
      </c>
      <c r="AJ5766" s="118" t="s">
        <v>3296</v>
      </c>
      <c r="AK5766" s="19" t="s">
        <v>9711</v>
      </c>
    </row>
    <row r="5767" spans="1:37" ht="57.6">
      <c r="A5767" s="175">
        <v>40945</v>
      </c>
      <c r="B5767" s="118" t="s">
        <v>4</v>
      </c>
      <c r="C5767" s="130">
        <v>40947</v>
      </c>
      <c r="D5767" s="118">
        <v>2</v>
      </c>
      <c r="E5767" s="118" t="s">
        <v>144</v>
      </c>
      <c r="F5767" s="118" t="s">
        <v>8981</v>
      </c>
      <c r="G5767" s="118" t="s">
        <v>8982</v>
      </c>
      <c r="H5767" s="118" t="s">
        <v>876</v>
      </c>
      <c r="I5767" s="118" t="s">
        <v>9076</v>
      </c>
      <c r="J5767" s="118" t="s">
        <v>4182</v>
      </c>
      <c r="K5767" s="118" t="s">
        <v>8893</v>
      </c>
      <c r="L5767" s="118" t="s">
        <v>1210</v>
      </c>
      <c r="M5767" s="118" t="s">
        <v>0</v>
      </c>
      <c r="N5767" s="134" t="s">
        <v>1177</v>
      </c>
      <c r="O5767" s="118" t="s">
        <v>875</v>
      </c>
      <c r="P5767" s="118" t="s">
        <v>9712</v>
      </c>
      <c r="Q5767" s="118" t="s">
        <v>9713</v>
      </c>
      <c r="R5767" s="118" t="s">
        <v>148</v>
      </c>
      <c r="S5767" s="118" t="s">
        <v>1002</v>
      </c>
      <c r="T5767" s="118" t="s">
        <v>371</v>
      </c>
      <c r="U5767" s="118" t="s">
        <v>9714</v>
      </c>
      <c r="V5767" s="118" t="s">
        <v>149</v>
      </c>
      <c r="W5767" s="118" t="s">
        <v>148</v>
      </c>
      <c r="X5767" s="134" t="s">
        <v>148</v>
      </c>
      <c r="Y5767" s="134" t="s">
        <v>148</v>
      </c>
      <c r="Z5767" s="118" t="s">
        <v>148</v>
      </c>
      <c r="AA5767" s="118" t="s">
        <v>148</v>
      </c>
      <c r="AB5767" s="118" t="s">
        <v>151</v>
      </c>
      <c r="AC5767" s="118" t="s">
        <v>149</v>
      </c>
      <c r="AD5767" s="130">
        <v>40955</v>
      </c>
      <c r="AE5767" s="118">
        <v>5</v>
      </c>
      <c r="AF5767" s="118" t="s">
        <v>9715</v>
      </c>
      <c r="AG5767" s="130">
        <v>40955</v>
      </c>
      <c r="AH5767" s="118" t="s">
        <v>9621</v>
      </c>
      <c r="AI5767" s="118" t="s">
        <v>9622</v>
      </c>
      <c r="AJ5767" s="118" t="s">
        <v>3296</v>
      </c>
      <c r="AK5767" s="19" t="s">
        <v>9711</v>
      </c>
    </row>
    <row r="5768" spans="1:37" ht="115.2">
      <c r="A5768" s="175">
        <v>40945</v>
      </c>
      <c r="B5768" s="118" t="s">
        <v>4</v>
      </c>
      <c r="C5768" s="130">
        <v>40949</v>
      </c>
      <c r="D5768" s="118">
        <v>2</v>
      </c>
      <c r="E5768" s="118" t="s">
        <v>144</v>
      </c>
      <c r="F5768" s="118" t="s">
        <v>8981</v>
      </c>
      <c r="G5768" s="118" t="s">
        <v>8982</v>
      </c>
      <c r="H5768" s="118" t="s">
        <v>876</v>
      </c>
      <c r="I5768" s="118" t="s">
        <v>10167</v>
      </c>
      <c r="J5768" s="118" t="s">
        <v>10168</v>
      </c>
      <c r="K5768" s="118" t="s">
        <v>8893</v>
      </c>
      <c r="L5768" s="118" t="s">
        <v>1210</v>
      </c>
      <c r="M5768" s="118" t="s">
        <v>0</v>
      </c>
      <c r="N5768" s="134" t="s">
        <v>1177</v>
      </c>
      <c r="O5768" s="118" t="s">
        <v>874</v>
      </c>
      <c r="P5768" s="118" t="s">
        <v>9716</v>
      </c>
      <c r="Q5768" s="118" t="s">
        <v>9717</v>
      </c>
      <c r="R5768" s="118" t="s">
        <v>148</v>
      </c>
      <c r="S5768" s="118" t="s">
        <v>1002</v>
      </c>
      <c r="T5768" s="118" t="s">
        <v>9650</v>
      </c>
      <c r="U5768" s="118" t="s">
        <v>9718</v>
      </c>
      <c r="V5768" s="118" t="s">
        <v>151</v>
      </c>
      <c r="W5768" s="118" t="s">
        <v>9631</v>
      </c>
      <c r="X5768" s="134" t="s">
        <v>148</v>
      </c>
      <c r="Y5768" s="134" t="s">
        <v>148</v>
      </c>
      <c r="Z5768" s="118" t="s">
        <v>148</v>
      </c>
      <c r="AA5768" s="118" t="s">
        <v>148</v>
      </c>
      <c r="AB5768" s="118" t="s">
        <v>151</v>
      </c>
      <c r="AC5768" s="118" t="s">
        <v>151</v>
      </c>
      <c r="AD5768" s="118" t="s">
        <v>3296</v>
      </c>
      <c r="AE5768" s="118" t="s">
        <v>3296</v>
      </c>
      <c r="AF5768" s="118" t="s">
        <v>3296</v>
      </c>
      <c r="AG5768" s="118" t="s">
        <v>3296</v>
      </c>
      <c r="AH5768" s="118" t="s">
        <v>3296</v>
      </c>
      <c r="AI5768" s="118" t="s">
        <v>3296</v>
      </c>
      <c r="AJ5768" s="118" t="s">
        <v>3296</v>
      </c>
      <c r="AK5768" s="19" t="s">
        <v>9711</v>
      </c>
    </row>
    <row r="5769" spans="1:37" ht="115.2">
      <c r="A5769" s="175">
        <v>40946</v>
      </c>
      <c r="B5769" s="118" t="s">
        <v>4</v>
      </c>
      <c r="C5769" s="130">
        <v>40975</v>
      </c>
      <c r="D5769" s="118">
        <v>4</v>
      </c>
      <c r="E5769" s="118" t="s">
        <v>182</v>
      </c>
      <c r="F5769" s="118" t="s">
        <v>8922</v>
      </c>
      <c r="G5769" s="118" t="s">
        <v>9198</v>
      </c>
      <c r="H5769" s="118" t="s">
        <v>876</v>
      </c>
      <c r="I5769" s="118" t="s">
        <v>9501</v>
      </c>
      <c r="J5769" s="118" t="s">
        <v>10169</v>
      </c>
      <c r="K5769" s="118" t="s">
        <v>8893</v>
      </c>
      <c r="L5769" s="118" t="s">
        <v>9606</v>
      </c>
      <c r="M5769" s="118" t="s">
        <v>33</v>
      </c>
      <c r="N5769" s="134" t="s">
        <v>55</v>
      </c>
      <c r="O5769" s="118" t="s">
        <v>874</v>
      </c>
      <c r="P5769" s="118" t="s">
        <v>9719</v>
      </c>
      <c r="Q5769" s="118" t="s">
        <v>9720</v>
      </c>
      <c r="R5769" s="118" t="s">
        <v>148</v>
      </c>
      <c r="S5769" s="118" t="s">
        <v>1003</v>
      </c>
      <c r="T5769" s="118" t="s">
        <v>55</v>
      </c>
      <c r="U5769" s="118" t="s">
        <v>9721</v>
      </c>
      <c r="V5769" s="118" t="s">
        <v>148</v>
      </c>
      <c r="W5769" s="118" t="s">
        <v>148</v>
      </c>
      <c r="X5769" s="134" t="s">
        <v>149</v>
      </c>
      <c r="Y5769" s="134" t="s">
        <v>9614</v>
      </c>
      <c r="Z5769" s="118" t="s">
        <v>149</v>
      </c>
      <c r="AA5769" s="118" t="s">
        <v>9614</v>
      </c>
      <c r="AB5769" s="118" t="s">
        <v>151</v>
      </c>
      <c r="AC5769" s="118" t="s">
        <v>151</v>
      </c>
      <c r="AD5769" s="118" t="s">
        <v>3296</v>
      </c>
      <c r="AE5769" s="118" t="s">
        <v>3296</v>
      </c>
      <c r="AF5769" s="118" t="s">
        <v>3296</v>
      </c>
      <c r="AG5769" s="118" t="s">
        <v>3296</v>
      </c>
      <c r="AH5769" s="118" t="s">
        <v>3296</v>
      </c>
      <c r="AI5769" s="118" t="s">
        <v>3296</v>
      </c>
      <c r="AJ5769" s="118" t="s">
        <v>3296</v>
      </c>
      <c r="AK5769" s="19" t="s">
        <v>9667</v>
      </c>
    </row>
    <row r="5770" spans="1:37" ht="100.8">
      <c r="A5770" s="175">
        <v>40946</v>
      </c>
      <c r="B5770" s="118" t="s">
        <v>4</v>
      </c>
      <c r="C5770" s="130">
        <v>40970</v>
      </c>
      <c r="D5770" s="118">
        <v>0</v>
      </c>
      <c r="E5770" s="118" t="s">
        <v>182</v>
      </c>
      <c r="F5770" s="118" t="s">
        <v>8922</v>
      </c>
      <c r="G5770" s="118" t="s">
        <v>9198</v>
      </c>
      <c r="H5770" s="118" t="s">
        <v>876</v>
      </c>
      <c r="I5770" s="118" t="s">
        <v>10170</v>
      </c>
      <c r="J5770" s="118" t="s">
        <v>10171</v>
      </c>
      <c r="K5770" s="118" t="s">
        <v>8893</v>
      </c>
      <c r="L5770" s="118" t="s">
        <v>1187</v>
      </c>
      <c r="M5770" s="118" t="s">
        <v>0</v>
      </c>
      <c r="N5770" s="134" t="s">
        <v>9722</v>
      </c>
      <c r="O5770" s="118" t="s">
        <v>874</v>
      </c>
      <c r="P5770" s="118" t="s">
        <v>9723</v>
      </c>
      <c r="Q5770" s="118" t="s">
        <v>9724</v>
      </c>
      <c r="R5770" s="118" t="s">
        <v>9725</v>
      </c>
      <c r="S5770" s="118" t="s">
        <v>1002</v>
      </c>
      <c r="T5770" s="118" t="s">
        <v>371</v>
      </c>
      <c r="U5770" s="118" t="s">
        <v>8292</v>
      </c>
      <c r="V5770" s="118" t="s">
        <v>149</v>
      </c>
      <c r="W5770" s="118" t="s">
        <v>148</v>
      </c>
      <c r="X5770" s="134" t="s">
        <v>151</v>
      </c>
      <c r="Y5770" s="134" t="s">
        <v>148</v>
      </c>
      <c r="Z5770" s="118" t="s">
        <v>151</v>
      </c>
      <c r="AA5770" s="118" t="s">
        <v>148</v>
      </c>
      <c r="AB5770" s="118" t="s">
        <v>151</v>
      </c>
      <c r="AC5770" s="118" t="s">
        <v>151</v>
      </c>
      <c r="AD5770" s="118" t="s">
        <v>3296</v>
      </c>
      <c r="AE5770" s="118" t="s">
        <v>3296</v>
      </c>
      <c r="AF5770" s="118" t="s">
        <v>3296</v>
      </c>
      <c r="AG5770" s="118" t="s">
        <v>3296</v>
      </c>
      <c r="AH5770" s="118" t="s">
        <v>3296</v>
      </c>
      <c r="AI5770" s="118" t="s">
        <v>3296</v>
      </c>
      <c r="AJ5770" s="118" t="s">
        <v>3296</v>
      </c>
      <c r="AK5770" s="19" t="s">
        <v>9667</v>
      </c>
    </row>
    <row r="5771" spans="1:37" ht="144">
      <c r="A5771" s="175">
        <v>40946</v>
      </c>
      <c r="B5771" s="118" t="s">
        <v>4</v>
      </c>
      <c r="C5771" s="130">
        <v>40946</v>
      </c>
      <c r="D5771" s="118">
        <v>0</v>
      </c>
      <c r="E5771" s="118" t="s">
        <v>964</v>
      </c>
      <c r="F5771" s="118" t="s">
        <v>8937</v>
      </c>
      <c r="G5771" s="118" t="s">
        <v>8938</v>
      </c>
      <c r="H5771" s="118" t="s">
        <v>0</v>
      </c>
      <c r="I5771" s="118" t="s">
        <v>8939</v>
      </c>
      <c r="J5771" s="118" t="s">
        <v>3466</v>
      </c>
      <c r="K5771" s="118" t="s">
        <v>8893</v>
      </c>
      <c r="L5771" s="118" t="s">
        <v>1206</v>
      </c>
      <c r="M5771" s="118" t="s">
        <v>33</v>
      </c>
      <c r="N5771" s="134" t="s">
        <v>50</v>
      </c>
      <c r="O5771" s="118" t="s">
        <v>874</v>
      </c>
      <c r="P5771" s="118" t="s">
        <v>9726</v>
      </c>
      <c r="Q5771" s="118" t="s">
        <v>9727</v>
      </c>
      <c r="R5771" s="118" t="s">
        <v>148</v>
      </c>
      <c r="S5771" s="118" t="s">
        <v>1003</v>
      </c>
      <c r="T5771" s="118" t="s">
        <v>50</v>
      </c>
      <c r="U5771" s="118" t="s">
        <v>9728</v>
      </c>
      <c r="V5771" s="118" t="s">
        <v>151</v>
      </c>
      <c r="W5771" s="118" t="s">
        <v>9631</v>
      </c>
      <c r="X5771" s="134" t="s">
        <v>149</v>
      </c>
      <c r="Y5771" s="134" t="s">
        <v>50</v>
      </c>
      <c r="Z5771" s="118" t="s">
        <v>148</v>
      </c>
      <c r="AA5771" s="118" t="s">
        <v>148</v>
      </c>
      <c r="AB5771" s="118" t="s">
        <v>151</v>
      </c>
      <c r="AC5771" s="118" t="s">
        <v>149</v>
      </c>
      <c r="AD5771" s="130">
        <v>40949</v>
      </c>
      <c r="AE5771" s="118">
        <v>0</v>
      </c>
      <c r="AF5771" s="118" t="s">
        <v>9729</v>
      </c>
      <c r="AG5771" s="118" t="s">
        <v>3296</v>
      </c>
      <c r="AH5771" s="118" t="s">
        <v>3296</v>
      </c>
      <c r="AI5771" s="118" t="s">
        <v>3296</v>
      </c>
      <c r="AJ5771" s="118" t="s">
        <v>3296</v>
      </c>
      <c r="AK5771" s="19" t="s">
        <v>9730</v>
      </c>
    </row>
    <row r="5772" spans="1:37" ht="86.4">
      <c r="A5772" s="175">
        <v>40948</v>
      </c>
      <c r="B5772" s="118" t="s">
        <v>4</v>
      </c>
      <c r="C5772" s="130">
        <v>40948</v>
      </c>
      <c r="D5772" s="118">
        <v>0</v>
      </c>
      <c r="E5772" s="118" t="s">
        <v>170</v>
      </c>
      <c r="F5772" s="118" t="s">
        <v>8998</v>
      </c>
      <c r="G5772" s="118" t="s">
        <v>8999</v>
      </c>
      <c r="H5772" s="118" t="s">
        <v>876</v>
      </c>
      <c r="I5772" s="118" t="s">
        <v>10172</v>
      </c>
      <c r="J5772" s="118" t="s">
        <v>148</v>
      </c>
      <c r="K5772" s="118" t="s">
        <v>8961</v>
      </c>
      <c r="L5772" s="118" t="s">
        <v>9731</v>
      </c>
      <c r="M5772" s="118" t="s">
        <v>0</v>
      </c>
      <c r="N5772" s="134" t="s">
        <v>9732</v>
      </c>
      <c r="O5772" s="118" t="s">
        <v>3286</v>
      </c>
      <c r="P5772" s="118" t="s">
        <v>9733</v>
      </c>
      <c r="Q5772" s="118" t="s">
        <v>1248</v>
      </c>
      <c r="R5772" s="118" t="s">
        <v>148</v>
      </c>
      <c r="S5772" s="118" t="s">
        <v>1002</v>
      </c>
      <c r="T5772" s="118" t="s">
        <v>59</v>
      </c>
      <c r="U5772" s="118" t="s">
        <v>9734</v>
      </c>
      <c r="V5772" s="118" t="s">
        <v>148</v>
      </c>
      <c r="W5772" s="118" t="s">
        <v>148</v>
      </c>
      <c r="X5772" s="134" t="s">
        <v>148</v>
      </c>
      <c r="Y5772" s="134" t="s">
        <v>148</v>
      </c>
      <c r="Z5772" s="118" t="s">
        <v>148</v>
      </c>
      <c r="AA5772" s="118" t="s">
        <v>148</v>
      </c>
      <c r="AB5772" s="118" t="s">
        <v>148</v>
      </c>
      <c r="AC5772" s="118" t="s">
        <v>148</v>
      </c>
      <c r="AD5772" s="118" t="s">
        <v>148</v>
      </c>
      <c r="AE5772" s="118" t="s">
        <v>148</v>
      </c>
      <c r="AF5772" s="118" t="s">
        <v>148</v>
      </c>
      <c r="AG5772" s="118" t="s">
        <v>148</v>
      </c>
      <c r="AH5772" s="118" t="s">
        <v>148</v>
      </c>
      <c r="AI5772" s="118" t="s">
        <v>148</v>
      </c>
      <c r="AJ5772" s="118" t="s">
        <v>148</v>
      </c>
      <c r="AK5772" s="19" t="s">
        <v>9735</v>
      </c>
    </row>
    <row r="5773" spans="1:37" ht="216">
      <c r="A5773" s="175">
        <v>40948</v>
      </c>
      <c r="B5773" s="118" t="s">
        <v>4</v>
      </c>
      <c r="C5773" s="130">
        <v>40973</v>
      </c>
      <c r="D5773" s="118">
        <v>20</v>
      </c>
      <c r="E5773" s="118" t="s">
        <v>407</v>
      </c>
      <c r="F5773" s="118" t="s">
        <v>9043</v>
      </c>
      <c r="G5773" s="118" t="s">
        <v>9044</v>
      </c>
      <c r="H5773" s="118" t="s">
        <v>876</v>
      </c>
      <c r="I5773" s="118" t="s">
        <v>9045</v>
      </c>
      <c r="J5773" s="118" t="s">
        <v>10173</v>
      </c>
      <c r="K5773" s="118" t="s">
        <v>8893</v>
      </c>
      <c r="L5773" s="118" t="s">
        <v>1187</v>
      </c>
      <c r="M5773" s="118" t="s">
        <v>0</v>
      </c>
      <c r="N5773" s="134" t="s">
        <v>9722</v>
      </c>
      <c r="O5773" s="118" t="s">
        <v>3286</v>
      </c>
      <c r="P5773" s="118" t="s">
        <v>9736</v>
      </c>
      <c r="Q5773" s="118" t="s">
        <v>9737</v>
      </c>
      <c r="R5773" s="118" t="s">
        <v>9738</v>
      </c>
      <c r="S5773" s="118" t="s">
        <v>1002</v>
      </c>
      <c r="T5773" s="118" t="s">
        <v>1175</v>
      </c>
      <c r="U5773" s="118" t="s">
        <v>9739</v>
      </c>
      <c r="V5773" s="118" t="s">
        <v>148</v>
      </c>
      <c r="W5773" s="118" t="s">
        <v>148</v>
      </c>
      <c r="X5773" s="134" t="s">
        <v>148</v>
      </c>
      <c r="Y5773" s="134" t="s">
        <v>148</v>
      </c>
      <c r="Z5773" s="118" t="s">
        <v>148</v>
      </c>
      <c r="AA5773" s="118" t="s">
        <v>148</v>
      </c>
      <c r="AB5773" s="118" t="s">
        <v>151</v>
      </c>
      <c r="AC5773" s="118" t="s">
        <v>151</v>
      </c>
      <c r="AD5773" s="118" t="s">
        <v>3296</v>
      </c>
      <c r="AE5773" s="118" t="s">
        <v>3296</v>
      </c>
      <c r="AF5773" s="118" t="s">
        <v>3296</v>
      </c>
      <c r="AG5773" s="118" t="s">
        <v>3296</v>
      </c>
      <c r="AH5773" s="118" t="s">
        <v>3296</v>
      </c>
      <c r="AI5773" s="118" t="s">
        <v>3296</v>
      </c>
      <c r="AJ5773" s="118" t="s">
        <v>3296</v>
      </c>
      <c r="AK5773" s="19" t="s">
        <v>9740</v>
      </c>
    </row>
    <row r="5774" spans="1:37" ht="216">
      <c r="A5774" s="175">
        <v>40948</v>
      </c>
      <c r="B5774" s="118" t="s">
        <v>4</v>
      </c>
      <c r="C5774" s="130">
        <v>40973</v>
      </c>
      <c r="D5774" s="118">
        <v>20</v>
      </c>
      <c r="E5774" s="118" t="s">
        <v>407</v>
      </c>
      <c r="F5774" s="118" t="s">
        <v>9043</v>
      </c>
      <c r="G5774" s="118" t="s">
        <v>9044</v>
      </c>
      <c r="H5774" s="118" t="s">
        <v>876</v>
      </c>
      <c r="I5774" s="118" t="s">
        <v>9045</v>
      </c>
      <c r="J5774" s="118" t="s">
        <v>10173</v>
      </c>
      <c r="K5774" s="118" t="s">
        <v>8893</v>
      </c>
      <c r="L5774" s="118" t="s">
        <v>1187</v>
      </c>
      <c r="M5774" s="118" t="s">
        <v>0</v>
      </c>
      <c r="N5774" s="134" t="s">
        <v>9722</v>
      </c>
      <c r="O5774" s="118" t="s">
        <v>3286</v>
      </c>
      <c r="P5774" s="118" t="s">
        <v>9736</v>
      </c>
      <c r="Q5774" s="118" t="s">
        <v>9741</v>
      </c>
      <c r="R5774" s="118" t="s">
        <v>9742</v>
      </c>
      <c r="S5774" s="118" t="s">
        <v>1002</v>
      </c>
      <c r="T5774" s="118" t="s">
        <v>1175</v>
      </c>
      <c r="U5774" s="118" t="s">
        <v>9743</v>
      </c>
      <c r="V5774" s="118" t="s">
        <v>148</v>
      </c>
      <c r="W5774" s="118" t="s">
        <v>148</v>
      </c>
      <c r="X5774" s="134" t="s">
        <v>148</v>
      </c>
      <c r="Y5774" s="134" t="s">
        <v>148</v>
      </c>
      <c r="Z5774" s="118" t="s">
        <v>148</v>
      </c>
      <c r="AA5774" s="118" t="s">
        <v>148</v>
      </c>
      <c r="AB5774" s="118" t="s">
        <v>151</v>
      </c>
      <c r="AC5774" s="118" t="s">
        <v>151</v>
      </c>
      <c r="AD5774" s="118" t="s">
        <v>3296</v>
      </c>
      <c r="AE5774" s="118" t="s">
        <v>3296</v>
      </c>
      <c r="AF5774" s="118" t="s">
        <v>3296</v>
      </c>
      <c r="AG5774" s="118" t="s">
        <v>3296</v>
      </c>
      <c r="AH5774" s="118" t="s">
        <v>3296</v>
      </c>
      <c r="AI5774" s="118" t="s">
        <v>3296</v>
      </c>
      <c r="AJ5774" s="118" t="s">
        <v>3296</v>
      </c>
      <c r="AK5774" s="19" t="s">
        <v>9740</v>
      </c>
    </row>
    <row r="5775" spans="1:37" ht="57.6">
      <c r="A5775" s="175">
        <v>40948</v>
      </c>
      <c r="B5775" s="118" t="s">
        <v>4</v>
      </c>
      <c r="C5775" s="130">
        <v>40973</v>
      </c>
      <c r="D5775" s="118">
        <v>20</v>
      </c>
      <c r="E5775" s="118" t="s">
        <v>407</v>
      </c>
      <c r="F5775" s="118" t="s">
        <v>9043</v>
      </c>
      <c r="G5775" s="118" t="s">
        <v>9044</v>
      </c>
      <c r="H5775" s="118" t="s">
        <v>876</v>
      </c>
      <c r="I5775" s="118" t="s">
        <v>9045</v>
      </c>
      <c r="J5775" s="118" t="s">
        <v>10173</v>
      </c>
      <c r="K5775" s="118" t="s">
        <v>8893</v>
      </c>
      <c r="L5775" s="118" t="s">
        <v>1187</v>
      </c>
      <c r="M5775" s="118" t="s">
        <v>0</v>
      </c>
      <c r="N5775" s="134" t="s">
        <v>9722</v>
      </c>
      <c r="O5775" s="118" t="s">
        <v>3286</v>
      </c>
      <c r="P5775" s="118" t="s">
        <v>9736</v>
      </c>
      <c r="Q5775" s="118" t="s">
        <v>9744</v>
      </c>
      <c r="R5775" s="118" t="s">
        <v>9742</v>
      </c>
      <c r="S5775" s="118" t="s">
        <v>1002</v>
      </c>
      <c r="T5775" s="118" t="s">
        <v>1175</v>
      </c>
      <c r="U5775" s="118" t="s">
        <v>9745</v>
      </c>
      <c r="V5775" s="118" t="s">
        <v>148</v>
      </c>
      <c r="W5775" s="118" t="s">
        <v>148</v>
      </c>
      <c r="X5775" s="134" t="s">
        <v>148</v>
      </c>
      <c r="Y5775" s="134" t="s">
        <v>148</v>
      </c>
      <c r="Z5775" s="118" t="s">
        <v>148</v>
      </c>
      <c r="AA5775" s="118" t="s">
        <v>148</v>
      </c>
      <c r="AB5775" s="118" t="s">
        <v>151</v>
      </c>
      <c r="AC5775" s="118" t="s">
        <v>151</v>
      </c>
      <c r="AD5775" s="118" t="s">
        <v>3296</v>
      </c>
      <c r="AE5775" s="118" t="s">
        <v>3296</v>
      </c>
      <c r="AF5775" s="118" t="s">
        <v>3296</v>
      </c>
      <c r="AG5775" s="118" t="s">
        <v>3296</v>
      </c>
      <c r="AH5775" s="118" t="s">
        <v>3296</v>
      </c>
      <c r="AI5775" s="118" t="s">
        <v>3296</v>
      </c>
      <c r="AJ5775" s="118" t="s">
        <v>3296</v>
      </c>
      <c r="AK5775" s="19" t="s">
        <v>9740</v>
      </c>
    </row>
    <row r="5776" spans="1:37" ht="57.6">
      <c r="A5776" s="175">
        <v>40948</v>
      </c>
      <c r="B5776" s="118" t="s">
        <v>4</v>
      </c>
      <c r="C5776" s="130">
        <v>40948</v>
      </c>
      <c r="D5776" s="118">
        <v>0</v>
      </c>
      <c r="E5776" s="118" t="s">
        <v>199</v>
      </c>
      <c r="F5776" s="118" t="s">
        <v>9008</v>
      </c>
      <c r="G5776" s="118" t="s">
        <v>9009</v>
      </c>
      <c r="H5776" s="118" t="s">
        <v>876</v>
      </c>
      <c r="I5776" s="118" t="s">
        <v>10174</v>
      </c>
      <c r="J5776" s="118" t="s">
        <v>148</v>
      </c>
      <c r="K5776" s="118" t="s">
        <v>8961</v>
      </c>
      <c r="L5776" s="118" t="s">
        <v>9731</v>
      </c>
      <c r="M5776" s="118" t="s">
        <v>0</v>
      </c>
      <c r="N5776" s="134" t="s">
        <v>9732</v>
      </c>
      <c r="O5776" s="118" t="s">
        <v>875</v>
      </c>
      <c r="P5776" s="118" t="s">
        <v>9746</v>
      </c>
      <c r="Q5776" s="118" t="s">
        <v>1248</v>
      </c>
      <c r="R5776" s="118" t="s">
        <v>148</v>
      </c>
      <c r="S5776" s="118" t="s">
        <v>1002</v>
      </c>
      <c r="T5776" s="118" t="s">
        <v>59</v>
      </c>
      <c r="U5776" s="118" t="s">
        <v>9734</v>
      </c>
      <c r="V5776" s="118" t="s">
        <v>148</v>
      </c>
      <c r="W5776" s="118" t="s">
        <v>148</v>
      </c>
      <c r="X5776" s="134" t="s">
        <v>148</v>
      </c>
      <c r="Y5776" s="134" t="s">
        <v>148</v>
      </c>
      <c r="Z5776" s="118" t="s">
        <v>148</v>
      </c>
      <c r="AA5776" s="118" t="s">
        <v>148</v>
      </c>
      <c r="AB5776" s="118" t="s">
        <v>148</v>
      </c>
      <c r="AC5776" s="118" t="s">
        <v>148</v>
      </c>
      <c r="AD5776" s="118" t="s">
        <v>148</v>
      </c>
      <c r="AE5776" s="118" t="s">
        <v>148</v>
      </c>
      <c r="AF5776" s="118" t="s">
        <v>148</v>
      </c>
      <c r="AG5776" s="118" t="s">
        <v>148</v>
      </c>
      <c r="AH5776" s="118" t="s">
        <v>148</v>
      </c>
      <c r="AI5776" s="118" t="s">
        <v>148</v>
      </c>
      <c r="AJ5776" s="118" t="s">
        <v>148</v>
      </c>
      <c r="AK5776" s="19" t="s">
        <v>9747</v>
      </c>
    </row>
    <row r="5777" spans="1:37" ht="115.2">
      <c r="A5777" s="175">
        <v>40948</v>
      </c>
      <c r="B5777" s="118" t="s">
        <v>4</v>
      </c>
      <c r="C5777" s="130">
        <v>40948</v>
      </c>
      <c r="D5777" s="118">
        <v>0</v>
      </c>
      <c r="E5777" s="118" t="s">
        <v>199</v>
      </c>
      <c r="F5777" s="118" t="s">
        <v>10175</v>
      </c>
      <c r="G5777" s="118" t="s">
        <v>10176</v>
      </c>
      <c r="H5777" s="118" t="s">
        <v>10155</v>
      </c>
      <c r="I5777" s="118" t="s">
        <v>10177</v>
      </c>
      <c r="J5777" s="118" t="s">
        <v>148</v>
      </c>
      <c r="K5777" s="118" t="s">
        <v>8961</v>
      </c>
      <c r="L5777" s="118" t="s">
        <v>9731</v>
      </c>
      <c r="M5777" s="118" t="s">
        <v>0</v>
      </c>
      <c r="N5777" s="134" t="s">
        <v>9732</v>
      </c>
      <c r="O5777" s="118" t="s">
        <v>3286</v>
      </c>
      <c r="P5777" s="118" t="s">
        <v>9748</v>
      </c>
      <c r="Q5777" s="118" t="s">
        <v>1248</v>
      </c>
      <c r="R5777" s="118" t="s">
        <v>148</v>
      </c>
      <c r="S5777" s="118" t="s">
        <v>1002</v>
      </c>
      <c r="T5777" s="118" t="s">
        <v>59</v>
      </c>
      <c r="U5777" s="118" t="s">
        <v>9734</v>
      </c>
      <c r="V5777" s="118" t="s">
        <v>148</v>
      </c>
      <c r="W5777" s="118" t="s">
        <v>148</v>
      </c>
      <c r="X5777" s="134" t="s">
        <v>148</v>
      </c>
      <c r="Y5777" s="134" t="s">
        <v>148</v>
      </c>
      <c r="Z5777" s="118" t="s">
        <v>148</v>
      </c>
      <c r="AA5777" s="118" t="s">
        <v>148</v>
      </c>
      <c r="AB5777" s="118" t="s">
        <v>148</v>
      </c>
      <c r="AC5777" s="118" t="s">
        <v>148</v>
      </c>
      <c r="AD5777" s="118" t="s">
        <v>148</v>
      </c>
      <c r="AE5777" s="118" t="s">
        <v>148</v>
      </c>
      <c r="AF5777" s="118" t="s">
        <v>148</v>
      </c>
      <c r="AG5777" s="118" t="s">
        <v>148</v>
      </c>
      <c r="AH5777" s="118" t="s">
        <v>148</v>
      </c>
      <c r="AI5777" s="118" t="s">
        <v>148</v>
      </c>
      <c r="AJ5777" s="118" t="s">
        <v>148</v>
      </c>
      <c r="AK5777" s="19" t="s">
        <v>9749</v>
      </c>
    </row>
    <row r="5778" spans="1:37" ht="115.2">
      <c r="A5778" s="175">
        <v>40948</v>
      </c>
      <c r="B5778" s="118" t="s">
        <v>4</v>
      </c>
      <c r="C5778" s="130">
        <v>40948</v>
      </c>
      <c r="D5778" s="118">
        <v>0</v>
      </c>
      <c r="E5778" s="118" t="s">
        <v>199</v>
      </c>
      <c r="F5778" s="118" t="s">
        <v>10175</v>
      </c>
      <c r="G5778" s="118" t="s">
        <v>10176</v>
      </c>
      <c r="H5778" s="118" t="s">
        <v>10155</v>
      </c>
      <c r="I5778" s="118" t="s">
        <v>10178</v>
      </c>
      <c r="J5778" s="118" t="s">
        <v>148</v>
      </c>
      <c r="K5778" s="118" t="s">
        <v>8961</v>
      </c>
      <c r="L5778" s="118" t="s">
        <v>9731</v>
      </c>
      <c r="M5778" s="118" t="s">
        <v>0</v>
      </c>
      <c r="N5778" s="134" t="s">
        <v>9732</v>
      </c>
      <c r="O5778" s="118" t="s">
        <v>3286</v>
      </c>
      <c r="P5778" s="118" t="s">
        <v>9750</v>
      </c>
      <c r="Q5778" s="118" t="s">
        <v>1248</v>
      </c>
      <c r="R5778" s="118" t="s">
        <v>148</v>
      </c>
      <c r="S5778" s="118" t="s">
        <v>1002</v>
      </c>
      <c r="T5778" s="118" t="s">
        <v>59</v>
      </c>
      <c r="U5778" s="118" t="s">
        <v>9734</v>
      </c>
      <c r="V5778" s="118" t="s">
        <v>148</v>
      </c>
      <c r="W5778" s="118" t="s">
        <v>148</v>
      </c>
      <c r="X5778" s="134" t="s">
        <v>148</v>
      </c>
      <c r="Y5778" s="134" t="s">
        <v>148</v>
      </c>
      <c r="Z5778" s="118" t="s">
        <v>148</v>
      </c>
      <c r="AA5778" s="118" t="s">
        <v>148</v>
      </c>
      <c r="AB5778" s="118" t="s">
        <v>148</v>
      </c>
      <c r="AC5778" s="118" t="s">
        <v>148</v>
      </c>
      <c r="AD5778" s="118" t="s">
        <v>148</v>
      </c>
      <c r="AE5778" s="118" t="s">
        <v>148</v>
      </c>
      <c r="AF5778" s="118" t="s">
        <v>148</v>
      </c>
      <c r="AG5778" s="118" t="s">
        <v>148</v>
      </c>
      <c r="AH5778" s="118" t="s">
        <v>148</v>
      </c>
      <c r="AI5778" s="118" t="s">
        <v>148</v>
      </c>
      <c r="AJ5778" s="118" t="s">
        <v>148</v>
      </c>
      <c r="AK5778" s="19" t="s">
        <v>9749</v>
      </c>
    </row>
    <row r="5779" spans="1:37" ht="115.2">
      <c r="A5779" s="175">
        <v>40948</v>
      </c>
      <c r="B5779" s="118" t="s">
        <v>4</v>
      </c>
      <c r="C5779" s="130">
        <v>40948</v>
      </c>
      <c r="D5779" s="118">
        <v>0</v>
      </c>
      <c r="E5779" s="118" t="s">
        <v>199</v>
      </c>
      <c r="F5779" s="118" t="s">
        <v>10175</v>
      </c>
      <c r="G5779" s="118" t="s">
        <v>10176</v>
      </c>
      <c r="H5779" s="118" t="s">
        <v>10155</v>
      </c>
      <c r="I5779" s="118" t="s">
        <v>10178</v>
      </c>
      <c r="J5779" s="118" t="s">
        <v>148</v>
      </c>
      <c r="K5779" s="118" t="s">
        <v>8961</v>
      </c>
      <c r="L5779" s="118" t="s">
        <v>9731</v>
      </c>
      <c r="M5779" s="118" t="s">
        <v>0</v>
      </c>
      <c r="N5779" s="134" t="s">
        <v>9732</v>
      </c>
      <c r="O5779" s="118" t="s">
        <v>3286</v>
      </c>
      <c r="P5779" s="118" t="s">
        <v>9751</v>
      </c>
      <c r="Q5779" s="118" t="s">
        <v>1248</v>
      </c>
      <c r="R5779" s="118" t="s">
        <v>148</v>
      </c>
      <c r="S5779" s="118" t="s">
        <v>1002</v>
      </c>
      <c r="T5779" s="118" t="s">
        <v>59</v>
      </c>
      <c r="U5779" s="118" t="s">
        <v>9734</v>
      </c>
      <c r="V5779" s="118" t="s">
        <v>148</v>
      </c>
      <c r="W5779" s="118" t="s">
        <v>148</v>
      </c>
      <c r="X5779" s="134" t="s">
        <v>148</v>
      </c>
      <c r="Y5779" s="134" t="s">
        <v>148</v>
      </c>
      <c r="Z5779" s="118" t="s">
        <v>148</v>
      </c>
      <c r="AA5779" s="118" t="s">
        <v>148</v>
      </c>
      <c r="AB5779" s="118" t="s">
        <v>148</v>
      </c>
      <c r="AC5779" s="118" t="s">
        <v>148</v>
      </c>
      <c r="AD5779" s="118" t="s">
        <v>148</v>
      </c>
      <c r="AE5779" s="118" t="s">
        <v>148</v>
      </c>
      <c r="AF5779" s="118" t="s">
        <v>148</v>
      </c>
      <c r="AG5779" s="118" t="s">
        <v>148</v>
      </c>
      <c r="AH5779" s="118" t="s">
        <v>148</v>
      </c>
      <c r="AI5779" s="118" t="s">
        <v>148</v>
      </c>
      <c r="AJ5779" s="118" t="s">
        <v>148</v>
      </c>
      <c r="AK5779" s="19" t="s">
        <v>9749</v>
      </c>
    </row>
    <row r="5780" spans="1:37" ht="115.2">
      <c r="A5780" s="175">
        <v>40948</v>
      </c>
      <c r="B5780" s="118" t="s">
        <v>4</v>
      </c>
      <c r="C5780" s="130">
        <v>40948</v>
      </c>
      <c r="D5780" s="118">
        <v>0</v>
      </c>
      <c r="E5780" s="118" t="s">
        <v>199</v>
      </c>
      <c r="F5780" s="118" t="s">
        <v>10175</v>
      </c>
      <c r="G5780" s="118" t="s">
        <v>10176</v>
      </c>
      <c r="H5780" s="118" t="s">
        <v>10155</v>
      </c>
      <c r="I5780" s="118" t="s">
        <v>10178</v>
      </c>
      <c r="J5780" s="118" t="s">
        <v>148</v>
      </c>
      <c r="K5780" s="118" t="s">
        <v>8961</v>
      </c>
      <c r="L5780" s="118" t="s">
        <v>9731</v>
      </c>
      <c r="M5780" s="118" t="s">
        <v>0</v>
      </c>
      <c r="N5780" s="134" t="s">
        <v>9732</v>
      </c>
      <c r="O5780" s="118" t="s">
        <v>3286</v>
      </c>
      <c r="P5780" s="118" t="s">
        <v>9752</v>
      </c>
      <c r="Q5780" s="118" t="s">
        <v>1248</v>
      </c>
      <c r="R5780" s="118" t="s">
        <v>148</v>
      </c>
      <c r="S5780" s="118" t="s">
        <v>1002</v>
      </c>
      <c r="T5780" s="118" t="s">
        <v>59</v>
      </c>
      <c r="U5780" s="118" t="s">
        <v>9734</v>
      </c>
      <c r="V5780" s="118" t="s">
        <v>148</v>
      </c>
      <c r="W5780" s="118" t="s">
        <v>148</v>
      </c>
      <c r="X5780" s="134" t="s">
        <v>148</v>
      </c>
      <c r="Y5780" s="134" t="s">
        <v>148</v>
      </c>
      <c r="Z5780" s="118" t="s">
        <v>148</v>
      </c>
      <c r="AA5780" s="118" t="s">
        <v>148</v>
      </c>
      <c r="AB5780" s="118" t="s">
        <v>148</v>
      </c>
      <c r="AC5780" s="118" t="s">
        <v>148</v>
      </c>
      <c r="AD5780" s="118" t="s">
        <v>148</v>
      </c>
      <c r="AE5780" s="118" t="s">
        <v>148</v>
      </c>
      <c r="AF5780" s="118" t="s">
        <v>148</v>
      </c>
      <c r="AG5780" s="118" t="s">
        <v>148</v>
      </c>
      <c r="AH5780" s="118" t="s">
        <v>148</v>
      </c>
      <c r="AI5780" s="118" t="s">
        <v>148</v>
      </c>
      <c r="AJ5780" s="118" t="s">
        <v>148</v>
      </c>
      <c r="AK5780" s="19" t="s">
        <v>9749</v>
      </c>
    </row>
    <row r="5781" spans="1:37" ht="244.8">
      <c r="A5781" s="175">
        <v>40948</v>
      </c>
      <c r="B5781" s="118" t="s">
        <v>4</v>
      </c>
      <c r="C5781" s="130">
        <v>40988</v>
      </c>
      <c r="D5781" s="118">
        <v>1</v>
      </c>
      <c r="E5781" s="118" t="s">
        <v>182</v>
      </c>
      <c r="F5781" s="118" t="s">
        <v>930</v>
      </c>
      <c r="G5781" s="118" t="s">
        <v>9057</v>
      </c>
      <c r="H5781" s="118" t="s">
        <v>0</v>
      </c>
      <c r="I5781" s="118" t="s">
        <v>9401</v>
      </c>
      <c r="J5781" s="118" t="s">
        <v>183</v>
      </c>
      <c r="K5781" s="118" t="s">
        <v>8893</v>
      </c>
      <c r="L5781" s="118" t="s">
        <v>9753</v>
      </c>
      <c r="M5781" s="118" t="s">
        <v>33</v>
      </c>
      <c r="N5781" s="134" t="s">
        <v>1177</v>
      </c>
      <c r="O5781" s="118" t="s">
        <v>874</v>
      </c>
      <c r="P5781" s="118" t="s">
        <v>9754</v>
      </c>
      <c r="Q5781" s="118" t="s">
        <v>9755</v>
      </c>
      <c r="R5781" s="118" t="s">
        <v>148</v>
      </c>
      <c r="S5781" s="118" t="s">
        <v>1003</v>
      </c>
      <c r="T5781" s="118" t="s">
        <v>48</v>
      </c>
      <c r="U5781" s="118" t="s">
        <v>9756</v>
      </c>
      <c r="V5781" s="118" t="s">
        <v>149</v>
      </c>
      <c r="W5781" s="118" t="s">
        <v>148</v>
      </c>
      <c r="X5781" s="134" t="s">
        <v>149</v>
      </c>
      <c r="Y5781" s="134" t="s">
        <v>48</v>
      </c>
      <c r="Z5781" s="118" t="s">
        <v>151</v>
      </c>
      <c r="AA5781" s="118" t="s">
        <v>148</v>
      </c>
      <c r="AB5781" s="118" t="s">
        <v>151</v>
      </c>
      <c r="AC5781" s="118" t="s">
        <v>149</v>
      </c>
      <c r="AD5781" s="130">
        <v>40990</v>
      </c>
      <c r="AE5781" s="118">
        <v>0</v>
      </c>
      <c r="AF5781" s="118" t="s">
        <v>9757</v>
      </c>
      <c r="AG5781" s="130">
        <v>40990</v>
      </c>
      <c r="AH5781" s="118" t="s">
        <v>9621</v>
      </c>
      <c r="AI5781" s="118" t="s">
        <v>9622</v>
      </c>
      <c r="AJ5781" s="118" t="s">
        <v>9758</v>
      </c>
      <c r="AK5781" s="19" t="s">
        <v>9684</v>
      </c>
    </row>
    <row r="5782" spans="1:37" ht="57.6">
      <c r="A5782" s="175">
        <v>40948</v>
      </c>
      <c r="B5782" s="118" t="s">
        <v>4</v>
      </c>
      <c r="C5782" s="130">
        <v>40948</v>
      </c>
      <c r="D5782" s="118">
        <v>0</v>
      </c>
      <c r="E5782" s="118" t="s">
        <v>182</v>
      </c>
      <c r="F5782" s="118" t="s">
        <v>8922</v>
      </c>
      <c r="G5782" s="118" t="s">
        <v>9198</v>
      </c>
      <c r="H5782" s="118" t="s">
        <v>876</v>
      </c>
      <c r="I5782" s="118" t="s">
        <v>10179</v>
      </c>
      <c r="J5782" s="118" t="s">
        <v>148</v>
      </c>
      <c r="K5782" s="118" t="s">
        <v>8961</v>
      </c>
      <c r="L5782" s="118" t="s">
        <v>9731</v>
      </c>
      <c r="M5782" s="118" t="s">
        <v>0</v>
      </c>
      <c r="N5782" s="134" t="s">
        <v>9732</v>
      </c>
      <c r="O5782" s="118" t="s">
        <v>3286</v>
      </c>
      <c r="P5782" s="118" t="s">
        <v>9759</v>
      </c>
      <c r="Q5782" s="118" t="s">
        <v>1248</v>
      </c>
      <c r="R5782" s="118" t="s">
        <v>148</v>
      </c>
      <c r="S5782" s="118" t="s">
        <v>1002</v>
      </c>
      <c r="T5782" s="118" t="s">
        <v>59</v>
      </c>
      <c r="U5782" s="118" t="s">
        <v>9734</v>
      </c>
      <c r="V5782" s="118" t="s">
        <v>148</v>
      </c>
      <c r="W5782" s="118" t="s">
        <v>148</v>
      </c>
      <c r="X5782" s="134" t="s">
        <v>148</v>
      </c>
      <c r="Y5782" s="134" t="s">
        <v>148</v>
      </c>
      <c r="Z5782" s="118" t="s">
        <v>148</v>
      </c>
      <c r="AA5782" s="118" t="s">
        <v>148</v>
      </c>
      <c r="AB5782" s="118" t="s">
        <v>148</v>
      </c>
      <c r="AC5782" s="118" t="s">
        <v>148</v>
      </c>
      <c r="AD5782" s="118" t="s">
        <v>148</v>
      </c>
      <c r="AE5782" s="118" t="s">
        <v>148</v>
      </c>
      <c r="AF5782" s="118" t="s">
        <v>148</v>
      </c>
      <c r="AG5782" s="118" t="s">
        <v>148</v>
      </c>
      <c r="AH5782" s="118" t="s">
        <v>148</v>
      </c>
      <c r="AI5782" s="118" t="s">
        <v>148</v>
      </c>
      <c r="AJ5782" s="118" t="s">
        <v>148</v>
      </c>
      <c r="AK5782" s="19" t="s">
        <v>9667</v>
      </c>
    </row>
    <row r="5783" spans="1:37" ht="57.6">
      <c r="A5783" s="175">
        <v>40948</v>
      </c>
      <c r="B5783" s="118" t="s">
        <v>4</v>
      </c>
      <c r="C5783" s="130">
        <v>40948</v>
      </c>
      <c r="D5783" s="118">
        <v>0</v>
      </c>
      <c r="E5783" s="118" t="s">
        <v>182</v>
      </c>
      <c r="F5783" s="118" t="s">
        <v>8922</v>
      </c>
      <c r="G5783" s="118" t="s">
        <v>9198</v>
      </c>
      <c r="H5783" s="118" t="s">
        <v>876</v>
      </c>
      <c r="I5783" s="118" t="s">
        <v>10180</v>
      </c>
      <c r="J5783" s="118" t="s">
        <v>148</v>
      </c>
      <c r="K5783" s="118" t="s">
        <v>8961</v>
      </c>
      <c r="L5783" s="118" t="s">
        <v>9731</v>
      </c>
      <c r="M5783" s="118" t="s">
        <v>0</v>
      </c>
      <c r="N5783" s="134" t="s">
        <v>9732</v>
      </c>
      <c r="O5783" s="118" t="s">
        <v>3286</v>
      </c>
      <c r="P5783" s="118" t="s">
        <v>9760</v>
      </c>
      <c r="Q5783" s="118" t="s">
        <v>1248</v>
      </c>
      <c r="R5783" s="118" t="s">
        <v>148</v>
      </c>
      <c r="S5783" s="118" t="s">
        <v>1002</v>
      </c>
      <c r="T5783" s="118" t="s">
        <v>59</v>
      </c>
      <c r="U5783" s="118" t="s">
        <v>9734</v>
      </c>
      <c r="V5783" s="118" t="s">
        <v>148</v>
      </c>
      <c r="W5783" s="118" t="s">
        <v>148</v>
      </c>
      <c r="X5783" s="134" t="s">
        <v>148</v>
      </c>
      <c r="Y5783" s="134" t="s">
        <v>148</v>
      </c>
      <c r="Z5783" s="118" t="s">
        <v>148</v>
      </c>
      <c r="AA5783" s="118" t="s">
        <v>148</v>
      </c>
      <c r="AB5783" s="118" t="s">
        <v>148</v>
      </c>
      <c r="AC5783" s="118" t="s">
        <v>148</v>
      </c>
      <c r="AD5783" s="118" t="s">
        <v>148</v>
      </c>
      <c r="AE5783" s="118" t="s">
        <v>148</v>
      </c>
      <c r="AF5783" s="118" t="s">
        <v>148</v>
      </c>
      <c r="AG5783" s="118" t="s">
        <v>148</v>
      </c>
      <c r="AH5783" s="118" t="s">
        <v>148</v>
      </c>
      <c r="AI5783" s="118" t="s">
        <v>148</v>
      </c>
      <c r="AJ5783" s="118" t="s">
        <v>148</v>
      </c>
      <c r="AK5783" s="19" t="s">
        <v>9667</v>
      </c>
    </row>
    <row r="5784" spans="1:37" ht="57.6">
      <c r="A5784" s="175">
        <v>40948</v>
      </c>
      <c r="B5784" s="118" t="s">
        <v>4</v>
      </c>
      <c r="C5784" s="130">
        <v>40948</v>
      </c>
      <c r="D5784" s="118">
        <v>0</v>
      </c>
      <c r="E5784" s="118" t="s">
        <v>182</v>
      </c>
      <c r="F5784" s="118" t="s">
        <v>8922</v>
      </c>
      <c r="G5784" s="118" t="s">
        <v>9198</v>
      </c>
      <c r="H5784" s="118" t="s">
        <v>876</v>
      </c>
      <c r="I5784" s="118" t="s">
        <v>10179</v>
      </c>
      <c r="J5784" s="118" t="s">
        <v>148</v>
      </c>
      <c r="K5784" s="118" t="s">
        <v>8961</v>
      </c>
      <c r="L5784" s="118" t="s">
        <v>9731</v>
      </c>
      <c r="M5784" s="118" t="s">
        <v>0</v>
      </c>
      <c r="N5784" s="134" t="s">
        <v>9732</v>
      </c>
      <c r="O5784" s="118" t="s">
        <v>3286</v>
      </c>
      <c r="P5784" s="118" t="s">
        <v>9761</v>
      </c>
      <c r="Q5784" s="118" t="s">
        <v>1248</v>
      </c>
      <c r="R5784" s="118" t="s">
        <v>148</v>
      </c>
      <c r="S5784" s="118" t="s">
        <v>1002</v>
      </c>
      <c r="T5784" s="118" t="s">
        <v>59</v>
      </c>
      <c r="U5784" s="118" t="s">
        <v>9734</v>
      </c>
      <c r="V5784" s="118" t="s">
        <v>148</v>
      </c>
      <c r="W5784" s="118" t="s">
        <v>148</v>
      </c>
      <c r="X5784" s="134" t="s">
        <v>148</v>
      </c>
      <c r="Y5784" s="134" t="s">
        <v>148</v>
      </c>
      <c r="Z5784" s="118" t="s">
        <v>148</v>
      </c>
      <c r="AA5784" s="118" t="s">
        <v>148</v>
      </c>
      <c r="AB5784" s="118" t="s">
        <v>148</v>
      </c>
      <c r="AC5784" s="118" t="s">
        <v>148</v>
      </c>
      <c r="AD5784" s="118" t="s">
        <v>148</v>
      </c>
      <c r="AE5784" s="118" t="s">
        <v>148</v>
      </c>
      <c r="AF5784" s="118" t="s">
        <v>148</v>
      </c>
      <c r="AG5784" s="118" t="s">
        <v>148</v>
      </c>
      <c r="AH5784" s="118" t="s">
        <v>148</v>
      </c>
      <c r="AI5784" s="118" t="s">
        <v>148</v>
      </c>
      <c r="AJ5784" s="118" t="s">
        <v>148</v>
      </c>
      <c r="AK5784" s="19" t="s">
        <v>9667</v>
      </c>
    </row>
    <row r="5785" spans="1:37" ht="288">
      <c r="A5785" s="175">
        <v>40948</v>
      </c>
      <c r="B5785" s="118" t="s">
        <v>4</v>
      </c>
      <c r="C5785" s="130">
        <v>40949</v>
      </c>
      <c r="D5785" s="118">
        <v>1</v>
      </c>
      <c r="E5785" s="118" t="s">
        <v>947</v>
      </c>
      <c r="F5785" s="118" t="s">
        <v>9440</v>
      </c>
      <c r="G5785" s="118" t="s">
        <v>9441</v>
      </c>
      <c r="H5785" s="118" t="s">
        <v>876</v>
      </c>
      <c r="I5785" s="118" t="s">
        <v>9442</v>
      </c>
      <c r="J5785" s="118" t="s">
        <v>9443</v>
      </c>
      <c r="K5785" s="118" t="s">
        <v>8893</v>
      </c>
      <c r="L5785" s="118" t="s">
        <v>9606</v>
      </c>
      <c r="M5785" s="118" t="s">
        <v>33</v>
      </c>
      <c r="N5785" s="134" t="s">
        <v>55</v>
      </c>
      <c r="O5785" s="118" t="s">
        <v>874</v>
      </c>
      <c r="P5785" s="118" t="s">
        <v>9762</v>
      </c>
      <c r="Q5785" s="118" t="s">
        <v>9763</v>
      </c>
      <c r="R5785" s="118" t="s">
        <v>148</v>
      </c>
      <c r="S5785" s="118" t="s">
        <v>1003</v>
      </c>
      <c r="T5785" s="118" t="s">
        <v>55</v>
      </c>
      <c r="U5785" s="118" t="s">
        <v>9764</v>
      </c>
      <c r="V5785" s="118" t="s">
        <v>149</v>
      </c>
      <c r="W5785" s="118" t="s">
        <v>148</v>
      </c>
      <c r="X5785" s="134" t="s">
        <v>149</v>
      </c>
      <c r="Y5785" s="134" t="s">
        <v>9614</v>
      </c>
      <c r="Z5785" s="118" t="s">
        <v>151</v>
      </c>
      <c r="AA5785" s="118" t="s">
        <v>148</v>
      </c>
      <c r="AB5785" s="118" t="s">
        <v>151</v>
      </c>
      <c r="AC5785" s="118" t="s">
        <v>151</v>
      </c>
      <c r="AD5785" s="118" t="s">
        <v>3296</v>
      </c>
      <c r="AE5785" s="118" t="s">
        <v>3296</v>
      </c>
      <c r="AF5785" s="118" t="s">
        <v>3296</v>
      </c>
      <c r="AG5785" s="118" t="s">
        <v>3296</v>
      </c>
      <c r="AH5785" s="118" t="s">
        <v>3296</v>
      </c>
      <c r="AI5785" s="118" t="s">
        <v>3296</v>
      </c>
      <c r="AJ5785" s="118" t="s">
        <v>3296</v>
      </c>
      <c r="AK5785" s="19" t="s">
        <v>9686</v>
      </c>
    </row>
    <row r="5786" spans="1:37" ht="129.6">
      <c r="A5786" s="175">
        <v>40948</v>
      </c>
      <c r="B5786" s="118" t="s">
        <v>4</v>
      </c>
      <c r="C5786" s="130">
        <v>40970</v>
      </c>
      <c r="D5786" s="118">
        <v>20</v>
      </c>
      <c r="E5786" s="118" t="s">
        <v>947</v>
      </c>
      <c r="F5786" s="118" t="s">
        <v>9440</v>
      </c>
      <c r="G5786" s="118" t="s">
        <v>9441</v>
      </c>
      <c r="H5786" s="118" t="s">
        <v>876</v>
      </c>
      <c r="I5786" s="118" t="s">
        <v>9442</v>
      </c>
      <c r="J5786" s="118" t="s">
        <v>9443</v>
      </c>
      <c r="K5786" s="118" t="s">
        <v>8893</v>
      </c>
      <c r="L5786" s="118" t="s">
        <v>9647</v>
      </c>
      <c r="M5786" s="118" t="s">
        <v>33</v>
      </c>
      <c r="N5786" s="134" t="s">
        <v>69</v>
      </c>
      <c r="O5786" s="118" t="s">
        <v>3286</v>
      </c>
      <c r="P5786" s="118" t="s">
        <v>9765</v>
      </c>
      <c r="Q5786" s="118" t="s">
        <v>9766</v>
      </c>
      <c r="R5786" s="118" t="s">
        <v>148</v>
      </c>
      <c r="S5786" s="118" t="s">
        <v>1003</v>
      </c>
      <c r="T5786" s="118" t="s">
        <v>9650</v>
      </c>
      <c r="U5786" s="118" t="s">
        <v>4146</v>
      </c>
      <c r="V5786" s="118" t="s">
        <v>148</v>
      </c>
      <c r="W5786" s="118" t="s">
        <v>148</v>
      </c>
      <c r="X5786" s="134" t="s">
        <v>148</v>
      </c>
      <c r="Y5786" s="134" t="s">
        <v>148</v>
      </c>
      <c r="Z5786" s="118" t="s">
        <v>148</v>
      </c>
      <c r="AA5786" s="118" t="s">
        <v>148</v>
      </c>
      <c r="AB5786" s="118" t="s">
        <v>151</v>
      </c>
      <c r="AC5786" s="118" t="s">
        <v>151</v>
      </c>
      <c r="AD5786" s="118" t="s">
        <v>3296</v>
      </c>
      <c r="AE5786" s="118" t="s">
        <v>3296</v>
      </c>
      <c r="AF5786" s="118" t="s">
        <v>3296</v>
      </c>
      <c r="AG5786" s="118" t="s">
        <v>3296</v>
      </c>
      <c r="AH5786" s="118" t="s">
        <v>3296</v>
      </c>
      <c r="AI5786" s="118" t="s">
        <v>3296</v>
      </c>
      <c r="AJ5786" s="118" t="s">
        <v>3296</v>
      </c>
      <c r="AK5786" s="19" t="s">
        <v>9686</v>
      </c>
    </row>
    <row r="5787" spans="1:37" ht="115.2">
      <c r="A5787" s="175">
        <v>40948</v>
      </c>
      <c r="B5787" s="118" t="s">
        <v>4</v>
      </c>
      <c r="C5787" s="130">
        <v>40949</v>
      </c>
      <c r="D5787" s="118">
        <v>1</v>
      </c>
      <c r="E5787" s="118" t="s">
        <v>947</v>
      </c>
      <c r="F5787" s="118" t="s">
        <v>9440</v>
      </c>
      <c r="G5787" s="118" t="s">
        <v>9441</v>
      </c>
      <c r="H5787" s="118" t="s">
        <v>876</v>
      </c>
      <c r="I5787" s="118" t="s">
        <v>9442</v>
      </c>
      <c r="J5787" s="118" t="s">
        <v>9443</v>
      </c>
      <c r="K5787" s="118" t="s">
        <v>8893</v>
      </c>
      <c r="L5787" s="118" t="s">
        <v>9606</v>
      </c>
      <c r="M5787" s="118" t="s">
        <v>33</v>
      </c>
      <c r="N5787" s="134" t="s">
        <v>55</v>
      </c>
      <c r="O5787" s="118" t="s">
        <v>874</v>
      </c>
      <c r="P5787" s="118" t="s">
        <v>9767</v>
      </c>
      <c r="Q5787" s="118" t="s">
        <v>9768</v>
      </c>
      <c r="R5787" s="118" t="s">
        <v>148</v>
      </c>
      <c r="S5787" s="118" t="s">
        <v>1003</v>
      </c>
      <c r="T5787" s="118" t="s">
        <v>55</v>
      </c>
      <c r="U5787" s="118" t="s">
        <v>9769</v>
      </c>
      <c r="V5787" s="118" t="s">
        <v>149</v>
      </c>
      <c r="W5787" s="118" t="s">
        <v>148</v>
      </c>
      <c r="X5787" s="134" t="s">
        <v>151</v>
      </c>
      <c r="Y5787" s="134" t="s">
        <v>148</v>
      </c>
      <c r="Z5787" s="118" t="s">
        <v>151</v>
      </c>
      <c r="AA5787" s="118" t="s">
        <v>148</v>
      </c>
      <c r="AB5787" s="118" t="s">
        <v>151</v>
      </c>
      <c r="AC5787" s="118" t="s">
        <v>151</v>
      </c>
      <c r="AD5787" s="118" t="s">
        <v>3296</v>
      </c>
      <c r="AE5787" s="118" t="s">
        <v>3296</v>
      </c>
      <c r="AF5787" s="118" t="s">
        <v>3296</v>
      </c>
      <c r="AG5787" s="118" t="s">
        <v>3296</v>
      </c>
      <c r="AH5787" s="118" t="s">
        <v>3296</v>
      </c>
      <c r="AI5787" s="118" t="s">
        <v>3296</v>
      </c>
      <c r="AJ5787" s="118" t="s">
        <v>3296</v>
      </c>
      <c r="AK5787" s="19" t="s">
        <v>9686</v>
      </c>
    </row>
    <row r="5788" spans="1:37" ht="57.6">
      <c r="A5788" s="175">
        <v>40948</v>
      </c>
      <c r="B5788" s="118" t="s">
        <v>4</v>
      </c>
      <c r="C5788" s="130">
        <v>40948</v>
      </c>
      <c r="D5788" s="118">
        <v>0</v>
      </c>
      <c r="E5788" s="118" t="s">
        <v>947</v>
      </c>
      <c r="F5788" s="118" t="s">
        <v>9440</v>
      </c>
      <c r="G5788" s="118" t="s">
        <v>9441</v>
      </c>
      <c r="H5788" s="118" t="s">
        <v>876</v>
      </c>
      <c r="I5788" s="118" t="s">
        <v>10161</v>
      </c>
      <c r="J5788" s="118" t="s">
        <v>148</v>
      </c>
      <c r="K5788" s="118" t="s">
        <v>8961</v>
      </c>
      <c r="L5788" s="118" t="s">
        <v>9731</v>
      </c>
      <c r="M5788" s="118" t="s">
        <v>0</v>
      </c>
      <c r="N5788" s="134" t="s">
        <v>9732</v>
      </c>
      <c r="O5788" s="118" t="s">
        <v>874</v>
      </c>
      <c r="P5788" s="118" t="s">
        <v>9770</v>
      </c>
      <c r="Q5788" s="118" t="s">
        <v>1248</v>
      </c>
      <c r="R5788" s="118" t="s">
        <v>148</v>
      </c>
      <c r="S5788" s="118" t="s">
        <v>1002</v>
      </c>
      <c r="T5788" s="118" t="s">
        <v>59</v>
      </c>
      <c r="U5788" s="118" t="s">
        <v>9734</v>
      </c>
      <c r="V5788" s="118" t="s">
        <v>148</v>
      </c>
      <c r="W5788" s="118" t="s">
        <v>148</v>
      </c>
      <c r="X5788" s="134" t="s">
        <v>148</v>
      </c>
      <c r="Y5788" s="134" t="s">
        <v>148</v>
      </c>
      <c r="Z5788" s="118" t="s">
        <v>148</v>
      </c>
      <c r="AA5788" s="118" t="s">
        <v>148</v>
      </c>
      <c r="AB5788" s="118" t="s">
        <v>148</v>
      </c>
      <c r="AC5788" s="118" t="s">
        <v>148</v>
      </c>
      <c r="AD5788" s="118" t="s">
        <v>148</v>
      </c>
      <c r="AE5788" s="118" t="s">
        <v>148</v>
      </c>
      <c r="AF5788" s="118" t="s">
        <v>148</v>
      </c>
      <c r="AG5788" s="118" t="s">
        <v>148</v>
      </c>
      <c r="AH5788" s="118" t="s">
        <v>148</v>
      </c>
      <c r="AI5788" s="118" t="s">
        <v>148</v>
      </c>
      <c r="AJ5788" s="118" t="s">
        <v>148</v>
      </c>
      <c r="AK5788" s="19" t="s">
        <v>9686</v>
      </c>
    </row>
    <row r="5789" spans="1:37" ht="57.6">
      <c r="A5789" s="175">
        <v>40948</v>
      </c>
      <c r="B5789" s="118" t="s">
        <v>4</v>
      </c>
      <c r="C5789" s="130">
        <v>40948</v>
      </c>
      <c r="D5789" s="118">
        <v>0</v>
      </c>
      <c r="E5789" s="118" t="s">
        <v>947</v>
      </c>
      <c r="F5789" s="118" t="s">
        <v>9440</v>
      </c>
      <c r="G5789" s="118" t="s">
        <v>9441</v>
      </c>
      <c r="H5789" s="118" t="s">
        <v>876</v>
      </c>
      <c r="I5789" s="118" t="s">
        <v>9601</v>
      </c>
      <c r="J5789" s="118" t="s">
        <v>148</v>
      </c>
      <c r="K5789" s="118" t="s">
        <v>8961</v>
      </c>
      <c r="L5789" s="118" t="s">
        <v>9731</v>
      </c>
      <c r="M5789" s="118" t="s">
        <v>0</v>
      </c>
      <c r="N5789" s="134" t="s">
        <v>9732</v>
      </c>
      <c r="O5789" s="118" t="s">
        <v>3286</v>
      </c>
      <c r="P5789" s="118" t="s">
        <v>9771</v>
      </c>
      <c r="Q5789" s="118" t="s">
        <v>1248</v>
      </c>
      <c r="R5789" s="118" t="s">
        <v>148</v>
      </c>
      <c r="S5789" s="118" t="s">
        <v>1002</v>
      </c>
      <c r="T5789" s="118" t="s">
        <v>59</v>
      </c>
      <c r="U5789" s="118" t="s">
        <v>9734</v>
      </c>
      <c r="V5789" s="118" t="s">
        <v>148</v>
      </c>
      <c r="W5789" s="118" t="s">
        <v>148</v>
      </c>
      <c r="X5789" s="134" t="s">
        <v>148</v>
      </c>
      <c r="Y5789" s="134" t="s">
        <v>148</v>
      </c>
      <c r="Z5789" s="118" t="s">
        <v>148</v>
      </c>
      <c r="AA5789" s="118" t="s">
        <v>148</v>
      </c>
      <c r="AB5789" s="118" t="s">
        <v>148</v>
      </c>
      <c r="AC5789" s="118" t="s">
        <v>148</v>
      </c>
      <c r="AD5789" s="118" t="s">
        <v>148</v>
      </c>
      <c r="AE5789" s="118" t="s">
        <v>148</v>
      </c>
      <c r="AF5789" s="118" t="s">
        <v>148</v>
      </c>
      <c r="AG5789" s="118" t="s">
        <v>148</v>
      </c>
      <c r="AH5789" s="118" t="s">
        <v>148</v>
      </c>
      <c r="AI5789" s="118" t="s">
        <v>148</v>
      </c>
      <c r="AJ5789" s="118" t="s">
        <v>148</v>
      </c>
      <c r="AK5789" s="19" t="s">
        <v>9686</v>
      </c>
    </row>
    <row r="5790" spans="1:37" ht="57.6">
      <c r="A5790" s="175">
        <v>40948</v>
      </c>
      <c r="B5790" s="118" t="s">
        <v>4</v>
      </c>
      <c r="C5790" s="130">
        <v>40948</v>
      </c>
      <c r="D5790" s="118">
        <v>0</v>
      </c>
      <c r="E5790" s="118" t="s">
        <v>947</v>
      </c>
      <c r="F5790" s="118" t="s">
        <v>9440</v>
      </c>
      <c r="G5790" s="118" t="s">
        <v>9441</v>
      </c>
      <c r="H5790" s="118" t="s">
        <v>876</v>
      </c>
      <c r="I5790" s="118" t="s">
        <v>10181</v>
      </c>
      <c r="J5790" s="118" t="s">
        <v>148</v>
      </c>
      <c r="K5790" s="118" t="s">
        <v>8961</v>
      </c>
      <c r="L5790" s="118" t="s">
        <v>9731</v>
      </c>
      <c r="M5790" s="118" t="s">
        <v>0</v>
      </c>
      <c r="N5790" s="134" t="s">
        <v>9732</v>
      </c>
      <c r="O5790" s="118" t="s">
        <v>3286</v>
      </c>
      <c r="P5790" s="118" t="s">
        <v>9772</v>
      </c>
      <c r="Q5790" s="118" t="s">
        <v>1248</v>
      </c>
      <c r="R5790" s="118" t="s">
        <v>148</v>
      </c>
      <c r="S5790" s="118" t="s">
        <v>1002</v>
      </c>
      <c r="T5790" s="118" t="s">
        <v>59</v>
      </c>
      <c r="U5790" s="118" t="s">
        <v>9734</v>
      </c>
      <c r="V5790" s="118" t="s">
        <v>148</v>
      </c>
      <c r="W5790" s="118" t="s">
        <v>148</v>
      </c>
      <c r="X5790" s="134" t="s">
        <v>148</v>
      </c>
      <c r="Y5790" s="134" t="s">
        <v>148</v>
      </c>
      <c r="Z5790" s="118" t="s">
        <v>148</v>
      </c>
      <c r="AA5790" s="118" t="s">
        <v>148</v>
      </c>
      <c r="AB5790" s="118" t="s">
        <v>148</v>
      </c>
      <c r="AC5790" s="118" t="s">
        <v>148</v>
      </c>
      <c r="AD5790" s="118" t="s">
        <v>148</v>
      </c>
      <c r="AE5790" s="118" t="s">
        <v>148</v>
      </c>
      <c r="AF5790" s="118" t="s">
        <v>148</v>
      </c>
      <c r="AG5790" s="118" t="s">
        <v>148</v>
      </c>
      <c r="AH5790" s="118" t="s">
        <v>148</v>
      </c>
      <c r="AI5790" s="118" t="s">
        <v>148</v>
      </c>
      <c r="AJ5790" s="118" t="s">
        <v>148</v>
      </c>
      <c r="AK5790" s="19" t="s">
        <v>9686</v>
      </c>
    </row>
    <row r="5791" spans="1:37" ht="72">
      <c r="A5791" s="175">
        <v>40948</v>
      </c>
      <c r="B5791" s="118" t="s">
        <v>4</v>
      </c>
      <c r="C5791" s="130">
        <v>40948</v>
      </c>
      <c r="D5791" s="118">
        <v>0</v>
      </c>
      <c r="E5791" s="118" t="s">
        <v>950</v>
      </c>
      <c r="F5791" s="118" t="s">
        <v>9603</v>
      </c>
      <c r="G5791" s="118" t="s">
        <v>10182</v>
      </c>
      <c r="H5791" s="118" t="s">
        <v>0</v>
      </c>
      <c r="I5791" s="118" t="s">
        <v>9604</v>
      </c>
      <c r="J5791" s="118" t="s">
        <v>148</v>
      </c>
      <c r="K5791" s="118" t="s">
        <v>8961</v>
      </c>
      <c r="L5791" s="118" t="s">
        <v>9731</v>
      </c>
      <c r="M5791" s="118" t="s">
        <v>0</v>
      </c>
      <c r="N5791" s="134" t="s">
        <v>9732</v>
      </c>
      <c r="O5791" s="118" t="s">
        <v>3286</v>
      </c>
      <c r="P5791" s="118" t="s">
        <v>9772</v>
      </c>
      <c r="Q5791" s="118" t="s">
        <v>1248</v>
      </c>
      <c r="R5791" s="118" t="s">
        <v>148</v>
      </c>
      <c r="S5791" s="118" t="s">
        <v>1002</v>
      </c>
      <c r="T5791" s="118" t="s">
        <v>59</v>
      </c>
      <c r="U5791" s="118" t="s">
        <v>9734</v>
      </c>
      <c r="V5791" s="118" t="s">
        <v>148</v>
      </c>
      <c r="W5791" s="118" t="s">
        <v>148</v>
      </c>
      <c r="X5791" s="134" t="s">
        <v>148</v>
      </c>
      <c r="Y5791" s="134" t="s">
        <v>148</v>
      </c>
      <c r="Z5791" s="118" t="s">
        <v>148</v>
      </c>
      <c r="AA5791" s="118" t="s">
        <v>148</v>
      </c>
      <c r="AB5791" s="118" t="s">
        <v>148</v>
      </c>
      <c r="AC5791" s="118" t="s">
        <v>148</v>
      </c>
      <c r="AD5791" s="118" t="s">
        <v>148</v>
      </c>
      <c r="AE5791" s="118" t="s">
        <v>148</v>
      </c>
      <c r="AF5791" s="118" t="s">
        <v>148</v>
      </c>
      <c r="AG5791" s="118" t="s">
        <v>148</v>
      </c>
      <c r="AH5791" s="118" t="s">
        <v>148</v>
      </c>
      <c r="AI5791" s="118" t="s">
        <v>148</v>
      </c>
      <c r="AJ5791" s="118" t="s">
        <v>148</v>
      </c>
      <c r="AK5791" s="19" t="s">
        <v>9773</v>
      </c>
    </row>
    <row r="5792" spans="1:37" ht="302.39999999999998">
      <c r="A5792" s="175">
        <v>40948</v>
      </c>
      <c r="B5792" s="118" t="s">
        <v>4</v>
      </c>
      <c r="C5792" s="130">
        <v>40949</v>
      </c>
      <c r="D5792" s="118">
        <v>1</v>
      </c>
      <c r="E5792" s="118" t="s">
        <v>956</v>
      </c>
      <c r="F5792" s="118" t="s">
        <v>9350</v>
      </c>
      <c r="G5792" s="118" t="s">
        <v>10162</v>
      </c>
      <c r="H5792" s="118" t="s">
        <v>876</v>
      </c>
      <c r="I5792" s="118" t="s">
        <v>8994</v>
      </c>
      <c r="J5792" s="118" t="s">
        <v>8995</v>
      </c>
      <c r="K5792" s="118" t="s">
        <v>8893</v>
      </c>
      <c r="L5792" s="118" t="s">
        <v>9623</v>
      </c>
      <c r="M5792" s="118" t="s">
        <v>33</v>
      </c>
      <c r="N5792" s="134" t="s">
        <v>61</v>
      </c>
      <c r="O5792" s="118" t="s">
        <v>874</v>
      </c>
      <c r="P5792" s="118" t="s">
        <v>9774</v>
      </c>
      <c r="Q5792" s="118" t="s">
        <v>9775</v>
      </c>
      <c r="R5792" s="118" t="s">
        <v>148</v>
      </c>
      <c r="S5792" s="118" t="s">
        <v>1003</v>
      </c>
      <c r="T5792" s="118" t="s">
        <v>371</v>
      </c>
      <c r="U5792" s="118" t="s">
        <v>8889</v>
      </c>
      <c r="V5792" s="118" t="s">
        <v>149</v>
      </c>
      <c r="W5792" s="118" t="s">
        <v>148</v>
      </c>
      <c r="X5792" s="134" t="s">
        <v>149</v>
      </c>
      <c r="Y5792" s="134" t="s">
        <v>371</v>
      </c>
      <c r="Z5792" s="118" t="s">
        <v>149</v>
      </c>
      <c r="AA5792" s="118" t="s">
        <v>371</v>
      </c>
      <c r="AB5792" s="118" t="s">
        <v>151</v>
      </c>
      <c r="AC5792" s="118" t="s">
        <v>149</v>
      </c>
      <c r="AD5792" s="130">
        <v>40953</v>
      </c>
      <c r="AE5792" s="118">
        <v>1</v>
      </c>
      <c r="AF5792" s="118" t="s">
        <v>9776</v>
      </c>
      <c r="AG5792" s="130">
        <v>40953</v>
      </c>
      <c r="AH5792" s="118" t="s">
        <v>9621</v>
      </c>
      <c r="AI5792" s="118" t="s">
        <v>9622</v>
      </c>
      <c r="AK5792" s="19" t="s">
        <v>9689</v>
      </c>
    </row>
    <row r="5793" spans="1:37" ht="72">
      <c r="A5793" s="175">
        <v>40948</v>
      </c>
      <c r="B5793" s="118" t="s">
        <v>4</v>
      </c>
      <c r="C5793" s="130">
        <v>40948</v>
      </c>
      <c r="D5793" s="118">
        <v>0</v>
      </c>
      <c r="E5793" s="118" t="s">
        <v>956</v>
      </c>
      <c r="F5793" s="118" t="s">
        <v>9350</v>
      </c>
      <c r="G5793" s="118" t="s">
        <v>10162</v>
      </c>
      <c r="H5793" s="118" t="s">
        <v>0</v>
      </c>
      <c r="I5793" s="118" t="s">
        <v>10183</v>
      </c>
      <c r="J5793" s="118" t="s">
        <v>148</v>
      </c>
      <c r="K5793" s="118" t="s">
        <v>8961</v>
      </c>
      <c r="L5793" s="118" t="s">
        <v>9731</v>
      </c>
      <c r="M5793" s="118" t="s">
        <v>0</v>
      </c>
      <c r="N5793" s="134" t="s">
        <v>9732</v>
      </c>
      <c r="O5793" s="118" t="s">
        <v>874</v>
      </c>
      <c r="P5793" s="118" t="s">
        <v>9777</v>
      </c>
      <c r="Q5793" s="118" t="s">
        <v>1248</v>
      </c>
      <c r="R5793" s="118" t="s">
        <v>148</v>
      </c>
      <c r="S5793" s="118" t="s">
        <v>1002</v>
      </c>
      <c r="T5793" s="118" t="s">
        <v>59</v>
      </c>
      <c r="U5793" s="118" t="s">
        <v>9734</v>
      </c>
      <c r="V5793" s="118" t="s">
        <v>148</v>
      </c>
      <c r="W5793" s="118" t="s">
        <v>148</v>
      </c>
      <c r="X5793" s="134" t="s">
        <v>148</v>
      </c>
      <c r="Y5793" s="134" t="s">
        <v>148</v>
      </c>
      <c r="Z5793" s="118" t="s">
        <v>148</v>
      </c>
      <c r="AA5793" s="118" t="s">
        <v>148</v>
      </c>
      <c r="AB5793" s="118" t="s">
        <v>148</v>
      </c>
      <c r="AC5793" s="118" t="s">
        <v>148</v>
      </c>
      <c r="AD5793" s="118" t="s">
        <v>148</v>
      </c>
      <c r="AE5793" s="118" t="s">
        <v>148</v>
      </c>
      <c r="AF5793" s="118" t="s">
        <v>148</v>
      </c>
      <c r="AG5793" s="118" t="s">
        <v>148</v>
      </c>
      <c r="AH5793" s="118" t="s">
        <v>148</v>
      </c>
      <c r="AI5793" s="118" t="s">
        <v>148</v>
      </c>
      <c r="AJ5793" s="118" t="s">
        <v>148</v>
      </c>
      <c r="AK5793" s="19" t="s">
        <v>9689</v>
      </c>
    </row>
    <row r="5794" spans="1:37" ht="72">
      <c r="A5794" s="175">
        <v>40948</v>
      </c>
      <c r="B5794" s="118" t="s">
        <v>4</v>
      </c>
      <c r="C5794" s="130">
        <v>40948</v>
      </c>
      <c r="D5794" s="118">
        <v>0</v>
      </c>
      <c r="E5794" s="118" t="s">
        <v>956</v>
      </c>
      <c r="F5794" s="118" t="s">
        <v>9350</v>
      </c>
      <c r="G5794" s="118" t="s">
        <v>10162</v>
      </c>
      <c r="H5794" s="118" t="s">
        <v>876</v>
      </c>
      <c r="I5794" s="118" t="s">
        <v>10184</v>
      </c>
      <c r="J5794" s="118" t="s">
        <v>148</v>
      </c>
      <c r="K5794" s="118" t="s">
        <v>8961</v>
      </c>
      <c r="L5794" s="118" t="s">
        <v>9731</v>
      </c>
      <c r="M5794" s="118" t="s">
        <v>0</v>
      </c>
      <c r="N5794" s="134" t="s">
        <v>9732</v>
      </c>
      <c r="O5794" s="118" t="s">
        <v>3286</v>
      </c>
      <c r="P5794" s="118" t="s">
        <v>9778</v>
      </c>
      <c r="Q5794" s="118" t="s">
        <v>1248</v>
      </c>
      <c r="R5794" s="118" t="s">
        <v>148</v>
      </c>
      <c r="S5794" s="118" t="s">
        <v>1002</v>
      </c>
      <c r="T5794" s="118" t="s">
        <v>59</v>
      </c>
      <c r="U5794" s="118" t="s">
        <v>9734</v>
      </c>
      <c r="V5794" s="118" t="s">
        <v>148</v>
      </c>
      <c r="W5794" s="118" t="s">
        <v>148</v>
      </c>
      <c r="X5794" s="134" t="s">
        <v>148</v>
      </c>
      <c r="Y5794" s="134" t="s">
        <v>148</v>
      </c>
      <c r="Z5794" s="118" t="s">
        <v>148</v>
      </c>
      <c r="AA5794" s="118" t="s">
        <v>148</v>
      </c>
      <c r="AB5794" s="118" t="s">
        <v>148</v>
      </c>
      <c r="AC5794" s="118" t="s">
        <v>148</v>
      </c>
      <c r="AD5794" s="118" t="s">
        <v>148</v>
      </c>
      <c r="AE5794" s="118" t="s">
        <v>148</v>
      </c>
      <c r="AF5794" s="118" t="s">
        <v>148</v>
      </c>
      <c r="AG5794" s="118" t="s">
        <v>148</v>
      </c>
      <c r="AH5794" s="118" t="s">
        <v>148</v>
      </c>
      <c r="AI5794" s="118" t="s">
        <v>148</v>
      </c>
      <c r="AJ5794" s="118" t="s">
        <v>148</v>
      </c>
      <c r="AK5794" s="19" t="s">
        <v>9689</v>
      </c>
    </row>
    <row r="5795" spans="1:37" ht="57.6">
      <c r="A5795" s="175">
        <v>40948</v>
      </c>
      <c r="B5795" s="118" t="s">
        <v>4</v>
      </c>
      <c r="C5795" s="130">
        <v>40948</v>
      </c>
      <c r="D5795" s="118">
        <v>0</v>
      </c>
      <c r="E5795" s="118" t="s">
        <v>159</v>
      </c>
      <c r="F5795" s="118" t="s">
        <v>8904</v>
      </c>
      <c r="G5795" s="118" t="s">
        <v>8905</v>
      </c>
      <c r="H5795" s="118" t="s">
        <v>876</v>
      </c>
      <c r="I5795" s="118" t="s">
        <v>10185</v>
      </c>
      <c r="J5795" s="118" t="s">
        <v>148</v>
      </c>
      <c r="K5795" s="118" t="s">
        <v>8961</v>
      </c>
      <c r="L5795" s="118" t="s">
        <v>9731</v>
      </c>
      <c r="M5795" s="118" t="s">
        <v>0</v>
      </c>
      <c r="N5795" s="134" t="s">
        <v>9732</v>
      </c>
      <c r="O5795" s="118" t="s">
        <v>3286</v>
      </c>
      <c r="P5795" s="118" t="s">
        <v>9779</v>
      </c>
      <c r="Q5795" s="118" t="s">
        <v>1248</v>
      </c>
      <c r="R5795" s="118" t="s">
        <v>148</v>
      </c>
      <c r="S5795" s="118" t="s">
        <v>1002</v>
      </c>
      <c r="T5795" s="118" t="s">
        <v>59</v>
      </c>
      <c r="U5795" s="118" t="s">
        <v>9734</v>
      </c>
      <c r="V5795" s="118" t="s">
        <v>148</v>
      </c>
      <c r="W5795" s="118" t="s">
        <v>148</v>
      </c>
      <c r="X5795" s="134" t="s">
        <v>148</v>
      </c>
      <c r="Y5795" s="134" t="s">
        <v>148</v>
      </c>
      <c r="Z5795" s="118" t="s">
        <v>148</v>
      </c>
      <c r="AA5795" s="118" t="s">
        <v>148</v>
      </c>
      <c r="AB5795" s="118" t="s">
        <v>148</v>
      </c>
      <c r="AC5795" s="118" t="s">
        <v>148</v>
      </c>
      <c r="AD5795" s="118" t="s">
        <v>148</v>
      </c>
      <c r="AE5795" s="118" t="s">
        <v>148</v>
      </c>
      <c r="AF5795" s="118" t="s">
        <v>148</v>
      </c>
      <c r="AG5795" s="118" t="s">
        <v>148</v>
      </c>
      <c r="AH5795" s="118" t="s">
        <v>148</v>
      </c>
      <c r="AI5795" s="118" t="s">
        <v>148</v>
      </c>
      <c r="AJ5795" s="118" t="s">
        <v>148</v>
      </c>
      <c r="AK5795" s="19" t="s">
        <v>9780</v>
      </c>
    </row>
    <row r="5796" spans="1:37" ht="57.6">
      <c r="A5796" s="175">
        <v>40948</v>
      </c>
      <c r="B5796" s="118" t="s">
        <v>4</v>
      </c>
      <c r="C5796" s="130">
        <v>40948</v>
      </c>
      <c r="D5796" s="118">
        <v>0</v>
      </c>
      <c r="E5796" s="118" t="s">
        <v>159</v>
      </c>
      <c r="F5796" s="118" t="s">
        <v>8904</v>
      </c>
      <c r="G5796" s="118" t="s">
        <v>8905</v>
      </c>
      <c r="H5796" s="118" t="s">
        <v>876</v>
      </c>
      <c r="I5796" s="118" t="s">
        <v>10185</v>
      </c>
      <c r="J5796" s="118" t="s">
        <v>148</v>
      </c>
      <c r="K5796" s="118" t="s">
        <v>8961</v>
      </c>
      <c r="L5796" s="118" t="s">
        <v>9731</v>
      </c>
      <c r="M5796" s="118" t="s">
        <v>0</v>
      </c>
      <c r="N5796" s="134" t="s">
        <v>9732</v>
      </c>
      <c r="O5796" s="118" t="s">
        <v>3286</v>
      </c>
      <c r="P5796" s="118" t="s">
        <v>9781</v>
      </c>
      <c r="Q5796" s="118" t="s">
        <v>1248</v>
      </c>
      <c r="R5796" s="118" t="s">
        <v>148</v>
      </c>
      <c r="S5796" s="118" t="s">
        <v>1002</v>
      </c>
      <c r="T5796" s="118" t="s">
        <v>59</v>
      </c>
      <c r="U5796" s="118" t="s">
        <v>9734</v>
      </c>
      <c r="V5796" s="118" t="s">
        <v>148</v>
      </c>
      <c r="W5796" s="118" t="s">
        <v>148</v>
      </c>
      <c r="X5796" s="134" t="s">
        <v>148</v>
      </c>
      <c r="Y5796" s="134" t="s">
        <v>148</v>
      </c>
      <c r="Z5796" s="118" t="s">
        <v>148</v>
      </c>
      <c r="AA5796" s="118" t="s">
        <v>148</v>
      </c>
      <c r="AB5796" s="118" t="s">
        <v>148</v>
      </c>
      <c r="AC5796" s="118" t="s">
        <v>148</v>
      </c>
      <c r="AD5796" s="118" t="s">
        <v>148</v>
      </c>
      <c r="AE5796" s="118" t="s">
        <v>148</v>
      </c>
      <c r="AF5796" s="118" t="s">
        <v>148</v>
      </c>
      <c r="AG5796" s="118" t="s">
        <v>148</v>
      </c>
      <c r="AH5796" s="118" t="s">
        <v>148</v>
      </c>
      <c r="AI5796" s="118" t="s">
        <v>148</v>
      </c>
      <c r="AJ5796" s="118" t="s">
        <v>148</v>
      </c>
      <c r="AK5796" s="19" t="s">
        <v>9780</v>
      </c>
    </row>
    <row r="5797" spans="1:37" ht="57.6">
      <c r="A5797" s="175">
        <v>40948</v>
      </c>
      <c r="B5797" s="118" t="s">
        <v>4</v>
      </c>
      <c r="C5797" s="130">
        <v>40948</v>
      </c>
      <c r="D5797" s="118">
        <v>0</v>
      </c>
      <c r="E5797" s="118" t="s">
        <v>159</v>
      </c>
      <c r="F5797" s="118" t="s">
        <v>8904</v>
      </c>
      <c r="G5797" s="118" t="s">
        <v>8905</v>
      </c>
      <c r="H5797" s="118" t="s">
        <v>876</v>
      </c>
      <c r="I5797" s="118" t="s">
        <v>10186</v>
      </c>
      <c r="J5797" s="118" t="s">
        <v>148</v>
      </c>
      <c r="K5797" s="118" t="s">
        <v>8961</v>
      </c>
      <c r="L5797" s="118" t="s">
        <v>9731</v>
      </c>
      <c r="M5797" s="118" t="s">
        <v>0</v>
      </c>
      <c r="N5797" s="134" t="s">
        <v>9732</v>
      </c>
      <c r="O5797" s="118" t="s">
        <v>3286</v>
      </c>
      <c r="P5797" s="118" t="s">
        <v>9782</v>
      </c>
      <c r="Q5797" s="118" t="s">
        <v>1248</v>
      </c>
      <c r="R5797" s="118" t="s">
        <v>148</v>
      </c>
      <c r="S5797" s="118" t="s">
        <v>1002</v>
      </c>
      <c r="T5797" s="118" t="s">
        <v>59</v>
      </c>
      <c r="U5797" s="118" t="s">
        <v>9734</v>
      </c>
      <c r="V5797" s="118" t="s">
        <v>148</v>
      </c>
      <c r="W5797" s="118" t="s">
        <v>148</v>
      </c>
      <c r="X5797" s="134" t="s">
        <v>148</v>
      </c>
      <c r="Y5797" s="134" t="s">
        <v>148</v>
      </c>
      <c r="Z5797" s="118" t="s">
        <v>148</v>
      </c>
      <c r="AA5797" s="118" t="s">
        <v>148</v>
      </c>
      <c r="AB5797" s="118" t="s">
        <v>148</v>
      </c>
      <c r="AC5797" s="118" t="s">
        <v>148</v>
      </c>
      <c r="AD5797" s="118" t="s">
        <v>148</v>
      </c>
      <c r="AE5797" s="118" t="s">
        <v>148</v>
      </c>
      <c r="AF5797" s="118" t="s">
        <v>148</v>
      </c>
      <c r="AG5797" s="118" t="s">
        <v>148</v>
      </c>
      <c r="AH5797" s="118" t="s">
        <v>148</v>
      </c>
      <c r="AI5797" s="118" t="s">
        <v>148</v>
      </c>
      <c r="AJ5797" s="118" t="s">
        <v>148</v>
      </c>
      <c r="AK5797" s="19" t="s">
        <v>9780</v>
      </c>
    </row>
    <row r="5798" spans="1:37" ht="57.6">
      <c r="A5798" s="175">
        <v>40948</v>
      </c>
      <c r="B5798" s="118" t="s">
        <v>4</v>
      </c>
      <c r="C5798" s="130">
        <v>40948</v>
      </c>
      <c r="D5798" s="118">
        <v>0</v>
      </c>
      <c r="E5798" s="118" t="s">
        <v>159</v>
      </c>
      <c r="F5798" s="118" t="s">
        <v>8904</v>
      </c>
      <c r="G5798" s="118" t="s">
        <v>8905</v>
      </c>
      <c r="H5798" s="118" t="s">
        <v>876</v>
      </c>
      <c r="I5798" s="118" t="s">
        <v>10187</v>
      </c>
      <c r="J5798" s="118" t="s">
        <v>148</v>
      </c>
      <c r="K5798" s="118" t="s">
        <v>8961</v>
      </c>
      <c r="L5798" s="118" t="s">
        <v>9731</v>
      </c>
      <c r="M5798" s="118" t="s">
        <v>0</v>
      </c>
      <c r="N5798" s="134" t="s">
        <v>9732</v>
      </c>
      <c r="O5798" s="118" t="s">
        <v>3286</v>
      </c>
      <c r="P5798" s="118" t="s">
        <v>9783</v>
      </c>
      <c r="Q5798" s="118" t="s">
        <v>1248</v>
      </c>
      <c r="R5798" s="118" t="s">
        <v>148</v>
      </c>
      <c r="S5798" s="118" t="s">
        <v>1002</v>
      </c>
      <c r="T5798" s="118" t="s">
        <v>59</v>
      </c>
      <c r="U5798" s="118" t="s">
        <v>9734</v>
      </c>
      <c r="V5798" s="118" t="s">
        <v>148</v>
      </c>
      <c r="W5798" s="118" t="s">
        <v>148</v>
      </c>
      <c r="X5798" s="134" t="s">
        <v>148</v>
      </c>
      <c r="Y5798" s="134" t="s">
        <v>148</v>
      </c>
      <c r="Z5798" s="118" t="s">
        <v>148</v>
      </c>
      <c r="AA5798" s="118" t="s">
        <v>148</v>
      </c>
      <c r="AB5798" s="118" t="s">
        <v>148</v>
      </c>
      <c r="AC5798" s="118" t="s">
        <v>148</v>
      </c>
      <c r="AD5798" s="118" t="s">
        <v>148</v>
      </c>
      <c r="AE5798" s="118" t="s">
        <v>148</v>
      </c>
      <c r="AF5798" s="118" t="s">
        <v>148</v>
      </c>
      <c r="AG5798" s="118" t="s">
        <v>148</v>
      </c>
      <c r="AH5798" s="118" t="s">
        <v>148</v>
      </c>
      <c r="AI5798" s="118" t="s">
        <v>148</v>
      </c>
      <c r="AJ5798" s="118" t="s">
        <v>148</v>
      </c>
      <c r="AK5798" s="19" t="s">
        <v>9780</v>
      </c>
    </row>
    <row r="5799" spans="1:37" ht="57.6">
      <c r="A5799" s="175">
        <v>40948</v>
      </c>
      <c r="B5799" s="118" t="s">
        <v>4</v>
      </c>
      <c r="C5799" s="130">
        <v>40948</v>
      </c>
      <c r="D5799" s="118">
        <v>0</v>
      </c>
      <c r="E5799" s="118" t="s">
        <v>159</v>
      </c>
      <c r="F5799" s="118" t="s">
        <v>8904</v>
      </c>
      <c r="G5799" s="118" t="s">
        <v>8905</v>
      </c>
      <c r="H5799" s="118" t="s">
        <v>876</v>
      </c>
      <c r="I5799" s="118" t="s">
        <v>10185</v>
      </c>
      <c r="J5799" s="118" t="s">
        <v>148</v>
      </c>
      <c r="K5799" s="118" t="s">
        <v>8961</v>
      </c>
      <c r="L5799" s="118" t="s">
        <v>9731</v>
      </c>
      <c r="M5799" s="118" t="s">
        <v>0</v>
      </c>
      <c r="N5799" s="134" t="s">
        <v>9732</v>
      </c>
      <c r="O5799" s="118" t="s">
        <v>3286</v>
      </c>
      <c r="P5799" s="118" t="s">
        <v>9784</v>
      </c>
      <c r="Q5799" s="118" t="s">
        <v>1248</v>
      </c>
      <c r="R5799" s="118" t="s">
        <v>148</v>
      </c>
      <c r="S5799" s="118" t="s">
        <v>1002</v>
      </c>
      <c r="T5799" s="118" t="s">
        <v>59</v>
      </c>
      <c r="U5799" s="118" t="s">
        <v>9734</v>
      </c>
      <c r="V5799" s="118" t="s">
        <v>148</v>
      </c>
      <c r="W5799" s="118" t="s">
        <v>148</v>
      </c>
      <c r="X5799" s="134" t="s">
        <v>148</v>
      </c>
      <c r="Y5799" s="134" t="s">
        <v>148</v>
      </c>
      <c r="Z5799" s="118" t="s">
        <v>148</v>
      </c>
      <c r="AA5799" s="118" t="s">
        <v>148</v>
      </c>
      <c r="AB5799" s="118" t="s">
        <v>148</v>
      </c>
      <c r="AC5799" s="118" t="s">
        <v>148</v>
      </c>
      <c r="AD5799" s="118" t="s">
        <v>148</v>
      </c>
      <c r="AE5799" s="118" t="s">
        <v>148</v>
      </c>
      <c r="AF5799" s="118" t="s">
        <v>148</v>
      </c>
      <c r="AG5799" s="118" t="s">
        <v>148</v>
      </c>
      <c r="AH5799" s="118" t="s">
        <v>148</v>
      </c>
      <c r="AI5799" s="118" t="s">
        <v>148</v>
      </c>
      <c r="AJ5799" s="118" t="s">
        <v>148</v>
      </c>
      <c r="AK5799" s="19" t="s">
        <v>9780</v>
      </c>
    </row>
    <row r="5800" spans="1:37" ht="57.6">
      <c r="A5800" s="175">
        <v>40948</v>
      </c>
      <c r="B5800" s="118" t="s">
        <v>4</v>
      </c>
      <c r="C5800" s="130">
        <v>40948</v>
      </c>
      <c r="D5800" s="118">
        <v>0</v>
      </c>
      <c r="E5800" s="118" t="s">
        <v>159</v>
      </c>
      <c r="F5800" s="118" t="s">
        <v>8904</v>
      </c>
      <c r="G5800" s="118" t="s">
        <v>8905</v>
      </c>
      <c r="H5800" s="118" t="s">
        <v>876</v>
      </c>
      <c r="I5800" s="118" t="s">
        <v>10186</v>
      </c>
      <c r="J5800" s="118" t="s">
        <v>148</v>
      </c>
      <c r="K5800" s="118" t="s">
        <v>8961</v>
      </c>
      <c r="L5800" s="118" t="s">
        <v>9731</v>
      </c>
      <c r="M5800" s="118" t="s">
        <v>0</v>
      </c>
      <c r="N5800" s="134" t="s">
        <v>9732</v>
      </c>
      <c r="O5800" s="118" t="s">
        <v>3286</v>
      </c>
      <c r="P5800" s="118" t="s">
        <v>9785</v>
      </c>
      <c r="Q5800" s="118" t="s">
        <v>1248</v>
      </c>
      <c r="R5800" s="118" t="s">
        <v>148</v>
      </c>
      <c r="S5800" s="118" t="s">
        <v>1002</v>
      </c>
      <c r="T5800" s="118" t="s">
        <v>59</v>
      </c>
      <c r="U5800" s="118" t="s">
        <v>9734</v>
      </c>
      <c r="V5800" s="118" t="s">
        <v>148</v>
      </c>
      <c r="W5800" s="118" t="s">
        <v>148</v>
      </c>
      <c r="X5800" s="134" t="s">
        <v>148</v>
      </c>
      <c r="Y5800" s="134" t="s">
        <v>148</v>
      </c>
      <c r="Z5800" s="118" t="s">
        <v>148</v>
      </c>
      <c r="AA5800" s="118" t="s">
        <v>148</v>
      </c>
      <c r="AB5800" s="118" t="s">
        <v>148</v>
      </c>
      <c r="AC5800" s="118" t="s">
        <v>148</v>
      </c>
      <c r="AD5800" s="118" t="s">
        <v>148</v>
      </c>
      <c r="AE5800" s="118" t="s">
        <v>148</v>
      </c>
      <c r="AF5800" s="118" t="s">
        <v>148</v>
      </c>
      <c r="AG5800" s="118" t="s">
        <v>148</v>
      </c>
      <c r="AH5800" s="118" t="s">
        <v>148</v>
      </c>
      <c r="AI5800" s="118" t="s">
        <v>148</v>
      </c>
      <c r="AJ5800" s="118" t="s">
        <v>148</v>
      </c>
      <c r="AK5800" s="19" t="s">
        <v>9780</v>
      </c>
    </row>
    <row r="5801" spans="1:37" ht="72">
      <c r="A5801" s="175">
        <v>40948</v>
      </c>
      <c r="B5801" s="118" t="s">
        <v>4</v>
      </c>
      <c r="C5801" s="130">
        <v>40948</v>
      </c>
      <c r="D5801" s="118">
        <v>0</v>
      </c>
      <c r="E5801" s="118" t="s">
        <v>968</v>
      </c>
      <c r="F5801" s="118" t="s">
        <v>9087</v>
      </c>
      <c r="G5801" s="118" t="s">
        <v>9088</v>
      </c>
      <c r="H5801" s="118" t="s">
        <v>876</v>
      </c>
      <c r="I5801" s="118" t="s">
        <v>10188</v>
      </c>
      <c r="J5801" s="118" t="s">
        <v>148</v>
      </c>
      <c r="K5801" s="118" t="s">
        <v>8961</v>
      </c>
      <c r="L5801" s="118" t="s">
        <v>9731</v>
      </c>
      <c r="M5801" s="118" t="s">
        <v>0</v>
      </c>
      <c r="N5801" s="134" t="s">
        <v>9732</v>
      </c>
      <c r="O5801" s="118" t="s">
        <v>3286</v>
      </c>
      <c r="P5801" s="118" t="s">
        <v>9786</v>
      </c>
      <c r="Q5801" s="118" t="s">
        <v>1248</v>
      </c>
      <c r="R5801" s="118" t="s">
        <v>148</v>
      </c>
      <c r="S5801" s="118" t="s">
        <v>1002</v>
      </c>
      <c r="T5801" s="118" t="s">
        <v>59</v>
      </c>
      <c r="U5801" s="118" t="s">
        <v>9734</v>
      </c>
      <c r="V5801" s="118" t="s">
        <v>148</v>
      </c>
      <c r="W5801" s="118" t="s">
        <v>148</v>
      </c>
      <c r="X5801" s="134" t="s">
        <v>148</v>
      </c>
      <c r="Y5801" s="134" t="s">
        <v>148</v>
      </c>
      <c r="Z5801" s="118" t="s">
        <v>148</v>
      </c>
      <c r="AA5801" s="118" t="s">
        <v>148</v>
      </c>
      <c r="AB5801" s="118" t="s">
        <v>148</v>
      </c>
      <c r="AC5801" s="118" t="s">
        <v>148</v>
      </c>
      <c r="AD5801" s="118" t="s">
        <v>148</v>
      </c>
      <c r="AE5801" s="118" t="s">
        <v>148</v>
      </c>
      <c r="AF5801" s="118" t="s">
        <v>148</v>
      </c>
      <c r="AG5801" s="118" t="s">
        <v>148</v>
      </c>
      <c r="AH5801" s="118" t="s">
        <v>148</v>
      </c>
      <c r="AI5801" s="118" t="s">
        <v>148</v>
      </c>
      <c r="AJ5801" s="118" t="s">
        <v>148</v>
      </c>
      <c r="AK5801" s="19" t="s">
        <v>9694</v>
      </c>
    </row>
    <row r="5802" spans="1:37" ht="72">
      <c r="A5802" s="175">
        <v>40948</v>
      </c>
      <c r="B5802" s="118" t="s">
        <v>4</v>
      </c>
      <c r="C5802" s="130">
        <v>40948</v>
      </c>
      <c r="D5802" s="118">
        <v>0</v>
      </c>
      <c r="E5802" s="118" t="s">
        <v>968</v>
      </c>
      <c r="F5802" s="118" t="s">
        <v>9087</v>
      </c>
      <c r="G5802" s="118" t="s">
        <v>9088</v>
      </c>
      <c r="H5802" s="118" t="s">
        <v>876</v>
      </c>
      <c r="I5802" s="118" t="s">
        <v>10188</v>
      </c>
      <c r="J5802" s="118" t="s">
        <v>148</v>
      </c>
      <c r="K5802" s="118" t="s">
        <v>8961</v>
      </c>
      <c r="L5802" s="118" t="s">
        <v>9731</v>
      </c>
      <c r="M5802" s="118" t="s">
        <v>0</v>
      </c>
      <c r="N5802" s="134" t="s">
        <v>9732</v>
      </c>
      <c r="O5802" s="118" t="s">
        <v>874</v>
      </c>
      <c r="P5802" s="118" t="s">
        <v>9787</v>
      </c>
      <c r="Q5802" s="118" t="s">
        <v>1248</v>
      </c>
      <c r="R5802" s="118" t="s">
        <v>148</v>
      </c>
      <c r="S5802" s="118" t="s">
        <v>1002</v>
      </c>
      <c r="T5802" s="118" t="s">
        <v>59</v>
      </c>
      <c r="U5802" s="118" t="s">
        <v>9734</v>
      </c>
      <c r="V5802" s="118" t="s">
        <v>148</v>
      </c>
      <c r="W5802" s="118" t="s">
        <v>148</v>
      </c>
      <c r="X5802" s="134" t="s">
        <v>148</v>
      </c>
      <c r="Y5802" s="134" t="s">
        <v>148</v>
      </c>
      <c r="Z5802" s="118" t="s">
        <v>148</v>
      </c>
      <c r="AA5802" s="118" t="s">
        <v>148</v>
      </c>
      <c r="AB5802" s="118" t="s">
        <v>148</v>
      </c>
      <c r="AC5802" s="118" t="s">
        <v>148</v>
      </c>
      <c r="AD5802" s="118" t="s">
        <v>148</v>
      </c>
      <c r="AE5802" s="118" t="s">
        <v>148</v>
      </c>
      <c r="AF5802" s="118" t="s">
        <v>148</v>
      </c>
      <c r="AG5802" s="118" t="s">
        <v>148</v>
      </c>
      <c r="AH5802" s="118" t="s">
        <v>148</v>
      </c>
      <c r="AI5802" s="118" t="s">
        <v>148</v>
      </c>
      <c r="AJ5802" s="118" t="s">
        <v>148</v>
      </c>
      <c r="AK5802" s="19" t="s">
        <v>9694</v>
      </c>
    </row>
    <row r="5803" spans="1:37" ht="72">
      <c r="A5803" s="175">
        <v>40948</v>
      </c>
      <c r="B5803" s="118" t="s">
        <v>4</v>
      </c>
      <c r="C5803" s="130">
        <v>40948</v>
      </c>
      <c r="D5803" s="118">
        <v>0</v>
      </c>
      <c r="E5803" s="118" t="s">
        <v>968</v>
      </c>
      <c r="F5803" s="118" t="s">
        <v>9087</v>
      </c>
      <c r="G5803" s="118" t="s">
        <v>9088</v>
      </c>
      <c r="H5803" s="118" t="s">
        <v>876</v>
      </c>
      <c r="I5803" s="118" t="s">
        <v>10189</v>
      </c>
      <c r="J5803" s="118" t="s">
        <v>148</v>
      </c>
      <c r="K5803" s="118" t="s">
        <v>8961</v>
      </c>
      <c r="L5803" s="118" t="s">
        <v>9731</v>
      </c>
      <c r="M5803" s="118" t="s">
        <v>0</v>
      </c>
      <c r="N5803" s="134" t="s">
        <v>9732</v>
      </c>
      <c r="O5803" s="118" t="s">
        <v>3286</v>
      </c>
      <c r="P5803" s="118" t="s">
        <v>9788</v>
      </c>
      <c r="Q5803" s="118" t="s">
        <v>1248</v>
      </c>
      <c r="R5803" s="118" t="s">
        <v>148</v>
      </c>
      <c r="S5803" s="118" t="s">
        <v>1002</v>
      </c>
      <c r="T5803" s="118" t="s">
        <v>59</v>
      </c>
      <c r="U5803" s="118" t="s">
        <v>9734</v>
      </c>
      <c r="V5803" s="118" t="s">
        <v>148</v>
      </c>
      <c r="W5803" s="118" t="s">
        <v>148</v>
      </c>
      <c r="X5803" s="134" t="s">
        <v>148</v>
      </c>
      <c r="Y5803" s="134" t="s">
        <v>148</v>
      </c>
      <c r="Z5803" s="118" t="s">
        <v>148</v>
      </c>
      <c r="AA5803" s="118" t="s">
        <v>148</v>
      </c>
      <c r="AB5803" s="118" t="s">
        <v>148</v>
      </c>
      <c r="AC5803" s="118" t="s">
        <v>148</v>
      </c>
      <c r="AD5803" s="118" t="s">
        <v>148</v>
      </c>
      <c r="AE5803" s="118" t="s">
        <v>148</v>
      </c>
      <c r="AF5803" s="118" t="s">
        <v>148</v>
      </c>
      <c r="AG5803" s="118" t="s">
        <v>148</v>
      </c>
      <c r="AH5803" s="118" t="s">
        <v>148</v>
      </c>
      <c r="AI5803" s="118" t="s">
        <v>148</v>
      </c>
      <c r="AJ5803" s="118" t="s">
        <v>148</v>
      </c>
      <c r="AK5803" s="19" t="s">
        <v>9694</v>
      </c>
    </row>
    <row r="5804" spans="1:37" ht="72">
      <c r="A5804" s="175">
        <v>40948</v>
      </c>
      <c r="B5804" s="118" t="s">
        <v>4</v>
      </c>
      <c r="C5804" s="130">
        <v>40948</v>
      </c>
      <c r="D5804" s="118">
        <v>0</v>
      </c>
      <c r="E5804" s="118" t="s">
        <v>786</v>
      </c>
      <c r="F5804" s="118" t="s">
        <v>9099</v>
      </c>
      <c r="G5804" s="118" t="s">
        <v>9100</v>
      </c>
      <c r="H5804" s="118" t="s">
        <v>876</v>
      </c>
      <c r="I5804" s="118" t="s">
        <v>10190</v>
      </c>
      <c r="J5804" s="118" t="s">
        <v>148</v>
      </c>
      <c r="K5804" s="118" t="s">
        <v>8961</v>
      </c>
      <c r="L5804" s="118" t="s">
        <v>9731</v>
      </c>
      <c r="M5804" s="118" t="s">
        <v>0</v>
      </c>
      <c r="N5804" s="134" t="s">
        <v>9732</v>
      </c>
      <c r="O5804" s="118" t="s">
        <v>3286</v>
      </c>
      <c r="P5804" s="118" t="s">
        <v>9789</v>
      </c>
      <c r="Q5804" s="118" t="s">
        <v>1248</v>
      </c>
      <c r="R5804" s="118" t="s">
        <v>148</v>
      </c>
      <c r="S5804" s="118" t="s">
        <v>1002</v>
      </c>
      <c r="T5804" s="118" t="s">
        <v>59</v>
      </c>
      <c r="U5804" s="118" t="s">
        <v>9734</v>
      </c>
      <c r="V5804" s="118" t="s">
        <v>148</v>
      </c>
      <c r="W5804" s="118" t="s">
        <v>148</v>
      </c>
      <c r="X5804" s="134" t="s">
        <v>148</v>
      </c>
      <c r="Y5804" s="134" t="s">
        <v>148</v>
      </c>
      <c r="Z5804" s="118" t="s">
        <v>148</v>
      </c>
      <c r="AA5804" s="118" t="s">
        <v>148</v>
      </c>
      <c r="AB5804" s="118" t="s">
        <v>148</v>
      </c>
      <c r="AC5804" s="118" t="s">
        <v>148</v>
      </c>
      <c r="AD5804" s="118" t="s">
        <v>148</v>
      </c>
      <c r="AE5804" s="118" t="s">
        <v>148</v>
      </c>
      <c r="AF5804" s="118" t="s">
        <v>148</v>
      </c>
      <c r="AG5804" s="118" t="s">
        <v>148</v>
      </c>
      <c r="AH5804" s="118" t="s">
        <v>148</v>
      </c>
      <c r="AI5804" s="118" t="s">
        <v>148</v>
      </c>
      <c r="AJ5804" s="118" t="s">
        <v>148</v>
      </c>
      <c r="AK5804" s="19" t="s">
        <v>9790</v>
      </c>
    </row>
    <row r="5805" spans="1:37" ht="72">
      <c r="A5805" s="175">
        <v>40948</v>
      </c>
      <c r="B5805" s="118" t="s">
        <v>4</v>
      </c>
      <c r="C5805" s="130">
        <v>40948</v>
      </c>
      <c r="D5805" s="118">
        <v>0</v>
      </c>
      <c r="E5805" s="118" t="s">
        <v>786</v>
      </c>
      <c r="F5805" s="118" t="s">
        <v>9099</v>
      </c>
      <c r="G5805" s="118" t="s">
        <v>9100</v>
      </c>
      <c r="H5805" s="118" t="s">
        <v>876</v>
      </c>
      <c r="I5805" s="118" t="s">
        <v>10190</v>
      </c>
      <c r="J5805" s="118" t="s">
        <v>148</v>
      </c>
      <c r="K5805" s="118" t="s">
        <v>8961</v>
      </c>
      <c r="L5805" s="118" t="s">
        <v>9731</v>
      </c>
      <c r="M5805" s="118" t="s">
        <v>0</v>
      </c>
      <c r="N5805" s="134" t="s">
        <v>9732</v>
      </c>
      <c r="O5805" s="118" t="s">
        <v>3286</v>
      </c>
      <c r="P5805" s="118" t="s">
        <v>9791</v>
      </c>
      <c r="Q5805" s="118" t="s">
        <v>1248</v>
      </c>
      <c r="R5805" s="118" t="s">
        <v>148</v>
      </c>
      <c r="S5805" s="118" t="s">
        <v>1002</v>
      </c>
      <c r="T5805" s="118" t="s">
        <v>59</v>
      </c>
      <c r="U5805" s="118" t="s">
        <v>9734</v>
      </c>
      <c r="V5805" s="118" t="s">
        <v>148</v>
      </c>
      <c r="W5805" s="118" t="s">
        <v>148</v>
      </c>
      <c r="X5805" s="134" t="s">
        <v>148</v>
      </c>
      <c r="Y5805" s="134" t="s">
        <v>148</v>
      </c>
      <c r="Z5805" s="118" t="s">
        <v>148</v>
      </c>
      <c r="AA5805" s="118" t="s">
        <v>148</v>
      </c>
      <c r="AB5805" s="118" t="s">
        <v>148</v>
      </c>
      <c r="AC5805" s="118" t="s">
        <v>148</v>
      </c>
      <c r="AD5805" s="118" t="s">
        <v>148</v>
      </c>
      <c r="AE5805" s="118" t="s">
        <v>148</v>
      </c>
      <c r="AF5805" s="118" t="s">
        <v>148</v>
      </c>
      <c r="AG5805" s="118" t="s">
        <v>148</v>
      </c>
      <c r="AH5805" s="118" t="s">
        <v>148</v>
      </c>
      <c r="AI5805" s="118" t="s">
        <v>148</v>
      </c>
      <c r="AJ5805" s="118" t="s">
        <v>148</v>
      </c>
      <c r="AK5805" s="19" t="s">
        <v>9790</v>
      </c>
    </row>
    <row r="5806" spans="1:37" ht="409.6">
      <c r="A5806" s="175">
        <v>40949</v>
      </c>
      <c r="B5806" s="118" t="s">
        <v>4</v>
      </c>
      <c r="C5806" s="130">
        <v>40975</v>
      </c>
      <c r="D5806" s="118">
        <v>15</v>
      </c>
      <c r="E5806" s="118" t="s">
        <v>10152</v>
      </c>
      <c r="F5806" s="118" t="s">
        <v>10191</v>
      </c>
      <c r="G5806" s="118" t="s">
        <v>10192</v>
      </c>
      <c r="H5806" s="118" t="s">
        <v>877</v>
      </c>
      <c r="I5806" s="118" t="s">
        <v>10193</v>
      </c>
      <c r="J5806" s="118" t="s">
        <v>10194</v>
      </c>
      <c r="K5806" s="118" t="s">
        <v>8893</v>
      </c>
      <c r="L5806" s="118" t="s">
        <v>9792</v>
      </c>
      <c r="M5806" s="118" t="s">
        <v>0</v>
      </c>
      <c r="N5806" s="134" t="s">
        <v>1172</v>
      </c>
      <c r="O5806" s="118" t="s">
        <v>3286</v>
      </c>
      <c r="P5806" s="118" t="s">
        <v>9793</v>
      </c>
      <c r="Q5806" s="118" t="s">
        <v>9794</v>
      </c>
      <c r="R5806" s="118" t="s">
        <v>148</v>
      </c>
      <c r="S5806" s="118" t="s">
        <v>1002</v>
      </c>
      <c r="T5806" s="118" t="s">
        <v>9795</v>
      </c>
      <c r="U5806" s="118" t="s">
        <v>4537</v>
      </c>
      <c r="V5806" s="118" t="s">
        <v>148</v>
      </c>
      <c r="W5806" s="118" t="s">
        <v>148</v>
      </c>
      <c r="X5806" s="134" t="s">
        <v>148</v>
      </c>
      <c r="Y5806" s="134" t="s">
        <v>148</v>
      </c>
      <c r="Z5806" s="118" t="s">
        <v>148</v>
      </c>
      <c r="AA5806" s="118" t="s">
        <v>148</v>
      </c>
      <c r="AB5806" s="118" t="s">
        <v>151</v>
      </c>
      <c r="AC5806" s="118" t="s">
        <v>149</v>
      </c>
      <c r="AD5806" s="130">
        <v>40976</v>
      </c>
      <c r="AE5806" s="118">
        <v>1</v>
      </c>
      <c r="AF5806" s="118" t="s">
        <v>9796</v>
      </c>
      <c r="AG5806" s="130">
        <v>40976</v>
      </c>
      <c r="AH5806" s="118" t="s">
        <v>9621</v>
      </c>
      <c r="AI5806" s="118" t="s">
        <v>9622</v>
      </c>
      <c r="AJ5806" s="118" t="s">
        <v>3296</v>
      </c>
      <c r="AK5806" s="19" t="s">
        <v>9797</v>
      </c>
    </row>
    <row r="5807" spans="1:37" ht="244.8">
      <c r="A5807" s="175">
        <v>40949</v>
      </c>
      <c r="B5807" s="118" t="s">
        <v>4</v>
      </c>
      <c r="C5807" s="130">
        <v>40949</v>
      </c>
      <c r="D5807" s="118">
        <v>0</v>
      </c>
      <c r="E5807" s="118" t="s">
        <v>144</v>
      </c>
      <c r="F5807" s="118" t="s">
        <v>8981</v>
      </c>
      <c r="G5807" s="118" t="s">
        <v>8982</v>
      </c>
      <c r="H5807" s="118" t="s">
        <v>876</v>
      </c>
      <c r="I5807" s="118" t="s">
        <v>9076</v>
      </c>
      <c r="J5807" s="118" t="s">
        <v>4182</v>
      </c>
      <c r="K5807" s="118" t="s">
        <v>8893</v>
      </c>
      <c r="L5807" s="118" t="s">
        <v>1210</v>
      </c>
      <c r="M5807" s="118" t="s">
        <v>0</v>
      </c>
      <c r="N5807" s="134" t="s">
        <v>1177</v>
      </c>
      <c r="O5807" s="118" t="s">
        <v>874</v>
      </c>
      <c r="P5807" s="118" t="s">
        <v>9798</v>
      </c>
      <c r="Q5807" s="118" t="s">
        <v>9799</v>
      </c>
      <c r="R5807" s="118" t="s">
        <v>148</v>
      </c>
      <c r="S5807" s="118" t="s">
        <v>1002</v>
      </c>
      <c r="T5807" s="118" t="s">
        <v>48</v>
      </c>
      <c r="U5807" s="118" t="s">
        <v>6053</v>
      </c>
      <c r="V5807" s="118" t="s">
        <v>149</v>
      </c>
      <c r="W5807" s="118" t="s">
        <v>148</v>
      </c>
      <c r="X5807" s="134" t="s">
        <v>151</v>
      </c>
      <c r="Y5807" s="134" t="s">
        <v>148</v>
      </c>
      <c r="Z5807" s="118" t="s">
        <v>151</v>
      </c>
      <c r="AA5807" s="118" t="s">
        <v>148</v>
      </c>
      <c r="AB5807" s="118" t="s">
        <v>151</v>
      </c>
      <c r="AC5807" s="118" t="s">
        <v>149</v>
      </c>
      <c r="AD5807" s="130">
        <v>40955</v>
      </c>
      <c r="AE5807" s="118">
        <v>5</v>
      </c>
      <c r="AF5807" s="118" t="s">
        <v>9715</v>
      </c>
      <c r="AG5807" s="130">
        <v>40955</v>
      </c>
      <c r="AH5807" s="118" t="s">
        <v>9621</v>
      </c>
      <c r="AI5807" s="118" t="s">
        <v>9622</v>
      </c>
      <c r="AJ5807" s="118" t="s">
        <v>3296</v>
      </c>
      <c r="AK5807" s="19" t="s">
        <v>9711</v>
      </c>
    </row>
    <row r="5808" spans="1:37" ht="388.8">
      <c r="A5808" s="175">
        <v>40949</v>
      </c>
      <c r="B5808" s="118" t="s">
        <v>4</v>
      </c>
      <c r="C5808" s="130">
        <v>40953</v>
      </c>
      <c r="D5808" s="118">
        <v>3</v>
      </c>
      <c r="E5808" s="118" t="s">
        <v>964</v>
      </c>
      <c r="F5808" s="118" t="s">
        <v>8937</v>
      </c>
      <c r="G5808" s="118" t="s">
        <v>8938</v>
      </c>
      <c r="H5808" s="118" t="s">
        <v>0</v>
      </c>
      <c r="I5808" s="118" t="s">
        <v>8939</v>
      </c>
      <c r="J5808" s="118" t="s">
        <v>3466</v>
      </c>
      <c r="K5808" s="118" t="s">
        <v>8893</v>
      </c>
      <c r="L5808" s="118" t="s">
        <v>1186</v>
      </c>
      <c r="M5808" s="118" t="s">
        <v>1182</v>
      </c>
      <c r="N5808" s="134" t="s">
        <v>1143</v>
      </c>
      <c r="O5808" s="118" t="s">
        <v>874</v>
      </c>
      <c r="P5808" s="118" t="s">
        <v>9800</v>
      </c>
      <c r="Q5808" s="118" t="s">
        <v>9801</v>
      </c>
      <c r="R5808" s="118" t="s">
        <v>9802</v>
      </c>
      <c r="S5808" s="118" t="s">
        <v>1004</v>
      </c>
      <c r="T5808" s="118" t="s">
        <v>9803</v>
      </c>
      <c r="U5808" s="118" t="s">
        <v>1066</v>
      </c>
      <c r="V5808" s="118" t="s">
        <v>149</v>
      </c>
      <c r="W5808" s="118" t="s">
        <v>148</v>
      </c>
      <c r="X5808" s="134" t="s">
        <v>151</v>
      </c>
      <c r="Y5808" s="134" t="s">
        <v>148</v>
      </c>
      <c r="Z5808" s="118" t="s">
        <v>151</v>
      </c>
      <c r="AA5808" s="118" t="s">
        <v>148</v>
      </c>
      <c r="AB5808" s="118" t="s">
        <v>151</v>
      </c>
      <c r="AC5808" s="118" t="s">
        <v>149</v>
      </c>
      <c r="AD5808" s="130">
        <v>40956</v>
      </c>
      <c r="AE5808" s="118">
        <v>3</v>
      </c>
      <c r="AF5808" s="118" t="s">
        <v>9804</v>
      </c>
      <c r="AG5808" s="130">
        <v>40956</v>
      </c>
      <c r="AH5808" s="118" t="s">
        <v>9621</v>
      </c>
      <c r="AI5808" s="118" t="s">
        <v>9622</v>
      </c>
      <c r="AJ5808" s="118" t="s">
        <v>3296</v>
      </c>
      <c r="AK5808" s="19" t="s">
        <v>9730</v>
      </c>
    </row>
    <row r="5809" spans="1:37" ht="115.2">
      <c r="A5809" s="175">
        <v>40952</v>
      </c>
      <c r="B5809" s="118" t="s">
        <v>4</v>
      </c>
      <c r="C5809" s="130">
        <v>40952</v>
      </c>
      <c r="D5809" s="118">
        <v>0</v>
      </c>
      <c r="E5809" s="118" t="s">
        <v>170</v>
      </c>
      <c r="F5809" s="118" t="s">
        <v>9027</v>
      </c>
      <c r="G5809" s="118" t="s">
        <v>9028</v>
      </c>
      <c r="H5809" s="118" t="s">
        <v>0</v>
      </c>
      <c r="I5809" s="118" t="s">
        <v>2777</v>
      </c>
      <c r="J5809" s="118" t="s">
        <v>171</v>
      </c>
      <c r="K5809" s="118" t="s">
        <v>8930</v>
      </c>
      <c r="L5809" s="118" t="s">
        <v>1210</v>
      </c>
      <c r="M5809" s="118" t="s">
        <v>0</v>
      </c>
      <c r="N5809" s="134" t="s">
        <v>1177</v>
      </c>
      <c r="O5809" s="118" t="s">
        <v>874</v>
      </c>
      <c r="P5809" s="118" t="s">
        <v>9805</v>
      </c>
      <c r="Q5809" s="118" t="s">
        <v>9806</v>
      </c>
      <c r="R5809" s="118" t="s">
        <v>148</v>
      </c>
      <c r="S5809" s="118" t="s">
        <v>1002</v>
      </c>
      <c r="T5809" s="118" t="s">
        <v>48</v>
      </c>
      <c r="U5809" s="118" t="s">
        <v>9807</v>
      </c>
      <c r="V5809" s="118" t="s">
        <v>149</v>
      </c>
      <c r="W5809" s="118" t="s">
        <v>148</v>
      </c>
      <c r="X5809" s="134" t="s">
        <v>149</v>
      </c>
      <c r="Y5809" s="134" t="s">
        <v>48</v>
      </c>
      <c r="Z5809" s="118" t="s">
        <v>149</v>
      </c>
      <c r="AA5809" s="118" t="s">
        <v>48</v>
      </c>
      <c r="AB5809" s="118" t="s">
        <v>151</v>
      </c>
      <c r="AC5809" s="118" t="s">
        <v>151</v>
      </c>
      <c r="AD5809" s="118" t="s">
        <v>3296</v>
      </c>
      <c r="AE5809" s="118" t="s">
        <v>3296</v>
      </c>
      <c r="AF5809" s="118" t="s">
        <v>3296</v>
      </c>
      <c r="AG5809" s="118" t="s">
        <v>3296</v>
      </c>
      <c r="AH5809" s="118" t="s">
        <v>3296</v>
      </c>
      <c r="AI5809" s="118" t="s">
        <v>3296</v>
      </c>
      <c r="AJ5809" s="118" t="s">
        <v>3296</v>
      </c>
      <c r="AK5809" s="19" t="s">
        <v>9808</v>
      </c>
    </row>
    <row r="5810" spans="1:37" ht="100.8">
      <c r="A5810" s="175">
        <v>40952</v>
      </c>
      <c r="B5810" s="118" t="s">
        <v>4</v>
      </c>
      <c r="C5810" s="130">
        <v>40952</v>
      </c>
      <c r="D5810" s="118">
        <v>0</v>
      </c>
      <c r="E5810" s="118" t="s">
        <v>170</v>
      </c>
      <c r="F5810" s="118" t="s">
        <v>9027</v>
      </c>
      <c r="G5810" s="118" t="s">
        <v>9028</v>
      </c>
      <c r="H5810" s="118" t="s">
        <v>0</v>
      </c>
      <c r="I5810" s="118" t="s">
        <v>9041</v>
      </c>
      <c r="J5810" s="118" t="s">
        <v>9042</v>
      </c>
      <c r="K5810" s="118" t="s">
        <v>8930</v>
      </c>
      <c r="L5810" s="118" t="s">
        <v>1210</v>
      </c>
      <c r="M5810" s="118" t="s">
        <v>0</v>
      </c>
      <c r="N5810" s="134" t="s">
        <v>1177</v>
      </c>
      <c r="O5810" s="118" t="s">
        <v>874</v>
      </c>
      <c r="P5810" s="118" t="s">
        <v>9809</v>
      </c>
      <c r="Q5810" s="118" t="s">
        <v>9810</v>
      </c>
      <c r="R5810" s="118" t="s">
        <v>148</v>
      </c>
      <c r="S5810" s="118" t="s">
        <v>1002</v>
      </c>
      <c r="T5810" s="118" t="s">
        <v>48</v>
      </c>
      <c r="U5810" s="118" t="s">
        <v>9811</v>
      </c>
      <c r="V5810" s="118" t="s">
        <v>149</v>
      </c>
      <c r="W5810" s="118" t="s">
        <v>148</v>
      </c>
      <c r="X5810" s="134" t="s">
        <v>149</v>
      </c>
      <c r="Y5810" s="134" t="s">
        <v>48</v>
      </c>
      <c r="Z5810" s="118" t="s">
        <v>151</v>
      </c>
      <c r="AA5810" s="118" t="s">
        <v>148</v>
      </c>
      <c r="AB5810" s="118" t="s">
        <v>151</v>
      </c>
      <c r="AC5810" s="118" t="s">
        <v>151</v>
      </c>
      <c r="AD5810" s="118" t="s">
        <v>3296</v>
      </c>
      <c r="AE5810" s="118" t="s">
        <v>3296</v>
      </c>
      <c r="AF5810" s="118" t="s">
        <v>3296</v>
      </c>
      <c r="AG5810" s="118" t="s">
        <v>3296</v>
      </c>
      <c r="AH5810" s="118" t="s">
        <v>3296</v>
      </c>
      <c r="AI5810" s="118" t="s">
        <v>3296</v>
      </c>
      <c r="AJ5810" s="118" t="s">
        <v>3296</v>
      </c>
      <c r="AK5810" s="19" t="s">
        <v>9808</v>
      </c>
    </row>
    <row r="5811" spans="1:37" ht="57.6">
      <c r="A5811" s="175">
        <v>40953</v>
      </c>
      <c r="B5811" s="118" t="s">
        <v>4</v>
      </c>
      <c r="C5811" s="130">
        <v>40953</v>
      </c>
      <c r="D5811" s="118">
        <v>0</v>
      </c>
      <c r="E5811" s="118" t="s">
        <v>322</v>
      </c>
      <c r="F5811" s="118" t="s">
        <v>8922</v>
      </c>
      <c r="G5811" s="118" t="s">
        <v>8923</v>
      </c>
      <c r="H5811" s="118" t="s">
        <v>878</v>
      </c>
      <c r="I5811" s="118" t="s">
        <v>10195</v>
      </c>
      <c r="J5811" s="118" t="s">
        <v>148</v>
      </c>
      <c r="K5811" s="118" t="s">
        <v>8961</v>
      </c>
      <c r="L5811" s="118" t="s">
        <v>9812</v>
      </c>
      <c r="M5811" s="118" t="s">
        <v>1182</v>
      </c>
      <c r="N5811" s="134" t="s">
        <v>9813</v>
      </c>
      <c r="O5811" s="118" t="s">
        <v>874</v>
      </c>
      <c r="P5811" s="118" t="s">
        <v>9814</v>
      </c>
      <c r="Q5811" s="118" t="s">
        <v>1248</v>
      </c>
      <c r="R5811" s="118" t="s">
        <v>148</v>
      </c>
      <c r="S5811" s="118" t="s">
        <v>1004</v>
      </c>
      <c r="T5811" s="118" t="s">
        <v>1094</v>
      </c>
      <c r="U5811" s="118" t="s">
        <v>9815</v>
      </c>
      <c r="V5811" s="118" t="s">
        <v>148</v>
      </c>
      <c r="W5811" s="118" t="s">
        <v>148</v>
      </c>
      <c r="X5811" s="134" t="s">
        <v>148</v>
      </c>
      <c r="Y5811" s="134" t="s">
        <v>148</v>
      </c>
      <c r="Z5811" s="118" t="s">
        <v>148</v>
      </c>
      <c r="AA5811" s="118" t="s">
        <v>148</v>
      </c>
      <c r="AB5811" s="118" t="s">
        <v>148</v>
      </c>
      <c r="AC5811" s="118" t="s">
        <v>148</v>
      </c>
      <c r="AD5811" s="118" t="s">
        <v>148</v>
      </c>
      <c r="AE5811" s="118" t="s">
        <v>148</v>
      </c>
      <c r="AF5811" s="118" t="s">
        <v>148</v>
      </c>
      <c r="AG5811" s="118" t="s">
        <v>148</v>
      </c>
      <c r="AH5811" s="118" t="s">
        <v>148</v>
      </c>
      <c r="AI5811" s="118" t="s">
        <v>148</v>
      </c>
      <c r="AJ5811" s="118" t="s">
        <v>148</v>
      </c>
      <c r="AK5811" s="19" t="s">
        <v>9677</v>
      </c>
    </row>
    <row r="5812" spans="1:37" ht="57.6">
      <c r="A5812" s="175">
        <v>40953</v>
      </c>
      <c r="B5812" s="118" t="s">
        <v>4</v>
      </c>
      <c r="C5812" s="130">
        <v>40953</v>
      </c>
      <c r="D5812" s="118">
        <v>0</v>
      </c>
      <c r="E5812" s="118" t="s">
        <v>311</v>
      </c>
      <c r="F5812" s="118" t="s">
        <v>9030</v>
      </c>
      <c r="G5812" s="118" t="s">
        <v>9031</v>
      </c>
      <c r="H5812" s="118" t="s">
        <v>10155</v>
      </c>
      <c r="I5812" s="118" t="s">
        <v>10196</v>
      </c>
      <c r="J5812" s="118" t="s">
        <v>148</v>
      </c>
      <c r="K5812" s="118" t="s">
        <v>8961</v>
      </c>
      <c r="L5812" s="118" t="s">
        <v>9812</v>
      </c>
      <c r="M5812" s="118" t="s">
        <v>1182</v>
      </c>
      <c r="N5812" s="134" t="s">
        <v>9813</v>
      </c>
      <c r="O5812" s="118" t="s">
        <v>3286</v>
      </c>
      <c r="P5812" s="118" t="s">
        <v>9816</v>
      </c>
      <c r="Q5812" s="118" t="s">
        <v>1248</v>
      </c>
      <c r="R5812" s="118" t="s">
        <v>148</v>
      </c>
      <c r="S5812" s="118" t="s">
        <v>1004</v>
      </c>
      <c r="T5812" s="118" t="s">
        <v>1094</v>
      </c>
      <c r="U5812" s="118" t="s">
        <v>9815</v>
      </c>
      <c r="V5812" s="118" t="s">
        <v>148</v>
      </c>
      <c r="W5812" s="118" t="s">
        <v>148</v>
      </c>
      <c r="X5812" s="134" t="s">
        <v>148</v>
      </c>
      <c r="Y5812" s="134" t="s">
        <v>148</v>
      </c>
      <c r="Z5812" s="118" t="s">
        <v>148</v>
      </c>
      <c r="AA5812" s="118" t="s">
        <v>148</v>
      </c>
      <c r="AB5812" s="118" t="s">
        <v>148</v>
      </c>
      <c r="AC5812" s="118" t="s">
        <v>148</v>
      </c>
      <c r="AD5812" s="118" t="s">
        <v>148</v>
      </c>
      <c r="AE5812" s="118" t="s">
        <v>148</v>
      </c>
      <c r="AF5812" s="118" t="s">
        <v>148</v>
      </c>
      <c r="AG5812" s="118" t="s">
        <v>148</v>
      </c>
      <c r="AH5812" s="118" t="s">
        <v>148</v>
      </c>
      <c r="AI5812" s="118" t="s">
        <v>148</v>
      </c>
      <c r="AJ5812" s="118" t="s">
        <v>148</v>
      </c>
      <c r="AK5812" s="19" t="s">
        <v>9817</v>
      </c>
    </row>
    <row r="5813" spans="1:37" ht="72">
      <c r="A5813" s="175">
        <v>40953</v>
      </c>
      <c r="B5813" s="118" t="s">
        <v>4</v>
      </c>
      <c r="C5813" s="130">
        <v>40953</v>
      </c>
      <c r="D5813" s="118">
        <v>0</v>
      </c>
      <c r="E5813" s="118" t="s">
        <v>10197</v>
      </c>
      <c r="F5813" s="118" t="s">
        <v>10198</v>
      </c>
      <c r="G5813" s="118" t="s">
        <v>10199</v>
      </c>
      <c r="H5813" s="118" t="s">
        <v>0</v>
      </c>
      <c r="I5813" s="118" t="s">
        <v>10200</v>
      </c>
      <c r="J5813" s="118" t="s">
        <v>148</v>
      </c>
      <c r="K5813" s="118" t="s">
        <v>8961</v>
      </c>
      <c r="L5813" s="118" t="s">
        <v>9812</v>
      </c>
      <c r="M5813" s="118" t="s">
        <v>1182</v>
      </c>
      <c r="N5813" s="134" t="s">
        <v>9813</v>
      </c>
      <c r="O5813" s="118" t="s">
        <v>3286</v>
      </c>
      <c r="P5813" s="118" t="s">
        <v>9818</v>
      </c>
      <c r="Q5813" s="118" t="s">
        <v>1248</v>
      </c>
      <c r="R5813" s="118" t="s">
        <v>148</v>
      </c>
      <c r="S5813" s="118" t="s">
        <v>1004</v>
      </c>
      <c r="T5813" s="118" t="s">
        <v>1094</v>
      </c>
      <c r="U5813" s="118" t="s">
        <v>9815</v>
      </c>
      <c r="V5813" s="118" t="s">
        <v>148</v>
      </c>
      <c r="W5813" s="118" t="s">
        <v>148</v>
      </c>
      <c r="X5813" s="134" t="s">
        <v>148</v>
      </c>
      <c r="Y5813" s="134" t="s">
        <v>148</v>
      </c>
      <c r="Z5813" s="118" t="s">
        <v>148</v>
      </c>
      <c r="AA5813" s="118" t="s">
        <v>148</v>
      </c>
      <c r="AB5813" s="118" t="s">
        <v>148</v>
      </c>
      <c r="AC5813" s="118" t="s">
        <v>148</v>
      </c>
      <c r="AD5813" s="118" t="s">
        <v>148</v>
      </c>
      <c r="AE5813" s="118" t="s">
        <v>148</v>
      </c>
      <c r="AF5813" s="118" t="s">
        <v>148</v>
      </c>
      <c r="AG5813" s="118" t="s">
        <v>148</v>
      </c>
      <c r="AH5813" s="118" t="s">
        <v>148</v>
      </c>
      <c r="AI5813" s="118" t="s">
        <v>148</v>
      </c>
      <c r="AJ5813" s="118" t="s">
        <v>148</v>
      </c>
      <c r="AK5813" s="19" t="s">
        <v>9819</v>
      </c>
    </row>
    <row r="5814" spans="1:37" ht="72">
      <c r="A5814" s="175">
        <v>40955</v>
      </c>
      <c r="B5814" s="118" t="s">
        <v>4</v>
      </c>
      <c r="C5814" s="130">
        <v>40955</v>
      </c>
      <c r="D5814" s="118">
        <v>0</v>
      </c>
      <c r="E5814" s="118" t="s">
        <v>10152</v>
      </c>
      <c r="F5814" s="118" t="s">
        <v>10201</v>
      </c>
      <c r="G5814" s="118" t="s">
        <v>10154</v>
      </c>
      <c r="H5814" s="118" t="s">
        <v>0</v>
      </c>
      <c r="I5814" s="118" t="s">
        <v>10202</v>
      </c>
      <c r="J5814" s="118" t="s">
        <v>148</v>
      </c>
      <c r="K5814" s="118" t="s">
        <v>8961</v>
      </c>
      <c r="L5814" s="118" t="s">
        <v>9820</v>
      </c>
      <c r="M5814" s="118" t="s">
        <v>0</v>
      </c>
      <c r="N5814" s="134" t="s">
        <v>998</v>
      </c>
      <c r="O5814" s="118" t="s">
        <v>3286</v>
      </c>
      <c r="P5814" s="118" t="s">
        <v>9821</v>
      </c>
      <c r="Q5814" s="118" t="s">
        <v>1248</v>
      </c>
      <c r="R5814" s="118" t="s">
        <v>148</v>
      </c>
      <c r="S5814" s="118" t="s">
        <v>1002</v>
      </c>
      <c r="T5814" s="118" t="s">
        <v>9822</v>
      </c>
      <c r="U5814" s="118" t="s">
        <v>9823</v>
      </c>
      <c r="V5814" s="118" t="s">
        <v>148</v>
      </c>
      <c r="W5814" s="118" t="s">
        <v>148</v>
      </c>
      <c r="X5814" s="134" t="s">
        <v>148</v>
      </c>
      <c r="Y5814" s="134" t="s">
        <v>148</v>
      </c>
      <c r="Z5814" s="118" t="s">
        <v>148</v>
      </c>
      <c r="AA5814" s="118" t="s">
        <v>148</v>
      </c>
      <c r="AB5814" s="118" t="s">
        <v>148</v>
      </c>
      <c r="AC5814" s="118" t="s">
        <v>148</v>
      </c>
      <c r="AD5814" s="118" t="s">
        <v>148</v>
      </c>
      <c r="AE5814" s="118" t="s">
        <v>148</v>
      </c>
      <c r="AF5814" s="118" t="s">
        <v>148</v>
      </c>
      <c r="AG5814" s="118" t="s">
        <v>148</v>
      </c>
      <c r="AH5814" s="118" t="s">
        <v>148</v>
      </c>
      <c r="AI5814" s="118" t="s">
        <v>148</v>
      </c>
      <c r="AJ5814" s="118" t="s">
        <v>148</v>
      </c>
      <c r="AK5814" s="19" t="s">
        <v>9674</v>
      </c>
    </row>
    <row r="5815" spans="1:37" ht="72">
      <c r="A5815" s="175">
        <v>40955</v>
      </c>
      <c r="B5815" s="118" t="s">
        <v>4</v>
      </c>
      <c r="C5815" s="130">
        <v>40955</v>
      </c>
      <c r="D5815" s="118">
        <v>0</v>
      </c>
      <c r="E5815" s="118" t="s">
        <v>10152</v>
      </c>
      <c r="F5815" s="118" t="s">
        <v>10201</v>
      </c>
      <c r="G5815" s="118" t="s">
        <v>10154</v>
      </c>
      <c r="H5815" s="118" t="s">
        <v>0</v>
      </c>
      <c r="I5815" s="118" t="s">
        <v>10202</v>
      </c>
      <c r="J5815" s="118" t="s">
        <v>148</v>
      </c>
      <c r="K5815" s="118" t="s">
        <v>8961</v>
      </c>
      <c r="L5815" s="118" t="s">
        <v>9820</v>
      </c>
      <c r="M5815" s="118" t="s">
        <v>0</v>
      </c>
      <c r="N5815" s="134" t="s">
        <v>998</v>
      </c>
      <c r="O5815" s="118" t="s">
        <v>3286</v>
      </c>
      <c r="P5815" s="118" t="s">
        <v>9824</v>
      </c>
      <c r="Q5815" s="118" t="s">
        <v>1248</v>
      </c>
      <c r="R5815" s="118" t="s">
        <v>148</v>
      </c>
      <c r="S5815" s="118" t="s">
        <v>1002</v>
      </c>
      <c r="T5815" s="118" t="s">
        <v>9822</v>
      </c>
      <c r="U5815" s="118" t="s">
        <v>9823</v>
      </c>
      <c r="V5815" s="118" t="s">
        <v>148</v>
      </c>
      <c r="W5815" s="118" t="s">
        <v>148</v>
      </c>
      <c r="X5815" s="134" t="s">
        <v>148</v>
      </c>
      <c r="Y5815" s="134" t="s">
        <v>148</v>
      </c>
      <c r="Z5815" s="118" t="s">
        <v>148</v>
      </c>
      <c r="AA5815" s="118" t="s">
        <v>148</v>
      </c>
      <c r="AB5815" s="118" t="s">
        <v>148</v>
      </c>
      <c r="AC5815" s="118" t="s">
        <v>148</v>
      </c>
      <c r="AD5815" s="118" t="s">
        <v>148</v>
      </c>
      <c r="AE5815" s="118" t="s">
        <v>148</v>
      </c>
      <c r="AF5815" s="118" t="s">
        <v>148</v>
      </c>
      <c r="AG5815" s="118" t="s">
        <v>148</v>
      </c>
      <c r="AH5815" s="118" t="s">
        <v>148</v>
      </c>
      <c r="AI5815" s="118" t="s">
        <v>148</v>
      </c>
      <c r="AJ5815" s="118" t="s">
        <v>148</v>
      </c>
      <c r="AK5815" s="19" t="s">
        <v>9674</v>
      </c>
    </row>
    <row r="5816" spans="1:37" ht="57.6">
      <c r="A5816" s="175">
        <v>40955</v>
      </c>
      <c r="B5816" s="118" t="s">
        <v>4</v>
      </c>
      <c r="C5816" s="130">
        <v>40955</v>
      </c>
      <c r="D5816" s="118">
        <v>0</v>
      </c>
      <c r="E5816" s="118" t="s">
        <v>322</v>
      </c>
      <c r="F5816" s="118" t="s">
        <v>8922</v>
      </c>
      <c r="G5816" s="118" t="s">
        <v>8923</v>
      </c>
      <c r="H5816" s="118" t="s">
        <v>0</v>
      </c>
      <c r="I5816" s="118" t="s">
        <v>10157</v>
      </c>
      <c r="J5816" s="118" t="s">
        <v>148</v>
      </c>
      <c r="K5816" s="118" t="s">
        <v>8961</v>
      </c>
      <c r="L5816" s="118" t="s">
        <v>9820</v>
      </c>
      <c r="M5816" s="118" t="s">
        <v>0</v>
      </c>
      <c r="N5816" s="134" t="s">
        <v>998</v>
      </c>
      <c r="O5816" s="118" t="s">
        <v>3286</v>
      </c>
      <c r="P5816" s="118" t="s">
        <v>9825</v>
      </c>
      <c r="Q5816" s="118" t="s">
        <v>1248</v>
      </c>
      <c r="R5816" s="118" t="s">
        <v>148</v>
      </c>
      <c r="S5816" s="118" t="s">
        <v>1002</v>
      </c>
      <c r="T5816" s="118" t="s">
        <v>9822</v>
      </c>
      <c r="U5816" s="118" t="s">
        <v>9823</v>
      </c>
      <c r="V5816" s="118" t="s">
        <v>148</v>
      </c>
      <c r="W5816" s="118" t="s">
        <v>148</v>
      </c>
      <c r="X5816" s="134" t="s">
        <v>148</v>
      </c>
      <c r="Y5816" s="134" t="s">
        <v>148</v>
      </c>
      <c r="Z5816" s="118" t="s">
        <v>148</v>
      </c>
      <c r="AA5816" s="118" t="s">
        <v>148</v>
      </c>
      <c r="AB5816" s="118" t="s">
        <v>148</v>
      </c>
      <c r="AC5816" s="118" t="s">
        <v>148</v>
      </c>
      <c r="AD5816" s="118" t="s">
        <v>148</v>
      </c>
      <c r="AE5816" s="118" t="s">
        <v>148</v>
      </c>
      <c r="AF5816" s="118" t="s">
        <v>148</v>
      </c>
      <c r="AG5816" s="118" t="s">
        <v>148</v>
      </c>
      <c r="AH5816" s="118" t="s">
        <v>148</v>
      </c>
      <c r="AI5816" s="118" t="s">
        <v>148</v>
      </c>
      <c r="AJ5816" s="118" t="s">
        <v>148</v>
      </c>
      <c r="AK5816" s="19" t="s">
        <v>9677</v>
      </c>
    </row>
    <row r="5817" spans="1:37" ht="57.6">
      <c r="A5817" s="175">
        <v>40955</v>
      </c>
      <c r="B5817" s="118" t="s">
        <v>4</v>
      </c>
      <c r="C5817" s="130">
        <v>40955</v>
      </c>
      <c r="D5817" s="118">
        <v>0</v>
      </c>
      <c r="E5817" s="118" t="s">
        <v>322</v>
      </c>
      <c r="F5817" s="118" t="s">
        <v>8922</v>
      </c>
      <c r="G5817" s="118" t="s">
        <v>8923</v>
      </c>
      <c r="H5817" s="118" t="s">
        <v>876</v>
      </c>
      <c r="I5817" s="118" t="s">
        <v>10203</v>
      </c>
      <c r="J5817" s="118" t="s">
        <v>148</v>
      </c>
      <c r="K5817" s="118" t="s">
        <v>8961</v>
      </c>
      <c r="L5817" s="118" t="s">
        <v>9820</v>
      </c>
      <c r="M5817" s="118" t="s">
        <v>0</v>
      </c>
      <c r="N5817" s="134" t="s">
        <v>998</v>
      </c>
      <c r="O5817" s="118" t="s">
        <v>3286</v>
      </c>
      <c r="P5817" s="118" t="s">
        <v>9826</v>
      </c>
      <c r="Q5817" s="118" t="s">
        <v>1248</v>
      </c>
      <c r="R5817" s="118" t="s">
        <v>148</v>
      </c>
      <c r="S5817" s="118" t="s">
        <v>1002</v>
      </c>
      <c r="T5817" s="118" t="s">
        <v>9822</v>
      </c>
      <c r="U5817" s="118" t="s">
        <v>9823</v>
      </c>
      <c r="V5817" s="118" t="s">
        <v>148</v>
      </c>
      <c r="W5817" s="118" t="s">
        <v>148</v>
      </c>
      <c r="X5817" s="134" t="s">
        <v>148</v>
      </c>
      <c r="Y5817" s="134" t="s">
        <v>148</v>
      </c>
      <c r="Z5817" s="118" t="s">
        <v>148</v>
      </c>
      <c r="AA5817" s="118" t="s">
        <v>148</v>
      </c>
      <c r="AB5817" s="118" t="s">
        <v>148</v>
      </c>
      <c r="AC5817" s="118" t="s">
        <v>148</v>
      </c>
      <c r="AD5817" s="118" t="s">
        <v>148</v>
      </c>
      <c r="AE5817" s="118" t="s">
        <v>148</v>
      </c>
      <c r="AF5817" s="118" t="s">
        <v>148</v>
      </c>
      <c r="AG5817" s="118" t="s">
        <v>148</v>
      </c>
      <c r="AH5817" s="118" t="s">
        <v>148</v>
      </c>
      <c r="AI5817" s="118" t="s">
        <v>148</v>
      </c>
      <c r="AJ5817" s="118" t="s">
        <v>148</v>
      </c>
      <c r="AK5817" s="19" t="s">
        <v>9677</v>
      </c>
    </row>
    <row r="5818" spans="1:37" ht="57.6">
      <c r="A5818" s="175">
        <v>40955</v>
      </c>
      <c r="B5818" s="118" t="s">
        <v>4</v>
      </c>
      <c r="C5818" s="130">
        <v>40955</v>
      </c>
      <c r="D5818" s="118">
        <v>0</v>
      </c>
      <c r="E5818" s="118" t="s">
        <v>322</v>
      </c>
      <c r="F5818" s="118" t="s">
        <v>8922</v>
      </c>
      <c r="G5818" s="118" t="s">
        <v>8923</v>
      </c>
      <c r="H5818" s="118" t="s">
        <v>0</v>
      </c>
      <c r="I5818" s="118" t="s">
        <v>10204</v>
      </c>
      <c r="J5818" s="118" t="s">
        <v>148</v>
      </c>
      <c r="K5818" s="118" t="s">
        <v>8961</v>
      </c>
      <c r="L5818" s="118" t="s">
        <v>9820</v>
      </c>
      <c r="M5818" s="118" t="s">
        <v>0</v>
      </c>
      <c r="N5818" s="134" t="s">
        <v>998</v>
      </c>
      <c r="O5818" s="118" t="s">
        <v>3286</v>
      </c>
      <c r="P5818" s="118" t="s">
        <v>9827</v>
      </c>
      <c r="Q5818" s="118" t="s">
        <v>1248</v>
      </c>
      <c r="R5818" s="118" t="s">
        <v>148</v>
      </c>
      <c r="S5818" s="118" t="s">
        <v>1002</v>
      </c>
      <c r="T5818" s="118" t="s">
        <v>9822</v>
      </c>
      <c r="U5818" s="118" t="s">
        <v>9823</v>
      </c>
      <c r="V5818" s="118" t="s">
        <v>148</v>
      </c>
      <c r="W5818" s="118" t="s">
        <v>148</v>
      </c>
      <c r="X5818" s="134" t="s">
        <v>148</v>
      </c>
      <c r="Y5818" s="134" t="s">
        <v>148</v>
      </c>
      <c r="Z5818" s="118" t="s">
        <v>148</v>
      </c>
      <c r="AA5818" s="118" t="s">
        <v>148</v>
      </c>
      <c r="AB5818" s="118" t="s">
        <v>148</v>
      </c>
      <c r="AC5818" s="118" t="s">
        <v>148</v>
      </c>
      <c r="AD5818" s="118" t="s">
        <v>148</v>
      </c>
      <c r="AE5818" s="118" t="s">
        <v>148</v>
      </c>
      <c r="AF5818" s="118" t="s">
        <v>148</v>
      </c>
      <c r="AG5818" s="118" t="s">
        <v>148</v>
      </c>
      <c r="AH5818" s="118" t="s">
        <v>148</v>
      </c>
      <c r="AI5818" s="118" t="s">
        <v>148</v>
      </c>
      <c r="AJ5818" s="118" t="s">
        <v>148</v>
      </c>
      <c r="AK5818" s="19" t="s">
        <v>9677</v>
      </c>
    </row>
    <row r="5819" spans="1:37" ht="57.6">
      <c r="A5819" s="175">
        <v>40955</v>
      </c>
      <c r="B5819" s="118" t="s">
        <v>4</v>
      </c>
      <c r="C5819" s="130">
        <v>40955</v>
      </c>
      <c r="D5819" s="118">
        <v>0</v>
      </c>
      <c r="E5819" s="118" t="s">
        <v>322</v>
      </c>
      <c r="F5819" s="118" t="s">
        <v>8922</v>
      </c>
      <c r="G5819" s="118" t="s">
        <v>8923</v>
      </c>
      <c r="H5819" s="118" t="s">
        <v>0</v>
      </c>
      <c r="I5819" s="118" t="s">
        <v>10157</v>
      </c>
      <c r="J5819" s="118" t="s">
        <v>148</v>
      </c>
      <c r="K5819" s="118" t="s">
        <v>8961</v>
      </c>
      <c r="L5819" s="118" t="s">
        <v>9820</v>
      </c>
      <c r="M5819" s="118" t="s">
        <v>0</v>
      </c>
      <c r="N5819" s="134" t="s">
        <v>998</v>
      </c>
      <c r="O5819" s="118" t="s">
        <v>3286</v>
      </c>
      <c r="P5819" s="118" t="s">
        <v>9828</v>
      </c>
      <c r="Q5819" s="118" t="s">
        <v>1248</v>
      </c>
      <c r="R5819" s="118" t="s">
        <v>148</v>
      </c>
      <c r="S5819" s="118" t="s">
        <v>1002</v>
      </c>
      <c r="T5819" s="118" t="s">
        <v>9822</v>
      </c>
      <c r="U5819" s="118" t="s">
        <v>9823</v>
      </c>
      <c r="V5819" s="118" t="s">
        <v>148</v>
      </c>
      <c r="W5819" s="118" t="s">
        <v>148</v>
      </c>
      <c r="X5819" s="134" t="s">
        <v>148</v>
      </c>
      <c r="Y5819" s="134" t="s">
        <v>148</v>
      </c>
      <c r="Z5819" s="118" t="s">
        <v>148</v>
      </c>
      <c r="AA5819" s="118" t="s">
        <v>148</v>
      </c>
      <c r="AB5819" s="118" t="s">
        <v>148</v>
      </c>
      <c r="AC5819" s="118" t="s">
        <v>148</v>
      </c>
      <c r="AD5819" s="118" t="s">
        <v>148</v>
      </c>
      <c r="AE5819" s="118" t="s">
        <v>148</v>
      </c>
      <c r="AF5819" s="118" t="s">
        <v>148</v>
      </c>
      <c r="AG5819" s="118" t="s">
        <v>148</v>
      </c>
      <c r="AH5819" s="118" t="s">
        <v>148</v>
      </c>
      <c r="AI5819" s="118" t="s">
        <v>148</v>
      </c>
      <c r="AJ5819" s="118" t="s">
        <v>148</v>
      </c>
      <c r="AK5819" s="19" t="s">
        <v>9677</v>
      </c>
    </row>
    <row r="5820" spans="1:37" ht="57.6">
      <c r="A5820" s="175">
        <v>40955</v>
      </c>
      <c r="B5820" s="118" t="s">
        <v>4</v>
      </c>
      <c r="C5820" s="130">
        <v>40955</v>
      </c>
      <c r="D5820" s="118">
        <v>0</v>
      </c>
      <c r="E5820" s="118" t="s">
        <v>322</v>
      </c>
      <c r="F5820" s="118" t="s">
        <v>8922</v>
      </c>
      <c r="G5820" s="118" t="s">
        <v>8923</v>
      </c>
      <c r="H5820" s="118" t="s">
        <v>0</v>
      </c>
      <c r="I5820" s="118" t="s">
        <v>10157</v>
      </c>
      <c r="J5820" s="118" t="s">
        <v>148</v>
      </c>
      <c r="K5820" s="118" t="s">
        <v>8961</v>
      </c>
      <c r="L5820" s="118" t="s">
        <v>9820</v>
      </c>
      <c r="M5820" s="118" t="s">
        <v>0</v>
      </c>
      <c r="N5820" s="134" t="s">
        <v>998</v>
      </c>
      <c r="O5820" s="118" t="s">
        <v>3286</v>
      </c>
      <c r="P5820" s="118" t="s">
        <v>9829</v>
      </c>
      <c r="Q5820" s="118" t="s">
        <v>1248</v>
      </c>
      <c r="R5820" s="118" t="s">
        <v>148</v>
      </c>
      <c r="S5820" s="118" t="s">
        <v>1002</v>
      </c>
      <c r="T5820" s="118" t="s">
        <v>9822</v>
      </c>
      <c r="U5820" s="118" t="s">
        <v>9823</v>
      </c>
      <c r="V5820" s="118" t="s">
        <v>148</v>
      </c>
      <c r="W5820" s="118" t="s">
        <v>148</v>
      </c>
      <c r="X5820" s="134" t="s">
        <v>148</v>
      </c>
      <c r="Y5820" s="134" t="s">
        <v>148</v>
      </c>
      <c r="Z5820" s="118" t="s">
        <v>148</v>
      </c>
      <c r="AA5820" s="118" t="s">
        <v>148</v>
      </c>
      <c r="AB5820" s="118" t="s">
        <v>148</v>
      </c>
      <c r="AC5820" s="118" t="s">
        <v>148</v>
      </c>
      <c r="AD5820" s="118" t="s">
        <v>148</v>
      </c>
      <c r="AE5820" s="118" t="s">
        <v>148</v>
      </c>
      <c r="AF5820" s="118" t="s">
        <v>148</v>
      </c>
      <c r="AG5820" s="118" t="s">
        <v>148</v>
      </c>
      <c r="AH5820" s="118" t="s">
        <v>148</v>
      </c>
      <c r="AI5820" s="118" t="s">
        <v>148</v>
      </c>
      <c r="AJ5820" s="118" t="s">
        <v>148</v>
      </c>
      <c r="AK5820" s="19" t="s">
        <v>9677</v>
      </c>
    </row>
    <row r="5821" spans="1:37" ht="57.6">
      <c r="A5821" s="175">
        <v>40955</v>
      </c>
      <c r="B5821" s="118" t="s">
        <v>4</v>
      </c>
      <c r="C5821" s="130">
        <v>40955</v>
      </c>
      <c r="D5821" s="118">
        <v>0</v>
      </c>
      <c r="E5821" s="118" t="s">
        <v>513</v>
      </c>
      <c r="F5821" s="118" t="s">
        <v>8970</v>
      </c>
      <c r="G5821" s="118" t="s">
        <v>8971</v>
      </c>
      <c r="H5821" s="118" t="s">
        <v>876</v>
      </c>
      <c r="I5821" s="118" t="s">
        <v>9561</v>
      </c>
      <c r="J5821" s="118" t="s">
        <v>148</v>
      </c>
      <c r="K5821" s="118" t="s">
        <v>8961</v>
      </c>
      <c r="L5821" s="118" t="s">
        <v>9820</v>
      </c>
      <c r="M5821" s="118" t="s">
        <v>0</v>
      </c>
      <c r="N5821" s="134" t="s">
        <v>998</v>
      </c>
      <c r="O5821" s="118" t="s">
        <v>875</v>
      </c>
      <c r="P5821" s="118" t="s">
        <v>9830</v>
      </c>
      <c r="Q5821" s="118" t="s">
        <v>1248</v>
      </c>
      <c r="R5821" s="118" t="s">
        <v>148</v>
      </c>
      <c r="S5821" s="118" t="s">
        <v>1002</v>
      </c>
      <c r="T5821" s="118" t="s">
        <v>9822</v>
      </c>
      <c r="U5821" s="118" t="s">
        <v>9823</v>
      </c>
      <c r="V5821" s="118" t="s">
        <v>148</v>
      </c>
      <c r="W5821" s="118" t="s">
        <v>148</v>
      </c>
      <c r="X5821" s="134" t="s">
        <v>148</v>
      </c>
      <c r="Y5821" s="134" t="s">
        <v>148</v>
      </c>
      <c r="Z5821" s="118" t="s">
        <v>148</v>
      </c>
      <c r="AA5821" s="118" t="s">
        <v>148</v>
      </c>
      <c r="AB5821" s="118" t="s">
        <v>148</v>
      </c>
      <c r="AC5821" s="118" t="s">
        <v>148</v>
      </c>
      <c r="AD5821" s="118" t="s">
        <v>148</v>
      </c>
      <c r="AE5821" s="118" t="s">
        <v>148</v>
      </c>
      <c r="AF5821" s="118" t="s">
        <v>148</v>
      </c>
      <c r="AG5821" s="118" t="s">
        <v>148</v>
      </c>
      <c r="AH5821" s="118" t="s">
        <v>148</v>
      </c>
      <c r="AI5821" s="118" t="s">
        <v>148</v>
      </c>
      <c r="AJ5821" s="118" t="s">
        <v>148</v>
      </c>
      <c r="AK5821" s="19" t="s">
        <v>9831</v>
      </c>
    </row>
    <row r="5822" spans="1:37" ht="57.6">
      <c r="A5822" s="175">
        <v>40955</v>
      </c>
      <c r="B5822" s="118" t="s">
        <v>4</v>
      </c>
      <c r="C5822" s="130">
        <v>40955</v>
      </c>
      <c r="D5822" s="118">
        <v>0</v>
      </c>
      <c r="E5822" s="118" t="s">
        <v>513</v>
      </c>
      <c r="F5822" s="118" t="s">
        <v>8970</v>
      </c>
      <c r="G5822" s="118" t="s">
        <v>8971</v>
      </c>
      <c r="H5822" s="118" t="s">
        <v>876</v>
      </c>
      <c r="I5822" s="118" t="s">
        <v>9561</v>
      </c>
      <c r="J5822" s="118" t="s">
        <v>148</v>
      </c>
      <c r="K5822" s="118" t="s">
        <v>8961</v>
      </c>
      <c r="L5822" s="118" t="s">
        <v>9820</v>
      </c>
      <c r="M5822" s="118" t="s">
        <v>0</v>
      </c>
      <c r="N5822" s="134" t="s">
        <v>998</v>
      </c>
      <c r="O5822" s="118" t="s">
        <v>3286</v>
      </c>
      <c r="P5822" s="118" t="s">
        <v>9832</v>
      </c>
      <c r="Q5822" s="118" t="s">
        <v>1248</v>
      </c>
      <c r="R5822" s="118" t="s">
        <v>148</v>
      </c>
      <c r="S5822" s="118" t="s">
        <v>1002</v>
      </c>
      <c r="T5822" s="118" t="s">
        <v>9822</v>
      </c>
      <c r="U5822" s="118" t="s">
        <v>9823</v>
      </c>
      <c r="V5822" s="118" t="s">
        <v>148</v>
      </c>
      <c r="W5822" s="118" t="s">
        <v>148</v>
      </c>
      <c r="X5822" s="134" t="s">
        <v>148</v>
      </c>
      <c r="Y5822" s="134" t="s">
        <v>148</v>
      </c>
      <c r="Z5822" s="118" t="s">
        <v>148</v>
      </c>
      <c r="AA5822" s="118" t="s">
        <v>148</v>
      </c>
      <c r="AB5822" s="118" t="s">
        <v>148</v>
      </c>
      <c r="AC5822" s="118" t="s">
        <v>148</v>
      </c>
      <c r="AD5822" s="118" t="s">
        <v>148</v>
      </c>
      <c r="AE5822" s="118" t="s">
        <v>148</v>
      </c>
      <c r="AF5822" s="118" t="s">
        <v>148</v>
      </c>
      <c r="AG5822" s="118" t="s">
        <v>148</v>
      </c>
      <c r="AH5822" s="118" t="s">
        <v>148</v>
      </c>
      <c r="AI5822" s="118" t="s">
        <v>148</v>
      </c>
      <c r="AJ5822" s="118" t="s">
        <v>148</v>
      </c>
      <c r="AK5822" s="19" t="s">
        <v>9831</v>
      </c>
    </row>
    <row r="5823" spans="1:37" ht="57.6">
      <c r="A5823" s="175">
        <v>40955</v>
      </c>
      <c r="B5823" s="118" t="s">
        <v>4</v>
      </c>
      <c r="C5823" s="130">
        <v>40955</v>
      </c>
      <c r="D5823" s="118">
        <v>0</v>
      </c>
      <c r="E5823" s="118" t="s">
        <v>182</v>
      </c>
      <c r="F5823" s="118" t="s">
        <v>8922</v>
      </c>
      <c r="G5823" s="118" t="s">
        <v>9198</v>
      </c>
      <c r="H5823" s="118" t="s">
        <v>0</v>
      </c>
      <c r="I5823" s="118" t="s">
        <v>10205</v>
      </c>
      <c r="J5823" s="118" t="s">
        <v>148</v>
      </c>
      <c r="K5823" s="118" t="s">
        <v>8961</v>
      </c>
      <c r="L5823" s="118" t="s">
        <v>9820</v>
      </c>
      <c r="M5823" s="118" t="s">
        <v>0</v>
      </c>
      <c r="N5823" s="134" t="s">
        <v>998</v>
      </c>
      <c r="O5823" s="118" t="s">
        <v>3286</v>
      </c>
      <c r="P5823" s="118" t="s">
        <v>9833</v>
      </c>
      <c r="Q5823" s="118" t="s">
        <v>1248</v>
      </c>
      <c r="R5823" s="118" t="s">
        <v>148</v>
      </c>
      <c r="S5823" s="118" t="s">
        <v>1002</v>
      </c>
      <c r="T5823" s="118" t="s">
        <v>9822</v>
      </c>
      <c r="U5823" s="118" t="s">
        <v>9823</v>
      </c>
      <c r="V5823" s="118" t="s">
        <v>148</v>
      </c>
      <c r="W5823" s="118" t="s">
        <v>148</v>
      </c>
      <c r="X5823" s="134" t="s">
        <v>148</v>
      </c>
      <c r="Y5823" s="134" t="s">
        <v>148</v>
      </c>
      <c r="Z5823" s="118" t="s">
        <v>148</v>
      </c>
      <c r="AA5823" s="118" t="s">
        <v>148</v>
      </c>
      <c r="AB5823" s="118" t="s">
        <v>148</v>
      </c>
      <c r="AC5823" s="118" t="s">
        <v>148</v>
      </c>
      <c r="AD5823" s="118" t="s">
        <v>148</v>
      </c>
      <c r="AE5823" s="118" t="s">
        <v>148</v>
      </c>
      <c r="AF5823" s="118" t="s">
        <v>148</v>
      </c>
      <c r="AG5823" s="118" t="s">
        <v>148</v>
      </c>
      <c r="AH5823" s="118" t="s">
        <v>148</v>
      </c>
      <c r="AI5823" s="118" t="s">
        <v>148</v>
      </c>
      <c r="AJ5823" s="118" t="s">
        <v>148</v>
      </c>
      <c r="AK5823" s="19" t="s">
        <v>9667</v>
      </c>
    </row>
    <row r="5824" spans="1:37" ht="43.2">
      <c r="A5824" s="175">
        <v>40955</v>
      </c>
      <c r="B5824" s="118" t="s">
        <v>4</v>
      </c>
      <c r="C5824" s="130">
        <v>40955</v>
      </c>
      <c r="D5824" s="118">
        <v>0</v>
      </c>
      <c r="E5824" s="118" t="s">
        <v>182</v>
      </c>
      <c r="F5824" s="118" t="s">
        <v>930</v>
      </c>
      <c r="G5824" s="118" t="s">
        <v>9057</v>
      </c>
      <c r="H5824" s="118" t="s">
        <v>0</v>
      </c>
      <c r="I5824" s="118" t="s">
        <v>10206</v>
      </c>
      <c r="J5824" s="118" t="s">
        <v>148</v>
      </c>
      <c r="K5824" s="118" t="s">
        <v>8961</v>
      </c>
      <c r="L5824" s="118" t="s">
        <v>9820</v>
      </c>
      <c r="M5824" s="118" t="s">
        <v>0</v>
      </c>
      <c r="N5824" s="134" t="s">
        <v>998</v>
      </c>
      <c r="O5824" s="118" t="s">
        <v>3286</v>
      </c>
      <c r="P5824" s="118" t="s">
        <v>9834</v>
      </c>
      <c r="Q5824" s="118" t="s">
        <v>1248</v>
      </c>
      <c r="R5824" s="118" t="s">
        <v>148</v>
      </c>
      <c r="S5824" s="118" t="s">
        <v>1002</v>
      </c>
      <c r="T5824" s="118" t="s">
        <v>9822</v>
      </c>
      <c r="U5824" s="118" t="s">
        <v>9823</v>
      </c>
      <c r="V5824" s="118" t="s">
        <v>148</v>
      </c>
      <c r="W5824" s="118" t="s">
        <v>148</v>
      </c>
      <c r="X5824" s="134" t="s">
        <v>148</v>
      </c>
      <c r="Y5824" s="134" t="s">
        <v>148</v>
      </c>
      <c r="Z5824" s="118" t="s">
        <v>148</v>
      </c>
      <c r="AA5824" s="118" t="s">
        <v>148</v>
      </c>
      <c r="AB5824" s="118" t="s">
        <v>148</v>
      </c>
      <c r="AC5824" s="118" t="s">
        <v>148</v>
      </c>
      <c r="AD5824" s="118" t="s">
        <v>148</v>
      </c>
      <c r="AE5824" s="118" t="s">
        <v>148</v>
      </c>
      <c r="AF5824" s="118" t="s">
        <v>148</v>
      </c>
      <c r="AG5824" s="118" t="s">
        <v>148</v>
      </c>
      <c r="AH5824" s="118" t="s">
        <v>148</v>
      </c>
      <c r="AI5824" s="118" t="s">
        <v>148</v>
      </c>
      <c r="AJ5824" s="118" t="s">
        <v>148</v>
      </c>
      <c r="AK5824" s="19" t="s">
        <v>9684</v>
      </c>
    </row>
    <row r="5825" spans="1:37" ht="43.2">
      <c r="A5825" s="175">
        <v>40955</v>
      </c>
      <c r="B5825" s="118" t="s">
        <v>4</v>
      </c>
      <c r="C5825" s="130">
        <v>40955</v>
      </c>
      <c r="D5825" s="118">
        <v>0</v>
      </c>
      <c r="E5825" s="118" t="s">
        <v>182</v>
      </c>
      <c r="F5825" s="118" t="s">
        <v>930</v>
      </c>
      <c r="G5825" s="118" t="s">
        <v>9057</v>
      </c>
      <c r="H5825" s="118" t="s">
        <v>0</v>
      </c>
      <c r="I5825" s="118" t="s">
        <v>10206</v>
      </c>
      <c r="J5825" s="118" t="s">
        <v>148</v>
      </c>
      <c r="K5825" s="118" t="s">
        <v>8961</v>
      </c>
      <c r="L5825" s="118" t="s">
        <v>9820</v>
      </c>
      <c r="M5825" s="118" t="s">
        <v>0</v>
      </c>
      <c r="N5825" s="134" t="s">
        <v>998</v>
      </c>
      <c r="O5825" s="118" t="s">
        <v>875</v>
      </c>
      <c r="P5825" s="118" t="s">
        <v>9835</v>
      </c>
      <c r="Q5825" s="118" t="s">
        <v>1248</v>
      </c>
      <c r="R5825" s="118" t="s">
        <v>148</v>
      </c>
      <c r="S5825" s="118" t="s">
        <v>1002</v>
      </c>
      <c r="T5825" s="118" t="s">
        <v>9822</v>
      </c>
      <c r="U5825" s="118" t="s">
        <v>9823</v>
      </c>
      <c r="V5825" s="118" t="s">
        <v>148</v>
      </c>
      <c r="W5825" s="118" t="s">
        <v>148</v>
      </c>
      <c r="X5825" s="134" t="s">
        <v>148</v>
      </c>
      <c r="Y5825" s="134" t="s">
        <v>148</v>
      </c>
      <c r="Z5825" s="118" t="s">
        <v>148</v>
      </c>
      <c r="AA5825" s="118" t="s">
        <v>148</v>
      </c>
      <c r="AB5825" s="118" t="s">
        <v>148</v>
      </c>
      <c r="AC5825" s="118" t="s">
        <v>148</v>
      </c>
      <c r="AD5825" s="118" t="s">
        <v>148</v>
      </c>
      <c r="AE5825" s="118" t="s">
        <v>148</v>
      </c>
      <c r="AF5825" s="118" t="s">
        <v>148</v>
      </c>
      <c r="AG5825" s="118" t="s">
        <v>148</v>
      </c>
      <c r="AH5825" s="118" t="s">
        <v>148</v>
      </c>
      <c r="AI5825" s="118" t="s">
        <v>148</v>
      </c>
      <c r="AJ5825" s="118" t="s">
        <v>148</v>
      </c>
      <c r="AK5825" s="19" t="s">
        <v>9684</v>
      </c>
    </row>
    <row r="5826" spans="1:37" ht="43.2">
      <c r="A5826" s="175">
        <v>40955</v>
      </c>
      <c r="B5826" s="118" t="s">
        <v>4</v>
      </c>
      <c r="C5826" s="130">
        <v>40955</v>
      </c>
      <c r="D5826" s="118">
        <v>0</v>
      </c>
      <c r="E5826" s="118" t="s">
        <v>182</v>
      </c>
      <c r="F5826" s="118" t="s">
        <v>930</v>
      </c>
      <c r="G5826" s="118" t="s">
        <v>9057</v>
      </c>
      <c r="H5826" s="118" t="s">
        <v>0</v>
      </c>
      <c r="I5826" s="118" t="s">
        <v>10206</v>
      </c>
      <c r="J5826" s="118" t="s">
        <v>148</v>
      </c>
      <c r="K5826" s="118" t="s">
        <v>8961</v>
      </c>
      <c r="L5826" s="118" t="s">
        <v>9820</v>
      </c>
      <c r="M5826" s="118" t="s">
        <v>0</v>
      </c>
      <c r="N5826" s="134" t="s">
        <v>998</v>
      </c>
      <c r="O5826" s="118" t="s">
        <v>3286</v>
      </c>
      <c r="P5826" s="118" t="s">
        <v>9836</v>
      </c>
      <c r="Q5826" s="118" t="s">
        <v>1248</v>
      </c>
      <c r="R5826" s="118" t="s">
        <v>148</v>
      </c>
      <c r="S5826" s="118" t="s">
        <v>1002</v>
      </c>
      <c r="T5826" s="118" t="s">
        <v>9822</v>
      </c>
      <c r="U5826" s="118" t="s">
        <v>9823</v>
      </c>
      <c r="V5826" s="118" t="s">
        <v>148</v>
      </c>
      <c r="W5826" s="118" t="s">
        <v>148</v>
      </c>
      <c r="X5826" s="134" t="s">
        <v>148</v>
      </c>
      <c r="Y5826" s="134" t="s">
        <v>148</v>
      </c>
      <c r="Z5826" s="118" t="s">
        <v>148</v>
      </c>
      <c r="AA5826" s="118" t="s">
        <v>148</v>
      </c>
      <c r="AB5826" s="118" t="s">
        <v>148</v>
      </c>
      <c r="AC5826" s="118" t="s">
        <v>148</v>
      </c>
      <c r="AD5826" s="118" t="s">
        <v>148</v>
      </c>
      <c r="AE5826" s="118" t="s">
        <v>148</v>
      </c>
      <c r="AF5826" s="118" t="s">
        <v>148</v>
      </c>
      <c r="AG5826" s="118" t="s">
        <v>148</v>
      </c>
      <c r="AH5826" s="118" t="s">
        <v>148</v>
      </c>
      <c r="AI5826" s="118" t="s">
        <v>148</v>
      </c>
      <c r="AJ5826" s="118" t="s">
        <v>148</v>
      </c>
      <c r="AK5826" s="19" t="s">
        <v>9684</v>
      </c>
    </row>
    <row r="5827" spans="1:37" ht="43.2">
      <c r="A5827" s="175">
        <v>40955</v>
      </c>
      <c r="B5827" s="118" t="s">
        <v>4</v>
      </c>
      <c r="C5827" s="130">
        <v>40955</v>
      </c>
      <c r="D5827" s="118">
        <v>0</v>
      </c>
      <c r="E5827" s="118" t="s">
        <v>182</v>
      </c>
      <c r="F5827" s="118" t="s">
        <v>930</v>
      </c>
      <c r="G5827" s="118" t="s">
        <v>9057</v>
      </c>
      <c r="H5827" s="118" t="s">
        <v>0</v>
      </c>
      <c r="I5827" s="118" t="s">
        <v>10206</v>
      </c>
      <c r="J5827" s="118" t="s">
        <v>148</v>
      </c>
      <c r="K5827" s="118" t="s">
        <v>8961</v>
      </c>
      <c r="L5827" s="118" t="s">
        <v>9820</v>
      </c>
      <c r="M5827" s="118" t="s">
        <v>0</v>
      </c>
      <c r="N5827" s="134" t="s">
        <v>998</v>
      </c>
      <c r="O5827" s="118" t="s">
        <v>3286</v>
      </c>
      <c r="P5827" s="118" t="s">
        <v>9837</v>
      </c>
      <c r="Q5827" s="118" t="s">
        <v>1248</v>
      </c>
      <c r="R5827" s="118" t="s">
        <v>148</v>
      </c>
      <c r="S5827" s="118" t="s">
        <v>1002</v>
      </c>
      <c r="T5827" s="118" t="s">
        <v>9822</v>
      </c>
      <c r="U5827" s="118" t="s">
        <v>9823</v>
      </c>
      <c r="V5827" s="118" t="s">
        <v>148</v>
      </c>
      <c r="W5827" s="118" t="s">
        <v>148</v>
      </c>
      <c r="X5827" s="134" t="s">
        <v>148</v>
      </c>
      <c r="Y5827" s="134" t="s">
        <v>148</v>
      </c>
      <c r="Z5827" s="118" t="s">
        <v>148</v>
      </c>
      <c r="AA5827" s="118" t="s">
        <v>148</v>
      </c>
      <c r="AB5827" s="118" t="s">
        <v>148</v>
      </c>
      <c r="AC5827" s="118" t="s">
        <v>148</v>
      </c>
      <c r="AD5827" s="118" t="s">
        <v>148</v>
      </c>
      <c r="AE5827" s="118" t="s">
        <v>148</v>
      </c>
      <c r="AF5827" s="118" t="s">
        <v>148</v>
      </c>
      <c r="AG5827" s="118" t="s">
        <v>148</v>
      </c>
      <c r="AH5827" s="118" t="s">
        <v>148</v>
      </c>
      <c r="AI5827" s="118" t="s">
        <v>148</v>
      </c>
      <c r="AJ5827" s="118" t="s">
        <v>148</v>
      </c>
      <c r="AK5827" s="19" t="s">
        <v>9684</v>
      </c>
    </row>
    <row r="5828" spans="1:37" ht="43.2">
      <c r="A5828" s="175">
        <v>40955</v>
      </c>
      <c r="B5828" s="118" t="s">
        <v>4</v>
      </c>
      <c r="C5828" s="130">
        <v>40955</v>
      </c>
      <c r="D5828" s="118">
        <v>0</v>
      </c>
      <c r="E5828" s="118" t="s">
        <v>182</v>
      </c>
      <c r="F5828" s="118" t="s">
        <v>930</v>
      </c>
      <c r="G5828" s="118" t="s">
        <v>9057</v>
      </c>
      <c r="H5828" s="118" t="s">
        <v>0</v>
      </c>
      <c r="I5828" s="118" t="s">
        <v>10206</v>
      </c>
      <c r="J5828" s="118" t="s">
        <v>148</v>
      </c>
      <c r="K5828" s="118" t="s">
        <v>8961</v>
      </c>
      <c r="L5828" s="118" t="s">
        <v>9820</v>
      </c>
      <c r="M5828" s="118" t="s">
        <v>0</v>
      </c>
      <c r="N5828" s="134" t="s">
        <v>998</v>
      </c>
      <c r="O5828" s="118" t="s">
        <v>3286</v>
      </c>
      <c r="P5828" s="118" t="s">
        <v>9838</v>
      </c>
      <c r="Q5828" s="118" t="s">
        <v>1248</v>
      </c>
      <c r="R5828" s="118" t="s">
        <v>148</v>
      </c>
      <c r="S5828" s="118" t="s">
        <v>1002</v>
      </c>
      <c r="T5828" s="118" t="s">
        <v>9822</v>
      </c>
      <c r="U5828" s="118" t="s">
        <v>9823</v>
      </c>
      <c r="V5828" s="118" t="s">
        <v>148</v>
      </c>
      <c r="W5828" s="118" t="s">
        <v>148</v>
      </c>
      <c r="X5828" s="134" t="s">
        <v>148</v>
      </c>
      <c r="Y5828" s="134" t="s">
        <v>148</v>
      </c>
      <c r="Z5828" s="118" t="s">
        <v>148</v>
      </c>
      <c r="AA5828" s="118" t="s">
        <v>148</v>
      </c>
      <c r="AB5828" s="118" t="s">
        <v>148</v>
      </c>
      <c r="AC5828" s="118" t="s">
        <v>148</v>
      </c>
      <c r="AD5828" s="118" t="s">
        <v>148</v>
      </c>
      <c r="AE5828" s="118" t="s">
        <v>148</v>
      </c>
      <c r="AF5828" s="118" t="s">
        <v>148</v>
      </c>
      <c r="AG5828" s="118" t="s">
        <v>148</v>
      </c>
      <c r="AH5828" s="118" t="s">
        <v>148</v>
      </c>
      <c r="AI5828" s="118" t="s">
        <v>148</v>
      </c>
      <c r="AJ5828" s="118" t="s">
        <v>148</v>
      </c>
      <c r="AK5828" s="19" t="s">
        <v>9684</v>
      </c>
    </row>
    <row r="5829" spans="1:37" ht="158.4">
      <c r="A5829" s="175">
        <v>40955</v>
      </c>
      <c r="B5829" s="118" t="s">
        <v>4</v>
      </c>
      <c r="C5829" s="130">
        <v>40970</v>
      </c>
      <c r="D5829" s="118">
        <v>10</v>
      </c>
      <c r="E5829" s="118" t="s">
        <v>950</v>
      </c>
      <c r="F5829" s="118" t="s">
        <v>9083</v>
      </c>
      <c r="G5829" s="118" t="s">
        <v>9084</v>
      </c>
      <c r="H5829" s="118" t="s">
        <v>33</v>
      </c>
      <c r="I5829" s="118" t="s">
        <v>10207</v>
      </c>
      <c r="J5829" s="118" t="s">
        <v>5231</v>
      </c>
      <c r="K5829" s="118" t="s">
        <v>8893</v>
      </c>
      <c r="L5829" s="118" t="s">
        <v>9647</v>
      </c>
      <c r="M5829" s="118" t="s">
        <v>33</v>
      </c>
      <c r="N5829" s="134" t="s">
        <v>69</v>
      </c>
      <c r="O5829" s="118" t="s">
        <v>874</v>
      </c>
      <c r="P5829" s="118" t="s">
        <v>9839</v>
      </c>
      <c r="Q5829" s="118" t="s">
        <v>9840</v>
      </c>
      <c r="R5829" s="118" t="s">
        <v>148</v>
      </c>
      <c r="S5829" s="118" t="s">
        <v>1003</v>
      </c>
      <c r="T5829" s="118" t="s">
        <v>69</v>
      </c>
      <c r="U5829" s="118" t="s">
        <v>9841</v>
      </c>
      <c r="V5829" s="118" t="s">
        <v>149</v>
      </c>
      <c r="W5829" s="118" t="s">
        <v>148</v>
      </c>
      <c r="X5829" s="134" t="s">
        <v>149</v>
      </c>
      <c r="Y5829" s="134" t="s">
        <v>69</v>
      </c>
      <c r="Z5829" s="118" t="s">
        <v>151</v>
      </c>
      <c r="AA5829" s="118" t="s">
        <v>148</v>
      </c>
      <c r="AB5829" s="118" t="s">
        <v>149</v>
      </c>
      <c r="AC5829" s="118" t="s">
        <v>151</v>
      </c>
      <c r="AD5829" s="118" t="s">
        <v>151</v>
      </c>
      <c r="AE5829" s="118" t="s">
        <v>3296</v>
      </c>
      <c r="AF5829" s="118" t="s">
        <v>3296</v>
      </c>
      <c r="AG5829" s="118" t="s">
        <v>3296</v>
      </c>
      <c r="AH5829" s="118" t="s">
        <v>3296</v>
      </c>
      <c r="AI5829" s="118" t="s">
        <v>3296</v>
      </c>
      <c r="AJ5829" s="118" t="s">
        <v>3296</v>
      </c>
      <c r="AK5829" s="19" t="s">
        <v>9842</v>
      </c>
    </row>
    <row r="5830" spans="1:37" ht="57.6">
      <c r="A5830" s="175">
        <v>40955</v>
      </c>
      <c r="B5830" s="118" t="s">
        <v>4</v>
      </c>
      <c r="C5830" s="130">
        <v>40955</v>
      </c>
      <c r="D5830" s="118">
        <v>0</v>
      </c>
      <c r="E5830" s="118" t="s">
        <v>159</v>
      </c>
      <c r="F5830" s="118" t="s">
        <v>8904</v>
      </c>
      <c r="G5830" s="118" t="s">
        <v>8905</v>
      </c>
      <c r="H5830" s="118" t="s">
        <v>876</v>
      </c>
      <c r="I5830" s="118" t="s">
        <v>10185</v>
      </c>
      <c r="J5830" s="118" t="s">
        <v>148</v>
      </c>
      <c r="K5830" s="118" t="s">
        <v>8961</v>
      </c>
      <c r="L5830" s="118" t="s">
        <v>9820</v>
      </c>
      <c r="M5830" s="118" t="s">
        <v>0</v>
      </c>
      <c r="N5830" s="134" t="s">
        <v>998</v>
      </c>
      <c r="O5830" s="118" t="s">
        <v>3286</v>
      </c>
      <c r="P5830" s="118" t="s">
        <v>9843</v>
      </c>
      <c r="Q5830" s="118" t="s">
        <v>1248</v>
      </c>
      <c r="R5830" s="118" t="s">
        <v>148</v>
      </c>
      <c r="S5830" s="118" t="s">
        <v>1002</v>
      </c>
      <c r="T5830" s="118" t="s">
        <v>9822</v>
      </c>
      <c r="U5830" s="118" t="s">
        <v>9823</v>
      </c>
      <c r="V5830" s="118" t="s">
        <v>148</v>
      </c>
      <c r="W5830" s="118" t="s">
        <v>148</v>
      </c>
      <c r="X5830" s="134" t="s">
        <v>148</v>
      </c>
      <c r="Y5830" s="134" t="s">
        <v>148</v>
      </c>
      <c r="Z5830" s="118" t="s">
        <v>148</v>
      </c>
      <c r="AA5830" s="118" t="s">
        <v>148</v>
      </c>
      <c r="AB5830" s="118" t="s">
        <v>148</v>
      </c>
      <c r="AC5830" s="118" t="s">
        <v>148</v>
      </c>
      <c r="AD5830" s="118" t="s">
        <v>148</v>
      </c>
      <c r="AE5830" s="118" t="s">
        <v>148</v>
      </c>
      <c r="AF5830" s="118" t="s">
        <v>148</v>
      </c>
      <c r="AG5830" s="118" t="s">
        <v>148</v>
      </c>
      <c r="AH5830" s="118" t="s">
        <v>148</v>
      </c>
      <c r="AI5830" s="118" t="s">
        <v>148</v>
      </c>
      <c r="AJ5830" s="118" t="s">
        <v>148</v>
      </c>
      <c r="AK5830" s="19" t="s">
        <v>9780</v>
      </c>
    </row>
    <row r="5831" spans="1:37" ht="57.6">
      <c r="A5831" s="175">
        <v>40955</v>
      </c>
      <c r="B5831" s="118" t="s">
        <v>4</v>
      </c>
      <c r="C5831" s="130">
        <v>40955</v>
      </c>
      <c r="D5831" s="118">
        <v>0</v>
      </c>
      <c r="E5831" s="118" t="s">
        <v>159</v>
      </c>
      <c r="F5831" s="118" t="s">
        <v>8904</v>
      </c>
      <c r="G5831" s="118" t="s">
        <v>8905</v>
      </c>
      <c r="H5831" s="118" t="s">
        <v>0</v>
      </c>
      <c r="I5831" s="118" t="s">
        <v>10208</v>
      </c>
      <c r="J5831" s="118" t="s">
        <v>148</v>
      </c>
      <c r="K5831" s="118" t="s">
        <v>8961</v>
      </c>
      <c r="L5831" s="118" t="s">
        <v>9820</v>
      </c>
      <c r="M5831" s="118" t="s">
        <v>0</v>
      </c>
      <c r="N5831" s="134" t="s">
        <v>998</v>
      </c>
      <c r="O5831" s="118" t="s">
        <v>3286</v>
      </c>
      <c r="P5831" s="118" t="s">
        <v>9844</v>
      </c>
      <c r="Q5831" s="118" t="s">
        <v>1248</v>
      </c>
      <c r="R5831" s="118" t="s">
        <v>148</v>
      </c>
      <c r="S5831" s="118" t="s">
        <v>1002</v>
      </c>
      <c r="T5831" s="118" t="s">
        <v>9822</v>
      </c>
      <c r="U5831" s="118" t="s">
        <v>9823</v>
      </c>
      <c r="V5831" s="118" t="s">
        <v>148</v>
      </c>
      <c r="W5831" s="118" t="s">
        <v>148</v>
      </c>
      <c r="X5831" s="134" t="s">
        <v>148</v>
      </c>
      <c r="Y5831" s="134" t="s">
        <v>148</v>
      </c>
      <c r="Z5831" s="118" t="s">
        <v>148</v>
      </c>
      <c r="AA5831" s="118" t="s">
        <v>148</v>
      </c>
      <c r="AB5831" s="118" t="s">
        <v>148</v>
      </c>
      <c r="AC5831" s="118" t="s">
        <v>148</v>
      </c>
      <c r="AD5831" s="118" t="s">
        <v>148</v>
      </c>
      <c r="AE5831" s="118" t="s">
        <v>148</v>
      </c>
      <c r="AF5831" s="118" t="s">
        <v>148</v>
      </c>
      <c r="AG5831" s="118" t="s">
        <v>148</v>
      </c>
      <c r="AH5831" s="118" t="s">
        <v>148</v>
      </c>
      <c r="AI5831" s="118" t="s">
        <v>148</v>
      </c>
      <c r="AJ5831" s="118" t="s">
        <v>148</v>
      </c>
      <c r="AK5831" s="19" t="s">
        <v>9780</v>
      </c>
    </row>
    <row r="5832" spans="1:37" ht="57.6">
      <c r="A5832" s="175">
        <v>40955</v>
      </c>
      <c r="B5832" s="118" t="s">
        <v>4</v>
      </c>
      <c r="C5832" s="130">
        <v>40955</v>
      </c>
      <c r="D5832" s="118">
        <v>0</v>
      </c>
      <c r="E5832" s="118" t="s">
        <v>159</v>
      </c>
      <c r="F5832" s="118" t="s">
        <v>8904</v>
      </c>
      <c r="G5832" s="118" t="s">
        <v>8905</v>
      </c>
      <c r="H5832" s="118" t="s">
        <v>0</v>
      </c>
      <c r="I5832" s="118" t="s">
        <v>10208</v>
      </c>
      <c r="J5832" s="118" t="s">
        <v>148</v>
      </c>
      <c r="K5832" s="118" t="s">
        <v>8961</v>
      </c>
      <c r="L5832" s="118" t="s">
        <v>9820</v>
      </c>
      <c r="M5832" s="118" t="s">
        <v>0</v>
      </c>
      <c r="N5832" s="134" t="s">
        <v>998</v>
      </c>
      <c r="O5832" s="118" t="s">
        <v>3286</v>
      </c>
      <c r="P5832" s="118" t="s">
        <v>9845</v>
      </c>
      <c r="Q5832" s="118" t="s">
        <v>1248</v>
      </c>
      <c r="R5832" s="118" t="s">
        <v>148</v>
      </c>
      <c r="S5832" s="118" t="s">
        <v>1002</v>
      </c>
      <c r="T5832" s="118" t="s">
        <v>9822</v>
      </c>
      <c r="U5832" s="118" t="s">
        <v>9823</v>
      </c>
      <c r="V5832" s="118" t="s">
        <v>148</v>
      </c>
      <c r="W5832" s="118" t="s">
        <v>148</v>
      </c>
      <c r="X5832" s="134" t="s">
        <v>148</v>
      </c>
      <c r="Y5832" s="134" t="s">
        <v>148</v>
      </c>
      <c r="Z5832" s="118" t="s">
        <v>148</v>
      </c>
      <c r="AA5832" s="118" t="s">
        <v>148</v>
      </c>
      <c r="AB5832" s="118" t="s">
        <v>148</v>
      </c>
      <c r="AC5832" s="118" t="s">
        <v>148</v>
      </c>
      <c r="AD5832" s="118" t="s">
        <v>148</v>
      </c>
      <c r="AE5832" s="118" t="s">
        <v>148</v>
      </c>
      <c r="AF5832" s="118" t="s">
        <v>148</v>
      </c>
      <c r="AG5832" s="118" t="s">
        <v>148</v>
      </c>
      <c r="AH5832" s="118" t="s">
        <v>148</v>
      </c>
      <c r="AI5832" s="118" t="s">
        <v>148</v>
      </c>
      <c r="AJ5832" s="118" t="s">
        <v>148</v>
      </c>
      <c r="AK5832" s="19" t="s">
        <v>9780</v>
      </c>
    </row>
    <row r="5833" spans="1:37" ht="57.6">
      <c r="A5833" s="175">
        <v>40955</v>
      </c>
      <c r="B5833" s="118" t="s">
        <v>4</v>
      </c>
      <c r="C5833" s="130">
        <v>40955</v>
      </c>
      <c r="D5833" s="118">
        <v>0</v>
      </c>
      <c r="E5833" s="118" t="s">
        <v>159</v>
      </c>
      <c r="F5833" s="118" t="s">
        <v>8904</v>
      </c>
      <c r="G5833" s="118" t="s">
        <v>8905</v>
      </c>
      <c r="H5833" s="118" t="s">
        <v>0</v>
      </c>
      <c r="I5833" s="118" t="s">
        <v>10208</v>
      </c>
      <c r="J5833" s="118" t="s">
        <v>148</v>
      </c>
      <c r="K5833" s="118" t="s">
        <v>8961</v>
      </c>
      <c r="L5833" s="118" t="s">
        <v>9820</v>
      </c>
      <c r="M5833" s="118" t="s">
        <v>0</v>
      </c>
      <c r="N5833" s="134" t="s">
        <v>998</v>
      </c>
      <c r="O5833" s="118" t="s">
        <v>3286</v>
      </c>
      <c r="P5833" s="118" t="s">
        <v>9846</v>
      </c>
      <c r="Q5833" s="118" t="s">
        <v>1248</v>
      </c>
      <c r="R5833" s="118" t="s">
        <v>148</v>
      </c>
      <c r="S5833" s="118" t="s">
        <v>1002</v>
      </c>
      <c r="T5833" s="118" t="s">
        <v>9822</v>
      </c>
      <c r="U5833" s="118" t="s">
        <v>9823</v>
      </c>
      <c r="V5833" s="118" t="s">
        <v>148</v>
      </c>
      <c r="W5833" s="118" t="s">
        <v>148</v>
      </c>
      <c r="X5833" s="134" t="s">
        <v>148</v>
      </c>
      <c r="Y5833" s="134" t="s">
        <v>148</v>
      </c>
      <c r="Z5833" s="118" t="s">
        <v>148</v>
      </c>
      <c r="AA5833" s="118" t="s">
        <v>148</v>
      </c>
      <c r="AB5833" s="118" t="s">
        <v>148</v>
      </c>
      <c r="AC5833" s="118" t="s">
        <v>148</v>
      </c>
      <c r="AD5833" s="118" t="s">
        <v>148</v>
      </c>
      <c r="AE5833" s="118" t="s">
        <v>148</v>
      </c>
      <c r="AF5833" s="118" t="s">
        <v>148</v>
      </c>
      <c r="AG5833" s="118" t="s">
        <v>148</v>
      </c>
      <c r="AH5833" s="118" t="s">
        <v>148</v>
      </c>
      <c r="AI5833" s="118" t="s">
        <v>148</v>
      </c>
      <c r="AJ5833" s="118" t="s">
        <v>148</v>
      </c>
      <c r="AK5833" s="19" t="s">
        <v>9780</v>
      </c>
    </row>
    <row r="5834" spans="1:37" ht="57.6">
      <c r="A5834" s="175">
        <v>40955</v>
      </c>
      <c r="B5834" s="118" t="s">
        <v>4</v>
      </c>
      <c r="C5834" s="130">
        <v>40955</v>
      </c>
      <c r="D5834" s="118">
        <v>0</v>
      </c>
      <c r="E5834" s="118" t="s">
        <v>159</v>
      </c>
      <c r="F5834" s="118" t="s">
        <v>8904</v>
      </c>
      <c r="G5834" s="118" t="s">
        <v>8905</v>
      </c>
      <c r="H5834" s="118" t="s">
        <v>0</v>
      </c>
      <c r="I5834" s="118" t="s">
        <v>10208</v>
      </c>
      <c r="J5834" s="118" t="s">
        <v>148</v>
      </c>
      <c r="K5834" s="118" t="s">
        <v>8961</v>
      </c>
      <c r="L5834" s="118" t="s">
        <v>9820</v>
      </c>
      <c r="M5834" s="118" t="s">
        <v>0</v>
      </c>
      <c r="N5834" s="134" t="s">
        <v>998</v>
      </c>
      <c r="O5834" s="118" t="s">
        <v>3286</v>
      </c>
      <c r="P5834" s="118" t="s">
        <v>9847</v>
      </c>
      <c r="Q5834" s="118" t="s">
        <v>1248</v>
      </c>
      <c r="R5834" s="118" t="s">
        <v>148</v>
      </c>
      <c r="S5834" s="118" t="s">
        <v>1002</v>
      </c>
      <c r="T5834" s="118" t="s">
        <v>9822</v>
      </c>
      <c r="U5834" s="118" t="s">
        <v>9823</v>
      </c>
      <c r="V5834" s="118" t="s">
        <v>148</v>
      </c>
      <c r="W5834" s="118" t="s">
        <v>148</v>
      </c>
      <c r="X5834" s="134" t="s">
        <v>148</v>
      </c>
      <c r="Y5834" s="134" t="s">
        <v>148</v>
      </c>
      <c r="Z5834" s="118" t="s">
        <v>148</v>
      </c>
      <c r="AA5834" s="118" t="s">
        <v>148</v>
      </c>
      <c r="AB5834" s="118" t="s">
        <v>148</v>
      </c>
      <c r="AC5834" s="118" t="s">
        <v>148</v>
      </c>
      <c r="AD5834" s="118" t="s">
        <v>148</v>
      </c>
      <c r="AE5834" s="118" t="s">
        <v>148</v>
      </c>
      <c r="AF5834" s="118" t="s">
        <v>148</v>
      </c>
      <c r="AG5834" s="118" t="s">
        <v>148</v>
      </c>
      <c r="AH5834" s="118" t="s">
        <v>148</v>
      </c>
      <c r="AI5834" s="118" t="s">
        <v>148</v>
      </c>
      <c r="AJ5834" s="118" t="s">
        <v>148</v>
      </c>
      <c r="AK5834" s="19" t="s">
        <v>9780</v>
      </c>
    </row>
    <row r="5835" spans="1:37" ht="100.8">
      <c r="A5835" s="175">
        <v>40962</v>
      </c>
      <c r="B5835" s="118" t="s">
        <v>4</v>
      </c>
      <c r="C5835" s="130">
        <v>40962</v>
      </c>
      <c r="D5835" s="118">
        <v>0</v>
      </c>
      <c r="E5835" s="118" t="s">
        <v>170</v>
      </c>
      <c r="F5835" s="118" t="s">
        <v>9027</v>
      </c>
      <c r="G5835" s="118" t="s">
        <v>9028</v>
      </c>
      <c r="H5835" s="118" t="s">
        <v>876</v>
      </c>
      <c r="I5835" s="118" t="s">
        <v>10209</v>
      </c>
      <c r="J5835" s="118" t="s">
        <v>148</v>
      </c>
      <c r="K5835" s="118" t="s">
        <v>8961</v>
      </c>
      <c r="L5835" s="118" t="s">
        <v>9848</v>
      </c>
      <c r="M5835" s="118" t="s">
        <v>884</v>
      </c>
      <c r="N5835" s="134" t="s">
        <v>9849</v>
      </c>
      <c r="O5835" s="118" t="s">
        <v>874</v>
      </c>
      <c r="P5835" s="118" t="s">
        <v>9850</v>
      </c>
      <c r="Q5835" s="118" t="s">
        <v>1248</v>
      </c>
      <c r="R5835" s="118" t="s">
        <v>148</v>
      </c>
      <c r="S5835" s="118" t="s">
        <v>1172</v>
      </c>
      <c r="T5835" s="118" t="s">
        <v>1005</v>
      </c>
      <c r="U5835" s="118" t="s">
        <v>9851</v>
      </c>
      <c r="V5835" s="118" t="s">
        <v>148</v>
      </c>
      <c r="W5835" s="118" t="s">
        <v>148</v>
      </c>
      <c r="X5835" s="134" t="s">
        <v>148</v>
      </c>
      <c r="Y5835" s="134" t="s">
        <v>148</v>
      </c>
      <c r="Z5835" s="118" t="s">
        <v>148</v>
      </c>
      <c r="AA5835" s="118" t="s">
        <v>148</v>
      </c>
      <c r="AB5835" s="118" t="s">
        <v>148</v>
      </c>
      <c r="AC5835" s="118" t="s">
        <v>148</v>
      </c>
      <c r="AD5835" s="118" t="s">
        <v>148</v>
      </c>
      <c r="AE5835" s="118" t="s">
        <v>148</v>
      </c>
      <c r="AF5835" s="118" t="s">
        <v>148</v>
      </c>
      <c r="AG5835" s="118" t="s">
        <v>148</v>
      </c>
      <c r="AH5835" s="118" t="s">
        <v>148</v>
      </c>
      <c r="AI5835" s="118" t="s">
        <v>148</v>
      </c>
      <c r="AJ5835" s="118" t="s">
        <v>148</v>
      </c>
      <c r="AK5835" s="19" t="s">
        <v>9808</v>
      </c>
    </row>
    <row r="5836" spans="1:37" ht="57.6">
      <c r="A5836" s="175">
        <v>40962</v>
      </c>
      <c r="B5836" s="118" t="s">
        <v>4</v>
      </c>
      <c r="C5836" s="130">
        <v>40962</v>
      </c>
      <c r="D5836" s="118">
        <v>0</v>
      </c>
      <c r="E5836" s="118" t="s">
        <v>311</v>
      </c>
      <c r="F5836" s="118" t="s">
        <v>9030</v>
      </c>
      <c r="G5836" s="118" t="s">
        <v>9031</v>
      </c>
      <c r="H5836" s="118" t="s">
        <v>876</v>
      </c>
      <c r="I5836" s="118" t="s">
        <v>10210</v>
      </c>
      <c r="J5836" s="118" t="s">
        <v>148</v>
      </c>
      <c r="K5836" s="118" t="s">
        <v>8961</v>
      </c>
      <c r="L5836" s="118" t="s">
        <v>9848</v>
      </c>
      <c r="M5836" s="118" t="s">
        <v>884</v>
      </c>
      <c r="N5836" s="134" t="s">
        <v>9849</v>
      </c>
      <c r="O5836" s="118" t="s">
        <v>3286</v>
      </c>
      <c r="P5836" s="118" t="s">
        <v>9852</v>
      </c>
      <c r="Q5836" s="118" t="s">
        <v>1248</v>
      </c>
      <c r="R5836" s="118" t="s">
        <v>148</v>
      </c>
      <c r="S5836" s="118" t="s">
        <v>1172</v>
      </c>
      <c r="T5836" s="118" t="s">
        <v>1005</v>
      </c>
      <c r="U5836" s="118" t="s">
        <v>9851</v>
      </c>
      <c r="V5836" s="118" t="s">
        <v>148</v>
      </c>
      <c r="W5836" s="118" t="s">
        <v>148</v>
      </c>
      <c r="X5836" s="134" t="s">
        <v>148</v>
      </c>
      <c r="Y5836" s="134" t="s">
        <v>148</v>
      </c>
      <c r="Z5836" s="118" t="s">
        <v>148</v>
      </c>
      <c r="AA5836" s="118" t="s">
        <v>148</v>
      </c>
      <c r="AB5836" s="118" t="s">
        <v>148</v>
      </c>
      <c r="AC5836" s="118" t="s">
        <v>148</v>
      </c>
      <c r="AD5836" s="118" t="s">
        <v>148</v>
      </c>
      <c r="AE5836" s="118" t="s">
        <v>148</v>
      </c>
      <c r="AF5836" s="118" t="s">
        <v>148</v>
      </c>
      <c r="AG5836" s="118" t="s">
        <v>148</v>
      </c>
      <c r="AH5836" s="118" t="s">
        <v>148</v>
      </c>
      <c r="AI5836" s="118" t="s">
        <v>148</v>
      </c>
      <c r="AJ5836" s="118" t="s">
        <v>148</v>
      </c>
      <c r="AK5836" s="19" t="s">
        <v>9817</v>
      </c>
    </row>
    <row r="5837" spans="1:37" ht="57.6">
      <c r="A5837" s="175">
        <v>40962</v>
      </c>
      <c r="B5837" s="118" t="s">
        <v>4</v>
      </c>
      <c r="C5837" s="130">
        <v>40962</v>
      </c>
      <c r="D5837" s="118">
        <v>0</v>
      </c>
      <c r="E5837" s="118" t="s">
        <v>159</v>
      </c>
      <c r="F5837" s="118" t="s">
        <v>8904</v>
      </c>
      <c r="G5837" s="118" t="s">
        <v>8905</v>
      </c>
      <c r="H5837" s="118" t="s">
        <v>876</v>
      </c>
      <c r="I5837" s="118" t="s">
        <v>10186</v>
      </c>
      <c r="J5837" s="118" t="s">
        <v>148</v>
      </c>
      <c r="K5837" s="118" t="s">
        <v>8961</v>
      </c>
      <c r="L5837" s="118" t="s">
        <v>9848</v>
      </c>
      <c r="M5837" s="118" t="s">
        <v>884</v>
      </c>
      <c r="N5837" s="134" t="s">
        <v>9849</v>
      </c>
      <c r="O5837" s="118" t="s">
        <v>875</v>
      </c>
      <c r="P5837" s="118" t="s">
        <v>9853</v>
      </c>
      <c r="Q5837" s="118" t="s">
        <v>1248</v>
      </c>
      <c r="R5837" s="118" t="s">
        <v>148</v>
      </c>
      <c r="S5837" s="118" t="s">
        <v>1172</v>
      </c>
      <c r="T5837" s="118" t="s">
        <v>1005</v>
      </c>
      <c r="U5837" s="118" t="s">
        <v>9851</v>
      </c>
      <c r="V5837" s="118" t="s">
        <v>148</v>
      </c>
      <c r="W5837" s="118" t="s">
        <v>148</v>
      </c>
      <c r="X5837" s="134" t="s">
        <v>148</v>
      </c>
      <c r="Y5837" s="134" t="s">
        <v>148</v>
      </c>
      <c r="Z5837" s="118" t="s">
        <v>148</v>
      </c>
      <c r="AA5837" s="118" t="s">
        <v>148</v>
      </c>
      <c r="AB5837" s="118" t="s">
        <v>148</v>
      </c>
      <c r="AC5837" s="118" t="s">
        <v>148</v>
      </c>
      <c r="AD5837" s="118" t="s">
        <v>148</v>
      </c>
      <c r="AE5837" s="118" t="s">
        <v>148</v>
      </c>
      <c r="AF5837" s="118" t="s">
        <v>148</v>
      </c>
      <c r="AG5837" s="118" t="s">
        <v>148</v>
      </c>
      <c r="AH5837" s="118" t="s">
        <v>148</v>
      </c>
      <c r="AI5837" s="118" t="s">
        <v>148</v>
      </c>
      <c r="AJ5837" s="118" t="s">
        <v>148</v>
      </c>
      <c r="AK5837" s="19" t="s">
        <v>9780</v>
      </c>
    </row>
    <row r="5838" spans="1:37" ht="57.6">
      <c r="A5838" s="175">
        <v>40962</v>
      </c>
      <c r="B5838" s="118" t="s">
        <v>4</v>
      </c>
      <c r="C5838" s="130">
        <v>40962</v>
      </c>
      <c r="D5838" s="118">
        <v>0</v>
      </c>
      <c r="E5838" s="118" t="s">
        <v>159</v>
      </c>
      <c r="F5838" s="118" t="s">
        <v>8904</v>
      </c>
      <c r="G5838" s="118" t="s">
        <v>8905</v>
      </c>
      <c r="H5838" s="118" t="s">
        <v>876</v>
      </c>
      <c r="I5838" s="118" t="s">
        <v>10186</v>
      </c>
      <c r="J5838" s="118" t="s">
        <v>148</v>
      </c>
      <c r="K5838" s="118" t="s">
        <v>8961</v>
      </c>
      <c r="L5838" s="118" t="s">
        <v>9848</v>
      </c>
      <c r="M5838" s="118" t="s">
        <v>884</v>
      </c>
      <c r="N5838" s="134" t="s">
        <v>9849</v>
      </c>
      <c r="O5838" s="118" t="s">
        <v>875</v>
      </c>
      <c r="P5838" s="118" t="s">
        <v>9854</v>
      </c>
      <c r="Q5838" s="118" t="s">
        <v>1248</v>
      </c>
      <c r="R5838" s="118" t="s">
        <v>148</v>
      </c>
      <c r="S5838" s="118" t="s">
        <v>1172</v>
      </c>
      <c r="T5838" s="118" t="s">
        <v>1005</v>
      </c>
      <c r="U5838" s="118" t="s">
        <v>9851</v>
      </c>
      <c r="V5838" s="118" t="s">
        <v>148</v>
      </c>
      <c r="W5838" s="118" t="s">
        <v>148</v>
      </c>
      <c r="X5838" s="134" t="s">
        <v>148</v>
      </c>
      <c r="Y5838" s="134" t="s">
        <v>148</v>
      </c>
      <c r="Z5838" s="118" t="s">
        <v>148</v>
      </c>
      <c r="AA5838" s="118" t="s">
        <v>148</v>
      </c>
      <c r="AB5838" s="118" t="s">
        <v>148</v>
      </c>
      <c r="AC5838" s="118" t="s">
        <v>148</v>
      </c>
      <c r="AD5838" s="118" t="s">
        <v>148</v>
      </c>
      <c r="AE5838" s="118" t="s">
        <v>148</v>
      </c>
      <c r="AF5838" s="118" t="s">
        <v>148</v>
      </c>
      <c r="AG5838" s="118" t="s">
        <v>148</v>
      </c>
      <c r="AH5838" s="118" t="s">
        <v>148</v>
      </c>
      <c r="AI5838" s="118" t="s">
        <v>148</v>
      </c>
      <c r="AJ5838" s="118" t="s">
        <v>148</v>
      </c>
      <c r="AK5838" s="19" t="s">
        <v>9780</v>
      </c>
    </row>
    <row r="5839" spans="1:37" ht="57.6">
      <c r="A5839" s="175">
        <v>40962</v>
      </c>
      <c r="B5839" s="118" t="s">
        <v>4</v>
      </c>
      <c r="C5839" s="130">
        <v>40962</v>
      </c>
      <c r="D5839" s="118">
        <v>0</v>
      </c>
      <c r="E5839" s="118" t="s">
        <v>159</v>
      </c>
      <c r="F5839" s="118" t="s">
        <v>8904</v>
      </c>
      <c r="G5839" s="118" t="s">
        <v>8905</v>
      </c>
      <c r="H5839" s="118" t="s">
        <v>876</v>
      </c>
      <c r="I5839" s="118" t="s">
        <v>10185</v>
      </c>
      <c r="J5839" s="118" t="s">
        <v>148</v>
      </c>
      <c r="K5839" s="118" t="s">
        <v>8961</v>
      </c>
      <c r="L5839" s="118" t="s">
        <v>9848</v>
      </c>
      <c r="M5839" s="118" t="s">
        <v>884</v>
      </c>
      <c r="N5839" s="134" t="s">
        <v>9849</v>
      </c>
      <c r="O5839" s="118" t="s">
        <v>3286</v>
      </c>
      <c r="P5839" s="118" t="s">
        <v>9855</v>
      </c>
      <c r="Q5839" s="118" t="s">
        <v>1248</v>
      </c>
      <c r="R5839" s="118" t="s">
        <v>148</v>
      </c>
      <c r="S5839" s="118" t="s">
        <v>1172</v>
      </c>
      <c r="T5839" s="118" t="s">
        <v>1005</v>
      </c>
      <c r="U5839" s="118" t="s">
        <v>9851</v>
      </c>
      <c r="V5839" s="118" t="s">
        <v>148</v>
      </c>
      <c r="W5839" s="118" t="s">
        <v>148</v>
      </c>
      <c r="X5839" s="134" t="s">
        <v>148</v>
      </c>
      <c r="Y5839" s="134" t="s">
        <v>148</v>
      </c>
      <c r="Z5839" s="118" t="s">
        <v>148</v>
      </c>
      <c r="AA5839" s="118" t="s">
        <v>148</v>
      </c>
      <c r="AB5839" s="118" t="s">
        <v>148</v>
      </c>
      <c r="AC5839" s="118" t="s">
        <v>148</v>
      </c>
      <c r="AD5839" s="118" t="s">
        <v>148</v>
      </c>
      <c r="AE5839" s="118" t="s">
        <v>148</v>
      </c>
      <c r="AF5839" s="118" t="s">
        <v>148</v>
      </c>
      <c r="AG5839" s="118" t="s">
        <v>148</v>
      </c>
      <c r="AH5839" s="118" t="s">
        <v>148</v>
      </c>
      <c r="AI5839" s="118" t="s">
        <v>148</v>
      </c>
      <c r="AJ5839" s="118" t="s">
        <v>148</v>
      </c>
      <c r="AK5839" s="19" t="s">
        <v>9780</v>
      </c>
    </row>
    <row r="5840" spans="1:37" ht="57.6">
      <c r="A5840" s="175">
        <v>40962</v>
      </c>
      <c r="B5840" s="118" t="s">
        <v>4</v>
      </c>
      <c r="C5840" s="130">
        <v>40962</v>
      </c>
      <c r="D5840" s="118">
        <v>0</v>
      </c>
      <c r="E5840" s="118" t="s">
        <v>159</v>
      </c>
      <c r="F5840" s="118" t="s">
        <v>8904</v>
      </c>
      <c r="G5840" s="118" t="s">
        <v>8905</v>
      </c>
      <c r="H5840" s="118" t="s">
        <v>876</v>
      </c>
      <c r="I5840" s="118" t="s">
        <v>10185</v>
      </c>
      <c r="J5840" s="118" t="s">
        <v>148</v>
      </c>
      <c r="K5840" s="118" t="s">
        <v>8961</v>
      </c>
      <c r="L5840" s="118" t="s">
        <v>9848</v>
      </c>
      <c r="M5840" s="118" t="s">
        <v>884</v>
      </c>
      <c r="N5840" s="134" t="s">
        <v>9849</v>
      </c>
      <c r="O5840" s="118" t="s">
        <v>3286</v>
      </c>
      <c r="P5840" s="118" t="s">
        <v>9856</v>
      </c>
      <c r="Q5840" s="118" t="s">
        <v>1248</v>
      </c>
      <c r="R5840" s="118" t="s">
        <v>148</v>
      </c>
      <c r="S5840" s="118" t="s">
        <v>1172</v>
      </c>
      <c r="T5840" s="118" t="s">
        <v>1005</v>
      </c>
      <c r="U5840" s="118" t="s">
        <v>9851</v>
      </c>
      <c r="V5840" s="118" t="s">
        <v>148</v>
      </c>
      <c r="W5840" s="118" t="s">
        <v>148</v>
      </c>
      <c r="X5840" s="134" t="s">
        <v>148</v>
      </c>
      <c r="Y5840" s="134" t="s">
        <v>148</v>
      </c>
      <c r="Z5840" s="118" t="s">
        <v>148</v>
      </c>
      <c r="AA5840" s="118" t="s">
        <v>148</v>
      </c>
      <c r="AB5840" s="118" t="s">
        <v>148</v>
      </c>
      <c r="AC5840" s="118" t="s">
        <v>148</v>
      </c>
      <c r="AD5840" s="118" t="s">
        <v>148</v>
      </c>
      <c r="AE5840" s="118" t="s">
        <v>148</v>
      </c>
      <c r="AF5840" s="118" t="s">
        <v>148</v>
      </c>
      <c r="AG5840" s="118" t="s">
        <v>148</v>
      </c>
      <c r="AH5840" s="118" t="s">
        <v>148</v>
      </c>
      <c r="AI5840" s="118" t="s">
        <v>148</v>
      </c>
      <c r="AJ5840" s="118" t="s">
        <v>148</v>
      </c>
      <c r="AK5840" s="19" t="s">
        <v>9780</v>
      </c>
    </row>
    <row r="5841" spans="1:37" ht="57.6">
      <c r="A5841" s="175">
        <v>40962</v>
      </c>
      <c r="B5841" s="118" t="s">
        <v>4</v>
      </c>
      <c r="C5841" s="130">
        <v>40962</v>
      </c>
      <c r="D5841" s="118">
        <v>0</v>
      </c>
      <c r="E5841" s="118" t="s">
        <v>159</v>
      </c>
      <c r="F5841" s="118" t="s">
        <v>8904</v>
      </c>
      <c r="G5841" s="118" t="s">
        <v>8905</v>
      </c>
      <c r="H5841" s="118" t="s">
        <v>876</v>
      </c>
      <c r="I5841" s="118" t="s">
        <v>10186</v>
      </c>
      <c r="J5841" s="118" t="s">
        <v>148</v>
      </c>
      <c r="K5841" s="118" t="s">
        <v>8961</v>
      </c>
      <c r="L5841" s="118" t="s">
        <v>9848</v>
      </c>
      <c r="M5841" s="118" t="s">
        <v>884</v>
      </c>
      <c r="N5841" s="134" t="s">
        <v>9849</v>
      </c>
      <c r="O5841" s="118" t="s">
        <v>3286</v>
      </c>
      <c r="P5841" s="118" t="s">
        <v>9857</v>
      </c>
      <c r="Q5841" s="118" t="s">
        <v>1248</v>
      </c>
      <c r="R5841" s="118" t="s">
        <v>148</v>
      </c>
      <c r="S5841" s="118" t="s">
        <v>1172</v>
      </c>
      <c r="T5841" s="118" t="s">
        <v>1005</v>
      </c>
      <c r="U5841" s="118" t="s">
        <v>9851</v>
      </c>
      <c r="V5841" s="118" t="s">
        <v>148</v>
      </c>
      <c r="W5841" s="118" t="s">
        <v>148</v>
      </c>
      <c r="X5841" s="134" t="s">
        <v>148</v>
      </c>
      <c r="Y5841" s="134" t="s">
        <v>148</v>
      </c>
      <c r="Z5841" s="118" t="s">
        <v>148</v>
      </c>
      <c r="AA5841" s="118" t="s">
        <v>148</v>
      </c>
      <c r="AB5841" s="118" t="s">
        <v>148</v>
      </c>
      <c r="AC5841" s="118" t="s">
        <v>148</v>
      </c>
      <c r="AD5841" s="118" t="s">
        <v>148</v>
      </c>
      <c r="AE5841" s="118" t="s">
        <v>148</v>
      </c>
      <c r="AF5841" s="118" t="s">
        <v>148</v>
      </c>
      <c r="AG5841" s="118" t="s">
        <v>148</v>
      </c>
      <c r="AH5841" s="118" t="s">
        <v>148</v>
      </c>
      <c r="AI5841" s="118" t="s">
        <v>148</v>
      </c>
      <c r="AJ5841" s="118" t="s">
        <v>148</v>
      </c>
      <c r="AK5841" s="19" t="s">
        <v>9780</v>
      </c>
    </row>
    <row r="5842" spans="1:37" ht="57.6">
      <c r="A5842" s="175">
        <v>40962</v>
      </c>
      <c r="B5842" s="118" t="s">
        <v>4</v>
      </c>
      <c r="C5842" s="130">
        <v>40962</v>
      </c>
      <c r="D5842" s="118">
        <v>0</v>
      </c>
      <c r="E5842" s="118" t="s">
        <v>159</v>
      </c>
      <c r="F5842" s="118" t="s">
        <v>8904</v>
      </c>
      <c r="G5842" s="118" t="s">
        <v>8905</v>
      </c>
      <c r="H5842" s="118" t="s">
        <v>876</v>
      </c>
      <c r="I5842" s="118" t="s">
        <v>10186</v>
      </c>
      <c r="J5842" s="118" t="s">
        <v>148</v>
      </c>
      <c r="K5842" s="118" t="s">
        <v>8961</v>
      </c>
      <c r="L5842" s="118" t="s">
        <v>9848</v>
      </c>
      <c r="M5842" s="118" t="s">
        <v>884</v>
      </c>
      <c r="N5842" s="134" t="s">
        <v>9849</v>
      </c>
      <c r="O5842" s="118" t="s">
        <v>3286</v>
      </c>
      <c r="P5842" s="118" t="s">
        <v>9858</v>
      </c>
      <c r="Q5842" s="118" t="s">
        <v>1248</v>
      </c>
      <c r="R5842" s="118" t="s">
        <v>148</v>
      </c>
      <c r="S5842" s="118" t="s">
        <v>1172</v>
      </c>
      <c r="T5842" s="118" t="s">
        <v>1005</v>
      </c>
      <c r="U5842" s="118" t="s">
        <v>9851</v>
      </c>
      <c r="V5842" s="118" t="s">
        <v>148</v>
      </c>
      <c r="W5842" s="118" t="s">
        <v>148</v>
      </c>
      <c r="X5842" s="134" t="s">
        <v>148</v>
      </c>
      <c r="Y5842" s="134" t="s">
        <v>148</v>
      </c>
      <c r="Z5842" s="118" t="s">
        <v>148</v>
      </c>
      <c r="AA5842" s="118" t="s">
        <v>148</v>
      </c>
      <c r="AB5842" s="118" t="s">
        <v>148</v>
      </c>
      <c r="AC5842" s="118" t="s">
        <v>148</v>
      </c>
      <c r="AD5842" s="118" t="s">
        <v>148</v>
      </c>
      <c r="AE5842" s="118" t="s">
        <v>148</v>
      </c>
      <c r="AF5842" s="118" t="s">
        <v>148</v>
      </c>
      <c r="AG5842" s="118" t="s">
        <v>148</v>
      </c>
      <c r="AH5842" s="118" t="s">
        <v>148</v>
      </c>
      <c r="AI5842" s="118" t="s">
        <v>148</v>
      </c>
      <c r="AJ5842" s="118" t="s">
        <v>148</v>
      </c>
      <c r="AK5842" s="19" t="s">
        <v>9780</v>
      </c>
    </row>
    <row r="5843" spans="1:37" ht="57.6">
      <c r="A5843" s="175">
        <v>40962</v>
      </c>
      <c r="B5843" s="118" t="s">
        <v>4</v>
      </c>
      <c r="C5843" s="130">
        <v>40962</v>
      </c>
      <c r="D5843" s="118">
        <v>0</v>
      </c>
      <c r="E5843" s="118" t="s">
        <v>159</v>
      </c>
      <c r="F5843" s="118" t="s">
        <v>8904</v>
      </c>
      <c r="G5843" s="118" t="s">
        <v>8905</v>
      </c>
      <c r="H5843" s="118" t="s">
        <v>876</v>
      </c>
      <c r="I5843" s="118" t="s">
        <v>10211</v>
      </c>
      <c r="J5843" s="118" t="s">
        <v>148</v>
      </c>
      <c r="K5843" s="118" t="s">
        <v>8961</v>
      </c>
      <c r="L5843" s="118" t="s">
        <v>9848</v>
      </c>
      <c r="M5843" s="118" t="s">
        <v>884</v>
      </c>
      <c r="N5843" s="134" t="s">
        <v>9849</v>
      </c>
      <c r="O5843" s="118" t="s">
        <v>3286</v>
      </c>
      <c r="P5843" s="118" t="s">
        <v>9859</v>
      </c>
      <c r="Q5843" s="118" t="s">
        <v>1248</v>
      </c>
      <c r="R5843" s="118" t="s">
        <v>148</v>
      </c>
      <c r="S5843" s="118" t="s">
        <v>1172</v>
      </c>
      <c r="T5843" s="118" t="s">
        <v>1005</v>
      </c>
      <c r="U5843" s="118" t="s">
        <v>9851</v>
      </c>
      <c r="V5843" s="118" t="s">
        <v>148</v>
      </c>
      <c r="W5843" s="118" t="s">
        <v>148</v>
      </c>
      <c r="X5843" s="134" t="s">
        <v>148</v>
      </c>
      <c r="Y5843" s="134" t="s">
        <v>148</v>
      </c>
      <c r="Z5843" s="118" t="s">
        <v>148</v>
      </c>
      <c r="AA5843" s="118" t="s">
        <v>148</v>
      </c>
      <c r="AB5843" s="118" t="s">
        <v>148</v>
      </c>
      <c r="AC5843" s="118" t="s">
        <v>148</v>
      </c>
      <c r="AD5843" s="118" t="s">
        <v>148</v>
      </c>
      <c r="AE5843" s="118" t="s">
        <v>148</v>
      </c>
      <c r="AF5843" s="118" t="s">
        <v>148</v>
      </c>
      <c r="AG5843" s="118" t="s">
        <v>148</v>
      </c>
      <c r="AH5843" s="118" t="s">
        <v>148</v>
      </c>
      <c r="AI5843" s="118" t="s">
        <v>148</v>
      </c>
      <c r="AJ5843" s="118" t="s">
        <v>148</v>
      </c>
      <c r="AK5843" s="19" t="s">
        <v>9780</v>
      </c>
    </row>
    <row r="5844" spans="1:37" ht="57.6">
      <c r="A5844" s="175">
        <v>40962</v>
      </c>
      <c r="B5844" s="118" t="s">
        <v>4</v>
      </c>
      <c r="C5844" s="130">
        <v>40962</v>
      </c>
      <c r="D5844" s="118">
        <v>0</v>
      </c>
      <c r="E5844" s="118" t="s">
        <v>159</v>
      </c>
      <c r="F5844" s="118" t="s">
        <v>8904</v>
      </c>
      <c r="G5844" s="118" t="s">
        <v>8905</v>
      </c>
      <c r="H5844" s="118" t="s">
        <v>876</v>
      </c>
      <c r="I5844" s="118" t="s">
        <v>10212</v>
      </c>
      <c r="J5844" s="118" t="s">
        <v>148</v>
      </c>
      <c r="K5844" s="118" t="s">
        <v>8961</v>
      </c>
      <c r="L5844" s="118" t="s">
        <v>9848</v>
      </c>
      <c r="M5844" s="118" t="s">
        <v>884</v>
      </c>
      <c r="N5844" s="134" t="s">
        <v>9849</v>
      </c>
      <c r="O5844" s="118" t="s">
        <v>3286</v>
      </c>
      <c r="P5844" s="118" t="s">
        <v>9860</v>
      </c>
      <c r="Q5844" s="118" t="s">
        <v>1248</v>
      </c>
      <c r="R5844" s="118" t="s">
        <v>148</v>
      </c>
      <c r="S5844" s="118" t="s">
        <v>1172</v>
      </c>
      <c r="T5844" s="118" t="s">
        <v>1005</v>
      </c>
      <c r="U5844" s="118" t="s">
        <v>9851</v>
      </c>
      <c r="V5844" s="118" t="s">
        <v>148</v>
      </c>
      <c r="W5844" s="118" t="s">
        <v>148</v>
      </c>
      <c r="X5844" s="134" t="s">
        <v>148</v>
      </c>
      <c r="Y5844" s="134" t="s">
        <v>148</v>
      </c>
      <c r="Z5844" s="118" t="s">
        <v>148</v>
      </c>
      <c r="AA5844" s="118" t="s">
        <v>148</v>
      </c>
      <c r="AB5844" s="118" t="s">
        <v>148</v>
      </c>
      <c r="AC5844" s="118" t="s">
        <v>148</v>
      </c>
      <c r="AD5844" s="118" t="s">
        <v>148</v>
      </c>
      <c r="AE5844" s="118" t="s">
        <v>148</v>
      </c>
      <c r="AF5844" s="118" t="s">
        <v>148</v>
      </c>
      <c r="AG5844" s="118" t="s">
        <v>148</v>
      </c>
      <c r="AH5844" s="118" t="s">
        <v>148</v>
      </c>
      <c r="AI5844" s="118" t="s">
        <v>148</v>
      </c>
      <c r="AJ5844" s="118" t="s">
        <v>148</v>
      </c>
      <c r="AK5844" s="19" t="s">
        <v>9780</v>
      </c>
    </row>
    <row r="5845" spans="1:37" ht="57.6">
      <c r="A5845" s="175">
        <v>40962</v>
      </c>
      <c r="B5845" s="118" t="s">
        <v>4</v>
      </c>
      <c r="C5845" s="130">
        <v>40962</v>
      </c>
      <c r="D5845" s="118">
        <v>0</v>
      </c>
      <c r="E5845" s="118" t="s">
        <v>159</v>
      </c>
      <c r="F5845" s="118" t="s">
        <v>8904</v>
      </c>
      <c r="G5845" s="118" t="s">
        <v>8905</v>
      </c>
      <c r="H5845" s="118" t="s">
        <v>876</v>
      </c>
      <c r="I5845" s="118" t="s">
        <v>10213</v>
      </c>
      <c r="J5845" s="118" t="s">
        <v>148</v>
      </c>
      <c r="K5845" s="118" t="s">
        <v>8961</v>
      </c>
      <c r="L5845" s="118" t="s">
        <v>9848</v>
      </c>
      <c r="M5845" s="118" t="s">
        <v>884</v>
      </c>
      <c r="N5845" s="134" t="s">
        <v>9849</v>
      </c>
      <c r="O5845" s="118" t="s">
        <v>3286</v>
      </c>
      <c r="P5845" s="118" t="s">
        <v>9861</v>
      </c>
      <c r="Q5845" s="118" t="s">
        <v>1248</v>
      </c>
      <c r="R5845" s="118" t="s">
        <v>148</v>
      </c>
      <c r="S5845" s="118" t="s">
        <v>1172</v>
      </c>
      <c r="T5845" s="118" t="s">
        <v>1005</v>
      </c>
      <c r="U5845" s="118" t="s">
        <v>9851</v>
      </c>
      <c r="V5845" s="118" t="s">
        <v>148</v>
      </c>
      <c r="W5845" s="118" t="s">
        <v>148</v>
      </c>
      <c r="X5845" s="134" t="s">
        <v>148</v>
      </c>
      <c r="Y5845" s="134" t="s">
        <v>148</v>
      </c>
      <c r="Z5845" s="118" t="s">
        <v>148</v>
      </c>
      <c r="AA5845" s="118" t="s">
        <v>148</v>
      </c>
      <c r="AB5845" s="118" t="s">
        <v>148</v>
      </c>
      <c r="AC5845" s="118" t="s">
        <v>148</v>
      </c>
      <c r="AD5845" s="118" t="s">
        <v>148</v>
      </c>
      <c r="AE5845" s="118" t="s">
        <v>148</v>
      </c>
      <c r="AF5845" s="118" t="s">
        <v>148</v>
      </c>
      <c r="AG5845" s="118" t="s">
        <v>148</v>
      </c>
      <c r="AH5845" s="118" t="s">
        <v>148</v>
      </c>
      <c r="AI5845" s="118" t="s">
        <v>148</v>
      </c>
      <c r="AJ5845" s="118" t="s">
        <v>148</v>
      </c>
      <c r="AK5845" s="19" t="s">
        <v>9780</v>
      </c>
    </row>
    <row r="5846" spans="1:37" ht="57.6">
      <c r="A5846" s="175">
        <v>40962</v>
      </c>
      <c r="B5846" s="118" t="s">
        <v>4</v>
      </c>
      <c r="C5846" s="130">
        <v>40962</v>
      </c>
      <c r="D5846" s="118">
        <v>0</v>
      </c>
      <c r="E5846" s="118" t="s">
        <v>159</v>
      </c>
      <c r="F5846" s="118" t="s">
        <v>8904</v>
      </c>
      <c r="G5846" s="118" t="s">
        <v>8905</v>
      </c>
      <c r="H5846" s="118" t="s">
        <v>876</v>
      </c>
      <c r="I5846" s="118" t="s">
        <v>10186</v>
      </c>
      <c r="J5846" s="118" t="s">
        <v>148</v>
      </c>
      <c r="K5846" s="118" t="s">
        <v>8961</v>
      </c>
      <c r="L5846" s="118" t="s">
        <v>9848</v>
      </c>
      <c r="M5846" s="118" t="s">
        <v>884</v>
      </c>
      <c r="N5846" s="134" t="s">
        <v>9849</v>
      </c>
      <c r="O5846" s="118" t="s">
        <v>3286</v>
      </c>
      <c r="P5846" s="118" t="s">
        <v>9862</v>
      </c>
      <c r="Q5846" s="118" t="s">
        <v>1248</v>
      </c>
      <c r="R5846" s="118" t="s">
        <v>148</v>
      </c>
      <c r="S5846" s="118" t="s">
        <v>1172</v>
      </c>
      <c r="T5846" s="118" t="s">
        <v>1005</v>
      </c>
      <c r="U5846" s="118" t="s">
        <v>9851</v>
      </c>
      <c r="V5846" s="118" t="s">
        <v>148</v>
      </c>
      <c r="W5846" s="118" t="s">
        <v>148</v>
      </c>
      <c r="X5846" s="134" t="s">
        <v>148</v>
      </c>
      <c r="Y5846" s="134" t="s">
        <v>148</v>
      </c>
      <c r="Z5846" s="118" t="s">
        <v>148</v>
      </c>
      <c r="AA5846" s="118" t="s">
        <v>148</v>
      </c>
      <c r="AB5846" s="118" t="s">
        <v>148</v>
      </c>
      <c r="AC5846" s="118" t="s">
        <v>148</v>
      </c>
      <c r="AD5846" s="118" t="s">
        <v>148</v>
      </c>
      <c r="AE5846" s="118" t="s">
        <v>148</v>
      </c>
      <c r="AF5846" s="118" t="s">
        <v>148</v>
      </c>
      <c r="AG5846" s="118" t="s">
        <v>148</v>
      </c>
      <c r="AH5846" s="118" t="s">
        <v>148</v>
      </c>
      <c r="AI5846" s="118" t="s">
        <v>148</v>
      </c>
      <c r="AJ5846" s="118" t="s">
        <v>148</v>
      </c>
      <c r="AK5846" s="19" t="s">
        <v>9780</v>
      </c>
    </row>
    <row r="5847" spans="1:37" ht="72">
      <c r="A5847" s="175">
        <v>40962</v>
      </c>
      <c r="B5847" s="118" t="s">
        <v>4</v>
      </c>
      <c r="C5847" s="130">
        <v>40962</v>
      </c>
      <c r="D5847" s="118">
        <v>0</v>
      </c>
      <c r="E5847" s="118" t="s">
        <v>968</v>
      </c>
      <c r="F5847" s="118" t="s">
        <v>9087</v>
      </c>
      <c r="G5847" s="118" t="s">
        <v>9088</v>
      </c>
      <c r="H5847" s="118" t="s">
        <v>876</v>
      </c>
      <c r="I5847" s="118" t="s">
        <v>10188</v>
      </c>
      <c r="J5847" s="118" t="s">
        <v>148</v>
      </c>
      <c r="K5847" s="118" t="s">
        <v>8961</v>
      </c>
      <c r="L5847" s="118" t="s">
        <v>9848</v>
      </c>
      <c r="M5847" s="118" t="s">
        <v>884</v>
      </c>
      <c r="N5847" s="134" t="s">
        <v>9849</v>
      </c>
      <c r="O5847" s="118" t="s">
        <v>3286</v>
      </c>
      <c r="P5847" s="118" t="s">
        <v>9863</v>
      </c>
      <c r="Q5847" s="118" t="s">
        <v>1248</v>
      </c>
      <c r="R5847" s="118" t="s">
        <v>148</v>
      </c>
      <c r="S5847" s="118" t="s">
        <v>1172</v>
      </c>
      <c r="T5847" s="118" t="s">
        <v>1005</v>
      </c>
      <c r="U5847" s="118" t="s">
        <v>9851</v>
      </c>
      <c r="V5847" s="118" t="s">
        <v>148</v>
      </c>
      <c r="W5847" s="118" t="s">
        <v>148</v>
      </c>
      <c r="X5847" s="134" t="s">
        <v>148</v>
      </c>
      <c r="Y5847" s="134" t="s">
        <v>148</v>
      </c>
      <c r="Z5847" s="118" t="s">
        <v>148</v>
      </c>
      <c r="AA5847" s="118" t="s">
        <v>148</v>
      </c>
      <c r="AB5847" s="118" t="s">
        <v>148</v>
      </c>
      <c r="AC5847" s="118" t="s">
        <v>148</v>
      </c>
      <c r="AD5847" s="118" t="s">
        <v>148</v>
      </c>
      <c r="AE5847" s="118" t="s">
        <v>148</v>
      </c>
      <c r="AF5847" s="118" t="s">
        <v>148</v>
      </c>
      <c r="AG5847" s="118" t="s">
        <v>148</v>
      </c>
      <c r="AH5847" s="118" t="s">
        <v>148</v>
      </c>
      <c r="AI5847" s="118" t="s">
        <v>148</v>
      </c>
      <c r="AJ5847" s="118" t="s">
        <v>148</v>
      </c>
      <c r="AK5847" s="19" t="s">
        <v>9694</v>
      </c>
    </row>
    <row r="5848" spans="1:37" ht="72">
      <c r="A5848" s="175">
        <v>40962</v>
      </c>
      <c r="B5848" s="118" t="s">
        <v>4</v>
      </c>
      <c r="C5848" s="130">
        <v>40962</v>
      </c>
      <c r="D5848" s="118">
        <v>0</v>
      </c>
      <c r="E5848" s="118" t="s">
        <v>968</v>
      </c>
      <c r="F5848" s="118" t="s">
        <v>9087</v>
      </c>
      <c r="G5848" s="118" t="s">
        <v>9088</v>
      </c>
      <c r="H5848" s="118" t="s">
        <v>876</v>
      </c>
      <c r="I5848" s="118" t="s">
        <v>10189</v>
      </c>
      <c r="J5848" s="118" t="s">
        <v>148</v>
      </c>
      <c r="K5848" s="118" t="s">
        <v>8961</v>
      </c>
      <c r="L5848" s="118" t="s">
        <v>9848</v>
      </c>
      <c r="M5848" s="118" t="s">
        <v>884</v>
      </c>
      <c r="N5848" s="134" t="s">
        <v>9849</v>
      </c>
      <c r="O5848" s="118" t="s">
        <v>3286</v>
      </c>
      <c r="P5848" s="118" t="s">
        <v>9864</v>
      </c>
      <c r="Q5848" s="118" t="s">
        <v>1248</v>
      </c>
      <c r="R5848" s="118" t="s">
        <v>148</v>
      </c>
      <c r="S5848" s="118" t="s">
        <v>1172</v>
      </c>
      <c r="T5848" s="118" t="s">
        <v>1005</v>
      </c>
      <c r="U5848" s="118" t="s">
        <v>9851</v>
      </c>
      <c r="V5848" s="118" t="s">
        <v>148</v>
      </c>
      <c r="W5848" s="118" t="s">
        <v>148</v>
      </c>
      <c r="X5848" s="134" t="s">
        <v>148</v>
      </c>
      <c r="Y5848" s="134" t="s">
        <v>148</v>
      </c>
      <c r="Z5848" s="118" t="s">
        <v>148</v>
      </c>
      <c r="AA5848" s="118" t="s">
        <v>148</v>
      </c>
      <c r="AB5848" s="118" t="s">
        <v>148</v>
      </c>
      <c r="AC5848" s="118" t="s">
        <v>148</v>
      </c>
      <c r="AD5848" s="118" t="s">
        <v>148</v>
      </c>
      <c r="AE5848" s="118" t="s">
        <v>148</v>
      </c>
      <c r="AF5848" s="118" t="s">
        <v>148</v>
      </c>
      <c r="AG5848" s="118" t="s">
        <v>148</v>
      </c>
      <c r="AH5848" s="118" t="s">
        <v>148</v>
      </c>
      <c r="AI5848" s="118" t="s">
        <v>148</v>
      </c>
      <c r="AJ5848" s="118" t="s">
        <v>148</v>
      </c>
      <c r="AK5848" s="19" t="s">
        <v>9694</v>
      </c>
    </row>
    <row r="5849" spans="1:37" ht="72">
      <c r="A5849" s="175">
        <v>40962</v>
      </c>
      <c r="B5849" s="118" t="s">
        <v>4</v>
      </c>
      <c r="C5849" s="130">
        <v>40962</v>
      </c>
      <c r="D5849" s="118">
        <v>0</v>
      </c>
      <c r="E5849" s="118" t="s">
        <v>968</v>
      </c>
      <c r="F5849" s="118" t="s">
        <v>9087</v>
      </c>
      <c r="G5849" s="118" t="s">
        <v>9088</v>
      </c>
      <c r="H5849" s="118" t="s">
        <v>10214</v>
      </c>
      <c r="I5849" s="118" t="s">
        <v>10215</v>
      </c>
      <c r="J5849" s="118" t="s">
        <v>148</v>
      </c>
      <c r="K5849" s="118" t="s">
        <v>8961</v>
      </c>
      <c r="L5849" s="118" t="s">
        <v>9848</v>
      </c>
      <c r="M5849" s="118" t="s">
        <v>884</v>
      </c>
      <c r="N5849" s="134" t="s">
        <v>9849</v>
      </c>
      <c r="O5849" s="118" t="s">
        <v>874</v>
      </c>
      <c r="P5849" s="118" t="s">
        <v>9865</v>
      </c>
      <c r="Q5849" s="118" t="s">
        <v>1248</v>
      </c>
      <c r="R5849" s="118" t="s">
        <v>148</v>
      </c>
      <c r="S5849" s="118" t="s">
        <v>1172</v>
      </c>
      <c r="T5849" s="118" t="s">
        <v>1005</v>
      </c>
      <c r="U5849" s="118" t="s">
        <v>9851</v>
      </c>
      <c r="V5849" s="118" t="s">
        <v>148</v>
      </c>
      <c r="W5849" s="118" t="s">
        <v>148</v>
      </c>
      <c r="X5849" s="134" t="s">
        <v>148</v>
      </c>
      <c r="Y5849" s="134" t="s">
        <v>148</v>
      </c>
      <c r="Z5849" s="118" t="s">
        <v>148</v>
      </c>
      <c r="AA5849" s="118" t="s">
        <v>148</v>
      </c>
      <c r="AB5849" s="118" t="s">
        <v>148</v>
      </c>
      <c r="AC5849" s="118" t="s">
        <v>148</v>
      </c>
      <c r="AD5849" s="118" t="s">
        <v>148</v>
      </c>
      <c r="AE5849" s="118" t="s">
        <v>148</v>
      </c>
      <c r="AF5849" s="118" t="s">
        <v>148</v>
      </c>
      <c r="AG5849" s="118" t="s">
        <v>148</v>
      </c>
      <c r="AH5849" s="118" t="s">
        <v>148</v>
      </c>
      <c r="AI5849" s="118" t="s">
        <v>148</v>
      </c>
      <c r="AJ5849" s="118" t="s">
        <v>148</v>
      </c>
      <c r="AK5849" s="19" t="s">
        <v>9694</v>
      </c>
    </row>
    <row r="5850" spans="1:37" ht="187.2">
      <c r="A5850" s="175">
        <v>40967</v>
      </c>
      <c r="B5850" s="118" t="s">
        <v>4</v>
      </c>
      <c r="C5850" s="130">
        <v>40994</v>
      </c>
      <c r="D5850" s="118">
        <v>1</v>
      </c>
      <c r="E5850" s="118" t="s">
        <v>170</v>
      </c>
      <c r="F5850" s="118" t="s">
        <v>9027</v>
      </c>
      <c r="G5850" s="118" t="s">
        <v>9028</v>
      </c>
      <c r="H5850" s="118" t="s">
        <v>0</v>
      </c>
      <c r="I5850" s="118" t="s">
        <v>2777</v>
      </c>
      <c r="J5850" s="118" t="s">
        <v>171</v>
      </c>
      <c r="K5850" s="118" t="s">
        <v>8893</v>
      </c>
      <c r="L5850" s="118" t="s">
        <v>9753</v>
      </c>
      <c r="M5850" s="118" t="s">
        <v>33</v>
      </c>
      <c r="N5850" s="134" t="s">
        <v>1177</v>
      </c>
      <c r="O5850" s="118" t="s">
        <v>874</v>
      </c>
      <c r="P5850" s="118" t="s">
        <v>9866</v>
      </c>
      <c r="Q5850" s="118" t="s">
        <v>9867</v>
      </c>
      <c r="R5850" s="118" t="s">
        <v>148</v>
      </c>
      <c r="S5850" s="118" t="s">
        <v>1003</v>
      </c>
      <c r="T5850" s="118" t="s">
        <v>48</v>
      </c>
      <c r="U5850" s="118" t="s">
        <v>9811</v>
      </c>
      <c r="V5850" s="118" t="s">
        <v>148</v>
      </c>
      <c r="W5850" s="118" t="s">
        <v>148</v>
      </c>
      <c r="X5850" s="134" t="s">
        <v>148</v>
      </c>
      <c r="Y5850" s="134" t="s">
        <v>148</v>
      </c>
      <c r="Z5850" s="118" t="s">
        <v>148</v>
      </c>
      <c r="AA5850" s="118" t="s">
        <v>148</v>
      </c>
      <c r="AB5850" s="118" t="s">
        <v>151</v>
      </c>
      <c r="AC5850" s="118" t="s">
        <v>151</v>
      </c>
      <c r="AD5850" s="118" t="s">
        <v>3296</v>
      </c>
      <c r="AE5850" s="118" t="s">
        <v>3296</v>
      </c>
      <c r="AF5850" s="118" t="s">
        <v>3296</v>
      </c>
      <c r="AG5850" s="118" t="s">
        <v>3296</v>
      </c>
      <c r="AH5850" s="118" t="s">
        <v>3296</v>
      </c>
      <c r="AI5850" s="118" t="s">
        <v>3296</v>
      </c>
      <c r="AJ5850" s="118" t="s">
        <v>9868</v>
      </c>
      <c r="AK5850" s="19" t="s">
        <v>9808</v>
      </c>
    </row>
    <row r="5851" spans="1:37" ht="57.6">
      <c r="A5851" s="175">
        <v>40967</v>
      </c>
      <c r="B5851" s="118" t="s">
        <v>4</v>
      </c>
      <c r="C5851" s="130">
        <v>40967</v>
      </c>
      <c r="D5851" s="118">
        <v>0</v>
      </c>
      <c r="E5851" s="118" t="s">
        <v>322</v>
      </c>
      <c r="F5851" s="118" t="s">
        <v>8922</v>
      </c>
      <c r="G5851" s="118" t="s">
        <v>8923</v>
      </c>
      <c r="H5851" s="118" t="s">
        <v>0</v>
      </c>
      <c r="I5851" s="118" t="s">
        <v>10157</v>
      </c>
      <c r="J5851" s="118" t="s">
        <v>148</v>
      </c>
      <c r="K5851" s="118" t="s">
        <v>8961</v>
      </c>
      <c r="L5851" s="118" t="s">
        <v>9792</v>
      </c>
      <c r="M5851" s="118" t="s">
        <v>0</v>
      </c>
      <c r="N5851" s="134" t="s">
        <v>998</v>
      </c>
      <c r="O5851" s="118" t="s">
        <v>3286</v>
      </c>
      <c r="P5851" s="118" t="s">
        <v>9869</v>
      </c>
      <c r="Q5851" s="118" t="s">
        <v>1248</v>
      </c>
      <c r="R5851" s="118" t="s">
        <v>148</v>
      </c>
      <c r="S5851" s="118" t="s">
        <v>9870</v>
      </c>
      <c r="T5851" s="118" t="s">
        <v>1172</v>
      </c>
      <c r="U5851" s="118" t="s">
        <v>1012</v>
      </c>
      <c r="V5851" s="118" t="s">
        <v>148</v>
      </c>
      <c r="W5851" s="118" t="s">
        <v>148</v>
      </c>
      <c r="X5851" s="134" t="s">
        <v>148</v>
      </c>
      <c r="Y5851" s="134" t="s">
        <v>148</v>
      </c>
      <c r="Z5851" s="118" t="s">
        <v>148</v>
      </c>
      <c r="AA5851" s="118" t="s">
        <v>148</v>
      </c>
      <c r="AB5851" s="118" t="s">
        <v>148</v>
      </c>
      <c r="AC5851" s="118" t="s">
        <v>148</v>
      </c>
      <c r="AD5851" s="118" t="s">
        <v>148</v>
      </c>
      <c r="AE5851" s="118" t="s">
        <v>148</v>
      </c>
      <c r="AF5851" s="118" t="s">
        <v>148</v>
      </c>
      <c r="AG5851" s="118" t="s">
        <v>148</v>
      </c>
      <c r="AH5851" s="118" t="s">
        <v>148</v>
      </c>
      <c r="AI5851" s="118" t="s">
        <v>148</v>
      </c>
      <c r="AJ5851" s="118" t="s">
        <v>148</v>
      </c>
      <c r="AK5851" s="19" t="s">
        <v>9677</v>
      </c>
    </row>
    <row r="5852" spans="1:37" ht="57.6">
      <c r="A5852" s="175">
        <v>40967</v>
      </c>
      <c r="B5852" s="118" t="s">
        <v>4</v>
      </c>
      <c r="C5852" s="130">
        <v>40967</v>
      </c>
      <c r="D5852" s="118">
        <v>0</v>
      </c>
      <c r="E5852" s="118" t="s">
        <v>322</v>
      </c>
      <c r="F5852" s="118" t="s">
        <v>8922</v>
      </c>
      <c r="G5852" s="118" t="s">
        <v>8923</v>
      </c>
      <c r="H5852" s="118" t="s">
        <v>876</v>
      </c>
      <c r="I5852" s="118" t="s">
        <v>10216</v>
      </c>
      <c r="J5852" s="118" t="s">
        <v>148</v>
      </c>
      <c r="K5852" s="118" t="s">
        <v>8961</v>
      </c>
      <c r="L5852" s="118" t="s">
        <v>9792</v>
      </c>
      <c r="M5852" s="118" t="s">
        <v>0</v>
      </c>
      <c r="N5852" s="134" t="s">
        <v>998</v>
      </c>
      <c r="O5852" s="118" t="s">
        <v>3286</v>
      </c>
      <c r="P5852" s="118" t="s">
        <v>9871</v>
      </c>
      <c r="Q5852" s="118" t="s">
        <v>1248</v>
      </c>
      <c r="R5852" s="118" t="s">
        <v>148</v>
      </c>
      <c r="S5852" s="118" t="s">
        <v>9870</v>
      </c>
      <c r="T5852" s="118" t="s">
        <v>1172</v>
      </c>
      <c r="U5852" s="118" t="s">
        <v>1012</v>
      </c>
      <c r="V5852" s="118" t="s">
        <v>148</v>
      </c>
      <c r="W5852" s="118" t="s">
        <v>148</v>
      </c>
      <c r="X5852" s="134" t="s">
        <v>148</v>
      </c>
      <c r="Y5852" s="134" t="s">
        <v>148</v>
      </c>
      <c r="Z5852" s="118" t="s">
        <v>148</v>
      </c>
      <c r="AA5852" s="118" t="s">
        <v>148</v>
      </c>
      <c r="AB5852" s="118" t="s">
        <v>148</v>
      </c>
      <c r="AC5852" s="118" t="s">
        <v>148</v>
      </c>
      <c r="AD5852" s="118" t="s">
        <v>148</v>
      </c>
      <c r="AE5852" s="118" t="s">
        <v>148</v>
      </c>
      <c r="AF5852" s="118" t="s">
        <v>148</v>
      </c>
      <c r="AG5852" s="118" t="s">
        <v>148</v>
      </c>
      <c r="AH5852" s="118" t="s">
        <v>148</v>
      </c>
      <c r="AI5852" s="118" t="s">
        <v>148</v>
      </c>
      <c r="AJ5852" s="118" t="s">
        <v>148</v>
      </c>
      <c r="AK5852" s="19" t="s">
        <v>9677</v>
      </c>
    </row>
    <row r="5853" spans="1:37" ht="57.6">
      <c r="A5853" s="175">
        <v>40967</v>
      </c>
      <c r="B5853" s="118" t="s">
        <v>4</v>
      </c>
      <c r="C5853" s="130">
        <v>40967</v>
      </c>
      <c r="D5853" s="118">
        <v>0</v>
      </c>
      <c r="E5853" s="118" t="s">
        <v>322</v>
      </c>
      <c r="F5853" s="118" t="s">
        <v>8922</v>
      </c>
      <c r="G5853" s="118" t="s">
        <v>8923</v>
      </c>
      <c r="H5853" s="118" t="s">
        <v>876</v>
      </c>
      <c r="I5853" s="118" t="s">
        <v>10217</v>
      </c>
      <c r="J5853" s="118" t="s">
        <v>148</v>
      </c>
      <c r="K5853" s="118" t="s">
        <v>8961</v>
      </c>
      <c r="L5853" s="118" t="s">
        <v>9792</v>
      </c>
      <c r="M5853" s="118" t="s">
        <v>0</v>
      </c>
      <c r="N5853" s="134" t="s">
        <v>998</v>
      </c>
      <c r="O5853" s="118" t="s">
        <v>3286</v>
      </c>
      <c r="P5853" s="118" t="s">
        <v>9872</v>
      </c>
      <c r="Q5853" s="118" t="s">
        <v>1248</v>
      </c>
      <c r="R5853" s="118" t="s">
        <v>148</v>
      </c>
      <c r="S5853" s="118" t="s">
        <v>9870</v>
      </c>
      <c r="T5853" s="118" t="s">
        <v>1172</v>
      </c>
      <c r="U5853" s="118" t="s">
        <v>1012</v>
      </c>
      <c r="V5853" s="118" t="s">
        <v>148</v>
      </c>
      <c r="W5853" s="118" t="s">
        <v>148</v>
      </c>
      <c r="X5853" s="134" t="s">
        <v>148</v>
      </c>
      <c r="Y5853" s="134" t="s">
        <v>148</v>
      </c>
      <c r="Z5853" s="118" t="s">
        <v>148</v>
      </c>
      <c r="AA5853" s="118" t="s">
        <v>148</v>
      </c>
      <c r="AB5853" s="118" t="s">
        <v>148</v>
      </c>
      <c r="AC5853" s="118" t="s">
        <v>148</v>
      </c>
      <c r="AD5853" s="118" t="s">
        <v>148</v>
      </c>
      <c r="AE5853" s="118" t="s">
        <v>148</v>
      </c>
      <c r="AF5853" s="118" t="s">
        <v>148</v>
      </c>
      <c r="AG5853" s="118" t="s">
        <v>148</v>
      </c>
      <c r="AH5853" s="118" t="s">
        <v>148</v>
      </c>
      <c r="AI5853" s="118" t="s">
        <v>148</v>
      </c>
      <c r="AJ5853" s="118" t="s">
        <v>148</v>
      </c>
      <c r="AK5853" s="19" t="s">
        <v>9677</v>
      </c>
    </row>
    <row r="5854" spans="1:37" ht="72">
      <c r="A5854" s="175">
        <v>40967</v>
      </c>
      <c r="B5854" s="118" t="s">
        <v>4</v>
      </c>
      <c r="C5854" s="130">
        <v>40967</v>
      </c>
      <c r="D5854" s="118">
        <v>0</v>
      </c>
      <c r="E5854" s="118" t="s">
        <v>968</v>
      </c>
      <c r="F5854" s="118" t="s">
        <v>9087</v>
      </c>
      <c r="G5854" s="118" t="s">
        <v>9088</v>
      </c>
      <c r="H5854" s="118" t="s">
        <v>876</v>
      </c>
      <c r="I5854" s="118" t="s">
        <v>10188</v>
      </c>
      <c r="J5854" s="118" t="s">
        <v>148</v>
      </c>
      <c r="K5854" s="118" t="s">
        <v>8961</v>
      </c>
      <c r="L5854" s="118" t="s">
        <v>9792</v>
      </c>
      <c r="M5854" s="118" t="s">
        <v>0</v>
      </c>
      <c r="N5854" s="134" t="s">
        <v>998</v>
      </c>
      <c r="O5854" s="118" t="s">
        <v>3286</v>
      </c>
      <c r="P5854" s="118" t="s">
        <v>9873</v>
      </c>
      <c r="Q5854" s="118" t="s">
        <v>1248</v>
      </c>
      <c r="R5854" s="118" t="s">
        <v>148</v>
      </c>
      <c r="S5854" s="118" t="s">
        <v>9870</v>
      </c>
      <c r="T5854" s="118" t="s">
        <v>1172</v>
      </c>
      <c r="U5854" s="118" t="s">
        <v>1012</v>
      </c>
      <c r="V5854" s="118" t="s">
        <v>148</v>
      </c>
      <c r="W5854" s="118" t="s">
        <v>148</v>
      </c>
      <c r="X5854" s="134" t="s">
        <v>148</v>
      </c>
      <c r="Y5854" s="134" t="s">
        <v>148</v>
      </c>
      <c r="Z5854" s="118" t="s">
        <v>148</v>
      </c>
      <c r="AA5854" s="118" t="s">
        <v>148</v>
      </c>
      <c r="AB5854" s="118" t="s">
        <v>148</v>
      </c>
      <c r="AC5854" s="118" t="s">
        <v>148</v>
      </c>
      <c r="AD5854" s="118" t="s">
        <v>148</v>
      </c>
      <c r="AE5854" s="118" t="s">
        <v>148</v>
      </c>
      <c r="AF5854" s="118" t="s">
        <v>148</v>
      </c>
      <c r="AG5854" s="118" t="s">
        <v>148</v>
      </c>
      <c r="AH5854" s="118" t="s">
        <v>148</v>
      </c>
      <c r="AI5854" s="118" t="s">
        <v>148</v>
      </c>
      <c r="AJ5854" s="118" t="s">
        <v>148</v>
      </c>
      <c r="AK5854" s="19" t="s">
        <v>9694</v>
      </c>
    </row>
    <row r="5855" spans="1:37" ht="72">
      <c r="A5855" s="175">
        <v>40967</v>
      </c>
      <c r="B5855" s="118" t="s">
        <v>4</v>
      </c>
      <c r="C5855" s="130">
        <v>40967</v>
      </c>
      <c r="D5855" s="118">
        <v>0</v>
      </c>
      <c r="E5855" s="118" t="s">
        <v>975</v>
      </c>
      <c r="F5855" s="118" t="s">
        <v>8890</v>
      </c>
      <c r="G5855" s="118" t="s">
        <v>8891</v>
      </c>
      <c r="H5855" s="118" t="s">
        <v>0</v>
      </c>
      <c r="I5855" s="118" t="s">
        <v>9373</v>
      </c>
      <c r="J5855" s="118" t="s">
        <v>148</v>
      </c>
      <c r="K5855" s="118" t="s">
        <v>8961</v>
      </c>
      <c r="L5855" s="118" t="s">
        <v>9792</v>
      </c>
      <c r="M5855" s="118" t="s">
        <v>0</v>
      </c>
      <c r="N5855" s="134" t="s">
        <v>998</v>
      </c>
      <c r="O5855" s="118" t="s">
        <v>3286</v>
      </c>
      <c r="P5855" s="118" t="s">
        <v>9874</v>
      </c>
      <c r="Q5855" s="118" t="s">
        <v>1248</v>
      </c>
      <c r="R5855" s="118" t="s">
        <v>148</v>
      </c>
      <c r="S5855" s="118" t="s">
        <v>9870</v>
      </c>
      <c r="T5855" s="118" t="s">
        <v>1172</v>
      </c>
      <c r="U5855" s="118" t="s">
        <v>1012</v>
      </c>
      <c r="V5855" s="118" t="s">
        <v>148</v>
      </c>
      <c r="W5855" s="118" t="s">
        <v>148</v>
      </c>
      <c r="X5855" s="134" t="s">
        <v>148</v>
      </c>
      <c r="Y5855" s="134" t="s">
        <v>148</v>
      </c>
      <c r="Z5855" s="118" t="s">
        <v>148</v>
      </c>
      <c r="AA5855" s="118" t="s">
        <v>148</v>
      </c>
      <c r="AB5855" s="118" t="s">
        <v>148</v>
      </c>
      <c r="AC5855" s="118" t="s">
        <v>148</v>
      </c>
      <c r="AD5855" s="118" t="s">
        <v>148</v>
      </c>
      <c r="AE5855" s="118" t="s">
        <v>148</v>
      </c>
      <c r="AF5855" s="118" t="s">
        <v>148</v>
      </c>
      <c r="AG5855" s="118" t="s">
        <v>148</v>
      </c>
      <c r="AH5855" s="118" t="s">
        <v>148</v>
      </c>
      <c r="AI5855" s="118" t="s">
        <v>148</v>
      </c>
      <c r="AJ5855" s="118" t="s">
        <v>148</v>
      </c>
      <c r="AK5855" s="19" t="s">
        <v>9696</v>
      </c>
    </row>
    <row r="5856" spans="1:37" ht="72">
      <c r="A5856" s="175">
        <v>40967</v>
      </c>
      <c r="B5856" s="118" t="s">
        <v>4</v>
      </c>
      <c r="C5856" s="130">
        <v>40967</v>
      </c>
      <c r="D5856" s="118">
        <v>0</v>
      </c>
      <c r="E5856" s="118" t="s">
        <v>975</v>
      </c>
      <c r="F5856" s="118" t="s">
        <v>8890</v>
      </c>
      <c r="G5856" s="118" t="s">
        <v>8891</v>
      </c>
      <c r="H5856" s="118" t="s">
        <v>9062</v>
      </c>
      <c r="I5856" s="118" t="s">
        <v>10218</v>
      </c>
      <c r="J5856" s="118" t="s">
        <v>148</v>
      </c>
      <c r="K5856" s="118" t="s">
        <v>8961</v>
      </c>
      <c r="L5856" s="118" t="s">
        <v>9792</v>
      </c>
      <c r="M5856" s="118" t="s">
        <v>0</v>
      </c>
      <c r="N5856" s="134" t="s">
        <v>998</v>
      </c>
      <c r="O5856" s="118" t="s">
        <v>3286</v>
      </c>
      <c r="P5856" s="118" t="s">
        <v>9875</v>
      </c>
      <c r="Q5856" s="118" t="s">
        <v>1248</v>
      </c>
      <c r="R5856" s="118" t="s">
        <v>148</v>
      </c>
      <c r="S5856" s="118" t="s">
        <v>9870</v>
      </c>
      <c r="T5856" s="118" t="s">
        <v>1172</v>
      </c>
      <c r="U5856" s="118" t="s">
        <v>1012</v>
      </c>
      <c r="V5856" s="118" t="s">
        <v>148</v>
      </c>
      <c r="W5856" s="118" t="s">
        <v>148</v>
      </c>
      <c r="X5856" s="134" t="s">
        <v>148</v>
      </c>
      <c r="Y5856" s="134" t="s">
        <v>148</v>
      </c>
      <c r="Z5856" s="118" t="s">
        <v>148</v>
      </c>
      <c r="AA5856" s="118" t="s">
        <v>148</v>
      </c>
      <c r="AB5856" s="118" t="s">
        <v>148</v>
      </c>
      <c r="AC5856" s="118" t="s">
        <v>148</v>
      </c>
      <c r="AD5856" s="118" t="s">
        <v>148</v>
      </c>
      <c r="AE5856" s="118" t="s">
        <v>148</v>
      </c>
      <c r="AF5856" s="118" t="s">
        <v>148</v>
      </c>
      <c r="AG5856" s="118" t="s">
        <v>148</v>
      </c>
      <c r="AH5856" s="118" t="s">
        <v>148</v>
      </c>
      <c r="AI5856" s="118" t="s">
        <v>148</v>
      </c>
      <c r="AJ5856" s="118" t="s">
        <v>148</v>
      </c>
      <c r="AK5856" s="19" t="s">
        <v>9696</v>
      </c>
    </row>
    <row r="5857" spans="1:37" ht="72">
      <c r="A5857" s="175">
        <v>40967</v>
      </c>
      <c r="B5857" s="118" t="s">
        <v>4</v>
      </c>
      <c r="C5857" s="130">
        <v>40967</v>
      </c>
      <c r="D5857" s="118">
        <v>0</v>
      </c>
      <c r="E5857" s="118" t="s">
        <v>975</v>
      </c>
      <c r="F5857" s="118" t="s">
        <v>8890</v>
      </c>
      <c r="G5857" s="118" t="s">
        <v>8891</v>
      </c>
      <c r="H5857" s="118" t="s">
        <v>876</v>
      </c>
      <c r="I5857" s="118" t="s">
        <v>10219</v>
      </c>
      <c r="J5857" s="118" t="s">
        <v>148</v>
      </c>
      <c r="K5857" s="118" t="s">
        <v>8961</v>
      </c>
      <c r="L5857" s="118" t="s">
        <v>9792</v>
      </c>
      <c r="M5857" s="118" t="s">
        <v>0</v>
      </c>
      <c r="N5857" s="134" t="s">
        <v>998</v>
      </c>
      <c r="O5857" s="118" t="s">
        <v>3286</v>
      </c>
      <c r="P5857" s="118" t="s">
        <v>9876</v>
      </c>
      <c r="Q5857" s="118" t="s">
        <v>1248</v>
      </c>
      <c r="R5857" s="118" t="s">
        <v>148</v>
      </c>
      <c r="S5857" s="118" t="s">
        <v>9870</v>
      </c>
      <c r="T5857" s="118" t="s">
        <v>1172</v>
      </c>
      <c r="U5857" s="118" t="s">
        <v>1012</v>
      </c>
      <c r="V5857" s="118" t="s">
        <v>148</v>
      </c>
      <c r="W5857" s="118" t="s">
        <v>148</v>
      </c>
      <c r="X5857" s="134" t="s">
        <v>148</v>
      </c>
      <c r="Y5857" s="134" t="s">
        <v>148</v>
      </c>
      <c r="Z5857" s="118" t="s">
        <v>148</v>
      </c>
      <c r="AA5857" s="118" t="s">
        <v>148</v>
      </c>
      <c r="AB5857" s="118" t="s">
        <v>148</v>
      </c>
      <c r="AC5857" s="118" t="s">
        <v>148</v>
      </c>
      <c r="AD5857" s="118" t="s">
        <v>148</v>
      </c>
      <c r="AE5857" s="118" t="s">
        <v>148</v>
      </c>
      <c r="AF5857" s="118" t="s">
        <v>148</v>
      </c>
      <c r="AG5857" s="118" t="s">
        <v>148</v>
      </c>
      <c r="AH5857" s="118" t="s">
        <v>148</v>
      </c>
      <c r="AI5857" s="118" t="s">
        <v>148</v>
      </c>
      <c r="AJ5857" s="118" t="s">
        <v>148</v>
      </c>
      <c r="AK5857" s="19" t="s">
        <v>9696</v>
      </c>
    </row>
    <row r="5858" spans="1:37" ht="72">
      <c r="A5858" s="175">
        <v>40967</v>
      </c>
      <c r="B5858" s="118" t="s">
        <v>4</v>
      </c>
      <c r="C5858" s="130">
        <v>40967</v>
      </c>
      <c r="D5858" s="118">
        <v>0</v>
      </c>
      <c r="E5858" s="118" t="s">
        <v>975</v>
      </c>
      <c r="F5858" s="118" t="s">
        <v>8890</v>
      </c>
      <c r="G5858" s="118" t="s">
        <v>8891</v>
      </c>
      <c r="H5858" s="118" t="s">
        <v>876</v>
      </c>
      <c r="I5858" s="118" t="s">
        <v>10219</v>
      </c>
      <c r="J5858" s="118" t="s">
        <v>148</v>
      </c>
      <c r="K5858" s="118" t="s">
        <v>8961</v>
      </c>
      <c r="L5858" s="118" t="s">
        <v>9792</v>
      </c>
      <c r="M5858" s="118" t="s">
        <v>0</v>
      </c>
      <c r="N5858" s="134" t="s">
        <v>998</v>
      </c>
      <c r="O5858" s="118" t="s">
        <v>3286</v>
      </c>
      <c r="P5858" s="118" t="s">
        <v>9877</v>
      </c>
      <c r="Q5858" s="118" t="s">
        <v>1248</v>
      </c>
      <c r="R5858" s="118" t="s">
        <v>148</v>
      </c>
      <c r="S5858" s="118" t="s">
        <v>9870</v>
      </c>
      <c r="T5858" s="118" t="s">
        <v>1172</v>
      </c>
      <c r="U5858" s="118" t="s">
        <v>1012</v>
      </c>
      <c r="V5858" s="118" t="s">
        <v>148</v>
      </c>
      <c r="W5858" s="118" t="s">
        <v>148</v>
      </c>
      <c r="X5858" s="134" t="s">
        <v>148</v>
      </c>
      <c r="Y5858" s="134" t="s">
        <v>148</v>
      </c>
      <c r="Z5858" s="118" t="s">
        <v>148</v>
      </c>
      <c r="AA5858" s="118" t="s">
        <v>148</v>
      </c>
      <c r="AB5858" s="118" t="s">
        <v>148</v>
      </c>
      <c r="AC5858" s="118" t="s">
        <v>148</v>
      </c>
      <c r="AD5858" s="118" t="s">
        <v>148</v>
      </c>
      <c r="AE5858" s="118" t="s">
        <v>148</v>
      </c>
      <c r="AF5858" s="118" t="s">
        <v>148</v>
      </c>
      <c r="AG5858" s="118" t="s">
        <v>148</v>
      </c>
      <c r="AH5858" s="118" t="s">
        <v>148</v>
      </c>
      <c r="AI5858" s="118" t="s">
        <v>148</v>
      </c>
      <c r="AJ5858" s="118" t="s">
        <v>148</v>
      </c>
      <c r="AK5858" s="19" t="s">
        <v>9696</v>
      </c>
    </row>
    <row r="5859" spans="1:37" ht="129.6">
      <c r="A5859" s="175">
        <v>40973</v>
      </c>
      <c r="B5859" s="118" t="s">
        <v>5</v>
      </c>
      <c r="C5859" s="130">
        <v>40973</v>
      </c>
      <c r="D5859" s="118">
        <v>0</v>
      </c>
      <c r="E5859" s="118" t="s">
        <v>236</v>
      </c>
      <c r="F5859" s="118" t="s">
        <v>10220</v>
      </c>
      <c r="G5859" s="118" t="s">
        <v>9527</v>
      </c>
      <c r="H5859" s="118" t="s">
        <v>0</v>
      </c>
      <c r="I5859" s="118" t="s">
        <v>10221</v>
      </c>
      <c r="J5859" s="118" t="s">
        <v>10222</v>
      </c>
      <c r="K5859" s="118" t="s">
        <v>8930</v>
      </c>
      <c r="L5859" s="118" t="s">
        <v>1210</v>
      </c>
      <c r="M5859" s="118" t="s">
        <v>0</v>
      </c>
      <c r="N5859" s="134" t="s">
        <v>1177</v>
      </c>
      <c r="O5859" s="118" t="s">
        <v>874</v>
      </c>
      <c r="P5859" s="118" t="s">
        <v>9878</v>
      </c>
      <c r="Q5859" s="118" t="s">
        <v>9879</v>
      </c>
      <c r="R5859" s="118" t="s">
        <v>9880</v>
      </c>
      <c r="S5859" s="118" t="s">
        <v>1002</v>
      </c>
      <c r="T5859" s="118" t="s">
        <v>59</v>
      </c>
      <c r="U5859" s="118" t="s">
        <v>9881</v>
      </c>
      <c r="V5859" s="118" t="s">
        <v>149</v>
      </c>
      <c r="W5859" s="118" t="s">
        <v>148</v>
      </c>
      <c r="X5859" s="134" t="s">
        <v>149</v>
      </c>
      <c r="Y5859" s="134" t="s">
        <v>59</v>
      </c>
      <c r="Z5859" s="118" t="s">
        <v>151</v>
      </c>
      <c r="AA5859" s="118" t="s">
        <v>148</v>
      </c>
      <c r="AB5859" s="118" t="s">
        <v>149</v>
      </c>
      <c r="AC5859" s="118" t="s">
        <v>149</v>
      </c>
      <c r="AD5859" s="130">
        <v>40987</v>
      </c>
      <c r="AE5859" s="118">
        <v>14</v>
      </c>
      <c r="AF5859" s="118" t="s">
        <v>9882</v>
      </c>
      <c r="AG5859" s="130">
        <v>40987</v>
      </c>
      <c r="AH5859" s="118" t="s">
        <v>9621</v>
      </c>
      <c r="AI5859" s="118" t="s">
        <v>9622</v>
      </c>
      <c r="AJ5859" s="118" t="s">
        <v>148</v>
      </c>
    </row>
    <row r="5860" spans="1:37" ht="115.2">
      <c r="A5860" s="175">
        <v>40975</v>
      </c>
      <c r="B5860" s="118" t="s">
        <v>5</v>
      </c>
      <c r="C5860" s="130">
        <v>40977</v>
      </c>
      <c r="D5860" s="118">
        <v>2</v>
      </c>
      <c r="E5860" s="118" t="s">
        <v>182</v>
      </c>
      <c r="F5860" s="118" t="s">
        <v>8922</v>
      </c>
      <c r="G5860" s="118" t="s">
        <v>9198</v>
      </c>
      <c r="H5860" s="118" t="s">
        <v>0</v>
      </c>
      <c r="I5860" s="118" t="s">
        <v>9358</v>
      </c>
      <c r="J5860" s="118" t="s">
        <v>10223</v>
      </c>
      <c r="K5860" s="118" t="s">
        <v>8893</v>
      </c>
      <c r="L5860" s="118" t="s">
        <v>9647</v>
      </c>
      <c r="M5860" s="118" t="s">
        <v>33</v>
      </c>
      <c r="N5860" s="134" t="s">
        <v>69</v>
      </c>
      <c r="O5860" s="118" t="s">
        <v>874</v>
      </c>
      <c r="P5860" s="118" t="s">
        <v>9883</v>
      </c>
      <c r="Q5860" s="118" t="s">
        <v>9884</v>
      </c>
      <c r="R5860" s="118" t="s">
        <v>148</v>
      </c>
      <c r="S5860" s="118" t="s">
        <v>1003</v>
      </c>
      <c r="T5860" s="118" t="s">
        <v>9650</v>
      </c>
      <c r="U5860" s="118" t="s">
        <v>9885</v>
      </c>
      <c r="V5860" s="118" t="s">
        <v>148</v>
      </c>
      <c r="W5860" s="118" t="s">
        <v>148</v>
      </c>
      <c r="X5860" s="134" t="s">
        <v>149</v>
      </c>
      <c r="Y5860" s="134" t="s">
        <v>9650</v>
      </c>
      <c r="Z5860" s="118" t="s">
        <v>148</v>
      </c>
      <c r="AA5860" s="118" t="s">
        <v>148</v>
      </c>
      <c r="AB5860" s="118" t="s">
        <v>151</v>
      </c>
      <c r="AC5860" s="118" t="s">
        <v>151</v>
      </c>
      <c r="AD5860" s="118" t="s">
        <v>3296</v>
      </c>
      <c r="AE5860" s="118" t="s">
        <v>3296</v>
      </c>
      <c r="AF5860" s="118" t="s">
        <v>3296</v>
      </c>
      <c r="AG5860" s="118" t="s">
        <v>3296</v>
      </c>
      <c r="AH5860" s="118" t="s">
        <v>3296</v>
      </c>
      <c r="AI5860" s="118" t="s">
        <v>3296</v>
      </c>
      <c r="AJ5860" s="118" t="s">
        <v>3296</v>
      </c>
    </row>
    <row r="5861" spans="1:37" ht="259.2">
      <c r="A5861" s="175">
        <v>40976</v>
      </c>
      <c r="B5861" s="118" t="s">
        <v>5</v>
      </c>
      <c r="C5861" s="130">
        <v>40977</v>
      </c>
      <c r="D5861" s="118">
        <v>1</v>
      </c>
      <c r="E5861" s="118" t="s">
        <v>182</v>
      </c>
      <c r="F5861" s="118" t="s">
        <v>8922</v>
      </c>
      <c r="G5861" s="118" t="s">
        <v>9198</v>
      </c>
      <c r="H5861" s="118" t="s">
        <v>876</v>
      </c>
      <c r="I5861" s="118" t="s">
        <v>9501</v>
      </c>
      <c r="J5861" s="118" t="s">
        <v>9502</v>
      </c>
      <c r="K5861" s="118" t="s">
        <v>8893</v>
      </c>
      <c r="L5861" s="118" t="s">
        <v>1187</v>
      </c>
      <c r="M5861" s="118" t="s">
        <v>0</v>
      </c>
      <c r="N5861" s="134" t="s">
        <v>9722</v>
      </c>
      <c r="O5861" s="118" t="s">
        <v>874</v>
      </c>
      <c r="P5861" s="118" t="s">
        <v>9886</v>
      </c>
      <c r="Q5861" s="118" t="s">
        <v>9887</v>
      </c>
      <c r="R5861" s="118" t="s">
        <v>148</v>
      </c>
      <c r="S5861" s="118" t="s">
        <v>1002</v>
      </c>
      <c r="T5861" s="118" t="s">
        <v>59</v>
      </c>
      <c r="U5861" s="118" t="s">
        <v>9888</v>
      </c>
      <c r="V5861" s="118" t="s">
        <v>149</v>
      </c>
      <c r="W5861" s="118" t="s">
        <v>148</v>
      </c>
      <c r="X5861" s="134" t="s">
        <v>151</v>
      </c>
      <c r="Y5861" s="134" t="s">
        <v>148</v>
      </c>
      <c r="Z5861" s="118" t="s">
        <v>151</v>
      </c>
      <c r="AA5861" s="118" t="s">
        <v>148</v>
      </c>
      <c r="AB5861" s="118" t="s">
        <v>151</v>
      </c>
      <c r="AC5861" s="118" t="s">
        <v>151</v>
      </c>
      <c r="AD5861" s="118" t="s">
        <v>3296</v>
      </c>
      <c r="AE5861" s="118" t="s">
        <v>3296</v>
      </c>
      <c r="AF5861" s="118" t="s">
        <v>3296</v>
      </c>
      <c r="AG5861" s="118" t="s">
        <v>3296</v>
      </c>
      <c r="AH5861" s="118" t="s">
        <v>3296</v>
      </c>
      <c r="AI5861" s="118" t="s">
        <v>3296</v>
      </c>
      <c r="AJ5861" s="118" t="s">
        <v>3296</v>
      </c>
    </row>
    <row r="5862" spans="1:37" ht="288">
      <c r="A5862" s="175">
        <v>40976</v>
      </c>
      <c r="B5862" s="118" t="s">
        <v>5</v>
      </c>
      <c r="C5862" s="130">
        <v>40977</v>
      </c>
      <c r="D5862" s="118">
        <v>1</v>
      </c>
      <c r="E5862" s="118" t="s">
        <v>311</v>
      </c>
      <c r="F5862" s="118" t="s">
        <v>9030</v>
      </c>
      <c r="G5862" s="118" t="s">
        <v>9031</v>
      </c>
      <c r="H5862" s="118" t="s">
        <v>0</v>
      </c>
      <c r="I5862" s="118" t="s">
        <v>10224</v>
      </c>
      <c r="K5862" s="118" t="s">
        <v>8893</v>
      </c>
      <c r="L5862" s="118" t="s">
        <v>1210</v>
      </c>
      <c r="M5862" s="118" t="s">
        <v>0</v>
      </c>
      <c r="N5862" s="134" t="s">
        <v>1177</v>
      </c>
      <c r="O5862" s="118" t="s">
        <v>874</v>
      </c>
      <c r="P5862" s="118" t="s">
        <v>9889</v>
      </c>
      <c r="Q5862" s="118" t="s">
        <v>9890</v>
      </c>
      <c r="R5862" s="118" t="s">
        <v>9891</v>
      </c>
      <c r="S5862" s="118" t="s">
        <v>1003</v>
      </c>
      <c r="T5862" s="118" t="s">
        <v>59</v>
      </c>
      <c r="U5862" s="118" t="s">
        <v>1070</v>
      </c>
      <c r="V5862" s="118" t="s">
        <v>148</v>
      </c>
      <c r="W5862" s="118" t="s">
        <v>148</v>
      </c>
      <c r="X5862" s="134" t="s">
        <v>148</v>
      </c>
      <c r="Y5862" s="134" t="s">
        <v>148</v>
      </c>
      <c r="Z5862" s="118" t="s">
        <v>148</v>
      </c>
      <c r="AA5862" s="118" t="s">
        <v>148</v>
      </c>
      <c r="AB5862" s="118" t="s">
        <v>151</v>
      </c>
      <c r="AC5862" s="118" t="s">
        <v>149</v>
      </c>
      <c r="AD5862" s="130">
        <v>40997</v>
      </c>
      <c r="AE5862" s="118">
        <v>10</v>
      </c>
      <c r="AF5862" s="118" t="s">
        <v>9892</v>
      </c>
      <c r="AG5862" s="130">
        <v>40997</v>
      </c>
      <c r="AH5862" s="118" t="s">
        <v>9621</v>
      </c>
      <c r="AI5862" s="118" t="s">
        <v>9622</v>
      </c>
      <c r="AJ5862" s="118" t="s">
        <v>3296</v>
      </c>
    </row>
    <row r="5863" spans="1:37" ht="201.6">
      <c r="A5863" s="175">
        <v>40977</v>
      </c>
      <c r="B5863" s="118" t="s">
        <v>5</v>
      </c>
      <c r="C5863" s="130">
        <v>40983</v>
      </c>
      <c r="D5863" s="118">
        <v>4</v>
      </c>
      <c r="E5863" s="118" t="s">
        <v>182</v>
      </c>
      <c r="F5863" s="118" t="s">
        <v>8922</v>
      </c>
      <c r="G5863" s="118" t="s">
        <v>9198</v>
      </c>
      <c r="H5863" s="118" t="s">
        <v>0</v>
      </c>
      <c r="I5863" s="118" t="s">
        <v>9358</v>
      </c>
      <c r="J5863" s="118" t="s">
        <v>5322</v>
      </c>
      <c r="K5863" s="118" t="s">
        <v>8893</v>
      </c>
      <c r="L5863" s="118" t="s">
        <v>9647</v>
      </c>
      <c r="M5863" s="118" t="s">
        <v>33</v>
      </c>
      <c r="N5863" s="134" t="s">
        <v>69</v>
      </c>
      <c r="O5863" s="118" t="s">
        <v>874</v>
      </c>
      <c r="P5863" s="118" t="s">
        <v>9893</v>
      </c>
      <c r="Q5863" s="118" t="s">
        <v>9894</v>
      </c>
      <c r="R5863" s="118" t="s">
        <v>148</v>
      </c>
      <c r="S5863" s="118" t="s">
        <v>1003</v>
      </c>
      <c r="T5863" s="118" t="s">
        <v>69</v>
      </c>
      <c r="U5863" s="118" t="s">
        <v>9895</v>
      </c>
      <c r="V5863" s="118" t="s">
        <v>149</v>
      </c>
      <c r="W5863" s="118" t="s">
        <v>148</v>
      </c>
      <c r="X5863" s="134" t="s">
        <v>149</v>
      </c>
      <c r="Y5863" s="134" t="s">
        <v>69</v>
      </c>
      <c r="Z5863" s="118" t="s">
        <v>149</v>
      </c>
      <c r="AA5863" s="118" t="s">
        <v>69</v>
      </c>
      <c r="AB5863" s="118" t="s">
        <v>151</v>
      </c>
      <c r="AC5863" s="118" t="s">
        <v>151</v>
      </c>
      <c r="AD5863" s="118" t="s">
        <v>3296</v>
      </c>
      <c r="AE5863" s="118" t="s">
        <v>3296</v>
      </c>
      <c r="AF5863" s="118" t="s">
        <v>3296</v>
      </c>
      <c r="AG5863" s="118" t="s">
        <v>3296</v>
      </c>
      <c r="AH5863" s="118" t="s">
        <v>3296</v>
      </c>
      <c r="AI5863" s="118" t="s">
        <v>3296</v>
      </c>
      <c r="AJ5863" s="118" t="s">
        <v>3296</v>
      </c>
    </row>
    <row r="5864" spans="1:37" ht="201.6">
      <c r="A5864" s="175">
        <v>40977</v>
      </c>
      <c r="B5864" s="118" t="s">
        <v>5</v>
      </c>
      <c r="C5864" s="130">
        <v>40983</v>
      </c>
      <c r="D5864" s="118">
        <v>4</v>
      </c>
      <c r="E5864" s="118" t="s">
        <v>182</v>
      </c>
      <c r="F5864" s="118" t="s">
        <v>8922</v>
      </c>
      <c r="G5864" s="118" t="s">
        <v>9198</v>
      </c>
      <c r="H5864" s="118" t="s">
        <v>0</v>
      </c>
      <c r="I5864" s="118" t="s">
        <v>9358</v>
      </c>
      <c r="J5864" s="118" t="s">
        <v>5322</v>
      </c>
      <c r="K5864" s="118" t="s">
        <v>8893</v>
      </c>
      <c r="L5864" s="118" t="s">
        <v>9647</v>
      </c>
      <c r="M5864" s="118" t="s">
        <v>33</v>
      </c>
      <c r="N5864" s="134" t="s">
        <v>69</v>
      </c>
      <c r="O5864" s="118" t="s">
        <v>874</v>
      </c>
      <c r="P5864" s="118" t="s">
        <v>9893</v>
      </c>
      <c r="Q5864" s="118" t="s">
        <v>9894</v>
      </c>
      <c r="R5864" s="118" t="s">
        <v>148</v>
      </c>
      <c r="S5864" s="118" t="s">
        <v>1003</v>
      </c>
      <c r="T5864" s="118" t="s">
        <v>69</v>
      </c>
      <c r="U5864" s="118" t="s">
        <v>9895</v>
      </c>
      <c r="V5864" s="118" t="s">
        <v>149</v>
      </c>
      <c r="W5864" s="118" t="s">
        <v>148</v>
      </c>
      <c r="X5864" s="134" t="s">
        <v>149</v>
      </c>
      <c r="Y5864" s="134" t="s">
        <v>69</v>
      </c>
      <c r="Z5864" s="118" t="s">
        <v>149</v>
      </c>
      <c r="AA5864" s="118" t="s">
        <v>69</v>
      </c>
      <c r="AB5864" s="118" t="s">
        <v>151</v>
      </c>
      <c r="AC5864" s="118" t="s">
        <v>151</v>
      </c>
      <c r="AD5864" s="118" t="s">
        <v>3296</v>
      </c>
      <c r="AE5864" s="118" t="s">
        <v>3296</v>
      </c>
      <c r="AF5864" s="118" t="s">
        <v>3296</v>
      </c>
      <c r="AG5864" s="118" t="s">
        <v>3296</v>
      </c>
      <c r="AH5864" s="118" t="s">
        <v>3296</v>
      </c>
      <c r="AI5864" s="118" t="s">
        <v>3296</v>
      </c>
      <c r="AJ5864" s="118" t="s">
        <v>3296</v>
      </c>
    </row>
    <row r="5865" spans="1:37" ht="409.6">
      <c r="A5865" s="175">
        <v>40982</v>
      </c>
      <c r="B5865" s="118" t="s">
        <v>5</v>
      </c>
      <c r="C5865" s="130">
        <v>40987</v>
      </c>
      <c r="D5865" s="118">
        <v>2</v>
      </c>
      <c r="E5865" s="118" t="s">
        <v>182</v>
      </c>
      <c r="F5865" s="118" t="s">
        <v>930</v>
      </c>
      <c r="G5865" s="118" t="s">
        <v>9057</v>
      </c>
      <c r="H5865" s="118" t="s">
        <v>0</v>
      </c>
      <c r="I5865" s="118" t="s">
        <v>10225</v>
      </c>
      <c r="J5865" s="118" t="s">
        <v>183</v>
      </c>
      <c r="K5865" s="118" t="s">
        <v>8893</v>
      </c>
      <c r="L5865" s="118" t="s">
        <v>1210</v>
      </c>
      <c r="M5865" s="118" t="s">
        <v>0</v>
      </c>
      <c r="N5865" s="134" t="s">
        <v>1177</v>
      </c>
      <c r="O5865" s="118" t="s">
        <v>874</v>
      </c>
      <c r="P5865" s="118" t="s">
        <v>9896</v>
      </c>
      <c r="Q5865" s="118" t="s">
        <v>9897</v>
      </c>
      <c r="R5865" s="118" t="s">
        <v>9891</v>
      </c>
      <c r="S5865" s="118" t="s">
        <v>1002</v>
      </c>
      <c r="T5865" s="118" t="s">
        <v>59</v>
      </c>
      <c r="U5865" s="118" t="s">
        <v>9898</v>
      </c>
      <c r="V5865" s="118" t="s">
        <v>149</v>
      </c>
      <c r="W5865" s="118" t="s">
        <v>148</v>
      </c>
      <c r="X5865" s="134" t="s">
        <v>149</v>
      </c>
      <c r="Y5865" s="134" t="s">
        <v>59</v>
      </c>
      <c r="Z5865" s="118" t="s">
        <v>151</v>
      </c>
      <c r="AA5865" s="118" t="s">
        <v>148</v>
      </c>
      <c r="AB5865" s="118" t="s">
        <v>151</v>
      </c>
      <c r="AC5865" s="118" t="s">
        <v>149</v>
      </c>
      <c r="AD5865" s="130">
        <v>40987</v>
      </c>
      <c r="AE5865" s="118">
        <v>0</v>
      </c>
      <c r="AF5865" s="118" t="s">
        <v>9899</v>
      </c>
      <c r="AG5865" s="130">
        <v>40987</v>
      </c>
      <c r="AH5865" s="118" t="s">
        <v>9621</v>
      </c>
      <c r="AI5865" s="118" t="s">
        <v>9622</v>
      </c>
      <c r="AJ5865" s="118" t="s">
        <v>3296</v>
      </c>
    </row>
    <row r="5866" spans="1:37" ht="57.6">
      <c r="A5866" s="175">
        <v>40982</v>
      </c>
      <c r="B5866" s="118" t="s">
        <v>5</v>
      </c>
      <c r="C5866" s="130">
        <v>40984</v>
      </c>
      <c r="D5866" s="118">
        <v>2</v>
      </c>
      <c r="E5866" s="118" t="s">
        <v>182</v>
      </c>
      <c r="F5866" s="118" t="s">
        <v>930</v>
      </c>
      <c r="G5866" s="118" t="s">
        <v>9057</v>
      </c>
      <c r="H5866" s="118" t="s">
        <v>0</v>
      </c>
      <c r="I5866" s="118" t="s">
        <v>10225</v>
      </c>
      <c r="J5866" s="118" t="s">
        <v>183</v>
      </c>
      <c r="K5866" s="118" t="s">
        <v>8893</v>
      </c>
      <c r="L5866" s="118" t="s">
        <v>1210</v>
      </c>
      <c r="M5866" s="118" t="s">
        <v>0</v>
      </c>
      <c r="N5866" s="134" t="s">
        <v>1177</v>
      </c>
      <c r="O5866" s="118" t="s">
        <v>3286</v>
      </c>
      <c r="P5866" s="118" t="s">
        <v>9900</v>
      </c>
      <c r="Q5866" s="118" t="s">
        <v>9901</v>
      </c>
      <c r="R5866" s="118" t="s">
        <v>9902</v>
      </c>
      <c r="S5866" s="118" t="s">
        <v>1002</v>
      </c>
      <c r="T5866" s="118" t="s">
        <v>48</v>
      </c>
      <c r="U5866" s="118" t="s">
        <v>9903</v>
      </c>
      <c r="V5866" s="118" t="s">
        <v>149</v>
      </c>
      <c r="W5866" s="118" t="s">
        <v>148</v>
      </c>
      <c r="X5866" s="134" t="s">
        <v>148</v>
      </c>
      <c r="Y5866" s="134" t="s">
        <v>148</v>
      </c>
      <c r="Z5866" s="118" t="s">
        <v>148</v>
      </c>
      <c r="AA5866" s="118" t="s">
        <v>148</v>
      </c>
      <c r="AB5866" s="118" t="s">
        <v>151</v>
      </c>
      <c r="AC5866" s="118" t="s">
        <v>149</v>
      </c>
      <c r="AD5866" s="130">
        <v>40984</v>
      </c>
      <c r="AE5866" s="118">
        <v>0</v>
      </c>
      <c r="AF5866" s="118" t="s">
        <v>9904</v>
      </c>
      <c r="AG5866" s="130">
        <v>40984</v>
      </c>
      <c r="AH5866" s="118" t="s">
        <v>9621</v>
      </c>
      <c r="AI5866" s="118" t="s">
        <v>9622</v>
      </c>
    </row>
    <row r="5867" spans="1:37" ht="230.4">
      <c r="A5867" s="175">
        <v>40982</v>
      </c>
      <c r="B5867" s="118" t="s">
        <v>5</v>
      </c>
      <c r="C5867" s="130">
        <v>40984</v>
      </c>
      <c r="D5867" s="118">
        <v>2</v>
      </c>
      <c r="E5867" s="118" t="s">
        <v>182</v>
      </c>
      <c r="F5867" s="118" t="s">
        <v>930</v>
      </c>
      <c r="G5867" s="118" t="s">
        <v>9057</v>
      </c>
      <c r="H5867" s="118" t="s">
        <v>0</v>
      </c>
      <c r="I5867" s="118" t="s">
        <v>10225</v>
      </c>
      <c r="J5867" s="118" t="s">
        <v>183</v>
      </c>
      <c r="K5867" s="118" t="s">
        <v>8893</v>
      </c>
      <c r="L5867" s="118" t="s">
        <v>9623</v>
      </c>
      <c r="M5867" s="118" t="s">
        <v>33</v>
      </c>
      <c r="N5867" s="134" t="s">
        <v>61</v>
      </c>
      <c r="O5867" s="118" t="s">
        <v>874</v>
      </c>
      <c r="P5867" s="118" t="s">
        <v>9905</v>
      </c>
      <c r="Q5867" s="118" t="s">
        <v>9906</v>
      </c>
      <c r="R5867" s="118" t="s">
        <v>148</v>
      </c>
      <c r="S5867" s="118" t="s">
        <v>1003</v>
      </c>
      <c r="T5867" s="118" t="s">
        <v>371</v>
      </c>
      <c r="U5867" s="118" t="s">
        <v>8707</v>
      </c>
      <c r="V5867" s="118" t="s">
        <v>149</v>
      </c>
      <c r="W5867" s="118" t="s">
        <v>148</v>
      </c>
      <c r="X5867" s="134" t="s">
        <v>149</v>
      </c>
      <c r="Y5867" s="134" t="s">
        <v>371</v>
      </c>
      <c r="Z5867" s="118" t="s">
        <v>149</v>
      </c>
      <c r="AA5867" s="118" t="s">
        <v>371</v>
      </c>
      <c r="AB5867" s="118" t="s">
        <v>151</v>
      </c>
      <c r="AC5867" s="118" t="s">
        <v>149</v>
      </c>
      <c r="AD5867" s="130">
        <v>40987</v>
      </c>
      <c r="AE5867" s="118">
        <v>2</v>
      </c>
      <c r="AF5867" s="118" t="s">
        <v>9907</v>
      </c>
      <c r="AG5867" s="130">
        <v>40987</v>
      </c>
      <c r="AH5867" s="118" t="s">
        <v>9621</v>
      </c>
      <c r="AI5867" s="118" t="s">
        <v>9622</v>
      </c>
    </row>
    <row r="5868" spans="1:37" ht="259.2">
      <c r="A5868" s="175">
        <v>40983</v>
      </c>
      <c r="B5868" s="118" t="s">
        <v>5</v>
      </c>
      <c r="C5868" s="130">
        <v>40984</v>
      </c>
      <c r="D5868" s="118">
        <v>1</v>
      </c>
      <c r="E5868" s="118" t="s">
        <v>182</v>
      </c>
      <c r="F5868" s="118" t="s">
        <v>930</v>
      </c>
      <c r="G5868" s="118" t="s">
        <v>9057</v>
      </c>
      <c r="H5868" s="118" t="s">
        <v>0</v>
      </c>
      <c r="I5868" s="118" t="s">
        <v>10225</v>
      </c>
      <c r="J5868" s="118" t="s">
        <v>183</v>
      </c>
      <c r="K5868" s="118" t="s">
        <v>8893</v>
      </c>
      <c r="L5868" s="118" t="s">
        <v>1210</v>
      </c>
      <c r="M5868" s="118" t="s">
        <v>0</v>
      </c>
      <c r="N5868" s="134" t="s">
        <v>1177</v>
      </c>
      <c r="O5868" s="118" t="s">
        <v>3286</v>
      </c>
      <c r="P5868" s="118" t="s">
        <v>9908</v>
      </c>
      <c r="Q5868" s="118" t="s">
        <v>9909</v>
      </c>
      <c r="R5868" s="118" t="s">
        <v>148</v>
      </c>
      <c r="S5868" s="118" t="s">
        <v>1002</v>
      </c>
      <c r="T5868" s="118" t="s">
        <v>9910</v>
      </c>
      <c r="U5868" s="118" t="s">
        <v>9911</v>
      </c>
      <c r="V5868" s="118" t="s">
        <v>148</v>
      </c>
      <c r="W5868" s="118" t="s">
        <v>148</v>
      </c>
      <c r="X5868" s="134" t="s">
        <v>148</v>
      </c>
      <c r="Y5868" s="134" t="s">
        <v>148</v>
      </c>
      <c r="Z5868" s="118" t="s">
        <v>148</v>
      </c>
      <c r="AA5868" s="118" t="s">
        <v>148</v>
      </c>
      <c r="AB5868" s="118" t="s">
        <v>151</v>
      </c>
      <c r="AC5868" s="118" t="s">
        <v>149</v>
      </c>
      <c r="AD5868" s="130">
        <v>40987</v>
      </c>
      <c r="AE5868" s="118">
        <v>2</v>
      </c>
      <c r="AF5868" s="118" t="s">
        <v>9912</v>
      </c>
      <c r="AG5868" s="130">
        <v>40987</v>
      </c>
      <c r="AH5868" s="118" t="s">
        <v>9621</v>
      </c>
      <c r="AI5868" s="118" t="s">
        <v>9622</v>
      </c>
    </row>
    <row r="5869" spans="1:37" ht="86.4">
      <c r="A5869" s="175">
        <v>40987</v>
      </c>
      <c r="B5869" s="118" t="s">
        <v>5</v>
      </c>
      <c r="C5869" s="130">
        <v>40987</v>
      </c>
      <c r="D5869" s="118">
        <v>0</v>
      </c>
      <c r="E5869" s="118" t="s">
        <v>236</v>
      </c>
      <c r="F5869" s="118" t="s">
        <v>9526</v>
      </c>
      <c r="G5869" s="118" t="s">
        <v>9527</v>
      </c>
      <c r="H5869" s="118" t="s">
        <v>0</v>
      </c>
      <c r="I5869" s="118" t="s">
        <v>10221</v>
      </c>
      <c r="J5869" s="118" t="s">
        <v>10222</v>
      </c>
      <c r="K5869" s="118" t="s">
        <v>8930</v>
      </c>
      <c r="L5869" s="118" t="s">
        <v>1210</v>
      </c>
      <c r="M5869" s="118" t="s">
        <v>0</v>
      </c>
      <c r="N5869" s="134" t="s">
        <v>1177</v>
      </c>
      <c r="O5869" s="118" t="s">
        <v>874</v>
      </c>
      <c r="P5869" s="118" t="s">
        <v>9913</v>
      </c>
      <c r="Q5869" s="118" t="s">
        <v>9914</v>
      </c>
      <c r="R5869" s="118" t="s">
        <v>9891</v>
      </c>
      <c r="S5869" s="118" t="s">
        <v>1002</v>
      </c>
      <c r="T5869" s="118" t="s">
        <v>59</v>
      </c>
      <c r="U5869" s="118" t="s">
        <v>9881</v>
      </c>
      <c r="V5869" s="118" t="s">
        <v>149</v>
      </c>
      <c r="W5869" s="118" t="s">
        <v>148</v>
      </c>
      <c r="X5869" s="134" t="s">
        <v>149</v>
      </c>
      <c r="Y5869" s="134" t="s">
        <v>59</v>
      </c>
      <c r="Z5869" s="118" t="s">
        <v>151</v>
      </c>
      <c r="AA5869" s="118" t="s">
        <v>148</v>
      </c>
      <c r="AB5869" s="118" t="s">
        <v>151</v>
      </c>
      <c r="AC5869" s="118" t="s">
        <v>149</v>
      </c>
      <c r="AD5869" s="130">
        <v>40994</v>
      </c>
      <c r="AE5869" s="118">
        <v>10</v>
      </c>
      <c r="AF5869" s="118" t="s">
        <v>9915</v>
      </c>
      <c r="AG5869" s="130">
        <v>40994</v>
      </c>
      <c r="AH5869" s="118" t="s">
        <v>9621</v>
      </c>
      <c r="AI5869" s="118" t="s">
        <v>9622</v>
      </c>
      <c r="AJ5869" s="118" t="s">
        <v>148</v>
      </c>
    </row>
    <row r="5870" spans="1:37" ht="144">
      <c r="A5870" s="175">
        <v>40987</v>
      </c>
      <c r="B5870" s="118" t="s">
        <v>5</v>
      </c>
      <c r="C5870" s="130">
        <v>40989</v>
      </c>
      <c r="D5870" s="118">
        <v>2</v>
      </c>
      <c r="E5870" s="118" t="s">
        <v>159</v>
      </c>
      <c r="F5870" s="118" t="s">
        <v>8904</v>
      </c>
      <c r="G5870" s="118" t="s">
        <v>8905</v>
      </c>
      <c r="H5870" s="118" t="s">
        <v>0</v>
      </c>
      <c r="I5870" s="118" t="s">
        <v>10226</v>
      </c>
      <c r="J5870" s="118" t="s">
        <v>10227</v>
      </c>
      <c r="K5870" s="118" t="s">
        <v>8893</v>
      </c>
      <c r="L5870" s="118" t="s">
        <v>1187</v>
      </c>
      <c r="M5870" s="118" t="s">
        <v>0</v>
      </c>
      <c r="N5870" s="134" t="s">
        <v>9722</v>
      </c>
      <c r="O5870" s="118" t="s">
        <v>874</v>
      </c>
      <c r="P5870" s="118" t="s">
        <v>9916</v>
      </c>
      <c r="Q5870" s="118" t="s">
        <v>9917</v>
      </c>
      <c r="R5870" s="118" t="s">
        <v>9918</v>
      </c>
      <c r="S5870" s="118" t="s">
        <v>1002</v>
      </c>
      <c r="T5870" s="118" t="s">
        <v>72</v>
      </c>
      <c r="U5870" s="118" t="s">
        <v>4421</v>
      </c>
      <c r="V5870" s="118" t="s">
        <v>149</v>
      </c>
      <c r="W5870" s="118" t="s">
        <v>148</v>
      </c>
      <c r="X5870" s="134" t="s">
        <v>151</v>
      </c>
      <c r="Y5870" s="134" t="s">
        <v>148</v>
      </c>
      <c r="Z5870" s="118" t="s">
        <v>151</v>
      </c>
      <c r="AA5870" s="118" t="s">
        <v>148</v>
      </c>
      <c r="AB5870" s="118" t="s">
        <v>151</v>
      </c>
      <c r="AC5870" s="118" t="s">
        <v>149</v>
      </c>
      <c r="AD5870" s="130">
        <v>40990</v>
      </c>
      <c r="AE5870" s="118">
        <v>5</v>
      </c>
      <c r="AF5870" s="118" t="s">
        <v>9919</v>
      </c>
      <c r="AG5870" s="130">
        <v>40990</v>
      </c>
      <c r="AH5870" s="118" t="s">
        <v>9621</v>
      </c>
      <c r="AI5870" s="118" t="s">
        <v>9622</v>
      </c>
    </row>
    <row r="5871" spans="1:37" ht="244.8">
      <c r="A5871" s="175">
        <v>40987</v>
      </c>
      <c r="B5871" s="118" t="s">
        <v>5</v>
      </c>
      <c r="C5871" s="130">
        <v>40988</v>
      </c>
      <c r="D5871" s="118">
        <v>1</v>
      </c>
      <c r="E5871" s="118" t="s">
        <v>182</v>
      </c>
      <c r="F5871" s="118" t="s">
        <v>930</v>
      </c>
      <c r="G5871" s="118" t="s">
        <v>9057</v>
      </c>
      <c r="H5871" s="118" t="s">
        <v>0</v>
      </c>
      <c r="I5871" s="118" t="s">
        <v>9401</v>
      </c>
      <c r="J5871" s="118" t="s">
        <v>183</v>
      </c>
      <c r="K5871" s="118" t="s">
        <v>8893</v>
      </c>
      <c r="L5871" s="118" t="s">
        <v>9753</v>
      </c>
      <c r="M5871" s="118" t="s">
        <v>33</v>
      </c>
      <c r="N5871" s="134" t="s">
        <v>1177</v>
      </c>
      <c r="O5871" s="118" t="s">
        <v>874</v>
      </c>
      <c r="P5871" s="118" t="s">
        <v>9754</v>
      </c>
      <c r="Q5871" s="118" t="s">
        <v>9755</v>
      </c>
      <c r="R5871" s="118" t="s">
        <v>148</v>
      </c>
      <c r="S5871" s="118" t="s">
        <v>1003</v>
      </c>
      <c r="T5871" s="118" t="s">
        <v>48</v>
      </c>
      <c r="U5871" s="118" t="s">
        <v>9756</v>
      </c>
      <c r="V5871" s="118" t="s">
        <v>149</v>
      </c>
      <c r="W5871" s="118" t="s">
        <v>148</v>
      </c>
      <c r="X5871" s="134" t="s">
        <v>149</v>
      </c>
      <c r="Y5871" s="134" t="s">
        <v>48</v>
      </c>
      <c r="Z5871" s="118" t="s">
        <v>151</v>
      </c>
      <c r="AA5871" s="118" t="s">
        <v>148</v>
      </c>
      <c r="AB5871" s="118" t="s">
        <v>151</v>
      </c>
      <c r="AC5871" s="118" t="s">
        <v>149</v>
      </c>
      <c r="AD5871" s="130">
        <v>40990</v>
      </c>
      <c r="AE5871" s="118">
        <v>0</v>
      </c>
      <c r="AF5871" s="118" t="s">
        <v>9757</v>
      </c>
      <c r="AG5871" s="130">
        <v>40990</v>
      </c>
      <c r="AH5871" s="118" t="s">
        <v>9621</v>
      </c>
      <c r="AI5871" s="118" t="s">
        <v>9622</v>
      </c>
      <c r="AJ5871" s="118" t="s">
        <v>9758</v>
      </c>
    </row>
    <row r="5872" spans="1:37" ht="129.6">
      <c r="A5872" s="175">
        <v>40990</v>
      </c>
      <c r="B5872" s="118" t="s">
        <v>5</v>
      </c>
      <c r="C5872" s="130">
        <v>40994</v>
      </c>
      <c r="D5872" s="118">
        <v>2</v>
      </c>
      <c r="E5872" s="118" t="s">
        <v>599</v>
      </c>
      <c r="F5872" s="118" t="s">
        <v>10144</v>
      </c>
      <c r="G5872" s="118" t="s">
        <v>10145</v>
      </c>
      <c r="H5872" s="118" t="s">
        <v>0</v>
      </c>
      <c r="I5872" s="118" t="s">
        <v>10146</v>
      </c>
      <c r="J5872" s="118" t="s">
        <v>631</v>
      </c>
      <c r="K5872" s="118" t="s">
        <v>8893</v>
      </c>
      <c r="L5872" s="118" t="s">
        <v>1210</v>
      </c>
      <c r="M5872" s="118" t="s">
        <v>0</v>
      </c>
      <c r="N5872" s="134" t="s">
        <v>1177</v>
      </c>
      <c r="O5872" s="118" t="s">
        <v>874</v>
      </c>
      <c r="P5872" s="118" t="s">
        <v>9920</v>
      </c>
      <c r="Q5872" s="118" t="s">
        <v>9921</v>
      </c>
      <c r="R5872" s="118" t="s">
        <v>148</v>
      </c>
      <c r="S5872" s="118" t="s">
        <v>1002</v>
      </c>
      <c r="T5872" s="118" t="s">
        <v>59</v>
      </c>
      <c r="U5872" s="118" t="s">
        <v>9922</v>
      </c>
      <c r="V5872" s="118" t="s">
        <v>151</v>
      </c>
      <c r="W5872" s="118" t="s">
        <v>9631</v>
      </c>
      <c r="X5872" s="134" t="s">
        <v>151</v>
      </c>
      <c r="Y5872" s="134" t="s">
        <v>148</v>
      </c>
      <c r="Z5872" s="118" t="s">
        <v>151</v>
      </c>
      <c r="AA5872" s="118" t="s">
        <v>148</v>
      </c>
      <c r="AB5872" s="118" t="s">
        <v>151</v>
      </c>
      <c r="AC5872" s="118" t="s">
        <v>151</v>
      </c>
      <c r="AD5872" s="118" t="s">
        <v>3296</v>
      </c>
      <c r="AE5872" s="118" t="s">
        <v>3296</v>
      </c>
      <c r="AF5872" s="118" t="s">
        <v>3296</v>
      </c>
      <c r="AG5872" s="118" t="s">
        <v>3296</v>
      </c>
      <c r="AH5872" s="118" t="s">
        <v>3296</v>
      </c>
      <c r="AI5872" s="118" t="s">
        <v>3296</v>
      </c>
      <c r="AJ5872" s="118" t="s">
        <v>3296</v>
      </c>
    </row>
    <row r="5873" spans="1:36" ht="144">
      <c r="A5873" s="175">
        <v>40990</v>
      </c>
      <c r="B5873" s="118" t="s">
        <v>5</v>
      </c>
      <c r="C5873" s="130">
        <v>40931</v>
      </c>
      <c r="D5873" s="118">
        <v>1</v>
      </c>
      <c r="E5873" s="118" t="s">
        <v>599</v>
      </c>
      <c r="F5873" s="118" t="s">
        <v>10144</v>
      </c>
      <c r="G5873" s="118" t="s">
        <v>10145</v>
      </c>
      <c r="H5873" s="118" t="s">
        <v>0</v>
      </c>
      <c r="I5873" s="118" t="s">
        <v>10146</v>
      </c>
      <c r="J5873" s="118" t="s">
        <v>631</v>
      </c>
      <c r="K5873" s="118" t="s">
        <v>8893</v>
      </c>
      <c r="L5873" s="118" t="s">
        <v>9753</v>
      </c>
      <c r="M5873" s="118" t="s">
        <v>33</v>
      </c>
      <c r="N5873" s="134" t="s">
        <v>1177</v>
      </c>
      <c r="O5873" s="118" t="s">
        <v>874</v>
      </c>
      <c r="P5873" s="118" t="s">
        <v>9923</v>
      </c>
      <c r="Q5873" s="118" t="s">
        <v>9924</v>
      </c>
      <c r="R5873" s="118" t="s">
        <v>9902</v>
      </c>
      <c r="S5873" s="118" t="s">
        <v>1003</v>
      </c>
      <c r="T5873" s="118" t="s">
        <v>48</v>
      </c>
      <c r="U5873" s="118" t="s">
        <v>9925</v>
      </c>
      <c r="V5873" s="118" t="s">
        <v>149</v>
      </c>
      <c r="W5873" s="118" t="s">
        <v>148</v>
      </c>
      <c r="X5873" s="134" t="s">
        <v>149</v>
      </c>
      <c r="Y5873" s="134" t="s">
        <v>48</v>
      </c>
      <c r="Z5873" s="118" t="s">
        <v>149</v>
      </c>
      <c r="AA5873" s="118" t="s">
        <v>48</v>
      </c>
      <c r="AB5873" s="118" t="s">
        <v>151</v>
      </c>
      <c r="AC5873" s="118" t="s">
        <v>151</v>
      </c>
      <c r="AD5873" s="118" t="s">
        <v>3296</v>
      </c>
      <c r="AE5873" s="118" t="s">
        <v>3296</v>
      </c>
      <c r="AF5873" s="118" t="s">
        <v>3296</v>
      </c>
      <c r="AG5873" s="118" t="s">
        <v>3296</v>
      </c>
      <c r="AH5873" s="118" t="s">
        <v>3296</v>
      </c>
      <c r="AI5873" s="118" t="s">
        <v>3296</v>
      </c>
      <c r="AJ5873" s="118" t="s">
        <v>3296</v>
      </c>
    </row>
    <row r="5874" spans="1:36" ht="244.8">
      <c r="A5874" s="175">
        <v>40991</v>
      </c>
      <c r="B5874" s="118" t="s">
        <v>5</v>
      </c>
      <c r="C5874" s="130">
        <v>40991</v>
      </c>
      <c r="D5874" s="118">
        <v>2</v>
      </c>
      <c r="E5874" s="118" t="s">
        <v>144</v>
      </c>
      <c r="F5874" s="118" t="s">
        <v>8981</v>
      </c>
      <c r="G5874" s="118" t="s">
        <v>8982</v>
      </c>
      <c r="H5874" s="118" t="s">
        <v>876</v>
      </c>
      <c r="I5874" s="118" t="s">
        <v>10228</v>
      </c>
      <c r="J5874" s="118" t="s">
        <v>4182</v>
      </c>
      <c r="K5874" s="118" t="s">
        <v>8893</v>
      </c>
      <c r="L5874" s="118" t="s">
        <v>1210</v>
      </c>
      <c r="M5874" s="118" t="s">
        <v>0</v>
      </c>
      <c r="N5874" s="134" t="s">
        <v>1177</v>
      </c>
      <c r="O5874" s="118" t="s">
        <v>874</v>
      </c>
      <c r="P5874" s="118" t="s">
        <v>9926</v>
      </c>
      <c r="Q5874" s="118" t="s">
        <v>9927</v>
      </c>
      <c r="R5874" s="118" t="s">
        <v>9891</v>
      </c>
      <c r="S5874" s="118" t="s">
        <v>1002</v>
      </c>
      <c r="T5874" s="118" t="s">
        <v>59</v>
      </c>
      <c r="U5874" s="118" t="s">
        <v>9928</v>
      </c>
    </row>
    <row r="5875" spans="1:36" ht="43.2">
      <c r="A5875" s="175">
        <v>40994</v>
      </c>
      <c r="B5875" s="118" t="s">
        <v>5</v>
      </c>
      <c r="C5875" s="130">
        <v>40994</v>
      </c>
      <c r="D5875" s="118">
        <v>0</v>
      </c>
      <c r="E5875" s="118" t="s">
        <v>236</v>
      </c>
      <c r="F5875" s="118" t="s">
        <v>9526</v>
      </c>
      <c r="G5875" s="118" t="s">
        <v>9527</v>
      </c>
      <c r="H5875" s="118" t="s">
        <v>0</v>
      </c>
      <c r="I5875" s="118" t="s">
        <v>10221</v>
      </c>
      <c r="J5875" s="118" t="s">
        <v>10222</v>
      </c>
      <c r="K5875" s="118" t="s">
        <v>8930</v>
      </c>
      <c r="L5875" s="118" t="s">
        <v>1210</v>
      </c>
      <c r="M5875" s="118" t="s">
        <v>0</v>
      </c>
      <c r="N5875" s="134" t="s">
        <v>1177</v>
      </c>
      <c r="O5875" s="118" t="s">
        <v>874</v>
      </c>
      <c r="P5875" s="118" t="s">
        <v>9929</v>
      </c>
      <c r="Q5875" s="118" t="s">
        <v>9930</v>
      </c>
      <c r="R5875" s="118" t="s">
        <v>9891</v>
      </c>
      <c r="S5875" s="118" t="s">
        <v>1002</v>
      </c>
      <c r="T5875" s="118" t="s">
        <v>59</v>
      </c>
      <c r="U5875" s="118" t="s">
        <v>9881</v>
      </c>
      <c r="V5875" s="118" t="s">
        <v>149</v>
      </c>
      <c r="W5875" s="118" t="s">
        <v>148</v>
      </c>
      <c r="X5875" s="134" t="s">
        <v>149</v>
      </c>
      <c r="Y5875" s="134" t="s">
        <v>59</v>
      </c>
      <c r="Z5875" s="118" t="s">
        <v>151</v>
      </c>
      <c r="AA5875" s="118" t="s">
        <v>148</v>
      </c>
      <c r="AB5875" s="118" t="s">
        <v>151</v>
      </c>
      <c r="AC5875" s="118" t="s">
        <v>149</v>
      </c>
      <c r="AD5875" s="130">
        <v>40994</v>
      </c>
      <c r="AE5875" s="118">
        <v>10</v>
      </c>
      <c r="AF5875" s="118" t="s">
        <v>9931</v>
      </c>
      <c r="AG5875" s="130">
        <v>40994</v>
      </c>
      <c r="AH5875" s="118" t="s">
        <v>9621</v>
      </c>
      <c r="AI5875" s="118" t="s">
        <v>9622</v>
      </c>
      <c r="AJ5875" s="118" t="s">
        <v>148</v>
      </c>
    </row>
    <row r="5876" spans="1:36" ht="43.2">
      <c r="A5876" s="175">
        <v>40994</v>
      </c>
      <c r="B5876" s="118" t="s">
        <v>5</v>
      </c>
      <c r="C5876" s="130">
        <v>40994</v>
      </c>
      <c r="D5876" s="118">
        <v>0</v>
      </c>
      <c r="E5876" s="118" t="s">
        <v>236</v>
      </c>
      <c r="F5876" s="118" t="s">
        <v>9526</v>
      </c>
      <c r="G5876" s="118" t="s">
        <v>9527</v>
      </c>
      <c r="H5876" s="118" t="s">
        <v>0</v>
      </c>
      <c r="I5876" s="118" t="s">
        <v>10221</v>
      </c>
      <c r="J5876" s="118" t="s">
        <v>10222</v>
      </c>
      <c r="K5876" s="118" t="s">
        <v>8930</v>
      </c>
      <c r="L5876" s="118" t="s">
        <v>1210</v>
      </c>
      <c r="M5876" s="118" t="s">
        <v>0</v>
      </c>
      <c r="N5876" s="134" t="s">
        <v>1177</v>
      </c>
      <c r="O5876" s="118" t="s">
        <v>874</v>
      </c>
      <c r="P5876" s="118" t="s">
        <v>9932</v>
      </c>
      <c r="Q5876" s="118" t="s">
        <v>9933</v>
      </c>
      <c r="R5876" s="118" t="s">
        <v>9891</v>
      </c>
      <c r="S5876" s="118" t="s">
        <v>1002</v>
      </c>
      <c r="T5876" s="118" t="s">
        <v>59</v>
      </c>
      <c r="U5876" s="118" t="s">
        <v>9881</v>
      </c>
      <c r="V5876" s="118" t="s">
        <v>149</v>
      </c>
      <c r="W5876" s="118" t="s">
        <v>148</v>
      </c>
      <c r="X5876" s="134" t="s">
        <v>149</v>
      </c>
      <c r="Y5876" s="134" t="s">
        <v>59</v>
      </c>
      <c r="Z5876" s="118" t="s">
        <v>149</v>
      </c>
      <c r="AA5876" s="118" t="s">
        <v>59</v>
      </c>
      <c r="AB5876" s="118" t="s">
        <v>151</v>
      </c>
      <c r="AC5876" s="118" t="s">
        <v>151</v>
      </c>
      <c r="AD5876" s="118" t="s">
        <v>3296</v>
      </c>
      <c r="AE5876" s="118" t="s">
        <v>3296</v>
      </c>
      <c r="AF5876" s="118" t="s">
        <v>3296</v>
      </c>
      <c r="AG5876" s="118" t="s">
        <v>3296</v>
      </c>
      <c r="AH5876" s="118" t="s">
        <v>3296</v>
      </c>
      <c r="AI5876" s="118" t="s">
        <v>3296</v>
      </c>
      <c r="AJ5876" s="118" t="s">
        <v>3296</v>
      </c>
    </row>
    <row r="5877" spans="1:36" ht="129.6">
      <c r="A5877" s="175">
        <v>40994</v>
      </c>
      <c r="B5877" s="118" t="s">
        <v>5</v>
      </c>
      <c r="C5877" s="130">
        <v>40994</v>
      </c>
      <c r="D5877" s="118">
        <v>0</v>
      </c>
      <c r="E5877" s="118" t="s">
        <v>144</v>
      </c>
      <c r="F5877" s="118" t="s">
        <v>8981</v>
      </c>
      <c r="G5877" s="118" t="s">
        <v>8982</v>
      </c>
      <c r="H5877" s="118" t="s">
        <v>876</v>
      </c>
      <c r="I5877" s="118" t="s">
        <v>10229</v>
      </c>
      <c r="J5877" s="118" t="s">
        <v>10230</v>
      </c>
      <c r="K5877" s="118" t="s">
        <v>8893</v>
      </c>
      <c r="L5877" s="118" t="s">
        <v>1210</v>
      </c>
      <c r="M5877" s="118" t="s">
        <v>0</v>
      </c>
      <c r="N5877" s="134" t="s">
        <v>1177</v>
      </c>
      <c r="O5877" s="118" t="s">
        <v>874</v>
      </c>
      <c r="P5877" s="118" t="s">
        <v>9934</v>
      </c>
      <c r="Q5877" s="118" t="s">
        <v>9935</v>
      </c>
      <c r="R5877" s="118" t="s">
        <v>148</v>
      </c>
      <c r="S5877" s="118" t="s">
        <v>1003</v>
      </c>
      <c r="T5877" s="118" t="s">
        <v>70</v>
      </c>
      <c r="U5877" s="118" t="s">
        <v>9936</v>
      </c>
      <c r="V5877" s="118" t="s">
        <v>151</v>
      </c>
      <c r="W5877" s="118" t="s">
        <v>9631</v>
      </c>
      <c r="X5877" s="134" t="s">
        <v>149</v>
      </c>
      <c r="Y5877" s="134" t="s">
        <v>9937</v>
      </c>
      <c r="Z5877" s="118" t="s">
        <v>151</v>
      </c>
      <c r="AA5877" s="118" t="s">
        <v>9938</v>
      </c>
      <c r="AB5877" s="118" t="s">
        <v>151</v>
      </c>
      <c r="AC5877" s="118" t="s">
        <v>151</v>
      </c>
      <c r="AD5877" s="118" t="s">
        <v>151</v>
      </c>
      <c r="AE5877" s="118" t="s">
        <v>3296</v>
      </c>
      <c r="AF5877" s="118" t="s">
        <v>3296</v>
      </c>
      <c r="AG5877" s="118" t="s">
        <v>3296</v>
      </c>
      <c r="AH5877" s="118" t="s">
        <v>3296</v>
      </c>
      <c r="AI5877" s="118" t="s">
        <v>3296</v>
      </c>
      <c r="AJ5877" s="118" t="s">
        <v>3296</v>
      </c>
    </row>
    <row r="5878" spans="1:36" ht="230.4">
      <c r="A5878" s="175">
        <v>40995</v>
      </c>
      <c r="B5878" s="118" t="s">
        <v>5</v>
      </c>
      <c r="C5878" s="130">
        <v>40996</v>
      </c>
      <c r="D5878" s="118">
        <v>1</v>
      </c>
      <c r="E5878" s="118" t="s">
        <v>170</v>
      </c>
      <c r="F5878" s="118" t="s">
        <v>9027</v>
      </c>
      <c r="G5878" s="118" t="s">
        <v>9028</v>
      </c>
      <c r="H5878" s="118" t="s">
        <v>0</v>
      </c>
      <c r="I5878" s="118" t="s">
        <v>2777</v>
      </c>
      <c r="J5878" s="118" t="s">
        <v>171</v>
      </c>
      <c r="K5878" s="118" t="s">
        <v>8893</v>
      </c>
      <c r="L5878" s="118" t="s">
        <v>9939</v>
      </c>
      <c r="M5878" s="118" t="s">
        <v>33</v>
      </c>
      <c r="N5878" s="134" t="s">
        <v>1177</v>
      </c>
      <c r="O5878" s="118" t="s">
        <v>874</v>
      </c>
      <c r="P5878" s="118" t="s">
        <v>9866</v>
      </c>
      <c r="Q5878" s="118" t="s">
        <v>9940</v>
      </c>
      <c r="R5878" s="118" t="s">
        <v>148</v>
      </c>
      <c r="S5878" s="118" t="s">
        <v>1003</v>
      </c>
      <c r="T5878" s="118" t="s">
        <v>48</v>
      </c>
      <c r="U5878" s="118" t="s">
        <v>9811</v>
      </c>
      <c r="V5878" s="118" t="s">
        <v>148</v>
      </c>
      <c r="W5878" s="118" t="s">
        <v>148</v>
      </c>
      <c r="X5878" s="134" t="s">
        <v>149</v>
      </c>
      <c r="Y5878" s="134" t="s">
        <v>48</v>
      </c>
      <c r="Z5878" s="118" t="s">
        <v>149</v>
      </c>
      <c r="AA5878" s="118" t="s">
        <v>48</v>
      </c>
      <c r="AB5878" s="118" t="s">
        <v>151</v>
      </c>
      <c r="AC5878" s="118" t="s">
        <v>151</v>
      </c>
      <c r="AD5878" s="118" t="s">
        <v>3296</v>
      </c>
      <c r="AE5878" s="118" t="s">
        <v>3296</v>
      </c>
      <c r="AF5878" s="118" t="s">
        <v>9941</v>
      </c>
      <c r="AG5878" s="118" t="s">
        <v>3296</v>
      </c>
      <c r="AH5878" s="118" t="s">
        <v>3296</v>
      </c>
      <c r="AI5878" s="118" t="s">
        <v>3296</v>
      </c>
      <c r="AJ5878" s="118" t="s">
        <v>9868</v>
      </c>
    </row>
    <row r="5879" spans="1:36" ht="129.6">
      <c r="A5879" s="175">
        <v>40995</v>
      </c>
      <c r="B5879" s="118" t="s">
        <v>5</v>
      </c>
      <c r="C5879" s="130">
        <v>40997</v>
      </c>
      <c r="D5879" s="118">
        <v>2</v>
      </c>
      <c r="E5879" s="118" t="s">
        <v>182</v>
      </c>
      <c r="F5879" s="118" t="s">
        <v>930</v>
      </c>
      <c r="G5879" s="118" t="s">
        <v>9057</v>
      </c>
      <c r="H5879" s="118" t="s">
        <v>0</v>
      </c>
      <c r="I5879" s="118" t="s">
        <v>10225</v>
      </c>
      <c r="J5879" s="118" t="s">
        <v>183</v>
      </c>
      <c r="K5879" s="118" t="s">
        <v>8893</v>
      </c>
      <c r="L5879" s="118" t="s">
        <v>9623</v>
      </c>
      <c r="M5879" s="118" t="s">
        <v>33</v>
      </c>
      <c r="N5879" s="134" t="s">
        <v>61</v>
      </c>
      <c r="O5879" s="118" t="s">
        <v>874</v>
      </c>
      <c r="P5879" s="118" t="s">
        <v>9942</v>
      </c>
      <c r="Q5879" s="118" t="s">
        <v>9943</v>
      </c>
      <c r="R5879" s="118" t="s">
        <v>148</v>
      </c>
      <c r="S5879" s="118" t="s">
        <v>1003</v>
      </c>
      <c r="T5879" s="118" t="s">
        <v>371</v>
      </c>
      <c r="U5879" s="118" t="s">
        <v>9944</v>
      </c>
      <c r="V5879" s="118" t="s">
        <v>149</v>
      </c>
      <c r="W5879" s="118" t="s">
        <v>148</v>
      </c>
      <c r="X5879" s="134" t="s">
        <v>149</v>
      </c>
      <c r="Y5879" s="134" t="s">
        <v>371</v>
      </c>
      <c r="Z5879" s="118" t="s">
        <v>151</v>
      </c>
      <c r="AA5879" s="118" t="s">
        <v>148</v>
      </c>
      <c r="AB5879" s="118" t="s">
        <v>151</v>
      </c>
      <c r="AC5879" s="118" t="s">
        <v>151</v>
      </c>
      <c r="AD5879" s="118" t="s">
        <v>151</v>
      </c>
      <c r="AE5879" s="118" t="s">
        <v>3296</v>
      </c>
      <c r="AF5879" s="118" t="s">
        <v>3296</v>
      </c>
      <c r="AG5879" s="118" t="s">
        <v>3296</v>
      </c>
      <c r="AH5879" s="118" t="s">
        <v>3296</v>
      </c>
      <c r="AI5879" s="118" t="s">
        <v>3296</v>
      </c>
      <c r="AJ5879" s="118" t="s">
        <v>3296</v>
      </c>
    </row>
    <row r="5880" spans="1:36" ht="28.8">
      <c r="A5880" s="175">
        <v>40969</v>
      </c>
      <c r="B5880" s="118" t="s">
        <v>5</v>
      </c>
      <c r="C5880" s="130">
        <v>40969</v>
      </c>
      <c r="D5880" s="118">
        <v>0</v>
      </c>
      <c r="E5880" s="118" t="s">
        <v>968</v>
      </c>
      <c r="F5880" s="118" t="s">
        <v>9087</v>
      </c>
      <c r="G5880" s="118" t="s">
        <v>9088</v>
      </c>
      <c r="H5880" s="118" t="s">
        <v>876</v>
      </c>
      <c r="I5880" s="118" t="s">
        <v>10188</v>
      </c>
      <c r="K5880" s="118" t="s">
        <v>8961</v>
      </c>
      <c r="L5880" s="118" t="s">
        <v>9945</v>
      </c>
      <c r="M5880" s="118" t="s">
        <v>0</v>
      </c>
      <c r="N5880" s="134" t="s">
        <v>998</v>
      </c>
      <c r="O5880" s="118" t="s">
        <v>3286</v>
      </c>
      <c r="P5880" s="118" t="s">
        <v>9946</v>
      </c>
      <c r="Q5880" s="118" t="s">
        <v>1248</v>
      </c>
      <c r="S5880" s="118" t="s">
        <v>1172</v>
      </c>
      <c r="T5880" s="118" t="s">
        <v>48</v>
      </c>
      <c r="U5880" s="118" t="s">
        <v>9947</v>
      </c>
    </row>
    <row r="5881" spans="1:36" ht="28.8">
      <c r="A5881" s="175">
        <v>40969</v>
      </c>
      <c r="B5881" s="118" t="s">
        <v>5</v>
      </c>
      <c r="C5881" s="130">
        <v>40969</v>
      </c>
      <c r="D5881" s="118">
        <v>0</v>
      </c>
      <c r="E5881" s="118" t="s">
        <v>322</v>
      </c>
      <c r="F5881" s="118" t="s">
        <v>8922</v>
      </c>
      <c r="G5881" s="118" t="s">
        <v>8923</v>
      </c>
      <c r="H5881" s="118" t="s">
        <v>0</v>
      </c>
      <c r="I5881" s="118" t="s">
        <v>10157</v>
      </c>
      <c r="K5881" s="118" t="s">
        <v>8961</v>
      </c>
      <c r="L5881" s="118" t="s">
        <v>9945</v>
      </c>
      <c r="M5881" s="118" t="s">
        <v>0</v>
      </c>
      <c r="N5881" s="134" t="s">
        <v>998</v>
      </c>
      <c r="O5881" s="118" t="s">
        <v>3286</v>
      </c>
      <c r="P5881" s="118" t="s">
        <v>9948</v>
      </c>
      <c r="Q5881" s="118" t="s">
        <v>1248</v>
      </c>
      <c r="S5881" s="118" t="s">
        <v>1172</v>
      </c>
      <c r="T5881" s="118" t="s">
        <v>48</v>
      </c>
      <c r="U5881" s="118" t="s">
        <v>9947</v>
      </c>
    </row>
    <row r="5882" spans="1:36" ht="28.8">
      <c r="A5882" s="175">
        <v>40969</v>
      </c>
      <c r="B5882" s="118" t="s">
        <v>5</v>
      </c>
      <c r="C5882" s="130">
        <v>40969</v>
      </c>
      <c r="D5882" s="118">
        <v>0</v>
      </c>
      <c r="E5882" s="118" t="s">
        <v>199</v>
      </c>
      <c r="F5882" s="118" t="s">
        <v>9008</v>
      </c>
      <c r="G5882" s="118" t="s">
        <v>9009</v>
      </c>
      <c r="H5882" s="118" t="s">
        <v>876</v>
      </c>
      <c r="I5882" s="118" t="s">
        <v>10174</v>
      </c>
      <c r="K5882" s="118" t="s">
        <v>8961</v>
      </c>
      <c r="L5882" s="118" t="s">
        <v>9945</v>
      </c>
      <c r="M5882" s="118" t="s">
        <v>0</v>
      </c>
      <c r="N5882" s="134" t="s">
        <v>998</v>
      </c>
      <c r="O5882" s="118" t="s">
        <v>3286</v>
      </c>
      <c r="P5882" s="118" t="s">
        <v>9949</v>
      </c>
      <c r="Q5882" s="118" t="s">
        <v>1248</v>
      </c>
      <c r="S5882" s="118" t="s">
        <v>1172</v>
      </c>
      <c r="T5882" s="118" t="s">
        <v>48</v>
      </c>
      <c r="U5882" s="118" t="s">
        <v>9950</v>
      </c>
    </row>
    <row r="5883" spans="1:36" ht="28.8">
      <c r="A5883" s="175">
        <v>40969</v>
      </c>
      <c r="B5883" s="118" t="s">
        <v>5</v>
      </c>
      <c r="C5883" s="130">
        <v>40969</v>
      </c>
      <c r="D5883" s="118">
        <v>0</v>
      </c>
      <c r="E5883" s="118" t="s">
        <v>170</v>
      </c>
      <c r="F5883" s="118" t="s">
        <v>9027</v>
      </c>
      <c r="G5883" s="118" t="s">
        <v>9028</v>
      </c>
      <c r="H5883" s="118" t="s">
        <v>876</v>
      </c>
      <c r="I5883" s="118" t="s">
        <v>10231</v>
      </c>
      <c r="K5883" s="118" t="s">
        <v>8961</v>
      </c>
      <c r="L5883" s="118" t="s">
        <v>9945</v>
      </c>
      <c r="M5883" s="118" t="s">
        <v>0</v>
      </c>
      <c r="N5883" s="134" t="s">
        <v>998</v>
      </c>
      <c r="O5883" s="118" t="s">
        <v>3286</v>
      </c>
      <c r="P5883" s="118" t="s">
        <v>9951</v>
      </c>
      <c r="Q5883" s="118" t="s">
        <v>1248</v>
      </c>
      <c r="S5883" s="118" t="s">
        <v>1172</v>
      </c>
      <c r="T5883" s="118" t="s">
        <v>48</v>
      </c>
      <c r="U5883" s="118" t="s">
        <v>9950</v>
      </c>
    </row>
    <row r="5884" spans="1:36" ht="28.8">
      <c r="A5884" s="175">
        <v>40969</v>
      </c>
      <c r="B5884" s="118" t="s">
        <v>5</v>
      </c>
      <c r="C5884" s="130">
        <v>40969</v>
      </c>
      <c r="D5884" s="118">
        <v>0</v>
      </c>
      <c r="E5884" s="118" t="s">
        <v>9489</v>
      </c>
      <c r="F5884" s="118" t="s">
        <v>10232</v>
      </c>
      <c r="G5884" s="118" t="s">
        <v>10233</v>
      </c>
      <c r="H5884" s="118" t="s">
        <v>10155</v>
      </c>
      <c r="I5884" s="118" t="s">
        <v>885</v>
      </c>
      <c r="K5884" s="118" t="s">
        <v>8961</v>
      </c>
      <c r="L5884" s="118" t="s">
        <v>9945</v>
      </c>
      <c r="M5884" s="118" t="s">
        <v>0</v>
      </c>
      <c r="N5884" s="134" t="s">
        <v>998</v>
      </c>
      <c r="O5884" s="118" t="s">
        <v>3286</v>
      </c>
      <c r="P5884" s="118" t="s">
        <v>9952</v>
      </c>
      <c r="Q5884" s="118" t="s">
        <v>1248</v>
      </c>
      <c r="S5884" s="118" t="s">
        <v>1172</v>
      </c>
      <c r="T5884" s="118" t="s">
        <v>48</v>
      </c>
      <c r="U5884" s="118" t="s">
        <v>9950</v>
      </c>
    </row>
    <row r="5885" spans="1:36">
      <c r="A5885" s="175">
        <v>40969</v>
      </c>
      <c r="B5885" s="118" t="s">
        <v>5</v>
      </c>
      <c r="C5885" s="130">
        <v>40969</v>
      </c>
      <c r="D5885" s="118">
        <v>0</v>
      </c>
      <c r="E5885" s="118" t="s">
        <v>947</v>
      </c>
      <c r="F5885" s="118" t="s">
        <v>9440</v>
      </c>
      <c r="G5885" s="118" t="s">
        <v>9441</v>
      </c>
      <c r="H5885" s="118" t="s">
        <v>885</v>
      </c>
      <c r="I5885" s="118" t="s">
        <v>885</v>
      </c>
      <c r="K5885" s="118" t="s">
        <v>8961</v>
      </c>
      <c r="L5885" s="118" t="s">
        <v>9945</v>
      </c>
      <c r="M5885" s="118" t="s">
        <v>0</v>
      </c>
      <c r="N5885" s="134" t="s">
        <v>998</v>
      </c>
      <c r="O5885" s="118" t="s">
        <v>3286</v>
      </c>
      <c r="P5885" s="118" t="s">
        <v>9953</v>
      </c>
      <c r="Q5885" s="118" t="s">
        <v>1248</v>
      </c>
      <c r="S5885" s="118" t="s">
        <v>1172</v>
      </c>
      <c r="T5885" s="118" t="s">
        <v>48</v>
      </c>
      <c r="U5885" s="118" t="s">
        <v>9950</v>
      </c>
    </row>
    <row r="5886" spans="1:36" ht="28.8">
      <c r="A5886" s="175">
        <v>40969</v>
      </c>
      <c r="B5886" s="118" t="s">
        <v>5</v>
      </c>
      <c r="C5886" s="130">
        <v>40969</v>
      </c>
      <c r="D5886" s="118">
        <v>0</v>
      </c>
      <c r="E5886" s="118" t="s">
        <v>968</v>
      </c>
      <c r="F5886" s="118" t="s">
        <v>9087</v>
      </c>
      <c r="G5886" s="118" t="s">
        <v>9088</v>
      </c>
      <c r="H5886" s="118" t="s">
        <v>885</v>
      </c>
      <c r="I5886" s="118" t="s">
        <v>885</v>
      </c>
      <c r="K5886" s="118" t="s">
        <v>8961</v>
      </c>
      <c r="L5886" s="118" t="s">
        <v>9945</v>
      </c>
      <c r="M5886" s="118" t="s">
        <v>0</v>
      </c>
      <c r="N5886" s="134" t="s">
        <v>998</v>
      </c>
      <c r="O5886" s="118" t="s">
        <v>3286</v>
      </c>
      <c r="P5886" s="118" t="s">
        <v>9954</v>
      </c>
      <c r="Q5886" s="118" t="s">
        <v>1248</v>
      </c>
      <c r="S5886" s="118" t="s">
        <v>1172</v>
      </c>
      <c r="T5886" s="118" t="s">
        <v>48</v>
      </c>
      <c r="U5886" s="118" t="s">
        <v>9955</v>
      </c>
    </row>
    <row r="5887" spans="1:36" ht="28.8">
      <c r="A5887" s="175">
        <v>40969</v>
      </c>
      <c r="B5887" s="118" t="s">
        <v>5</v>
      </c>
      <c r="C5887" s="130">
        <v>40969</v>
      </c>
      <c r="D5887" s="118">
        <v>0</v>
      </c>
      <c r="E5887" s="118" t="s">
        <v>950</v>
      </c>
      <c r="F5887" s="118" t="s">
        <v>9603</v>
      </c>
      <c r="G5887" s="118" t="s">
        <v>10182</v>
      </c>
      <c r="H5887" s="118" t="s">
        <v>876</v>
      </c>
      <c r="I5887" s="118" t="s">
        <v>10234</v>
      </c>
      <c r="K5887" s="118" t="s">
        <v>8961</v>
      </c>
      <c r="L5887" s="118" t="s">
        <v>9945</v>
      </c>
      <c r="M5887" s="118" t="s">
        <v>0</v>
      </c>
      <c r="N5887" s="134" t="s">
        <v>998</v>
      </c>
      <c r="O5887" s="118" t="s">
        <v>3286</v>
      </c>
      <c r="P5887" s="118" t="s">
        <v>9956</v>
      </c>
      <c r="Q5887" s="118" t="s">
        <v>1248</v>
      </c>
      <c r="S5887" s="118" t="s">
        <v>1172</v>
      </c>
      <c r="T5887" s="118" t="s">
        <v>48</v>
      </c>
      <c r="U5887" s="118" t="s">
        <v>9947</v>
      </c>
    </row>
    <row r="5888" spans="1:36" ht="28.8">
      <c r="A5888" s="175">
        <v>40969</v>
      </c>
      <c r="B5888" s="118" t="s">
        <v>5</v>
      </c>
      <c r="C5888" s="130">
        <v>40969</v>
      </c>
      <c r="D5888" s="118">
        <v>0</v>
      </c>
      <c r="E5888" s="118" t="s">
        <v>968</v>
      </c>
      <c r="F5888" s="118" t="s">
        <v>9087</v>
      </c>
      <c r="G5888" s="118" t="s">
        <v>9088</v>
      </c>
      <c r="H5888" s="118" t="s">
        <v>876</v>
      </c>
      <c r="I5888" s="118" t="s">
        <v>10188</v>
      </c>
      <c r="K5888" s="118" t="s">
        <v>8961</v>
      </c>
      <c r="L5888" s="118" t="s">
        <v>9945</v>
      </c>
      <c r="M5888" s="118" t="s">
        <v>0</v>
      </c>
      <c r="N5888" s="134" t="s">
        <v>998</v>
      </c>
      <c r="O5888" s="118" t="s">
        <v>3286</v>
      </c>
      <c r="P5888" s="118" t="s">
        <v>9957</v>
      </c>
      <c r="Q5888" s="118" t="s">
        <v>1248</v>
      </c>
      <c r="S5888" s="118" t="s">
        <v>1172</v>
      </c>
      <c r="T5888" s="118" t="s">
        <v>48</v>
      </c>
      <c r="U5888" s="118" t="s">
        <v>9947</v>
      </c>
    </row>
    <row r="5889" spans="1:21" ht="28.8">
      <c r="A5889" s="175">
        <v>40969</v>
      </c>
      <c r="B5889" s="118" t="s">
        <v>5</v>
      </c>
      <c r="C5889" s="130">
        <v>40969</v>
      </c>
      <c r="D5889" s="118">
        <v>0</v>
      </c>
      <c r="E5889" s="118" t="s">
        <v>311</v>
      </c>
      <c r="F5889" s="118" t="s">
        <v>9030</v>
      </c>
      <c r="G5889" s="118" t="s">
        <v>9031</v>
      </c>
      <c r="H5889" s="118" t="s">
        <v>885</v>
      </c>
      <c r="I5889" s="118" t="s">
        <v>885</v>
      </c>
      <c r="K5889" s="118" t="s">
        <v>8961</v>
      </c>
      <c r="L5889" s="118" t="s">
        <v>9945</v>
      </c>
      <c r="M5889" s="118" t="s">
        <v>0</v>
      </c>
      <c r="N5889" s="134" t="s">
        <v>998</v>
      </c>
      <c r="O5889" s="118" t="s">
        <v>3286</v>
      </c>
      <c r="P5889" s="118" t="s">
        <v>9958</v>
      </c>
      <c r="Q5889" s="118" t="s">
        <v>1248</v>
      </c>
      <c r="S5889" s="118" t="s">
        <v>1172</v>
      </c>
      <c r="T5889" s="118" t="s">
        <v>48</v>
      </c>
      <c r="U5889" s="118" t="s">
        <v>9947</v>
      </c>
    </row>
    <row r="5890" spans="1:21" ht="28.8">
      <c r="A5890" s="175">
        <v>40969</v>
      </c>
      <c r="B5890" s="118" t="s">
        <v>5</v>
      </c>
      <c r="C5890" s="130">
        <v>40969</v>
      </c>
      <c r="D5890" s="118">
        <v>0</v>
      </c>
      <c r="E5890" s="118" t="s">
        <v>322</v>
      </c>
      <c r="F5890" s="118" t="s">
        <v>8922</v>
      </c>
      <c r="G5890" s="118" t="s">
        <v>8923</v>
      </c>
      <c r="H5890" s="118" t="s">
        <v>0</v>
      </c>
      <c r="I5890" s="118" t="s">
        <v>10204</v>
      </c>
      <c r="K5890" s="118" t="s">
        <v>8961</v>
      </c>
      <c r="L5890" s="118" t="s">
        <v>9945</v>
      </c>
      <c r="M5890" s="118" t="s">
        <v>0</v>
      </c>
      <c r="N5890" s="134" t="s">
        <v>998</v>
      </c>
      <c r="O5890" s="118" t="s">
        <v>3286</v>
      </c>
      <c r="P5890" s="118" t="s">
        <v>9959</v>
      </c>
      <c r="Q5890" s="118" t="s">
        <v>1248</v>
      </c>
      <c r="S5890" s="118" t="s">
        <v>1172</v>
      </c>
      <c r="T5890" s="118" t="s">
        <v>48</v>
      </c>
      <c r="U5890" s="118" t="s">
        <v>9947</v>
      </c>
    </row>
    <row r="5891" spans="1:21" ht="28.8">
      <c r="A5891" s="175">
        <v>40969</v>
      </c>
      <c r="B5891" s="118" t="s">
        <v>5</v>
      </c>
      <c r="C5891" s="130">
        <v>40969</v>
      </c>
      <c r="D5891" s="118">
        <v>0</v>
      </c>
      <c r="E5891" s="118" t="s">
        <v>322</v>
      </c>
      <c r="F5891" s="118" t="s">
        <v>8922</v>
      </c>
      <c r="G5891" s="118" t="s">
        <v>8923</v>
      </c>
      <c r="H5891" s="118" t="s">
        <v>876</v>
      </c>
      <c r="I5891" s="118" t="s">
        <v>10235</v>
      </c>
      <c r="K5891" s="118" t="s">
        <v>8961</v>
      </c>
      <c r="L5891" s="118" t="s">
        <v>9945</v>
      </c>
      <c r="M5891" s="118" t="s">
        <v>0</v>
      </c>
      <c r="N5891" s="134" t="s">
        <v>998</v>
      </c>
      <c r="O5891" s="118" t="s">
        <v>3286</v>
      </c>
      <c r="P5891" s="118" t="s">
        <v>9960</v>
      </c>
      <c r="Q5891" s="118" t="s">
        <v>1248</v>
      </c>
      <c r="S5891" s="118" t="s">
        <v>1172</v>
      </c>
      <c r="T5891" s="118" t="s">
        <v>48</v>
      </c>
      <c r="U5891" s="118" t="s">
        <v>9947</v>
      </c>
    </row>
    <row r="5892" spans="1:21" ht="28.8">
      <c r="A5892" s="175">
        <v>40969</v>
      </c>
      <c r="B5892" s="118" t="s">
        <v>5</v>
      </c>
      <c r="C5892" s="130">
        <v>40969</v>
      </c>
      <c r="D5892" s="118">
        <v>0</v>
      </c>
      <c r="E5892" s="118" t="s">
        <v>170</v>
      </c>
      <c r="F5892" s="118" t="s">
        <v>9027</v>
      </c>
      <c r="G5892" s="118" t="s">
        <v>9028</v>
      </c>
      <c r="H5892" s="118" t="s">
        <v>885</v>
      </c>
      <c r="I5892" s="118" t="s">
        <v>885</v>
      </c>
      <c r="K5892" s="118" t="s">
        <v>8961</v>
      </c>
      <c r="L5892" s="118" t="s">
        <v>9945</v>
      </c>
      <c r="M5892" s="118" t="s">
        <v>0</v>
      </c>
      <c r="N5892" s="134" t="s">
        <v>998</v>
      </c>
      <c r="O5892" s="118" t="s">
        <v>3286</v>
      </c>
      <c r="P5892" s="118" t="s">
        <v>9961</v>
      </c>
      <c r="Q5892" s="118" t="s">
        <v>1248</v>
      </c>
      <c r="S5892" s="118" t="s">
        <v>1172</v>
      </c>
      <c r="T5892" s="118" t="s">
        <v>48</v>
      </c>
      <c r="U5892" s="118" t="s">
        <v>9947</v>
      </c>
    </row>
    <row r="5893" spans="1:21" ht="28.8">
      <c r="A5893" s="175">
        <v>40969</v>
      </c>
      <c r="B5893" s="118" t="s">
        <v>5</v>
      </c>
      <c r="C5893" s="130">
        <v>40969</v>
      </c>
      <c r="D5893" s="118">
        <v>0</v>
      </c>
      <c r="E5893" s="118" t="s">
        <v>322</v>
      </c>
      <c r="F5893" s="118" t="s">
        <v>8922</v>
      </c>
      <c r="G5893" s="118" t="s">
        <v>8923</v>
      </c>
      <c r="H5893" s="118" t="s">
        <v>885</v>
      </c>
      <c r="I5893" s="118" t="s">
        <v>885</v>
      </c>
      <c r="K5893" s="118" t="s">
        <v>8961</v>
      </c>
      <c r="L5893" s="118" t="s">
        <v>9945</v>
      </c>
      <c r="M5893" s="118" t="s">
        <v>0</v>
      </c>
      <c r="N5893" s="134" t="s">
        <v>998</v>
      </c>
      <c r="O5893" s="118" t="s">
        <v>3286</v>
      </c>
      <c r="P5893" s="118" t="s">
        <v>9962</v>
      </c>
      <c r="Q5893" s="118" t="s">
        <v>1248</v>
      </c>
      <c r="S5893" s="118" t="s">
        <v>1172</v>
      </c>
      <c r="T5893" s="118" t="s">
        <v>48</v>
      </c>
      <c r="U5893" s="118" t="s">
        <v>9947</v>
      </c>
    </row>
    <row r="5894" spans="1:21" ht="28.8">
      <c r="A5894" s="175">
        <v>40969</v>
      </c>
      <c r="B5894" s="118" t="s">
        <v>5</v>
      </c>
      <c r="C5894" s="130">
        <v>40969</v>
      </c>
      <c r="D5894" s="118">
        <v>0</v>
      </c>
      <c r="E5894" s="118" t="s">
        <v>975</v>
      </c>
      <c r="F5894" s="118" t="s">
        <v>8890</v>
      </c>
      <c r="G5894" s="118" t="s">
        <v>8891</v>
      </c>
      <c r="H5894" s="118" t="s">
        <v>876</v>
      </c>
      <c r="I5894" s="118" t="s">
        <v>10166</v>
      </c>
      <c r="K5894" s="118" t="s">
        <v>8961</v>
      </c>
      <c r="L5894" s="118" t="s">
        <v>9945</v>
      </c>
      <c r="M5894" s="118" t="s">
        <v>0</v>
      </c>
      <c r="N5894" s="134" t="s">
        <v>998</v>
      </c>
      <c r="O5894" s="118" t="s">
        <v>3286</v>
      </c>
      <c r="P5894" s="118" t="s">
        <v>9963</v>
      </c>
      <c r="Q5894" s="118" t="s">
        <v>1248</v>
      </c>
      <c r="S5894" s="118" t="s">
        <v>1172</v>
      </c>
      <c r="T5894" s="118" t="s">
        <v>48</v>
      </c>
      <c r="U5894" s="118" t="s">
        <v>9947</v>
      </c>
    </row>
    <row r="5895" spans="1:21" ht="28.8">
      <c r="A5895" s="175">
        <v>40969</v>
      </c>
      <c r="B5895" s="118" t="s">
        <v>5</v>
      </c>
      <c r="C5895" s="130">
        <v>40969</v>
      </c>
      <c r="D5895" s="118">
        <v>0</v>
      </c>
      <c r="E5895" s="118" t="s">
        <v>322</v>
      </c>
      <c r="F5895" s="118" t="s">
        <v>8922</v>
      </c>
      <c r="G5895" s="118" t="s">
        <v>8923</v>
      </c>
      <c r="H5895" s="118" t="s">
        <v>876</v>
      </c>
      <c r="I5895" s="118" t="s">
        <v>10235</v>
      </c>
      <c r="K5895" s="118" t="s">
        <v>8961</v>
      </c>
      <c r="L5895" s="118" t="s">
        <v>9945</v>
      </c>
      <c r="M5895" s="118" t="s">
        <v>0</v>
      </c>
      <c r="N5895" s="134" t="s">
        <v>998</v>
      </c>
      <c r="O5895" s="118" t="s">
        <v>3286</v>
      </c>
      <c r="P5895" s="118" t="s">
        <v>9964</v>
      </c>
      <c r="Q5895" s="118" t="s">
        <v>1248</v>
      </c>
      <c r="S5895" s="118" t="s">
        <v>1172</v>
      </c>
      <c r="T5895" s="118" t="s">
        <v>48</v>
      </c>
      <c r="U5895" s="118" t="s">
        <v>9947</v>
      </c>
    </row>
    <row r="5896" spans="1:21" ht="28.8">
      <c r="A5896" s="175">
        <v>40969</v>
      </c>
      <c r="B5896" s="118" t="s">
        <v>5</v>
      </c>
      <c r="C5896" s="130">
        <v>40969</v>
      </c>
      <c r="D5896" s="118">
        <v>0</v>
      </c>
      <c r="E5896" s="118" t="s">
        <v>947</v>
      </c>
      <c r="F5896" s="118" t="s">
        <v>9440</v>
      </c>
      <c r="G5896" s="118" t="s">
        <v>9441</v>
      </c>
      <c r="H5896" s="118" t="s">
        <v>876</v>
      </c>
      <c r="I5896" s="118" t="s">
        <v>10161</v>
      </c>
      <c r="K5896" s="118" t="s">
        <v>8961</v>
      </c>
      <c r="L5896" s="118" t="s">
        <v>9945</v>
      </c>
      <c r="M5896" s="118" t="s">
        <v>0</v>
      </c>
      <c r="N5896" s="134" t="s">
        <v>998</v>
      </c>
      <c r="O5896" s="118" t="s">
        <v>3286</v>
      </c>
      <c r="P5896" s="118" t="s">
        <v>9965</v>
      </c>
      <c r="Q5896" s="118" t="s">
        <v>1248</v>
      </c>
      <c r="S5896" s="118" t="s">
        <v>1172</v>
      </c>
      <c r="T5896" s="118" t="s">
        <v>48</v>
      </c>
      <c r="U5896" s="118" t="s">
        <v>9947</v>
      </c>
    </row>
    <row r="5897" spans="1:21" ht="28.8">
      <c r="A5897" s="175">
        <v>40969</v>
      </c>
      <c r="B5897" s="118" t="s">
        <v>5</v>
      </c>
      <c r="C5897" s="130">
        <v>40969</v>
      </c>
      <c r="D5897" s="118">
        <v>0</v>
      </c>
      <c r="E5897" s="118" t="s">
        <v>170</v>
      </c>
      <c r="F5897" s="118" t="s">
        <v>9027</v>
      </c>
      <c r="G5897" s="118" t="s">
        <v>9028</v>
      </c>
      <c r="H5897" s="118" t="s">
        <v>876</v>
      </c>
      <c r="I5897" s="118" t="s">
        <v>9536</v>
      </c>
      <c r="K5897" s="118" t="s">
        <v>8961</v>
      </c>
      <c r="L5897" s="118" t="s">
        <v>9945</v>
      </c>
      <c r="M5897" s="118" t="s">
        <v>0</v>
      </c>
      <c r="N5897" s="134" t="s">
        <v>998</v>
      </c>
      <c r="O5897" s="118" t="s">
        <v>3286</v>
      </c>
      <c r="P5897" s="118" t="s">
        <v>9966</v>
      </c>
      <c r="Q5897" s="118" t="s">
        <v>1248</v>
      </c>
      <c r="S5897" s="118" t="s">
        <v>1172</v>
      </c>
      <c r="T5897" s="118" t="s">
        <v>48</v>
      </c>
      <c r="U5897" s="118" t="s">
        <v>9947</v>
      </c>
    </row>
    <row r="5898" spans="1:21" ht="28.8">
      <c r="A5898" s="175">
        <v>40969</v>
      </c>
      <c r="B5898" s="118" t="s">
        <v>5</v>
      </c>
      <c r="C5898" s="130">
        <v>40969</v>
      </c>
      <c r="D5898" s="118">
        <v>0</v>
      </c>
      <c r="E5898" s="118" t="s">
        <v>975</v>
      </c>
      <c r="F5898" s="118" t="s">
        <v>8890</v>
      </c>
      <c r="G5898" s="118" t="s">
        <v>8891</v>
      </c>
      <c r="H5898" s="118" t="s">
        <v>0</v>
      </c>
      <c r="I5898" s="118" t="s">
        <v>9373</v>
      </c>
      <c r="K5898" s="118" t="s">
        <v>8961</v>
      </c>
      <c r="L5898" s="118" t="s">
        <v>9945</v>
      </c>
      <c r="M5898" s="118" t="s">
        <v>0</v>
      </c>
      <c r="N5898" s="134" t="s">
        <v>998</v>
      </c>
      <c r="O5898" s="118" t="s">
        <v>3286</v>
      </c>
      <c r="P5898" s="118" t="s">
        <v>9967</v>
      </c>
      <c r="Q5898" s="118" t="s">
        <v>1248</v>
      </c>
      <c r="S5898" s="118" t="s">
        <v>1172</v>
      </c>
      <c r="T5898" s="118" t="s">
        <v>48</v>
      </c>
      <c r="U5898" s="118" t="s">
        <v>9947</v>
      </c>
    </row>
    <row r="5899" spans="1:21" ht="28.8">
      <c r="A5899" s="175">
        <v>40969</v>
      </c>
      <c r="B5899" s="118" t="s">
        <v>5</v>
      </c>
      <c r="C5899" s="130">
        <v>40969</v>
      </c>
      <c r="D5899" s="118">
        <v>0</v>
      </c>
      <c r="E5899" s="118" t="s">
        <v>975</v>
      </c>
      <c r="F5899" s="118" t="s">
        <v>8890</v>
      </c>
      <c r="G5899" s="118" t="s">
        <v>8891</v>
      </c>
      <c r="H5899" s="118" t="s">
        <v>0</v>
      </c>
      <c r="I5899" s="118" t="s">
        <v>9373</v>
      </c>
      <c r="K5899" s="118" t="s">
        <v>8961</v>
      </c>
      <c r="L5899" s="118" t="s">
        <v>9945</v>
      </c>
      <c r="M5899" s="118" t="s">
        <v>0</v>
      </c>
      <c r="N5899" s="134" t="s">
        <v>998</v>
      </c>
      <c r="O5899" s="118" t="s">
        <v>3286</v>
      </c>
      <c r="P5899" s="118" t="s">
        <v>9968</v>
      </c>
      <c r="Q5899" s="118" t="s">
        <v>1248</v>
      </c>
      <c r="S5899" s="118" t="s">
        <v>1172</v>
      </c>
      <c r="T5899" s="118" t="s">
        <v>48</v>
      </c>
      <c r="U5899" s="118" t="s">
        <v>9947</v>
      </c>
    </row>
    <row r="5900" spans="1:21" ht="28.8">
      <c r="A5900" s="175">
        <v>40969</v>
      </c>
      <c r="B5900" s="118" t="s">
        <v>5</v>
      </c>
      <c r="C5900" s="130">
        <v>40969</v>
      </c>
      <c r="D5900" s="118">
        <v>0</v>
      </c>
      <c r="E5900" s="118" t="s">
        <v>968</v>
      </c>
      <c r="F5900" s="118" t="s">
        <v>9087</v>
      </c>
      <c r="G5900" s="118" t="s">
        <v>9088</v>
      </c>
      <c r="H5900" s="118" t="s">
        <v>876</v>
      </c>
      <c r="I5900" s="118" t="s">
        <v>10189</v>
      </c>
      <c r="K5900" s="118" t="s">
        <v>8961</v>
      </c>
      <c r="L5900" s="118" t="s">
        <v>9945</v>
      </c>
      <c r="M5900" s="118" t="s">
        <v>0</v>
      </c>
      <c r="N5900" s="134" t="s">
        <v>998</v>
      </c>
      <c r="O5900" s="118" t="s">
        <v>3286</v>
      </c>
      <c r="P5900" s="118" t="s">
        <v>9969</v>
      </c>
      <c r="Q5900" s="118" t="s">
        <v>1248</v>
      </c>
      <c r="S5900" s="118" t="s">
        <v>1172</v>
      </c>
      <c r="T5900" s="118" t="s">
        <v>48</v>
      </c>
      <c r="U5900" s="118" t="s">
        <v>9947</v>
      </c>
    </row>
    <row r="5901" spans="1:21" ht="28.8">
      <c r="A5901" s="175">
        <v>40969</v>
      </c>
      <c r="B5901" s="118" t="s">
        <v>5</v>
      </c>
      <c r="C5901" s="130">
        <v>40969</v>
      </c>
      <c r="D5901" s="118">
        <v>0</v>
      </c>
      <c r="E5901" s="118" t="s">
        <v>159</v>
      </c>
      <c r="F5901" s="118" t="s">
        <v>8904</v>
      </c>
      <c r="G5901" s="118" t="s">
        <v>8905</v>
      </c>
      <c r="H5901" s="118" t="s">
        <v>876</v>
      </c>
      <c r="I5901" s="118" t="s">
        <v>9326</v>
      </c>
      <c r="K5901" s="118" t="s">
        <v>8961</v>
      </c>
      <c r="L5901" s="118" t="s">
        <v>9945</v>
      </c>
      <c r="M5901" s="118" t="s">
        <v>0</v>
      </c>
      <c r="N5901" s="134" t="s">
        <v>998</v>
      </c>
      <c r="O5901" s="118" t="s">
        <v>3286</v>
      </c>
      <c r="P5901" s="118" t="s">
        <v>9970</v>
      </c>
      <c r="Q5901" s="118" t="s">
        <v>1248</v>
      </c>
      <c r="S5901" s="118" t="s">
        <v>1172</v>
      </c>
      <c r="T5901" s="118" t="s">
        <v>48</v>
      </c>
      <c r="U5901" s="118" t="s">
        <v>9947</v>
      </c>
    </row>
    <row r="5902" spans="1:21" ht="28.8">
      <c r="A5902" s="175">
        <v>40969</v>
      </c>
      <c r="B5902" s="118" t="s">
        <v>5</v>
      </c>
      <c r="C5902" s="130">
        <v>40969</v>
      </c>
      <c r="D5902" s="118">
        <v>0</v>
      </c>
      <c r="E5902" s="118" t="s">
        <v>9268</v>
      </c>
      <c r="F5902" s="118" t="s">
        <v>9269</v>
      </c>
      <c r="G5902" s="118" t="s">
        <v>9270</v>
      </c>
      <c r="H5902" s="118" t="s">
        <v>876</v>
      </c>
      <c r="I5902" s="118" t="s">
        <v>885</v>
      </c>
      <c r="K5902" s="118" t="s">
        <v>8961</v>
      </c>
      <c r="L5902" s="118" t="s">
        <v>9945</v>
      </c>
      <c r="M5902" s="118" t="s">
        <v>0</v>
      </c>
      <c r="N5902" s="134" t="s">
        <v>998</v>
      </c>
      <c r="O5902" s="118" t="s">
        <v>3286</v>
      </c>
      <c r="P5902" s="118" t="s">
        <v>9971</v>
      </c>
      <c r="Q5902" s="118" t="s">
        <v>1248</v>
      </c>
      <c r="S5902" s="118" t="s">
        <v>1172</v>
      </c>
      <c r="T5902" s="118" t="s">
        <v>48</v>
      </c>
      <c r="U5902" s="118" t="s">
        <v>9947</v>
      </c>
    </row>
    <row r="5903" spans="1:21" ht="28.8">
      <c r="A5903" s="175">
        <v>40969</v>
      </c>
      <c r="B5903" s="118" t="s">
        <v>5</v>
      </c>
      <c r="C5903" s="130">
        <v>40969</v>
      </c>
      <c r="D5903" s="118">
        <v>0</v>
      </c>
      <c r="E5903" s="118" t="s">
        <v>159</v>
      </c>
      <c r="F5903" s="118" t="s">
        <v>8904</v>
      </c>
      <c r="G5903" s="118" t="s">
        <v>8905</v>
      </c>
      <c r="H5903" s="118" t="s">
        <v>10155</v>
      </c>
      <c r="I5903" s="118" t="s">
        <v>10236</v>
      </c>
      <c r="K5903" s="118" t="s">
        <v>8961</v>
      </c>
      <c r="L5903" s="118" t="s">
        <v>9945</v>
      </c>
      <c r="M5903" s="118" t="s">
        <v>0</v>
      </c>
      <c r="N5903" s="134" t="s">
        <v>998</v>
      </c>
      <c r="O5903" s="118" t="s">
        <v>3286</v>
      </c>
      <c r="P5903" s="118" t="s">
        <v>9972</v>
      </c>
      <c r="Q5903" s="118" t="s">
        <v>1248</v>
      </c>
      <c r="S5903" s="118" t="s">
        <v>1172</v>
      </c>
      <c r="T5903" s="118" t="s">
        <v>48</v>
      </c>
      <c r="U5903" s="118" t="s">
        <v>9947</v>
      </c>
    </row>
    <row r="5904" spans="1:21" ht="28.8">
      <c r="A5904" s="175">
        <v>40969</v>
      </c>
      <c r="B5904" s="118" t="s">
        <v>5</v>
      </c>
      <c r="C5904" s="130">
        <v>40969</v>
      </c>
      <c r="D5904" s="118">
        <v>0</v>
      </c>
      <c r="E5904" s="118" t="s">
        <v>968</v>
      </c>
      <c r="F5904" s="118" t="s">
        <v>9087</v>
      </c>
      <c r="G5904" s="118" t="s">
        <v>9088</v>
      </c>
      <c r="H5904" s="118" t="s">
        <v>876</v>
      </c>
      <c r="I5904" s="118" t="s">
        <v>10237</v>
      </c>
      <c r="K5904" s="118" t="s">
        <v>8961</v>
      </c>
      <c r="L5904" s="118" t="s">
        <v>9945</v>
      </c>
      <c r="M5904" s="118" t="s">
        <v>0</v>
      </c>
      <c r="N5904" s="134" t="s">
        <v>998</v>
      </c>
      <c r="O5904" s="118" t="s">
        <v>3286</v>
      </c>
      <c r="P5904" s="118" t="s">
        <v>9973</v>
      </c>
      <c r="Q5904" s="118" t="s">
        <v>1248</v>
      </c>
      <c r="S5904" s="118" t="s">
        <v>1172</v>
      </c>
      <c r="T5904" s="118" t="s">
        <v>48</v>
      </c>
      <c r="U5904" s="118" t="s">
        <v>9947</v>
      </c>
    </row>
    <row r="5905" spans="1:21" ht="28.8">
      <c r="A5905" s="175">
        <v>40969</v>
      </c>
      <c r="B5905" s="118" t="s">
        <v>5</v>
      </c>
      <c r="C5905" s="130">
        <v>40969</v>
      </c>
      <c r="D5905" s="118">
        <v>0</v>
      </c>
      <c r="E5905" s="118" t="s">
        <v>199</v>
      </c>
      <c r="F5905" s="118" t="s">
        <v>8989</v>
      </c>
      <c r="G5905" s="118" t="s">
        <v>8990</v>
      </c>
      <c r="H5905" s="118" t="s">
        <v>885</v>
      </c>
      <c r="I5905" s="118" t="s">
        <v>885</v>
      </c>
      <c r="K5905" s="118" t="s">
        <v>8961</v>
      </c>
      <c r="L5905" s="118" t="s">
        <v>9945</v>
      </c>
      <c r="M5905" s="118" t="s">
        <v>0</v>
      </c>
      <c r="N5905" s="134" t="s">
        <v>998</v>
      </c>
      <c r="O5905" s="118" t="s">
        <v>3286</v>
      </c>
      <c r="P5905" s="118" t="s">
        <v>9974</v>
      </c>
      <c r="Q5905" s="118" t="s">
        <v>1248</v>
      </c>
      <c r="S5905" s="118" t="s">
        <v>1172</v>
      </c>
      <c r="T5905" s="118" t="s">
        <v>48</v>
      </c>
      <c r="U5905" s="118" t="s">
        <v>9947</v>
      </c>
    </row>
    <row r="5906" spans="1:21" ht="28.8">
      <c r="A5906" s="175">
        <v>40969</v>
      </c>
      <c r="B5906" s="118" t="s">
        <v>5</v>
      </c>
      <c r="C5906" s="130">
        <v>40969</v>
      </c>
      <c r="D5906" s="118">
        <v>0</v>
      </c>
      <c r="E5906" s="118" t="s">
        <v>159</v>
      </c>
      <c r="F5906" s="118" t="s">
        <v>8904</v>
      </c>
      <c r="G5906" s="118" t="s">
        <v>8905</v>
      </c>
      <c r="H5906" s="118" t="s">
        <v>876</v>
      </c>
      <c r="I5906" s="118" t="s">
        <v>9326</v>
      </c>
      <c r="K5906" s="118" t="s">
        <v>8961</v>
      </c>
      <c r="L5906" s="118" t="s">
        <v>9945</v>
      </c>
      <c r="M5906" s="118" t="s">
        <v>0</v>
      </c>
      <c r="N5906" s="134" t="s">
        <v>998</v>
      </c>
      <c r="O5906" s="118" t="s">
        <v>3286</v>
      </c>
      <c r="P5906" s="118" t="s">
        <v>9975</v>
      </c>
      <c r="Q5906" s="118" t="s">
        <v>1248</v>
      </c>
      <c r="S5906" s="118" t="s">
        <v>1172</v>
      </c>
      <c r="T5906" s="118" t="s">
        <v>48</v>
      </c>
      <c r="U5906" s="118" t="s">
        <v>9947</v>
      </c>
    </row>
    <row r="5907" spans="1:21" ht="28.8">
      <c r="A5907" s="175">
        <v>40969</v>
      </c>
      <c r="B5907" s="118" t="s">
        <v>5</v>
      </c>
      <c r="C5907" s="130">
        <v>40969</v>
      </c>
      <c r="D5907" s="118">
        <v>0</v>
      </c>
      <c r="E5907" s="118" t="s">
        <v>322</v>
      </c>
      <c r="F5907" s="118" t="s">
        <v>8922</v>
      </c>
      <c r="G5907" s="118" t="s">
        <v>8923</v>
      </c>
      <c r="H5907" s="118" t="s">
        <v>0</v>
      </c>
      <c r="I5907" s="118" t="s">
        <v>10157</v>
      </c>
      <c r="K5907" s="118" t="s">
        <v>8961</v>
      </c>
      <c r="L5907" s="118" t="s">
        <v>9945</v>
      </c>
      <c r="M5907" s="118" t="s">
        <v>0</v>
      </c>
      <c r="N5907" s="134" t="s">
        <v>998</v>
      </c>
      <c r="O5907" s="118" t="s">
        <v>3286</v>
      </c>
      <c r="P5907" s="118" t="s">
        <v>9976</v>
      </c>
      <c r="Q5907" s="118" t="s">
        <v>1248</v>
      </c>
      <c r="S5907" s="118" t="s">
        <v>1172</v>
      </c>
      <c r="T5907" s="118" t="s">
        <v>48</v>
      </c>
      <c r="U5907" s="118" t="s">
        <v>9947</v>
      </c>
    </row>
    <row r="5908" spans="1:21" ht="28.8">
      <c r="A5908" s="175">
        <v>40969</v>
      </c>
      <c r="B5908" s="118" t="s">
        <v>5</v>
      </c>
      <c r="C5908" s="130">
        <v>40969</v>
      </c>
      <c r="D5908" s="118">
        <v>0</v>
      </c>
      <c r="E5908" s="118" t="s">
        <v>975</v>
      </c>
      <c r="F5908" s="118" t="s">
        <v>8890</v>
      </c>
      <c r="G5908" s="118" t="s">
        <v>8891</v>
      </c>
      <c r="H5908" s="118" t="s">
        <v>876</v>
      </c>
      <c r="I5908" s="118" t="s">
        <v>10166</v>
      </c>
      <c r="K5908" s="118" t="s">
        <v>8961</v>
      </c>
      <c r="L5908" s="118" t="s">
        <v>9945</v>
      </c>
      <c r="M5908" s="118" t="s">
        <v>0</v>
      </c>
      <c r="N5908" s="134" t="s">
        <v>998</v>
      </c>
      <c r="O5908" s="118" t="s">
        <v>3286</v>
      </c>
      <c r="P5908" s="118" t="s">
        <v>9977</v>
      </c>
      <c r="Q5908" s="118" t="s">
        <v>1248</v>
      </c>
      <c r="S5908" s="118" t="s">
        <v>1172</v>
      </c>
      <c r="T5908" s="118" t="s">
        <v>48</v>
      </c>
      <c r="U5908" s="118" t="s">
        <v>9947</v>
      </c>
    </row>
    <row r="5909" spans="1:21" ht="28.8">
      <c r="A5909" s="175">
        <v>40969</v>
      </c>
      <c r="B5909" s="118" t="s">
        <v>5</v>
      </c>
      <c r="C5909" s="130">
        <v>40969</v>
      </c>
      <c r="D5909" s="118">
        <v>0</v>
      </c>
      <c r="E5909" s="118" t="s">
        <v>322</v>
      </c>
      <c r="F5909" s="118" t="s">
        <v>8922</v>
      </c>
      <c r="G5909" s="118" t="s">
        <v>8923</v>
      </c>
      <c r="H5909" s="118" t="s">
        <v>0</v>
      </c>
      <c r="I5909" s="118" t="s">
        <v>10157</v>
      </c>
      <c r="K5909" s="118" t="s">
        <v>8961</v>
      </c>
      <c r="L5909" s="118" t="s">
        <v>9945</v>
      </c>
      <c r="M5909" s="118" t="s">
        <v>0</v>
      </c>
      <c r="N5909" s="134" t="s">
        <v>998</v>
      </c>
      <c r="O5909" s="118" t="s">
        <v>3286</v>
      </c>
      <c r="P5909" s="118" t="s">
        <v>9978</v>
      </c>
      <c r="Q5909" s="118" t="s">
        <v>1248</v>
      </c>
      <c r="S5909" s="118" t="s">
        <v>1172</v>
      </c>
      <c r="T5909" s="118" t="s">
        <v>48</v>
      </c>
      <c r="U5909" s="118" t="s">
        <v>9947</v>
      </c>
    </row>
    <row r="5910" spans="1:21" ht="28.8">
      <c r="A5910" s="175">
        <v>40969</v>
      </c>
      <c r="B5910" s="118" t="s">
        <v>5</v>
      </c>
      <c r="C5910" s="130">
        <v>40969</v>
      </c>
      <c r="D5910" s="118">
        <v>0</v>
      </c>
      <c r="E5910" s="118" t="s">
        <v>159</v>
      </c>
      <c r="F5910" s="118" t="s">
        <v>8904</v>
      </c>
      <c r="G5910" s="118" t="s">
        <v>8905</v>
      </c>
      <c r="H5910" s="118" t="s">
        <v>876</v>
      </c>
      <c r="I5910" s="118" t="s">
        <v>10185</v>
      </c>
      <c r="K5910" s="118" t="s">
        <v>8961</v>
      </c>
      <c r="L5910" s="118" t="s">
        <v>9945</v>
      </c>
      <c r="M5910" s="118" t="s">
        <v>0</v>
      </c>
      <c r="N5910" s="134" t="s">
        <v>998</v>
      </c>
      <c r="O5910" s="118" t="s">
        <v>3286</v>
      </c>
      <c r="P5910" s="118" t="s">
        <v>9979</v>
      </c>
      <c r="Q5910" s="118" t="s">
        <v>1248</v>
      </c>
      <c r="S5910" s="118" t="s">
        <v>1172</v>
      </c>
      <c r="T5910" s="118" t="s">
        <v>48</v>
      </c>
      <c r="U5910" s="118" t="s">
        <v>9947</v>
      </c>
    </row>
    <row r="5911" spans="1:21" ht="28.8">
      <c r="A5911" s="175">
        <v>40969</v>
      </c>
      <c r="B5911" s="118" t="s">
        <v>5</v>
      </c>
      <c r="C5911" s="130">
        <v>40969</v>
      </c>
      <c r="D5911" s="118">
        <v>0</v>
      </c>
      <c r="E5911" s="118" t="s">
        <v>975</v>
      </c>
      <c r="F5911" s="118" t="s">
        <v>8890</v>
      </c>
      <c r="G5911" s="118" t="s">
        <v>8891</v>
      </c>
      <c r="H5911" s="118" t="s">
        <v>0</v>
      </c>
      <c r="I5911" s="118" t="s">
        <v>9373</v>
      </c>
      <c r="K5911" s="118" t="s">
        <v>8961</v>
      </c>
      <c r="L5911" s="118" t="s">
        <v>9945</v>
      </c>
      <c r="M5911" s="118" t="s">
        <v>0</v>
      </c>
      <c r="N5911" s="134" t="s">
        <v>998</v>
      </c>
      <c r="O5911" s="118" t="s">
        <v>3286</v>
      </c>
      <c r="P5911" s="118" t="s">
        <v>9980</v>
      </c>
      <c r="Q5911" s="118" t="s">
        <v>1248</v>
      </c>
      <c r="S5911" s="118" t="s">
        <v>1172</v>
      </c>
      <c r="T5911" s="118" t="s">
        <v>48</v>
      </c>
      <c r="U5911" s="118" t="s">
        <v>9947</v>
      </c>
    </row>
    <row r="5912" spans="1:21" ht="28.8">
      <c r="A5912" s="175">
        <v>40969</v>
      </c>
      <c r="B5912" s="118" t="s">
        <v>5</v>
      </c>
      <c r="C5912" s="130">
        <v>40969</v>
      </c>
      <c r="D5912" s="118">
        <v>0</v>
      </c>
      <c r="E5912" s="118" t="s">
        <v>9489</v>
      </c>
      <c r="F5912" s="118" t="s">
        <v>10232</v>
      </c>
      <c r="G5912" s="118" t="s">
        <v>10233</v>
      </c>
      <c r="H5912" s="118" t="s">
        <v>10155</v>
      </c>
      <c r="I5912" s="118" t="s">
        <v>10238</v>
      </c>
      <c r="K5912" s="118" t="s">
        <v>8961</v>
      </c>
      <c r="L5912" s="118" t="s">
        <v>9945</v>
      </c>
      <c r="M5912" s="118" t="s">
        <v>0</v>
      </c>
      <c r="N5912" s="134" t="s">
        <v>998</v>
      </c>
      <c r="O5912" s="118" t="s">
        <v>3286</v>
      </c>
      <c r="P5912" s="118" t="s">
        <v>9981</v>
      </c>
      <c r="Q5912" s="118" t="s">
        <v>1248</v>
      </c>
      <c r="S5912" s="118" t="s">
        <v>1172</v>
      </c>
      <c r="T5912" s="118" t="s">
        <v>48</v>
      </c>
      <c r="U5912" s="118" t="s">
        <v>9947</v>
      </c>
    </row>
    <row r="5913" spans="1:21" ht="28.8">
      <c r="A5913" s="175">
        <v>40969</v>
      </c>
      <c r="B5913" s="118" t="s">
        <v>5</v>
      </c>
      <c r="C5913" s="130">
        <v>40969</v>
      </c>
      <c r="D5913" s="118">
        <v>0</v>
      </c>
      <c r="E5913" s="118" t="s">
        <v>182</v>
      </c>
      <c r="F5913" s="118" t="s">
        <v>8922</v>
      </c>
      <c r="G5913" s="118" t="s">
        <v>9198</v>
      </c>
      <c r="H5913" s="118" t="s">
        <v>885</v>
      </c>
      <c r="I5913" s="118" t="s">
        <v>885</v>
      </c>
      <c r="K5913" s="118" t="s">
        <v>8961</v>
      </c>
      <c r="L5913" s="118" t="s">
        <v>9945</v>
      </c>
      <c r="M5913" s="118" t="s">
        <v>0</v>
      </c>
      <c r="N5913" s="134" t="s">
        <v>998</v>
      </c>
      <c r="O5913" s="118" t="s">
        <v>3286</v>
      </c>
      <c r="P5913" s="118" t="s">
        <v>9982</v>
      </c>
      <c r="Q5913" s="118" t="s">
        <v>1248</v>
      </c>
      <c r="S5913" s="118" t="s">
        <v>1172</v>
      </c>
      <c r="T5913" s="118" t="s">
        <v>48</v>
      </c>
      <c r="U5913" s="118" t="s">
        <v>9947</v>
      </c>
    </row>
    <row r="5914" spans="1:21" ht="28.8">
      <c r="A5914" s="175">
        <v>40969</v>
      </c>
      <c r="B5914" s="118" t="s">
        <v>5</v>
      </c>
      <c r="C5914" s="130">
        <v>40969</v>
      </c>
      <c r="D5914" s="118">
        <v>0</v>
      </c>
      <c r="E5914" s="118" t="s">
        <v>159</v>
      </c>
      <c r="F5914" s="118" t="s">
        <v>8904</v>
      </c>
      <c r="G5914" s="118" t="s">
        <v>8905</v>
      </c>
      <c r="H5914" s="118" t="s">
        <v>876</v>
      </c>
      <c r="I5914" s="118" t="s">
        <v>10186</v>
      </c>
      <c r="K5914" s="118" t="s">
        <v>8961</v>
      </c>
      <c r="L5914" s="118" t="s">
        <v>9945</v>
      </c>
      <c r="M5914" s="118" t="s">
        <v>0</v>
      </c>
      <c r="N5914" s="134" t="s">
        <v>998</v>
      </c>
      <c r="O5914" s="118" t="s">
        <v>3286</v>
      </c>
      <c r="P5914" s="118" t="s">
        <v>9983</v>
      </c>
      <c r="Q5914" s="118" t="s">
        <v>1248</v>
      </c>
      <c r="S5914" s="118" t="s">
        <v>1172</v>
      </c>
      <c r="T5914" s="118" t="s">
        <v>48</v>
      </c>
      <c r="U5914" s="118" t="s">
        <v>9947</v>
      </c>
    </row>
    <row r="5915" spans="1:21" ht="28.8">
      <c r="A5915" s="175">
        <v>40969</v>
      </c>
      <c r="B5915" s="118" t="s">
        <v>5</v>
      </c>
      <c r="C5915" s="130">
        <v>40969</v>
      </c>
      <c r="D5915" s="118">
        <v>0</v>
      </c>
      <c r="E5915" s="118" t="s">
        <v>159</v>
      </c>
      <c r="F5915" s="118" t="s">
        <v>8904</v>
      </c>
      <c r="G5915" s="118" t="s">
        <v>8905</v>
      </c>
      <c r="H5915" s="118" t="s">
        <v>876</v>
      </c>
      <c r="I5915" s="118" t="s">
        <v>10186</v>
      </c>
      <c r="K5915" s="118" t="s">
        <v>8961</v>
      </c>
      <c r="L5915" s="118" t="s">
        <v>9945</v>
      </c>
      <c r="M5915" s="118" t="s">
        <v>0</v>
      </c>
      <c r="N5915" s="134" t="s">
        <v>998</v>
      </c>
      <c r="O5915" s="118" t="s">
        <v>3286</v>
      </c>
      <c r="P5915" s="118" t="s">
        <v>9984</v>
      </c>
      <c r="Q5915" s="118" t="s">
        <v>1248</v>
      </c>
      <c r="S5915" s="118" t="s">
        <v>1172</v>
      </c>
      <c r="T5915" s="118" t="s">
        <v>48</v>
      </c>
      <c r="U5915" s="118" t="s">
        <v>9947</v>
      </c>
    </row>
    <row r="5916" spans="1:21" ht="28.8">
      <c r="A5916" s="175">
        <v>40969</v>
      </c>
      <c r="B5916" s="118" t="s">
        <v>5</v>
      </c>
      <c r="C5916" s="130">
        <v>40969</v>
      </c>
      <c r="D5916" s="118">
        <v>0</v>
      </c>
      <c r="E5916" s="118" t="s">
        <v>959</v>
      </c>
      <c r="F5916" s="118" t="s">
        <v>8927</v>
      </c>
      <c r="G5916" s="118" t="s">
        <v>8928</v>
      </c>
      <c r="H5916" s="118" t="s">
        <v>0</v>
      </c>
      <c r="I5916" s="118" t="s">
        <v>10239</v>
      </c>
      <c r="K5916" s="118" t="s">
        <v>8961</v>
      </c>
      <c r="L5916" s="118" t="s">
        <v>9945</v>
      </c>
      <c r="M5916" s="118" t="s">
        <v>0</v>
      </c>
      <c r="N5916" s="134" t="s">
        <v>998</v>
      </c>
      <c r="O5916" s="118" t="s">
        <v>3286</v>
      </c>
      <c r="P5916" s="118" t="s">
        <v>9985</v>
      </c>
      <c r="Q5916" s="118" t="s">
        <v>1248</v>
      </c>
      <c r="S5916" s="118" t="s">
        <v>1172</v>
      </c>
      <c r="T5916" s="118" t="s">
        <v>48</v>
      </c>
      <c r="U5916" s="118" t="s">
        <v>9947</v>
      </c>
    </row>
    <row r="5917" spans="1:21" ht="28.8">
      <c r="A5917" s="175">
        <v>40969</v>
      </c>
      <c r="B5917" s="118" t="s">
        <v>5</v>
      </c>
      <c r="C5917" s="130">
        <v>40969</v>
      </c>
      <c r="D5917" s="118">
        <v>0</v>
      </c>
      <c r="E5917" s="118" t="s">
        <v>159</v>
      </c>
      <c r="F5917" s="118" t="s">
        <v>8904</v>
      </c>
      <c r="G5917" s="118" t="s">
        <v>8905</v>
      </c>
      <c r="H5917" s="118" t="s">
        <v>0</v>
      </c>
      <c r="I5917" s="118" t="s">
        <v>10208</v>
      </c>
      <c r="K5917" s="118" t="s">
        <v>8961</v>
      </c>
      <c r="L5917" s="118" t="s">
        <v>9945</v>
      </c>
      <c r="M5917" s="118" t="s">
        <v>0</v>
      </c>
      <c r="N5917" s="134" t="s">
        <v>998</v>
      </c>
      <c r="O5917" s="118" t="s">
        <v>3286</v>
      </c>
      <c r="P5917" s="118" t="s">
        <v>9986</v>
      </c>
      <c r="Q5917" s="118" t="s">
        <v>1248</v>
      </c>
      <c r="S5917" s="118" t="s">
        <v>1172</v>
      </c>
      <c r="T5917" s="118" t="s">
        <v>48</v>
      </c>
      <c r="U5917" s="118" t="s">
        <v>9947</v>
      </c>
    </row>
    <row r="5918" spans="1:21" ht="28.8">
      <c r="A5918" s="175">
        <v>40969</v>
      </c>
      <c r="B5918" s="118" t="s">
        <v>5</v>
      </c>
      <c r="C5918" s="130">
        <v>40969</v>
      </c>
      <c r="D5918" s="118">
        <v>0</v>
      </c>
      <c r="E5918" s="118" t="s">
        <v>159</v>
      </c>
      <c r="F5918" s="118" t="s">
        <v>8904</v>
      </c>
      <c r="G5918" s="118" t="s">
        <v>8905</v>
      </c>
      <c r="H5918" s="118" t="s">
        <v>876</v>
      </c>
      <c r="I5918" s="118" t="s">
        <v>10186</v>
      </c>
      <c r="K5918" s="118" t="s">
        <v>8961</v>
      </c>
      <c r="L5918" s="118" t="s">
        <v>9945</v>
      </c>
      <c r="M5918" s="118" t="s">
        <v>0</v>
      </c>
      <c r="N5918" s="134" t="s">
        <v>998</v>
      </c>
      <c r="O5918" s="118" t="s">
        <v>3286</v>
      </c>
      <c r="P5918" s="118" t="s">
        <v>9987</v>
      </c>
      <c r="Q5918" s="118" t="s">
        <v>1248</v>
      </c>
      <c r="S5918" s="118" t="s">
        <v>1172</v>
      </c>
      <c r="T5918" s="118" t="s">
        <v>48</v>
      </c>
      <c r="U5918" s="118" t="s">
        <v>9947</v>
      </c>
    </row>
    <row r="5919" spans="1:21" ht="28.8">
      <c r="A5919" s="175">
        <v>40969</v>
      </c>
      <c r="B5919" s="118" t="s">
        <v>5</v>
      </c>
      <c r="C5919" s="130">
        <v>40969</v>
      </c>
      <c r="D5919" s="118">
        <v>0</v>
      </c>
      <c r="E5919" s="118" t="s">
        <v>10240</v>
      </c>
      <c r="F5919" s="118" t="s">
        <v>9001</v>
      </c>
      <c r="G5919" s="118" t="s">
        <v>9002</v>
      </c>
      <c r="H5919" s="118" t="s">
        <v>10155</v>
      </c>
      <c r="I5919" s="118" t="s">
        <v>885</v>
      </c>
      <c r="K5919" s="118" t="s">
        <v>8961</v>
      </c>
      <c r="L5919" s="118" t="s">
        <v>9945</v>
      </c>
      <c r="M5919" s="118" t="s">
        <v>0</v>
      </c>
      <c r="N5919" s="134" t="s">
        <v>998</v>
      </c>
      <c r="O5919" s="118" t="s">
        <v>3286</v>
      </c>
      <c r="P5919" s="118" t="s">
        <v>9988</v>
      </c>
      <c r="Q5919" s="118" t="s">
        <v>1248</v>
      </c>
      <c r="S5919" s="118" t="s">
        <v>1172</v>
      </c>
      <c r="T5919" s="118" t="s">
        <v>48</v>
      </c>
      <c r="U5919" s="118" t="s">
        <v>9947</v>
      </c>
    </row>
    <row r="5920" spans="1:21" ht="28.8">
      <c r="A5920" s="175">
        <v>40969</v>
      </c>
      <c r="B5920" s="118" t="s">
        <v>5</v>
      </c>
      <c r="C5920" s="130">
        <v>40969</v>
      </c>
      <c r="D5920" s="118">
        <v>0</v>
      </c>
      <c r="E5920" s="118" t="s">
        <v>159</v>
      </c>
      <c r="F5920" s="118" t="s">
        <v>8904</v>
      </c>
      <c r="G5920" s="118" t="s">
        <v>8905</v>
      </c>
      <c r="H5920" s="118" t="s">
        <v>876</v>
      </c>
      <c r="I5920" s="118" t="s">
        <v>10241</v>
      </c>
      <c r="K5920" s="118" t="s">
        <v>8961</v>
      </c>
      <c r="L5920" s="118" t="s">
        <v>9945</v>
      </c>
      <c r="M5920" s="118" t="s">
        <v>0</v>
      </c>
      <c r="N5920" s="134" t="s">
        <v>998</v>
      </c>
      <c r="O5920" s="118" t="s">
        <v>3286</v>
      </c>
      <c r="P5920" s="118" t="s">
        <v>9989</v>
      </c>
      <c r="Q5920" s="118" t="s">
        <v>1248</v>
      </c>
      <c r="S5920" s="118" t="s">
        <v>1172</v>
      </c>
      <c r="T5920" s="118" t="s">
        <v>48</v>
      </c>
      <c r="U5920" s="118" t="s">
        <v>9947</v>
      </c>
    </row>
    <row r="5921" spans="1:21" ht="28.8">
      <c r="A5921" s="175">
        <v>40969</v>
      </c>
      <c r="B5921" s="118" t="s">
        <v>5</v>
      </c>
      <c r="C5921" s="130">
        <v>40969</v>
      </c>
      <c r="D5921" s="118">
        <v>0</v>
      </c>
      <c r="E5921" s="118" t="s">
        <v>159</v>
      </c>
      <c r="F5921" s="118" t="s">
        <v>8904</v>
      </c>
      <c r="G5921" s="118" t="s">
        <v>8905</v>
      </c>
      <c r="H5921" s="118" t="s">
        <v>876</v>
      </c>
      <c r="I5921" s="118" t="s">
        <v>10186</v>
      </c>
      <c r="K5921" s="118" t="s">
        <v>8961</v>
      </c>
      <c r="L5921" s="118" t="s">
        <v>9945</v>
      </c>
      <c r="M5921" s="118" t="s">
        <v>0</v>
      </c>
      <c r="N5921" s="134" t="s">
        <v>998</v>
      </c>
      <c r="O5921" s="118" t="s">
        <v>3286</v>
      </c>
      <c r="P5921" s="118" t="s">
        <v>9990</v>
      </c>
      <c r="Q5921" s="118" t="s">
        <v>1248</v>
      </c>
      <c r="S5921" s="118" t="s">
        <v>1172</v>
      </c>
      <c r="T5921" s="118" t="s">
        <v>48</v>
      </c>
      <c r="U5921" s="118" t="s">
        <v>9947</v>
      </c>
    </row>
    <row r="5922" spans="1:21" ht="28.8">
      <c r="A5922" s="175">
        <v>40969</v>
      </c>
      <c r="B5922" s="118" t="s">
        <v>5</v>
      </c>
      <c r="C5922" s="130">
        <v>40969</v>
      </c>
      <c r="D5922" s="118">
        <v>0</v>
      </c>
      <c r="E5922" s="118" t="s">
        <v>968</v>
      </c>
      <c r="F5922" s="118" t="s">
        <v>9087</v>
      </c>
      <c r="G5922" s="118" t="s">
        <v>9088</v>
      </c>
      <c r="H5922" s="118" t="s">
        <v>876</v>
      </c>
      <c r="I5922" s="118" t="s">
        <v>10165</v>
      </c>
      <c r="K5922" s="118" t="s">
        <v>8961</v>
      </c>
      <c r="L5922" s="118" t="s">
        <v>9945</v>
      </c>
      <c r="M5922" s="118" t="s">
        <v>0</v>
      </c>
      <c r="N5922" s="134" t="s">
        <v>998</v>
      </c>
      <c r="O5922" s="118" t="s">
        <v>3286</v>
      </c>
      <c r="P5922" s="118" t="s">
        <v>9991</v>
      </c>
      <c r="Q5922" s="118" t="s">
        <v>1248</v>
      </c>
      <c r="S5922" s="118" t="s">
        <v>1172</v>
      </c>
      <c r="T5922" s="118" t="s">
        <v>48</v>
      </c>
      <c r="U5922" s="118" t="s">
        <v>9947</v>
      </c>
    </row>
    <row r="5923" spans="1:21" ht="28.8">
      <c r="A5923" s="175">
        <v>40969</v>
      </c>
      <c r="B5923" s="118" t="s">
        <v>5</v>
      </c>
      <c r="C5923" s="130">
        <v>40969</v>
      </c>
      <c r="D5923" s="118">
        <v>0</v>
      </c>
      <c r="E5923" s="118" t="s">
        <v>159</v>
      </c>
      <c r="F5923" s="118" t="s">
        <v>8904</v>
      </c>
      <c r="G5923" s="118" t="s">
        <v>8905</v>
      </c>
      <c r="H5923" s="118" t="s">
        <v>876</v>
      </c>
      <c r="I5923" s="118" t="s">
        <v>10241</v>
      </c>
      <c r="K5923" s="118" t="s">
        <v>8961</v>
      </c>
      <c r="L5923" s="118" t="s">
        <v>9945</v>
      </c>
      <c r="M5923" s="118" t="s">
        <v>0</v>
      </c>
      <c r="N5923" s="134" t="s">
        <v>998</v>
      </c>
      <c r="O5923" s="118" t="s">
        <v>3286</v>
      </c>
      <c r="P5923" s="118" t="s">
        <v>9992</v>
      </c>
      <c r="Q5923" s="118" t="s">
        <v>1248</v>
      </c>
      <c r="S5923" s="118" t="s">
        <v>1172</v>
      </c>
      <c r="T5923" s="118" t="s">
        <v>48</v>
      </c>
      <c r="U5923" s="118" t="s">
        <v>9947</v>
      </c>
    </row>
    <row r="5924" spans="1:21" ht="28.8">
      <c r="A5924" s="175">
        <v>40969</v>
      </c>
      <c r="B5924" s="118" t="s">
        <v>5</v>
      </c>
      <c r="C5924" s="130">
        <v>40969</v>
      </c>
      <c r="D5924" s="118">
        <v>0</v>
      </c>
      <c r="E5924" s="118" t="s">
        <v>322</v>
      </c>
      <c r="F5924" s="118" t="s">
        <v>8922</v>
      </c>
      <c r="G5924" s="118" t="s">
        <v>8923</v>
      </c>
      <c r="H5924" s="118" t="s">
        <v>0</v>
      </c>
      <c r="I5924" s="118" t="s">
        <v>10157</v>
      </c>
      <c r="K5924" s="118" t="s">
        <v>8961</v>
      </c>
      <c r="L5924" s="118" t="s">
        <v>9945</v>
      </c>
      <c r="M5924" s="118" t="s">
        <v>0</v>
      </c>
      <c r="N5924" s="134" t="s">
        <v>998</v>
      </c>
      <c r="O5924" s="118" t="s">
        <v>3286</v>
      </c>
      <c r="P5924" s="118" t="s">
        <v>9993</v>
      </c>
      <c r="Q5924" s="118" t="s">
        <v>1248</v>
      </c>
      <c r="S5924" s="118" t="s">
        <v>1172</v>
      </c>
      <c r="T5924" s="118" t="s">
        <v>48</v>
      </c>
      <c r="U5924" s="118" t="s">
        <v>9947</v>
      </c>
    </row>
    <row r="5925" spans="1:21" ht="28.8">
      <c r="A5925" s="175">
        <v>40969</v>
      </c>
      <c r="B5925" s="118" t="s">
        <v>5</v>
      </c>
      <c r="C5925" s="130">
        <v>40969</v>
      </c>
      <c r="D5925" s="118">
        <v>0</v>
      </c>
      <c r="E5925" s="118" t="s">
        <v>159</v>
      </c>
      <c r="F5925" s="118" t="s">
        <v>8904</v>
      </c>
      <c r="G5925" s="118" t="s">
        <v>8905</v>
      </c>
      <c r="H5925" s="118" t="s">
        <v>876</v>
      </c>
      <c r="I5925" s="118" t="s">
        <v>10186</v>
      </c>
      <c r="K5925" s="118" t="s">
        <v>8961</v>
      </c>
      <c r="L5925" s="118" t="s">
        <v>9945</v>
      </c>
      <c r="M5925" s="118" t="s">
        <v>0</v>
      </c>
      <c r="N5925" s="134" t="s">
        <v>998</v>
      </c>
      <c r="O5925" s="118" t="s">
        <v>3286</v>
      </c>
      <c r="P5925" s="118" t="s">
        <v>9994</v>
      </c>
      <c r="Q5925" s="118" t="s">
        <v>1248</v>
      </c>
      <c r="S5925" s="118" t="s">
        <v>1172</v>
      </c>
      <c r="T5925" s="118" t="s">
        <v>48</v>
      </c>
      <c r="U5925" s="118" t="s">
        <v>9947</v>
      </c>
    </row>
    <row r="5926" spans="1:21" ht="28.8">
      <c r="A5926" s="175">
        <v>40969</v>
      </c>
      <c r="B5926" s="118" t="s">
        <v>5</v>
      </c>
      <c r="C5926" s="130">
        <v>40969</v>
      </c>
      <c r="D5926" s="118">
        <v>0</v>
      </c>
      <c r="E5926" s="118" t="s">
        <v>322</v>
      </c>
      <c r="F5926" s="118" t="s">
        <v>8922</v>
      </c>
      <c r="G5926" s="118" t="s">
        <v>8923</v>
      </c>
      <c r="H5926" s="118" t="s">
        <v>0</v>
      </c>
      <c r="I5926" s="118" t="s">
        <v>10157</v>
      </c>
      <c r="K5926" s="118" t="s">
        <v>8961</v>
      </c>
      <c r="L5926" s="118" t="s">
        <v>9945</v>
      </c>
      <c r="M5926" s="118" t="s">
        <v>0</v>
      </c>
      <c r="N5926" s="134" t="s">
        <v>998</v>
      </c>
      <c r="O5926" s="118" t="s">
        <v>3286</v>
      </c>
      <c r="P5926" s="118" t="s">
        <v>9995</v>
      </c>
      <c r="Q5926" s="118" t="s">
        <v>1248</v>
      </c>
      <c r="S5926" s="118" t="s">
        <v>1172</v>
      </c>
      <c r="T5926" s="118" t="s">
        <v>48</v>
      </c>
      <c r="U5926" s="118" t="s">
        <v>9947</v>
      </c>
    </row>
    <row r="5927" spans="1:21" ht="28.8">
      <c r="A5927" s="175">
        <v>40969</v>
      </c>
      <c r="B5927" s="118" t="s">
        <v>5</v>
      </c>
      <c r="C5927" s="130">
        <v>40969</v>
      </c>
      <c r="D5927" s="118">
        <v>0</v>
      </c>
      <c r="E5927" s="118" t="s">
        <v>159</v>
      </c>
      <c r="F5927" s="118" t="s">
        <v>8904</v>
      </c>
      <c r="G5927" s="118" t="s">
        <v>8905</v>
      </c>
      <c r="H5927" s="118" t="s">
        <v>876</v>
      </c>
      <c r="I5927" s="118" t="s">
        <v>10185</v>
      </c>
      <c r="K5927" s="118" t="s">
        <v>8961</v>
      </c>
      <c r="L5927" s="118" t="s">
        <v>9945</v>
      </c>
      <c r="M5927" s="118" t="s">
        <v>0</v>
      </c>
      <c r="N5927" s="134" t="s">
        <v>998</v>
      </c>
      <c r="O5927" s="118" t="s">
        <v>3286</v>
      </c>
      <c r="P5927" s="118" t="s">
        <v>9996</v>
      </c>
      <c r="Q5927" s="118" t="s">
        <v>1248</v>
      </c>
      <c r="S5927" s="118" t="s">
        <v>1172</v>
      </c>
      <c r="T5927" s="118" t="s">
        <v>48</v>
      </c>
      <c r="U5927" s="118" t="s">
        <v>9947</v>
      </c>
    </row>
    <row r="5928" spans="1:21" ht="28.8">
      <c r="A5928" s="175">
        <v>40969</v>
      </c>
      <c r="B5928" s="118" t="s">
        <v>5</v>
      </c>
      <c r="C5928" s="130">
        <v>40969</v>
      </c>
      <c r="D5928" s="118">
        <v>0</v>
      </c>
      <c r="E5928" s="118" t="s">
        <v>322</v>
      </c>
      <c r="F5928" s="118" t="s">
        <v>8922</v>
      </c>
      <c r="G5928" s="118" t="s">
        <v>8923</v>
      </c>
      <c r="H5928" s="118" t="s">
        <v>0</v>
      </c>
      <c r="I5928" s="118" t="s">
        <v>10204</v>
      </c>
      <c r="K5928" s="118" t="s">
        <v>8961</v>
      </c>
      <c r="L5928" s="118" t="s">
        <v>9945</v>
      </c>
      <c r="M5928" s="118" t="s">
        <v>0</v>
      </c>
      <c r="N5928" s="134" t="s">
        <v>998</v>
      </c>
      <c r="O5928" s="118" t="s">
        <v>3286</v>
      </c>
      <c r="P5928" s="118" t="s">
        <v>9997</v>
      </c>
      <c r="Q5928" s="118" t="s">
        <v>1248</v>
      </c>
      <c r="S5928" s="118" t="s">
        <v>1172</v>
      </c>
      <c r="T5928" s="118" t="s">
        <v>48</v>
      </c>
      <c r="U5928" s="118" t="s">
        <v>9947</v>
      </c>
    </row>
    <row r="5929" spans="1:21" ht="28.8">
      <c r="A5929" s="175">
        <v>40969</v>
      </c>
      <c r="B5929" s="118" t="s">
        <v>5</v>
      </c>
      <c r="C5929" s="130">
        <v>40969</v>
      </c>
      <c r="D5929" s="118">
        <v>0</v>
      </c>
      <c r="E5929" s="118" t="s">
        <v>159</v>
      </c>
      <c r="F5929" s="118" t="s">
        <v>8904</v>
      </c>
      <c r="G5929" s="118" t="s">
        <v>8905</v>
      </c>
      <c r="H5929" s="118" t="s">
        <v>876</v>
      </c>
      <c r="I5929" s="118" t="s">
        <v>10241</v>
      </c>
      <c r="K5929" s="118" t="s">
        <v>8961</v>
      </c>
      <c r="L5929" s="118" t="s">
        <v>9945</v>
      </c>
      <c r="M5929" s="118" t="s">
        <v>0</v>
      </c>
      <c r="N5929" s="134" t="s">
        <v>998</v>
      </c>
      <c r="O5929" s="118" t="s">
        <v>3286</v>
      </c>
      <c r="P5929" s="118" t="s">
        <v>9998</v>
      </c>
      <c r="Q5929" s="118" t="s">
        <v>1248</v>
      </c>
      <c r="S5929" s="118" t="s">
        <v>1172</v>
      </c>
      <c r="T5929" s="118" t="s">
        <v>48</v>
      </c>
      <c r="U5929" s="118" t="s">
        <v>9947</v>
      </c>
    </row>
    <row r="5930" spans="1:21">
      <c r="A5930" s="175">
        <v>40974</v>
      </c>
      <c r="B5930" s="118" t="s">
        <v>5</v>
      </c>
      <c r="C5930" s="130">
        <v>40974</v>
      </c>
      <c r="D5930" s="118">
        <v>0</v>
      </c>
      <c r="E5930" s="118" t="s">
        <v>968</v>
      </c>
      <c r="F5930" s="118" t="s">
        <v>9087</v>
      </c>
      <c r="G5930" s="118" t="s">
        <v>9088</v>
      </c>
      <c r="H5930" s="118" t="s">
        <v>879</v>
      </c>
      <c r="I5930" s="118" t="s">
        <v>10215</v>
      </c>
      <c r="K5930" s="118" t="s">
        <v>8961</v>
      </c>
      <c r="L5930" s="118" t="s">
        <v>9999</v>
      </c>
      <c r="M5930" s="118" t="s">
        <v>0</v>
      </c>
      <c r="N5930" s="134" t="s">
        <v>9651</v>
      </c>
      <c r="O5930" s="118" t="s">
        <v>3286</v>
      </c>
      <c r="P5930" s="118" t="s">
        <v>10000</v>
      </c>
      <c r="Q5930" s="118" t="s">
        <v>1248</v>
      </c>
      <c r="S5930" s="118" t="s">
        <v>1002</v>
      </c>
      <c r="T5930" s="118" t="s">
        <v>9910</v>
      </c>
      <c r="U5930" s="118" t="s">
        <v>10001</v>
      </c>
    </row>
    <row r="5931" spans="1:21" ht="28.8">
      <c r="A5931" s="175">
        <v>40974</v>
      </c>
      <c r="B5931" s="118" t="s">
        <v>5</v>
      </c>
      <c r="C5931" s="130">
        <v>40974</v>
      </c>
      <c r="D5931" s="118">
        <v>0</v>
      </c>
      <c r="E5931" s="118" t="s">
        <v>322</v>
      </c>
      <c r="F5931" s="118" t="s">
        <v>8922</v>
      </c>
      <c r="G5931" s="118" t="s">
        <v>8923</v>
      </c>
      <c r="H5931" s="118" t="s">
        <v>876</v>
      </c>
      <c r="I5931" s="118" t="s">
        <v>10235</v>
      </c>
      <c r="K5931" s="118" t="s">
        <v>8961</v>
      </c>
      <c r="L5931" s="118" t="s">
        <v>9999</v>
      </c>
      <c r="M5931" s="118" t="s">
        <v>0</v>
      </c>
      <c r="N5931" s="134" t="s">
        <v>9651</v>
      </c>
      <c r="O5931" s="118" t="s">
        <v>3286</v>
      </c>
      <c r="P5931" s="118" t="s">
        <v>10002</v>
      </c>
      <c r="Q5931" s="118" t="s">
        <v>1248</v>
      </c>
      <c r="S5931" s="118" t="s">
        <v>1002</v>
      </c>
      <c r="T5931" s="118" t="s">
        <v>9910</v>
      </c>
      <c r="U5931" s="118" t="s">
        <v>10001</v>
      </c>
    </row>
    <row r="5932" spans="1:21" ht="28.8">
      <c r="A5932" s="175">
        <v>40974</v>
      </c>
      <c r="B5932" s="118" t="s">
        <v>5</v>
      </c>
      <c r="C5932" s="130">
        <v>40974</v>
      </c>
      <c r="D5932" s="118">
        <v>0</v>
      </c>
      <c r="E5932" s="118" t="s">
        <v>9489</v>
      </c>
      <c r="F5932" s="118" t="s">
        <v>10232</v>
      </c>
      <c r="G5932" s="118" t="s">
        <v>10233</v>
      </c>
      <c r="H5932" s="118" t="s">
        <v>876</v>
      </c>
      <c r="I5932" s="118" t="s">
        <v>10242</v>
      </c>
      <c r="K5932" s="118" t="s">
        <v>8961</v>
      </c>
      <c r="L5932" s="118" t="s">
        <v>9999</v>
      </c>
      <c r="M5932" s="118" t="s">
        <v>0</v>
      </c>
      <c r="N5932" s="134" t="s">
        <v>9651</v>
      </c>
      <c r="O5932" s="118" t="s">
        <v>3286</v>
      </c>
      <c r="P5932" s="118" t="s">
        <v>10003</v>
      </c>
      <c r="Q5932" s="118" t="s">
        <v>1248</v>
      </c>
      <c r="S5932" s="118" t="s">
        <v>1002</v>
      </c>
      <c r="T5932" s="118" t="s">
        <v>9910</v>
      </c>
      <c r="U5932" s="118" t="s">
        <v>10001</v>
      </c>
    </row>
    <row r="5933" spans="1:21" ht="28.8">
      <c r="A5933" s="175">
        <v>40974</v>
      </c>
      <c r="B5933" s="118" t="s">
        <v>5</v>
      </c>
      <c r="C5933" s="130">
        <v>40974</v>
      </c>
      <c r="D5933" s="118">
        <v>0</v>
      </c>
      <c r="E5933" s="118" t="s">
        <v>947</v>
      </c>
      <c r="F5933" s="118" t="s">
        <v>9440</v>
      </c>
      <c r="G5933" s="118" t="s">
        <v>9441</v>
      </c>
      <c r="H5933" s="118" t="s">
        <v>876</v>
      </c>
      <c r="I5933" s="118" t="s">
        <v>10181</v>
      </c>
      <c r="K5933" s="118" t="s">
        <v>8961</v>
      </c>
      <c r="L5933" s="118" t="s">
        <v>9999</v>
      </c>
      <c r="M5933" s="118" t="s">
        <v>0</v>
      </c>
      <c r="N5933" s="134" t="s">
        <v>9651</v>
      </c>
      <c r="O5933" s="118" t="s">
        <v>3286</v>
      </c>
      <c r="P5933" s="118" t="s">
        <v>10004</v>
      </c>
      <c r="Q5933" s="118" t="s">
        <v>1248</v>
      </c>
      <c r="S5933" s="118" t="s">
        <v>1002</v>
      </c>
      <c r="T5933" s="118" t="s">
        <v>9910</v>
      </c>
      <c r="U5933" s="118" t="s">
        <v>10001</v>
      </c>
    </row>
    <row r="5934" spans="1:21" ht="28.8">
      <c r="A5934" s="175">
        <v>40974</v>
      </c>
      <c r="B5934" s="118" t="s">
        <v>5</v>
      </c>
      <c r="C5934" s="130">
        <v>40974</v>
      </c>
      <c r="D5934" s="118">
        <v>0</v>
      </c>
      <c r="E5934" s="118" t="s">
        <v>9489</v>
      </c>
      <c r="F5934" s="118" t="s">
        <v>10232</v>
      </c>
      <c r="G5934" s="118" t="s">
        <v>10233</v>
      </c>
      <c r="H5934" s="118" t="s">
        <v>10155</v>
      </c>
      <c r="I5934" s="118" t="s">
        <v>885</v>
      </c>
      <c r="K5934" s="118" t="s">
        <v>8961</v>
      </c>
      <c r="L5934" s="118" t="s">
        <v>9999</v>
      </c>
      <c r="M5934" s="118" t="s">
        <v>0</v>
      </c>
      <c r="N5934" s="134" t="s">
        <v>9651</v>
      </c>
      <c r="O5934" s="118" t="s">
        <v>3286</v>
      </c>
      <c r="P5934" s="118" t="s">
        <v>10005</v>
      </c>
      <c r="Q5934" s="118" t="s">
        <v>1248</v>
      </c>
      <c r="S5934" s="118" t="s">
        <v>1002</v>
      </c>
      <c r="T5934" s="118" t="s">
        <v>9910</v>
      </c>
      <c r="U5934" s="118" t="s">
        <v>10001</v>
      </c>
    </row>
    <row r="5935" spans="1:21" ht="28.8">
      <c r="A5935" s="175">
        <v>40974</v>
      </c>
      <c r="B5935" s="118" t="s">
        <v>5</v>
      </c>
      <c r="C5935" s="130">
        <v>40974</v>
      </c>
      <c r="D5935" s="118">
        <v>0</v>
      </c>
      <c r="E5935" s="118" t="s">
        <v>182</v>
      </c>
      <c r="F5935" s="118" t="s">
        <v>8922</v>
      </c>
      <c r="G5935" s="118" t="s">
        <v>9198</v>
      </c>
      <c r="H5935" s="118" t="s">
        <v>10155</v>
      </c>
      <c r="I5935" s="118" t="s">
        <v>10243</v>
      </c>
      <c r="K5935" s="118" t="s">
        <v>8961</v>
      </c>
      <c r="L5935" s="118" t="s">
        <v>9999</v>
      </c>
      <c r="M5935" s="118" t="s">
        <v>0</v>
      </c>
      <c r="N5935" s="134" t="s">
        <v>9651</v>
      </c>
      <c r="O5935" s="118" t="s">
        <v>3286</v>
      </c>
      <c r="P5935" s="118" t="s">
        <v>10006</v>
      </c>
      <c r="Q5935" s="118" t="s">
        <v>1248</v>
      </c>
      <c r="S5935" s="118" t="s">
        <v>1002</v>
      </c>
      <c r="T5935" s="118" t="s">
        <v>9910</v>
      </c>
      <c r="U5935" s="118" t="s">
        <v>10001</v>
      </c>
    </row>
    <row r="5936" spans="1:21">
      <c r="A5936" s="175">
        <v>40974</v>
      </c>
      <c r="B5936" s="118" t="s">
        <v>5</v>
      </c>
      <c r="C5936" s="130">
        <v>40974</v>
      </c>
      <c r="D5936" s="118">
        <v>0</v>
      </c>
      <c r="E5936" s="118" t="s">
        <v>968</v>
      </c>
      <c r="F5936" s="118" t="s">
        <v>9087</v>
      </c>
      <c r="G5936" s="118" t="s">
        <v>9088</v>
      </c>
      <c r="H5936" s="118" t="s">
        <v>879</v>
      </c>
      <c r="I5936" s="118" t="s">
        <v>10215</v>
      </c>
      <c r="K5936" s="118" t="s">
        <v>8961</v>
      </c>
      <c r="L5936" s="118" t="s">
        <v>9999</v>
      </c>
      <c r="M5936" s="118" t="s">
        <v>0</v>
      </c>
      <c r="N5936" s="134" t="s">
        <v>9651</v>
      </c>
      <c r="O5936" s="118" t="s">
        <v>3286</v>
      </c>
      <c r="P5936" s="118" t="s">
        <v>10007</v>
      </c>
      <c r="Q5936" s="118" t="s">
        <v>1248</v>
      </c>
      <c r="S5936" s="118" t="s">
        <v>1002</v>
      </c>
      <c r="T5936" s="118" t="s">
        <v>9910</v>
      </c>
      <c r="U5936" s="118" t="s">
        <v>10001</v>
      </c>
    </row>
    <row r="5937" spans="1:21" ht="28.8">
      <c r="A5937" s="175">
        <v>40974</v>
      </c>
      <c r="B5937" s="118" t="s">
        <v>5</v>
      </c>
      <c r="C5937" s="130">
        <v>40974</v>
      </c>
      <c r="D5937" s="118">
        <v>0</v>
      </c>
      <c r="E5937" s="118" t="s">
        <v>322</v>
      </c>
      <c r="F5937" s="118" t="s">
        <v>8922</v>
      </c>
      <c r="G5937" s="118" t="s">
        <v>8923</v>
      </c>
      <c r="H5937" s="118" t="s">
        <v>876</v>
      </c>
      <c r="I5937" s="118" t="s">
        <v>10217</v>
      </c>
      <c r="K5937" s="118" t="s">
        <v>8961</v>
      </c>
      <c r="L5937" s="118" t="s">
        <v>9999</v>
      </c>
      <c r="M5937" s="118" t="s">
        <v>0</v>
      </c>
      <c r="N5937" s="134" t="s">
        <v>9651</v>
      </c>
      <c r="O5937" s="118" t="s">
        <v>3286</v>
      </c>
      <c r="P5937" s="118" t="s">
        <v>10008</v>
      </c>
      <c r="Q5937" s="118" t="s">
        <v>1248</v>
      </c>
      <c r="S5937" s="118" t="s">
        <v>1002</v>
      </c>
      <c r="T5937" s="118" t="s">
        <v>9910</v>
      </c>
      <c r="U5937" s="118" t="s">
        <v>10001</v>
      </c>
    </row>
    <row r="5938" spans="1:21" ht="28.8">
      <c r="A5938" s="175">
        <v>40974</v>
      </c>
      <c r="B5938" s="118" t="s">
        <v>5</v>
      </c>
      <c r="C5938" s="130">
        <v>40974</v>
      </c>
      <c r="D5938" s="118">
        <v>0</v>
      </c>
      <c r="E5938" s="118" t="s">
        <v>9268</v>
      </c>
      <c r="F5938" s="118" t="s">
        <v>9269</v>
      </c>
      <c r="G5938" s="118" t="s">
        <v>9270</v>
      </c>
      <c r="H5938" s="118" t="s">
        <v>0</v>
      </c>
      <c r="I5938" s="118" t="s">
        <v>10244</v>
      </c>
      <c r="K5938" s="118" t="s">
        <v>8961</v>
      </c>
      <c r="L5938" s="118" t="s">
        <v>9999</v>
      </c>
      <c r="M5938" s="118" t="s">
        <v>0</v>
      </c>
      <c r="N5938" s="134" t="s">
        <v>9651</v>
      </c>
      <c r="O5938" s="118" t="s">
        <v>3286</v>
      </c>
      <c r="P5938" s="118" t="s">
        <v>10009</v>
      </c>
      <c r="Q5938" s="118" t="s">
        <v>1248</v>
      </c>
      <c r="S5938" s="118" t="s">
        <v>1002</v>
      </c>
      <c r="T5938" s="118" t="s">
        <v>9910</v>
      </c>
      <c r="U5938" s="118" t="s">
        <v>10001</v>
      </c>
    </row>
    <row r="5939" spans="1:21" ht="28.8">
      <c r="A5939" s="175">
        <v>40974</v>
      </c>
      <c r="B5939" s="118" t="s">
        <v>5</v>
      </c>
      <c r="C5939" s="130">
        <v>40974</v>
      </c>
      <c r="D5939" s="118">
        <v>0</v>
      </c>
      <c r="E5939" s="118" t="s">
        <v>9489</v>
      </c>
      <c r="F5939" s="118" t="s">
        <v>10232</v>
      </c>
      <c r="G5939" s="118" t="s">
        <v>10233</v>
      </c>
      <c r="H5939" s="118" t="s">
        <v>876</v>
      </c>
      <c r="I5939" s="118" t="s">
        <v>10245</v>
      </c>
      <c r="K5939" s="118" t="s">
        <v>8961</v>
      </c>
      <c r="L5939" s="118" t="s">
        <v>9999</v>
      </c>
      <c r="M5939" s="118" t="s">
        <v>0</v>
      </c>
      <c r="N5939" s="134" t="s">
        <v>9651</v>
      </c>
      <c r="O5939" s="118" t="s">
        <v>874</v>
      </c>
      <c r="P5939" s="118" t="s">
        <v>10010</v>
      </c>
      <c r="Q5939" s="118" t="s">
        <v>1248</v>
      </c>
      <c r="S5939" s="118" t="s">
        <v>1002</v>
      </c>
      <c r="T5939" s="118" t="s">
        <v>9910</v>
      </c>
      <c r="U5939" s="118" t="s">
        <v>10001</v>
      </c>
    </row>
    <row r="5940" spans="1:21" ht="28.8">
      <c r="A5940" s="175">
        <v>40974</v>
      </c>
      <c r="B5940" s="118" t="s">
        <v>5</v>
      </c>
      <c r="C5940" s="130">
        <v>40974</v>
      </c>
      <c r="D5940" s="118">
        <v>0</v>
      </c>
      <c r="E5940" s="118" t="s">
        <v>182</v>
      </c>
      <c r="F5940" s="118" t="s">
        <v>8922</v>
      </c>
      <c r="G5940" s="118" t="s">
        <v>9198</v>
      </c>
      <c r="H5940" s="118" t="s">
        <v>9062</v>
      </c>
      <c r="I5940" s="118" t="s">
        <v>10246</v>
      </c>
      <c r="K5940" s="118" t="s">
        <v>8961</v>
      </c>
      <c r="L5940" s="118" t="s">
        <v>9999</v>
      </c>
      <c r="M5940" s="118" t="s">
        <v>0</v>
      </c>
      <c r="N5940" s="134" t="s">
        <v>9651</v>
      </c>
      <c r="O5940" s="118" t="s">
        <v>3286</v>
      </c>
      <c r="P5940" s="118" t="s">
        <v>10011</v>
      </c>
      <c r="Q5940" s="118" t="s">
        <v>1248</v>
      </c>
      <c r="S5940" s="118" t="s">
        <v>1002</v>
      </c>
      <c r="T5940" s="118" t="s">
        <v>9910</v>
      </c>
      <c r="U5940" s="118" t="s">
        <v>10001</v>
      </c>
    </row>
    <row r="5941" spans="1:21" ht="28.8">
      <c r="A5941" s="175">
        <v>40976</v>
      </c>
      <c r="B5941" s="118" t="s">
        <v>5</v>
      </c>
      <c r="C5941" s="130">
        <v>40976</v>
      </c>
      <c r="D5941" s="118">
        <v>0</v>
      </c>
      <c r="E5941" s="118" t="s">
        <v>170</v>
      </c>
      <c r="F5941" s="118" t="s">
        <v>9027</v>
      </c>
      <c r="G5941" s="118" t="s">
        <v>9028</v>
      </c>
      <c r="H5941" s="118" t="s">
        <v>876</v>
      </c>
      <c r="I5941" s="118" t="s">
        <v>10247</v>
      </c>
      <c r="K5941" s="118" t="s">
        <v>8961</v>
      </c>
      <c r="L5941" s="118" t="s">
        <v>10012</v>
      </c>
      <c r="M5941" s="118" t="s">
        <v>884</v>
      </c>
      <c r="N5941" s="134" t="s">
        <v>10013</v>
      </c>
      <c r="O5941" s="118" t="s">
        <v>874</v>
      </c>
      <c r="P5941" s="118" t="s">
        <v>10014</v>
      </c>
      <c r="Q5941" s="118" t="s">
        <v>1248</v>
      </c>
      <c r="S5941" s="118" t="s">
        <v>1172</v>
      </c>
      <c r="T5941" s="118" t="s">
        <v>1005</v>
      </c>
      <c r="U5941" s="118" t="s">
        <v>10015</v>
      </c>
    </row>
    <row r="5942" spans="1:21">
      <c r="A5942" s="175">
        <v>40976</v>
      </c>
      <c r="B5942" s="118" t="s">
        <v>5</v>
      </c>
      <c r="C5942" s="130">
        <v>40976</v>
      </c>
      <c r="D5942" s="118">
        <v>0</v>
      </c>
      <c r="E5942" s="118" t="s">
        <v>311</v>
      </c>
      <c r="F5942" s="118" t="s">
        <v>9030</v>
      </c>
      <c r="G5942" s="118" t="s">
        <v>9031</v>
      </c>
      <c r="H5942" s="118" t="s">
        <v>0</v>
      </c>
      <c r="I5942" s="118" t="s">
        <v>10248</v>
      </c>
      <c r="K5942" s="118" t="s">
        <v>8961</v>
      </c>
      <c r="L5942" s="118" t="s">
        <v>10012</v>
      </c>
      <c r="M5942" s="118" t="s">
        <v>884</v>
      </c>
      <c r="N5942" s="134" t="s">
        <v>10013</v>
      </c>
      <c r="O5942" s="118" t="s">
        <v>3286</v>
      </c>
      <c r="P5942" s="118" t="s">
        <v>10016</v>
      </c>
      <c r="Q5942" s="118" t="s">
        <v>1248</v>
      </c>
      <c r="S5942" s="118" t="s">
        <v>1172</v>
      </c>
      <c r="T5942" s="118" t="s">
        <v>1005</v>
      </c>
      <c r="U5942" s="118" t="s">
        <v>10015</v>
      </c>
    </row>
    <row r="5943" spans="1:21" ht="28.8">
      <c r="A5943" s="175">
        <v>40976</v>
      </c>
      <c r="B5943" s="118" t="s">
        <v>5</v>
      </c>
      <c r="C5943" s="130">
        <v>40976</v>
      </c>
      <c r="D5943" s="118">
        <v>0</v>
      </c>
      <c r="E5943" s="118" t="s">
        <v>159</v>
      </c>
      <c r="F5943" s="118" t="s">
        <v>8904</v>
      </c>
      <c r="G5943" s="118" t="s">
        <v>8905</v>
      </c>
      <c r="H5943" s="118" t="s">
        <v>876</v>
      </c>
      <c r="I5943" s="118" t="s">
        <v>10185</v>
      </c>
      <c r="K5943" s="118" t="s">
        <v>8961</v>
      </c>
      <c r="L5943" s="118" t="s">
        <v>10012</v>
      </c>
      <c r="M5943" s="118" t="s">
        <v>884</v>
      </c>
      <c r="N5943" s="134" t="s">
        <v>10013</v>
      </c>
      <c r="O5943" s="118" t="s">
        <v>3286</v>
      </c>
      <c r="P5943" s="118" t="s">
        <v>10017</v>
      </c>
      <c r="Q5943" s="118" t="s">
        <v>1248</v>
      </c>
      <c r="S5943" s="118" t="s">
        <v>1172</v>
      </c>
      <c r="T5943" s="118" t="s">
        <v>1005</v>
      </c>
      <c r="U5943" s="118" t="s">
        <v>10015</v>
      </c>
    </row>
    <row r="5944" spans="1:21">
      <c r="A5944" s="175">
        <v>40976</v>
      </c>
      <c r="B5944" s="118" t="s">
        <v>5</v>
      </c>
      <c r="C5944" s="130">
        <v>40976</v>
      </c>
      <c r="D5944" s="118">
        <v>0</v>
      </c>
      <c r="E5944" s="118" t="s">
        <v>159</v>
      </c>
      <c r="F5944" s="118" t="s">
        <v>8904</v>
      </c>
      <c r="G5944" s="118" t="s">
        <v>8905</v>
      </c>
      <c r="H5944" s="118" t="s">
        <v>0</v>
      </c>
      <c r="I5944" s="118" t="s">
        <v>10249</v>
      </c>
      <c r="K5944" s="118" t="s">
        <v>8961</v>
      </c>
      <c r="L5944" s="118" t="s">
        <v>10012</v>
      </c>
      <c r="M5944" s="118" t="s">
        <v>884</v>
      </c>
      <c r="N5944" s="134" t="s">
        <v>10013</v>
      </c>
      <c r="O5944" s="118" t="s">
        <v>3286</v>
      </c>
      <c r="P5944" s="118" t="s">
        <v>10018</v>
      </c>
      <c r="Q5944" s="118" t="s">
        <v>1248</v>
      </c>
      <c r="S5944" s="118" t="s">
        <v>1172</v>
      </c>
      <c r="T5944" s="118" t="s">
        <v>1005</v>
      </c>
      <c r="U5944" s="118" t="s">
        <v>10015</v>
      </c>
    </row>
    <row r="5945" spans="1:21" ht="28.8">
      <c r="A5945" s="175">
        <v>40976</v>
      </c>
      <c r="B5945" s="118" t="s">
        <v>5</v>
      </c>
      <c r="C5945" s="130">
        <v>40976</v>
      </c>
      <c r="D5945" s="118">
        <v>0</v>
      </c>
      <c r="E5945" s="118" t="s">
        <v>159</v>
      </c>
      <c r="F5945" s="118" t="s">
        <v>8904</v>
      </c>
      <c r="G5945" s="118" t="s">
        <v>8905</v>
      </c>
      <c r="H5945" s="118" t="s">
        <v>876</v>
      </c>
      <c r="I5945" s="118" t="s">
        <v>10186</v>
      </c>
      <c r="K5945" s="118" t="s">
        <v>8961</v>
      </c>
      <c r="L5945" s="118" t="s">
        <v>10012</v>
      </c>
      <c r="M5945" s="118" t="s">
        <v>884</v>
      </c>
      <c r="N5945" s="134" t="s">
        <v>10013</v>
      </c>
      <c r="O5945" s="118" t="s">
        <v>3286</v>
      </c>
      <c r="P5945" s="118" t="s">
        <v>10019</v>
      </c>
      <c r="Q5945" s="118" t="s">
        <v>1248</v>
      </c>
      <c r="S5945" s="118" t="s">
        <v>1172</v>
      </c>
      <c r="T5945" s="118" t="s">
        <v>1005</v>
      </c>
      <c r="U5945" s="118" t="s">
        <v>10015</v>
      </c>
    </row>
    <row r="5946" spans="1:21" ht="28.8">
      <c r="A5946" s="175">
        <v>40976</v>
      </c>
      <c r="B5946" s="118" t="s">
        <v>5</v>
      </c>
      <c r="C5946" s="130">
        <v>40976</v>
      </c>
      <c r="D5946" s="118">
        <v>0</v>
      </c>
      <c r="E5946" s="118" t="s">
        <v>159</v>
      </c>
      <c r="F5946" s="118" t="s">
        <v>8904</v>
      </c>
      <c r="G5946" s="118" t="s">
        <v>8905</v>
      </c>
      <c r="H5946" s="118" t="s">
        <v>876</v>
      </c>
      <c r="I5946" s="118" t="s">
        <v>10241</v>
      </c>
      <c r="K5946" s="118" t="s">
        <v>8961</v>
      </c>
      <c r="L5946" s="118" t="s">
        <v>10012</v>
      </c>
      <c r="M5946" s="118" t="s">
        <v>884</v>
      </c>
      <c r="N5946" s="134" t="s">
        <v>10013</v>
      </c>
      <c r="O5946" s="118" t="s">
        <v>875</v>
      </c>
      <c r="P5946" s="118" t="s">
        <v>10020</v>
      </c>
      <c r="Q5946" s="118" t="s">
        <v>1248</v>
      </c>
      <c r="S5946" s="118" t="s">
        <v>1172</v>
      </c>
      <c r="T5946" s="118" t="s">
        <v>1005</v>
      </c>
      <c r="U5946" s="118" t="s">
        <v>10015</v>
      </c>
    </row>
    <row r="5947" spans="1:21" ht="28.8">
      <c r="A5947" s="175">
        <v>40976</v>
      </c>
      <c r="B5947" s="118" t="s">
        <v>5</v>
      </c>
      <c r="C5947" s="130">
        <v>40976</v>
      </c>
      <c r="D5947" s="118">
        <v>0</v>
      </c>
      <c r="E5947" s="118" t="s">
        <v>159</v>
      </c>
      <c r="F5947" s="118" t="s">
        <v>8904</v>
      </c>
      <c r="G5947" s="118" t="s">
        <v>8905</v>
      </c>
      <c r="H5947" s="118" t="s">
        <v>876</v>
      </c>
      <c r="I5947" s="118" t="s">
        <v>10186</v>
      </c>
      <c r="K5947" s="118" t="s">
        <v>8961</v>
      </c>
      <c r="L5947" s="118" t="s">
        <v>10012</v>
      </c>
      <c r="M5947" s="118" t="s">
        <v>884</v>
      </c>
      <c r="N5947" s="134" t="s">
        <v>10013</v>
      </c>
      <c r="O5947" s="118" t="s">
        <v>3286</v>
      </c>
      <c r="P5947" s="118" t="s">
        <v>10021</v>
      </c>
      <c r="Q5947" s="118" t="s">
        <v>1248</v>
      </c>
      <c r="S5947" s="118" t="s">
        <v>1172</v>
      </c>
      <c r="T5947" s="118" t="s">
        <v>1005</v>
      </c>
      <c r="U5947" s="118" t="s">
        <v>10015</v>
      </c>
    </row>
    <row r="5948" spans="1:21" ht="28.8">
      <c r="A5948" s="175">
        <v>40976</v>
      </c>
      <c r="B5948" s="118" t="s">
        <v>5</v>
      </c>
      <c r="C5948" s="130">
        <v>40976</v>
      </c>
      <c r="D5948" s="118">
        <v>0</v>
      </c>
      <c r="E5948" s="118" t="s">
        <v>159</v>
      </c>
      <c r="F5948" s="118" t="s">
        <v>8904</v>
      </c>
      <c r="G5948" s="118" t="s">
        <v>8905</v>
      </c>
      <c r="H5948" s="118" t="s">
        <v>876</v>
      </c>
      <c r="I5948" s="118" t="s">
        <v>10212</v>
      </c>
      <c r="K5948" s="118" t="s">
        <v>8961</v>
      </c>
      <c r="L5948" s="118" t="s">
        <v>10012</v>
      </c>
      <c r="M5948" s="118" t="s">
        <v>884</v>
      </c>
      <c r="N5948" s="134" t="s">
        <v>10013</v>
      </c>
      <c r="O5948" s="118" t="s">
        <v>3286</v>
      </c>
      <c r="P5948" s="118" t="s">
        <v>10022</v>
      </c>
      <c r="Q5948" s="118" t="s">
        <v>1248</v>
      </c>
      <c r="S5948" s="118" t="s">
        <v>1172</v>
      </c>
      <c r="T5948" s="118" t="s">
        <v>1005</v>
      </c>
      <c r="U5948" s="118" t="s">
        <v>10015</v>
      </c>
    </row>
    <row r="5949" spans="1:21" ht="28.8">
      <c r="A5949" s="175">
        <v>40980</v>
      </c>
      <c r="B5949" s="118" t="s">
        <v>5</v>
      </c>
      <c r="C5949" s="130">
        <v>40980</v>
      </c>
      <c r="D5949" s="118">
        <v>0</v>
      </c>
      <c r="E5949" s="118" t="s">
        <v>159</v>
      </c>
      <c r="F5949" s="118" t="s">
        <v>8904</v>
      </c>
      <c r="G5949" s="118" t="s">
        <v>8905</v>
      </c>
      <c r="H5949" s="118" t="s">
        <v>876</v>
      </c>
      <c r="I5949" s="118" t="s">
        <v>10185</v>
      </c>
      <c r="K5949" s="118" t="s">
        <v>8961</v>
      </c>
      <c r="L5949" s="118" t="s">
        <v>10023</v>
      </c>
      <c r="M5949" s="118" t="s">
        <v>0</v>
      </c>
      <c r="N5949" s="134" t="s">
        <v>4730</v>
      </c>
      <c r="O5949" s="118" t="s">
        <v>3286</v>
      </c>
      <c r="P5949" s="118" t="s">
        <v>10024</v>
      </c>
      <c r="Q5949" s="118" t="s">
        <v>1248</v>
      </c>
      <c r="S5949" s="118" t="s">
        <v>1172</v>
      </c>
      <c r="T5949" s="118" t="s">
        <v>61</v>
      </c>
      <c r="U5949" s="118" t="s">
        <v>9619</v>
      </c>
    </row>
    <row r="5950" spans="1:21" ht="28.8">
      <c r="A5950" s="175">
        <v>40980</v>
      </c>
      <c r="B5950" s="118" t="s">
        <v>5</v>
      </c>
      <c r="C5950" s="130">
        <v>40980</v>
      </c>
      <c r="D5950" s="118">
        <v>0</v>
      </c>
      <c r="E5950" s="118" t="s">
        <v>159</v>
      </c>
      <c r="F5950" s="118" t="s">
        <v>8904</v>
      </c>
      <c r="G5950" s="118" t="s">
        <v>8905</v>
      </c>
      <c r="H5950" s="118" t="s">
        <v>876</v>
      </c>
      <c r="I5950" s="118" t="s">
        <v>10185</v>
      </c>
      <c r="K5950" s="118" t="s">
        <v>8961</v>
      </c>
      <c r="L5950" s="118" t="s">
        <v>10023</v>
      </c>
      <c r="M5950" s="118" t="s">
        <v>0</v>
      </c>
      <c r="N5950" s="134" t="s">
        <v>4730</v>
      </c>
      <c r="O5950" s="118" t="s">
        <v>874</v>
      </c>
      <c r="P5950" s="118" t="s">
        <v>10025</v>
      </c>
      <c r="Q5950" s="118" t="s">
        <v>1248</v>
      </c>
      <c r="S5950" s="118" t="s">
        <v>1172</v>
      </c>
      <c r="T5950" s="118" t="s">
        <v>61</v>
      </c>
      <c r="U5950" s="118" t="s">
        <v>9619</v>
      </c>
    </row>
    <row r="5951" spans="1:21" ht="28.8">
      <c r="A5951" s="175">
        <v>40980</v>
      </c>
      <c r="B5951" s="118" t="s">
        <v>5</v>
      </c>
      <c r="C5951" s="130">
        <v>40980</v>
      </c>
      <c r="D5951" s="118">
        <v>0</v>
      </c>
      <c r="E5951" s="118" t="s">
        <v>199</v>
      </c>
      <c r="F5951" s="118" t="s">
        <v>10175</v>
      </c>
      <c r="G5951" s="118" t="s">
        <v>10176</v>
      </c>
      <c r="H5951" s="118" t="s">
        <v>10155</v>
      </c>
      <c r="I5951" s="118" t="s">
        <v>10178</v>
      </c>
      <c r="K5951" s="118" t="s">
        <v>8961</v>
      </c>
      <c r="L5951" s="118" t="s">
        <v>10023</v>
      </c>
      <c r="M5951" s="118" t="s">
        <v>0</v>
      </c>
      <c r="N5951" s="134" t="s">
        <v>4730</v>
      </c>
      <c r="O5951" s="118" t="s">
        <v>3286</v>
      </c>
      <c r="P5951" s="118" t="s">
        <v>10026</v>
      </c>
      <c r="Q5951" s="118" t="s">
        <v>1248</v>
      </c>
      <c r="S5951" s="118" t="s">
        <v>1172</v>
      </c>
      <c r="T5951" s="118" t="s">
        <v>61</v>
      </c>
      <c r="U5951" s="118" t="s">
        <v>9619</v>
      </c>
    </row>
    <row r="5952" spans="1:21">
      <c r="A5952" s="175">
        <v>40980</v>
      </c>
      <c r="B5952" s="118" t="s">
        <v>5</v>
      </c>
      <c r="C5952" s="130">
        <v>40980</v>
      </c>
      <c r="D5952" s="118">
        <v>0</v>
      </c>
      <c r="E5952" s="118" t="s">
        <v>165</v>
      </c>
      <c r="F5952" s="118" t="s">
        <v>10250</v>
      </c>
      <c r="G5952" s="118" t="s">
        <v>10251</v>
      </c>
      <c r="H5952" s="118" t="s">
        <v>0</v>
      </c>
      <c r="I5952" s="118" t="s">
        <v>10252</v>
      </c>
      <c r="K5952" s="118" t="s">
        <v>8961</v>
      </c>
      <c r="L5952" s="118" t="s">
        <v>10023</v>
      </c>
      <c r="M5952" s="118" t="s">
        <v>0</v>
      </c>
      <c r="N5952" s="134" t="s">
        <v>4730</v>
      </c>
      <c r="O5952" s="118" t="s">
        <v>3286</v>
      </c>
      <c r="P5952" s="118" t="s">
        <v>10027</v>
      </c>
      <c r="Q5952" s="118" t="s">
        <v>1248</v>
      </c>
      <c r="S5952" s="118" t="s">
        <v>1172</v>
      </c>
      <c r="T5952" s="118" t="s">
        <v>61</v>
      </c>
      <c r="U5952" s="118" t="s">
        <v>9619</v>
      </c>
    </row>
    <row r="5953" spans="1:21">
      <c r="A5953" s="175">
        <v>40980</v>
      </c>
      <c r="B5953" s="118" t="s">
        <v>5</v>
      </c>
      <c r="C5953" s="130">
        <v>40980</v>
      </c>
      <c r="D5953" s="118">
        <v>0</v>
      </c>
      <c r="E5953" s="118" t="s">
        <v>513</v>
      </c>
      <c r="F5953" s="118" t="s">
        <v>10253</v>
      </c>
      <c r="G5953" s="118" t="s">
        <v>9055</v>
      </c>
      <c r="H5953" s="118" t="s">
        <v>0</v>
      </c>
      <c r="I5953" s="118" t="s">
        <v>10254</v>
      </c>
      <c r="K5953" s="118" t="s">
        <v>8961</v>
      </c>
      <c r="L5953" s="118" t="s">
        <v>10023</v>
      </c>
      <c r="M5953" s="118" t="s">
        <v>0</v>
      </c>
      <c r="N5953" s="134" t="s">
        <v>4730</v>
      </c>
      <c r="O5953" s="118" t="s">
        <v>3286</v>
      </c>
      <c r="P5953" s="118" t="s">
        <v>10028</v>
      </c>
      <c r="Q5953" s="118" t="s">
        <v>1248</v>
      </c>
      <c r="S5953" s="118" t="s">
        <v>1172</v>
      </c>
      <c r="T5953" s="118" t="s">
        <v>61</v>
      </c>
      <c r="U5953" s="118" t="s">
        <v>9619</v>
      </c>
    </row>
    <row r="5954" spans="1:21" ht="28.8">
      <c r="A5954" s="175">
        <v>40980</v>
      </c>
      <c r="B5954" s="118" t="s">
        <v>5</v>
      </c>
      <c r="C5954" s="130">
        <v>40980</v>
      </c>
      <c r="D5954" s="118">
        <v>0</v>
      </c>
      <c r="E5954" s="118" t="s">
        <v>311</v>
      </c>
      <c r="F5954" s="118" t="s">
        <v>9030</v>
      </c>
      <c r="G5954" s="118" t="s">
        <v>9031</v>
      </c>
      <c r="H5954" s="118" t="s">
        <v>10155</v>
      </c>
      <c r="I5954" s="118" t="s">
        <v>10255</v>
      </c>
      <c r="K5954" s="118" t="s">
        <v>8961</v>
      </c>
      <c r="L5954" s="118" t="s">
        <v>10023</v>
      </c>
      <c r="M5954" s="118" t="s">
        <v>0</v>
      </c>
      <c r="N5954" s="134" t="s">
        <v>4730</v>
      </c>
      <c r="O5954" s="118" t="s">
        <v>3286</v>
      </c>
      <c r="P5954" s="118" t="s">
        <v>10029</v>
      </c>
      <c r="Q5954" s="118" t="s">
        <v>1248</v>
      </c>
      <c r="S5954" s="118" t="s">
        <v>1172</v>
      </c>
      <c r="T5954" s="118" t="s">
        <v>61</v>
      </c>
      <c r="U5954" s="118" t="s">
        <v>9619</v>
      </c>
    </row>
    <row r="5955" spans="1:21" ht="28.8">
      <c r="A5955" s="175">
        <v>40980</v>
      </c>
      <c r="B5955" s="118" t="s">
        <v>5</v>
      </c>
      <c r="C5955" s="130">
        <v>40980</v>
      </c>
      <c r="D5955" s="118">
        <v>0</v>
      </c>
      <c r="E5955" s="118" t="s">
        <v>199</v>
      </c>
      <c r="F5955" s="118" t="s">
        <v>10175</v>
      </c>
      <c r="G5955" s="118" t="s">
        <v>10176</v>
      </c>
      <c r="H5955" s="118" t="s">
        <v>10155</v>
      </c>
      <c r="I5955" s="118" t="s">
        <v>10178</v>
      </c>
      <c r="K5955" s="118" t="s">
        <v>8961</v>
      </c>
      <c r="L5955" s="118" t="s">
        <v>10023</v>
      </c>
      <c r="M5955" s="118" t="s">
        <v>0</v>
      </c>
      <c r="N5955" s="134" t="s">
        <v>4730</v>
      </c>
      <c r="O5955" s="118" t="s">
        <v>875</v>
      </c>
      <c r="P5955" s="118" t="s">
        <v>10030</v>
      </c>
      <c r="Q5955" s="118" t="s">
        <v>1248</v>
      </c>
      <c r="S5955" s="118" t="s">
        <v>1172</v>
      </c>
      <c r="T5955" s="118" t="s">
        <v>61</v>
      </c>
      <c r="U5955" s="118" t="s">
        <v>9619</v>
      </c>
    </row>
    <row r="5956" spans="1:21" ht="28.8">
      <c r="A5956" s="175">
        <v>40980</v>
      </c>
      <c r="B5956" s="118" t="s">
        <v>5</v>
      </c>
      <c r="C5956" s="130">
        <v>40980</v>
      </c>
      <c r="D5956" s="118">
        <v>0</v>
      </c>
      <c r="E5956" s="118" t="s">
        <v>159</v>
      </c>
      <c r="F5956" s="118" t="s">
        <v>8904</v>
      </c>
      <c r="G5956" s="118" t="s">
        <v>8905</v>
      </c>
      <c r="H5956" s="118" t="s">
        <v>876</v>
      </c>
      <c r="I5956" s="118" t="s">
        <v>10185</v>
      </c>
      <c r="K5956" s="118" t="s">
        <v>8961</v>
      </c>
      <c r="L5956" s="118" t="s">
        <v>10023</v>
      </c>
      <c r="M5956" s="118" t="s">
        <v>0</v>
      </c>
      <c r="N5956" s="134" t="s">
        <v>4730</v>
      </c>
      <c r="O5956" s="118" t="s">
        <v>3286</v>
      </c>
      <c r="P5956" s="118" t="s">
        <v>10031</v>
      </c>
      <c r="Q5956" s="118" t="s">
        <v>1248</v>
      </c>
      <c r="S5956" s="118" t="s">
        <v>1172</v>
      </c>
      <c r="T5956" s="118" t="s">
        <v>61</v>
      </c>
      <c r="U5956" s="118" t="s">
        <v>9619</v>
      </c>
    </row>
    <row r="5957" spans="1:21">
      <c r="A5957" s="175">
        <v>40983</v>
      </c>
      <c r="B5957" s="118" t="s">
        <v>5</v>
      </c>
      <c r="C5957" s="130">
        <v>40983</v>
      </c>
      <c r="D5957" s="118">
        <v>0</v>
      </c>
      <c r="E5957" s="118" t="s">
        <v>950</v>
      </c>
      <c r="F5957" s="118" t="s">
        <v>9083</v>
      </c>
      <c r="G5957" s="118" t="s">
        <v>9084</v>
      </c>
      <c r="H5957" s="118" t="s">
        <v>10256</v>
      </c>
      <c r="I5957" s="118" t="s">
        <v>10257</v>
      </c>
      <c r="K5957" s="118" t="s">
        <v>8961</v>
      </c>
      <c r="L5957" s="118" t="s">
        <v>10032</v>
      </c>
      <c r="M5957" s="118" t="s">
        <v>1182</v>
      </c>
      <c r="N5957" s="134" t="s">
        <v>4945</v>
      </c>
      <c r="O5957" s="118" t="s">
        <v>3286</v>
      </c>
      <c r="P5957" s="118" t="s">
        <v>10033</v>
      </c>
      <c r="Q5957" s="118" t="s">
        <v>1248</v>
      </c>
      <c r="S5957" s="118" t="s">
        <v>1004</v>
      </c>
      <c r="T5957" s="118" t="s">
        <v>4945</v>
      </c>
      <c r="U5957" s="118" t="s">
        <v>10034</v>
      </c>
    </row>
    <row r="5958" spans="1:21" ht="28.8">
      <c r="A5958" s="175">
        <v>40983</v>
      </c>
      <c r="B5958" s="118" t="s">
        <v>5</v>
      </c>
      <c r="C5958" s="130">
        <v>40983</v>
      </c>
      <c r="D5958" s="118">
        <v>0</v>
      </c>
      <c r="E5958" s="118" t="s">
        <v>322</v>
      </c>
      <c r="F5958" s="118" t="s">
        <v>8922</v>
      </c>
      <c r="G5958" s="118" t="s">
        <v>8923</v>
      </c>
      <c r="H5958" s="118" t="s">
        <v>876</v>
      </c>
      <c r="I5958" s="118" t="s">
        <v>10217</v>
      </c>
      <c r="K5958" s="118" t="s">
        <v>8961</v>
      </c>
      <c r="L5958" s="118" t="s">
        <v>10032</v>
      </c>
      <c r="M5958" s="118" t="s">
        <v>1182</v>
      </c>
      <c r="N5958" s="134" t="s">
        <v>4945</v>
      </c>
      <c r="O5958" s="118" t="s">
        <v>874</v>
      </c>
      <c r="P5958" s="118" t="s">
        <v>10035</v>
      </c>
      <c r="Q5958" s="118" t="s">
        <v>1248</v>
      </c>
      <c r="S5958" s="118" t="s">
        <v>1004</v>
      </c>
      <c r="T5958" s="118" t="s">
        <v>4945</v>
      </c>
      <c r="U5958" s="118" t="s">
        <v>10034</v>
      </c>
    </row>
    <row r="5959" spans="1:21" ht="28.8">
      <c r="A5959" s="175">
        <v>40983</v>
      </c>
      <c r="B5959" s="118" t="s">
        <v>5</v>
      </c>
      <c r="C5959" s="130">
        <v>40983</v>
      </c>
      <c r="D5959" s="118">
        <v>0</v>
      </c>
      <c r="E5959" s="118" t="s">
        <v>975</v>
      </c>
      <c r="F5959" s="118" t="s">
        <v>8890</v>
      </c>
      <c r="G5959" s="118" t="s">
        <v>8891</v>
      </c>
      <c r="H5959" s="118" t="s">
        <v>876</v>
      </c>
      <c r="I5959" s="118" t="s">
        <v>10258</v>
      </c>
      <c r="K5959" s="118" t="s">
        <v>8961</v>
      </c>
      <c r="L5959" s="118" t="s">
        <v>10032</v>
      </c>
      <c r="M5959" s="118" t="s">
        <v>1182</v>
      </c>
      <c r="N5959" s="134" t="s">
        <v>4945</v>
      </c>
      <c r="O5959" s="118" t="s">
        <v>3286</v>
      </c>
      <c r="P5959" s="118" t="s">
        <v>10036</v>
      </c>
      <c r="Q5959" s="118" t="s">
        <v>1248</v>
      </c>
      <c r="S5959" s="118" t="s">
        <v>1004</v>
      </c>
      <c r="T5959" s="118" t="s">
        <v>4945</v>
      </c>
      <c r="U5959" s="118" t="s">
        <v>10034</v>
      </c>
    </row>
    <row r="5960" spans="1:21">
      <c r="A5960" s="175">
        <v>40983</v>
      </c>
      <c r="B5960" s="118" t="s">
        <v>5</v>
      </c>
      <c r="C5960" s="130">
        <v>40983</v>
      </c>
      <c r="D5960" s="118">
        <v>0</v>
      </c>
      <c r="E5960" s="118" t="s">
        <v>159</v>
      </c>
      <c r="F5960" s="118" t="s">
        <v>8904</v>
      </c>
      <c r="G5960" s="118" t="s">
        <v>8905</v>
      </c>
      <c r="H5960" s="118" t="s">
        <v>0</v>
      </c>
      <c r="I5960" s="118" t="s">
        <v>10208</v>
      </c>
      <c r="K5960" s="118" t="s">
        <v>8961</v>
      </c>
      <c r="L5960" s="118" t="s">
        <v>10032</v>
      </c>
      <c r="M5960" s="118" t="s">
        <v>1182</v>
      </c>
      <c r="N5960" s="134" t="s">
        <v>4945</v>
      </c>
      <c r="O5960" s="118" t="s">
        <v>3286</v>
      </c>
      <c r="P5960" s="118" t="s">
        <v>10037</v>
      </c>
      <c r="Q5960" s="118" t="s">
        <v>1248</v>
      </c>
      <c r="S5960" s="118" t="s">
        <v>1004</v>
      </c>
      <c r="T5960" s="118" t="s">
        <v>4945</v>
      </c>
      <c r="U5960" s="118" t="s">
        <v>10034</v>
      </c>
    </row>
    <row r="5961" spans="1:21" ht="28.8">
      <c r="A5961" s="175">
        <v>40983</v>
      </c>
      <c r="B5961" s="118" t="s">
        <v>5</v>
      </c>
      <c r="C5961" s="130">
        <v>40983</v>
      </c>
      <c r="D5961" s="118">
        <v>0</v>
      </c>
      <c r="E5961" s="118" t="s">
        <v>975</v>
      </c>
      <c r="F5961" s="118" t="s">
        <v>8890</v>
      </c>
      <c r="G5961" s="118" t="s">
        <v>8891</v>
      </c>
      <c r="H5961" s="118" t="s">
        <v>876</v>
      </c>
      <c r="I5961" s="118" t="s">
        <v>10258</v>
      </c>
      <c r="K5961" s="118" t="s">
        <v>8961</v>
      </c>
      <c r="L5961" s="118" t="s">
        <v>10032</v>
      </c>
      <c r="M5961" s="118" t="s">
        <v>1182</v>
      </c>
      <c r="N5961" s="134" t="s">
        <v>4945</v>
      </c>
      <c r="O5961" s="118" t="s">
        <v>3286</v>
      </c>
      <c r="P5961" s="118" t="s">
        <v>10038</v>
      </c>
      <c r="Q5961" s="118" t="s">
        <v>1248</v>
      </c>
      <c r="S5961" s="118" t="s">
        <v>1004</v>
      </c>
      <c r="T5961" s="118" t="s">
        <v>4945</v>
      </c>
      <c r="U5961" s="118" t="s">
        <v>10034</v>
      </c>
    </row>
    <row r="5962" spans="1:21" ht="28.8">
      <c r="A5962" s="175">
        <v>40983</v>
      </c>
      <c r="B5962" s="118" t="s">
        <v>5</v>
      </c>
      <c r="C5962" s="130">
        <v>40983</v>
      </c>
      <c r="D5962" s="118">
        <v>0</v>
      </c>
      <c r="E5962" s="118" t="s">
        <v>950</v>
      </c>
      <c r="F5962" s="118" t="s">
        <v>9603</v>
      </c>
      <c r="G5962" s="118" t="s">
        <v>10182</v>
      </c>
      <c r="H5962" s="118" t="s">
        <v>876</v>
      </c>
      <c r="I5962" s="118" t="s">
        <v>10259</v>
      </c>
      <c r="K5962" s="118" t="s">
        <v>8961</v>
      </c>
      <c r="L5962" s="118" t="s">
        <v>10032</v>
      </c>
      <c r="M5962" s="118" t="s">
        <v>1182</v>
      </c>
      <c r="N5962" s="134" t="s">
        <v>4945</v>
      </c>
      <c r="O5962" s="118" t="s">
        <v>3286</v>
      </c>
      <c r="P5962" s="118" t="s">
        <v>10039</v>
      </c>
      <c r="Q5962" s="118" t="s">
        <v>1248</v>
      </c>
      <c r="S5962" s="118" t="s">
        <v>1004</v>
      </c>
      <c r="T5962" s="118" t="s">
        <v>4945</v>
      </c>
      <c r="U5962" s="118" t="s">
        <v>10034</v>
      </c>
    </row>
    <row r="5963" spans="1:21" ht="28.8">
      <c r="A5963" s="175">
        <v>40983</v>
      </c>
      <c r="B5963" s="118" t="s">
        <v>5</v>
      </c>
      <c r="C5963" s="130">
        <v>40983</v>
      </c>
      <c r="D5963" s="118">
        <v>0</v>
      </c>
      <c r="E5963" s="118" t="s">
        <v>144</v>
      </c>
      <c r="F5963" s="118" t="s">
        <v>8981</v>
      </c>
      <c r="G5963" s="118" t="s">
        <v>8982</v>
      </c>
      <c r="H5963" s="118" t="s">
        <v>876</v>
      </c>
      <c r="I5963" s="118" t="s">
        <v>10260</v>
      </c>
      <c r="K5963" s="118" t="s">
        <v>8961</v>
      </c>
      <c r="L5963" s="118" t="s">
        <v>10032</v>
      </c>
      <c r="M5963" s="118" t="s">
        <v>1182</v>
      </c>
      <c r="N5963" s="134" t="s">
        <v>4945</v>
      </c>
      <c r="O5963" s="118" t="s">
        <v>3286</v>
      </c>
      <c r="P5963" s="118" t="s">
        <v>10040</v>
      </c>
      <c r="Q5963" s="118" t="s">
        <v>1248</v>
      </c>
      <c r="S5963" s="118" t="s">
        <v>1004</v>
      </c>
      <c r="T5963" s="118" t="s">
        <v>4945</v>
      </c>
      <c r="U5963" s="118" t="s">
        <v>10034</v>
      </c>
    </row>
    <row r="5964" spans="1:21">
      <c r="A5964" s="175">
        <v>40983</v>
      </c>
      <c r="B5964" s="118" t="s">
        <v>5</v>
      </c>
      <c r="C5964" s="130">
        <v>40983</v>
      </c>
      <c r="D5964" s="118">
        <v>0</v>
      </c>
      <c r="E5964" s="118" t="s">
        <v>159</v>
      </c>
      <c r="F5964" s="118" t="s">
        <v>8904</v>
      </c>
      <c r="G5964" s="118" t="s">
        <v>8905</v>
      </c>
      <c r="H5964" s="118" t="s">
        <v>0</v>
      </c>
      <c r="I5964" s="118" t="s">
        <v>10208</v>
      </c>
      <c r="K5964" s="118" t="s">
        <v>8961</v>
      </c>
      <c r="L5964" s="118" t="s">
        <v>10032</v>
      </c>
      <c r="M5964" s="118" t="s">
        <v>1182</v>
      </c>
      <c r="N5964" s="134" t="s">
        <v>4945</v>
      </c>
      <c r="O5964" s="118" t="s">
        <v>3286</v>
      </c>
      <c r="P5964" s="118" t="s">
        <v>10041</v>
      </c>
      <c r="Q5964" s="118" t="s">
        <v>1248</v>
      </c>
      <c r="S5964" s="118" t="s">
        <v>1004</v>
      </c>
      <c r="T5964" s="118" t="s">
        <v>4945</v>
      </c>
      <c r="U5964" s="118" t="s">
        <v>10034</v>
      </c>
    </row>
    <row r="5965" spans="1:21" ht="28.8">
      <c r="A5965" s="175">
        <v>40983</v>
      </c>
      <c r="B5965" s="118" t="s">
        <v>5</v>
      </c>
      <c r="C5965" s="130">
        <v>40983</v>
      </c>
      <c r="D5965" s="118">
        <v>0</v>
      </c>
      <c r="E5965" s="118" t="s">
        <v>968</v>
      </c>
      <c r="F5965" s="118" t="s">
        <v>9087</v>
      </c>
      <c r="G5965" s="118" t="s">
        <v>9088</v>
      </c>
      <c r="H5965" s="118" t="s">
        <v>879</v>
      </c>
      <c r="I5965" s="118" t="s">
        <v>10215</v>
      </c>
      <c r="K5965" s="118" t="s">
        <v>8961</v>
      </c>
      <c r="L5965" s="118" t="s">
        <v>10032</v>
      </c>
      <c r="M5965" s="118" t="s">
        <v>1182</v>
      </c>
      <c r="N5965" s="134" t="s">
        <v>4945</v>
      </c>
      <c r="O5965" s="118" t="s">
        <v>874</v>
      </c>
      <c r="P5965" s="118" t="s">
        <v>10042</v>
      </c>
      <c r="Q5965" s="118" t="s">
        <v>1248</v>
      </c>
      <c r="S5965" s="118" t="s">
        <v>1004</v>
      </c>
      <c r="T5965" s="118" t="s">
        <v>4945</v>
      </c>
      <c r="U5965" s="118" t="s">
        <v>10034</v>
      </c>
    </row>
    <row r="5966" spans="1:21" ht="28.8">
      <c r="A5966" s="175">
        <v>40983</v>
      </c>
      <c r="B5966" s="118" t="s">
        <v>5</v>
      </c>
      <c r="C5966" s="130">
        <v>40983</v>
      </c>
      <c r="D5966" s="118">
        <v>0</v>
      </c>
      <c r="E5966" s="118" t="s">
        <v>159</v>
      </c>
      <c r="F5966" s="118" t="s">
        <v>8904</v>
      </c>
      <c r="G5966" s="118" t="s">
        <v>8905</v>
      </c>
      <c r="H5966" s="118" t="s">
        <v>876</v>
      </c>
      <c r="I5966" s="118" t="s">
        <v>10185</v>
      </c>
      <c r="K5966" s="118" t="s">
        <v>8961</v>
      </c>
      <c r="L5966" s="118" t="s">
        <v>10032</v>
      </c>
      <c r="M5966" s="118" t="s">
        <v>1182</v>
      </c>
      <c r="N5966" s="134" t="s">
        <v>4945</v>
      </c>
      <c r="O5966" s="118" t="s">
        <v>3286</v>
      </c>
      <c r="P5966" s="118" t="s">
        <v>10043</v>
      </c>
      <c r="Q5966" s="118" t="s">
        <v>1248</v>
      </c>
      <c r="S5966" s="118" t="s">
        <v>1004</v>
      </c>
      <c r="T5966" s="118" t="s">
        <v>4945</v>
      </c>
      <c r="U5966" s="118" t="s">
        <v>10034</v>
      </c>
    </row>
    <row r="5967" spans="1:21" ht="28.8">
      <c r="A5967" s="175">
        <v>40983</v>
      </c>
      <c r="B5967" s="118" t="s">
        <v>5</v>
      </c>
      <c r="C5967" s="130">
        <v>40983</v>
      </c>
      <c r="D5967" s="118">
        <v>0</v>
      </c>
      <c r="E5967" s="118" t="s">
        <v>144</v>
      </c>
      <c r="F5967" s="118" t="s">
        <v>8981</v>
      </c>
      <c r="G5967" s="118" t="s">
        <v>8982</v>
      </c>
      <c r="H5967" s="118" t="s">
        <v>0</v>
      </c>
      <c r="I5967" s="118" t="s">
        <v>10215</v>
      </c>
      <c r="K5967" s="118" t="s">
        <v>8961</v>
      </c>
      <c r="L5967" s="118" t="s">
        <v>10032</v>
      </c>
      <c r="M5967" s="118" t="s">
        <v>1182</v>
      </c>
      <c r="N5967" s="134" t="s">
        <v>4945</v>
      </c>
      <c r="O5967" s="118" t="s">
        <v>3286</v>
      </c>
      <c r="P5967" s="118" t="s">
        <v>10044</v>
      </c>
      <c r="Q5967" s="118" t="s">
        <v>1248</v>
      </c>
      <c r="S5967" s="118" t="s">
        <v>1004</v>
      </c>
      <c r="T5967" s="118" t="s">
        <v>4945</v>
      </c>
      <c r="U5967" s="118" t="s">
        <v>10034</v>
      </c>
    </row>
    <row r="5968" spans="1:21" ht="28.8">
      <c r="A5968" s="175">
        <v>40988</v>
      </c>
      <c r="B5968" s="118" t="s">
        <v>5</v>
      </c>
      <c r="C5968" s="130">
        <v>40988</v>
      </c>
      <c r="D5968" s="118">
        <v>0</v>
      </c>
      <c r="E5968" s="118" t="s">
        <v>10152</v>
      </c>
      <c r="F5968" s="118" t="s">
        <v>10201</v>
      </c>
      <c r="G5968" s="118" t="s">
        <v>10154</v>
      </c>
      <c r="H5968" s="118" t="s">
        <v>10155</v>
      </c>
      <c r="I5968" s="118" t="s">
        <v>10261</v>
      </c>
      <c r="K5968" s="118" t="s">
        <v>8961</v>
      </c>
      <c r="L5968" s="118" t="s">
        <v>10045</v>
      </c>
      <c r="M5968" s="118" t="s">
        <v>138</v>
      </c>
      <c r="N5968" s="134" t="s">
        <v>885</v>
      </c>
      <c r="O5968" s="118" t="s">
        <v>874</v>
      </c>
      <c r="P5968" s="118" t="s">
        <v>10046</v>
      </c>
      <c r="Q5968" s="118" t="s">
        <v>1248</v>
      </c>
      <c r="S5968" s="118" t="s">
        <v>789</v>
      </c>
      <c r="T5968" s="118" t="s">
        <v>789</v>
      </c>
      <c r="U5968" s="118" t="s">
        <v>10047</v>
      </c>
    </row>
    <row r="5969" spans="1:21" ht="28.8">
      <c r="A5969" s="175">
        <v>40988</v>
      </c>
      <c r="B5969" s="118" t="s">
        <v>5</v>
      </c>
      <c r="C5969" s="130">
        <v>40988</v>
      </c>
      <c r="D5969" s="118">
        <v>0</v>
      </c>
      <c r="E5969" s="118" t="s">
        <v>10152</v>
      </c>
      <c r="F5969" s="118" t="s">
        <v>10201</v>
      </c>
      <c r="G5969" s="118" t="s">
        <v>10154</v>
      </c>
      <c r="H5969" s="118" t="s">
        <v>885</v>
      </c>
      <c r="I5969" s="118" t="s">
        <v>885</v>
      </c>
      <c r="K5969" s="118" t="s">
        <v>8961</v>
      </c>
      <c r="L5969" s="118" t="s">
        <v>10045</v>
      </c>
      <c r="M5969" s="118" t="s">
        <v>138</v>
      </c>
      <c r="N5969" s="134" t="s">
        <v>885</v>
      </c>
      <c r="O5969" s="118" t="s">
        <v>874</v>
      </c>
      <c r="P5969" s="118" t="s">
        <v>10048</v>
      </c>
      <c r="Q5969" s="118" t="s">
        <v>1248</v>
      </c>
      <c r="S5969" s="118" t="s">
        <v>789</v>
      </c>
      <c r="T5969" s="118" t="s">
        <v>789</v>
      </c>
      <c r="U5969" s="118" t="s">
        <v>10047</v>
      </c>
    </row>
    <row r="5970" spans="1:21" ht="28.8">
      <c r="A5970" s="175">
        <v>40988</v>
      </c>
      <c r="B5970" s="118" t="s">
        <v>5</v>
      </c>
      <c r="C5970" s="130">
        <v>40988</v>
      </c>
      <c r="D5970" s="118">
        <v>0</v>
      </c>
      <c r="E5970" s="118" t="s">
        <v>322</v>
      </c>
      <c r="F5970" s="118" t="s">
        <v>8922</v>
      </c>
      <c r="G5970" s="118" t="s">
        <v>8923</v>
      </c>
      <c r="H5970" s="118" t="s">
        <v>0</v>
      </c>
      <c r="I5970" s="118" t="s">
        <v>10157</v>
      </c>
      <c r="K5970" s="118" t="s">
        <v>8961</v>
      </c>
      <c r="L5970" s="118" t="s">
        <v>10045</v>
      </c>
      <c r="M5970" s="118" t="s">
        <v>138</v>
      </c>
      <c r="N5970" s="134" t="s">
        <v>885</v>
      </c>
      <c r="O5970" s="118" t="s">
        <v>874</v>
      </c>
      <c r="P5970" s="118" t="s">
        <v>10049</v>
      </c>
      <c r="Q5970" s="118" t="s">
        <v>1248</v>
      </c>
      <c r="S5970" s="118" t="s">
        <v>789</v>
      </c>
      <c r="T5970" s="118" t="s">
        <v>789</v>
      </c>
      <c r="U5970" s="118" t="s">
        <v>10047</v>
      </c>
    </row>
    <row r="5971" spans="1:21">
      <c r="A5971" s="175">
        <v>40988</v>
      </c>
      <c r="B5971" s="118" t="s">
        <v>5</v>
      </c>
      <c r="C5971" s="130">
        <v>40988</v>
      </c>
      <c r="D5971" s="118">
        <v>0</v>
      </c>
      <c r="E5971" s="118" t="s">
        <v>322</v>
      </c>
      <c r="F5971" s="118" t="s">
        <v>8922</v>
      </c>
      <c r="G5971" s="118" t="s">
        <v>8923</v>
      </c>
      <c r="H5971" s="118" t="s">
        <v>0</v>
      </c>
      <c r="I5971" s="118" t="s">
        <v>10157</v>
      </c>
      <c r="K5971" s="118" t="s">
        <v>8961</v>
      </c>
      <c r="L5971" s="118" t="s">
        <v>10045</v>
      </c>
      <c r="M5971" s="118" t="s">
        <v>138</v>
      </c>
      <c r="N5971" s="134" t="s">
        <v>885</v>
      </c>
      <c r="O5971" s="118" t="s">
        <v>874</v>
      </c>
      <c r="P5971" s="118" t="s">
        <v>10050</v>
      </c>
      <c r="Q5971" s="118" t="s">
        <v>1248</v>
      </c>
      <c r="S5971" s="118" t="s">
        <v>789</v>
      </c>
      <c r="T5971" s="118" t="s">
        <v>789</v>
      </c>
      <c r="U5971" s="118" t="s">
        <v>10047</v>
      </c>
    </row>
    <row r="5972" spans="1:21" ht="28.8">
      <c r="A5972" s="175">
        <v>40988</v>
      </c>
      <c r="B5972" s="118" t="s">
        <v>5</v>
      </c>
      <c r="C5972" s="130">
        <v>40988</v>
      </c>
      <c r="D5972" s="118">
        <v>0</v>
      </c>
      <c r="E5972" s="118" t="s">
        <v>322</v>
      </c>
      <c r="F5972" s="118" t="s">
        <v>8922</v>
      </c>
      <c r="G5972" s="118" t="s">
        <v>8923</v>
      </c>
      <c r="H5972" s="118" t="s">
        <v>876</v>
      </c>
      <c r="I5972" s="118" t="s">
        <v>10217</v>
      </c>
      <c r="K5972" s="118" t="s">
        <v>8961</v>
      </c>
      <c r="L5972" s="118" t="s">
        <v>10045</v>
      </c>
      <c r="M5972" s="118" t="s">
        <v>138</v>
      </c>
      <c r="N5972" s="134" t="s">
        <v>885</v>
      </c>
      <c r="O5972" s="118" t="s">
        <v>874</v>
      </c>
      <c r="P5972" s="118" t="s">
        <v>10051</v>
      </c>
      <c r="Q5972" s="118" t="s">
        <v>1248</v>
      </c>
      <c r="S5972" s="118" t="s">
        <v>789</v>
      </c>
      <c r="T5972" s="118" t="s">
        <v>789</v>
      </c>
      <c r="U5972" s="118" t="s">
        <v>10047</v>
      </c>
    </row>
    <row r="5973" spans="1:21" ht="28.8">
      <c r="A5973" s="175">
        <v>40988</v>
      </c>
      <c r="B5973" s="118" t="s">
        <v>5</v>
      </c>
      <c r="C5973" s="130">
        <v>40988</v>
      </c>
      <c r="D5973" s="118">
        <v>0</v>
      </c>
      <c r="E5973" s="118" t="s">
        <v>322</v>
      </c>
      <c r="F5973" s="118" t="s">
        <v>8922</v>
      </c>
      <c r="G5973" s="118" t="s">
        <v>8923</v>
      </c>
      <c r="H5973" s="118" t="s">
        <v>876</v>
      </c>
      <c r="I5973" s="118" t="s">
        <v>10217</v>
      </c>
      <c r="K5973" s="118" t="s">
        <v>8961</v>
      </c>
      <c r="L5973" s="118" t="s">
        <v>10045</v>
      </c>
      <c r="M5973" s="118" t="s">
        <v>138</v>
      </c>
      <c r="N5973" s="134" t="s">
        <v>885</v>
      </c>
      <c r="O5973" s="118" t="s">
        <v>874</v>
      </c>
      <c r="P5973" s="118" t="s">
        <v>10052</v>
      </c>
      <c r="Q5973" s="118" t="s">
        <v>1248</v>
      </c>
      <c r="S5973" s="118" t="s">
        <v>789</v>
      </c>
      <c r="T5973" s="118" t="s">
        <v>789</v>
      </c>
      <c r="U5973" s="118" t="s">
        <v>10047</v>
      </c>
    </row>
    <row r="5974" spans="1:21">
      <c r="A5974" s="175">
        <v>40988</v>
      </c>
      <c r="B5974" s="118" t="s">
        <v>5</v>
      </c>
      <c r="C5974" s="130">
        <v>40988</v>
      </c>
      <c r="D5974" s="118">
        <v>0</v>
      </c>
      <c r="E5974" s="118" t="s">
        <v>322</v>
      </c>
      <c r="F5974" s="118" t="s">
        <v>8922</v>
      </c>
      <c r="G5974" s="118" t="s">
        <v>8923</v>
      </c>
      <c r="H5974" s="118" t="s">
        <v>0</v>
      </c>
      <c r="I5974" s="118" t="s">
        <v>10157</v>
      </c>
      <c r="K5974" s="118" t="s">
        <v>8961</v>
      </c>
      <c r="L5974" s="118" t="s">
        <v>10045</v>
      </c>
      <c r="M5974" s="118" t="s">
        <v>138</v>
      </c>
      <c r="N5974" s="134" t="s">
        <v>885</v>
      </c>
      <c r="O5974" s="118" t="s">
        <v>3286</v>
      </c>
      <c r="P5974" s="118" t="s">
        <v>10053</v>
      </c>
      <c r="Q5974" s="118" t="s">
        <v>1248</v>
      </c>
      <c r="S5974" s="118" t="s">
        <v>789</v>
      </c>
      <c r="T5974" s="118" t="s">
        <v>789</v>
      </c>
      <c r="U5974" s="118" t="s">
        <v>10047</v>
      </c>
    </row>
    <row r="5975" spans="1:21">
      <c r="A5975" s="175">
        <v>40988</v>
      </c>
      <c r="B5975" s="118" t="s">
        <v>5</v>
      </c>
      <c r="C5975" s="130">
        <v>40988</v>
      </c>
      <c r="D5975" s="118">
        <v>0</v>
      </c>
      <c r="E5975" s="118" t="s">
        <v>322</v>
      </c>
      <c r="F5975" s="118" t="s">
        <v>8922</v>
      </c>
      <c r="G5975" s="118" t="s">
        <v>8923</v>
      </c>
      <c r="H5975" s="118" t="s">
        <v>0</v>
      </c>
      <c r="I5975" s="118" t="s">
        <v>10157</v>
      </c>
      <c r="K5975" s="118" t="s">
        <v>8961</v>
      </c>
      <c r="L5975" s="118" t="s">
        <v>10045</v>
      </c>
      <c r="M5975" s="118" t="s">
        <v>138</v>
      </c>
      <c r="N5975" s="134" t="s">
        <v>885</v>
      </c>
      <c r="O5975" s="118" t="s">
        <v>3286</v>
      </c>
      <c r="P5975" s="118" t="s">
        <v>10054</v>
      </c>
      <c r="Q5975" s="118" t="s">
        <v>1248</v>
      </c>
      <c r="S5975" s="118" t="s">
        <v>789</v>
      </c>
      <c r="T5975" s="118" t="s">
        <v>789</v>
      </c>
      <c r="U5975" s="118" t="s">
        <v>10047</v>
      </c>
    </row>
    <row r="5976" spans="1:21">
      <c r="A5976" s="175">
        <v>40988</v>
      </c>
      <c r="B5976" s="118" t="s">
        <v>5</v>
      </c>
      <c r="C5976" s="130">
        <v>40988</v>
      </c>
      <c r="D5976" s="118">
        <v>0</v>
      </c>
      <c r="E5976" s="118" t="s">
        <v>322</v>
      </c>
      <c r="F5976" s="118" t="s">
        <v>8922</v>
      </c>
      <c r="G5976" s="118" t="s">
        <v>8923</v>
      </c>
      <c r="H5976" s="118" t="s">
        <v>885</v>
      </c>
      <c r="I5976" s="118" t="s">
        <v>885</v>
      </c>
      <c r="K5976" s="118" t="s">
        <v>8961</v>
      </c>
      <c r="L5976" s="118" t="s">
        <v>10045</v>
      </c>
      <c r="M5976" s="118" t="s">
        <v>138</v>
      </c>
      <c r="N5976" s="134" t="s">
        <v>885</v>
      </c>
      <c r="O5976" s="118" t="s">
        <v>3286</v>
      </c>
      <c r="P5976" s="118" t="s">
        <v>10055</v>
      </c>
      <c r="Q5976" s="118" t="s">
        <v>1248</v>
      </c>
      <c r="S5976" s="118" t="s">
        <v>789</v>
      </c>
      <c r="T5976" s="118" t="s">
        <v>789</v>
      </c>
      <c r="U5976" s="118" t="s">
        <v>10047</v>
      </c>
    </row>
    <row r="5977" spans="1:21">
      <c r="A5977" s="175">
        <v>40988</v>
      </c>
      <c r="B5977" s="118" t="s">
        <v>5</v>
      </c>
      <c r="C5977" s="130">
        <v>40988</v>
      </c>
      <c r="D5977" s="118">
        <v>0</v>
      </c>
      <c r="E5977" s="118" t="s">
        <v>199</v>
      </c>
      <c r="F5977" s="118" t="s">
        <v>10262</v>
      </c>
      <c r="G5977" s="118" t="s">
        <v>10263</v>
      </c>
      <c r="H5977" s="118" t="s">
        <v>0</v>
      </c>
      <c r="I5977" s="118" t="s">
        <v>10264</v>
      </c>
      <c r="K5977" s="118" t="s">
        <v>8961</v>
      </c>
      <c r="L5977" s="118" t="s">
        <v>10045</v>
      </c>
      <c r="M5977" s="118" t="s">
        <v>138</v>
      </c>
      <c r="N5977" s="134" t="s">
        <v>885</v>
      </c>
      <c r="O5977" s="118" t="s">
        <v>3286</v>
      </c>
      <c r="P5977" s="118" t="s">
        <v>10056</v>
      </c>
      <c r="Q5977" s="118" t="s">
        <v>1248</v>
      </c>
      <c r="S5977" s="118" t="s">
        <v>789</v>
      </c>
      <c r="T5977" s="118" t="s">
        <v>789</v>
      </c>
      <c r="U5977" s="118" t="s">
        <v>10047</v>
      </c>
    </row>
    <row r="5978" spans="1:21">
      <c r="A5978" s="175">
        <v>40988</v>
      </c>
      <c r="B5978" s="118" t="s">
        <v>5</v>
      </c>
      <c r="C5978" s="130">
        <v>40988</v>
      </c>
      <c r="D5978" s="118">
        <v>0</v>
      </c>
      <c r="E5978" s="118" t="s">
        <v>199</v>
      </c>
      <c r="F5978" s="118" t="s">
        <v>10262</v>
      </c>
      <c r="G5978" s="118" t="s">
        <v>10263</v>
      </c>
      <c r="H5978" s="118" t="s">
        <v>9062</v>
      </c>
      <c r="I5978" s="118" t="s">
        <v>10265</v>
      </c>
      <c r="K5978" s="118" t="s">
        <v>8961</v>
      </c>
      <c r="L5978" s="118" t="s">
        <v>10045</v>
      </c>
      <c r="M5978" s="118" t="s">
        <v>138</v>
      </c>
      <c r="N5978" s="134" t="s">
        <v>885</v>
      </c>
      <c r="O5978" s="118" t="s">
        <v>3286</v>
      </c>
      <c r="P5978" s="118" t="s">
        <v>10057</v>
      </c>
      <c r="Q5978" s="118" t="s">
        <v>1248</v>
      </c>
      <c r="S5978" s="118" t="s">
        <v>789</v>
      </c>
      <c r="T5978" s="118" t="s">
        <v>789</v>
      </c>
      <c r="U5978" s="118" t="s">
        <v>10047</v>
      </c>
    </row>
    <row r="5979" spans="1:21">
      <c r="A5979" s="175">
        <v>40988</v>
      </c>
      <c r="B5979" s="118" t="s">
        <v>5</v>
      </c>
      <c r="C5979" s="130">
        <v>40988</v>
      </c>
      <c r="D5979" s="118">
        <v>0</v>
      </c>
      <c r="E5979" s="118" t="s">
        <v>199</v>
      </c>
      <c r="F5979" s="118" t="s">
        <v>10262</v>
      </c>
      <c r="G5979" s="118" t="s">
        <v>10263</v>
      </c>
      <c r="H5979" s="118" t="s">
        <v>0</v>
      </c>
      <c r="I5979" s="118" t="s">
        <v>10266</v>
      </c>
      <c r="K5979" s="118" t="s">
        <v>8961</v>
      </c>
      <c r="L5979" s="118" t="s">
        <v>10045</v>
      </c>
      <c r="M5979" s="118" t="s">
        <v>138</v>
      </c>
      <c r="N5979" s="134" t="s">
        <v>885</v>
      </c>
      <c r="O5979" s="118" t="s">
        <v>3286</v>
      </c>
      <c r="P5979" s="118" t="s">
        <v>10058</v>
      </c>
      <c r="Q5979" s="118" t="s">
        <v>1248</v>
      </c>
      <c r="S5979" s="118" t="s">
        <v>789</v>
      </c>
      <c r="T5979" s="118" t="s">
        <v>789</v>
      </c>
      <c r="U5979" s="118" t="s">
        <v>10047</v>
      </c>
    </row>
    <row r="5980" spans="1:21" ht="28.8">
      <c r="A5980" s="175">
        <v>40988</v>
      </c>
      <c r="B5980" s="118" t="s">
        <v>5</v>
      </c>
      <c r="C5980" s="130">
        <v>40988</v>
      </c>
      <c r="D5980" s="118">
        <v>0</v>
      </c>
      <c r="E5980" s="118" t="s">
        <v>199</v>
      </c>
      <c r="F5980" s="118" t="s">
        <v>10262</v>
      </c>
      <c r="G5980" s="118" t="s">
        <v>10263</v>
      </c>
      <c r="H5980" s="118" t="s">
        <v>0</v>
      </c>
      <c r="I5980" s="118" t="s">
        <v>10266</v>
      </c>
      <c r="K5980" s="118" t="s">
        <v>8961</v>
      </c>
      <c r="L5980" s="118" t="s">
        <v>10045</v>
      </c>
      <c r="M5980" s="118" t="s">
        <v>138</v>
      </c>
      <c r="N5980" s="134" t="s">
        <v>885</v>
      </c>
      <c r="O5980" s="118" t="s">
        <v>875</v>
      </c>
      <c r="P5980" s="118" t="s">
        <v>10059</v>
      </c>
      <c r="Q5980" s="118" t="s">
        <v>1248</v>
      </c>
      <c r="S5980" s="118" t="s">
        <v>789</v>
      </c>
      <c r="T5980" s="118" t="s">
        <v>789</v>
      </c>
      <c r="U5980" s="118" t="s">
        <v>10047</v>
      </c>
    </row>
    <row r="5981" spans="1:21" ht="28.8">
      <c r="A5981" s="175">
        <v>40988</v>
      </c>
      <c r="B5981" s="118" t="s">
        <v>5</v>
      </c>
      <c r="C5981" s="130">
        <v>40988</v>
      </c>
      <c r="D5981" s="118">
        <v>0</v>
      </c>
      <c r="E5981" s="118" t="s">
        <v>311</v>
      </c>
      <c r="F5981" s="118" t="s">
        <v>9030</v>
      </c>
      <c r="G5981" s="118" t="s">
        <v>9031</v>
      </c>
      <c r="H5981" s="118" t="s">
        <v>10155</v>
      </c>
      <c r="I5981" s="118" t="s">
        <v>10255</v>
      </c>
      <c r="K5981" s="118" t="s">
        <v>8961</v>
      </c>
      <c r="L5981" s="118" t="s">
        <v>10045</v>
      </c>
      <c r="M5981" s="118" t="s">
        <v>138</v>
      </c>
      <c r="N5981" s="134" t="s">
        <v>885</v>
      </c>
      <c r="O5981" s="118" t="s">
        <v>874</v>
      </c>
      <c r="P5981" s="118" t="s">
        <v>10060</v>
      </c>
      <c r="Q5981" s="118" t="s">
        <v>1248</v>
      </c>
      <c r="S5981" s="118" t="s">
        <v>789</v>
      </c>
      <c r="T5981" s="118" t="s">
        <v>789</v>
      </c>
      <c r="U5981" s="118" t="s">
        <v>10047</v>
      </c>
    </row>
    <row r="5982" spans="1:21" ht="28.8">
      <c r="A5982" s="175">
        <v>40988</v>
      </c>
      <c r="B5982" s="118" t="s">
        <v>5</v>
      </c>
      <c r="C5982" s="130">
        <v>40988</v>
      </c>
      <c r="D5982" s="118">
        <v>0</v>
      </c>
      <c r="E5982" s="118" t="s">
        <v>144</v>
      </c>
      <c r="F5982" s="118" t="s">
        <v>8981</v>
      </c>
      <c r="G5982" s="118" t="s">
        <v>8982</v>
      </c>
      <c r="H5982" s="118" t="s">
        <v>876</v>
      </c>
      <c r="I5982" s="118" t="s">
        <v>10267</v>
      </c>
      <c r="K5982" s="118" t="s">
        <v>8961</v>
      </c>
      <c r="L5982" s="118" t="s">
        <v>10045</v>
      </c>
      <c r="M5982" s="118" t="s">
        <v>138</v>
      </c>
      <c r="N5982" s="134" t="s">
        <v>885</v>
      </c>
      <c r="O5982" s="118" t="s">
        <v>3286</v>
      </c>
      <c r="P5982" s="118" t="s">
        <v>10061</v>
      </c>
      <c r="Q5982" s="118" t="s">
        <v>1248</v>
      </c>
      <c r="S5982" s="118" t="s">
        <v>789</v>
      </c>
      <c r="T5982" s="118" t="s">
        <v>789</v>
      </c>
      <c r="U5982" s="118" t="s">
        <v>10047</v>
      </c>
    </row>
    <row r="5983" spans="1:21" ht="28.8">
      <c r="A5983" s="175">
        <v>40988</v>
      </c>
      <c r="B5983" s="118" t="s">
        <v>5</v>
      </c>
      <c r="C5983" s="130">
        <v>40988</v>
      </c>
      <c r="D5983" s="118">
        <v>0</v>
      </c>
      <c r="E5983" s="118" t="s">
        <v>144</v>
      </c>
      <c r="F5983" s="118" t="s">
        <v>8981</v>
      </c>
      <c r="G5983" s="118" t="s">
        <v>8982</v>
      </c>
      <c r="H5983" s="118" t="s">
        <v>876</v>
      </c>
      <c r="I5983" s="118" t="s">
        <v>10260</v>
      </c>
      <c r="K5983" s="118" t="s">
        <v>8961</v>
      </c>
      <c r="L5983" s="118" t="s">
        <v>10045</v>
      </c>
      <c r="M5983" s="118" t="s">
        <v>138</v>
      </c>
      <c r="N5983" s="134" t="s">
        <v>885</v>
      </c>
      <c r="O5983" s="118" t="s">
        <v>3286</v>
      </c>
      <c r="P5983" s="118" t="s">
        <v>10062</v>
      </c>
      <c r="Q5983" s="118" t="s">
        <v>1248</v>
      </c>
      <c r="S5983" s="118" t="s">
        <v>789</v>
      </c>
      <c r="T5983" s="118" t="s">
        <v>789</v>
      </c>
      <c r="U5983" s="118" t="s">
        <v>10047</v>
      </c>
    </row>
    <row r="5984" spans="1:21" ht="28.8">
      <c r="A5984" s="175">
        <v>40988</v>
      </c>
      <c r="B5984" s="118" t="s">
        <v>5</v>
      </c>
      <c r="C5984" s="130">
        <v>40988</v>
      </c>
      <c r="D5984" s="118">
        <v>0</v>
      </c>
      <c r="E5984" s="118" t="s">
        <v>950</v>
      </c>
      <c r="F5984" s="118" t="s">
        <v>9603</v>
      </c>
      <c r="G5984" s="118" t="s">
        <v>10182</v>
      </c>
      <c r="H5984" s="118" t="s">
        <v>10155</v>
      </c>
      <c r="I5984" s="118" t="s">
        <v>10268</v>
      </c>
      <c r="K5984" s="118" t="s">
        <v>8961</v>
      </c>
      <c r="L5984" s="118" t="s">
        <v>10045</v>
      </c>
      <c r="M5984" s="118" t="s">
        <v>138</v>
      </c>
      <c r="N5984" s="134" t="s">
        <v>885</v>
      </c>
      <c r="O5984" s="118" t="s">
        <v>3286</v>
      </c>
      <c r="P5984" s="118" t="s">
        <v>10063</v>
      </c>
      <c r="Q5984" s="118" t="s">
        <v>1248</v>
      </c>
      <c r="S5984" s="118" t="s">
        <v>789</v>
      </c>
      <c r="T5984" s="118" t="s">
        <v>789</v>
      </c>
      <c r="U5984" s="118" t="s">
        <v>10047</v>
      </c>
    </row>
    <row r="5985" spans="1:21" ht="28.8">
      <c r="A5985" s="175">
        <v>40988</v>
      </c>
      <c r="B5985" s="118" t="s">
        <v>5</v>
      </c>
      <c r="C5985" s="130">
        <v>40988</v>
      </c>
      <c r="D5985" s="118">
        <v>0</v>
      </c>
      <c r="E5985" s="118" t="s">
        <v>159</v>
      </c>
      <c r="F5985" s="118" t="s">
        <v>8904</v>
      </c>
      <c r="G5985" s="118" t="s">
        <v>8905</v>
      </c>
      <c r="H5985" s="118" t="s">
        <v>876</v>
      </c>
      <c r="I5985" s="118" t="s">
        <v>10185</v>
      </c>
      <c r="K5985" s="118" t="s">
        <v>8961</v>
      </c>
      <c r="L5985" s="118" t="s">
        <v>10045</v>
      </c>
      <c r="M5985" s="118" t="s">
        <v>138</v>
      </c>
      <c r="N5985" s="134" t="s">
        <v>885</v>
      </c>
      <c r="O5985" s="118" t="s">
        <v>874</v>
      </c>
      <c r="P5985" s="118" t="s">
        <v>10064</v>
      </c>
      <c r="Q5985" s="118" t="s">
        <v>1248</v>
      </c>
      <c r="S5985" s="118" t="s">
        <v>789</v>
      </c>
      <c r="T5985" s="118" t="s">
        <v>789</v>
      </c>
      <c r="U5985" s="118" t="s">
        <v>10047</v>
      </c>
    </row>
    <row r="5986" spans="1:21" ht="28.8">
      <c r="A5986" s="175">
        <v>40988</v>
      </c>
      <c r="B5986" s="118" t="s">
        <v>5</v>
      </c>
      <c r="C5986" s="130">
        <v>40988</v>
      </c>
      <c r="D5986" s="118">
        <v>0</v>
      </c>
      <c r="E5986" s="118" t="s">
        <v>159</v>
      </c>
      <c r="F5986" s="118" t="s">
        <v>8904</v>
      </c>
      <c r="G5986" s="118" t="s">
        <v>8905</v>
      </c>
      <c r="H5986" s="118" t="s">
        <v>876</v>
      </c>
      <c r="I5986" s="118" t="s">
        <v>10185</v>
      </c>
      <c r="K5986" s="118" t="s">
        <v>8961</v>
      </c>
      <c r="L5986" s="118" t="s">
        <v>10045</v>
      </c>
      <c r="M5986" s="118" t="s">
        <v>138</v>
      </c>
      <c r="N5986" s="134" t="s">
        <v>885</v>
      </c>
      <c r="O5986" s="118" t="s">
        <v>3286</v>
      </c>
      <c r="P5986" s="118" t="s">
        <v>10065</v>
      </c>
      <c r="Q5986" s="118" t="s">
        <v>1248</v>
      </c>
      <c r="S5986" s="118" t="s">
        <v>789</v>
      </c>
      <c r="T5986" s="118" t="s">
        <v>789</v>
      </c>
      <c r="U5986" s="118" t="s">
        <v>10047</v>
      </c>
    </row>
    <row r="5987" spans="1:21" ht="28.8">
      <c r="A5987" s="175">
        <v>40988</v>
      </c>
      <c r="B5987" s="118" t="s">
        <v>5</v>
      </c>
      <c r="C5987" s="130">
        <v>40988</v>
      </c>
      <c r="D5987" s="118">
        <v>0</v>
      </c>
      <c r="E5987" s="118" t="s">
        <v>968</v>
      </c>
      <c r="F5987" s="118" t="s">
        <v>9087</v>
      </c>
      <c r="G5987" s="118" t="s">
        <v>9088</v>
      </c>
      <c r="H5987" s="118" t="s">
        <v>876</v>
      </c>
      <c r="I5987" s="118" t="s">
        <v>10269</v>
      </c>
      <c r="K5987" s="118" t="s">
        <v>8961</v>
      </c>
      <c r="L5987" s="118" t="s">
        <v>10045</v>
      </c>
      <c r="M5987" s="118" t="s">
        <v>138</v>
      </c>
      <c r="N5987" s="134" t="s">
        <v>885</v>
      </c>
      <c r="O5987" s="118" t="s">
        <v>3286</v>
      </c>
      <c r="P5987" s="118" t="s">
        <v>10066</v>
      </c>
      <c r="Q5987" s="118" t="s">
        <v>1248</v>
      </c>
      <c r="S5987" s="118" t="s">
        <v>789</v>
      </c>
      <c r="T5987" s="118" t="s">
        <v>789</v>
      </c>
      <c r="U5987" s="118" t="s">
        <v>10047</v>
      </c>
    </row>
    <row r="5988" spans="1:21" ht="28.8">
      <c r="A5988" s="175">
        <v>40988</v>
      </c>
      <c r="B5988" s="118" t="s">
        <v>5</v>
      </c>
      <c r="C5988" s="130">
        <v>40988</v>
      </c>
      <c r="D5988" s="118">
        <v>0</v>
      </c>
      <c r="E5988" s="118" t="s">
        <v>968</v>
      </c>
      <c r="F5988" s="118" t="s">
        <v>9087</v>
      </c>
      <c r="G5988" s="118" t="s">
        <v>9088</v>
      </c>
      <c r="H5988" s="118" t="s">
        <v>876</v>
      </c>
      <c r="I5988" s="118" t="s">
        <v>10270</v>
      </c>
      <c r="K5988" s="118" t="s">
        <v>8961</v>
      </c>
      <c r="L5988" s="118" t="s">
        <v>10045</v>
      </c>
      <c r="M5988" s="118" t="s">
        <v>138</v>
      </c>
      <c r="N5988" s="134" t="s">
        <v>885</v>
      </c>
      <c r="O5988" s="118" t="s">
        <v>874</v>
      </c>
      <c r="P5988" s="118" t="s">
        <v>10067</v>
      </c>
      <c r="Q5988" s="118" t="s">
        <v>1248</v>
      </c>
      <c r="S5988" s="118" t="s">
        <v>789</v>
      </c>
      <c r="T5988" s="118" t="s">
        <v>789</v>
      </c>
      <c r="U5988" s="118" t="s">
        <v>10047</v>
      </c>
    </row>
    <row r="5989" spans="1:21" ht="28.8">
      <c r="A5989" s="175">
        <v>40990</v>
      </c>
      <c r="B5989" s="118" t="s">
        <v>5</v>
      </c>
      <c r="C5989" s="130">
        <v>40990</v>
      </c>
      <c r="D5989" s="118">
        <v>0</v>
      </c>
      <c r="E5989" s="118" t="s">
        <v>199</v>
      </c>
      <c r="F5989" s="118" t="s">
        <v>10175</v>
      </c>
      <c r="G5989" s="118" t="s">
        <v>10176</v>
      </c>
      <c r="H5989" s="118" t="s">
        <v>10155</v>
      </c>
      <c r="I5989" s="118" t="s">
        <v>10178</v>
      </c>
      <c r="K5989" s="118" t="s">
        <v>8961</v>
      </c>
      <c r="L5989" s="118" t="s">
        <v>10068</v>
      </c>
      <c r="M5989" s="118" t="s">
        <v>883</v>
      </c>
      <c r="N5989" s="134" t="s">
        <v>9732</v>
      </c>
      <c r="O5989" s="118" t="s">
        <v>3286</v>
      </c>
      <c r="P5989" s="118" t="s">
        <v>10069</v>
      </c>
      <c r="Q5989" s="118" t="s">
        <v>1248</v>
      </c>
      <c r="S5989" s="118" t="s">
        <v>10070</v>
      </c>
      <c r="T5989" s="118" t="s">
        <v>59</v>
      </c>
      <c r="U5989" s="118" t="s">
        <v>10071</v>
      </c>
    </row>
    <row r="5990" spans="1:21" ht="28.8">
      <c r="A5990" s="175">
        <v>40990</v>
      </c>
      <c r="B5990" s="118" t="s">
        <v>5</v>
      </c>
      <c r="C5990" s="130">
        <v>40990</v>
      </c>
      <c r="D5990" s="118">
        <v>0</v>
      </c>
      <c r="E5990" s="118" t="s">
        <v>947</v>
      </c>
      <c r="F5990" s="118" t="s">
        <v>9440</v>
      </c>
      <c r="G5990" s="118" t="s">
        <v>9441</v>
      </c>
      <c r="H5990" s="118" t="s">
        <v>876</v>
      </c>
      <c r="I5990" s="118" t="s">
        <v>10161</v>
      </c>
      <c r="K5990" s="118" t="s">
        <v>8961</v>
      </c>
      <c r="L5990" s="118" t="s">
        <v>10068</v>
      </c>
      <c r="M5990" s="118" t="s">
        <v>883</v>
      </c>
      <c r="N5990" s="134" t="s">
        <v>9732</v>
      </c>
      <c r="O5990" s="118" t="s">
        <v>3286</v>
      </c>
      <c r="P5990" s="118" t="s">
        <v>10072</v>
      </c>
      <c r="Q5990" s="118" t="s">
        <v>1248</v>
      </c>
      <c r="S5990" s="118" t="s">
        <v>10070</v>
      </c>
      <c r="T5990" s="118" t="s">
        <v>59</v>
      </c>
      <c r="U5990" s="118" t="s">
        <v>10071</v>
      </c>
    </row>
    <row r="5991" spans="1:21">
      <c r="A5991" s="175">
        <v>40990</v>
      </c>
      <c r="B5991" s="118" t="s">
        <v>5</v>
      </c>
      <c r="C5991" s="130">
        <v>40990</v>
      </c>
      <c r="D5991" s="118">
        <v>0</v>
      </c>
      <c r="E5991" s="118" t="s">
        <v>975</v>
      </c>
      <c r="F5991" s="118" t="s">
        <v>8890</v>
      </c>
      <c r="G5991" s="118" t="s">
        <v>8891</v>
      </c>
      <c r="H5991" s="118" t="s">
        <v>0</v>
      </c>
      <c r="I5991" s="118" t="s">
        <v>9373</v>
      </c>
      <c r="K5991" s="118" t="s">
        <v>8961</v>
      </c>
      <c r="L5991" s="118" t="s">
        <v>10068</v>
      </c>
      <c r="M5991" s="118" t="s">
        <v>883</v>
      </c>
      <c r="N5991" s="134" t="s">
        <v>9732</v>
      </c>
      <c r="O5991" s="118" t="s">
        <v>3286</v>
      </c>
      <c r="P5991" s="118" t="s">
        <v>10073</v>
      </c>
      <c r="Q5991" s="118" t="s">
        <v>1248</v>
      </c>
      <c r="S5991" s="118" t="s">
        <v>10070</v>
      </c>
      <c r="T5991" s="118" t="s">
        <v>59</v>
      </c>
      <c r="U5991" s="118" t="s">
        <v>10071</v>
      </c>
    </row>
    <row r="5992" spans="1:21" ht="28.8">
      <c r="A5992" s="175">
        <v>40990</v>
      </c>
      <c r="B5992" s="118" t="s">
        <v>5</v>
      </c>
      <c r="C5992" s="130">
        <v>40990</v>
      </c>
      <c r="D5992" s="118">
        <v>0</v>
      </c>
      <c r="E5992" s="118" t="s">
        <v>786</v>
      </c>
      <c r="F5992" s="118" t="s">
        <v>9099</v>
      </c>
      <c r="G5992" s="118" t="s">
        <v>9100</v>
      </c>
      <c r="H5992" s="118" t="s">
        <v>876</v>
      </c>
      <c r="I5992" s="118" t="s">
        <v>10190</v>
      </c>
      <c r="K5992" s="118" t="s">
        <v>8961</v>
      </c>
      <c r="L5992" s="118" t="s">
        <v>10068</v>
      </c>
      <c r="M5992" s="118" t="s">
        <v>883</v>
      </c>
      <c r="N5992" s="134" t="s">
        <v>9732</v>
      </c>
      <c r="O5992" s="118" t="s">
        <v>3286</v>
      </c>
      <c r="P5992" s="118" t="s">
        <v>10074</v>
      </c>
      <c r="Q5992" s="118" t="s">
        <v>1248</v>
      </c>
      <c r="S5992" s="118" t="s">
        <v>10070</v>
      </c>
      <c r="T5992" s="118" t="s">
        <v>59</v>
      </c>
      <c r="U5992" s="118" t="s">
        <v>10071</v>
      </c>
    </row>
    <row r="5993" spans="1:21" ht="28.8">
      <c r="A5993" s="175">
        <v>40990</v>
      </c>
      <c r="B5993" s="118" t="s">
        <v>5</v>
      </c>
      <c r="C5993" s="130">
        <v>40990</v>
      </c>
      <c r="D5993" s="118">
        <v>0</v>
      </c>
      <c r="E5993" s="118" t="s">
        <v>159</v>
      </c>
      <c r="F5993" s="118" t="s">
        <v>8904</v>
      </c>
      <c r="G5993" s="118" t="s">
        <v>8905</v>
      </c>
      <c r="H5993" s="118" t="s">
        <v>876</v>
      </c>
      <c r="I5993" s="118" t="s">
        <v>10185</v>
      </c>
      <c r="K5993" s="118" t="s">
        <v>8961</v>
      </c>
      <c r="L5993" s="118" t="s">
        <v>10068</v>
      </c>
      <c r="M5993" s="118" t="s">
        <v>883</v>
      </c>
      <c r="N5993" s="134" t="s">
        <v>9732</v>
      </c>
      <c r="O5993" s="118" t="s">
        <v>3286</v>
      </c>
      <c r="P5993" s="118" t="s">
        <v>10075</v>
      </c>
      <c r="Q5993" s="118" t="s">
        <v>1248</v>
      </c>
      <c r="S5993" s="118" t="s">
        <v>10070</v>
      </c>
      <c r="T5993" s="118" t="s">
        <v>59</v>
      </c>
      <c r="U5993" s="118" t="s">
        <v>10071</v>
      </c>
    </row>
    <row r="5994" spans="1:21">
      <c r="A5994" s="175">
        <v>40990</v>
      </c>
      <c r="B5994" s="118" t="s">
        <v>5</v>
      </c>
      <c r="C5994" s="130">
        <v>40990</v>
      </c>
      <c r="D5994" s="118">
        <v>0</v>
      </c>
      <c r="E5994" s="118" t="s">
        <v>950</v>
      </c>
      <c r="F5994" s="118" t="s">
        <v>9603</v>
      </c>
      <c r="G5994" s="118" t="s">
        <v>10182</v>
      </c>
      <c r="H5994" s="118" t="s">
        <v>10256</v>
      </c>
      <c r="I5994" s="118" t="s">
        <v>9581</v>
      </c>
      <c r="K5994" s="118" t="s">
        <v>8961</v>
      </c>
      <c r="L5994" s="118" t="s">
        <v>10068</v>
      </c>
      <c r="M5994" s="118" t="s">
        <v>883</v>
      </c>
      <c r="N5994" s="134" t="s">
        <v>9732</v>
      </c>
      <c r="O5994" s="118" t="s">
        <v>3286</v>
      </c>
      <c r="P5994" s="118" t="s">
        <v>10076</v>
      </c>
      <c r="Q5994" s="118" t="s">
        <v>1248</v>
      </c>
      <c r="S5994" s="118" t="s">
        <v>10070</v>
      </c>
      <c r="T5994" s="118" t="s">
        <v>59</v>
      </c>
      <c r="U5994" s="118" t="s">
        <v>10071</v>
      </c>
    </row>
    <row r="5995" spans="1:21" ht="28.8">
      <c r="A5995" s="175">
        <v>40990</v>
      </c>
      <c r="B5995" s="118" t="s">
        <v>5</v>
      </c>
      <c r="C5995" s="130">
        <v>40990</v>
      </c>
      <c r="D5995" s="118">
        <v>0</v>
      </c>
      <c r="E5995" s="118" t="s">
        <v>774</v>
      </c>
      <c r="F5995" s="118" t="s">
        <v>9153</v>
      </c>
      <c r="G5995" s="118" t="s">
        <v>9154</v>
      </c>
      <c r="H5995" s="118" t="s">
        <v>876</v>
      </c>
      <c r="I5995" s="118" t="s">
        <v>10271</v>
      </c>
      <c r="K5995" s="118" t="s">
        <v>8961</v>
      </c>
      <c r="L5995" s="118" t="s">
        <v>10068</v>
      </c>
      <c r="M5995" s="118" t="s">
        <v>883</v>
      </c>
      <c r="N5995" s="134" t="s">
        <v>9732</v>
      </c>
      <c r="O5995" s="118" t="s">
        <v>3286</v>
      </c>
      <c r="P5995" s="118" t="s">
        <v>10077</v>
      </c>
      <c r="Q5995" s="118" t="s">
        <v>1248</v>
      </c>
      <c r="S5995" s="118" t="s">
        <v>10070</v>
      </c>
      <c r="T5995" s="118" t="s">
        <v>59</v>
      </c>
      <c r="U5995" s="118" t="s">
        <v>10071</v>
      </c>
    </row>
    <row r="5996" spans="1:21" ht="28.8">
      <c r="A5996" s="175">
        <v>40990</v>
      </c>
      <c r="B5996" s="118" t="s">
        <v>5</v>
      </c>
      <c r="C5996" s="130">
        <v>40990</v>
      </c>
      <c r="D5996" s="118">
        <v>0</v>
      </c>
      <c r="E5996" s="118" t="s">
        <v>199</v>
      </c>
      <c r="F5996" s="118" t="s">
        <v>10175</v>
      </c>
      <c r="G5996" s="118" t="s">
        <v>10176</v>
      </c>
      <c r="H5996" s="118" t="s">
        <v>10155</v>
      </c>
      <c r="I5996" s="118" t="s">
        <v>10178</v>
      </c>
      <c r="K5996" s="118" t="s">
        <v>8961</v>
      </c>
      <c r="L5996" s="118" t="s">
        <v>10068</v>
      </c>
      <c r="M5996" s="118" t="s">
        <v>883</v>
      </c>
      <c r="N5996" s="134" t="s">
        <v>9732</v>
      </c>
      <c r="O5996" s="118" t="s">
        <v>875</v>
      </c>
      <c r="P5996" s="118" t="s">
        <v>10078</v>
      </c>
      <c r="Q5996" s="118" t="s">
        <v>1248</v>
      </c>
      <c r="S5996" s="118" t="s">
        <v>10070</v>
      </c>
      <c r="T5996" s="118" t="s">
        <v>59</v>
      </c>
      <c r="U5996" s="118" t="s">
        <v>10071</v>
      </c>
    </row>
    <row r="5997" spans="1:21" ht="28.8">
      <c r="A5997" s="175">
        <v>40990</v>
      </c>
      <c r="B5997" s="118" t="s">
        <v>5</v>
      </c>
      <c r="C5997" s="130">
        <v>40990</v>
      </c>
      <c r="D5997" s="118">
        <v>0</v>
      </c>
      <c r="E5997" s="118" t="s">
        <v>975</v>
      </c>
      <c r="F5997" s="118" t="s">
        <v>8890</v>
      </c>
      <c r="G5997" s="118" t="s">
        <v>8891</v>
      </c>
      <c r="H5997" s="118" t="s">
        <v>876</v>
      </c>
      <c r="I5997" s="118" t="s">
        <v>10258</v>
      </c>
      <c r="K5997" s="118" t="s">
        <v>8961</v>
      </c>
      <c r="L5997" s="118" t="s">
        <v>10068</v>
      </c>
      <c r="M5997" s="118" t="s">
        <v>883</v>
      </c>
      <c r="N5997" s="134" t="s">
        <v>9732</v>
      </c>
      <c r="O5997" s="118" t="s">
        <v>3286</v>
      </c>
      <c r="P5997" s="118" t="s">
        <v>10079</v>
      </c>
      <c r="Q5997" s="118" t="s">
        <v>1248</v>
      </c>
      <c r="S5997" s="118" t="s">
        <v>10070</v>
      </c>
      <c r="T5997" s="118" t="s">
        <v>59</v>
      </c>
      <c r="U5997" s="118" t="s">
        <v>10071</v>
      </c>
    </row>
    <row r="5998" spans="1:21" ht="28.8">
      <c r="A5998" s="175">
        <v>40990</v>
      </c>
      <c r="B5998" s="118" t="s">
        <v>5</v>
      </c>
      <c r="C5998" s="130">
        <v>40990</v>
      </c>
      <c r="D5998" s="118">
        <v>0</v>
      </c>
      <c r="E5998" s="118" t="s">
        <v>159</v>
      </c>
      <c r="F5998" s="118" t="s">
        <v>8904</v>
      </c>
      <c r="G5998" s="118" t="s">
        <v>8905</v>
      </c>
      <c r="H5998" s="118" t="s">
        <v>876</v>
      </c>
      <c r="I5998" s="118" t="s">
        <v>10272</v>
      </c>
      <c r="K5998" s="118" t="s">
        <v>8961</v>
      </c>
      <c r="L5998" s="118" t="s">
        <v>10068</v>
      </c>
      <c r="M5998" s="118" t="s">
        <v>883</v>
      </c>
      <c r="N5998" s="134" t="s">
        <v>9732</v>
      </c>
      <c r="O5998" s="118" t="s">
        <v>3286</v>
      </c>
      <c r="P5998" s="118" t="s">
        <v>10080</v>
      </c>
      <c r="Q5998" s="118" t="s">
        <v>1248</v>
      </c>
      <c r="S5998" s="118" t="s">
        <v>10070</v>
      </c>
      <c r="T5998" s="118" t="s">
        <v>59</v>
      </c>
      <c r="U5998" s="118" t="s">
        <v>10071</v>
      </c>
    </row>
    <row r="5999" spans="1:21">
      <c r="A5999" s="175">
        <v>40990</v>
      </c>
      <c r="B5999" s="118" t="s">
        <v>5</v>
      </c>
      <c r="C5999" s="130">
        <v>40990</v>
      </c>
      <c r="D5999" s="118">
        <v>0</v>
      </c>
      <c r="E5999" s="118" t="s">
        <v>975</v>
      </c>
      <c r="F5999" s="118" t="s">
        <v>8890</v>
      </c>
      <c r="G5999" s="118" t="s">
        <v>8891</v>
      </c>
      <c r="H5999" s="118" t="s">
        <v>0</v>
      </c>
      <c r="I5999" s="118" t="s">
        <v>9373</v>
      </c>
      <c r="K5999" s="118" t="s">
        <v>8961</v>
      </c>
      <c r="L5999" s="118" t="s">
        <v>10068</v>
      </c>
      <c r="M5999" s="118" t="s">
        <v>883</v>
      </c>
      <c r="N5999" s="134" t="s">
        <v>9732</v>
      </c>
      <c r="O5999" s="118" t="s">
        <v>3286</v>
      </c>
      <c r="P5999" s="118" t="s">
        <v>10081</v>
      </c>
      <c r="Q5999" s="118" t="s">
        <v>1248</v>
      </c>
      <c r="S5999" s="118" t="s">
        <v>10070</v>
      </c>
      <c r="T5999" s="118" t="s">
        <v>59</v>
      </c>
      <c r="U5999" s="118" t="s">
        <v>10071</v>
      </c>
    </row>
    <row r="6000" spans="1:21">
      <c r="A6000" s="175">
        <v>40990</v>
      </c>
      <c r="B6000" s="118" t="s">
        <v>5</v>
      </c>
      <c r="C6000" s="130">
        <v>40990</v>
      </c>
      <c r="D6000" s="118">
        <v>0</v>
      </c>
      <c r="E6000" s="118" t="s">
        <v>950</v>
      </c>
      <c r="F6000" s="118" t="s">
        <v>9603</v>
      </c>
      <c r="G6000" s="118" t="s">
        <v>10182</v>
      </c>
      <c r="H6000" s="118" t="s">
        <v>0</v>
      </c>
      <c r="I6000" s="118" t="s">
        <v>9604</v>
      </c>
      <c r="K6000" s="118" t="s">
        <v>8961</v>
      </c>
      <c r="L6000" s="118" t="s">
        <v>10068</v>
      </c>
      <c r="M6000" s="118" t="s">
        <v>883</v>
      </c>
      <c r="N6000" s="134" t="s">
        <v>9732</v>
      </c>
      <c r="O6000" s="118" t="s">
        <v>3286</v>
      </c>
      <c r="P6000" s="118" t="s">
        <v>10082</v>
      </c>
      <c r="Q6000" s="118" t="s">
        <v>1248</v>
      </c>
      <c r="S6000" s="118" t="s">
        <v>10070</v>
      </c>
      <c r="T6000" s="118" t="s">
        <v>59</v>
      </c>
      <c r="U6000" s="118" t="s">
        <v>10071</v>
      </c>
    </row>
    <row r="6001" spans="1:21" ht="28.8">
      <c r="A6001" s="175">
        <v>40990</v>
      </c>
      <c r="B6001" s="118" t="s">
        <v>5</v>
      </c>
      <c r="C6001" s="130">
        <v>40990</v>
      </c>
      <c r="D6001" s="118">
        <v>0</v>
      </c>
      <c r="E6001" s="118" t="s">
        <v>159</v>
      </c>
      <c r="F6001" s="118" t="s">
        <v>8904</v>
      </c>
      <c r="G6001" s="118" t="s">
        <v>8905</v>
      </c>
      <c r="H6001" s="118" t="s">
        <v>876</v>
      </c>
      <c r="I6001" s="118" t="s">
        <v>10212</v>
      </c>
      <c r="K6001" s="118" t="s">
        <v>8961</v>
      </c>
      <c r="L6001" s="118" t="s">
        <v>10068</v>
      </c>
      <c r="M6001" s="118" t="s">
        <v>883</v>
      </c>
      <c r="N6001" s="134" t="s">
        <v>9732</v>
      </c>
      <c r="O6001" s="118" t="s">
        <v>3286</v>
      </c>
      <c r="P6001" s="118" t="s">
        <v>10083</v>
      </c>
      <c r="Q6001" s="118" t="s">
        <v>1248</v>
      </c>
      <c r="S6001" s="118" t="s">
        <v>10070</v>
      </c>
      <c r="T6001" s="118" t="s">
        <v>59</v>
      </c>
      <c r="U6001" s="118" t="s">
        <v>10071</v>
      </c>
    </row>
    <row r="6002" spans="1:21" ht="28.8">
      <c r="A6002" s="175">
        <v>40990</v>
      </c>
      <c r="B6002" s="118" t="s">
        <v>5</v>
      </c>
      <c r="C6002" s="130">
        <v>40990</v>
      </c>
      <c r="D6002" s="118">
        <v>0</v>
      </c>
      <c r="E6002" s="118" t="s">
        <v>774</v>
      </c>
      <c r="F6002" s="118" t="s">
        <v>9153</v>
      </c>
      <c r="G6002" s="118" t="s">
        <v>9154</v>
      </c>
      <c r="H6002" s="118" t="s">
        <v>876</v>
      </c>
      <c r="I6002" s="118" t="s">
        <v>10271</v>
      </c>
      <c r="K6002" s="118" t="s">
        <v>8961</v>
      </c>
      <c r="L6002" s="118" t="s">
        <v>10068</v>
      </c>
      <c r="M6002" s="118" t="s">
        <v>883</v>
      </c>
      <c r="N6002" s="134" t="s">
        <v>9732</v>
      </c>
      <c r="O6002" s="118" t="s">
        <v>3286</v>
      </c>
      <c r="P6002" s="118" t="s">
        <v>10084</v>
      </c>
      <c r="Q6002" s="118" t="s">
        <v>1248</v>
      </c>
      <c r="S6002" s="118" t="s">
        <v>10070</v>
      </c>
      <c r="T6002" s="118" t="s">
        <v>59</v>
      </c>
      <c r="U6002" s="118" t="s">
        <v>10071</v>
      </c>
    </row>
    <row r="6003" spans="1:21" ht="28.8">
      <c r="A6003" s="175">
        <v>40990</v>
      </c>
      <c r="B6003" s="118" t="s">
        <v>5</v>
      </c>
      <c r="C6003" s="130">
        <v>40990</v>
      </c>
      <c r="D6003" s="118">
        <v>0</v>
      </c>
      <c r="E6003" s="118" t="s">
        <v>199</v>
      </c>
      <c r="F6003" s="118" t="s">
        <v>9008</v>
      </c>
      <c r="G6003" s="118" t="s">
        <v>9009</v>
      </c>
      <c r="H6003" s="118" t="s">
        <v>876</v>
      </c>
      <c r="I6003" s="118" t="s">
        <v>9532</v>
      </c>
      <c r="K6003" s="118" t="s">
        <v>8961</v>
      </c>
      <c r="L6003" s="118" t="s">
        <v>10068</v>
      </c>
      <c r="M6003" s="118" t="s">
        <v>883</v>
      </c>
      <c r="N6003" s="134" t="s">
        <v>9732</v>
      </c>
      <c r="O6003" s="118" t="s">
        <v>3286</v>
      </c>
      <c r="P6003" s="118" t="s">
        <v>10085</v>
      </c>
      <c r="Q6003" s="118" t="s">
        <v>1248</v>
      </c>
      <c r="S6003" s="118" t="s">
        <v>10070</v>
      </c>
      <c r="T6003" s="118" t="s">
        <v>59</v>
      </c>
      <c r="U6003" s="118" t="s">
        <v>10071</v>
      </c>
    </row>
    <row r="6004" spans="1:21" ht="28.8">
      <c r="A6004" s="175">
        <v>40990</v>
      </c>
      <c r="B6004" s="118" t="s">
        <v>5</v>
      </c>
      <c r="C6004" s="130">
        <v>40990</v>
      </c>
      <c r="D6004" s="118">
        <v>0</v>
      </c>
      <c r="E6004" s="118" t="s">
        <v>159</v>
      </c>
      <c r="F6004" s="118" t="s">
        <v>8904</v>
      </c>
      <c r="G6004" s="118" t="s">
        <v>8905</v>
      </c>
      <c r="H6004" s="118" t="s">
        <v>876</v>
      </c>
      <c r="I6004" s="118" t="s">
        <v>10212</v>
      </c>
      <c r="K6004" s="118" t="s">
        <v>8961</v>
      </c>
      <c r="L6004" s="118" t="s">
        <v>10068</v>
      </c>
      <c r="M6004" s="118" t="s">
        <v>883</v>
      </c>
      <c r="N6004" s="134" t="s">
        <v>9732</v>
      </c>
      <c r="O6004" s="118" t="s">
        <v>3286</v>
      </c>
      <c r="P6004" s="118" t="s">
        <v>10086</v>
      </c>
      <c r="Q6004" s="118" t="s">
        <v>1248</v>
      </c>
      <c r="S6004" s="118" t="s">
        <v>10070</v>
      </c>
      <c r="T6004" s="118" t="s">
        <v>59</v>
      </c>
      <c r="U6004" s="118" t="s">
        <v>10071</v>
      </c>
    </row>
    <row r="6005" spans="1:21">
      <c r="A6005" s="175">
        <v>40990</v>
      </c>
      <c r="B6005" s="118" t="s">
        <v>5</v>
      </c>
      <c r="C6005" s="130">
        <v>40990</v>
      </c>
      <c r="D6005" s="118">
        <v>0</v>
      </c>
      <c r="E6005" s="118" t="s">
        <v>159</v>
      </c>
      <c r="F6005" s="118" t="s">
        <v>8904</v>
      </c>
      <c r="G6005" s="118" t="s">
        <v>8905</v>
      </c>
      <c r="H6005" s="118" t="s">
        <v>0</v>
      </c>
      <c r="I6005" s="118" t="s">
        <v>10208</v>
      </c>
      <c r="K6005" s="118" t="s">
        <v>8961</v>
      </c>
      <c r="L6005" s="118" t="s">
        <v>10068</v>
      </c>
      <c r="M6005" s="118" t="s">
        <v>883</v>
      </c>
      <c r="N6005" s="134" t="s">
        <v>9732</v>
      </c>
      <c r="O6005" s="118" t="s">
        <v>3286</v>
      </c>
      <c r="P6005" s="118" t="s">
        <v>10087</v>
      </c>
      <c r="Q6005" s="118" t="s">
        <v>1248</v>
      </c>
      <c r="S6005" s="118" t="s">
        <v>10070</v>
      </c>
      <c r="T6005" s="118" t="s">
        <v>59</v>
      </c>
      <c r="U6005" s="118" t="s">
        <v>10071</v>
      </c>
    </row>
    <row r="6006" spans="1:21">
      <c r="A6006" s="175">
        <v>40990</v>
      </c>
      <c r="B6006" s="118" t="s">
        <v>5</v>
      </c>
      <c r="C6006" s="130">
        <v>40990</v>
      </c>
      <c r="D6006" s="118">
        <v>0</v>
      </c>
      <c r="E6006" s="118" t="s">
        <v>159</v>
      </c>
      <c r="F6006" s="118" t="s">
        <v>8904</v>
      </c>
      <c r="G6006" s="118" t="s">
        <v>8905</v>
      </c>
      <c r="H6006" s="118" t="s">
        <v>0</v>
      </c>
      <c r="I6006" s="118" t="s">
        <v>10208</v>
      </c>
      <c r="K6006" s="118" t="s">
        <v>8961</v>
      </c>
      <c r="L6006" s="118" t="s">
        <v>10068</v>
      </c>
      <c r="M6006" s="118" t="s">
        <v>883</v>
      </c>
      <c r="N6006" s="134" t="s">
        <v>9732</v>
      </c>
      <c r="O6006" s="118" t="s">
        <v>3286</v>
      </c>
      <c r="P6006" s="118" t="s">
        <v>10088</v>
      </c>
      <c r="Q6006" s="118" t="s">
        <v>1248</v>
      </c>
      <c r="S6006" s="118" t="s">
        <v>10070</v>
      </c>
      <c r="T6006" s="118" t="s">
        <v>59</v>
      </c>
      <c r="U6006" s="118" t="s">
        <v>10071</v>
      </c>
    </row>
    <row r="6007" spans="1:21">
      <c r="A6007" s="175">
        <v>40990</v>
      </c>
      <c r="B6007" s="118" t="s">
        <v>5</v>
      </c>
      <c r="C6007" s="130">
        <v>40990</v>
      </c>
      <c r="D6007" s="118">
        <v>0</v>
      </c>
      <c r="E6007" s="118" t="s">
        <v>975</v>
      </c>
      <c r="F6007" s="118" t="s">
        <v>8890</v>
      </c>
      <c r="G6007" s="118" t="s">
        <v>8891</v>
      </c>
      <c r="H6007" s="118" t="s">
        <v>0</v>
      </c>
      <c r="I6007" s="118" t="s">
        <v>9373</v>
      </c>
      <c r="K6007" s="118" t="s">
        <v>8961</v>
      </c>
      <c r="L6007" s="118" t="s">
        <v>10068</v>
      </c>
      <c r="M6007" s="118" t="s">
        <v>883</v>
      </c>
      <c r="N6007" s="134" t="s">
        <v>9732</v>
      </c>
      <c r="O6007" s="118" t="s">
        <v>3286</v>
      </c>
      <c r="P6007" s="118" t="s">
        <v>10089</v>
      </c>
      <c r="Q6007" s="118" t="s">
        <v>1248</v>
      </c>
      <c r="S6007" s="118" t="s">
        <v>10070</v>
      </c>
      <c r="T6007" s="118" t="s">
        <v>59</v>
      </c>
      <c r="U6007" s="118" t="s">
        <v>10071</v>
      </c>
    </row>
    <row r="6008" spans="1:21" ht="28.8">
      <c r="A6008" s="175">
        <v>40995</v>
      </c>
      <c r="B6008" s="118" t="s">
        <v>5</v>
      </c>
      <c r="C6008" s="130">
        <v>40995</v>
      </c>
      <c r="D6008" s="118">
        <v>0</v>
      </c>
      <c r="E6008" s="118" t="s">
        <v>968</v>
      </c>
      <c r="F6008" s="118" t="s">
        <v>9087</v>
      </c>
      <c r="G6008" s="118" t="s">
        <v>9088</v>
      </c>
      <c r="H6008" s="118" t="s">
        <v>876</v>
      </c>
      <c r="I6008" s="118" t="s">
        <v>9389</v>
      </c>
      <c r="K6008" s="118" t="s">
        <v>8961</v>
      </c>
      <c r="L6008" s="118" t="s">
        <v>10090</v>
      </c>
      <c r="M6008" s="118" t="s">
        <v>1004</v>
      </c>
      <c r="N6008" s="134" t="s">
        <v>9813</v>
      </c>
      <c r="O6008" s="118" t="s">
        <v>3286</v>
      </c>
      <c r="P6008" s="118" t="s">
        <v>10091</v>
      </c>
      <c r="Q6008" s="118" t="s">
        <v>1248</v>
      </c>
      <c r="S6008" s="118" t="s">
        <v>1004</v>
      </c>
      <c r="T6008" s="118" t="s">
        <v>59</v>
      </c>
      <c r="U6008" s="118" t="s">
        <v>5933</v>
      </c>
    </row>
    <row r="6009" spans="1:21" ht="43.2">
      <c r="A6009" s="175">
        <v>40995</v>
      </c>
      <c r="B6009" s="118" t="s">
        <v>5</v>
      </c>
      <c r="C6009" s="130">
        <v>40995</v>
      </c>
      <c r="D6009" s="118">
        <v>0</v>
      </c>
      <c r="E6009" s="118" t="s">
        <v>199</v>
      </c>
      <c r="F6009" s="118" t="s">
        <v>8989</v>
      </c>
      <c r="G6009" s="118" t="s">
        <v>8990</v>
      </c>
      <c r="H6009" s="118" t="s">
        <v>10256</v>
      </c>
      <c r="I6009" s="118" t="s">
        <v>10273</v>
      </c>
      <c r="K6009" s="118" t="s">
        <v>8961</v>
      </c>
      <c r="L6009" s="118" t="s">
        <v>10090</v>
      </c>
      <c r="M6009" s="118" t="s">
        <v>1004</v>
      </c>
      <c r="N6009" s="134" t="s">
        <v>9813</v>
      </c>
      <c r="O6009" s="118" t="s">
        <v>3286</v>
      </c>
      <c r="P6009" s="118" t="s">
        <v>10092</v>
      </c>
      <c r="Q6009" s="118" t="s">
        <v>1248</v>
      </c>
      <c r="S6009" s="118" t="s">
        <v>1004</v>
      </c>
      <c r="T6009" s="118" t="s">
        <v>59</v>
      </c>
      <c r="U6009" s="118" t="s">
        <v>5933</v>
      </c>
    </row>
    <row r="6010" spans="1:21">
      <c r="A6010" s="175">
        <v>40995</v>
      </c>
      <c r="B6010" s="118" t="s">
        <v>5</v>
      </c>
      <c r="C6010" s="130">
        <v>40995</v>
      </c>
      <c r="D6010" s="118">
        <v>0</v>
      </c>
      <c r="E6010" s="118" t="s">
        <v>975</v>
      </c>
      <c r="F6010" s="118" t="s">
        <v>8890</v>
      </c>
      <c r="G6010" s="118" t="s">
        <v>8891</v>
      </c>
      <c r="H6010" s="118" t="s">
        <v>0</v>
      </c>
      <c r="I6010" s="118" t="s">
        <v>9373</v>
      </c>
      <c r="K6010" s="118" t="s">
        <v>8961</v>
      </c>
      <c r="L6010" s="118" t="s">
        <v>10090</v>
      </c>
      <c r="M6010" s="118" t="s">
        <v>1004</v>
      </c>
      <c r="N6010" s="134" t="s">
        <v>9813</v>
      </c>
      <c r="O6010" s="118" t="s">
        <v>3286</v>
      </c>
      <c r="P6010" s="118" t="s">
        <v>10093</v>
      </c>
      <c r="Q6010" s="118" t="s">
        <v>1248</v>
      </c>
      <c r="S6010" s="118" t="s">
        <v>1004</v>
      </c>
      <c r="T6010" s="118" t="s">
        <v>59</v>
      </c>
      <c r="U6010" s="118" t="s">
        <v>5933</v>
      </c>
    </row>
    <row r="6011" spans="1:21">
      <c r="A6011" s="175">
        <v>40995</v>
      </c>
      <c r="B6011" s="118" t="s">
        <v>5</v>
      </c>
      <c r="C6011" s="130">
        <v>40995</v>
      </c>
      <c r="D6011" s="118">
        <v>0</v>
      </c>
      <c r="E6011" s="118" t="s">
        <v>975</v>
      </c>
      <c r="F6011" s="118" t="s">
        <v>8890</v>
      </c>
      <c r="G6011" s="118" t="s">
        <v>8891</v>
      </c>
      <c r="H6011" s="118" t="s">
        <v>0</v>
      </c>
      <c r="I6011" s="118" t="s">
        <v>9373</v>
      </c>
      <c r="K6011" s="118" t="s">
        <v>8961</v>
      </c>
      <c r="L6011" s="118" t="s">
        <v>10090</v>
      </c>
      <c r="M6011" s="118" t="s">
        <v>1004</v>
      </c>
      <c r="N6011" s="134" t="s">
        <v>9813</v>
      </c>
      <c r="O6011" s="118" t="s">
        <v>3286</v>
      </c>
      <c r="P6011" s="118" t="s">
        <v>10094</v>
      </c>
      <c r="Q6011" s="118" t="s">
        <v>1248</v>
      </c>
      <c r="S6011" s="118" t="s">
        <v>1004</v>
      </c>
      <c r="T6011" s="118" t="s">
        <v>59</v>
      </c>
      <c r="U6011" s="118" t="s">
        <v>5933</v>
      </c>
    </row>
    <row r="6012" spans="1:21" ht="28.8">
      <c r="A6012" s="175">
        <v>40995</v>
      </c>
      <c r="B6012" s="118" t="s">
        <v>5</v>
      </c>
      <c r="C6012" s="130">
        <v>40995</v>
      </c>
      <c r="D6012" s="118">
        <v>0</v>
      </c>
      <c r="E6012" s="118" t="s">
        <v>159</v>
      </c>
      <c r="F6012" s="118" t="s">
        <v>8904</v>
      </c>
      <c r="G6012" s="118" t="s">
        <v>8905</v>
      </c>
      <c r="H6012" s="118" t="s">
        <v>0</v>
      </c>
      <c r="I6012" s="118" t="s">
        <v>10208</v>
      </c>
      <c r="K6012" s="118" t="s">
        <v>8961</v>
      </c>
      <c r="L6012" s="118" t="s">
        <v>10090</v>
      </c>
      <c r="M6012" s="118" t="s">
        <v>1004</v>
      </c>
      <c r="N6012" s="134" t="s">
        <v>9813</v>
      </c>
      <c r="O6012" s="118" t="s">
        <v>3286</v>
      </c>
      <c r="P6012" s="118" t="s">
        <v>10095</v>
      </c>
      <c r="Q6012" s="118" t="s">
        <v>1248</v>
      </c>
      <c r="S6012" s="118" t="s">
        <v>1004</v>
      </c>
      <c r="T6012" s="118" t="s">
        <v>59</v>
      </c>
      <c r="U6012" s="118" t="s">
        <v>5933</v>
      </c>
    </row>
    <row r="6013" spans="1:21" ht="28.8">
      <c r="A6013" s="175">
        <v>40995</v>
      </c>
      <c r="B6013" s="118" t="s">
        <v>5</v>
      </c>
      <c r="C6013" s="130">
        <v>40995</v>
      </c>
      <c r="D6013" s="118">
        <v>0</v>
      </c>
      <c r="E6013" s="118" t="s">
        <v>322</v>
      </c>
      <c r="F6013" s="118" t="s">
        <v>8922</v>
      </c>
      <c r="G6013" s="118" t="s">
        <v>8923</v>
      </c>
      <c r="H6013" s="118" t="s">
        <v>876</v>
      </c>
      <c r="I6013" s="118" t="s">
        <v>10235</v>
      </c>
      <c r="K6013" s="118" t="s">
        <v>8961</v>
      </c>
      <c r="L6013" s="118" t="s">
        <v>10090</v>
      </c>
      <c r="M6013" s="118" t="s">
        <v>1004</v>
      </c>
      <c r="N6013" s="134" t="s">
        <v>9813</v>
      </c>
      <c r="O6013" s="118" t="s">
        <v>874</v>
      </c>
      <c r="P6013" s="118" t="s">
        <v>10096</v>
      </c>
      <c r="Q6013" s="118" t="s">
        <v>1248</v>
      </c>
      <c r="S6013" s="118" t="s">
        <v>1004</v>
      </c>
      <c r="T6013" s="118" t="s">
        <v>59</v>
      </c>
      <c r="U6013" s="118" t="s">
        <v>5933</v>
      </c>
    </row>
    <row r="6014" spans="1:21" ht="28.8">
      <c r="A6014" s="175">
        <v>40995</v>
      </c>
      <c r="B6014" s="118" t="s">
        <v>5</v>
      </c>
      <c r="C6014" s="130">
        <v>40995</v>
      </c>
      <c r="D6014" s="118">
        <v>0</v>
      </c>
      <c r="E6014" s="118" t="s">
        <v>199</v>
      </c>
      <c r="F6014" s="118" t="s">
        <v>8989</v>
      </c>
      <c r="G6014" s="118" t="s">
        <v>8990</v>
      </c>
      <c r="H6014" s="118" t="s">
        <v>10256</v>
      </c>
      <c r="I6014" s="118" t="s">
        <v>10273</v>
      </c>
      <c r="K6014" s="118" t="s">
        <v>8961</v>
      </c>
      <c r="L6014" s="118" t="s">
        <v>10090</v>
      </c>
      <c r="M6014" s="118" t="s">
        <v>1004</v>
      </c>
      <c r="N6014" s="134" t="s">
        <v>9813</v>
      </c>
      <c r="O6014" s="118" t="s">
        <v>3286</v>
      </c>
      <c r="P6014" s="118" t="s">
        <v>10097</v>
      </c>
      <c r="Q6014" s="118" t="s">
        <v>1248</v>
      </c>
      <c r="S6014" s="118" t="s">
        <v>1004</v>
      </c>
      <c r="T6014" s="118" t="s">
        <v>59</v>
      </c>
      <c r="U6014" s="118" t="s">
        <v>5933</v>
      </c>
    </row>
    <row r="6015" spans="1:21" ht="28.8">
      <c r="A6015" s="175">
        <v>40995</v>
      </c>
      <c r="B6015" s="118" t="s">
        <v>5</v>
      </c>
      <c r="C6015" s="130">
        <v>40995</v>
      </c>
      <c r="D6015" s="118">
        <v>0</v>
      </c>
      <c r="E6015" s="118" t="s">
        <v>975</v>
      </c>
      <c r="F6015" s="118" t="s">
        <v>8890</v>
      </c>
      <c r="G6015" s="118" t="s">
        <v>8891</v>
      </c>
      <c r="H6015" s="118" t="s">
        <v>878</v>
      </c>
      <c r="I6015" s="118" t="s">
        <v>10274</v>
      </c>
      <c r="K6015" s="118" t="s">
        <v>8961</v>
      </c>
      <c r="L6015" s="118" t="s">
        <v>10090</v>
      </c>
      <c r="M6015" s="118" t="s">
        <v>1004</v>
      </c>
      <c r="N6015" s="134" t="s">
        <v>9813</v>
      </c>
      <c r="O6015" s="118" t="s">
        <v>3286</v>
      </c>
      <c r="P6015" s="118" t="s">
        <v>10098</v>
      </c>
      <c r="Q6015" s="118" t="s">
        <v>1248</v>
      </c>
      <c r="S6015" s="118" t="s">
        <v>1004</v>
      </c>
      <c r="T6015" s="118" t="s">
        <v>59</v>
      </c>
      <c r="U6015" s="118" t="s">
        <v>5933</v>
      </c>
    </row>
    <row r="6016" spans="1:21" ht="28.8">
      <c r="A6016" s="175">
        <v>40995</v>
      </c>
      <c r="B6016" s="118" t="s">
        <v>5</v>
      </c>
      <c r="C6016" s="130">
        <v>40995</v>
      </c>
      <c r="D6016" s="118">
        <v>0</v>
      </c>
      <c r="E6016" s="118" t="s">
        <v>975</v>
      </c>
      <c r="F6016" s="118" t="s">
        <v>8890</v>
      </c>
      <c r="G6016" s="118" t="s">
        <v>8891</v>
      </c>
      <c r="H6016" s="118" t="s">
        <v>878</v>
      </c>
      <c r="I6016" s="118" t="s">
        <v>10274</v>
      </c>
      <c r="K6016" s="118" t="s">
        <v>8961</v>
      </c>
      <c r="L6016" s="118" t="s">
        <v>10090</v>
      </c>
      <c r="M6016" s="118" t="s">
        <v>1004</v>
      </c>
      <c r="N6016" s="134" t="s">
        <v>9813</v>
      </c>
      <c r="O6016" s="118" t="s">
        <v>3286</v>
      </c>
      <c r="P6016" s="118" t="s">
        <v>10099</v>
      </c>
      <c r="Q6016" s="118" t="s">
        <v>1248</v>
      </c>
      <c r="S6016" s="118" t="s">
        <v>1004</v>
      </c>
      <c r="T6016" s="118" t="s">
        <v>59</v>
      </c>
      <c r="U6016" s="118" t="s">
        <v>5933</v>
      </c>
    </row>
    <row r="6017" spans="1:21" ht="28.8">
      <c r="A6017" s="175">
        <v>40995</v>
      </c>
      <c r="B6017" s="118" t="s">
        <v>5</v>
      </c>
      <c r="C6017" s="130">
        <v>40995</v>
      </c>
      <c r="D6017" s="118">
        <v>0</v>
      </c>
      <c r="E6017" s="118" t="s">
        <v>322</v>
      </c>
      <c r="F6017" s="118" t="s">
        <v>8922</v>
      </c>
      <c r="G6017" s="118" t="s">
        <v>8923</v>
      </c>
      <c r="H6017" s="118" t="s">
        <v>876</v>
      </c>
      <c r="I6017" s="118" t="s">
        <v>10217</v>
      </c>
      <c r="K6017" s="118" t="s">
        <v>8961</v>
      </c>
      <c r="L6017" s="118" t="s">
        <v>10090</v>
      </c>
      <c r="M6017" s="118" t="s">
        <v>1004</v>
      </c>
      <c r="N6017" s="134" t="s">
        <v>9813</v>
      </c>
      <c r="O6017" s="118" t="s">
        <v>874</v>
      </c>
      <c r="P6017" s="118" t="s">
        <v>10100</v>
      </c>
      <c r="Q6017" s="118" t="s">
        <v>1248</v>
      </c>
      <c r="S6017" s="118" t="s">
        <v>1004</v>
      </c>
      <c r="T6017" s="118" t="s">
        <v>59</v>
      </c>
      <c r="U6017" s="118" t="s">
        <v>5933</v>
      </c>
    </row>
    <row r="6018" spans="1:21" ht="28.8">
      <c r="A6018" s="175">
        <v>40997</v>
      </c>
      <c r="B6018" s="118" t="s">
        <v>5</v>
      </c>
      <c r="C6018" s="130">
        <v>40997</v>
      </c>
      <c r="D6018" s="118">
        <v>0</v>
      </c>
      <c r="E6018" s="118" t="s">
        <v>199</v>
      </c>
      <c r="F6018" s="118" t="s">
        <v>9008</v>
      </c>
      <c r="G6018" s="118" t="s">
        <v>9009</v>
      </c>
      <c r="H6018" s="118" t="s">
        <v>876</v>
      </c>
      <c r="I6018" s="118" t="s">
        <v>9532</v>
      </c>
      <c r="K6018" s="118" t="s">
        <v>8961</v>
      </c>
      <c r="L6018" s="118" t="s">
        <v>16</v>
      </c>
      <c r="M6018" s="118" t="s">
        <v>0</v>
      </c>
      <c r="N6018" s="134" t="s">
        <v>9732</v>
      </c>
      <c r="O6018" s="118" t="s">
        <v>3286</v>
      </c>
      <c r="P6018" s="118" t="s">
        <v>10101</v>
      </c>
      <c r="Q6018" s="118" t="s">
        <v>1248</v>
      </c>
      <c r="S6018" s="118" t="s">
        <v>1002</v>
      </c>
      <c r="T6018" s="118" t="s">
        <v>59</v>
      </c>
      <c r="U6018" s="118" t="s">
        <v>10071</v>
      </c>
    </row>
    <row r="6019" spans="1:21" ht="28.8">
      <c r="A6019" s="175">
        <v>40997</v>
      </c>
      <c r="B6019" s="118" t="s">
        <v>5</v>
      </c>
      <c r="C6019" s="130">
        <v>40997</v>
      </c>
      <c r="D6019" s="118">
        <v>0</v>
      </c>
      <c r="E6019" s="118" t="s">
        <v>159</v>
      </c>
      <c r="F6019" s="118" t="s">
        <v>958</v>
      </c>
      <c r="G6019" s="118" t="s">
        <v>8905</v>
      </c>
      <c r="H6019" s="118" t="s">
        <v>876</v>
      </c>
      <c r="I6019" s="118" t="s">
        <v>10186</v>
      </c>
      <c r="K6019" s="118" t="s">
        <v>8961</v>
      </c>
      <c r="L6019" s="118" t="s">
        <v>16</v>
      </c>
      <c r="M6019" s="118" t="s">
        <v>0</v>
      </c>
      <c r="N6019" s="134" t="s">
        <v>9732</v>
      </c>
      <c r="O6019" s="118" t="s">
        <v>3286</v>
      </c>
      <c r="P6019" s="118" t="s">
        <v>10102</v>
      </c>
      <c r="Q6019" s="118" t="s">
        <v>1248</v>
      </c>
      <c r="S6019" s="118" t="s">
        <v>1002</v>
      </c>
      <c r="T6019" s="118" t="s">
        <v>59</v>
      </c>
      <c r="U6019" s="118" t="s">
        <v>10071</v>
      </c>
    </row>
    <row r="6020" spans="1:21" ht="28.8">
      <c r="A6020" s="175">
        <v>40997</v>
      </c>
      <c r="B6020" s="118" t="s">
        <v>5</v>
      </c>
      <c r="C6020" s="130">
        <v>40997</v>
      </c>
      <c r="D6020" s="118">
        <v>0</v>
      </c>
      <c r="E6020" s="118" t="s">
        <v>10197</v>
      </c>
      <c r="F6020" s="118" t="s">
        <v>807</v>
      </c>
      <c r="G6020" s="118" t="s">
        <v>9224</v>
      </c>
      <c r="H6020" s="118" t="s">
        <v>0</v>
      </c>
      <c r="I6020" s="118" t="s">
        <v>10275</v>
      </c>
      <c r="K6020" s="118" t="s">
        <v>8961</v>
      </c>
      <c r="L6020" s="118" t="s">
        <v>16</v>
      </c>
      <c r="M6020" s="118" t="s">
        <v>0</v>
      </c>
      <c r="N6020" s="134" t="s">
        <v>9732</v>
      </c>
      <c r="O6020" s="118" t="s">
        <v>3286</v>
      </c>
      <c r="P6020" s="118" t="s">
        <v>10103</v>
      </c>
      <c r="Q6020" s="118" t="s">
        <v>1248</v>
      </c>
      <c r="S6020" s="118" t="s">
        <v>1002</v>
      </c>
      <c r="T6020" s="118" t="s">
        <v>59</v>
      </c>
      <c r="U6020" s="118" t="s">
        <v>5933</v>
      </c>
    </row>
    <row r="6021" spans="1:21" ht="28.8">
      <c r="A6021" s="175">
        <v>40997</v>
      </c>
      <c r="B6021" s="118" t="s">
        <v>5</v>
      </c>
      <c r="C6021" s="130">
        <v>40997</v>
      </c>
      <c r="D6021" s="118">
        <v>0</v>
      </c>
      <c r="E6021" s="118" t="s">
        <v>936</v>
      </c>
      <c r="F6021" s="118" t="s">
        <v>10276</v>
      </c>
      <c r="G6021" s="118" t="s">
        <v>10277</v>
      </c>
      <c r="H6021" s="118" t="s">
        <v>0</v>
      </c>
      <c r="I6021" s="118" t="s">
        <v>10278</v>
      </c>
      <c r="K6021" s="118" t="s">
        <v>8961</v>
      </c>
      <c r="L6021" s="118" t="s">
        <v>16</v>
      </c>
      <c r="M6021" s="118" t="s">
        <v>0</v>
      </c>
      <c r="N6021" s="134" t="s">
        <v>9732</v>
      </c>
      <c r="O6021" s="118" t="s">
        <v>3286</v>
      </c>
      <c r="P6021" s="118" t="s">
        <v>10104</v>
      </c>
      <c r="Q6021" s="118" t="s">
        <v>1248</v>
      </c>
      <c r="S6021" s="118" t="s">
        <v>1002</v>
      </c>
      <c r="T6021" s="118" t="s">
        <v>59</v>
      </c>
      <c r="U6021" s="118" t="s">
        <v>5933</v>
      </c>
    </row>
    <row r="6022" spans="1:21" ht="28.8">
      <c r="A6022" s="175">
        <v>40997</v>
      </c>
      <c r="B6022" s="118" t="s">
        <v>5</v>
      </c>
      <c r="C6022" s="130">
        <v>40997</v>
      </c>
      <c r="D6022" s="118">
        <v>0</v>
      </c>
      <c r="E6022" s="118" t="s">
        <v>975</v>
      </c>
      <c r="F6022" s="118" t="s">
        <v>8890</v>
      </c>
      <c r="G6022" s="118" t="s">
        <v>8891</v>
      </c>
      <c r="H6022" s="118" t="s">
        <v>881</v>
      </c>
      <c r="I6022" s="118" t="s">
        <v>10279</v>
      </c>
      <c r="K6022" s="118" t="s">
        <v>8961</v>
      </c>
      <c r="L6022" s="118" t="s">
        <v>16</v>
      </c>
      <c r="M6022" s="118" t="s">
        <v>0</v>
      </c>
      <c r="N6022" s="134" t="s">
        <v>9732</v>
      </c>
      <c r="O6022" s="118" t="s">
        <v>3286</v>
      </c>
      <c r="P6022" s="118" t="s">
        <v>10105</v>
      </c>
      <c r="Q6022" s="118" t="s">
        <v>1248</v>
      </c>
      <c r="S6022" s="118" t="s">
        <v>1002</v>
      </c>
      <c r="T6022" s="118" t="s">
        <v>59</v>
      </c>
      <c r="U6022" s="118" t="s">
        <v>5933</v>
      </c>
    </row>
    <row r="6023" spans="1:21" ht="28.8">
      <c r="A6023" s="175">
        <v>40997</v>
      </c>
      <c r="B6023" s="118" t="s">
        <v>5</v>
      </c>
      <c r="C6023" s="130">
        <v>40997</v>
      </c>
      <c r="D6023" s="118">
        <v>0</v>
      </c>
      <c r="E6023" s="118" t="s">
        <v>159</v>
      </c>
      <c r="F6023" s="118" t="s">
        <v>958</v>
      </c>
      <c r="G6023" s="118" t="s">
        <v>8905</v>
      </c>
      <c r="H6023" s="118" t="s">
        <v>876</v>
      </c>
      <c r="I6023" s="118" t="s">
        <v>10186</v>
      </c>
      <c r="K6023" s="118" t="s">
        <v>8961</v>
      </c>
      <c r="L6023" s="118" t="s">
        <v>16</v>
      </c>
      <c r="M6023" s="118" t="s">
        <v>0</v>
      </c>
      <c r="N6023" s="134" t="s">
        <v>9732</v>
      </c>
      <c r="O6023" s="118" t="s">
        <v>3286</v>
      </c>
      <c r="P6023" s="118" t="s">
        <v>10106</v>
      </c>
      <c r="Q6023" s="118" t="s">
        <v>1248</v>
      </c>
      <c r="S6023" s="118" t="s">
        <v>1002</v>
      </c>
      <c r="T6023" s="118" t="s">
        <v>59</v>
      </c>
      <c r="U6023" s="118" t="s">
        <v>5933</v>
      </c>
    </row>
    <row r="6024" spans="1:21" ht="28.8">
      <c r="A6024" s="175">
        <v>40997</v>
      </c>
      <c r="B6024" s="118" t="s">
        <v>5</v>
      </c>
      <c r="C6024" s="130">
        <v>40997</v>
      </c>
      <c r="D6024" s="118">
        <v>0</v>
      </c>
      <c r="E6024" s="118" t="s">
        <v>199</v>
      </c>
      <c r="F6024" s="118" t="s">
        <v>9008</v>
      </c>
      <c r="G6024" s="118" t="s">
        <v>9009</v>
      </c>
      <c r="H6024" s="118" t="s">
        <v>876</v>
      </c>
      <c r="I6024" s="118" t="s">
        <v>10280</v>
      </c>
      <c r="K6024" s="118" t="s">
        <v>8961</v>
      </c>
      <c r="L6024" s="118" t="s">
        <v>16</v>
      </c>
      <c r="M6024" s="118" t="s">
        <v>0</v>
      </c>
      <c r="N6024" s="134" t="s">
        <v>9732</v>
      </c>
      <c r="O6024" s="118" t="s">
        <v>3286</v>
      </c>
      <c r="P6024" s="118" t="s">
        <v>10107</v>
      </c>
      <c r="Q6024" s="118" t="s">
        <v>1248</v>
      </c>
      <c r="S6024" s="118" t="s">
        <v>1002</v>
      </c>
      <c r="T6024" s="118" t="s">
        <v>59</v>
      </c>
      <c r="U6024" s="118" t="s">
        <v>5933</v>
      </c>
    </row>
    <row r="6025" spans="1:21" ht="28.8">
      <c r="A6025" s="175">
        <v>40997</v>
      </c>
      <c r="B6025" s="118" t="s">
        <v>5</v>
      </c>
      <c r="C6025" s="130">
        <v>40997</v>
      </c>
      <c r="D6025" s="118">
        <v>0</v>
      </c>
      <c r="E6025" s="118" t="s">
        <v>165</v>
      </c>
      <c r="F6025" s="118" t="s">
        <v>10250</v>
      </c>
      <c r="G6025" s="118" t="s">
        <v>10251</v>
      </c>
      <c r="H6025" s="118" t="s">
        <v>876</v>
      </c>
      <c r="I6025" s="118" t="s">
        <v>10281</v>
      </c>
      <c r="K6025" s="118" t="s">
        <v>8961</v>
      </c>
      <c r="L6025" s="118" t="s">
        <v>16</v>
      </c>
      <c r="M6025" s="118" t="s">
        <v>0</v>
      </c>
      <c r="N6025" s="134" t="s">
        <v>9732</v>
      </c>
      <c r="O6025" s="118" t="s">
        <v>3286</v>
      </c>
      <c r="P6025" s="118" t="s">
        <v>10108</v>
      </c>
      <c r="Q6025" s="118" t="s">
        <v>1248</v>
      </c>
      <c r="S6025" s="118" t="s">
        <v>1002</v>
      </c>
      <c r="T6025" s="118" t="s">
        <v>59</v>
      </c>
      <c r="U6025" s="118" t="s">
        <v>5933</v>
      </c>
    </row>
    <row r="6026" spans="1:21" ht="28.8">
      <c r="A6026" s="175">
        <v>40997</v>
      </c>
      <c r="B6026" s="118" t="s">
        <v>5</v>
      </c>
      <c r="C6026" s="130">
        <v>40997</v>
      </c>
      <c r="D6026" s="118">
        <v>0</v>
      </c>
      <c r="E6026" s="118" t="s">
        <v>936</v>
      </c>
      <c r="F6026" s="118" t="s">
        <v>10276</v>
      </c>
      <c r="G6026" s="118" t="s">
        <v>10277</v>
      </c>
      <c r="H6026" s="118" t="s">
        <v>0</v>
      </c>
      <c r="I6026" s="118" t="s">
        <v>10278</v>
      </c>
      <c r="K6026" s="118" t="s">
        <v>8961</v>
      </c>
      <c r="L6026" s="118" t="s">
        <v>16</v>
      </c>
      <c r="M6026" s="118" t="s">
        <v>0</v>
      </c>
      <c r="N6026" s="134" t="s">
        <v>9732</v>
      </c>
      <c r="O6026" s="118" t="s">
        <v>3286</v>
      </c>
      <c r="P6026" s="118" t="s">
        <v>10109</v>
      </c>
      <c r="Q6026" s="118" t="s">
        <v>1248</v>
      </c>
      <c r="S6026" s="118" t="s">
        <v>1002</v>
      </c>
      <c r="T6026" s="118" t="s">
        <v>59</v>
      </c>
      <c r="U6026" s="118" t="s">
        <v>5933</v>
      </c>
    </row>
    <row r="6027" spans="1:21" ht="28.8">
      <c r="A6027" s="175">
        <v>40997</v>
      </c>
      <c r="B6027" s="118" t="s">
        <v>5</v>
      </c>
      <c r="C6027" s="130">
        <v>40997</v>
      </c>
      <c r="D6027" s="118">
        <v>0</v>
      </c>
      <c r="E6027" s="118" t="s">
        <v>199</v>
      </c>
      <c r="F6027" s="118" t="s">
        <v>9008</v>
      </c>
      <c r="G6027" s="118" t="s">
        <v>9009</v>
      </c>
      <c r="H6027" s="118" t="s">
        <v>876</v>
      </c>
      <c r="I6027" s="118" t="s">
        <v>10282</v>
      </c>
      <c r="K6027" s="118" t="s">
        <v>8961</v>
      </c>
      <c r="L6027" s="118" t="s">
        <v>16</v>
      </c>
      <c r="M6027" s="118" t="s">
        <v>0</v>
      </c>
      <c r="N6027" s="134" t="s">
        <v>9732</v>
      </c>
      <c r="O6027" s="118" t="s">
        <v>3286</v>
      </c>
      <c r="P6027" s="118" t="s">
        <v>10110</v>
      </c>
      <c r="Q6027" s="118" t="s">
        <v>1248</v>
      </c>
      <c r="S6027" s="118" t="s">
        <v>1002</v>
      </c>
      <c r="T6027" s="118" t="s">
        <v>59</v>
      </c>
      <c r="U6027" s="118" t="s">
        <v>5933</v>
      </c>
    </row>
    <row r="6028" spans="1:21" ht="28.8">
      <c r="A6028" s="175">
        <v>40997</v>
      </c>
      <c r="B6028" s="118" t="s">
        <v>5</v>
      </c>
      <c r="C6028" s="130">
        <v>40997</v>
      </c>
      <c r="D6028" s="118">
        <v>0</v>
      </c>
      <c r="E6028" s="118" t="s">
        <v>170</v>
      </c>
      <c r="F6028" s="118" t="s">
        <v>9027</v>
      </c>
      <c r="G6028" s="118" t="s">
        <v>9028</v>
      </c>
      <c r="H6028" s="118" t="s">
        <v>876</v>
      </c>
      <c r="I6028" s="118" t="s">
        <v>10283</v>
      </c>
      <c r="K6028" s="118" t="s">
        <v>8961</v>
      </c>
      <c r="L6028" s="118" t="s">
        <v>16</v>
      </c>
      <c r="M6028" s="118" t="s">
        <v>0</v>
      </c>
      <c r="N6028" s="134" t="s">
        <v>10111</v>
      </c>
      <c r="O6028" s="118" t="s">
        <v>3286</v>
      </c>
      <c r="P6028" s="118" t="s">
        <v>10112</v>
      </c>
      <c r="Q6028" s="118" t="s">
        <v>1248</v>
      </c>
      <c r="S6028" s="118" t="s">
        <v>1002</v>
      </c>
      <c r="T6028" s="118" t="s">
        <v>59</v>
      </c>
      <c r="U6028" s="118" t="s">
        <v>5933</v>
      </c>
    </row>
    <row r="6029" spans="1:21" ht="28.8">
      <c r="A6029" s="175">
        <v>40997</v>
      </c>
      <c r="B6029" s="118" t="s">
        <v>5</v>
      </c>
      <c r="C6029" s="130">
        <v>40997</v>
      </c>
      <c r="D6029" s="118">
        <v>0</v>
      </c>
      <c r="E6029" s="118" t="s">
        <v>322</v>
      </c>
      <c r="F6029" s="118" t="s">
        <v>8922</v>
      </c>
      <c r="G6029" s="118" t="s">
        <v>8923</v>
      </c>
      <c r="H6029" s="118" t="s">
        <v>876</v>
      </c>
      <c r="I6029" s="118" t="s">
        <v>10284</v>
      </c>
      <c r="K6029" s="118" t="s">
        <v>8961</v>
      </c>
      <c r="L6029" s="118" t="s">
        <v>16</v>
      </c>
      <c r="M6029" s="118" t="s">
        <v>0</v>
      </c>
      <c r="N6029" s="134" t="s">
        <v>10111</v>
      </c>
      <c r="O6029" s="118" t="s">
        <v>3286</v>
      </c>
      <c r="P6029" s="118" t="s">
        <v>10113</v>
      </c>
      <c r="Q6029" s="118" t="s">
        <v>1248</v>
      </c>
      <c r="S6029" s="118" t="s">
        <v>1002</v>
      </c>
      <c r="T6029" s="118" t="s">
        <v>59</v>
      </c>
      <c r="U6029" s="118" t="s">
        <v>5933</v>
      </c>
    </row>
    <row r="6030" spans="1:21">
      <c r="A6030" s="175">
        <v>40997</v>
      </c>
      <c r="B6030" s="118" t="s">
        <v>5</v>
      </c>
      <c r="C6030" s="130">
        <v>40997</v>
      </c>
      <c r="D6030" s="118">
        <v>0</v>
      </c>
      <c r="E6030" s="118" t="s">
        <v>322</v>
      </c>
      <c r="F6030" s="118" t="s">
        <v>8922</v>
      </c>
      <c r="G6030" s="118" t="s">
        <v>8923</v>
      </c>
      <c r="H6030" s="118" t="s">
        <v>0</v>
      </c>
      <c r="I6030" s="118" t="s">
        <v>10157</v>
      </c>
      <c r="K6030" s="118" t="s">
        <v>8961</v>
      </c>
      <c r="L6030" s="118" t="s">
        <v>16</v>
      </c>
      <c r="M6030" s="118" t="s">
        <v>0</v>
      </c>
      <c r="N6030" s="134" t="s">
        <v>10111</v>
      </c>
      <c r="O6030" s="118" t="s">
        <v>3286</v>
      </c>
      <c r="P6030" s="118" t="s">
        <v>10114</v>
      </c>
      <c r="Q6030" s="118" t="s">
        <v>1248</v>
      </c>
      <c r="S6030" s="118" t="s">
        <v>1002</v>
      </c>
      <c r="T6030" s="118" t="s">
        <v>59</v>
      </c>
      <c r="U6030" s="118" t="s">
        <v>5933</v>
      </c>
    </row>
    <row r="6031" spans="1:21" ht="28.8">
      <c r="A6031" s="175">
        <v>40997</v>
      </c>
      <c r="B6031" s="118" t="s">
        <v>5</v>
      </c>
      <c r="C6031" s="130">
        <v>40997</v>
      </c>
      <c r="D6031" s="118">
        <v>0</v>
      </c>
      <c r="E6031" s="118" t="s">
        <v>322</v>
      </c>
      <c r="F6031" s="118" t="s">
        <v>8922</v>
      </c>
      <c r="G6031" s="118" t="s">
        <v>8923</v>
      </c>
      <c r="H6031" s="118" t="s">
        <v>876</v>
      </c>
      <c r="I6031" s="118" t="s">
        <v>10285</v>
      </c>
      <c r="K6031" s="118" t="s">
        <v>8961</v>
      </c>
      <c r="L6031" s="118" t="s">
        <v>16</v>
      </c>
      <c r="M6031" s="118" t="s">
        <v>0</v>
      </c>
      <c r="N6031" s="134" t="s">
        <v>10111</v>
      </c>
      <c r="O6031" s="118" t="s">
        <v>874</v>
      </c>
      <c r="P6031" s="118" t="s">
        <v>10115</v>
      </c>
      <c r="Q6031" s="118" t="s">
        <v>1248</v>
      </c>
      <c r="S6031" s="118" t="s">
        <v>1002</v>
      </c>
      <c r="T6031" s="118" t="s">
        <v>59</v>
      </c>
      <c r="U6031" s="118" t="s">
        <v>5933</v>
      </c>
    </row>
    <row r="6032" spans="1:21">
      <c r="A6032" s="175">
        <v>40997</v>
      </c>
      <c r="B6032" s="118" t="s">
        <v>5</v>
      </c>
      <c r="C6032" s="130">
        <v>40997</v>
      </c>
      <c r="D6032" s="118">
        <v>0</v>
      </c>
      <c r="E6032" s="118" t="s">
        <v>322</v>
      </c>
      <c r="F6032" s="118" t="s">
        <v>8922</v>
      </c>
      <c r="G6032" s="118" t="s">
        <v>8923</v>
      </c>
      <c r="H6032" s="118" t="s">
        <v>0</v>
      </c>
      <c r="I6032" s="118" t="s">
        <v>10157</v>
      </c>
      <c r="K6032" s="118" t="s">
        <v>8961</v>
      </c>
      <c r="L6032" s="118" t="s">
        <v>16</v>
      </c>
      <c r="M6032" s="118" t="s">
        <v>0</v>
      </c>
      <c r="N6032" s="134" t="s">
        <v>10111</v>
      </c>
      <c r="O6032" s="118" t="s">
        <v>874</v>
      </c>
      <c r="P6032" s="118" t="s">
        <v>10116</v>
      </c>
      <c r="Q6032" s="118" t="s">
        <v>1248</v>
      </c>
      <c r="S6032" s="118" t="s">
        <v>1002</v>
      </c>
      <c r="T6032" s="118" t="s">
        <v>59</v>
      </c>
      <c r="U6032" s="118" t="s">
        <v>5933</v>
      </c>
    </row>
    <row r="6033" spans="1:21">
      <c r="A6033" s="175">
        <v>40997</v>
      </c>
      <c r="B6033" s="118" t="s">
        <v>5</v>
      </c>
      <c r="C6033" s="130">
        <v>40997</v>
      </c>
      <c r="D6033" s="118">
        <v>0</v>
      </c>
      <c r="E6033" s="118" t="s">
        <v>322</v>
      </c>
      <c r="F6033" s="118" t="s">
        <v>8922</v>
      </c>
      <c r="G6033" s="118" t="s">
        <v>8923</v>
      </c>
      <c r="H6033" s="118" t="s">
        <v>0</v>
      </c>
      <c r="I6033" s="118" t="s">
        <v>10157</v>
      </c>
      <c r="K6033" s="118" t="s">
        <v>8961</v>
      </c>
      <c r="L6033" s="118" t="s">
        <v>16</v>
      </c>
      <c r="M6033" s="118" t="s">
        <v>0</v>
      </c>
      <c r="N6033" s="134" t="s">
        <v>10111</v>
      </c>
      <c r="O6033" s="118" t="s">
        <v>3286</v>
      </c>
      <c r="P6033" s="118" t="s">
        <v>10117</v>
      </c>
      <c r="Q6033" s="118" t="s">
        <v>1248</v>
      </c>
      <c r="S6033" s="118" t="s">
        <v>1002</v>
      </c>
      <c r="T6033" s="118" t="s">
        <v>59</v>
      </c>
      <c r="U6033" s="118" t="s">
        <v>5933</v>
      </c>
    </row>
    <row r="6034" spans="1:21" ht="28.8">
      <c r="A6034" s="175">
        <v>40997</v>
      </c>
      <c r="B6034" s="118" t="s">
        <v>5</v>
      </c>
      <c r="C6034" s="130">
        <v>40997</v>
      </c>
      <c r="D6034" s="118">
        <v>0</v>
      </c>
      <c r="E6034" s="118" t="s">
        <v>199</v>
      </c>
      <c r="F6034" s="118" t="s">
        <v>9008</v>
      </c>
      <c r="G6034" s="118" t="s">
        <v>9009</v>
      </c>
      <c r="H6034" s="118" t="s">
        <v>876</v>
      </c>
      <c r="I6034" s="118" t="s">
        <v>10267</v>
      </c>
      <c r="K6034" s="118" t="s">
        <v>8961</v>
      </c>
      <c r="L6034" s="118" t="s">
        <v>16</v>
      </c>
      <c r="M6034" s="118" t="s">
        <v>0</v>
      </c>
      <c r="N6034" s="134" t="s">
        <v>10111</v>
      </c>
      <c r="O6034" s="118" t="s">
        <v>3286</v>
      </c>
      <c r="P6034" s="118" t="s">
        <v>10118</v>
      </c>
      <c r="Q6034" s="118" t="s">
        <v>1248</v>
      </c>
      <c r="S6034" s="118" t="s">
        <v>1002</v>
      </c>
      <c r="T6034" s="118" t="s">
        <v>59</v>
      </c>
      <c r="U6034" s="118" t="s">
        <v>5933</v>
      </c>
    </row>
    <row r="6035" spans="1:21" ht="28.8">
      <c r="A6035" s="175">
        <v>40997</v>
      </c>
      <c r="B6035" s="118" t="s">
        <v>5</v>
      </c>
      <c r="C6035" s="130">
        <v>40997</v>
      </c>
      <c r="D6035" s="118">
        <v>0</v>
      </c>
      <c r="E6035" s="118" t="s">
        <v>199</v>
      </c>
      <c r="F6035" s="118" t="s">
        <v>9008</v>
      </c>
      <c r="G6035" s="118" t="s">
        <v>9009</v>
      </c>
      <c r="H6035" s="118" t="s">
        <v>876</v>
      </c>
      <c r="I6035" s="118" t="s">
        <v>10267</v>
      </c>
      <c r="K6035" s="118" t="s">
        <v>8961</v>
      </c>
      <c r="L6035" s="118" t="s">
        <v>16</v>
      </c>
      <c r="M6035" s="118" t="s">
        <v>0</v>
      </c>
      <c r="N6035" s="134" t="s">
        <v>10111</v>
      </c>
      <c r="O6035" s="118" t="s">
        <v>3286</v>
      </c>
      <c r="P6035" s="118" t="s">
        <v>10119</v>
      </c>
      <c r="Q6035" s="118" t="s">
        <v>1248</v>
      </c>
      <c r="S6035" s="118" t="s">
        <v>1002</v>
      </c>
      <c r="T6035" s="118" t="s">
        <v>59</v>
      </c>
      <c r="U6035" s="118" t="s">
        <v>5933</v>
      </c>
    </row>
    <row r="6036" spans="1:21" ht="28.8">
      <c r="A6036" s="175">
        <v>40997</v>
      </c>
      <c r="B6036" s="118" t="s">
        <v>5</v>
      </c>
      <c r="C6036" s="130">
        <v>40997</v>
      </c>
      <c r="D6036" s="118">
        <v>0</v>
      </c>
      <c r="E6036" s="118" t="s">
        <v>513</v>
      </c>
      <c r="F6036" s="118" t="s">
        <v>8970</v>
      </c>
      <c r="G6036" s="118" t="s">
        <v>8971</v>
      </c>
      <c r="H6036" s="118" t="s">
        <v>876</v>
      </c>
      <c r="I6036" s="118" t="s">
        <v>10286</v>
      </c>
      <c r="K6036" s="118" t="s">
        <v>8961</v>
      </c>
      <c r="L6036" s="118" t="s">
        <v>16</v>
      </c>
      <c r="M6036" s="118" t="s">
        <v>0</v>
      </c>
      <c r="N6036" s="134" t="s">
        <v>10111</v>
      </c>
      <c r="O6036" s="118" t="s">
        <v>3286</v>
      </c>
      <c r="P6036" s="118" t="s">
        <v>10120</v>
      </c>
      <c r="Q6036" s="118" t="s">
        <v>1248</v>
      </c>
      <c r="S6036" s="118" t="s">
        <v>1002</v>
      </c>
      <c r="T6036" s="118" t="s">
        <v>59</v>
      </c>
      <c r="U6036" s="118" t="s">
        <v>5933</v>
      </c>
    </row>
    <row r="6037" spans="1:21">
      <c r="A6037" s="175">
        <v>40997</v>
      </c>
      <c r="B6037" s="118" t="s">
        <v>5</v>
      </c>
      <c r="C6037" s="130">
        <v>40997</v>
      </c>
      <c r="D6037" s="118">
        <v>0</v>
      </c>
      <c r="E6037" s="118" t="s">
        <v>936</v>
      </c>
      <c r="F6037" s="118" t="s">
        <v>9311</v>
      </c>
      <c r="G6037" s="118" t="s">
        <v>9312</v>
      </c>
      <c r="H6037" s="118" t="s">
        <v>0</v>
      </c>
      <c r="I6037" s="118" t="s">
        <v>10287</v>
      </c>
      <c r="K6037" s="118" t="s">
        <v>8961</v>
      </c>
      <c r="L6037" s="118" t="s">
        <v>16</v>
      </c>
      <c r="M6037" s="118" t="s">
        <v>0</v>
      </c>
      <c r="N6037" s="134" t="s">
        <v>10111</v>
      </c>
      <c r="O6037" s="118" t="s">
        <v>3286</v>
      </c>
      <c r="P6037" s="118" t="s">
        <v>10121</v>
      </c>
      <c r="Q6037" s="118" t="s">
        <v>1248</v>
      </c>
      <c r="S6037" s="118" t="s">
        <v>1002</v>
      </c>
      <c r="T6037" s="118" t="s">
        <v>59</v>
      </c>
      <c r="U6037" s="118" t="s">
        <v>5933</v>
      </c>
    </row>
    <row r="6038" spans="1:21" ht="28.8">
      <c r="A6038" s="175">
        <v>40997</v>
      </c>
      <c r="B6038" s="118" t="s">
        <v>5</v>
      </c>
      <c r="C6038" s="130">
        <v>40997</v>
      </c>
      <c r="D6038" s="118">
        <v>0</v>
      </c>
      <c r="E6038" s="118" t="s">
        <v>936</v>
      </c>
      <c r="F6038" s="118" t="s">
        <v>9311</v>
      </c>
      <c r="G6038" s="118" t="s">
        <v>9312</v>
      </c>
      <c r="H6038" s="118" t="s">
        <v>0</v>
      </c>
      <c r="I6038" s="118" t="s">
        <v>10287</v>
      </c>
      <c r="K6038" s="118" t="s">
        <v>8961</v>
      </c>
      <c r="L6038" s="118" t="s">
        <v>16</v>
      </c>
      <c r="M6038" s="118" t="s">
        <v>0</v>
      </c>
      <c r="N6038" s="134" t="s">
        <v>10111</v>
      </c>
      <c r="O6038" s="118" t="s">
        <v>3286</v>
      </c>
      <c r="P6038" s="118" t="s">
        <v>10122</v>
      </c>
      <c r="Q6038" s="118" t="s">
        <v>1248</v>
      </c>
      <c r="S6038" s="118" t="s">
        <v>1002</v>
      </c>
      <c r="T6038" s="118" t="s">
        <v>59</v>
      </c>
      <c r="U6038" s="118" t="s">
        <v>5933</v>
      </c>
    </row>
    <row r="6039" spans="1:21" ht="28.8">
      <c r="A6039" s="175">
        <v>40997</v>
      </c>
      <c r="B6039" s="118" t="s">
        <v>5</v>
      </c>
      <c r="C6039" s="130">
        <v>40997</v>
      </c>
      <c r="D6039" s="118">
        <v>0</v>
      </c>
      <c r="E6039" s="118" t="s">
        <v>936</v>
      </c>
      <c r="F6039" s="118" t="s">
        <v>10276</v>
      </c>
      <c r="G6039" s="118" t="s">
        <v>10277</v>
      </c>
      <c r="H6039" s="118" t="s">
        <v>0</v>
      </c>
      <c r="I6039" s="118" t="s">
        <v>10278</v>
      </c>
      <c r="K6039" s="118" t="s">
        <v>8961</v>
      </c>
      <c r="L6039" s="118" t="s">
        <v>16</v>
      </c>
      <c r="M6039" s="118" t="s">
        <v>0</v>
      </c>
      <c r="N6039" s="134" t="s">
        <v>10111</v>
      </c>
      <c r="O6039" s="118" t="s">
        <v>3286</v>
      </c>
      <c r="P6039" s="118" t="s">
        <v>10123</v>
      </c>
      <c r="Q6039" s="118" t="s">
        <v>1248</v>
      </c>
      <c r="S6039" s="118" t="s">
        <v>1002</v>
      </c>
      <c r="T6039" s="118" t="s">
        <v>59</v>
      </c>
      <c r="U6039" s="118" t="s">
        <v>5933</v>
      </c>
    </row>
    <row r="6040" spans="1:21" ht="28.8">
      <c r="A6040" s="175">
        <v>40997</v>
      </c>
      <c r="B6040" s="118" t="s">
        <v>5</v>
      </c>
      <c r="C6040" s="130">
        <v>40997</v>
      </c>
      <c r="D6040" s="118">
        <v>0</v>
      </c>
      <c r="E6040" s="118" t="s">
        <v>936</v>
      </c>
      <c r="F6040" s="118" t="s">
        <v>10276</v>
      </c>
      <c r="G6040" s="118" t="s">
        <v>10277</v>
      </c>
      <c r="H6040" s="118" t="s">
        <v>0</v>
      </c>
      <c r="I6040" s="118" t="s">
        <v>10278</v>
      </c>
      <c r="K6040" s="118" t="s">
        <v>8961</v>
      </c>
      <c r="L6040" s="118" t="s">
        <v>16</v>
      </c>
      <c r="M6040" s="118" t="s">
        <v>0</v>
      </c>
      <c r="N6040" s="134" t="s">
        <v>10111</v>
      </c>
      <c r="O6040" s="118" t="s">
        <v>875</v>
      </c>
      <c r="P6040" s="118" t="s">
        <v>10124</v>
      </c>
      <c r="Q6040" s="118" t="s">
        <v>1248</v>
      </c>
      <c r="S6040" s="118" t="s">
        <v>1002</v>
      </c>
      <c r="T6040" s="118" t="s">
        <v>59</v>
      </c>
      <c r="U6040" s="118" t="s">
        <v>5933</v>
      </c>
    </row>
    <row r="6041" spans="1:21" ht="28.8">
      <c r="A6041" s="175">
        <v>40997</v>
      </c>
      <c r="B6041" s="118" t="s">
        <v>5</v>
      </c>
      <c r="C6041" s="130">
        <v>40997</v>
      </c>
      <c r="D6041" s="118">
        <v>0</v>
      </c>
      <c r="E6041" s="118" t="s">
        <v>947</v>
      </c>
      <c r="F6041" s="118" t="s">
        <v>9440</v>
      </c>
      <c r="G6041" s="118" t="s">
        <v>9441</v>
      </c>
      <c r="H6041" s="118" t="s">
        <v>876</v>
      </c>
      <c r="I6041" s="118" t="s">
        <v>9601</v>
      </c>
      <c r="K6041" s="118" t="s">
        <v>8961</v>
      </c>
      <c r="L6041" s="118" t="s">
        <v>16</v>
      </c>
      <c r="M6041" s="118" t="s">
        <v>0</v>
      </c>
      <c r="N6041" s="134" t="s">
        <v>10111</v>
      </c>
      <c r="O6041" s="118" t="s">
        <v>3286</v>
      </c>
      <c r="P6041" s="118" t="s">
        <v>10125</v>
      </c>
      <c r="Q6041" s="118" t="s">
        <v>1248</v>
      </c>
      <c r="S6041" s="118" t="s">
        <v>1002</v>
      </c>
      <c r="T6041" s="118" t="s">
        <v>59</v>
      </c>
      <c r="U6041" s="118" t="s">
        <v>5933</v>
      </c>
    </row>
    <row r="6042" spans="1:21" ht="28.8">
      <c r="A6042" s="175">
        <v>40997</v>
      </c>
      <c r="B6042" s="118" t="s">
        <v>5</v>
      </c>
      <c r="C6042" s="130">
        <v>40997</v>
      </c>
      <c r="D6042" s="118">
        <v>0</v>
      </c>
      <c r="E6042" s="118" t="s">
        <v>159</v>
      </c>
      <c r="F6042" s="118" t="s">
        <v>8904</v>
      </c>
      <c r="G6042" s="118" t="s">
        <v>8905</v>
      </c>
      <c r="H6042" s="118" t="s">
        <v>876</v>
      </c>
      <c r="I6042" s="118" t="s">
        <v>10186</v>
      </c>
      <c r="K6042" s="118" t="s">
        <v>8961</v>
      </c>
      <c r="L6042" s="118" t="s">
        <v>16</v>
      </c>
      <c r="M6042" s="118" t="s">
        <v>0</v>
      </c>
      <c r="N6042" s="134" t="s">
        <v>10111</v>
      </c>
      <c r="O6042" s="118" t="s">
        <v>3286</v>
      </c>
      <c r="P6042" s="118" t="s">
        <v>10126</v>
      </c>
      <c r="Q6042" s="118" t="s">
        <v>1248</v>
      </c>
      <c r="S6042" s="118" t="s">
        <v>1002</v>
      </c>
      <c r="T6042" s="118" t="s">
        <v>59</v>
      </c>
      <c r="U6042" s="118" t="s">
        <v>5933</v>
      </c>
    </row>
    <row r="6043" spans="1:21" ht="28.8">
      <c r="A6043" s="175">
        <v>40997</v>
      </c>
      <c r="B6043" s="118" t="s">
        <v>5</v>
      </c>
      <c r="C6043" s="130">
        <v>40997</v>
      </c>
      <c r="D6043" s="118">
        <v>0</v>
      </c>
      <c r="E6043" s="118" t="s">
        <v>159</v>
      </c>
      <c r="F6043" s="118" t="s">
        <v>8904</v>
      </c>
      <c r="G6043" s="118" t="s">
        <v>8905</v>
      </c>
      <c r="H6043" s="118" t="s">
        <v>876</v>
      </c>
      <c r="I6043" s="118" t="s">
        <v>10185</v>
      </c>
      <c r="K6043" s="118" t="s">
        <v>8961</v>
      </c>
      <c r="L6043" s="118" t="s">
        <v>16</v>
      </c>
      <c r="M6043" s="118" t="s">
        <v>0</v>
      </c>
      <c r="N6043" s="134" t="s">
        <v>10111</v>
      </c>
      <c r="O6043" s="118" t="s">
        <v>3286</v>
      </c>
      <c r="P6043" s="118" t="s">
        <v>10127</v>
      </c>
      <c r="Q6043" s="118" t="s">
        <v>1248</v>
      </c>
      <c r="S6043" s="118" t="s">
        <v>1002</v>
      </c>
      <c r="T6043" s="118" t="s">
        <v>59</v>
      </c>
      <c r="U6043" s="118" t="s">
        <v>5933</v>
      </c>
    </row>
    <row r="6044" spans="1:21" ht="28.8">
      <c r="A6044" s="175">
        <v>40997</v>
      </c>
      <c r="B6044" s="118" t="s">
        <v>5</v>
      </c>
      <c r="C6044" s="130">
        <v>40997</v>
      </c>
      <c r="D6044" s="118">
        <v>0</v>
      </c>
      <c r="E6044" s="118" t="s">
        <v>159</v>
      </c>
      <c r="F6044" s="118" t="s">
        <v>8904</v>
      </c>
      <c r="G6044" s="118" t="s">
        <v>8905</v>
      </c>
      <c r="H6044" s="118" t="s">
        <v>876</v>
      </c>
      <c r="I6044" s="118" t="s">
        <v>10186</v>
      </c>
      <c r="K6044" s="118" t="s">
        <v>8961</v>
      </c>
      <c r="L6044" s="118" t="s">
        <v>16</v>
      </c>
      <c r="M6044" s="118" t="s">
        <v>0</v>
      </c>
      <c r="N6044" s="134" t="s">
        <v>10111</v>
      </c>
      <c r="O6044" s="118" t="s">
        <v>3286</v>
      </c>
      <c r="P6044" s="118" t="s">
        <v>10128</v>
      </c>
      <c r="Q6044" s="118" t="s">
        <v>1248</v>
      </c>
      <c r="S6044" s="118" t="s">
        <v>1002</v>
      </c>
      <c r="T6044" s="118" t="s">
        <v>59</v>
      </c>
      <c r="U6044" s="118" t="s">
        <v>5933</v>
      </c>
    </row>
    <row r="6045" spans="1:21" ht="28.8">
      <c r="A6045" s="175">
        <v>40997</v>
      </c>
      <c r="B6045" s="118" t="s">
        <v>5</v>
      </c>
      <c r="C6045" s="130">
        <v>40997</v>
      </c>
      <c r="D6045" s="118">
        <v>0</v>
      </c>
      <c r="E6045" s="118" t="s">
        <v>159</v>
      </c>
      <c r="F6045" s="118" t="s">
        <v>8904</v>
      </c>
      <c r="G6045" s="118" t="s">
        <v>8905</v>
      </c>
      <c r="H6045" s="118" t="s">
        <v>876</v>
      </c>
      <c r="I6045" s="118" t="s">
        <v>10288</v>
      </c>
      <c r="K6045" s="118" t="s">
        <v>8961</v>
      </c>
      <c r="L6045" s="118" t="s">
        <v>16</v>
      </c>
      <c r="M6045" s="118" t="s">
        <v>0</v>
      </c>
      <c r="N6045" s="134" t="s">
        <v>10111</v>
      </c>
      <c r="O6045" s="118" t="s">
        <v>3286</v>
      </c>
      <c r="P6045" s="118" t="s">
        <v>10129</v>
      </c>
      <c r="Q6045" s="118" t="s">
        <v>1248</v>
      </c>
      <c r="S6045" s="118" t="s">
        <v>1002</v>
      </c>
      <c r="T6045" s="118" t="s">
        <v>59</v>
      </c>
      <c r="U6045" s="118" t="s">
        <v>5933</v>
      </c>
    </row>
    <row r="6046" spans="1:21" ht="28.8">
      <c r="A6046" s="175">
        <v>40997</v>
      </c>
      <c r="B6046" s="118" t="s">
        <v>5</v>
      </c>
      <c r="C6046" s="130">
        <v>40997</v>
      </c>
      <c r="D6046" s="118">
        <v>0</v>
      </c>
      <c r="E6046" s="118" t="s">
        <v>159</v>
      </c>
      <c r="F6046" s="118" t="s">
        <v>8904</v>
      </c>
      <c r="G6046" s="118" t="s">
        <v>8905</v>
      </c>
      <c r="H6046" s="118" t="s">
        <v>876</v>
      </c>
      <c r="I6046" s="118" t="s">
        <v>10185</v>
      </c>
      <c r="K6046" s="118" t="s">
        <v>8961</v>
      </c>
      <c r="L6046" s="118" t="s">
        <v>16</v>
      </c>
      <c r="M6046" s="118" t="s">
        <v>0</v>
      </c>
      <c r="N6046" s="134" t="s">
        <v>10111</v>
      </c>
      <c r="O6046" s="118" t="s">
        <v>3286</v>
      </c>
      <c r="P6046" s="118" t="s">
        <v>10130</v>
      </c>
      <c r="Q6046" s="118" t="s">
        <v>1248</v>
      </c>
      <c r="S6046" s="118" t="s">
        <v>1002</v>
      </c>
      <c r="T6046" s="118" t="s">
        <v>59</v>
      </c>
      <c r="U6046" s="118" t="s">
        <v>5933</v>
      </c>
    </row>
    <row r="6047" spans="1:21" ht="28.8">
      <c r="A6047" s="175">
        <v>40997</v>
      </c>
      <c r="B6047" s="118" t="s">
        <v>5</v>
      </c>
      <c r="C6047" s="130">
        <v>40997</v>
      </c>
      <c r="D6047" s="118">
        <v>0</v>
      </c>
      <c r="E6047" s="118" t="s">
        <v>159</v>
      </c>
      <c r="F6047" s="118" t="s">
        <v>8904</v>
      </c>
      <c r="G6047" s="118" t="s">
        <v>8905</v>
      </c>
      <c r="H6047" s="118" t="s">
        <v>876</v>
      </c>
      <c r="I6047" s="118" t="s">
        <v>10185</v>
      </c>
      <c r="K6047" s="118" t="s">
        <v>8961</v>
      </c>
      <c r="L6047" s="118" t="s">
        <v>16</v>
      </c>
      <c r="M6047" s="118" t="s">
        <v>0</v>
      </c>
      <c r="N6047" s="134" t="s">
        <v>10111</v>
      </c>
      <c r="O6047" s="118" t="s">
        <v>3286</v>
      </c>
      <c r="P6047" s="118" t="s">
        <v>10131</v>
      </c>
      <c r="Q6047" s="118" t="s">
        <v>1248</v>
      </c>
      <c r="S6047" s="118" t="s">
        <v>1002</v>
      </c>
      <c r="T6047" s="118" t="s">
        <v>59</v>
      </c>
      <c r="U6047" s="118" t="s">
        <v>5933</v>
      </c>
    </row>
    <row r="6048" spans="1:21">
      <c r="A6048" s="175">
        <v>40997</v>
      </c>
      <c r="B6048" s="118" t="s">
        <v>5</v>
      </c>
      <c r="C6048" s="130">
        <v>40997</v>
      </c>
      <c r="D6048" s="118">
        <v>0</v>
      </c>
      <c r="E6048" s="118" t="s">
        <v>959</v>
      </c>
      <c r="F6048" s="118" t="s">
        <v>8927</v>
      </c>
      <c r="G6048" s="118" t="s">
        <v>8928</v>
      </c>
      <c r="H6048" s="118" t="s">
        <v>0</v>
      </c>
      <c r="I6048" s="118" t="s">
        <v>10289</v>
      </c>
      <c r="K6048" s="118" t="s">
        <v>8961</v>
      </c>
      <c r="L6048" s="118" t="s">
        <v>16</v>
      </c>
      <c r="M6048" s="118" t="s">
        <v>0</v>
      </c>
      <c r="N6048" s="134" t="s">
        <v>10111</v>
      </c>
      <c r="O6048" s="118" t="s">
        <v>3286</v>
      </c>
      <c r="P6048" s="118" t="s">
        <v>10132</v>
      </c>
      <c r="Q6048" s="118" t="s">
        <v>1248</v>
      </c>
      <c r="S6048" s="118" t="s">
        <v>1002</v>
      </c>
      <c r="T6048" s="118" t="s">
        <v>59</v>
      </c>
      <c r="U6048" s="118" t="s">
        <v>5933</v>
      </c>
    </row>
    <row r="6049" spans="1:36" ht="28.8">
      <c r="A6049" s="175">
        <v>40997</v>
      </c>
      <c r="B6049" s="118" t="s">
        <v>5</v>
      </c>
      <c r="C6049" s="130">
        <v>40997</v>
      </c>
      <c r="D6049" s="118">
        <v>0</v>
      </c>
      <c r="E6049" s="118" t="s">
        <v>975</v>
      </c>
      <c r="F6049" s="118" t="s">
        <v>8890</v>
      </c>
      <c r="G6049" s="118" t="s">
        <v>8891</v>
      </c>
      <c r="H6049" s="118" t="s">
        <v>876</v>
      </c>
      <c r="I6049" s="118" t="s">
        <v>10166</v>
      </c>
      <c r="K6049" s="118" t="s">
        <v>8961</v>
      </c>
      <c r="L6049" s="118" t="s">
        <v>16</v>
      </c>
      <c r="M6049" s="118" t="s">
        <v>0</v>
      </c>
      <c r="N6049" s="134" t="s">
        <v>10111</v>
      </c>
      <c r="O6049" s="118" t="s">
        <v>3286</v>
      </c>
      <c r="P6049" s="118" t="s">
        <v>10133</v>
      </c>
      <c r="Q6049" s="118" t="s">
        <v>1248</v>
      </c>
      <c r="S6049" s="118" t="s">
        <v>1002</v>
      </c>
      <c r="T6049" s="118" t="s">
        <v>59</v>
      </c>
      <c r="U6049" s="118" t="s">
        <v>5933</v>
      </c>
    </row>
    <row r="6050" spans="1:36" ht="28.8">
      <c r="A6050" s="175">
        <v>40997</v>
      </c>
      <c r="B6050" s="118" t="s">
        <v>5</v>
      </c>
      <c r="C6050" s="130">
        <v>40997</v>
      </c>
      <c r="D6050" s="118">
        <v>0</v>
      </c>
      <c r="E6050" s="118" t="s">
        <v>975</v>
      </c>
      <c r="F6050" s="118" t="s">
        <v>8890</v>
      </c>
      <c r="G6050" s="118" t="s">
        <v>8891</v>
      </c>
      <c r="H6050" s="118" t="s">
        <v>876</v>
      </c>
      <c r="I6050" s="118" t="s">
        <v>10219</v>
      </c>
      <c r="K6050" s="118" t="s">
        <v>8961</v>
      </c>
      <c r="L6050" s="118" t="s">
        <v>16</v>
      </c>
      <c r="M6050" s="118" t="s">
        <v>0</v>
      </c>
      <c r="N6050" s="134" t="s">
        <v>10111</v>
      </c>
      <c r="O6050" s="118" t="s">
        <v>3286</v>
      </c>
      <c r="P6050" s="118" t="s">
        <v>10134</v>
      </c>
      <c r="Q6050" s="118" t="s">
        <v>1248</v>
      </c>
      <c r="S6050" s="118" t="s">
        <v>1002</v>
      </c>
      <c r="T6050" s="118" t="s">
        <v>59</v>
      </c>
      <c r="U6050" s="118" t="s">
        <v>5933</v>
      </c>
    </row>
    <row r="6051" spans="1:36" ht="28.8">
      <c r="A6051" s="175">
        <v>40997</v>
      </c>
      <c r="B6051" s="118" t="s">
        <v>5</v>
      </c>
      <c r="C6051" s="130">
        <v>40997</v>
      </c>
      <c r="D6051" s="118">
        <v>0</v>
      </c>
      <c r="E6051" s="118" t="s">
        <v>975</v>
      </c>
      <c r="F6051" s="118" t="s">
        <v>8890</v>
      </c>
      <c r="G6051" s="118" t="s">
        <v>8891</v>
      </c>
      <c r="H6051" s="118" t="s">
        <v>876</v>
      </c>
      <c r="I6051" s="118" t="s">
        <v>10219</v>
      </c>
      <c r="K6051" s="118" t="s">
        <v>8961</v>
      </c>
      <c r="L6051" s="118" t="s">
        <v>16</v>
      </c>
      <c r="M6051" s="118" t="s">
        <v>0</v>
      </c>
      <c r="N6051" s="134" t="s">
        <v>10111</v>
      </c>
      <c r="O6051" s="118" t="s">
        <v>3286</v>
      </c>
      <c r="P6051" s="118" t="s">
        <v>10135</v>
      </c>
      <c r="Q6051" s="118" t="s">
        <v>1248</v>
      </c>
      <c r="S6051" s="118" t="s">
        <v>1002</v>
      </c>
      <c r="T6051" s="118" t="s">
        <v>59</v>
      </c>
      <c r="U6051" s="118" t="s">
        <v>5933</v>
      </c>
    </row>
    <row r="6052" spans="1:36" ht="28.8">
      <c r="A6052" s="175">
        <v>40997</v>
      </c>
      <c r="B6052" s="118" t="s">
        <v>5</v>
      </c>
      <c r="C6052" s="130">
        <v>40997</v>
      </c>
      <c r="D6052" s="118">
        <v>0</v>
      </c>
      <c r="E6052" s="118" t="s">
        <v>975</v>
      </c>
      <c r="F6052" s="118" t="s">
        <v>8890</v>
      </c>
      <c r="G6052" s="118" t="s">
        <v>8891</v>
      </c>
      <c r="H6052" s="118" t="s">
        <v>876</v>
      </c>
      <c r="I6052" s="118" t="s">
        <v>10219</v>
      </c>
      <c r="K6052" s="118" t="s">
        <v>8961</v>
      </c>
      <c r="L6052" s="118" t="s">
        <v>16</v>
      </c>
      <c r="M6052" s="118" t="s">
        <v>0</v>
      </c>
      <c r="N6052" s="134" t="s">
        <v>10111</v>
      </c>
      <c r="O6052" s="118" t="s">
        <v>3286</v>
      </c>
      <c r="P6052" s="118" t="s">
        <v>10136</v>
      </c>
      <c r="Q6052" s="118" t="s">
        <v>1248</v>
      </c>
      <c r="S6052" s="118" t="s">
        <v>1002</v>
      </c>
      <c r="T6052" s="118" t="s">
        <v>59</v>
      </c>
      <c r="U6052" s="118" t="s">
        <v>5933</v>
      </c>
    </row>
    <row r="6053" spans="1:36">
      <c r="A6053" s="175">
        <v>40997</v>
      </c>
      <c r="B6053" s="118" t="s">
        <v>5</v>
      </c>
      <c r="C6053" s="130">
        <v>40997</v>
      </c>
      <c r="D6053" s="118">
        <v>0</v>
      </c>
      <c r="E6053" s="118" t="s">
        <v>786</v>
      </c>
      <c r="F6053" s="118" t="s">
        <v>9099</v>
      </c>
      <c r="G6053" s="118" t="s">
        <v>9100</v>
      </c>
      <c r="H6053" s="118" t="s">
        <v>0</v>
      </c>
      <c r="I6053" s="118" t="s">
        <v>10290</v>
      </c>
      <c r="K6053" s="118" t="s">
        <v>8961</v>
      </c>
      <c r="L6053" s="118" t="s">
        <v>16</v>
      </c>
      <c r="M6053" s="118" t="s">
        <v>0</v>
      </c>
      <c r="N6053" s="134" t="s">
        <v>10111</v>
      </c>
      <c r="O6053" s="118" t="s">
        <v>3286</v>
      </c>
      <c r="P6053" s="118" t="s">
        <v>10137</v>
      </c>
      <c r="Q6053" s="118" t="s">
        <v>1248</v>
      </c>
      <c r="S6053" s="118" t="s">
        <v>1002</v>
      </c>
      <c r="T6053" s="118" t="s">
        <v>59</v>
      </c>
      <c r="U6053" s="118" t="s">
        <v>5933</v>
      </c>
    </row>
    <row r="6054" spans="1:36" ht="28.8">
      <c r="A6054" s="175">
        <v>40997</v>
      </c>
      <c r="B6054" s="118" t="s">
        <v>5</v>
      </c>
      <c r="C6054" s="130">
        <v>40997</v>
      </c>
      <c r="D6054" s="118">
        <v>0</v>
      </c>
      <c r="E6054" s="118" t="s">
        <v>786</v>
      </c>
      <c r="F6054" s="118" t="s">
        <v>9099</v>
      </c>
      <c r="G6054" s="118" t="s">
        <v>9100</v>
      </c>
      <c r="H6054" s="118" t="s">
        <v>876</v>
      </c>
      <c r="I6054" s="118" t="s">
        <v>10291</v>
      </c>
      <c r="K6054" s="118" t="s">
        <v>8961</v>
      </c>
      <c r="L6054" s="118" t="s">
        <v>16</v>
      </c>
      <c r="M6054" s="118" t="s">
        <v>0</v>
      </c>
      <c r="N6054" s="134" t="s">
        <v>10111</v>
      </c>
      <c r="O6054" s="118" t="s">
        <v>3286</v>
      </c>
      <c r="P6054" s="118" t="s">
        <v>10138</v>
      </c>
      <c r="Q6054" s="118" t="s">
        <v>1248</v>
      </c>
      <c r="S6054" s="118" t="s">
        <v>1002</v>
      </c>
      <c r="T6054" s="118" t="s">
        <v>59</v>
      </c>
      <c r="U6054" s="118" t="s">
        <v>5933</v>
      </c>
    </row>
    <row r="6055" spans="1:36">
      <c r="A6055" s="175">
        <v>40969</v>
      </c>
      <c r="B6055" s="118" t="s">
        <v>5</v>
      </c>
      <c r="C6055" s="130">
        <v>40969</v>
      </c>
      <c r="D6055" s="118">
        <v>0</v>
      </c>
      <c r="E6055" s="118" t="s">
        <v>165</v>
      </c>
      <c r="F6055" s="118" t="s">
        <v>10250</v>
      </c>
      <c r="G6055" s="118" t="s">
        <v>10251</v>
      </c>
      <c r="H6055" s="118" t="s">
        <v>0</v>
      </c>
      <c r="I6055" s="118" t="s">
        <v>10252</v>
      </c>
      <c r="K6055" s="118" t="s">
        <v>9291</v>
      </c>
      <c r="L6055" s="118" t="s">
        <v>10139</v>
      </c>
      <c r="M6055" s="118" t="s">
        <v>33</v>
      </c>
      <c r="N6055" s="134" t="s">
        <v>49</v>
      </c>
      <c r="O6055" s="118" t="s">
        <v>874</v>
      </c>
      <c r="P6055" s="118" t="s">
        <v>10140</v>
      </c>
      <c r="Q6055" s="118" t="s">
        <v>10140</v>
      </c>
      <c r="S6055" s="118" t="s">
        <v>1003</v>
      </c>
      <c r="T6055" s="118" t="s">
        <v>49</v>
      </c>
      <c r="U6055" s="118" t="s">
        <v>10141</v>
      </c>
      <c r="V6055" s="118" t="s">
        <v>149</v>
      </c>
      <c r="W6055" s="118" t="s">
        <v>148</v>
      </c>
      <c r="X6055" s="134" t="s">
        <v>149</v>
      </c>
      <c r="Y6055" s="134" t="s">
        <v>49</v>
      </c>
      <c r="Z6055" s="118" t="s">
        <v>151</v>
      </c>
      <c r="AA6055" s="118" t="s">
        <v>148</v>
      </c>
      <c r="AB6055" s="118" t="s">
        <v>151</v>
      </c>
      <c r="AC6055" s="118" t="s">
        <v>148</v>
      </c>
      <c r="AD6055" s="118" t="s">
        <v>148</v>
      </c>
      <c r="AE6055" s="118" t="s">
        <v>148</v>
      </c>
      <c r="AF6055" s="118" t="s">
        <v>148</v>
      </c>
      <c r="AG6055" s="118" t="s">
        <v>148</v>
      </c>
      <c r="AH6055" s="118" t="s">
        <v>148</v>
      </c>
      <c r="AI6055" s="118" t="s">
        <v>148</v>
      </c>
      <c r="AJ6055" s="118" t="s">
        <v>148</v>
      </c>
    </row>
    <row r="6056" spans="1:36">
      <c r="A6056" s="175">
        <v>40969</v>
      </c>
      <c r="B6056" s="118" t="s">
        <v>5</v>
      </c>
      <c r="C6056" s="130">
        <v>40969</v>
      </c>
      <c r="D6056" s="118">
        <v>0</v>
      </c>
      <c r="E6056" s="118" t="s">
        <v>165</v>
      </c>
      <c r="F6056" s="118" t="s">
        <v>10250</v>
      </c>
      <c r="G6056" s="118" t="s">
        <v>10251</v>
      </c>
      <c r="H6056" s="118" t="s">
        <v>0</v>
      </c>
      <c r="I6056" s="118" t="s">
        <v>10252</v>
      </c>
      <c r="K6056" s="118" t="s">
        <v>9291</v>
      </c>
      <c r="L6056" s="118" t="s">
        <v>10139</v>
      </c>
      <c r="M6056" s="118" t="s">
        <v>33</v>
      </c>
      <c r="N6056" s="134" t="s">
        <v>49</v>
      </c>
      <c r="O6056" s="118" t="s">
        <v>874</v>
      </c>
      <c r="P6056" s="118" t="s">
        <v>10140</v>
      </c>
      <c r="Q6056" s="118" t="s">
        <v>10140</v>
      </c>
      <c r="S6056" s="118" t="s">
        <v>1003</v>
      </c>
      <c r="T6056" s="118" t="s">
        <v>49</v>
      </c>
      <c r="U6056" s="118" t="s">
        <v>10141</v>
      </c>
      <c r="V6056" s="118" t="s">
        <v>149</v>
      </c>
      <c r="W6056" s="118" t="s">
        <v>148</v>
      </c>
      <c r="X6056" s="134" t="s">
        <v>149</v>
      </c>
      <c r="Y6056" s="134" t="s">
        <v>49</v>
      </c>
      <c r="Z6056" s="118" t="s">
        <v>151</v>
      </c>
      <c r="AA6056" s="118" t="s">
        <v>148</v>
      </c>
      <c r="AB6056" s="118" t="s">
        <v>151</v>
      </c>
      <c r="AC6056" s="118" t="s">
        <v>148</v>
      </c>
      <c r="AD6056" s="118" t="s">
        <v>148</v>
      </c>
      <c r="AE6056" s="118" t="s">
        <v>148</v>
      </c>
      <c r="AF6056" s="118" t="s">
        <v>148</v>
      </c>
      <c r="AG6056" s="118" t="s">
        <v>148</v>
      </c>
      <c r="AH6056" s="118" t="s">
        <v>148</v>
      </c>
      <c r="AI6056" s="118" t="s">
        <v>148</v>
      </c>
      <c r="AJ6056" s="118" t="s">
        <v>148</v>
      </c>
    </row>
    <row r="6057" spans="1:36">
      <c r="A6057" s="175">
        <v>40969</v>
      </c>
      <c r="B6057" s="118" t="s">
        <v>5</v>
      </c>
      <c r="C6057" s="130">
        <v>40969</v>
      </c>
      <c r="D6057" s="118">
        <v>0</v>
      </c>
      <c r="E6057" s="118" t="s">
        <v>165</v>
      </c>
      <c r="F6057" s="118" t="s">
        <v>10250</v>
      </c>
      <c r="G6057" s="118" t="s">
        <v>10251</v>
      </c>
      <c r="H6057" s="118" t="s">
        <v>0</v>
      </c>
      <c r="I6057" s="118" t="s">
        <v>10252</v>
      </c>
      <c r="K6057" s="118" t="s">
        <v>9291</v>
      </c>
      <c r="L6057" s="118" t="s">
        <v>10139</v>
      </c>
      <c r="M6057" s="118" t="s">
        <v>33</v>
      </c>
      <c r="N6057" s="134" t="s">
        <v>49</v>
      </c>
      <c r="O6057" s="118" t="s">
        <v>874</v>
      </c>
      <c r="P6057" s="118" t="s">
        <v>10140</v>
      </c>
      <c r="Q6057" s="118" t="s">
        <v>10140</v>
      </c>
      <c r="S6057" s="118" t="s">
        <v>1003</v>
      </c>
      <c r="T6057" s="118" t="s">
        <v>49</v>
      </c>
      <c r="U6057" s="118" t="s">
        <v>10141</v>
      </c>
      <c r="V6057" s="118" t="s">
        <v>149</v>
      </c>
      <c r="W6057" s="118" t="s">
        <v>148</v>
      </c>
      <c r="X6057" s="134" t="s">
        <v>149</v>
      </c>
      <c r="Y6057" s="134" t="s">
        <v>49</v>
      </c>
      <c r="Z6057" s="118" t="s">
        <v>151</v>
      </c>
      <c r="AA6057" s="118" t="s">
        <v>148</v>
      </c>
      <c r="AB6057" s="118" t="s">
        <v>151</v>
      </c>
      <c r="AC6057" s="118" t="s">
        <v>148</v>
      </c>
      <c r="AD6057" s="118" t="s">
        <v>148</v>
      </c>
      <c r="AE6057" s="118" t="s">
        <v>148</v>
      </c>
      <c r="AF6057" s="118" t="s">
        <v>148</v>
      </c>
      <c r="AG6057" s="118" t="s">
        <v>148</v>
      </c>
      <c r="AH6057" s="118" t="s">
        <v>148</v>
      </c>
      <c r="AI6057" s="118" t="s">
        <v>148</v>
      </c>
      <c r="AJ6057" s="118" t="s">
        <v>148</v>
      </c>
    </row>
    <row r="6058" spans="1:36">
      <c r="A6058" s="175">
        <v>40969</v>
      </c>
      <c r="B6058" s="118" t="s">
        <v>5</v>
      </c>
      <c r="C6058" s="130">
        <v>40969</v>
      </c>
      <c r="D6058" s="118">
        <v>0</v>
      </c>
      <c r="E6058" s="118" t="s">
        <v>165</v>
      </c>
      <c r="F6058" s="118" t="s">
        <v>10250</v>
      </c>
      <c r="G6058" s="118" t="s">
        <v>10251</v>
      </c>
      <c r="H6058" s="118" t="s">
        <v>0</v>
      </c>
      <c r="I6058" s="118" t="s">
        <v>10252</v>
      </c>
      <c r="K6058" s="118" t="s">
        <v>9291</v>
      </c>
      <c r="L6058" s="118" t="s">
        <v>10139</v>
      </c>
      <c r="M6058" s="118" t="s">
        <v>33</v>
      </c>
      <c r="N6058" s="134" t="s">
        <v>49</v>
      </c>
      <c r="O6058" s="118" t="s">
        <v>874</v>
      </c>
      <c r="P6058" s="118" t="s">
        <v>10140</v>
      </c>
      <c r="Q6058" s="118" t="s">
        <v>10140</v>
      </c>
      <c r="S6058" s="118" t="s">
        <v>1003</v>
      </c>
      <c r="T6058" s="118" t="s">
        <v>49</v>
      </c>
      <c r="U6058" s="118" t="s">
        <v>10141</v>
      </c>
      <c r="V6058" s="118" t="s">
        <v>149</v>
      </c>
      <c r="W6058" s="118" t="s">
        <v>148</v>
      </c>
      <c r="X6058" s="134" t="s">
        <v>149</v>
      </c>
      <c r="Y6058" s="134" t="s">
        <v>49</v>
      </c>
      <c r="Z6058" s="118" t="s">
        <v>151</v>
      </c>
      <c r="AA6058" s="118" t="s">
        <v>148</v>
      </c>
      <c r="AB6058" s="118" t="s">
        <v>151</v>
      </c>
      <c r="AC6058" s="118" t="s">
        <v>148</v>
      </c>
      <c r="AD6058" s="118" t="s">
        <v>148</v>
      </c>
      <c r="AE6058" s="118" t="s">
        <v>148</v>
      </c>
      <c r="AF6058" s="118" t="s">
        <v>148</v>
      </c>
      <c r="AG6058" s="118" t="s">
        <v>148</v>
      </c>
      <c r="AH6058" s="118" t="s">
        <v>148</v>
      </c>
      <c r="AI6058" s="118" t="s">
        <v>148</v>
      </c>
      <c r="AJ6058" s="118" t="s">
        <v>148</v>
      </c>
    </row>
    <row r="6059" spans="1:36">
      <c r="A6059" s="175">
        <v>40969</v>
      </c>
      <c r="B6059" s="118" t="s">
        <v>5</v>
      </c>
      <c r="C6059" s="130">
        <v>40969</v>
      </c>
      <c r="D6059" s="118">
        <v>0</v>
      </c>
      <c r="E6059" s="118" t="s">
        <v>165</v>
      </c>
      <c r="F6059" s="118" t="s">
        <v>10250</v>
      </c>
      <c r="G6059" s="118" t="s">
        <v>10251</v>
      </c>
      <c r="H6059" s="118" t="s">
        <v>0</v>
      </c>
      <c r="I6059" s="118" t="s">
        <v>10252</v>
      </c>
      <c r="K6059" s="118" t="s">
        <v>9291</v>
      </c>
      <c r="L6059" s="118" t="s">
        <v>10139</v>
      </c>
      <c r="M6059" s="118" t="s">
        <v>33</v>
      </c>
      <c r="N6059" s="134" t="s">
        <v>49</v>
      </c>
      <c r="O6059" s="118" t="s">
        <v>874</v>
      </c>
      <c r="P6059" s="118" t="s">
        <v>10140</v>
      </c>
      <c r="Q6059" s="118" t="s">
        <v>10140</v>
      </c>
      <c r="S6059" s="118" t="s">
        <v>1003</v>
      </c>
      <c r="T6059" s="118" t="s">
        <v>49</v>
      </c>
      <c r="U6059" s="118" t="s">
        <v>10141</v>
      </c>
      <c r="V6059" s="118" t="s">
        <v>149</v>
      </c>
      <c r="W6059" s="118" t="s">
        <v>148</v>
      </c>
      <c r="X6059" s="134" t="s">
        <v>149</v>
      </c>
      <c r="Y6059" s="134" t="s">
        <v>49</v>
      </c>
      <c r="Z6059" s="118" t="s">
        <v>151</v>
      </c>
      <c r="AA6059" s="118" t="s">
        <v>148</v>
      </c>
      <c r="AB6059" s="118" t="s">
        <v>151</v>
      </c>
      <c r="AC6059" s="118" t="s">
        <v>148</v>
      </c>
      <c r="AD6059" s="118" t="s">
        <v>148</v>
      </c>
      <c r="AE6059" s="118" t="s">
        <v>148</v>
      </c>
      <c r="AF6059" s="118" t="s">
        <v>148</v>
      </c>
      <c r="AG6059" s="118" t="s">
        <v>148</v>
      </c>
      <c r="AH6059" s="118" t="s">
        <v>148</v>
      </c>
      <c r="AI6059" s="118" t="s">
        <v>148</v>
      </c>
      <c r="AJ6059" s="118" t="s">
        <v>148</v>
      </c>
    </row>
    <row r="6060" spans="1:36">
      <c r="A6060" s="175">
        <v>40969</v>
      </c>
      <c r="B6060" s="118" t="s">
        <v>5</v>
      </c>
      <c r="C6060" s="130">
        <v>40969</v>
      </c>
      <c r="D6060" s="118">
        <v>0</v>
      </c>
      <c r="E6060" s="118" t="s">
        <v>165</v>
      </c>
      <c r="F6060" s="118" t="s">
        <v>10250</v>
      </c>
      <c r="G6060" s="118" t="s">
        <v>10251</v>
      </c>
      <c r="H6060" s="118" t="s">
        <v>0</v>
      </c>
      <c r="I6060" s="118" t="s">
        <v>10252</v>
      </c>
      <c r="K6060" s="118" t="s">
        <v>9291</v>
      </c>
      <c r="L6060" s="118" t="s">
        <v>10139</v>
      </c>
      <c r="M6060" s="118" t="s">
        <v>33</v>
      </c>
      <c r="N6060" s="134" t="s">
        <v>49</v>
      </c>
      <c r="O6060" s="118" t="s">
        <v>874</v>
      </c>
      <c r="P6060" s="118" t="s">
        <v>10140</v>
      </c>
      <c r="Q6060" s="118" t="s">
        <v>10140</v>
      </c>
      <c r="S6060" s="118" t="s">
        <v>1003</v>
      </c>
      <c r="T6060" s="118" t="s">
        <v>49</v>
      </c>
      <c r="U6060" s="118" t="s">
        <v>10141</v>
      </c>
      <c r="V6060" s="118" t="s">
        <v>149</v>
      </c>
      <c r="W6060" s="118" t="s">
        <v>148</v>
      </c>
      <c r="X6060" s="134" t="s">
        <v>149</v>
      </c>
      <c r="Y6060" s="134" t="s">
        <v>49</v>
      </c>
      <c r="Z6060" s="118" t="s">
        <v>151</v>
      </c>
      <c r="AA6060" s="118" t="s">
        <v>148</v>
      </c>
      <c r="AB6060" s="118" t="s">
        <v>151</v>
      </c>
      <c r="AC6060" s="118" t="s">
        <v>148</v>
      </c>
      <c r="AD6060" s="118" t="s">
        <v>148</v>
      </c>
      <c r="AE6060" s="118" t="s">
        <v>148</v>
      </c>
      <c r="AF6060" s="118" t="s">
        <v>148</v>
      </c>
      <c r="AG6060" s="118" t="s">
        <v>148</v>
      </c>
      <c r="AH6060" s="118" t="s">
        <v>148</v>
      </c>
      <c r="AI6060" s="118" t="s">
        <v>148</v>
      </c>
      <c r="AJ6060" s="118" t="s">
        <v>148</v>
      </c>
    </row>
    <row r="6061" spans="1:36">
      <c r="A6061" s="175">
        <v>40969</v>
      </c>
      <c r="B6061" s="118" t="s">
        <v>5</v>
      </c>
      <c r="C6061" s="130">
        <v>40969</v>
      </c>
      <c r="D6061" s="118">
        <v>0</v>
      </c>
      <c r="E6061" s="118" t="s">
        <v>165</v>
      </c>
      <c r="F6061" s="118" t="s">
        <v>10250</v>
      </c>
      <c r="G6061" s="118" t="s">
        <v>10251</v>
      </c>
      <c r="H6061" s="118" t="s">
        <v>0</v>
      </c>
      <c r="I6061" s="118" t="s">
        <v>10252</v>
      </c>
      <c r="K6061" s="118" t="s">
        <v>9291</v>
      </c>
      <c r="L6061" s="118" t="s">
        <v>10139</v>
      </c>
      <c r="M6061" s="118" t="s">
        <v>33</v>
      </c>
      <c r="N6061" s="134" t="s">
        <v>49</v>
      </c>
      <c r="O6061" s="118" t="s">
        <v>874</v>
      </c>
      <c r="P6061" s="118" t="s">
        <v>10140</v>
      </c>
      <c r="Q6061" s="118" t="s">
        <v>10140</v>
      </c>
      <c r="S6061" s="118" t="s">
        <v>1003</v>
      </c>
      <c r="T6061" s="118" t="s">
        <v>49</v>
      </c>
      <c r="U6061" s="118" t="s">
        <v>10141</v>
      </c>
      <c r="V6061" s="118" t="s">
        <v>149</v>
      </c>
      <c r="W6061" s="118" t="s">
        <v>148</v>
      </c>
      <c r="X6061" s="134" t="s">
        <v>149</v>
      </c>
      <c r="Y6061" s="134" t="s">
        <v>49</v>
      </c>
      <c r="Z6061" s="118" t="s">
        <v>151</v>
      </c>
      <c r="AA6061" s="118" t="s">
        <v>148</v>
      </c>
      <c r="AB6061" s="118" t="s">
        <v>151</v>
      </c>
      <c r="AC6061" s="118" t="s">
        <v>148</v>
      </c>
      <c r="AD6061" s="118" t="s">
        <v>148</v>
      </c>
      <c r="AE6061" s="118" t="s">
        <v>148</v>
      </c>
      <c r="AF6061" s="118" t="s">
        <v>148</v>
      </c>
      <c r="AG6061" s="118" t="s">
        <v>148</v>
      </c>
      <c r="AH6061" s="118" t="s">
        <v>148</v>
      </c>
      <c r="AI6061" s="118" t="s">
        <v>148</v>
      </c>
      <c r="AJ6061" s="118" t="s">
        <v>148</v>
      </c>
    </row>
    <row r="6062" spans="1:36">
      <c r="A6062" s="175">
        <v>40969</v>
      </c>
      <c r="B6062" s="118" t="s">
        <v>5</v>
      </c>
      <c r="C6062" s="130">
        <v>40969</v>
      </c>
      <c r="D6062" s="118">
        <v>0</v>
      </c>
      <c r="E6062" s="118" t="s">
        <v>165</v>
      </c>
      <c r="F6062" s="118" t="s">
        <v>10250</v>
      </c>
      <c r="G6062" s="118" t="s">
        <v>10251</v>
      </c>
      <c r="H6062" s="118" t="s">
        <v>0</v>
      </c>
      <c r="I6062" s="118" t="s">
        <v>10252</v>
      </c>
      <c r="K6062" s="118" t="s">
        <v>9291</v>
      </c>
      <c r="L6062" s="118" t="s">
        <v>10139</v>
      </c>
      <c r="M6062" s="118" t="s">
        <v>33</v>
      </c>
      <c r="N6062" s="134" t="s">
        <v>49</v>
      </c>
      <c r="O6062" s="118" t="s">
        <v>874</v>
      </c>
      <c r="P6062" s="118" t="s">
        <v>10140</v>
      </c>
      <c r="Q6062" s="118" t="s">
        <v>10140</v>
      </c>
      <c r="S6062" s="118" t="s">
        <v>1003</v>
      </c>
      <c r="T6062" s="118" t="s">
        <v>49</v>
      </c>
      <c r="U6062" s="118" t="s">
        <v>10141</v>
      </c>
      <c r="V6062" s="118" t="s">
        <v>149</v>
      </c>
      <c r="W6062" s="118" t="s">
        <v>148</v>
      </c>
      <c r="X6062" s="134" t="s">
        <v>149</v>
      </c>
      <c r="Y6062" s="134" t="s">
        <v>49</v>
      </c>
      <c r="Z6062" s="118" t="s">
        <v>151</v>
      </c>
      <c r="AA6062" s="118" t="s">
        <v>148</v>
      </c>
      <c r="AB6062" s="118" t="s">
        <v>151</v>
      </c>
      <c r="AC6062" s="118" t="s">
        <v>148</v>
      </c>
      <c r="AD6062" s="118" t="s">
        <v>148</v>
      </c>
      <c r="AE6062" s="118" t="s">
        <v>148</v>
      </c>
      <c r="AF6062" s="118" t="s">
        <v>148</v>
      </c>
      <c r="AG6062" s="118" t="s">
        <v>148</v>
      </c>
      <c r="AH6062" s="118" t="s">
        <v>148</v>
      </c>
      <c r="AI6062" s="118" t="s">
        <v>148</v>
      </c>
      <c r="AJ6062" s="118" t="s">
        <v>148</v>
      </c>
    </row>
    <row r="6063" spans="1:36">
      <c r="A6063" s="175">
        <v>40969</v>
      </c>
      <c r="B6063" s="118" t="s">
        <v>5</v>
      </c>
      <c r="C6063" s="130">
        <v>40969</v>
      </c>
      <c r="D6063" s="118">
        <v>0</v>
      </c>
      <c r="E6063" s="118" t="s">
        <v>165</v>
      </c>
      <c r="F6063" s="118" t="s">
        <v>10250</v>
      </c>
      <c r="G6063" s="118" t="s">
        <v>10251</v>
      </c>
      <c r="H6063" s="118" t="s">
        <v>0</v>
      </c>
      <c r="I6063" s="118" t="s">
        <v>10252</v>
      </c>
      <c r="K6063" s="118" t="s">
        <v>9291</v>
      </c>
      <c r="L6063" s="118" t="s">
        <v>10139</v>
      </c>
      <c r="M6063" s="118" t="s">
        <v>33</v>
      </c>
      <c r="N6063" s="134" t="s">
        <v>49</v>
      </c>
      <c r="O6063" s="118" t="s">
        <v>874</v>
      </c>
      <c r="P6063" s="118" t="s">
        <v>10140</v>
      </c>
      <c r="Q6063" s="118" t="s">
        <v>10140</v>
      </c>
      <c r="S6063" s="118" t="s">
        <v>1003</v>
      </c>
      <c r="T6063" s="118" t="s">
        <v>49</v>
      </c>
      <c r="U6063" s="118" t="s">
        <v>10141</v>
      </c>
      <c r="V6063" s="118" t="s">
        <v>149</v>
      </c>
      <c r="W6063" s="118" t="s">
        <v>148</v>
      </c>
      <c r="X6063" s="134" t="s">
        <v>149</v>
      </c>
      <c r="Y6063" s="134" t="s">
        <v>49</v>
      </c>
      <c r="Z6063" s="118" t="s">
        <v>151</v>
      </c>
      <c r="AA6063" s="118" t="s">
        <v>148</v>
      </c>
      <c r="AB6063" s="118" t="s">
        <v>151</v>
      </c>
      <c r="AC6063" s="118" t="s">
        <v>148</v>
      </c>
      <c r="AD6063" s="118" t="s">
        <v>148</v>
      </c>
      <c r="AE6063" s="118" t="s">
        <v>148</v>
      </c>
      <c r="AF6063" s="118" t="s">
        <v>148</v>
      </c>
      <c r="AG6063" s="118" t="s">
        <v>148</v>
      </c>
      <c r="AH6063" s="118" t="s">
        <v>148</v>
      </c>
      <c r="AI6063" s="118" t="s">
        <v>148</v>
      </c>
      <c r="AJ6063" s="118" t="s">
        <v>148</v>
      </c>
    </row>
  </sheetData>
  <autoFilter ref="A3:AT1506"/>
  <dataValidations count="2">
    <dataValidation type="whole" allowBlank="1" showInputMessage="1" showErrorMessage="1" sqref="C1">
      <formula1>0</formula1>
      <formula2>365</formula2>
    </dataValidation>
    <dataValidation type="list" allowBlank="1" showInputMessage="1" showErrorMessage="1" sqref="I1">
      <formula1>$BF$3:$BF$5</formula1>
    </dataValidation>
  </dataValidations>
  <hyperlinks>
    <hyperlink ref="J781" r:id="rId1"/>
    <hyperlink ref="J88" r:id="rId2"/>
    <hyperlink ref="J780" r:id="rId3"/>
    <hyperlink ref="J812" r:id="rId4"/>
    <hyperlink ref="J459" r:id="rId5"/>
    <hyperlink ref="J871" r:id="rId6"/>
    <hyperlink ref="J872" r:id="rId7"/>
    <hyperlink ref="J873" r:id="rId8"/>
    <hyperlink ref="J898" r:id="rId9"/>
    <hyperlink ref="J899" r:id="rId10" display="mailto:gflins@hotmail.com"/>
    <hyperlink ref="J914" r:id="rId11"/>
    <hyperlink ref="J912" r:id="rId12"/>
    <hyperlink ref="J916" r:id="rId13"/>
    <hyperlink ref="J930" r:id="rId14" display="mailto:kinhaa19@hotmail.com"/>
    <hyperlink ref="J931" r:id="rId15"/>
    <hyperlink ref="J915" r:id="rId16"/>
    <hyperlink ref="J961" r:id="rId17"/>
    <hyperlink ref="J962" r:id="rId18"/>
    <hyperlink ref="J960" r:id="rId19"/>
    <hyperlink ref="J978" r:id="rId20"/>
    <hyperlink ref="J1015" r:id="rId21"/>
    <hyperlink ref="J1087" r:id="rId22"/>
    <hyperlink ref="J1088" r:id="rId23"/>
    <hyperlink ref="J1089" r:id="rId24"/>
    <hyperlink ref="J1125" r:id="rId25"/>
    <hyperlink ref="J1128" r:id="rId26"/>
    <hyperlink ref="J1181" r:id="rId27"/>
    <hyperlink ref="J1182" r:id="rId28"/>
    <hyperlink ref="J1183" r:id="rId29"/>
    <hyperlink ref="J1192" r:id="rId30"/>
    <hyperlink ref="J1184" r:id="rId31"/>
    <hyperlink ref="J1231" r:id="rId32"/>
    <hyperlink ref="J1001" r:id="rId33"/>
    <hyperlink ref="J767" r:id="rId34"/>
    <hyperlink ref="J1242" r:id="rId35"/>
    <hyperlink ref="J1249" r:id="rId36"/>
    <hyperlink ref="J1241" r:id="rId37"/>
    <hyperlink ref="J1243" r:id="rId38"/>
    <hyperlink ref="J1247" r:id="rId39"/>
    <hyperlink ref="J61" r:id="rId40"/>
    <hyperlink ref="J121" r:id="rId41"/>
    <hyperlink ref="J73" r:id="rId42"/>
    <hyperlink ref="J183" r:id="rId43"/>
    <hyperlink ref="J184" r:id="rId44"/>
    <hyperlink ref="J160" r:id="rId45"/>
    <hyperlink ref="J353" r:id="rId46"/>
    <hyperlink ref="J472" r:id="rId47"/>
    <hyperlink ref="J473" r:id="rId48"/>
    <hyperlink ref="J1134" r:id="rId49"/>
    <hyperlink ref="J1135" r:id="rId50"/>
    <hyperlink ref="J1136" r:id="rId51"/>
    <hyperlink ref="J322" r:id="rId52"/>
    <hyperlink ref="J1251" r:id="rId53"/>
    <hyperlink ref="J1252" r:id="rId54"/>
    <hyperlink ref="J1250" r:id="rId55"/>
    <hyperlink ref="J1314" r:id="rId56"/>
    <hyperlink ref="J1316" r:id="rId57"/>
    <hyperlink ref="J1377" r:id="rId58"/>
    <hyperlink ref="J1445" r:id="rId59"/>
    <hyperlink ref="J1446" r:id="rId60" display="mailto:janevo@ig.com.br"/>
    <hyperlink ref="J1447" r:id="rId61" display="mailto:janevo@ig.com.br"/>
    <hyperlink ref="J1448" r:id="rId62"/>
    <hyperlink ref="J1449" r:id="rId63" display="mailto:marina_baiaofonseca@yahoo.com.br"/>
    <hyperlink ref="J1450" r:id="rId64" display="mailto:marina_baiaofonseca@yahoo.com.br"/>
    <hyperlink ref="J1451" r:id="rId65"/>
    <hyperlink ref="J1452" r:id="rId66"/>
    <hyperlink ref="J1473" r:id="rId67" display="mailto:estrelaedna_gata@hotmail.com"/>
    <hyperlink ref="J1474" r:id="rId68" display="mailto:estrelaedna_gata@hotmail.com"/>
    <hyperlink ref="J1475" r:id="rId69" display="mailto:mariajosedasilva3@hotmail.com"/>
    <hyperlink ref="J1476" r:id="rId70"/>
    <hyperlink ref="J1477" r:id="rId71"/>
    <hyperlink ref="J1478" r:id="rId72"/>
    <hyperlink ref="J1502" r:id="rId73" display="mailto:harethagomes@hotmail.com"/>
    <hyperlink ref="J1503" r:id="rId74" display="mailto:harethagomes@hotmail.com"/>
    <hyperlink ref="J1504" r:id="rId75" display="mailto:harethagomes@hotmail.com"/>
    <hyperlink ref="J1505" r:id="rId76"/>
    <hyperlink ref="J1506" r:id="rId77" display="mailto:mariajosedasilva3@hotmail.com"/>
    <hyperlink ref="R1578" r:id="rId78"/>
    <hyperlink ref="R1569" r:id="rId79"/>
    <hyperlink ref="R1579" r:id="rId80" display="http://www.bulas.med.br/p/nistatina+100+000+ui++47+ml-5507.html"/>
    <hyperlink ref="R2840" r:id="rId81"/>
    <hyperlink ref="R2856" r:id="rId82" display="ftp://ftp.cve.saude.sp.gov.br/doc_tec/RESP/MENI_SOBRE.pdf"/>
    <hyperlink ref="R2160" r:id="rId83" display="http://www.medicinanet.com.br/bula/.../dramin_b6.htm"/>
    <hyperlink ref="J2164" r:id="rId84"/>
    <hyperlink ref="J2215" r:id="rId85" display="mailto:arivone.oliveiracarvalho@gmail.com"/>
    <hyperlink ref="J2451" r:id="rId86"/>
    <hyperlink ref="R2462" r:id="rId87" display="http://bvsms.saude.gov.br/bvs/publicacoes/cd04_11.pdf"/>
    <hyperlink ref="R2029" r:id="rId88"/>
    <hyperlink ref="R2476" r:id="rId89" display="http://www4.anvisa.gov.br/base/visadoc/BM/BM%5B25331-1-0%5D.PDF"/>
    <hyperlink ref="J2410" r:id="rId90"/>
    <hyperlink ref="J2488" r:id="rId91" display="mailto:efs2010@hotmail.com"/>
    <hyperlink ref="R2488" r:id="rId92"/>
    <hyperlink ref="J2159:J2161" r:id="rId93" display="a.mv11@hotmail.com"/>
    <hyperlink ref="J2188:J2189" r:id="rId94" display="a.mv11@hotmail.com"/>
    <hyperlink ref="J2884" r:id="rId95"/>
    <hyperlink ref="R2881" r:id="rId96"/>
    <hyperlink ref="J2889" r:id="rId97"/>
    <hyperlink ref="R3208" r:id="rId98"/>
    <hyperlink ref="J2467" r:id="rId99"/>
    <hyperlink ref="R3237" r:id="rId100"/>
    <hyperlink ref="J3242" r:id="rId101" display="mailto:julianalucena@hotmail.com"/>
    <hyperlink ref="R3254" r:id="rId102"/>
    <hyperlink ref="J3258" r:id="rId103" display="mailto:diegofernando00@hotmail.com"/>
    <hyperlink ref="J3259" r:id="rId104" display="mailto:diegofernando00@hotmail.com"/>
    <hyperlink ref="J2283" r:id="rId105" display="mailto:naianyarruda@hotmail.com"/>
    <hyperlink ref="J3281" r:id="rId106"/>
    <hyperlink ref="J3282" r:id="rId107" display="mailto:herminiosantafilomena@hotmail.com"/>
    <hyperlink ref="J4027" r:id="rId108"/>
    <hyperlink ref="J3469" r:id="rId109"/>
    <hyperlink ref="J3729" r:id="rId110" display="mailto:ricardobgurgel@gmail.com"/>
    <hyperlink ref="J2688" r:id="rId111" display="mailto:ricardobgurgel@gmail.com"/>
    <hyperlink ref="J2470" r:id="rId112" display="mailto:rozanaab@yahoo.com.br"/>
    <hyperlink ref="J2689" r:id="rId113"/>
    <hyperlink ref="J3738" r:id="rId114"/>
    <hyperlink ref="J3739" r:id="rId115"/>
    <hyperlink ref="R3487" r:id="rId116"/>
    <hyperlink ref="J2690" r:id="rId117"/>
    <hyperlink ref="J3745" r:id="rId118"/>
    <hyperlink ref="J3519" r:id="rId119"/>
    <hyperlink ref="J3520" r:id="rId120"/>
    <hyperlink ref="J2362" r:id="rId121"/>
    <hyperlink ref="J2481" r:id="rId122"/>
    <hyperlink ref="J2717" r:id="rId123"/>
    <hyperlink ref="J2719" r:id="rId124"/>
    <hyperlink ref="J3167" r:id="rId125" display="mailto:kalineribeiro@gmail.com"/>
    <hyperlink ref="J3114" r:id="rId126"/>
    <hyperlink ref="J2364" r:id="rId127"/>
    <hyperlink ref="U3493" r:id="rId128" display="http://pesquisa.bvs.br/telessaude/index.php"/>
    <hyperlink ref="J2527" r:id="rId129" display="mailto:edalicurgo@bol.com.br"/>
    <hyperlink ref="J2882" r:id="rId130" display="mailto:edalicurgo@bol.com.br"/>
    <hyperlink ref="J3250" r:id="rId131" display="mailto:edalicurgo@bol.com.br"/>
    <hyperlink ref="J3094" r:id="rId132" display="mailto:edalicurgo@bol.com.br"/>
    <hyperlink ref="J3532" r:id="rId133" display="mailto:edalicurgo@bol.com.br"/>
    <hyperlink ref="J3533" r:id="rId134" display="mailto:edalicurgo@bol.com.br"/>
    <hyperlink ref="J2744" r:id="rId135"/>
    <hyperlink ref="J3880" r:id="rId136"/>
    <hyperlink ref="J3881" r:id="rId137"/>
    <hyperlink ref="J2746" r:id="rId138"/>
    <hyperlink ref="J3164" r:id="rId139"/>
    <hyperlink ref="J3890" r:id="rId140"/>
    <hyperlink ref="J3894" r:id="rId141"/>
    <hyperlink ref="J3901" r:id="rId142"/>
    <hyperlink ref="J2749" r:id="rId143"/>
    <hyperlink ref="J2366" r:id="rId144"/>
    <hyperlink ref="J2367" r:id="rId145"/>
    <hyperlink ref="J2766" r:id="rId146"/>
    <hyperlink ref="J2944" r:id="rId147"/>
    <hyperlink ref="J3924" r:id="rId148"/>
    <hyperlink ref="J2396" r:id="rId149"/>
    <hyperlink ref="J3926" r:id="rId150"/>
    <hyperlink ref="J2767" r:id="rId151"/>
    <hyperlink ref="J3837" r:id="rId152" display="mailto:ianeves@yahoo.com"/>
    <hyperlink ref="J2399" r:id="rId153" display="mailto:well_rec@msn.com"/>
    <hyperlink ref="J2400" r:id="rId154"/>
    <hyperlink ref="J2801" r:id="rId155" display="mailto:alessandrainojosa@bol.com.br"/>
    <hyperlink ref="J3943" r:id="rId156" display="mailto:nataliagraciliano_g@hotmail.com"/>
    <hyperlink ref="J3944" r:id="rId157"/>
    <hyperlink ref="J2401" r:id="rId158"/>
    <hyperlink ref="J3949" r:id="rId159"/>
    <hyperlink ref="J3950" r:id="rId160"/>
    <hyperlink ref="R2939" r:id="rId161"/>
    <hyperlink ref="U4035:U4049" r:id="rId162" display="http://pesquisa.bvs.br/telessaude/index.php"/>
    <hyperlink ref="J2541" r:id="rId163"/>
    <hyperlink ref="J2542" r:id="rId164"/>
    <hyperlink ref="J2993" r:id="rId165"/>
    <hyperlink ref="J3885" r:id="rId166"/>
    <hyperlink ref="J2512" r:id="rId167"/>
    <hyperlink ref="J2574" r:id="rId168"/>
    <hyperlink ref="J3269" r:id="rId169"/>
    <hyperlink ref="J3293" r:id="rId170"/>
    <hyperlink ref="J2376" r:id="rId171"/>
    <hyperlink ref="J2513" r:id="rId172"/>
    <hyperlink ref="J2537" r:id="rId173"/>
    <hyperlink ref="J2538" r:id="rId174"/>
    <hyperlink ref="J3153" r:id="rId175"/>
    <hyperlink ref="J3148" r:id="rId176"/>
    <hyperlink ref="J2573" r:id="rId177"/>
    <hyperlink ref="J2247" r:id="rId178"/>
    <hyperlink ref="J3662" r:id="rId179"/>
    <hyperlink ref="J2543" r:id="rId180"/>
    <hyperlink ref="J3553" r:id="rId181"/>
    <hyperlink ref="J2524" r:id="rId182"/>
    <hyperlink ref="J2525" r:id="rId183"/>
    <hyperlink ref="J1548" r:id="rId184"/>
    <hyperlink ref="J3552" r:id="rId185"/>
    <hyperlink ref="J3857" r:id="rId186"/>
    <hyperlink ref="J4052" r:id="rId187"/>
    <hyperlink ref="J4053" r:id="rId188"/>
    <hyperlink ref="J4054" r:id="rId189"/>
    <hyperlink ref="J2377" r:id="rId190"/>
    <hyperlink ref="J2782" r:id="rId191"/>
    <hyperlink ref="J2112" r:id="rId192"/>
    <hyperlink ref="J2113" r:id="rId193"/>
    <hyperlink ref="J3407" r:id="rId194"/>
    <hyperlink ref="J3408" r:id="rId195"/>
    <hyperlink ref="J3793" r:id="rId196"/>
    <hyperlink ref="J3794" r:id="rId197"/>
    <hyperlink ref="J3724" r:id="rId198"/>
    <hyperlink ref="J3834" r:id="rId199"/>
    <hyperlink ref="J2154" r:id="rId200"/>
    <hyperlink ref="J2170" r:id="rId201"/>
    <hyperlink ref="J2992" r:id="rId202"/>
    <hyperlink ref="J4008" r:id="rId203"/>
    <hyperlink ref="J4039" r:id="rId204"/>
    <hyperlink ref="J2153" r:id="rId205"/>
    <hyperlink ref="J2162" r:id="rId206"/>
    <hyperlink ref="J2167" r:id="rId207"/>
    <hyperlink ref="J2174" r:id="rId208"/>
    <hyperlink ref="J3033" r:id="rId209"/>
    <hyperlink ref="J3034" r:id="rId210"/>
    <hyperlink ref="J1827" r:id="rId211"/>
    <hyperlink ref="J1828" r:id="rId212"/>
    <hyperlink ref="J3078" r:id="rId213"/>
    <hyperlink ref="J3079" r:id="rId214"/>
    <hyperlink ref="J3080" r:id="rId215"/>
    <hyperlink ref="J4135" r:id="rId216"/>
    <hyperlink ref="J3708" r:id="rId217"/>
    <hyperlink ref="J3709" r:id="rId218"/>
    <hyperlink ref="J3969" r:id="rId219"/>
    <hyperlink ref="J2598" r:id="rId220"/>
    <hyperlink ref="J2599" r:id="rId221"/>
    <hyperlink ref="J3031" r:id="rId222"/>
    <hyperlink ref="J3349" r:id="rId223"/>
    <hyperlink ref="J3270" r:id="rId224" display="mailto:naianyarruda@hotmail.com"/>
    <hyperlink ref="J3348" r:id="rId225" display="mailto:naianyarruda@hotmail.com"/>
    <hyperlink ref="J3463" r:id="rId226"/>
    <hyperlink ref="J3299" r:id="rId227" display="mailto:arivone.oliveiracarvalho@gmail.com"/>
    <hyperlink ref="J3361" r:id="rId228" display="mailto:arivone.oliveiracarvalho@gmail.com"/>
    <hyperlink ref="J2420" r:id="rId229" display="mailto:arivone.oliveiracarvalho@gmail.com"/>
    <hyperlink ref="J2447" r:id="rId230" display="mailto:arivone.oliveiracarvalho@gmail.com"/>
    <hyperlink ref="J2555" r:id="rId231" display="mailto:arivone.oliveiracarvalho@gmail.com"/>
    <hyperlink ref="J3601" r:id="rId232" display="mailto:arivone.oliveiracarvalho@gmail.com"/>
    <hyperlink ref="J3457" r:id="rId233"/>
    <hyperlink ref="J3600" r:id="rId234" display="iolanda.mariasimoes@gmail.com"/>
    <hyperlink ref="J2392" r:id="rId235"/>
    <hyperlink ref="J2393" r:id="rId236"/>
    <hyperlink ref="J2394" r:id="rId237"/>
    <hyperlink ref="J3362" r:id="rId238"/>
    <hyperlink ref="J2510" r:id="rId239"/>
    <hyperlink ref="J2556" r:id="rId240"/>
    <hyperlink ref="J3461" r:id="rId241"/>
    <hyperlink ref="J2597" r:id="rId242"/>
    <hyperlink ref="J2421" r:id="rId243"/>
    <hyperlink ref="J2214" r:id="rId244"/>
    <hyperlink ref="J2368" r:id="rId245"/>
    <hyperlink ref="J2628" r:id="rId246"/>
    <hyperlink ref="J2800" r:id="rId247"/>
    <hyperlink ref="J2202" r:id="rId248"/>
    <hyperlink ref="J3260" r:id="rId249"/>
    <hyperlink ref="J3442" r:id="rId250"/>
    <hyperlink ref="J3619" r:id="rId251"/>
    <hyperlink ref="J2115" r:id="rId252"/>
    <hyperlink ref="J2139" r:id="rId253"/>
    <hyperlink ref="J3249" r:id="rId254"/>
    <hyperlink ref="J2458" r:id="rId255"/>
    <hyperlink ref="J2517" r:id="rId256"/>
    <hyperlink ref="J3369" r:id="rId257"/>
    <hyperlink ref="J3370" r:id="rId258"/>
    <hyperlink ref="J3498" r:id="rId259"/>
    <hyperlink ref="J3500" r:id="rId260"/>
    <hyperlink ref="J3790" r:id="rId261"/>
    <hyperlink ref="J3791" r:id="rId262"/>
    <hyperlink ref="J3792" r:id="rId263"/>
    <hyperlink ref="J4080" r:id="rId264"/>
    <hyperlink ref="J3620" r:id="rId265"/>
    <hyperlink ref="J4062" r:id="rId266"/>
    <hyperlink ref="J2781" r:id="rId267"/>
    <hyperlink ref="J4024" r:id="rId268"/>
    <hyperlink ref="J2516" r:id="rId269"/>
    <hyperlink ref="J2552" r:id="rId270"/>
    <hyperlink ref="J2553" r:id="rId271"/>
    <hyperlink ref="J2554" r:id="rId272"/>
    <hyperlink ref="J2695" r:id="rId273" display="mailto:harethagomes@hotmail.com"/>
    <hyperlink ref="J3265" r:id="rId274" display="mailto:harethagomes@hotmail.com"/>
    <hyperlink ref="J3667" r:id="rId275" display="mailto:harethagomes@hotmail.com"/>
    <hyperlink ref="J3443" r:id="rId276" display="mailto:harethagomes@hotmail.com"/>
    <hyperlink ref="J3570" r:id="rId277" display="mailto:meury_brasil@hotmail.com"/>
    <hyperlink ref="J3575" r:id="rId278" display="mailto:meury_brasil@hotmail.com"/>
    <hyperlink ref="J2780" r:id="rId279" display="mailto:meury_brasil@hotmail.com"/>
    <hyperlink ref="J3347" r:id="rId280"/>
    <hyperlink ref="J2110" r:id="rId281"/>
    <hyperlink ref="J2111" r:id="rId282"/>
    <hyperlink ref="J3658" r:id="rId283"/>
    <hyperlink ref="J2474" r:id="rId284"/>
    <hyperlink ref="J2703" r:id="rId285"/>
    <hyperlink ref="J2709" r:id="rId286"/>
    <hyperlink ref="J3623" r:id="rId287"/>
    <hyperlink ref="J3624" r:id="rId288"/>
    <hyperlink ref="J3659" r:id="rId289"/>
    <hyperlink ref="J3480" r:id="rId290"/>
    <hyperlink ref="J3722" r:id="rId291"/>
    <hyperlink ref="J2536" r:id="rId292"/>
    <hyperlink ref="J2446" r:id="rId293"/>
    <hyperlink ref="J2444" r:id="rId294"/>
    <hyperlink ref="J4092" r:id="rId295" display="mailto:kalineribeiro@gmail.com"/>
    <hyperlink ref="J4093" r:id="rId296" display="mailto:memel_2002@hotmail.com"/>
    <hyperlink ref="J2402" r:id="rId297"/>
    <hyperlink ref="J3910" r:id="rId298"/>
    <hyperlink ref="J3119" r:id="rId299"/>
    <hyperlink ref="J2804" r:id="rId300"/>
    <hyperlink ref="J2403" r:id="rId301"/>
    <hyperlink ref="J4101" r:id="rId302"/>
    <hyperlink ref="J4102" r:id="rId303"/>
    <hyperlink ref="J1814" r:id="rId304"/>
    <hyperlink ref="J3220" r:id="rId305" display="mailto:meury_brasil@hotmail.com"/>
    <hyperlink ref="J3215" r:id="rId306"/>
    <hyperlink ref="J1877" r:id="rId307"/>
    <hyperlink ref="J2865" r:id="rId308" display="mailto:harethagomes@hotmail.com"/>
    <hyperlink ref="J1919" r:id="rId309" display="mailto:harethagomes@hotmail.com"/>
    <hyperlink ref="J1908" r:id="rId310" display="mailto:harethagomes@hotmail.com"/>
    <hyperlink ref="J1961" r:id="rId311" display="mailto:evaneidefeitosa@hotmail.com"/>
    <hyperlink ref="J1958" r:id="rId312" display="mailto:evaneidefeitosa@hotmail.com"/>
    <hyperlink ref="J3216" r:id="rId313"/>
    <hyperlink ref="J3235" r:id="rId314"/>
    <hyperlink ref="J3232" r:id="rId315"/>
    <hyperlink ref="J3229" r:id="rId316"/>
    <hyperlink ref="J2014" r:id="rId317"/>
    <hyperlink ref="J2011" r:id="rId318"/>
    <hyperlink ref="J3171" r:id="rId319"/>
    <hyperlink ref="J1782" r:id="rId320"/>
    <hyperlink ref="J1777" r:id="rId321"/>
    <hyperlink ref="J1761" r:id="rId322"/>
    <hyperlink ref="J1760" r:id="rId323"/>
    <hyperlink ref="J1756" r:id="rId324"/>
    <hyperlink ref="J1755" r:id="rId325"/>
    <hyperlink ref="J1736" r:id="rId326"/>
    <hyperlink ref="J1731" r:id="rId327"/>
    <hyperlink ref="J1724" r:id="rId328"/>
    <hyperlink ref="J1719" r:id="rId329"/>
    <hyperlink ref="J2079" r:id="rId330"/>
    <hyperlink ref="J2074" r:id="rId331"/>
    <hyperlink ref="J2490" r:id="rId332"/>
    <hyperlink ref="J1804" r:id="rId333"/>
    <hyperlink ref="J2563" r:id="rId334"/>
    <hyperlink ref="J3000" r:id="rId335"/>
    <hyperlink ref="J1844" r:id="rId336"/>
    <hyperlink ref="J1998" r:id="rId337"/>
    <hyperlink ref="J1808" r:id="rId338"/>
    <hyperlink ref="J1796" r:id="rId339"/>
    <hyperlink ref="J3179" r:id="rId340" display="mailto:saudeventurosa@hotmail.com"/>
    <hyperlink ref="J1763" r:id="rId341"/>
    <hyperlink ref="J1794" r:id="rId342"/>
    <hyperlink ref="J1929" r:id="rId343" display="mailto:vadonise@hotmail.com"/>
    <hyperlink ref="J2866" r:id="rId344" display="mailto:mariajosedasilva3@hotmail.com"/>
    <hyperlink ref="J1922" r:id="rId345"/>
    <hyperlink ref="J2863" r:id="rId346" display="mailto:dralessandra@yahoo.com.br"/>
    <hyperlink ref="J2857" r:id="rId347" display="mailto:2832@bol.com.br"/>
    <hyperlink ref="J2600" r:id="rId348" display="mailto:saudeventurosa@hotmail.com"/>
    <hyperlink ref="J1658" r:id="rId349"/>
    <hyperlink ref="J1656" r:id="rId350"/>
    <hyperlink ref="J1596" r:id="rId351"/>
    <hyperlink ref="J1598" r:id="rId352"/>
    <hyperlink ref="J1609" r:id="rId353"/>
    <hyperlink ref="J1665" r:id="rId354" display="mailto:meury_brasil@hotmail.com"/>
    <hyperlink ref="J3927" r:id="rId355" display="mailto:meury_brasil@hotmail.com"/>
    <hyperlink ref="J1617" r:id="rId356" display="mailto:meury_brasil@hotmail.com"/>
    <hyperlink ref="J3916" r:id="rId357"/>
    <hyperlink ref="J1553" r:id="rId358" display="mailto:harethagomes@hotmail.com"/>
    <hyperlink ref="J1550" r:id="rId359" display="mailto:harethagomes@hotmail.com"/>
    <hyperlink ref="J1677" r:id="rId360"/>
    <hyperlink ref="J1667" r:id="rId361"/>
    <hyperlink ref="J1625" r:id="rId362"/>
    <hyperlink ref="J1633" r:id="rId363"/>
    <hyperlink ref="J1653" r:id="rId364"/>
    <hyperlink ref="J3925" r:id="rId365"/>
    <hyperlink ref="J3923" r:id="rId366"/>
    <hyperlink ref="J1657" r:id="rId367"/>
    <hyperlink ref="J1571:J1572" r:id="rId368" display="a.mv11@hotmail.com"/>
    <hyperlink ref="J1569" r:id="rId369"/>
    <hyperlink ref="J1509" r:id="rId370" display="mailto:fredericoartur@hotmail.com"/>
    <hyperlink ref="J2995" r:id="rId371" display="mailto:amaliamr@hotmail.com"/>
    <hyperlink ref="J1568" r:id="rId372"/>
    <hyperlink ref="J2854" r:id="rId373"/>
    <hyperlink ref="J1559" r:id="rId374"/>
    <hyperlink ref="J2843" r:id="rId375"/>
    <hyperlink ref="J1513" r:id="rId376" display="mailto:anapedrinajp@hotmail.com"/>
    <hyperlink ref="J1522" r:id="rId377" display="mailto:harethagomes@hotmail.com"/>
    <hyperlink ref="J1521" r:id="rId378" display="mailto:harethagomes@hotmail.com"/>
    <hyperlink ref="J2836" r:id="rId379" display="mailto:harethagomes@hotmail.com"/>
    <hyperlink ref="J1538" r:id="rId380"/>
    <hyperlink ref="J1533" r:id="rId381" display="mailto:meury_brasil@hotmail.com"/>
    <hyperlink ref="J2837" r:id="rId382"/>
    <hyperlink ref="J1524" r:id="rId383" display="mailto:evaneidefeitosa@hotmail.com"/>
    <hyperlink ref="J1523" r:id="rId384" display="mailto:meury_brasil@hotmail.com"/>
    <hyperlink ref="J2945" r:id="rId385"/>
    <hyperlink ref="J1969" r:id="rId386"/>
    <hyperlink ref="J4110" r:id="rId387"/>
    <hyperlink ref="J2404" r:id="rId388"/>
    <hyperlink ref="J4112" r:id="rId389"/>
    <hyperlink ref="J2805" r:id="rId390"/>
    <hyperlink ref="U3535" r:id="rId391" display="http://pesquisa.bvs.br/telessaude/index.php"/>
    <hyperlink ref="U3615:U3624" r:id="rId392" display="http://pesquisa.bvs.br/telessaude/index.php"/>
    <hyperlink ref="J3485" r:id="rId393" display="mailto:well_rec@msn.com"/>
    <hyperlink ref="J3769" r:id="rId394" display="mailto:well_rec@msn.com"/>
    <hyperlink ref="J1562" r:id="rId395"/>
    <hyperlink ref="J2001" r:id="rId396" display="mailto:vadonise@hotmail.com"/>
    <hyperlink ref="J2088" r:id="rId397" display="mailto:vadonise@hotmail.com"/>
    <hyperlink ref="J2107" r:id="rId398" display="mailto:vadonise@hotmail.com"/>
    <hyperlink ref="J2256" r:id="rId399" display="mailto:vadonise@hotmail.com"/>
    <hyperlink ref="J2692" r:id="rId400" display="mailto:vadonise@hotmail.com"/>
    <hyperlink ref="J2847" r:id="rId401" display="mailto:vadonise@hotmail.com"/>
    <hyperlink ref="J2960" r:id="rId402" display="mailto:vadonise@hotmail.com"/>
    <hyperlink ref="J2998" r:id="rId403" display="mailto:vadonise@hotmail.com"/>
    <hyperlink ref="J3096" r:id="rId404" display="mailto:vadonise@hotmail.com"/>
    <hyperlink ref="J3573" r:id="rId405" display="mailto:vadonise@hotmail.com"/>
    <hyperlink ref="J2424" r:id="rId406"/>
    <hyperlink ref="J1530" r:id="rId407"/>
    <hyperlink ref="J3777" r:id="rId408" display="mailto:guerreiramisibira@hotmail.com"/>
    <hyperlink ref="J3787" r:id="rId409" display="mailto:guerreiramisibira@hotmail.com"/>
    <hyperlink ref="J3871" r:id="rId410" display="mailto:guerreiramisibira@hotmail.com"/>
    <hyperlink ref="J3875" r:id="rId411" display="mailto:guerreiramisibira@hotmail.com"/>
    <hyperlink ref="J1876" r:id="rId412" display="mailto:guerreiramisibira@hotmail.com"/>
    <hyperlink ref="J1874" r:id="rId413" display="mailto:guerreiramisibira@hotmail.com"/>
    <hyperlink ref="J1888" r:id="rId414" display="mailto:fredericoartur@hotmail.com"/>
    <hyperlink ref="J2090" r:id="rId415" display="mailto:fredericoartur@hotmail.com"/>
    <hyperlink ref="J2141" r:id="rId416" display="mailto:fredericoartur@hotmail.com"/>
    <hyperlink ref="J2188" r:id="rId417" display="mailto:fredericoartur@hotmail.com"/>
    <hyperlink ref="J2221" r:id="rId418" display="mailto:fredericoartur@hotmail.com"/>
    <hyperlink ref="J2620" r:id="rId419" display="mailto:fredericoartur@hotmail.com"/>
    <hyperlink ref="J3649" r:id="rId420" display="mailto:fredericoartur@hotmail.com"/>
    <hyperlink ref="J3650" r:id="rId421" display="mailto:fredericoartur@hotmail.com"/>
    <hyperlink ref="J4105" r:id="rId422" display="mailto:fredericoartur@hotmail.com"/>
    <hyperlink ref="J1577" r:id="rId423"/>
    <hyperlink ref="J1597" r:id="rId424"/>
    <hyperlink ref="J1627" r:id="rId425"/>
    <hyperlink ref="J1694" r:id="rId426"/>
    <hyperlink ref="J1710" r:id="rId427"/>
    <hyperlink ref="J1912" r:id="rId428"/>
    <hyperlink ref="J1972" r:id="rId429"/>
    <hyperlink ref="J1973" r:id="rId430"/>
    <hyperlink ref="J1978" r:id="rId431"/>
    <hyperlink ref="J2023" r:id="rId432"/>
    <hyperlink ref="J2043" r:id="rId433"/>
    <hyperlink ref="J2161" r:id="rId434"/>
    <hyperlink ref="J2189" r:id="rId435"/>
    <hyperlink ref="J2190" r:id="rId436"/>
    <hyperlink ref="J2223" r:id="rId437"/>
    <hyperlink ref="J2306" r:id="rId438"/>
    <hyperlink ref="J2317" r:id="rId439"/>
    <hyperlink ref="J2319" r:id="rId440"/>
    <hyperlink ref="J2323" r:id="rId441"/>
    <hyperlink ref="J2324" r:id="rId442"/>
    <hyperlink ref="J2409" r:id="rId443"/>
    <hyperlink ref="J2452" r:id="rId444"/>
    <hyperlink ref="J2484" r:id="rId445"/>
    <hyperlink ref="J2603" r:id="rId446"/>
    <hyperlink ref="J2715" r:id="rId447"/>
    <hyperlink ref="J2729" r:id="rId448"/>
    <hyperlink ref="J2731" r:id="rId449"/>
    <hyperlink ref="J2776" r:id="rId450"/>
    <hyperlink ref="J2802" r:id="rId451"/>
    <hyperlink ref="J2822" r:id="rId452"/>
    <hyperlink ref="J2823" r:id="rId453"/>
    <hyperlink ref="J2824" r:id="rId454"/>
    <hyperlink ref="J2856" r:id="rId455"/>
    <hyperlink ref="J2868" r:id="rId456"/>
    <hyperlink ref="J2869" r:id="rId457"/>
    <hyperlink ref="J2997" r:id="rId458"/>
    <hyperlink ref="J3093" r:id="rId459"/>
    <hyperlink ref="J3165" r:id="rId460"/>
    <hyperlink ref="J3188" r:id="rId461"/>
    <hyperlink ref="J3192" r:id="rId462"/>
    <hyperlink ref="J3193" r:id="rId463"/>
    <hyperlink ref="J3204" r:id="rId464"/>
    <hyperlink ref="J3495" r:id="rId465"/>
    <hyperlink ref="J3496" r:id="rId466"/>
    <hyperlink ref="J3753" r:id="rId467"/>
    <hyperlink ref="J3759" r:id="rId468"/>
    <hyperlink ref="J3911" r:id="rId469"/>
    <hyperlink ref="J3951" r:id="rId470"/>
    <hyperlink ref="J3953" r:id="rId471"/>
    <hyperlink ref="J2295" r:id="rId472" display="mailto:rozanaab@yahoo.com.br"/>
    <hyperlink ref="J1507" r:id="rId473" display="mailto:rozanaab@yahoo.com.br"/>
  </hyperlinks>
  <pageMargins left="0.511811024" right="0.511811024" top="0.78740157499999996" bottom="0.78740157499999996" header="0.31496062000000002" footer="0.31496062000000002"/>
  <pageSetup paperSize="9" orientation="portrait" r:id="rId47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
  <sheetViews>
    <sheetView topLeftCell="C1" workbookViewId="0">
      <selection activeCell="L23" sqref="L23"/>
    </sheetView>
  </sheetViews>
  <sheetFormatPr defaultRowHeight="14.4"/>
  <cols>
    <col min="1" max="1" width="18" customWidth="1"/>
    <col min="2" max="2" width="45.6640625" customWidth="1"/>
    <col min="3" max="3" width="11.44140625" customWidth="1"/>
    <col min="4" max="4" width="8.44140625" customWidth="1"/>
    <col min="5" max="5" width="7.109375" customWidth="1"/>
    <col min="6" max="7" width="10.33203125" customWidth="1"/>
    <col min="8" max="8" width="20.5546875" customWidth="1"/>
    <col min="9" max="9" width="10.109375" customWidth="1"/>
    <col min="10" max="10" width="10.33203125" customWidth="1"/>
    <col min="11" max="11" width="10.109375" customWidth="1"/>
    <col min="12" max="12" width="10.33203125" customWidth="1"/>
    <col min="13" max="13" width="20.5546875" customWidth="1"/>
    <col min="14" max="14" width="10.109375" customWidth="1"/>
  </cols>
  <sheetData>
    <row r="1" spans="1:14">
      <c r="A1" s="80"/>
      <c r="B1" s="80"/>
      <c r="C1" s="80"/>
      <c r="D1" s="80"/>
      <c r="E1" s="80"/>
      <c r="F1" s="80"/>
      <c r="G1" s="80"/>
      <c r="H1" s="80"/>
      <c r="I1" s="81" t="s">
        <v>1180</v>
      </c>
      <c r="J1" s="80"/>
      <c r="K1" s="80"/>
      <c r="L1" s="80"/>
      <c r="M1" s="80"/>
      <c r="N1" s="80"/>
    </row>
    <row r="3" spans="1:14">
      <c r="A3" s="75" t="s">
        <v>898</v>
      </c>
      <c r="B3" t="s">
        <v>1181</v>
      </c>
    </row>
    <row r="4" spans="1:14">
      <c r="A4" s="38" t="s">
        <v>1182</v>
      </c>
      <c r="B4" s="39">
        <v>48</v>
      </c>
    </row>
    <row r="5" spans="1:14">
      <c r="A5" s="38" t="s">
        <v>0</v>
      </c>
      <c r="B5" s="39">
        <v>243</v>
      </c>
    </row>
    <row r="6" spans="1:14">
      <c r="A6" s="38" t="s">
        <v>33</v>
      </c>
      <c r="B6" s="39">
        <v>144</v>
      </c>
    </row>
    <row r="7" spans="1:14">
      <c r="A7" s="38" t="s">
        <v>138</v>
      </c>
      <c r="B7" s="39">
        <v>6</v>
      </c>
    </row>
    <row r="8" spans="1:14">
      <c r="A8" s="38" t="s">
        <v>884</v>
      </c>
      <c r="B8" s="39">
        <v>15</v>
      </c>
    </row>
    <row r="9" spans="1:14">
      <c r="A9" s="38" t="s">
        <v>901</v>
      </c>
      <c r="B9" s="39">
        <v>456</v>
      </c>
    </row>
    <row r="19" spans="1:14">
      <c r="D19" s="14"/>
      <c r="E19" s="14"/>
      <c r="F19" s="14"/>
      <c r="G19" s="14"/>
      <c r="H19" s="14"/>
      <c r="I19" s="14"/>
      <c r="J19" s="14"/>
      <c r="K19" s="14"/>
      <c r="L19" s="14"/>
      <c r="M19" s="14"/>
      <c r="N19" s="14"/>
    </row>
    <row r="20" spans="1:14">
      <c r="D20" s="14"/>
      <c r="E20" s="14"/>
      <c r="F20" s="14"/>
      <c r="G20" s="14"/>
      <c r="H20" s="14"/>
      <c r="I20" s="14"/>
      <c r="J20" s="14"/>
      <c r="K20" s="14"/>
      <c r="L20" s="14"/>
      <c r="M20" s="14"/>
      <c r="N20" s="14"/>
    </row>
    <row r="21" spans="1:14">
      <c r="A21" s="13"/>
      <c r="B21" s="13"/>
      <c r="C21" s="13"/>
      <c r="D21" s="12"/>
      <c r="E21" s="12"/>
      <c r="F21" s="12"/>
      <c r="G21" s="12"/>
      <c r="H21" s="12"/>
      <c r="I21" s="12"/>
      <c r="J21" s="12"/>
      <c r="K21" s="12"/>
      <c r="L21" s="12"/>
      <c r="M21" s="12"/>
      <c r="N21" s="12"/>
    </row>
    <row r="22" spans="1:14">
      <c r="A22" s="11"/>
      <c r="B22" s="11"/>
      <c r="C22" s="11"/>
      <c r="D22" s="14"/>
      <c r="E22" s="14"/>
      <c r="F22" s="14"/>
      <c r="G22" s="14"/>
      <c r="H22" s="14"/>
      <c r="I22" s="14"/>
      <c r="J22" s="14"/>
      <c r="K22" s="14"/>
      <c r="L22" s="14"/>
      <c r="M22" s="14"/>
      <c r="N22" s="14"/>
    </row>
    <row r="24" spans="1:14">
      <c r="A24" s="75" t="s">
        <v>1183</v>
      </c>
      <c r="B24" s="75" t="s">
        <v>1000</v>
      </c>
      <c r="C24" s="75"/>
    </row>
    <row r="25" spans="1:14">
      <c r="B25" t="s">
        <v>3</v>
      </c>
      <c r="C25" t="s">
        <v>4</v>
      </c>
      <c r="D25" t="s">
        <v>5</v>
      </c>
      <c r="E25" t="s">
        <v>6</v>
      </c>
      <c r="F25" t="s">
        <v>901</v>
      </c>
    </row>
    <row r="26" spans="1:14">
      <c r="A26" s="75" t="s">
        <v>898</v>
      </c>
    </row>
    <row r="27" spans="1:14">
      <c r="A27" s="38" t="s">
        <v>1184</v>
      </c>
      <c r="B27" s="39">
        <v>10</v>
      </c>
      <c r="C27" s="39">
        <v>35</v>
      </c>
      <c r="D27" s="39">
        <v>9</v>
      </c>
      <c r="E27" s="39">
        <v>9</v>
      </c>
      <c r="F27" s="39">
        <v>63</v>
      </c>
    </row>
    <row r="28" spans="1:14">
      <c r="A28" s="76" t="s">
        <v>0</v>
      </c>
      <c r="B28" s="39">
        <v>10</v>
      </c>
      <c r="C28" s="39">
        <v>35</v>
      </c>
      <c r="D28" s="39">
        <v>9</v>
      </c>
      <c r="E28" s="39">
        <v>9</v>
      </c>
      <c r="F28" s="39">
        <v>63</v>
      </c>
    </row>
    <row r="29" spans="1:14">
      <c r="A29" s="38" t="s">
        <v>1185</v>
      </c>
      <c r="B29" s="39">
        <v>2</v>
      </c>
      <c r="C29" s="39">
        <v>18</v>
      </c>
      <c r="D29" s="39">
        <v>28</v>
      </c>
      <c r="E29" s="39">
        <v>6</v>
      </c>
      <c r="F29" s="39">
        <v>54</v>
      </c>
    </row>
    <row r="30" spans="1:14">
      <c r="A30" s="76" t="s">
        <v>33</v>
      </c>
      <c r="B30" s="39">
        <v>2</v>
      </c>
      <c r="C30" s="39">
        <v>18</v>
      </c>
      <c r="D30" s="39">
        <v>28</v>
      </c>
      <c r="E30" s="39">
        <v>6</v>
      </c>
      <c r="F30" s="39">
        <v>54</v>
      </c>
    </row>
    <row r="31" spans="1:14">
      <c r="A31" s="38" t="s">
        <v>1186</v>
      </c>
      <c r="B31" s="39">
        <v>2</v>
      </c>
      <c r="C31" s="39">
        <v>6</v>
      </c>
      <c r="D31" s="39">
        <v>33</v>
      </c>
      <c r="E31" s="39">
        <v>6</v>
      </c>
      <c r="F31" s="39">
        <v>47</v>
      </c>
    </row>
    <row r="32" spans="1:14">
      <c r="A32" s="76" t="s">
        <v>1182</v>
      </c>
      <c r="B32" s="39">
        <v>2</v>
      </c>
      <c r="C32" s="39">
        <v>6</v>
      </c>
      <c r="D32" s="39">
        <v>33</v>
      </c>
      <c r="E32" s="39">
        <v>6</v>
      </c>
      <c r="F32" s="39">
        <v>47</v>
      </c>
    </row>
    <row r="33" spans="1:6">
      <c r="A33" s="38" t="s">
        <v>1187</v>
      </c>
      <c r="B33" s="39">
        <v>2</v>
      </c>
      <c r="C33" s="39">
        <v>10</v>
      </c>
      <c r="D33" s="39">
        <v>28</v>
      </c>
      <c r="E33" s="39">
        <v>4</v>
      </c>
      <c r="F33" s="39">
        <v>44</v>
      </c>
    </row>
    <row r="34" spans="1:6">
      <c r="A34" s="76" t="s">
        <v>0</v>
      </c>
      <c r="B34" s="39">
        <v>2</v>
      </c>
      <c r="C34" s="39">
        <v>10</v>
      </c>
      <c r="D34" s="39">
        <v>28</v>
      </c>
      <c r="E34" s="39">
        <v>4</v>
      </c>
      <c r="F34" s="39">
        <v>44</v>
      </c>
    </row>
    <row r="35" spans="1:6">
      <c r="A35" s="38" t="s">
        <v>1188</v>
      </c>
      <c r="B35" s="39"/>
      <c r="C35" s="39"/>
      <c r="D35" s="39">
        <v>34</v>
      </c>
      <c r="E35" s="39">
        <v>2</v>
      </c>
      <c r="F35" s="39">
        <v>36</v>
      </c>
    </row>
    <row r="36" spans="1:6">
      <c r="A36" s="76" t="s">
        <v>0</v>
      </c>
      <c r="B36" s="39"/>
      <c r="C36" s="39"/>
      <c r="D36" s="39">
        <v>34</v>
      </c>
      <c r="E36" s="39">
        <v>2</v>
      </c>
      <c r="F36" s="39">
        <v>36</v>
      </c>
    </row>
    <row r="37" spans="1:6">
      <c r="A37" s="38" t="s">
        <v>1189</v>
      </c>
      <c r="B37" s="39"/>
      <c r="C37" s="39">
        <v>23</v>
      </c>
      <c r="D37" s="39"/>
      <c r="E37" s="39"/>
      <c r="F37" s="39">
        <v>23</v>
      </c>
    </row>
    <row r="38" spans="1:6">
      <c r="A38" s="76" t="s">
        <v>0</v>
      </c>
      <c r="B38" s="39"/>
      <c r="C38" s="39">
        <v>23</v>
      </c>
      <c r="D38" s="39"/>
      <c r="E38" s="39"/>
      <c r="F38" s="39">
        <v>23</v>
      </c>
    </row>
    <row r="39" spans="1:6">
      <c r="A39" s="38" t="s">
        <v>1190</v>
      </c>
      <c r="B39" s="39"/>
      <c r="C39" s="39">
        <v>18</v>
      </c>
      <c r="D39" s="39"/>
      <c r="E39" s="39"/>
      <c r="F39" s="39">
        <v>18</v>
      </c>
    </row>
    <row r="40" spans="1:6">
      <c r="A40" s="76" t="s">
        <v>0</v>
      </c>
      <c r="B40" s="39"/>
      <c r="C40" s="39">
        <v>18</v>
      </c>
      <c r="D40" s="39"/>
      <c r="E40" s="39"/>
      <c r="F40" s="39">
        <v>18</v>
      </c>
    </row>
    <row r="41" spans="1:6">
      <c r="A41" s="38" t="s">
        <v>1191</v>
      </c>
      <c r="B41" s="39"/>
      <c r="C41" s="39">
        <v>17</v>
      </c>
      <c r="D41" s="39"/>
      <c r="E41" s="39"/>
      <c r="F41" s="39">
        <v>17</v>
      </c>
    </row>
    <row r="42" spans="1:6">
      <c r="A42" s="76" t="s">
        <v>33</v>
      </c>
      <c r="B42" s="39"/>
      <c r="C42" s="39">
        <v>17</v>
      </c>
      <c r="D42" s="39"/>
      <c r="E42" s="39"/>
      <c r="F42" s="39">
        <v>17</v>
      </c>
    </row>
    <row r="43" spans="1:6">
      <c r="A43" s="38" t="s">
        <v>1192</v>
      </c>
      <c r="B43" s="39"/>
      <c r="C43" s="39"/>
      <c r="D43" s="39">
        <v>15</v>
      </c>
      <c r="E43" s="39"/>
      <c r="F43" s="39">
        <v>15</v>
      </c>
    </row>
    <row r="44" spans="1:6">
      <c r="A44" s="76" t="s">
        <v>0</v>
      </c>
      <c r="B44" s="39"/>
      <c r="C44" s="39"/>
      <c r="D44" s="39">
        <v>15</v>
      </c>
      <c r="E44" s="39"/>
      <c r="F44" s="39">
        <v>15</v>
      </c>
    </row>
    <row r="45" spans="1:6">
      <c r="A45" s="38" t="s">
        <v>1193</v>
      </c>
      <c r="B45" s="39"/>
      <c r="C45" s="39"/>
      <c r="D45" s="39"/>
      <c r="E45" s="39">
        <v>15</v>
      </c>
      <c r="F45" s="39">
        <v>15</v>
      </c>
    </row>
    <row r="46" spans="1:6">
      <c r="A46" s="76" t="s">
        <v>0</v>
      </c>
      <c r="B46" s="39"/>
      <c r="C46" s="39"/>
      <c r="D46" s="39"/>
      <c r="E46" s="39">
        <v>15</v>
      </c>
      <c r="F46" s="39">
        <v>15</v>
      </c>
    </row>
    <row r="47" spans="1:6">
      <c r="A47" s="38" t="s">
        <v>1194</v>
      </c>
      <c r="B47" s="39">
        <v>6</v>
      </c>
      <c r="C47" s="39">
        <v>2</v>
      </c>
      <c r="D47" s="39">
        <v>4</v>
      </c>
      <c r="E47" s="39">
        <v>2</v>
      </c>
      <c r="F47" s="39">
        <v>14</v>
      </c>
    </row>
    <row r="48" spans="1:6">
      <c r="A48" s="76" t="s">
        <v>33</v>
      </c>
      <c r="B48" s="39">
        <v>6</v>
      </c>
      <c r="C48" s="39">
        <v>2</v>
      </c>
      <c r="D48" s="39">
        <v>4</v>
      </c>
      <c r="E48" s="39">
        <v>2</v>
      </c>
      <c r="F48" s="39">
        <v>14</v>
      </c>
    </row>
    <row r="49" spans="1:6">
      <c r="A49" s="38" t="s">
        <v>1195</v>
      </c>
      <c r="B49" s="39"/>
      <c r="C49" s="39"/>
      <c r="D49" s="39"/>
      <c r="E49" s="39">
        <v>14</v>
      </c>
      <c r="F49" s="39">
        <v>14</v>
      </c>
    </row>
    <row r="50" spans="1:6">
      <c r="A50" s="76" t="s">
        <v>0</v>
      </c>
      <c r="B50" s="39"/>
      <c r="C50" s="39"/>
      <c r="D50" s="39"/>
      <c r="E50" s="39">
        <v>14</v>
      </c>
      <c r="F50" s="39">
        <v>14</v>
      </c>
    </row>
    <row r="51" spans="1:6">
      <c r="A51" s="38" t="s">
        <v>1196</v>
      </c>
      <c r="B51" s="39"/>
      <c r="C51" s="39"/>
      <c r="D51" s="39">
        <v>12</v>
      </c>
      <c r="E51" s="39"/>
      <c r="F51" s="39">
        <v>12</v>
      </c>
    </row>
    <row r="52" spans="1:6">
      <c r="A52" s="76" t="s">
        <v>884</v>
      </c>
      <c r="B52" s="39"/>
      <c r="C52" s="39"/>
      <c r="D52" s="39">
        <v>12</v>
      </c>
      <c r="E52" s="39"/>
      <c r="F52" s="39">
        <v>12</v>
      </c>
    </row>
    <row r="53" spans="1:6">
      <c r="A53" s="38" t="s">
        <v>1197</v>
      </c>
      <c r="B53" s="39"/>
      <c r="C53" s="39"/>
      <c r="D53" s="39">
        <v>6</v>
      </c>
      <c r="E53" s="39">
        <v>6</v>
      </c>
      <c r="F53" s="39">
        <v>12</v>
      </c>
    </row>
    <row r="54" spans="1:6">
      <c r="A54" s="76" t="s">
        <v>33</v>
      </c>
      <c r="B54" s="39"/>
      <c r="C54" s="39"/>
      <c r="D54" s="39">
        <v>6</v>
      </c>
      <c r="E54" s="39">
        <v>6</v>
      </c>
      <c r="F54" s="39">
        <v>12</v>
      </c>
    </row>
    <row r="55" spans="1:6">
      <c r="A55" s="38" t="s">
        <v>1198</v>
      </c>
      <c r="B55" s="39">
        <v>3</v>
      </c>
      <c r="C55" s="39">
        <v>7</v>
      </c>
      <c r="D55" s="39"/>
      <c r="E55" s="39"/>
      <c r="F55" s="39">
        <v>10</v>
      </c>
    </row>
    <row r="56" spans="1:6">
      <c r="A56" s="76" t="s">
        <v>33</v>
      </c>
      <c r="B56" s="39">
        <v>3</v>
      </c>
      <c r="C56" s="39">
        <v>7</v>
      </c>
      <c r="D56" s="39"/>
      <c r="E56" s="39"/>
      <c r="F56" s="39">
        <v>10</v>
      </c>
    </row>
    <row r="57" spans="1:6">
      <c r="A57" s="38" t="s">
        <v>1199</v>
      </c>
      <c r="B57" s="39"/>
      <c r="C57" s="39">
        <v>9</v>
      </c>
      <c r="D57" s="39"/>
      <c r="E57" s="39"/>
      <c r="F57" s="39">
        <v>9</v>
      </c>
    </row>
    <row r="58" spans="1:6">
      <c r="A58" s="76" t="s">
        <v>0</v>
      </c>
      <c r="B58" s="39"/>
      <c r="C58" s="39">
        <v>9</v>
      </c>
      <c r="D58" s="39"/>
      <c r="E58" s="39"/>
      <c r="F58" s="39">
        <v>9</v>
      </c>
    </row>
    <row r="59" spans="1:6">
      <c r="A59" s="38" t="s">
        <v>1200</v>
      </c>
      <c r="B59" s="39"/>
      <c r="C59" s="39">
        <v>3</v>
      </c>
      <c r="D59" s="39">
        <v>2</v>
      </c>
      <c r="E59" s="39">
        <v>3</v>
      </c>
      <c r="F59" s="39">
        <v>8</v>
      </c>
    </row>
    <row r="60" spans="1:6">
      <c r="A60" s="76" t="s">
        <v>33</v>
      </c>
      <c r="B60" s="39"/>
      <c r="C60" s="39">
        <v>3</v>
      </c>
      <c r="D60" s="39">
        <v>2</v>
      </c>
      <c r="E60" s="39">
        <v>3</v>
      </c>
      <c r="F60" s="39">
        <v>8</v>
      </c>
    </row>
    <row r="61" spans="1:6">
      <c r="A61" s="38" t="s">
        <v>1201</v>
      </c>
      <c r="B61" s="39"/>
      <c r="C61" s="39">
        <v>4</v>
      </c>
      <c r="D61" s="39"/>
      <c r="E61" s="39">
        <v>2</v>
      </c>
      <c r="F61" s="39">
        <v>6</v>
      </c>
    </row>
    <row r="62" spans="1:6">
      <c r="A62" s="76" t="s">
        <v>33</v>
      </c>
      <c r="B62" s="39"/>
      <c r="C62" s="39">
        <v>4</v>
      </c>
      <c r="D62" s="39"/>
      <c r="E62" s="39">
        <v>2</v>
      </c>
      <c r="F62" s="39">
        <v>6</v>
      </c>
    </row>
    <row r="63" spans="1:6">
      <c r="A63" s="38" t="s">
        <v>1202</v>
      </c>
      <c r="B63" s="39"/>
      <c r="C63" s="39">
        <v>6</v>
      </c>
      <c r="D63" s="39"/>
      <c r="E63" s="39"/>
      <c r="F63" s="39">
        <v>6</v>
      </c>
    </row>
    <row r="64" spans="1:6">
      <c r="A64" s="76" t="s">
        <v>33</v>
      </c>
      <c r="B64" s="39"/>
      <c r="C64" s="39">
        <v>6</v>
      </c>
      <c r="D64" s="39"/>
      <c r="E64" s="39"/>
      <c r="F64" s="39">
        <v>6</v>
      </c>
    </row>
    <row r="65" spans="1:6">
      <c r="A65" s="38" t="s">
        <v>1203</v>
      </c>
      <c r="B65" s="39">
        <v>2</v>
      </c>
      <c r="C65" s="39"/>
      <c r="D65" s="39">
        <v>2</v>
      </c>
      <c r="E65" s="39">
        <v>2</v>
      </c>
      <c r="F65" s="39">
        <v>6</v>
      </c>
    </row>
    <row r="66" spans="1:6">
      <c r="A66" s="76" t="s">
        <v>33</v>
      </c>
      <c r="B66" s="39">
        <v>2</v>
      </c>
      <c r="C66" s="39"/>
      <c r="D66" s="39">
        <v>2</v>
      </c>
      <c r="E66" s="39">
        <v>2</v>
      </c>
      <c r="F66" s="39">
        <v>6</v>
      </c>
    </row>
    <row r="67" spans="1:6">
      <c r="A67" s="38" t="s">
        <v>1204</v>
      </c>
      <c r="B67" s="39">
        <v>1</v>
      </c>
      <c r="C67" s="39">
        <v>1</v>
      </c>
      <c r="D67" s="39">
        <v>2</v>
      </c>
      <c r="E67" s="39">
        <v>1</v>
      </c>
      <c r="F67" s="39">
        <v>5</v>
      </c>
    </row>
    <row r="68" spans="1:6">
      <c r="A68" s="76" t="s">
        <v>33</v>
      </c>
      <c r="B68" s="39">
        <v>1</v>
      </c>
      <c r="C68" s="39">
        <v>1</v>
      </c>
      <c r="D68" s="39">
        <v>2</v>
      </c>
      <c r="E68" s="39">
        <v>1</v>
      </c>
      <c r="F68" s="39">
        <v>5</v>
      </c>
    </row>
    <row r="69" spans="1:6">
      <c r="A69" s="38" t="s">
        <v>1205</v>
      </c>
      <c r="B69" s="39"/>
      <c r="C69" s="39"/>
      <c r="D69" s="39"/>
      <c r="E69" s="39">
        <v>3</v>
      </c>
      <c r="F69" s="39">
        <v>3</v>
      </c>
    </row>
    <row r="70" spans="1:6">
      <c r="A70" s="76" t="s">
        <v>138</v>
      </c>
      <c r="B70" s="39"/>
      <c r="C70" s="39"/>
      <c r="D70" s="39"/>
      <c r="E70" s="39">
        <v>3</v>
      </c>
      <c r="F70" s="39">
        <v>3</v>
      </c>
    </row>
    <row r="71" spans="1:6">
      <c r="A71" s="38" t="s">
        <v>1206</v>
      </c>
      <c r="B71" s="39"/>
      <c r="C71" s="39">
        <v>1</v>
      </c>
      <c r="D71" s="39"/>
      <c r="E71" s="39">
        <v>2</v>
      </c>
      <c r="F71" s="39">
        <v>3</v>
      </c>
    </row>
    <row r="72" spans="1:6">
      <c r="A72" s="76" t="s">
        <v>33</v>
      </c>
      <c r="B72" s="39"/>
      <c r="C72" s="39">
        <v>1</v>
      </c>
      <c r="D72" s="39"/>
      <c r="E72" s="39">
        <v>2</v>
      </c>
      <c r="F72" s="39">
        <v>3</v>
      </c>
    </row>
    <row r="73" spans="1:6">
      <c r="A73" s="38" t="s">
        <v>1207</v>
      </c>
      <c r="B73" s="39"/>
      <c r="C73" s="39">
        <v>3</v>
      </c>
      <c r="D73" s="39"/>
      <c r="E73" s="39"/>
      <c r="F73" s="39">
        <v>3</v>
      </c>
    </row>
    <row r="74" spans="1:6">
      <c r="A74" s="76" t="s">
        <v>138</v>
      </c>
      <c r="B74" s="39"/>
      <c r="C74" s="39">
        <v>3</v>
      </c>
      <c r="D74" s="39"/>
      <c r="E74" s="39"/>
      <c r="F74" s="39">
        <v>3</v>
      </c>
    </row>
    <row r="75" spans="1:6">
      <c r="A75" s="38" t="s">
        <v>1208</v>
      </c>
      <c r="B75" s="39"/>
      <c r="C75" s="39">
        <v>2</v>
      </c>
      <c r="D75" s="39"/>
      <c r="E75" s="39">
        <v>1</v>
      </c>
      <c r="F75" s="39">
        <v>3</v>
      </c>
    </row>
    <row r="76" spans="1:6">
      <c r="A76" s="76" t="s">
        <v>884</v>
      </c>
      <c r="B76" s="39"/>
      <c r="C76" s="39">
        <v>2</v>
      </c>
      <c r="D76" s="39"/>
      <c r="E76" s="39">
        <v>1</v>
      </c>
      <c r="F76" s="39">
        <v>3</v>
      </c>
    </row>
    <row r="77" spans="1:6">
      <c r="A77" s="38" t="s">
        <v>1209</v>
      </c>
      <c r="B77" s="39"/>
      <c r="C77" s="39"/>
      <c r="D77" s="39"/>
      <c r="E77" s="39">
        <v>2</v>
      </c>
      <c r="F77" s="39">
        <v>2</v>
      </c>
    </row>
    <row r="78" spans="1:6">
      <c r="A78" s="76" t="s">
        <v>0</v>
      </c>
      <c r="B78" s="39"/>
      <c r="C78" s="39"/>
      <c r="D78" s="39"/>
      <c r="E78" s="39">
        <v>2</v>
      </c>
      <c r="F78" s="39">
        <v>2</v>
      </c>
    </row>
    <row r="79" spans="1:6">
      <c r="A79" s="38" t="s">
        <v>1210</v>
      </c>
      <c r="B79" s="39"/>
      <c r="C79" s="39">
        <v>2</v>
      </c>
      <c r="D79" s="39"/>
      <c r="E79" s="39"/>
      <c r="F79" s="39">
        <v>2</v>
      </c>
    </row>
    <row r="80" spans="1:6">
      <c r="A80" s="76" t="s">
        <v>0</v>
      </c>
      <c r="B80" s="39"/>
      <c r="C80" s="39">
        <v>2</v>
      </c>
      <c r="D80" s="39"/>
      <c r="E80" s="39"/>
      <c r="F80" s="39">
        <v>2</v>
      </c>
    </row>
    <row r="81" spans="1:6">
      <c r="A81" s="38" t="s">
        <v>1211</v>
      </c>
      <c r="B81" s="39"/>
      <c r="C81" s="39">
        <v>1</v>
      </c>
      <c r="D81" s="39"/>
      <c r="E81" s="39"/>
      <c r="F81" s="39">
        <v>1</v>
      </c>
    </row>
    <row r="82" spans="1:6">
      <c r="A82" s="76" t="s">
        <v>0</v>
      </c>
      <c r="B82" s="39"/>
      <c r="C82" s="39">
        <v>1</v>
      </c>
      <c r="D82" s="39"/>
      <c r="E82" s="39"/>
      <c r="F82" s="39">
        <v>1</v>
      </c>
    </row>
    <row r="83" spans="1:6">
      <c r="A83" s="38" t="s">
        <v>1212</v>
      </c>
      <c r="B83" s="39"/>
      <c r="C83" s="39">
        <v>1</v>
      </c>
      <c r="D83" s="39"/>
      <c r="E83" s="39"/>
      <c r="F83" s="39">
        <v>1</v>
      </c>
    </row>
    <row r="84" spans="1:6">
      <c r="A84" s="76" t="s">
        <v>33</v>
      </c>
      <c r="B84" s="39"/>
      <c r="C84" s="39">
        <v>1</v>
      </c>
      <c r="D84" s="39"/>
      <c r="E84" s="39"/>
      <c r="F84" s="39">
        <v>1</v>
      </c>
    </row>
    <row r="85" spans="1:6">
      <c r="A85" s="38" t="s">
        <v>1213</v>
      </c>
      <c r="B85" s="39"/>
      <c r="C85" s="39"/>
      <c r="D85" s="39"/>
      <c r="E85" s="39">
        <v>1</v>
      </c>
      <c r="F85" s="39">
        <v>1</v>
      </c>
    </row>
    <row r="86" spans="1:6">
      <c r="A86" s="76" t="s">
        <v>0</v>
      </c>
      <c r="B86" s="39"/>
      <c r="C86" s="39"/>
      <c r="D86" s="39"/>
      <c r="E86" s="39">
        <v>1</v>
      </c>
      <c r="F86" s="39">
        <v>1</v>
      </c>
    </row>
    <row r="87" spans="1:6">
      <c r="A87" s="38" t="s">
        <v>1214</v>
      </c>
      <c r="B87" s="39">
        <v>1</v>
      </c>
      <c r="C87" s="39"/>
      <c r="D87" s="39"/>
      <c r="E87" s="39"/>
      <c r="F87" s="39">
        <v>1</v>
      </c>
    </row>
    <row r="88" spans="1:6">
      <c r="A88" s="76" t="s">
        <v>1182</v>
      </c>
      <c r="B88" s="39">
        <v>1</v>
      </c>
      <c r="C88" s="39"/>
      <c r="D88" s="39"/>
      <c r="E88" s="39"/>
      <c r="F88" s="39">
        <v>1</v>
      </c>
    </row>
    <row r="89" spans="1:6">
      <c r="A89" s="38" t="s">
        <v>1215</v>
      </c>
      <c r="B89" s="39">
        <v>1</v>
      </c>
      <c r="C89" s="39"/>
      <c r="D89" s="39"/>
      <c r="E89" s="39"/>
      <c r="F89" s="39">
        <v>1</v>
      </c>
    </row>
    <row r="90" spans="1:6">
      <c r="A90" s="76" t="s">
        <v>33</v>
      </c>
      <c r="B90" s="39">
        <v>1</v>
      </c>
      <c r="C90" s="39"/>
      <c r="D90" s="39"/>
      <c r="E90" s="39"/>
      <c r="F90" s="39">
        <v>1</v>
      </c>
    </row>
    <row r="91" spans="1:6">
      <c r="A91" s="38" t="s">
        <v>1216</v>
      </c>
      <c r="B91" s="39"/>
      <c r="C91" s="39"/>
      <c r="D91" s="39">
        <v>1</v>
      </c>
      <c r="E91" s="39"/>
      <c r="F91" s="39">
        <v>1</v>
      </c>
    </row>
    <row r="92" spans="1:6">
      <c r="A92" s="76" t="s">
        <v>33</v>
      </c>
      <c r="B92" s="39"/>
      <c r="C92" s="39"/>
      <c r="D92" s="39">
        <v>1</v>
      </c>
      <c r="E92" s="39"/>
      <c r="F92" s="39">
        <v>1</v>
      </c>
    </row>
    <row r="93" spans="1:6">
      <c r="A93" s="38" t="s">
        <v>901</v>
      </c>
      <c r="B93" s="39">
        <v>30</v>
      </c>
      <c r="C93" s="39">
        <v>169</v>
      </c>
      <c r="D93" s="39">
        <v>176</v>
      </c>
      <c r="E93" s="39">
        <v>81</v>
      </c>
      <c r="F93" s="39">
        <v>456</v>
      </c>
    </row>
  </sheetData>
  <pageMargins left="0.511811024" right="0.511811024" top="0.78740157499999996" bottom="0.78740157499999996" header="0.31496062000000002" footer="0.3149606200000000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4"/>
  <sheetViews>
    <sheetView workbookViewId="0">
      <selection activeCell="B33" sqref="B33"/>
    </sheetView>
  </sheetViews>
  <sheetFormatPr defaultRowHeight="14.4"/>
  <cols>
    <col min="1" max="1" width="29.109375" customWidth="1"/>
    <col min="2" max="2" width="21.33203125" customWidth="1"/>
    <col min="3" max="3" width="8.5546875" customWidth="1"/>
    <col min="4" max="4" width="8.88671875" customWidth="1"/>
  </cols>
  <sheetData>
    <row r="2" spans="1:5" ht="18">
      <c r="A2" s="82" t="s">
        <v>1217</v>
      </c>
    </row>
    <row r="3" spans="1:5">
      <c r="A3" s="75" t="s">
        <v>1218</v>
      </c>
      <c r="B3" s="75" t="s">
        <v>1000</v>
      </c>
      <c r="C3" s="75"/>
      <c r="D3" s="75"/>
    </row>
    <row r="4" spans="1:5">
      <c r="B4" t="s">
        <v>149</v>
      </c>
      <c r="D4" t="s">
        <v>1219</v>
      </c>
      <c r="E4" t="s">
        <v>901</v>
      </c>
    </row>
    <row r="5" spans="1:5">
      <c r="B5" t="s">
        <v>4</v>
      </c>
      <c r="C5" t="s">
        <v>5</v>
      </c>
    </row>
    <row r="6" spans="1:5">
      <c r="A6" s="75" t="s">
        <v>898</v>
      </c>
    </row>
    <row r="7" spans="1:5">
      <c r="A7" s="38" t="s">
        <v>149</v>
      </c>
      <c r="B7" s="39">
        <v>2</v>
      </c>
      <c r="C7" s="39">
        <v>1</v>
      </c>
      <c r="D7" s="39">
        <v>3</v>
      </c>
      <c r="E7" s="39">
        <v>3</v>
      </c>
    </row>
    <row r="8" spans="1:5">
      <c r="A8" s="76" t="s">
        <v>1220</v>
      </c>
      <c r="B8" s="39"/>
      <c r="C8" s="39">
        <v>1</v>
      </c>
      <c r="D8" s="39">
        <v>1</v>
      </c>
      <c r="E8" s="39">
        <v>1</v>
      </c>
    </row>
    <row r="9" spans="1:5">
      <c r="A9" s="77" t="s">
        <v>947</v>
      </c>
      <c r="B9" s="39"/>
      <c r="C9" s="39">
        <v>1</v>
      </c>
      <c r="D9" s="39">
        <v>1</v>
      </c>
      <c r="E9" s="39">
        <v>1</v>
      </c>
    </row>
    <row r="10" spans="1:5">
      <c r="A10" s="76" t="s">
        <v>61</v>
      </c>
      <c r="B10" s="39">
        <v>1</v>
      </c>
      <c r="C10" s="39"/>
      <c r="D10" s="39">
        <v>1</v>
      </c>
      <c r="E10" s="39">
        <v>1</v>
      </c>
    </row>
    <row r="11" spans="1:5">
      <c r="A11" s="77" t="s">
        <v>170</v>
      </c>
      <c r="B11" s="39">
        <v>1</v>
      </c>
      <c r="C11" s="39"/>
      <c r="D11" s="39">
        <v>1</v>
      </c>
      <c r="E11" s="39">
        <v>1</v>
      </c>
    </row>
    <row r="12" spans="1:5">
      <c r="A12" s="76" t="s">
        <v>48</v>
      </c>
      <c r="B12" s="39">
        <v>1</v>
      </c>
      <c r="C12" s="39"/>
      <c r="D12" s="39">
        <v>1</v>
      </c>
      <c r="E12" s="39">
        <v>1</v>
      </c>
    </row>
    <row r="13" spans="1:5">
      <c r="A13" s="77" t="s">
        <v>931</v>
      </c>
      <c r="B13" s="39">
        <v>1</v>
      </c>
      <c r="C13" s="39"/>
      <c r="D13" s="39">
        <v>1</v>
      </c>
      <c r="E13" s="39">
        <v>1</v>
      </c>
    </row>
    <row r="14" spans="1:5">
      <c r="A14" s="38" t="s">
        <v>901</v>
      </c>
      <c r="B14" s="39">
        <v>2</v>
      </c>
      <c r="C14" s="39">
        <v>1</v>
      </c>
      <c r="D14" s="39">
        <v>3</v>
      </c>
      <c r="E14" s="39">
        <v>3</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102"/>
  <sheetViews>
    <sheetView topLeftCell="A91" workbookViewId="0">
      <selection activeCell="D19" sqref="D19"/>
    </sheetView>
  </sheetViews>
  <sheetFormatPr defaultRowHeight="14.4"/>
  <cols>
    <col min="2" max="2" width="48.44140625" bestFit="1" customWidth="1"/>
    <col min="3" max="3" width="19.5546875" bestFit="1" customWidth="1"/>
    <col min="4" max="4" width="9.5546875" customWidth="1"/>
    <col min="5" max="5" width="6.5546875" customWidth="1"/>
    <col min="6" max="6" width="6.33203125" customWidth="1"/>
    <col min="7" max="7" width="5.6640625" customWidth="1"/>
    <col min="8" max="8" width="7.109375" customWidth="1"/>
    <col min="9" max="9" width="9.6640625" customWidth="1"/>
    <col min="10" max="10" width="8.44140625" customWidth="1"/>
    <col min="11" max="11" width="10.44140625" bestFit="1" customWidth="1"/>
    <col min="12" max="12" width="10.109375" bestFit="1" customWidth="1"/>
    <col min="13" max="13" width="9.44140625" bestFit="1" customWidth="1"/>
    <col min="14" max="14" width="10.33203125" bestFit="1" customWidth="1"/>
  </cols>
  <sheetData>
    <row r="4" spans="2:14">
      <c r="B4" s="75" t="s">
        <v>1222</v>
      </c>
      <c r="C4" s="75" t="s">
        <v>1000</v>
      </c>
    </row>
    <row r="5" spans="2:14">
      <c r="C5" t="s">
        <v>151</v>
      </c>
      <c r="M5" t="s">
        <v>1223</v>
      </c>
      <c r="N5" t="s">
        <v>901</v>
      </c>
    </row>
    <row r="6" spans="2:14">
      <c r="B6" s="75" t="s">
        <v>898</v>
      </c>
      <c r="C6" t="s">
        <v>3</v>
      </c>
      <c r="D6" t="s">
        <v>4</v>
      </c>
      <c r="E6" t="s">
        <v>5</v>
      </c>
      <c r="F6" t="s">
        <v>8</v>
      </c>
      <c r="G6" t="s">
        <v>9</v>
      </c>
      <c r="H6" t="s">
        <v>10</v>
      </c>
      <c r="I6" t="s">
        <v>11</v>
      </c>
      <c r="J6" t="s">
        <v>12</v>
      </c>
      <c r="K6" t="s">
        <v>13</v>
      </c>
      <c r="L6" t="s">
        <v>14</v>
      </c>
    </row>
    <row r="7" spans="2:14">
      <c r="B7" s="38" t="s">
        <v>149</v>
      </c>
      <c r="C7" s="39">
        <v>1</v>
      </c>
      <c r="D7" s="39">
        <v>10</v>
      </c>
      <c r="E7" s="39">
        <v>9</v>
      </c>
      <c r="F7" s="39">
        <v>2</v>
      </c>
      <c r="G7" s="39">
        <v>12</v>
      </c>
      <c r="H7" s="39">
        <v>15</v>
      </c>
      <c r="I7" s="39">
        <v>14</v>
      </c>
      <c r="J7" s="39">
        <v>3</v>
      </c>
      <c r="K7" s="39">
        <v>18</v>
      </c>
      <c r="L7" s="39">
        <v>10</v>
      </c>
      <c r="M7" s="39">
        <v>94</v>
      </c>
      <c r="N7" s="39">
        <v>94</v>
      </c>
    </row>
    <row r="8" spans="2:14">
      <c r="B8" s="76" t="s">
        <v>148</v>
      </c>
      <c r="C8" s="39"/>
      <c r="D8" s="39"/>
      <c r="E8" s="39"/>
      <c r="F8" s="39"/>
      <c r="G8" s="39"/>
      <c r="H8" s="39"/>
      <c r="I8" s="39">
        <v>1</v>
      </c>
      <c r="J8" s="39"/>
      <c r="K8" s="39"/>
      <c r="L8" s="39"/>
      <c r="M8" s="39">
        <v>1</v>
      </c>
      <c r="N8" s="39">
        <v>1</v>
      </c>
    </row>
    <row r="9" spans="2:14">
      <c r="B9" s="77" t="s">
        <v>236</v>
      </c>
      <c r="C9" s="39"/>
      <c r="D9" s="39"/>
      <c r="E9" s="39"/>
      <c r="F9" s="39"/>
      <c r="G9" s="39"/>
      <c r="H9" s="39"/>
      <c r="I9" s="39">
        <v>1</v>
      </c>
      <c r="J9" s="39"/>
      <c r="K9" s="39"/>
      <c r="L9" s="39"/>
      <c r="M9" s="39">
        <v>1</v>
      </c>
      <c r="N9" s="39">
        <v>1</v>
      </c>
    </row>
    <row r="10" spans="2:14">
      <c r="B10" s="76" t="s">
        <v>49</v>
      </c>
      <c r="C10" s="39"/>
      <c r="D10" s="39"/>
      <c r="E10" s="39"/>
      <c r="F10" s="39"/>
      <c r="G10" s="39">
        <v>1</v>
      </c>
      <c r="H10" s="39"/>
      <c r="I10" s="39">
        <v>1</v>
      </c>
      <c r="J10" s="39">
        <v>1</v>
      </c>
      <c r="K10" s="39"/>
      <c r="L10" s="39"/>
      <c r="M10" s="39">
        <v>3</v>
      </c>
      <c r="N10" s="39">
        <v>3</v>
      </c>
    </row>
    <row r="11" spans="2:14">
      <c r="B11" s="77" t="s">
        <v>604</v>
      </c>
      <c r="C11" s="39"/>
      <c r="D11" s="39"/>
      <c r="E11" s="39"/>
      <c r="F11" s="39"/>
      <c r="G11" s="39"/>
      <c r="H11" s="39"/>
      <c r="I11" s="39"/>
      <c r="J11" s="39">
        <v>1</v>
      </c>
      <c r="K11" s="39"/>
      <c r="L11" s="39"/>
      <c r="M11" s="39">
        <v>1</v>
      </c>
      <c r="N11" s="39">
        <v>1</v>
      </c>
    </row>
    <row r="12" spans="2:14">
      <c r="B12" s="77" t="s">
        <v>489</v>
      </c>
      <c r="C12" s="39"/>
      <c r="D12" s="39"/>
      <c r="E12" s="39"/>
      <c r="F12" s="39"/>
      <c r="G12" s="39"/>
      <c r="H12" s="39"/>
      <c r="I12" s="39">
        <v>1</v>
      </c>
      <c r="J12" s="39"/>
      <c r="K12" s="39"/>
      <c r="L12" s="39"/>
      <c r="M12" s="39">
        <v>1</v>
      </c>
      <c r="N12" s="39">
        <v>1</v>
      </c>
    </row>
    <row r="13" spans="2:14">
      <c r="B13" s="77" t="s">
        <v>322</v>
      </c>
      <c r="C13" s="39"/>
      <c r="D13" s="39"/>
      <c r="E13" s="39"/>
      <c r="F13" s="39"/>
      <c r="G13" s="39">
        <v>1</v>
      </c>
      <c r="H13" s="39"/>
      <c r="I13" s="39"/>
      <c r="J13" s="39"/>
      <c r="K13" s="39"/>
      <c r="L13" s="39"/>
      <c r="M13" s="39">
        <v>1</v>
      </c>
      <c r="N13" s="39">
        <v>1</v>
      </c>
    </row>
    <row r="14" spans="2:14">
      <c r="B14" s="76" t="s">
        <v>62</v>
      </c>
      <c r="C14" s="39"/>
      <c r="D14" s="39"/>
      <c r="E14" s="39"/>
      <c r="F14" s="39"/>
      <c r="G14" s="39">
        <v>1</v>
      </c>
      <c r="H14" s="39"/>
      <c r="I14" s="39"/>
      <c r="J14" s="39"/>
      <c r="K14" s="39"/>
      <c r="L14" s="39"/>
      <c r="M14" s="39">
        <v>1</v>
      </c>
      <c r="N14" s="39">
        <v>1</v>
      </c>
    </row>
    <row r="15" spans="2:14">
      <c r="B15" s="77" t="s">
        <v>326</v>
      </c>
      <c r="C15" s="39"/>
      <c r="D15" s="39"/>
      <c r="E15" s="39"/>
      <c r="F15" s="39"/>
      <c r="G15" s="39">
        <v>1</v>
      </c>
      <c r="H15" s="39"/>
      <c r="I15" s="39"/>
      <c r="J15" s="39"/>
      <c r="K15" s="39"/>
      <c r="L15" s="39"/>
      <c r="M15" s="39">
        <v>1</v>
      </c>
      <c r="N15" s="39">
        <v>1</v>
      </c>
    </row>
    <row r="16" spans="2:14">
      <c r="B16" s="76" t="s">
        <v>63</v>
      </c>
      <c r="C16" s="39"/>
      <c r="D16" s="39"/>
      <c r="E16" s="39">
        <v>1</v>
      </c>
      <c r="F16" s="39"/>
      <c r="G16" s="39"/>
      <c r="H16" s="39"/>
      <c r="I16" s="39"/>
      <c r="J16" s="39"/>
      <c r="K16" s="39"/>
      <c r="L16" s="39"/>
      <c r="M16" s="39">
        <v>1</v>
      </c>
      <c r="N16" s="39">
        <v>1</v>
      </c>
    </row>
    <row r="17" spans="2:14">
      <c r="B17" s="77" t="s">
        <v>159</v>
      </c>
      <c r="C17" s="39"/>
      <c r="D17" s="39"/>
      <c r="E17" s="39">
        <v>1</v>
      </c>
      <c r="F17" s="39"/>
      <c r="G17" s="39"/>
      <c r="H17" s="39"/>
      <c r="I17" s="39"/>
      <c r="J17" s="39"/>
      <c r="K17" s="39"/>
      <c r="L17" s="39"/>
      <c r="M17" s="39">
        <v>1</v>
      </c>
      <c r="N17" s="39">
        <v>1</v>
      </c>
    </row>
    <row r="18" spans="2:14">
      <c r="B18" s="76" t="s">
        <v>232</v>
      </c>
      <c r="C18" s="39"/>
      <c r="D18" s="39">
        <v>1</v>
      </c>
      <c r="E18" s="39"/>
      <c r="F18" s="39"/>
      <c r="G18" s="39"/>
      <c r="H18" s="39"/>
      <c r="I18" s="39"/>
      <c r="J18" s="39"/>
      <c r="K18" s="39"/>
      <c r="L18" s="39"/>
      <c r="M18" s="39">
        <v>1</v>
      </c>
      <c r="N18" s="39">
        <v>1</v>
      </c>
    </row>
    <row r="19" spans="2:14">
      <c r="B19" s="77" t="s">
        <v>177</v>
      </c>
      <c r="C19" s="39"/>
      <c r="D19" s="39">
        <v>1</v>
      </c>
      <c r="E19" s="39"/>
      <c r="F19" s="39"/>
      <c r="G19" s="39"/>
      <c r="H19" s="39"/>
      <c r="I19" s="39"/>
      <c r="J19" s="39"/>
      <c r="K19" s="39"/>
      <c r="L19" s="39"/>
      <c r="M19" s="39">
        <v>1</v>
      </c>
      <c r="N19" s="39">
        <v>1</v>
      </c>
    </row>
    <row r="20" spans="2:14">
      <c r="B20" s="76" t="s">
        <v>50</v>
      </c>
      <c r="C20" s="39"/>
      <c r="D20" s="39"/>
      <c r="E20" s="39"/>
      <c r="F20" s="39"/>
      <c r="G20" s="39"/>
      <c r="H20" s="39">
        <v>2</v>
      </c>
      <c r="I20" s="39"/>
      <c r="J20" s="39">
        <v>1</v>
      </c>
      <c r="K20" s="39"/>
      <c r="L20" s="39"/>
      <c r="M20" s="39">
        <v>3</v>
      </c>
      <c r="N20" s="39">
        <v>3</v>
      </c>
    </row>
    <row r="21" spans="2:14">
      <c r="B21" s="77" t="s">
        <v>471</v>
      </c>
      <c r="C21" s="39"/>
      <c r="D21" s="39"/>
      <c r="E21" s="39"/>
      <c r="F21" s="39"/>
      <c r="G21" s="39"/>
      <c r="H21" s="39">
        <v>1</v>
      </c>
      <c r="I21" s="39"/>
      <c r="J21" s="39"/>
      <c r="K21" s="39"/>
      <c r="L21" s="39"/>
      <c r="M21" s="39">
        <v>1</v>
      </c>
      <c r="N21" s="39">
        <v>1</v>
      </c>
    </row>
    <row r="22" spans="2:14">
      <c r="B22" s="77" t="s">
        <v>483</v>
      </c>
      <c r="C22" s="39"/>
      <c r="D22" s="39"/>
      <c r="E22" s="39"/>
      <c r="F22" s="39"/>
      <c r="G22" s="39"/>
      <c r="H22" s="39">
        <v>1</v>
      </c>
      <c r="I22" s="39"/>
      <c r="J22" s="39"/>
      <c r="K22" s="39"/>
      <c r="L22" s="39"/>
      <c r="M22" s="39">
        <v>1</v>
      </c>
      <c r="N22" s="39">
        <v>1</v>
      </c>
    </row>
    <row r="23" spans="2:14">
      <c r="B23" s="77" t="s">
        <v>144</v>
      </c>
      <c r="C23" s="39"/>
      <c r="D23" s="39"/>
      <c r="E23" s="39"/>
      <c r="F23" s="39"/>
      <c r="G23" s="39"/>
      <c r="H23" s="39"/>
      <c r="I23" s="39"/>
      <c r="J23" s="39">
        <v>1</v>
      </c>
      <c r="K23" s="39"/>
      <c r="L23" s="39"/>
      <c r="M23" s="39">
        <v>1</v>
      </c>
      <c r="N23" s="39">
        <v>1</v>
      </c>
    </row>
    <row r="24" spans="2:14">
      <c r="B24" s="76" t="s">
        <v>696</v>
      </c>
      <c r="C24" s="39"/>
      <c r="D24" s="39"/>
      <c r="E24" s="39"/>
      <c r="F24" s="39"/>
      <c r="G24" s="39"/>
      <c r="H24" s="39"/>
      <c r="I24" s="39"/>
      <c r="J24" s="39"/>
      <c r="K24" s="39">
        <v>1</v>
      </c>
      <c r="L24" s="39">
        <v>1</v>
      </c>
      <c r="M24" s="39">
        <v>2</v>
      </c>
      <c r="N24" s="39">
        <v>2</v>
      </c>
    </row>
    <row r="25" spans="2:14">
      <c r="B25" s="77" t="s">
        <v>177</v>
      </c>
      <c r="C25" s="39"/>
      <c r="D25" s="39"/>
      <c r="E25" s="39"/>
      <c r="F25" s="39"/>
      <c r="G25" s="39"/>
      <c r="H25" s="39"/>
      <c r="I25" s="39"/>
      <c r="J25" s="39"/>
      <c r="K25" s="39">
        <v>1</v>
      </c>
      <c r="L25" s="39"/>
      <c r="M25" s="39">
        <v>1</v>
      </c>
      <c r="N25" s="39">
        <v>1</v>
      </c>
    </row>
    <row r="26" spans="2:14">
      <c r="B26" s="77" t="s">
        <v>786</v>
      </c>
      <c r="C26" s="39"/>
      <c r="D26" s="39"/>
      <c r="E26" s="39"/>
      <c r="F26" s="39"/>
      <c r="G26" s="39"/>
      <c r="H26" s="39"/>
      <c r="I26" s="39"/>
      <c r="J26" s="39"/>
      <c r="K26" s="39"/>
      <c r="L26" s="39">
        <v>1</v>
      </c>
      <c r="M26" s="39">
        <v>1</v>
      </c>
      <c r="N26" s="39">
        <v>1</v>
      </c>
    </row>
    <row r="27" spans="2:14">
      <c r="B27" s="76" t="s">
        <v>482</v>
      </c>
      <c r="C27" s="39"/>
      <c r="D27" s="39"/>
      <c r="E27" s="39"/>
      <c r="F27" s="39"/>
      <c r="G27" s="39"/>
      <c r="H27" s="39">
        <v>1</v>
      </c>
      <c r="I27" s="39"/>
      <c r="J27" s="39"/>
      <c r="K27" s="39"/>
      <c r="L27" s="39"/>
      <c r="M27" s="39">
        <v>1</v>
      </c>
      <c r="N27" s="39">
        <v>1</v>
      </c>
    </row>
    <row r="28" spans="2:14">
      <c r="B28" s="77" t="s">
        <v>478</v>
      </c>
      <c r="C28" s="39"/>
      <c r="D28" s="39"/>
      <c r="E28" s="39"/>
      <c r="F28" s="39"/>
      <c r="G28" s="39"/>
      <c r="H28" s="39">
        <v>1</v>
      </c>
      <c r="I28" s="39"/>
      <c r="J28" s="39"/>
      <c r="K28" s="39"/>
      <c r="L28" s="39"/>
      <c r="M28" s="39">
        <v>1</v>
      </c>
      <c r="N28" s="39">
        <v>1</v>
      </c>
    </row>
    <row r="29" spans="2:14">
      <c r="B29" s="76" t="s">
        <v>65</v>
      </c>
      <c r="C29" s="39"/>
      <c r="D29" s="39">
        <v>2</v>
      </c>
      <c r="E29" s="39">
        <v>3</v>
      </c>
      <c r="F29" s="39"/>
      <c r="G29" s="39"/>
      <c r="H29" s="39"/>
      <c r="I29" s="39"/>
      <c r="J29" s="39"/>
      <c r="K29" s="39"/>
      <c r="L29" s="39"/>
      <c r="M29" s="39">
        <v>5</v>
      </c>
      <c r="N29" s="39">
        <v>5</v>
      </c>
    </row>
    <row r="30" spans="2:14">
      <c r="B30" s="77" t="s">
        <v>199</v>
      </c>
      <c r="C30" s="39"/>
      <c r="D30" s="39">
        <v>2</v>
      </c>
      <c r="E30" s="39">
        <v>3</v>
      </c>
      <c r="F30" s="39"/>
      <c r="G30" s="39"/>
      <c r="H30" s="39"/>
      <c r="I30" s="39"/>
      <c r="J30" s="39"/>
      <c r="K30" s="39"/>
      <c r="L30" s="39"/>
      <c r="M30" s="39">
        <v>5</v>
      </c>
      <c r="N30" s="39">
        <v>5</v>
      </c>
    </row>
    <row r="31" spans="2:14">
      <c r="B31" s="76" t="s">
        <v>451</v>
      </c>
      <c r="C31" s="39"/>
      <c r="D31" s="39"/>
      <c r="E31" s="39"/>
      <c r="F31" s="39"/>
      <c r="G31" s="39"/>
      <c r="H31" s="39">
        <v>1</v>
      </c>
      <c r="I31" s="39"/>
      <c r="J31" s="39"/>
      <c r="K31" s="39"/>
      <c r="L31" s="39"/>
      <c r="M31" s="39">
        <v>1</v>
      </c>
      <c r="N31" s="39">
        <v>1</v>
      </c>
    </row>
    <row r="32" spans="2:14">
      <c r="B32" s="77" t="s">
        <v>447</v>
      </c>
      <c r="C32" s="39"/>
      <c r="D32" s="39"/>
      <c r="E32" s="39"/>
      <c r="F32" s="39"/>
      <c r="G32" s="39"/>
      <c r="H32" s="39">
        <v>1</v>
      </c>
      <c r="I32" s="39"/>
      <c r="J32" s="39"/>
      <c r="K32" s="39"/>
      <c r="L32" s="39"/>
      <c r="M32" s="39">
        <v>1</v>
      </c>
      <c r="N32" s="39">
        <v>1</v>
      </c>
    </row>
    <row r="33" spans="2:14">
      <c r="B33" s="76" t="s">
        <v>66</v>
      </c>
      <c r="C33" s="39"/>
      <c r="D33" s="39"/>
      <c r="E33" s="39">
        <v>1</v>
      </c>
      <c r="F33" s="39"/>
      <c r="G33" s="39"/>
      <c r="H33" s="39">
        <v>1</v>
      </c>
      <c r="I33" s="39"/>
      <c r="J33" s="39"/>
      <c r="K33" s="39"/>
      <c r="L33" s="39"/>
      <c r="M33" s="39">
        <v>2</v>
      </c>
      <c r="N33" s="39">
        <v>2</v>
      </c>
    </row>
    <row r="34" spans="2:14">
      <c r="B34" s="77" t="s">
        <v>165</v>
      </c>
      <c r="C34" s="39"/>
      <c r="D34" s="39"/>
      <c r="E34" s="39">
        <v>1</v>
      </c>
      <c r="F34" s="39"/>
      <c r="G34" s="39"/>
      <c r="H34" s="39"/>
      <c r="I34" s="39"/>
      <c r="J34" s="39"/>
      <c r="K34" s="39"/>
      <c r="L34" s="39"/>
      <c r="M34" s="39">
        <v>1</v>
      </c>
      <c r="N34" s="39">
        <v>1</v>
      </c>
    </row>
    <row r="35" spans="2:14">
      <c r="B35" s="77" t="s">
        <v>182</v>
      </c>
      <c r="C35" s="39"/>
      <c r="D35" s="39"/>
      <c r="E35" s="39"/>
      <c r="F35" s="39"/>
      <c r="G35" s="39"/>
      <c r="H35" s="39">
        <v>1</v>
      </c>
      <c r="I35" s="39"/>
      <c r="J35" s="39"/>
      <c r="K35" s="39"/>
      <c r="L35" s="39"/>
      <c r="M35" s="39">
        <v>1</v>
      </c>
      <c r="N35" s="39">
        <v>1</v>
      </c>
    </row>
    <row r="36" spans="2:14">
      <c r="B36" s="76" t="s">
        <v>48</v>
      </c>
      <c r="C36" s="39"/>
      <c r="D36" s="39">
        <v>1</v>
      </c>
      <c r="E36" s="39"/>
      <c r="F36" s="39"/>
      <c r="G36" s="39"/>
      <c r="H36" s="39">
        <v>3</v>
      </c>
      <c r="I36" s="39">
        <v>3</v>
      </c>
      <c r="J36" s="39"/>
      <c r="K36" s="39">
        <v>3</v>
      </c>
      <c r="L36" s="39">
        <v>2</v>
      </c>
      <c r="M36" s="39">
        <v>12</v>
      </c>
      <c r="N36" s="39">
        <v>12</v>
      </c>
    </row>
    <row r="37" spans="2:14">
      <c r="B37" s="77" t="s">
        <v>366</v>
      </c>
      <c r="C37" s="39"/>
      <c r="D37" s="39"/>
      <c r="E37" s="39"/>
      <c r="F37" s="39"/>
      <c r="G37" s="39"/>
      <c r="H37" s="39">
        <v>1</v>
      </c>
      <c r="I37" s="39"/>
      <c r="J37" s="39"/>
      <c r="K37" s="39"/>
      <c r="L37" s="39"/>
      <c r="M37" s="39">
        <v>1</v>
      </c>
      <c r="N37" s="39">
        <v>1</v>
      </c>
    </row>
    <row r="38" spans="2:14">
      <c r="B38" s="77" t="s">
        <v>421</v>
      </c>
      <c r="C38" s="39"/>
      <c r="D38" s="39"/>
      <c r="E38" s="39"/>
      <c r="F38" s="39"/>
      <c r="G38" s="39"/>
      <c r="H38" s="39"/>
      <c r="I38" s="39">
        <v>1</v>
      </c>
      <c r="J38" s="39"/>
      <c r="K38" s="39">
        <v>1</v>
      </c>
      <c r="L38" s="39">
        <v>1</v>
      </c>
      <c r="M38" s="39">
        <v>3</v>
      </c>
      <c r="N38" s="39">
        <v>3</v>
      </c>
    </row>
    <row r="39" spans="2:14">
      <c r="B39" s="77" t="s">
        <v>326</v>
      </c>
      <c r="C39" s="39"/>
      <c r="D39" s="39"/>
      <c r="E39" s="39"/>
      <c r="F39" s="39"/>
      <c r="G39" s="39"/>
      <c r="H39" s="39"/>
      <c r="I39" s="39">
        <v>1</v>
      </c>
      <c r="J39" s="39"/>
      <c r="K39" s="39"/>
      <c r="L39" s="39"/>
      <c r="M39" s="39">
        <v>1</v>
      </c>
      <c r="N39" s="39">
        <v>1</v>
      </c>
    </row>
    <row r="40" spans="2:14">
      <c r="B40" s="77" t="s">
        <v>177</v>
      </c>
      <c r="C40" s="39"/>
      <c r="D40" s="39">
        <v>1</v>
      </c>
      <c r="E40" s="39"/>
      <c r="F40" s="39"/>
      <c r="G40" s="39"/>
      <c r="H40" s="39">
        <v>1</v>
      </c>
      <c r="I40" s="39">
        <v>1</v>
      </c>
      <c r="J40" s="39"/>
      <c r="K40" s="39"/>
      <c r="L40" s="39"/>
      <c r="M40" s="39">
        <v>3</v>
      </c>
      <c r="N40" s="39">
        <v>3</v>
      </c>
    </row>
    <row r="41" spans="2:14">
      <c r="B41" s="77" t="s">
        <v>311</v>
      </c>
      <c r="C41" s="39"/>
      <c r="D41" s="39"/>
      <c r="E41" s="39"/>
      <c r="F41" s="39"/>
      <c r="G41" s="39"/>
      <c r="H41" s="39">
        <v>1</v>
      </c>
      <c r="I41" s="39"/>
      <c r="J41" s="39"/>
      <c r="K41" s="39"/>
      <c r="L41" s="39">
        <v>1</v>
      </c>
      <c r="M41" s="39">
        <v>2</v>
      </c>
      <c r="N41" s="39">
        <v>2</v>
      </c>
    </row>
    <row r="42" spans="2:14">
      <c r="B42" s="77" t="s">
        <v>620</v>
      </c>
      <c r="C42" s="39"/>
      <c r="D42" s="39"/>
      <c r="E42" s="39"/>
      <c r="F42" s="39"/>
      <c r="G42" s="39"/>
      <c r="H42" s="39"/>
      <c r="I42" s="39"/>
      <c r="J42" s="39"/>
      <c r="K42" s="39">
        <v>2</v>
      </c>
      <c r="L42" s="39"/>
      <c r="M42" s="39">
        <v>2</v>
      </c>
      <c r="N42" s="39">
        <v>2</v>
      </c>
    </row>
    <row r="43" spans="2:14">
      <c r="B43" s="76" t="s">
        <v>67</v>
      </c>
      <c r="C43" s="39"/>
      <c r="D43" s="39"/>
      <c r="E43" s="39">
        <v>1</v>
      </c>
      <c r="F43" s="39"/>
      <c r="G43" s="39"/>
      <c r="H43" s="39"/>
      <c r="I43" s="39"/>
      <c r="J43" s="39"/>
      <c r="K43" s="39"/>
      <c r="L43" s="39"/>
      <c r="M43" s="39">
        <v>1</v>
      </c>
      <c r="N43" s="39">
        <v>1</v>
      </c>
    </row>
    <row r="44" spans="2:14">
      <c r="B44" s="77" t="s">
        <v>199</v>
      </c>
      <c r="C44" s="39"/>
      <c r="D44" s="39"/>
      <c r="E44" s="39">
        <v>1</v>
      </c>
      <c r="F44" s="39"/>
      <c r="G44" s="39"/>
      <c r="H44" s="39"/>
      <c r="I44" s="39"/>
      <c r="J44" s="39"/>
      <c r="K44" s="39"/>
      <c r="L44" s="39"/>
      <c r="M44" s="39">
        <v>1</v>
      </c>
      <c r="N44" s="39">
        <v>1</v>
      </c>
    </row>
    <row r="45" spans="2:14">
      <c r="B45" s="76" t="s">
        <v>68</v>
      </c>
      <c r="C45" s="39"/>
      <c r="D45" s="39"/>
      <c r="E45" s="39"/>
      <c r="F45" s="39"/>
      <c r="G45" s="39"/>
      <c r="H45" s="39"/>
      <c r="I45" s="39">
        <v>2</v>
      </c>
      <c r="J45" s="39"/>
      <c r="K45" s="39"/>
      <c r="L45" s="39"/>
      <c r="M45" s="39">
        <v>2</v>
      </c>
      <c r="N45" s="39">
        <v>2</v>
      </c>
    </row>
    <row r="46" spans="2:14">
      <c r="B46" s="77" t="s">
        <v>483</v>
      </c>
      <c r="C46" s="39"/>
      <c r="D46" s="39"/>
      <c r="E46" s="39"/>
      <c r="F46" s="39"/>
      <c r="G46" s="39"/>
      <c r="H46" s="39"/>
      <c r="I46" s="39">
        <v>2</v>
      </c>
      <c r="J46" s="39"/>
      <c r="K46" s="39"/>
      <c r="L46" s="39"/>
      <c r="M46" s="39">
        <v>2</v>
      </c>
      <c r="N46" s="39">
        <v>2</v>
      </c>
    </row>
    <row r="47" spans="2:14">
      <c r="B47" s="76" t="s">
        <v>69</v>
      </c>
      <c r="C47" s="39"/>
      <c r="D47" s="39">
        <v>2</v>
      </c>
      <c r="E47" s="39"/>
      <c r="F47" s="39"/>
      <c r="G47" s="39"/>
      <c r="H47" s="39">
        <v>2</v>
      </c>
      <c r="I47" s="39"/>
      <c r="J47" s="39"/>
      <c r="K47" s="39"/>
      <c r="L47" s="39"/>
      <c r="M47" s="39">
        <v>4</v>
      </c>
      <c r="N47" s="39">
        <v>4</v>
      </c>
    </row>
    <row r="48" spans="2:14">
      <c r="B48" s="77" t="s">
        <v>165</v>
      </c>
      <c r="C48" s="39"/>
      <c r="D48" s="39">
        <v>2</v>
      </c>
      <c r="E48" s="39"/>
      <c r="F48" s="39"/>
      <c r="G48" s="39"/>
      <c r="H48" s="39"/>
      <c r="I48" s="39"/>
      <c r="J48" s="39"/>
      <c r="K48" s="39"/>
      <c r="L48" s="39"/>
      <c r="M48" s="39">
        <v>2</v>
      </c>
      <c r="N48" s="39">
        <v>2</v>
      </c>
    </row>
    <row r="49" spans="2:14">
      <c r="B49" s="77" t="s">
        <v>177</v>
      </c>
      <c r="C49" s="39"/>
      <c r="D49" s="39"/>
      <c r="E49" s="39"/>
      <c r="F49" s="39"/>
      <c r="G49" s="39"/>
      <c r="H49" s="39">
        <v>2</v>
      </c>
      <c r="I49" s="39"/>
      <c r="J49" s="39"/>
      <c r="K49" s="39"/>
      <c r="L49" s="39"/>
      <c r="M49" s="39">
        <v>2</v>
      </c>
      <c r="N49" s="39">
        <v>2</v>
      </c>
    </row>
    <row r="50" spans="2:14">
      <c r="B50" s="76" t="s">
        <v>1</v>
      </c>
      <c r="C50" s="39"/>
      <c r="D50" s="39"/>
      <c r="E50" s="39"/>
      <c r="F50" s="39"/>
      <c r="G50" s="39">
        <v>1</v>
      </c>
      <c r="H50" s="39"/>
      <c r="I50" s="39"/>
      <c r="J50" s="39"/>
      <c r="K50" s="39"/>
      <c r="L50" s="39"/>
      <c r="M50" s="39">
        <v>1</v>
      </c>
      <c r="N50" s="39">
        <v>1</v>
      </c>
    </row>
    <row r="51" spans="2:14">
      <c r="B51" s="77" t="s">
        <v>170</v>
      </c>
      <c r="C51" s="39"/>
      <c r="D51" s="39"/>
      <c r="E51" s="39"/>
      <c r="F51" s="39"/>
      <c r="G51" s="39">
        <v>1</v>
      </c>
      <c r="H51" s="39"/>
      <c r="I51" s="39"/>
      <c r="J51" s="39"/>
      <c r="K51" s="39"/>
      <c r="L51" s="39"/>
      <c r="M51" s="39">
        <v>1</v>
      </c>
      <c r="N51" s="39">
        <v>1</v>
      </c>
    </row>
    <row r="52" spans="2:14">
      <c r="B52" s="76" t="s">
        <v>870</v>
      </c>
      <c r="C52" s="39"/>
      <c r="D52" s="39"/>
      <c r="E52" s="39"/>
      <c r="F52" s="39"/>
      <c r="G52" s="39"/>
      <c r="H52" s="39"/>
      <c r="I52" s="39"/>
      <c r="J52" s="39"/>
      <c r="K52" s="39"/>
      <c r="L52" s="39">
        <v>1</v>
      </c>
      <c r="M52" s="39">
        <v>1</v>
      </c>
      <c r="N52" s="39">
        <v>1</v>
      </c>
    </row>
    <row r="53" spans="2:14">
      <c r="B53" s="77" t="s">
        <v>32</v>
      </c>
      <c r="C53" s="39"/>
      <c r="D53" s="39"/>
      <c r="E53" s="39"/>
      <c r="F53" s="39"/>
      <c r="G53" s="39"/>
      <c r="H53" s="39"/>
      <c r="I53" s="39"/>
      <c r="J53" s="39"/>
      <c r="K53" s="39"/>
      <c r="L53" s="39">
        <v>1</v>
      </c>
      <c r="M53" s="39">
        <v>1</v>
      </c>
      <c r="N53" s="39">
        <v>1</v>
      </c>
    </row>
    <row r="54" spans="2:14">
      <c r="B54" s="76" t="s">
        <v>59</v>
      </c>
      <c r="C54" s="39"/>
      <c r="D54" s="39">
        <v>3</v>
      </c>
      <c r="E54" s="39">
        <v>1</v>
      </c>
      <c r="F54" s="39">
        <v>2</v>
      </c>
      <c r="G54" s="39">
        <v>2</v>
      </c>
      <c r="H54" s="39">
        <v>1</v>
      </c>
      <c r="I54" s="39">
        <v>4</v>
      </c>
      <c r="J54" s="39"/>
      <c r="K54" s="39">
        <v>8</v>
      </c>
      <c r="L54" s="39">
        <v>2</v>
      </c>
      <c r="M54" s="39">
        <v>23</v>
      </c>
      <c r="N54" s="39">
        <v>23</v>
      </c>
    </row>
    <row r="55" spans="2:14">
      <c r="B55" s="77" t="s">
        <v>403</v>
      </c>
      <c r="C55" s="39"/>
      <c r="D55" s="39"/>
      <c r="E55" s="39"/>
      <c r="F55" s="39"/>
      <c r="G55" s="39">
        <v>1</v>
      </c>
      <c r="H55" s="39"/>
      <c r="I55" s="39"/>
      <c r="J55" s="39"/>
      <c r="K55" s="39"/>
      <c r="L55" s="39"/>
      <c r="M55" s="39">
        <v>1</v>
      </c>
      <c r="N55" s="39">
        <v>1</v>
      </c>
    </row>
    <row r="56" spans="2:14">
      <c r="B56" s="77" t="s">
        <v>366</v>
      </c>
      <c r="C56" s="39"/>
      <c r="D56" s="39"/>
      <c r="E56" s="39"/>
      <c r="F56" s="39"/>
      <c r="G56" s="39"/>
      <c r="H56" s="39"/>
      <c r="I56" s="39"/>
      <c r="J56" s="39"/>
      <c r="K56" s="39">
        <v>1</v>
      </c>
      <c r="L56" s="39"/>
      <c r="M56" s="39">
        <v>1</v>
      </c>
      <c r="N56" s="39">
        <v>1</v>
      </c>
    </row>
    <row r="57" spans="2:14">
      <c r="B57" s="77" t="s">
        <v>421</v>
      </c>
      <c r="C57" s="39"/>
      <c r="D57" s="39"/>
      <c r="E57" s="39"/>
      <c r="F57" s="39"/>
      <c r="G57" s="39"/>
      <c r="H57" s="39"/>
      <c r="I57" s="39">
        <v>1</v>
      </c>
      <c r="J57" s="39"/>
      <c r="K57" s="39">
        <v>1</v>
      </c>
      <c r="L57" s="39">
        <v>1</v>
      </c>
      <c r="M57" s="39">
        <v>3</v>
      </c>
      <c r="N57" s="39">
        <v>3</v>
      </c>
    </row>
    <row r="58" spans="2:14">
      <c r="B58" s="77" t="s">
        <v>471</v>
      </c>
      <c r="C58" s="39"/>
      <c r="D58" s="39"/>
      <c r="E58" s="39"/>
      <c r="F58" s="39"/>
      <c r="G58" s="39"/>
      <c r="H58" s="39"/>
      <c r="I58" s="39">
        <v>1</v>
      </c>
      <c r="J58" s="39"/>
      <c r="K58" s="39"/>
      <c r="L58" s="39"/>
      <c r="M58" s="39">
        <v>1</v>
      </c>
      <c r="N58" s="39">
        <v>1</v>
      </c>
    </row>
    <row r="59" spans="2:14">
      <c r="B59" s="77" t="s">
        <v>599</v>
      </c>
      <c r="C59" s="39"/>
      <c r="D59" s="39"/>
      <c r="E59" s="39"/>
      <c r="F59" s="39"/>
      <c r="G59" s="39"/>
      <c r="H59" s="39"/>
      <c r="I59" s="39"/>
      <c r="J59" s="39"/>
      <c r="K59" s="39">
        <v>1</v>
      </c>
      <c r="L59" s="39"/>
      <c r="M59" s="39">
        <v>1</v>
      </c>
      <c r="N59" s="39">
        <v>1</v>
      </c>
    </row>
    <row r="60" spans="2:14">
      <c r="B60" s="77" t="s">
        <v>489</v>
      </c>
      <c r="C60" s="39"/>
      <c r="D60" s="39"/>
      <c r="E60" s="39"/>
      <c r="F60" s="39"/>
      <c r="G60" s="39"/>
      <c r="H60" s="39"/>
      <c r="I60" s="39">
        <v>1</v>
      </c>
      <c r="J60" s="39"/>
      <c r="K60" s="39"/>
      <c r="L60" s="39"/>
      <c r="M60" s="39">
        <v>1</v>
      </c>
      <c r="N60" s="39">
        <v>1</v>
      </c>
    </row>
    <row r="61" spans="2:14">
      <c r="B61" s="77" t="s">
        <v>177</v>
      </c>
      <c r="C61" s="39"/>
      <c r="D61" s="39"/>
      <c r="E61" s="39">
        <v>1</v>
      </c>
      <c r="F61" s="39"/>
      <c r="G61" s="39"/>
      <c r="H61" s="39">
        <v>1</v>
      </c>
      <c r="I61" s="39"/>
      <c r="J61" s="39"/>
      <c r="K61" s="39"/>
      <c r="L61" s="39"/>
      <c r="M61" s="39">
        <v>2</v>
      </c>
      <c r="N61" s="39">
        <v>2</v>
      </c>
    </row>
    <row r="62" spans="2:14">
      <c r="B62" s="77" t="s">
        <v>199</v>
      </c>
      <c r="C62" s="39"/>
      <c r="D62" s="39"/>
      <c r="E62" s="39"/>
      <c r="F62" s="39">
        <v>1</v>
      </c>
      <c r="G62" s="39"/>
      <c r="H62" s="39"/>
      <c r="I62" s="39">
        <v>1</v>
      </c>
      <c r="J62" s="39"/>
      <c r="K62" s="39">
        <v>1</v>
      </c>
      <c r="L62" s="39"/>
      <c r="M62" s="39">
        <v>3</v>
      </c>
      <c r="N62" s="39">
        <v>3</v>
      </c>
    </row>
    <row r="63" spans="2:14">
      <c r="B63" s="77" t="s">
        <v>182</v>
      </c>
      <c r="C63" s="39"/>
      <c r="D63" s="39"/>
      <c r="E63" s="39"/>
      <c r="F63" s="39"/>
      <c r="G63" s="39"/>
      <c r="H63" s="39"/>
      <c r="I63" s="39"/>
      <c r="J63" s="39"/>
      <c r="K63" s="39">
        <v>1</v>
      </c>
      <c r="L63" s="39"/>
      <c r="M63" s="39">
        <v>1</v>
      </c>
      <c r="N63" s="39">
        <v>1</v>
      </c>
    </row>
    <row r="64" spans="2:14">
      <c r="B64" s="77" t="s">
        <v>266</v>
      </c>
      <c r="C64" s="39"/>
      <c r="D64" s="39"/>
      <c r="E64" s="39"/>
      <c r="F64" s="39"/>
      <c r="G64" s="39"/>
      <c r="H64" s="39"/>
      <c r="I64" s="39"/>
      <c r="J64" s="39"/>
      <c r="K64" s="39">
        <v>1</v>
      </c>
      <c r="L64" s="39"/>
      <c r="M64" s="39">
        <v>1</v>
      </c>
      <c r="N64" s="39">
        <v>1</v>
      </c>
    </row>
    <row r="65" spans="2:14">
      <c r="B65" s="77" t="s">
        <v>144</v>
      </c>
      <c r="C65" s="39"/>
      <c r="D65" s="39">
        <v>1</v>
      </c>
      <c r="E65" s="39"/>
      <c r="F65" s="39"/>
      <c r="G65" s="39"/>
      <c r="H65" s="39"/>
      <c r="I65" s="39"/>
      <c r="J65" s="39"/>
      <c r="K65" s="39">
        <v>1</v>
      </c>
      <c r="L65" s="39"/>
      <c r="M65" s="39">
        <v>2</v>
      </c>
      <c r="N65" s="39">
        <v>2</v>
      </c>
    </row>
    <row r="66" spans="2:14">
      <c r="B66" s="77" t="s">
        <v>159</v>
      </c>
      <c r="C66" s="39"/>
      <c r="D66" s="39">
        <v>2</v>
      </c>
      <c r="E66" s="39"/>
      <c r="F66" s="39"/>
      <c r="G66" s="39"/>
      <c r="H66" s="39"/>
      <c r="I66" s="39"/>
      <c r="J66" s="39"/>
      <c r="K66" s="39"/>
      <c r="L66" s="39"/>
      <c r="M66" s="39">
        <v>2</v>
      </c>
      <c r="N66" s="39">
        <v>2</v>
      </c>
    </row>
    <row r="67" spans="2:14">
      <c r="B67" s="77" t="s">
        <v>620</v>
      </c>
      <c r="C67" s="39"/>
      <c r="D67" s="39"/>
      <c r="E67" s="39"/>
      <c r="F67" s="39"/>
      <c r="G67" s="39"/>
      <c r="H67" s="39"/>
      <c r="I67" s="39"/>
      <c r="J67" s="39"/>
      <c r="K67" s="39">
        <v>1</v>
      </c>
      <c r="L67" s="39">
        <v>1</v>
      </c>
      <c r="M67" s="39">
        <v>2</v>
      </c>
      <c r="N67" s="39">
        <v>2</v>
      </c>
    </row>
    <row r="68" spans="2:14">
      <c r="B68" s="77" t="s">
        <v>236</v>
      </c>
      <c r="C68" s="39"/>
      <c r="D68" s="39"/>
      <c r="E68" s="39"/>
      <c r="F68" s="39">
        <v>1</v>
      </c>
      <c r="G68" s="39">
        <v>1</v>
      </c>
      <c r="H68" s="39"/>
      <c r="I68" s="39"/>
      <c r="J68" s="39"/>
      <c r="K68" s="39"/>
      <c r="L68" s="39"/>
      <c r="M68" s="39">
        <v>2</v>
      </c>
      <c r="N68" s="39">
        <v>2</v>
      </c>
    </row>
    <row r="69" spans="2:14">
      <c r="B69" s="76" t="s">
        <v>754</v>
      </c>
      <c r="C69" s="39"/>
      <c r="D69" s="39"/>
      <c r="E69" s="39"/>
      <c r="F69" s="39"/>
      <c r="G69" s="39"/>
      <c r="H69" s="39"/>
      <c r="I69" s="39"/>
      <c r="J69" s="39"/>
      <c r="K69" s="39"/>
      <c r="L69" s="39">
        <v>1</v>
      </c>
      <c r="M69" s="39">
        <v>1</v>
      </c>
      <c r="N69" s="39">
        <v>1</v>
      </c>
    </row>
    <row r="70" spans="2:14">
      <c r="B70" s="77" t="s">
        <v>326</v>
      </c>
      <c r="C70" s="39"/>
      <c r="D70" s="39"/>
      <c r="E70" s="39"/>
      <c r="F70" s="39"/>
      <c r="G70" s="39"/>
      <c r="H70" s="39"/>
      <c r="I70" s="39"/>
      <c r="J70" s="39"/>
      <c r="K70" s="39"/>
      <c r="L70" s="39">
        <v>1</v>
      </c>
      <c r="M70" s="39">
        <v>1</v>
      </c>
      <c r="N70" s="39">
        <v>1</v>
      </c>
    </row>
    <row r="71" spans="2:14">
      <c r="B71" s="76" t="s">
        <v>203</v>
      </c>
      <c r="C71" s="39"/>
      <c r="D71" s="39">
        <v>1</v>
      </c>
      <c r="E71" s="39"/>
      <c r="F71" s="39"/>
      <c r="G71" s="39"/>
      <c r="H71" s="39"/>
      <c r="I71" s="39"/>
      <c r="J71" s="39"/>
      <c r="K71" s="39"/>
      <c r="L71" s="39"/>
      <c r="M71" s="39">
        <v>1</v>
      </c>
      <c r="N71" s="39">
        <v>1</v>
      </c>
    </row>
    <row r="72" spans="2:14">
      <c r="B72" s="77" t="s">
        <v>199</v>
      </c>
      <c r="C72" s="39"/>
      <c r="D72" s="39">
        <v>1</v>
      </c>
      <c r="E72" s="39"/>
      <c r="F72" s="39"/>
      <c r="G72" s="39"/>
      <c r="H72" s="39"/>
      <c r="I72" s="39"/>
      <c r="J72" s="39"/>
      <c r="K72" s="39"/>
      <c r="L72" s="39"/>
      <c r="M72" s="39">
        <v>1</v>
      </c>
      <c r="N72" s="39">
        <v>1</v>
      </c>
    </row>
    <row r="73" spans="2:14">
      <c r="B73" s="76" t="s">
        <v>61</v>
      </c>
      <c r="C73" s="39"/>
      <c r="D73" s="39"/>
      <c r="E73" s="39">
        <v>1</v>
      </c>
      <c r="F73" s="39"/>
      <c r="G73" s="39">
        <v>3</v>
      </c>
      <c r="H73" s="39">
        <v>2</v>
      </c>
      <c r="I73" s="39">
        <v>2</v>
      </c>
      <c r="J73" s="39"/>
      <c r="K73" s="39">
        <v>4</v>
      </c>
      <c r="L73" s="39">
        <v>1</v>
      </c>
      <c r="M73" s="39">
        <v>13</v>
      </c>
      <c r="N73" s="39">
        <v>13</v>
      </c>
    </row>
    <row r="74" spans="2:14">
      <c r="B74" s="77" t="s">
        <v>794</v>
      </c>
      <c r="C74" s="39"/>
      <c r="D74" s="39"/>
      <c r="E74" s="39"/>
      <c r="F74" s="39"/>
      <c r="G74" s="39"/>
      <c r="H74" s="39"/>
      <c r="I74" s="39"/>
      <c r="J74" s="39"/>
      <c r="K74" s="39"/>
      <c r="L74" s="39">
        <v>1</v>
      </c>
      <c r="M74" s="39">
        <v>1</v>
      </c>
      <c r="N74" s="39">
        <v>1</v>
      </c>
    </row>
    <row r="75" spans="2:14">
      <c r="B75" s="77" t="s">
        <v>366</v>
      </c>
      <c r="C75" s="39"/>
      <c r="D75" s="39"/>
      <c r="E75" s="39"/>
      <c r="F75" s="39"/>
      <c r="G75" s="39"/>
      <c r="H75" s="39">
        <v>1</v>
      </c>
      <c r="I75" s="39"/>
      <c r="J75" s="39"/>
      <c r="K75" s="39"/>
      <c r="L75" s="39"/>
      <c r="M75" s="39">
        <v>1</v>
      </c>
      <c r="N75" s="39">
        <v>1</v>
      </c>
    </row>
    <row r="76" spans="2:14">
      <c r="B76" s="77" t="s">
        <v>421</v>
      </c>
      <c r="C76" s="39"/>
      <c r="D76" s="39"/>
      <c r="E76" s="39"/>
      <c r="F76" s="39"/>
      <c r="G76" s="39">
        <v>1</v>
      </c>
      <c r="H76" s="39"/>
      <c r="I76" s="39">
        <v>1</v>
      </c>
      <c r="J76" s="39"/>
      <c r="K76" s="39">
        <v>1</v>
      </c>
      <c r="L76" s="39"/>
      <c r="M76" s="39">
        <v>3</v>
      </c>
      <c r="N76" s="39">
        <v>3</v>
      </c>
    </row>
    <row r="77" spans="2:14">
      <c r="B77" s="77" t="s">
        <v>165</v>
      </c>
      <c r="C77" s="39"/>
      <c r="D77" s="39"/>
      <c r="E77" s="39"/>
      <c r="F77" s="39"/>
      <c r="G77" s="39"/>
      <c r="H77" s="39">
        <v>1</v>
      </c>
      <c r="I77" s="39"/>
      <c r="J77" s="39"/>
      <c r="K77" s="39"/>
      <c r="L77" s="39"/>
      <c r="M77" s="39">
        <v>1</v>
      </c>
      <c r="N77" s="39">
        <v>1</v>
      </c>
    </row>
    <row r="78" spans="2:14">
      <c r="B78" s="77" t="s">
        <v>326</v>
      </c>
      <c r="C78" s="39"/>
      <c r="D78" s="39"/>
      <c r="E78" s="39"/>
      <c r="F78" s="39"/>
      <c r="G78" s="39">
        <v>2</v>
      </c>
      <c r="H78" s="39"/>
      <c r="I78" s="39"/>
      <c r="J78" s="39"/>
      <c r="K78" s="39"/>
      <c r="L78" s="39"/>
      <c r="M78" s="39">
        <v>2</v>
      </c>
      <c r="N78" s="39">
        <v>2</v>
      </c>
    </row>
    <row r="79" spans="2:14">
      <c r="B79" s="77" t="s">
        <v>489</v>
      </c>
      <c r="C79" s="39"/>
      <c r="D79" s="39"/>
      <c r="E79" s="39"/>
      <c r="F79" s="39"/>
      <c r="G79" s="39"/>
      <c r="H79" s="39"/>
      <c r="I79" s="39">
        <v>1</v>
      </c>
      <c r="J79" s="39"/>
      <c r="K79" s="39"/>
      <c r="L79" s="39"/>
      <c r="M79" s="39">
        <v>1</v>
      </c>
      <c r="N79" s="39">
        <v>1</v>
      </c>
    </row>
    <row r="80" spans="2:14">
      <c r="B80" s="77" t="s">
        <v>199</v>
      </c>
      <c r="C80" s="39"/>
      <c r="D80" s="39"/>
      <c r="E80" s="39"/>
      <c r="F80" s="39"/>
      <c r="G80" s="39"/>
      <c r="H80" s="39"/>
      <c r="I80" s="39"/>
      <c r="J80" s="39"/>
      <c r="K80" s="39">
        <v>1</v>
      </c>
      <c r="L80" s="39"/>
      <c r="M80" s="39">
        <v>1</v>
      </c>
      <c r="N80" s="39">
        <v>1</v>
      </c>
    </row>
    <row r="81" spans="2:14">
      <c r="B81" s="77" t="s">
        <v>144</v>
      </c>
      <c r="C81" s="39"/>
      <c r="D81" s="39"/>
      <c r="E81" s="39"/>
      <c r="F81" s="39"/>
      <c r="G81" s="39"/>
      <c r="H81" s="39"/>
      <c r="I81" s="39"/>
      <c r="J81" s="39"/>
      <c r="K81" s="39">
        <v>1</v>
      </c>
      <c r="L81" s="39"/>
      <c r="M81" s="39">
        <v>1</v>
      </c>
      <c r="N81" s="39">
        <v>1</v>
      </c>
    </row>
    <row r="82" spans="2:14">
      <c r="B82" s="77" t="s">
        <v>620</v>
      </c>
      <c r="C82" s="39"/>
      <c r="D82" s="39"/>
      <c r="E82" s="39"/>
      <c r="F82" s="39"/>
      <c r="G82" s="39"/>
      <c r="H82" s="39"/>
      <c r="I82" s="39"/>
      <c r="J82" s="39"/>
      <c r="K82" s="39">
        <v>1</v>
      </c>
      <c r="L82" s="39"/>
      <c r="M82" s="39">
        <v>1</v>
      </c>
      <c r="N82" s="39">
        <v>1</v>
      </c>
    </row>
    <row r="83" spans="2:14">
      <c r="B83" s="77" t="s">
        <v>236</v>
      </c>
      <c r="C83" s="39"/>
      <c r="D83" s="39"/>
      <c r="E83" s="39">
        <v>1</v>
      </c>
      <c r="F83" s="39"/>
      <c r="G83" s="39"/>
      <c r="H83" s="39"/>
      <c r="I83" s="39"/>
      <c r="J83" s="39"/>
      <c r="K83" s="39"/>
      <c r="L83" s="39"/>
      <c r="M83" s="39">
        <v>1</v>
      </c>
      <c r="N83" s="39">
        <v>1</v>
      </c>
    </row>
    <row r="84" spans="2:14">
      <c r="B84" s="76" t="s">
        <v>103</v>
      </c>
      <c r="C84" s="39"/>
      <c r="D84" s="39"/>
      <c r="E84" s="39"/>
      <c r="F84" s="39"/>
      <c r="G84" s="39">
        <v>1</v>
      </c>
      <c r="H84" s="39"/>
      <c r="I84" s="39"/>
      <c r="J84" s="39"/>
      <c r="K84" s="39"/>
      <c r="L84" s="39"/>
      <c r="M84" s="39">
        <v>1</v>
      </c>
      <c r="N84" s="39">
        <v>1</v>
      </c>
    </row>
    <row r="85" spans="2:14">
      <c r="B85" s="77" t="s">
        <v>199</v>
      </c>
      <c r="C85" s="39"/>
      <c r="D85" s="39"/>
      <c r="E85" s="39"/>
      <c r="F85" s="39"/>
      <c r="G85" s="39">
        <v>1</v>
      </c>
      <c r="H85" s="39"/>
      <c r="I85" s="39"/>
      <c r="J85" s="39"/>
      <c r="K85" s="39"/>
      <c r="L85" s="39"/>
      <c r="M85" s="39">
        <v>1</v>
      </c>
      <c r="N85" s="39">
        <v>1</v>
      </c>
    </row>
    <row r="86" spans="2:14">
      <c r="B86" s="76" t="s">
        <v>72</v>
      </c>
      <c r="C86" s="39">
        <v>1</v>
      </c>
      <c r="D86" s="39"/>
      <c r="E86" s="39"/>
      <c r="F86" s="39"/>
      <c r="G86" s="39">
        <v>1</v>
      </c>
      <c r="H86" s="39"/>
      <c r="I86" s="39"/>
      <c r="J86" s="39"/>
      <c r="K86" s="39">
        <v>1</v>
      </c>
      <c r="L86" s="39"/>
      <c r="M86" s="39">
        <v>3</v>
      </c>
      <c r="N86" s="39">
        <v>3</v>
      </c>
    </row>
    <row r="87" spans="2:14">
      <c r="B87" s="77" t="s">
        <v>182</v>
      </c>
      <c r="C87" s="39">
        <v>1</v>
      </c>
      <c r="D87" s="39"/>
      <c r="E87" s="39"/>
      <c r="F87" s="39"/>
      <c r="G87" s="39">
        <v>1</v>
      </c>
      <c r="H87" s="39"/>
      <c r="I87" s="39"/>
      <c r="J87" s="39"/>
      <c r="K87" s="39"/>
      <c r="L87" s="39"/>
      <c r="M87" s="39">
        <v>2</v>
      </c>
      <c r="N87" s="39">
        <v>2</v>
      </c>
    </row>
    <row r="88" spans="2:14">
      <c r="B88" s="77" t="s">
        <v>144</v>
      </c>
      <c r="C88" s="39"/>
      <c r="D88" s="39"/>
      <c r="E88" s="39"/>
      <c r="F88" s="39"/>
      <c r="G88" s="39"/>
      <c r="H88" s="39"/>
      <c r="I88" s="39"/>
      <c r="J88" s="39"/>
      <c r="K88" s="39">
        <v>1</v>
      </c>
      <c r="L88" s="39"/>
      <c r="M88" s="39">
        <v>1</v>
      </c>
      <c r="N88" s="39">
        <v>1</v>
      </c>
    </row>
    <row r="89" spans="2:14">
      <c r="B89" s="76" t="s">
        <v>55</v>
      </c>
      <c r="C89" s="39"/>
      <c r="D89" s="39"/>
      <c r="E89" s="39"/>
      <c r="F89" s="39"/>
      <c r="G89" s="39">
        <v>2</v>
      </c>
      <c r="H89" s="39">
        <v>1</v>
      </c>
      <c r="I89" s="39"/>
      <c r="J89" s="39"/>
      <c r="K89" s="39">
        <v>1</v>
      </c>
      <c r="L89" s="39">
        <v>2</v>
      </c>
      <c r="M89" s="39">
        <v>6</v>
      </c>
      <c r="N89" s="39">
        <v>6</v>
      </c>
    </row>
    <row r="90" spans="2:14">
      <c r="B90" s="77" t="s">
        <v>794</v>
      </c>
      <c r="C90" s="39"/>
      <c r="D90" s="39"/>
      <c r="E90" s="39"/>
      <c r="F90" s="39"/>
      <c r="G90" s="39"/>
      <c r="H90" s="39"/>
      <c r="I90" s="39"/>
      <c r="J90" s="39"/>
      <c r="K90" s="39"/>
      <c r="L90" s="39">
        <v>1</v>
      </c>
      <c r="M90" s="39">
        <v>1</v>
      </c>
      <c r="N90" s="39">
        <v>1</v>
      </c>
    </row>
    <row r="91" spans="2:14">
      <c r="B91" s="77" t="s">
        <v>407</v>
      </c>
      <c r="C91" s="39"/>
      <c r="D91" s="39"/>
      <c r="E91" s="39"/>
      <c r="F91" s="39"/>
      <c r="G91" s="39">
        <v>1</v>
      </c>
      <c r="H91" s="39"/>
      <c r="I91" s="39"/>
      <c r="J91" s="39"/>
      <c r="K91" s="39"/>
      <c r="L91" s="39"/>
      <c r="M91" s="39">
        <v>1</v>
      </c>
      <c r="N91" s="39">
        <v>1</v>
      </c>
    </row>
    <row r="92" spans="2:14">
      <c r="B92" s="77" t="s">
        <v>177</v>
      </c>
      <c r="C92" s="39"/>
      <c r="D92" s="39"/>
      <c r="E92" s="39"/>
      <c r="F92" s="39"/>
      <c r="G92" s="39"/>
      <c r="H92" s="39">
        <v>1</v>
      </c>
      <c r="I92" s="39"/>
      <c r="J92" s="39"/>
      <c r="K92" s="39">
        <v>1</v>
      </c>
      <c r="L92" s="39"/>
      <c r="M92" s="39">
        <v>2</v>
      </c>
      <c r="N92" s="39">
        <v>2</v>
      </c>
    </row>
    <row r="93" spans="2:14">
      <c r="B93" s="77" t="s">
        <v>199</v>
      </c>
      <c r="C93" s="39"/>
      <c r="D93" s="39"/>
      <c r="E93" s="39"/>
      <c r="F93" s="39"/>
      <c r="G93" s="39">
        <v>1</v>
      </c>
      <c r="H93" s="39"/>
      <c r="I93" s="39"/>
      <c r="J93" s="39"/>
      <c r="K93" s="39"/>
      <c r="L93" s="39"/>
      <c r="M93" s="39">
        <v>1</v>
      </c>
      <c r="N93" s="39">
        <v>1</v>
      </c>
    </row>
    <row r="94" spans="2:14">
      <c r="B94" s="77" t="s">
        <v>144</v>
      </c>
      <c r="C94" s="39"/>
      <c r="D94" s="39"/>
      <c r="E94" s="39"/>
      <c r="F94" s="39"/>
      <c r="G94" s="39"/>
      <c r="H94" s="39"/>
      <c r="I94" s="39"/>
      <c r="J94" s="39"/>
      <c r="K94" s="39"/>
      <c r="L94" s="39">
        <v>1</v>
      </c>
      <c r="M94" s="39">
        <v>1</v>
      </c>
      <c r="N94" s="39">
        <v>1</v>
      </c>
    </row>
    <row r="95" spans="2:14">
      <c r="B95" s="76" t="s">
        <v>477</v>
      </c>
      <c r="C95" s="39"/>
      <c r="D95" s="39"/>
      <c r="E95" s="39"/>
      <c r="F95" s="39"/>
      <c r="G95" s="39"/>
      <c r="H95" s="39">
        <v>1</v>
      </c>
      <c r="I95" s="39">
        <v>1</v>
      </c>
      <c r="J95" s="39"/>
      <c r="K95" s="39"/>
      <c r="L95" s="39"/>
      <c r="M95" s="39">
        <v>2</v>
      </c>
      <c r="N95" s="39">
        <v>2</v>
      </c>
    </row>
    <row r="96" spans="2:14">
      <c r="B96" s="77" t="s">
        <v>471</v>
      </c>
      <c r="C96" s="39"/>
      <c r="D96" s="39"/>
      <c r="E96" s="39"/>
      <c r="F96" s="39"/>
      <c r="G96" s="39"/>
      <c r="H96" s="39">
        <v>1</v>
      </c>
      <c r="I96" s="39"/>
      <c r="J96" s="39"/>
      <c r="K96" s="39"/>
      <c r="L96" s="39"/>
      <c r="M96" s="39">
        <v>1</v>
      </c>
      <c r="N96" s="39">
        <v>1</v>
      </c>
    </row>
    <row r="97" spans="2:14">
      <c r="B97" s="77" t="s">
        <v>144</v>
      </c>
      <c r="C97" s="39"/>
      <c r="D97" s="39"/>
      <c r="E97" s="39"/>
      <c r="F97" s="39"/>
      <c r="G97" s="39"/>
      <c r="H97" s="39"/>
      <c r="I97" s="39">
        <v>1</v>
      </c>
      <c r="J97" s="39"/>
      <c r="K97" s="39"/>
      <c r="L97" s="39"/>
      <c r="M97" s="39">
        <v>1</v>
      </c>
      <c r="N97" s="39">
        <v>1</v>
      </c>
    </row>
    <row r="98" spans="2:14">
      <c r="B98" s="76" t="s">
        <v>591</v>
      </c>
      <c r="C98" s="39"/>
      <c r="D98" s="39"/>
      <c r="E98" s="39"/>
      <c r="F98" s="39"/>
      <c r="G98" s="39"/>
      <c r="H98" s="39"/>
      <c r="I98" s="39"/>
      <c r="J98" s="39">
        <v>1</v>
      </c>
      <c r="K98" s="39"/>
      <c r="L98" s="39"/>
      <c r="M98" s="39">
        <v>1</v>
      </c>
      <c r="N98" s="39">
        <v>1</v>
      </c>
    </row>
    <row r="99" spans="2:14">
      <c r="B99" s="77" t="s">
        <v>199</v>
      </c>
      <c r="C99" s="39"/>
      <c r="D99" s="39"/>
      <c r="E99" s="39"/>
      <c r="F99" s="39"/>
      <c r="G99" s="39"/>
      <c r="H99" s="39"/>
      <c r="I99" s="39"/>
      <c r="J99" s="39">
        <v>1</v>
      </c>
      <c r="K99" s="39"/>
      <c r="L99" s="39"/>
      <c r="M99" s="39">
        <v>1</v>
      </c>
      <c r="N99" s="39">
        <v>1</v>
      </c>
    </row>
    <row r="100" spans="2:14">
      <c r="B100" s="76" t="s">
        <v>1221</v>
      </c>
      <c r="C100" s="39"/>
      <c r="D100" s="39"/>
      <c r="E100" s="39">
        <v>1</v>
      </c>
      <c r="F100" s="39"/>
      <c r="G100" s="39"/>
      <c r="H100" s="39"/>
      <c r="I100" s="39"/>
      <c r="J100" s="39"/>
      <c r="K100" s="39"/>
      <c r="L100" s="39"/>
      <c r="M100" s="39">
        <v>1</v>
      </c>
      <c r="N100" s="39">
        <v>1</v>
      </c>
    </row>
    <row r="101" spans="2:14">
      <c r="B101" s="77" t="s">
        <v>159</v>
      </c>
      <c r="C101" s="39"/>
      <c r="D101" s="39"/>
      <c r="E101" s="39">
        <v>1</v>
      </c>
      <c r="F101" s="39"/>
      <c r="G101" s="39"/>
      <c r="H101" s="39"/>
      <c r="I101" s="39"/>
      <c r="J101" s="39"/>
      <c r="K101" s="39"/>
      <c r="L101" s="39"/>
      <c r="M101" s="39">
        <v>1</v>
      </c>
      <c r="N101" s="39">
        <v>1</v>
      </c>
    </row>
    <row r="102" spans="2:14">
      <c r="B102" s="38" t="s">
        <v>901</v>
      </c>
      <c r="C102" s="39">
        <v>1</v>
      </c>
      <c r="D102" s="39">
        <v>10</v>
      </c>
      <c r="E102" s="39">
        <v>9</v>
      </c>
      <c r="F102" s="39">
        <v>2</v>
      </c>
      <c r="G102" s="39">
        <v>12</v>
      </c>
      <c r="H102" s="39">
        <v>15</v>
      </c>
      <c r="I102" s="39">
        <v>14</v>
      </c>
      <c r="J102" s="39">
        <v>3</v>
      </c>
      <c r="K102" s="39">
        <v>18</v>
      </c>
      <c r="L102" s="39">
        <v>10</v>
      </c>
      <c r="M102" s="39">
        <v>94</v>
      </c>
      <c r="N102" s="39">
        <v>94</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5"/>
  <sheetViews>
    <sheetView workbookViewId="0">
      <selection activeCell="A22" sqref="A22"/>
    </sheetView>
  </sheetViews>
  <sheetFormatPr defaultRowHeight="14.4"/>
  <cols>
    <col min="1" max="1" width="45" customWidth="1"/>
    <col min="2" max="2" width="19.44140625" customWidth="1"/>
  </cols>
  <sheetData>
    <row r="1" spans="1:14">
      <c r="A1" s="288" t="s">
        <v>137</v>
      </c>
      <c r="B1" s="288"/>
      <c r="C1" s="288"/>
      <c r="D1" s="288"/>
      <c r="E1" s="288"/>
      <c r="F1" s="288"/>
      <c r="G1" s="288"/>
      <c r="H1" s="288"/>
      <c r="I1" s="288"/>
      <c r="J1" s="288"/>
      <c r="K1" s="288"/>
      <c r="L1" s="12"/>
      <c r="M1" s="12"/>
      <c r="N1" s="12"/>
    </row>
    <row r="2" spans="1:14">
      <c r="A2" s="25" t="s">
        <v>86</v>
      </c>
      <c r="B2" s="12"/>
      <c r="C2" s="12"/>
      <c r="D2" s="288" t="s">
        <v>87</v>
      </c>
      <c r="E2" s="288"/>
      <c r="F2" s="288"/>
      <c r="G2" s="288"/>
      <c r="H2" s="12"/>
      <c r="I2" s="12"/>
      <c r="J2" s="12"/>
      <c r="K2" s="12"/>
      <c r="L2" s="12"/>
      <c r="M2" s="12"/>
      <c r="N2" s="12"/>
    </row>
    <row r="3" spans="1:14" ht="18">
      <c r="C3" s="26" t="s">
        <v>136</v>
      </c>
    </row>
    <row r="4" spans="1:14">
      <c r="A4" s="284" t="s">
        <v>95</v>
      </c>
      <c r="B4" s="285"/>
    </row>
    <row r="5" spans="1:14">
      <c r="A5" s="6" t="s">
        <v>33</v>
      </c>
      <c r="B5" s="6" t="e">
        <f>SUMIF('[3]Estatísticas gerais'!$A$223:$A$226,A5,'[3]Estatísticas gerais'!$B$223:$B$226)+SUMIF('[4]Estatísticas gerais'!$A$111:$A$114,A5,'[4]Estatísticas gerais'!$B$111:$B$114)+SUMIF('[5]Estatísticas gerais'!$A$131:$A$135,A5,'[5]Estatísticas gerais'!$B$131:$B$135)</f>
        <v>#VALUE!</v>
      </c>
      <c r="M5" s="7"/>
      <c r="N5" s="7"/>
    </row>
    <row r="6" spans="1:14">
      <c r="A6" s="6" t="s">
        <v>0</v>
      </c>
      <c r="B6" s="6" t="e">
        <f>SUMIF('[3]Estatísticas gerais'!$A$223:$A$226,A6,'[3]Estatísticas gerais'!$B$223:$B$226)+SUMIF('[4]Estatísticas gerais'!$A$111:$A$114,A6,'[4]Estatísticas gerais'!$B$111:$B$114)+SUMIF('[5]Estatísticas gerais'!$A$131:$A$135,A6,'[5]Estatísticas gerais'!$B$131:$B$135)</f>
        <v>#VALUE!</v>
      </c>
      <c r="M6" s="7"/>
      <c r="N6" s="7"/>
    </row>
    <row r="7" spans="1:14">
      <c r="A7" s="6" t="s">
        <v>47</v>
      </c>
      <c r="B7" s="6" t="e">
        <f>SUMIF('[3]Estatísticas gerais'!$A$223:$A$226,A7,'[3]Estatísticas gerais'!$B$223:$B$226)+SUMIF('[4]Estatísticas gerais'!$A$111:$A$114,A7,'[4]Estatísticas gerais'!$B$111:$B$114)+SUMIF('[5]Estatísticas gerais'!$A$131:$A$135,A7,'[5]Estatísticas gerais'!$B$131:$B$135)</f>
        <v>#VALUE!</v>
      </c>
      <c r="M7" s="7"/>
      <c r="N7" s="7"/>
    </row>
    <row r="8" spans="1:14" ht="15" thickBot="1">
      <c r="A8" s="18" t="s">
        <v>102</v>
      </c>
      <c r="B8" s="6" t="e">
        <f>SUMIF('[3]Estatísticas gerais'!$A$223:$A$226,A8,'[3]Estatísticas gerais'!$B$223:$B$226)+SUMIF('[4]Estatísticas gerais'!$A$111:$A$114,A8,'[4]Estatísticas gerais'!$B$111:$B$114)+SUMIF('[5]Estatísticas gerais'!$A$131:$A$135,A8,'[5]Estatísticas gerais'!$B$131:$B$135)</f>
        <v>#VALUE!</v>
      </c>
      <c r="M8" s="7"/>
      <c r="N8" s="7"/>
    </row>
    <row r="9" spans="1:14" ht="15" thickBot="1">
      <c r="A9" s="17" t="s">
        <v>34</v>
      </c>
      <c r="B9" s="16" t="e">
        <f>SUM(B5:B8)</f>
        <v>#VALUE!</v>
      </c>
      <c r="M9" s="7"/>
      <c r="N9" s="7"/>
    </row>
    <row r="10" spans="1:14">
      <c r="A10" s="11"/>
      <c r="B10" s="7"/>
      <c r="M10" s="7"/>
      <c r="N10" s="7"/>
    </row>
    <row r="11" spans="1:14">
      <c r="A11" s="11"/>
      <c r="B11" s="7"/>
      <c r="M11" s="7"/>
      <c r="N11" s="7"/>
    </row>
    <row r="12" spans="1:14">
      <c r="B12" s="7"/>
      <c r="M12" s="7"/>
      <c r="N12" s="7"/>
    </row>
    <row r="13" spans="1:14">
      <c r="A13" s="11"/>
      <c r="B13" s="7"/>
      <c r="M13" s="7"/>
      <c r="N13" s="7"/>
    </row>
    <row r="14" spans="1:14">
      <c r="A14" s="11"/>
      <c r="B14" s="7"/>
      <c r="M14" s="7"/>
      <c r="N14" s="7"/>
    </row>
    <row r="15" spans="1:14">
      <c r="A15" s="11"/>
      <c r="B15" s="7"/>
      <c r="M15" s="7"/>
      <c r="N15" s="7"/>
    </row>
    <row r="16" spans="1:14">
      <c r="A16" s="11"/>
      <c r="B16" s="7"/>
      <c r="M16" s="7"/>
      <c r="N16" s="7"/>
    </row>
    <row r="17" spans="1:14">
      <c r="A17" s="11"/>
      <c r="B17" s="7"/>
      <c r="M17" s="7"/>
      <c r="N17" s="7"/>
    </row>
    <row r="18" spans="1:14">
      <c r="M18" s="7"/>
      <c r="N18" s="7"/>
    </row>
    <row r="19" spans="1:14">
      <c r="M19" s="7"/>
      <c r="N19" s="7"/>
    </row>
    <row r="20" spans="1:14">
      <c r="M20" s="7"/>
      <c r="N20" s="7"/>
    </row>
    <row r="21" spans="1:14">
      <c r="M21" s="7"/>
      <c r="N21" s="7"/>
    </row>
    <row r="22" spans="1:14">
      <c r="A22" s="13"/>
      <c r="B22" s="13"/>
      <c r="C22" s="12"/>
      <c r="D22" s="12"/>
      <c r="E22" s="12"/>
      <c r="F22" s="12"/>
      <c r="G22" s="12"/>
      <c r="H22" s="12"/>
      <c r="I22" s="12"/>
      <c r="J22" s="12"/>
      <c r="K22" s="12"/>
      <c r="L22" s="12"/>
      <c r="M22" s="12"/>
      <c r="N22" s="12"/>
    </row>
    <row r="23" spans="1:14">
      <c r="M23" s="7"/>
      <c r="N23" s="7"/>
    </row>
    <row r="24" spans="1:14" ht="15" thickBot="1">
      <c r="M24" s="7"/>
      <c r="N24" s="7"/>
    </row>
    <row r="25" spans="1:14" ht="15" thickBot="1">
      <c r="A25" s="289" t="s">
        <v>90</v>
      </c>
      <c r="B25" s="290"/>
    </row>
    <row r="26" spans="1:14">
      <c r="A26" s="1" t="s">
        <v>3</v>
      </c>
      <c r="B26" s="2" t="e">
        <f>SUMIF('[3]Estatísticas gerais'!$A$24:$A$35,A26,'[3]Estatísticas gerais'!$B$24:$B$35)+SUMIF('[4]Estatísticas gerais'!$A$22:$A$33,A26,'[4]Estatísticas gerais'!$B$22:$B$33)+SUMIF('[5]Estatísticas gerais'!$A$24:$A$35,A26,'[5]Estatísticas gerais'!$B$24:$B$35)</f>
        <v>#VALUE!</v>
      </c>
    </row>
    <row r="27" spans="1:14">
      <c r="A27" s="3" t="s">
        <v>4</v>
      </c>
      <c r="B27" s="2" t="e">
        <f>SUMIF('[3]Estatísticas gerais'!$A$24:$A$35,A27,'[3]Estatísticas gerais'!$B$24:$B$35)+SUMIF('[4]Estatísticas gerais'!$A$22:$A$33,A27,'[4]Estatísticas gerais'!$B$22:$B$33)+SUMIF('[5]Estatísticas gerais'!$A$24:$A$35,A27,'[5]Estatísticas gerais'!$B$24:$B$35)</f>
        <v>#VALUE!</v>
      </c>
    </row>
    <row r="28" spans="1:14">
      <c r="A28" s="3" t="s">
        <v>5</v>
      </c>
      <c r="B28" s="2" t="e">
        <f>SUMIF('[3]Estatísticas gerais'!$A$24:$A$35,A28,'[3]Estatísticas gerais'!$B$24:$B$35)+SUMIF('[4]Estatísticas gerais'!$A$22:$A$33,A28,'[4]Estatísticas gerais'!$B$22:$B$33)+SUMIF('[5]Estatísticas gerais'!$A$24:$A$35,A28,'[5]Estatísticas gerais'!$B$24:$B$35)</f>
        <v>#VALUE!</v>
      </c>
    </row>
    <row r="29" spans="1:14">
      <c r="A29" s="3" t="s">
        <v>6</v>
      </c>
      <c r="B29" s="2" t="e">
        <f>SUMIF('[3]Estatísticas gerais'!$A$24:$A$35,A29,'[3]Estatísticas gerais'!$B$24:$B$35)+SUMIF('[4]Estatísticas gerais'!$A$22:$A$33,A29,'[4]Estatísticas gerais'!$B$22:$B$33)+SUMIF('[5]Estatísticas gerais'!$A$24:$A$35,A29,'[5]Estatísticas gerais'!$B$24:$B$35)</f>
        <v>#VALUE!</v>
      </c>
    </row>
    <row r="30" spans="1:14">
      <c r="A30" s="3" t="s">
        <v>7</v>
      </c>
      <c r="B30" s="2" t="e">
        <f>SUMIF('[3]Estatísticas gerais'!$A$24:$A$35,A30,'[3]Estatísticas gerais'!$B$24:$B$35)+SUMIF('[4]Estatísticas gerais'!$A$22:$A$33,A30,'[4]Estatísticas gerais'!$B$22:$B$33)+SUMIF('[5]Estatísticas gerais'!$A$24:$A$35,A30,'[5]Estatísticas gerais'!$B$24:$B$35)</f>
        <v>#VALUE!</v>
      </c>
    </row>
    <row r="31" spans="1:14">
      <c r="A31" s="3" t="s">
        <v>8</v>
      </c>
      <c r="B31" s="2" t="e">
        <f>SUMIF('[3]Estatísticas gerais'!$A$24:$A$35,A31,'[3]Estatísticas gerais'!$B$24:$B$35)+SUMIF('[4]Estatísticas gerais'!$A$22:$A$33,A31,'[4]Estatísticas gerais'!$B$22:$B$33)+SUMIF('[5]Estatísticas gerais'!$A$24:$A$35,A31,'[5]Estatísticas gerais'!$B$24:$B$35)</f>
        <v>#VALUE!</v>
      </c>
    </row>
    <row r="32" spans="1:14">
      <c r="A32" s="3" t="s">
        <v>9</v>
      </c>
      <c r="B32" s="2" t="e">
        <f>SUMIF('[3]Estatísticas gerais'!$A$24:$A$35,A32,'[3]Estatísticas gerais'!$B$24:$B$35)+SUMIF('[4]Estatísticas gerais'!$A$22:$A$33,A32,'[4]Estatísticas gerais'!$B$22:$B$33)+SUMIF('[5]Estatísticas gerais'!$A$24:$A$35,A32,'[5]Estatísticas gerais'!$B$24:$B$35)</f>
        <v>#VALUE!</v>
      </c>
    </row>
    <row r="33" spans="1:14">
      <c r="A33" s="3" t="s">
        <v>10</v>
      </c>
      <c r="B33" s="2" t="e">
        <f>SUMIF('[3]Estatísticas gerais'!$A$24:$A$35,A33,'[3]Estatísticas gerais'!$B$24:$B$35)+SUMIF('[4]Estatísticas gerais'!$A$22:$A$33,A33,'[4]Estatísticas gerais'!$B$22:$B$33)+SUMIF('[5]Estatísticas gerais'!$A$24:$A$35,A33,'[5]Estatísticas gerais'!$B$24:$B$35)</f>
        <v>#VALUE!</v>
      </c>
    </row>
    <row r="34" spans="1:14">
      <c r="A34" s="3" t="s">
        <v>11</v>
      </c>
      <c r="B34" s="2" t="e">
        <f>SUMIF('[3]Estatísticas gerais'!$A$24:$A$35,A34,'[3]Estatísticas gerais'!$B$24:$B$35)+SUMIF('[4]Estatísticas gerais'!$A$22:$A$33,A34,'[4]Estatísticas gerais'!$B$22:$B$33)+SUMIF('[5]Estatísticas gerais'!$A$24:$A$35,A34,'[5]Estatísticas gerais'!$B$24:$B$35)</f>
        <v>#VALUE!</v>
      </c>
    </row>
    <row r="35" spans="1:14">
      <c r="A35" s="3" t="s">
        <v>12</v>
      </c>
      <c r="B35" s="2" t="e">
        <f>SUMIF('[3]Estatísticas gerais'!$A$24:$A$35,A35,'[3]Estatísticas gerais'!$B$24:$B$35)+SUMIF('[4]Estatísticas gerais'!$A$22:$A$33,A35,'[4]Estatísticas gerais'!$B$22:$B$33)+SUMIF('[5]Estatísticas gerais'!$A$24:$A$35,A35,'[5]Estatísticas gerais'!$B$24:$B$35)</f>
        <v>#VALUE!</v>
      </c>
    </row>
    <row r="36" spans="1:14">
      <c r="A36" s="3" t="s">
        <v>13</v>
      </c>
      <c r="B36" s="2" t="e">
        <f>SUMIF('[3]Estatísticas gerais'!$A$24:$A$35,A36,'[3]Estatísticas gerais'!$B$24:$B$35)+SUMIF('[4]Estatísticas gerais'!$A$22:$A$33,A36,'[4]Estatísticas gerais'!$B$22:$B$33)+SUMIF('[5]Estatísticas gerais'!$A$24:$A$35,A36,'[5]Estatísticas gerais'!$B$24:$B$35)</f>
        <v>#VALUE!</v>
      </c>
    </row>
    <row r="37" spans="1:14" ht="15" thickBot="1">
      <c r="A37" s="4" t="s">
        <v>14</v>
      </c>
      <c r="B37" s="2" t="e">
        <f>SUMIF('[3]Estatísticas gerais'!$A$24:$A$35,A37,'[3]Estatísticas gerais'!$B$24:$B$35)+SUMIF('[4]Estatísticas gerais'!$A$22:$A$33,A37,'[4]Estatísticas gerais'!$B$22:$B$33)+SUMIF('[5]Estatísticas gerais'!$A$24:$A$35,A37,'[5]Estatísticas gerais'!$B$24:$B$35)</f>
        <v>#VALUE!</v>
      </c>
    </row>
    <row r="38" spans="1:14" ht="15" thickBot="1">
      <c r="A38" s="5" t="s">
        <v>2</v>
      </c>
      <c r="B38" s="2" t="e">
        <f>SUM(B26:B37)</f>
        <v>#VALUE!</v>
      </c>
    </row>
    <row r="41" spans="1:14">
      <c r="A41" s="13"/>
      <c r="B41" s="13"/>
      <c r="C41" s="12"/>
      <c r="D41" s="12"/>
      <c r="E41" s="12"/>
      <c r="F41" s="12"/>
      <c r="G41" s="12"/>
      <c r="H41" s="12"/>
      <c r="I41" s="12"/>
      <c r="J41" s="12"/>
      <c r="K41" s="12"/>
      <c r="L41" s="12"/>
      <c r="M41" s="12"/>
      <c r="N41" s="12"/>
    </row>
    <row r="43" spans="1:14">
      <c r="A43" s="284" t="s">
        <v>91</v>
      </c>
      <c r="B43" s="285"/>
    </row>
    <row r="44" spans="1:14">
      <c r="A44" s="6" t="s">
        <v>17</v>
      </c>
      <c r="B44" s="6" t="e">
        <f>SUMIF('[3]Estatísticas gerais'!$A$44:$A$82,A44,'[3]Estatísticas gerais'!$B$44:$B$82)+SUMIF('[4]Estatísticas gerais'!$A$40:$A$46,A44,'[4]Estatísticas gerais'!$B$40:$B$46)+SUMIF('[5]Estatísticas gerais'!$A$46:$A$59,A44,'[5]Estatísticas gerais'!$B$46:$B$59)</f>
        <v>#VALUE!</v>
      </c>
      <c r="J44" s="7"/>
      <c r="K44" s="7"/>
      <c r="L44" s="7"/>
      <c r="M44" s="7"/>
    </row>
    <row r="45" spans="1:14">
      <c r="A45" s="6" t="s">
        <v>16</v>
      </c>
      <c r="B45" s="6" t="e">
        <f>SUMIF('[3]Estatísticas gerais'!$A$44:$A$82,A45,'[3]Estatísticas gerais'!$B$44:$B$82)+SUMIF('[4]Estatísticas gerais'!$A$40:$A$46,A45,'[4]Estatísticas gerais'!$B$40:$B$46)+SUMIF('[5]Estatísticas gerais'!$A$46:$A$59,A45,'[5]Estatísticas gerais'!$B$46:$B$59)</f>
        <v>#VALUE!</v>
      </c>
      <c r="J45" s="7"/>
      <c r="K45" s="7"/>
      <c r="L45" s="7"/>
      <c r="M45" s="7"/>
    </row>
    <row r="46" spans="1:14">
      <c r="A46" s="6" t="s">
        <v>15</v>
      </c>
      <c r="B46" s="6" t="e">
        <f>SUMIF('[3]Estatísticas gerais'!$A$44:$A$82,A46,'[3]Estatísticas gerais'!$B$44:$B$82)+SUMIF('[4]Estatísticas gerais'!$A$40:$A$46,A46,'[4]Estatísticas gerais'!$B$40:$B$46)+SUMIF('[5]Estatísticas gerais'!$A$46:$A$59,A46,'[5]Estatísticas gerais'!$B$46:$B$59)</f>
        <v>#VALUE!</v>
      </c>
      <c r="J46" s="7"/>
      <c r="K46" s="7"/>
      <c r="L46" s="7"/>
      <c r="M46" s="7"/>
    </row>
    <row r="47" spans="1:14">
      <c r="A47" s="6" t="s">
        <v>18</v>
      </c>
      <c r="B47" s="6" t="e">
        <f>SUMIF('[3]Estatísticas gerais'!$A$44:$A$82,A47,'[3]Estatísticas gerais'!$B$44:$B$82)+SUMIF('[4]Estatísticas gerais'!$A$40:$A$46,A47,'[4]Estatísticas gerais'!$B$40:$B$46)+SUMIF('[5]Estatísticas gerais'!$A$46:$A$59,A47,'[5]Estatísticas gerais'!$B$46:$B$59)</f>
        <v>#VALUE!</v>
      </c>
      <c r="J47" s="7"/>
      <c r="K47" s="7"/>
      <c r="L47" s="7"/>
      <c r="M47" s="7"/>
    </row>
    <row r="48" spans="1:14">
      <c r="A48" s="6" t="s">
        <v>36</v>
      </c>
      <c r="B48" s="6" t="e">
        <f>SUMIF('[3]Estatísticas gerais'!$A$44:$A$82,A48,'[3]Estatísticas gerais'!$B$44:$B$82)+SUMIF('[4]Estatísticas gerais'!$A$40:$A$46,A48,'[4]Estatísticas gerais'!$B$40:$B$46)+SUMIF('[5]Estatísticas gerais'!$A$46:$A$59,A48,'[5]Estatísticas gerais'!$B$46:$B$59)</f>
        <v>#VALUE!</v>
      </c>
      <c r="J48" s="7"/>
      <c r="K48" s="7"/>
      <c r="L48" s="7"/>
      <c r="M48" s="7"/>
    </row>
    <row r="49" spans="1:13">
      <c r="A49" s="6" t="s">
        <v>21</v>
      </c>
      <c r="B49" s="6" t="e">
        <f>SUMIF('[3]Estatísticas gerais'!$A$44:$A$82,A49,'[3]Estatísticas gerais'!$B$44:$B$82)+SUMIF('[4]Estatísticas gerais'!$A$40:$A$46,A49,'[4]Estatísticas gerais'!$B$40:$B$46)+SUMIF('[5]Estatísticas gerais'!$A$46:$A$59,A49,'[5]Estatísticas gerais'!$B$46:$B$59)</f>
        <v>#VALUE!</v>
      </c>
      <c r="J49" s="7"/>
      <c r="K49" s="7"/>
      <c r="L49" s="7"/>
      <c r="M49" s="7"/>
    </row>
    <row r="50" spans="1:13">
      <c r="A50" s="6" t="s">
        <v>19</v>
      </c>
      <c r="B50" s="6" t="e">
        <f>SUMIF('[3]Estatísticas gerais'!$A$44:$A$82,A50,'[3]Estatísticas gerais'!$B$44:$B$82)+SUMIF('[4]Estatísticas gerais'!$A$40:$A$46,A50,'[4]Estatísticas gerais'!$B$40:$B$46)+SUMIF('[5]Estatísticas gerais'!$A$46:$A$59,A50,'[5]Estatísticas gerais'!$B$46:$B$59)</f>
        <v>#VALUE!</v>
      </c>
      <c r="J50" s="7"/>
      <c r="K50" s="7"/>
      <c r="L50" s="7"/>
      <c r="M50" s="7"/>
    </row>
    <row r="51" spans="1:13">
      <c r="A51" s="6" t="s">
        <v>40</v>
      </c>
      <c r="B51" s="6" t="e">
        <f>SUMIF('[3]Estatísticas gerais'!$A$44:$A$82,A51,'[3]Estatísticas gerais'!$B$44:$B$82)+SUMIF('[4]Estatísticas gerais'!$A$40:$A$46,A51,'[4]Estatísticas gerais'!$B$40:$B$46)+SUMIF('[5]Estatísticas gerais'!$A$46:$A$59,A51,'[5]Estatísticas gerais'!$B$46:$B$59)</f>
        <v>#VALUE!</v>
      </c>
      <c r="J51" s="7"/>
      <c r="K51" s="7"/>
      <c r="L51" s="7"/>
      <c r="M51" s="7"/>
    </row>
    <row r="52" spans="1:13">
      <c r="A52" s="6" t="s">
        <v>20</v>
      </c>
      <c r="B52" s="6" t="e">
        <f>SUMIF('[3]Estatísticas gerais'!$A$44:$A$82,A52,'[3]Estatísticas gerais'!$B$44:$B$82)+SUMIF('[4]Estatísticas gerais'!$A$40:$A$46,A52,'[4]Estatísticas gerais'!$B$40:$B$46)+SUMIF('[5]Estatísticas gerais'!$A$46:$A$59,A52,'[5]Estatísticas gerais'!$B$46:$B$59)</f>
        <v>#VALUE!</v>
      </c>
      <c r="J52" s="7"/>
      <c r="K52" s="7"/>
      <c r="L52" s="7"/>
      <c r="M52" s="7"/>
    </row>
    <row r="53" spans="1:13">
      <c r="A53" s="6" t="s">
        <v>122</v>
      </c>
      <c r="B53" s="6" t="e">
        <f>SUMIF('[3]Estatísticas gerais'!$A$44:$A$82,A53,'[3]Estatísticas gerais'!$B$44:$B$82)+SUMIF('[4]Estatísticas gerais'!$A$40:$A$46,A53,'[4]Estatísticas gerais'!$B$40:$B$46)+SUMIF('[5]Estatísticas gerais'!$A$46:$A$59,A53,'[5]Estatísticas gerais'!$B$46:$B$59)</f>
        <v>#VALUE!</v>
      </c>
      <c r="J53" s="7"/>
      <c r="K53" s="7"/>
      <c r="L53" s="7"/>
      <c r="M53" s="7"/>
    </row>
    <row r="54" spans="1:13">
      <c r="A54" s="6" t="s">
        <v>83</v>
      </c>
      <c r="B54" s="6" t="e">
        <f>SUMIF('[3]Estatísticas gerais'!$A$44:$A$82,A54,'[3]Estatísticas gerais'!$B$44:$B$82)+SUMIF('[4]Estatísticas gerais'!$A$40:$A$46,A54,'[4]Estatísticas gerais'!$B$40:$B$46)+SUMIF('[5]Estatísticas gerais'!$A$46:$A$59,A54,'[5]Estatísticas gerais'!$B$46:$B$59)</f>
        <v>#VALUE!</v>
      </c>
      <c r="J54" s="7"/>
      <c r="K54" s="7"/>
      <c r="L54" s="7"/>
      <c r="M54" s="7"/>
    </row>
    <row r="55" spans="1:13">
      <c r="A55" s="18" t="s">
        <v>96</v>
      </c>
      <c r="B55" s="6" t="e">
        <f>SUMIF('[3]Estatísticas gerais'!$A$44:$A$82,A55,'[3]Estatísticas gerais'!$B$44:$B$82)+SUMIF('[4]Estatísticas gerais'!$A$40:$A$46,A55,'[4]Estatísticas gerais'!$B$40:$B$46)+SUMIF('[5]Estatísticas gerais'!$A$46:$A$59,A55,'[5]Estatísticas gerais'!$B$46:$B$59)</f>
        <v>#VALUE!</v>
      </c>
      <c r="J55" s="7"/>
      <c r="K55" s="7"/>
      <c r="L55" s="7"/>
      <c r="M55" s="7"/>
    </row>
    <row r="56" spans="1:13">
      <c r="A56" s="18" t="s">
        <v>117</v>
      </c>
      <c r="B56" s="6" t="e">
        <f>SUMIF('[3]Estatísticas gerais'!$A$44:$A$82,A56,'[3]Estatísticas gerais'!$B$44:$B$82)+SUMIF('[4]Estatísticas gerais'!$A$40:$A$46,A56,'[4]Estatísticas gerais'!$B$40:$B$46)+SUMIF('[5]Estatísticas gerais'!$A$46:$A$59,A56,'[5]Estatísticas gerais'!$B$46:$B$59)</f>
        <v>#VALUE!</v>
      </c>
      <c r="J56" s="7"/>
      <c r="K56" s="7"/>
      <c r="L56" s="7"/>
      <c r="M56" s="7"/>
    </row>
    <row r="57" spans="1:13">
      <c r="A57" s="18" t="s">
        <v>130</v>
      </c>
      <c r="B57" s="6" t="e">
        <f>SUMIF('[3]Estatísticas gerais'!$A$44:$A$82,A57,'[3]Estatísticas gerais'!$B$44:$B$82)+SUMIF('[4]Estatísticas gerais'!$A$40:$A$46,A57,'[4]Estatísticas gerais'!$B$40:$B$46)+SUMIF('[5]Estatísticas gerais'!$A$46:$A$59,A57,'[5]Estatísticas gerais'!$B$46:$B$59)</f>
        <v>#VALUE!</v>
      </c>
      <c r="J57" s="7"/>
      <c r="K57" s="7"/>
      <c r="L57" s="7"/>
      <c r="M57" s="7"/>
    </row>
    <row r="58" spans="1:13">
      <c r="A58" s="18" t="s">
        <v>131</v>
      </c>
      <c r="B58" s="6" t="e">
        <f>SUMIF('[3]Estatísticas gerais'!$A$44:$A$82,A58,'[3]Estatísticas gerais'!$B$44:$B$82)+SUMIF('[4]Estatísticas gerais'!$A$40:$A$46,A58,'[4]Estatísticas gerais'!$B$40:$B$46)+SUMIF('[5]Estatísticas gerais'!$A$46:$A$59,A58,'[5]Estatísticas gerais'!$B$46:$B$59)</f>
        <v>#VALUE!</v>
      </c>
      <c r="J58" s="7"/>
      <c r="K58" s="7"/>
      <c r="L58" s="7"/>
      <c r="M58" s="7"/>
    </row>
    <row r="59" spans="1:13">
      <c r="A59" s="8" t="s">
        <v>132</v>
      </c>
      <c r="B59" s="6" t="e">
        <f>SUMIF('[3]Estatísticas gerais'!$A$44:$A$82,A59,'[3]Estatísticas gerais'!$B$44:$B$82)+SUMIF('[4]Estatísticas gerais'!$A$40:$A$46,A59,'[4]Estatísticas gerais'!$B$40:$B$46)+SUMIF('[5]Estatísticas gerais'!$A$46:$A$59,A59,'[5]Estatísticas gerais'!$B$46:$B$59)</f>
        <v>#VALUE!</v>
      </c>
      <c r="J59" s="7"/>
      <c r="K59" s="7"/>
      <c r="L59" s="7"/>
      <c r="M59" s="7"/>
    </row>
    <row r="60" spans="1:13">
      <c r="A60" s="18" t="s">
        <v>97</v>
      </c>
      <c r="B60" s="6" t="e">
        <f>SUMIF('[3]Estatísticas gerais'!$A$44:$A$82,A60,'[3]Estatísticas gerais'!$B$44:$B$82)+SUMIF('[4]Estatísticas gerais'!$A$40:$A$46,A60,'[4]Estatísticas gerais'!$B$40:$B$46)+SUMIF('[5]Estatísticas gerais'!$A$46:$A$59,A60,'[5]Estatísticas gerais'!$B$46:$B$59)</f>
        <v>#VALUE!</v>
      </c>
      <c r="J60" s="7"/>
      <c r="K60" s="7"/>
      <c r="L60" s="7"/>
      <c r="M60" s="7"/>
    </row>
    <row r="61" spans="1:13">
      <c r="A61" s="18" t="s">
        <v>116</v>
      </c>
      <c r="B61" s="6" t="e">
        <f>SUMIF('[3]Estatísticas gerais'!$A$44:$A$82,A61,'[3]Estatísticas gerais'!$B$44:$B$82)+SUMIF('[4]Estatísticas gerais'!$A$40:$A$46,A61,'[4]Estatísticas gerais'!$B$40:$B$46)+SUMIF('[5]Estatísticas gerais'!$A$46:$A$59,A61,'[5]Estatísticas gerais'!$B$46:$B$59)</f>
        <v>#VALUE!</v>
      </c>
      <c r="J61" s="7"/>
      <c r="K61" s="7"/>
      <c r="L61" s="7"/>
      <c r="M61" s="7"/>
    </row>
    <row r="62" spans="1:13">
      <c r="A62" s="6" t="s">
        <v>37</v>
      </c>
      <c r="B62" s="6" t="e">
        <f>SUMIF('[3]Estatísticas gerais'!$A$44:$A$82,A62,'[3]Estatísticas gerais'!$B$44:$B$82)+SUMIF('[4]Estatísticas gerais'!$A$40:$A$46,A62,'[4]Estatísticas gerais'!$B$40:$B$46)+SUMIF('[5]Estatísticas gerais'!$A$46:$A$59,A62,'[5]Estatísticas gerais'!$B$46:$B$59)</f>
        <v>#VALUE!</v>
      </c>
      <c r="J62" s="7"/>
      <c r="K62" s="7"/>
      <c r="L62" s="7"/>
      <c r="M62" s="7"/>
    </row>
    <row r="63" spans="1:13">
      <c r="A63" s="6" t="s">
        <v>121</v>
      </c>
      <c r="B63" s="6" t="e">
        <f>SUMIF('[3]Estatísticas gerais'!$A$44:$A$82,A63,'[3]Estatísticas gerais'!$B$44:$B$82)+SUMIF('[4]Estatísticas gerais'!$A$40:$A$46,A63,'[4]Estatísticas gerais'!$B$40:$B$46)+SUMIF('[5]Estatísticas gerais'!$A$46:$A$59,A63,'[5]Estatísticas gerais'!$B$46:$B$59)</f>
        <v>#VALUE!</v>
      </c>
      <c r="J63" s="7"/>
      <c r="K63" s="7"/>
      <c r="L63" s="7"/>
      <c r="M63" s="7"/>
    </row>
    <row r="64" spans="1:13">
      <c r="A64" s="18" t="s">
        <v>129</v>
      </c>
      <c r="B64" s="6" t="e">
        <f>SUMIF('[3]Estatísticas gerais'!$A$44:$A$82,A64,'[3]Estatísticas gerais'!$B$44:$B$82)+SUMIF('[4]Estatísticas gerais'!$A$40:$A$46,A64,'[4]Estatísticas gerais'!$B$40:$B$46)+SUMIF('[5]Estatísticas gerais'!$A$46:$A$59,A64,'[5]Estatísticas gerais'!$B$46:$B$59)</f>
        <v>#VALUE!</v>
      </c>
      <c r="J64" s="7"/>
      <c r="K64" s="7"/>
      <c r="L64" s="7"/>
      <c r="M64" s="7"/>
    </row>
    <row r="65" spans="1:14">
      <c r="A65" s="18" t="s">
        <v>105</v>
      </c>
      <c r="B65" s="6" t="e">
        <f>SUMIF('[3]Estatísticas gerais'!$A$44:$A$82,A65,'[3]Estatísticas gerais'!$B$44:$B$82)+SUMIF('[4]Estatísticas gerais'!$A$40:$A$46,A65,'[4]Estatísticas gerais'!$B$40:$B$46)+SUMIF('[5]Estatísticas gerais'!$A$46:$A$59,A65,'[5]Estatísticas gerais'!$B$46:$B$59)</f>
        <v>#VALUE!</v>
      </c>
      <c r="J65" s="7"/>
      <c r="K65" s="7"/>
      <c r="L65" s="7"/>
      <c r="M65" s="7"/>
    </row>
    <row r="66" spans="1:14">
      <c r="A66" s="18" t="s">
        <v>106</v>
      </c>
      <c r="B66" s="6" t="e">
        <f>SUMIF('[3]Estatísticas gerais'!$A$44:$A$82,A66,'[3]Estatísticas gerais'!$B$44:$B$82)+SUMIF('[4]Estatísticas gerais'!$A$40:$A$46,A66,'[4]Estatísticas gerais'!$B$40:$B$46)+SUMIF('[5]Estatísticas gerais'!$A$46:$A$59,A66,'[5]Estatísticas gerais'!$B$46:$B$59)</f>
        <v>#VALUE!</v>
      </c>
      <c r="J66" s="7"/>
      <c r="K66" s="7"/>
      <c r="L66" s="7"/>
      <c r="M66" s="7"/>
    </row>
    <row r="67" spans="1:14">
      <c r="A67" s="6" t="s">
        <v>2</v>
      </c>
      <c r="B67" s="6" t="e">
        <f>SUM(B44:B66)</f>
        <v>#VALUE!</v>
      </c>
    </row>
    <row r="68" spans="1:14">
      <c r="A68" s="7"/>
      <c r="B68" s="7"/>
    </row>
    <row r="69" spans="1:14">
      <c r="A69" s="7"/>
      <c r="B69" s="7"/>
    </row>
    <row r="70" spans="1:14">
      <c r="A70" s="7"/>
      <c r="B70" s="7"/>
    </row>
    <row r="71" spans="1:14">
      <c r="A71" s="7"/>
      <c r="B71" s="7"/>
    </row>
    <row r="72" spans="1:14">
      <c r="A72" s="7"/>
      <c r="B72" s="7"/>
    </row>
    <row r="73" spans="1:14">
      <c r="A73" s="7"/>
      <c r="B73" s="7"/>
    </row>
    <row r="74" spans="1:14">
      <c r="A74" s="7"/>
      <c r="B74" s="7"/>
    </row>
    <row r="75" spans="1:14">
      <c r="A75" s="13"/>
      <c r="B75" s="13"/>
      <c r="C75" s="12"/>
      <c r="D75" s="12"/>
      <c r="E75" s="12"/>
      <c r="F75" s="12"/>
      <c r="G75" s="12"/>
      <c r="H75" s="12"/>
      <c r="I75" s="12"/>
      <c r="J75" s="12"/>
      <c r="K75" s="12"/>
      <c r="L75" s="12"/>
      <c r="M75" s="12"/>
      <c r="N75" s="12"/>
    </row>
    <row r="76" spans="1:14">
      <c r="A76" s="7"/>
      <c r="B76" s="7"/>
    </row>
    <row r="78" spans="1:14">
      <c r="A78" s="284" t="s">
        <v>92</v>
      </c>
      <c r="B78" s="285"/>
    </row>
    <row r="79" spans="1:14">
      <c r="A79" s="20" t="s">
        <v>98</v>
      </c>
      <c r="B79" s="6" t="e">
        <f>SUMIF('[3]Estatísticas gerais'!$A$79:$A$202,A79,'[3]Estatísticas gerais'!$B$79:$B$202)+SUMIF('[4]Estatísticas gerais'!$A$58:$A$65,A79,'[4]Estatísticas gerais'!$B$58:$B$65)+SUMIF('[5]Estatísticas gerais'!$A$72:$A$91,A79,'[5]Estatísticas gerais'!$B$72:$B$91)</f>
        <v>#VALUE!</v>
      </c>
      <c r="D79" s="7"/>
    </row>
    <row r="80" spans="1:14">
      <c r="A80" s="21" t="s">
        <v>89</v>
      </c>
      <c r="B80" s="6" t="e">
        <f>SUMIF('[3]Estatísticas gerais'!$A$79:$A$202,A80,'[3]Estatísticas gerais'!$B$79:$B$202)+SUMIF('[4]Estatísticas gerais'!$A$58:$A$65,A80,'[4]Estatísticas gerais'!$B$58:$B$65)+SUMIF('[5]Estatísticas gerais'!$A$72:$A$91,A80,'[5]Estatísticas gerais'!$B$72:$B$91)</f>
        <v>#VALUE!</v>
      </c>
      <c r="D80" s="7"/>
      <c r="F80" s="7"/>
      <c r="G80" s="7"/>
      <c r="H80" s="7"/>
      <c r="I80" s="7"/>
      <c r="J80" s="7"/>
      <c r="K80" s="7"/>
      <c r="L80" s="7"/>
      <c r="M80" s="7"/>
    </row>
    <row r="81" spans="1:14">
      <c r="A81" s="21" t="s">
        <v>101</v>
      </c>
      <c r="B81" s="6" t="e">
        <f>SUMIF('[3]Estatísticas gerais'!$A$79:$A$202,A81,'[3]Estatísticas gerais'!$B$79:$B$202)+SUMIF('[4]Estatísticas gerais'!$A$58:$A$65,A81,'[4]Estatísticas gerais'!$B$58:$B$65)+SUMIF('[5]Estatísticas gerais'!$A$72:$A$91,A81,'[5]Estatísticas gerais'!$B$72:$B$91)</f>
        <v>#VALUE!</v>
      </c>
      <c r="D81" s="7"/>
      <c r="F81" s="7"/>
      <c r="G81" s="7"/>
      <c r="H81" s="7"/>
      <c r="I81" s="7"/>
      <c r="J81" s="7"/>
      <c r="K81" s="7"/>
      <c r="L81" s="7"/>
      <c r="M81" s="7"/>
    </row>
    <row r="82" spans="1:14">
      <c r="A82" s="22" t="s">
        <v>41</v>
      </c>
      <c r="B82" s="6" t="e">
        <f>SUMIF('[3]Estatísticas gerais'!$A$79:$A$202,A82,'[3]Estatísticas gerais'!$B$79:$B$202)+SUMIF('[4]Estatísticas gerais'!$A$58:$A$65,A82,'[4]Estatísticas gerais'!$B$58:$B$65)+SUMIF('[5]Estatísticas gerais'!$A$72:$A$91,A82,'[5]Estatísticas gerais'!$B$72:$B$91)</f>
        <v>#VALUE!</v>
      </c>
      <c r="D82" s="7"/>
      <c r="F82" s="7"/>
      <c r="G82" s="7"/>
      <c r="H82" s="7"/>
      <c r="I82" s="7"/>
      <c r="J82" s="7"/>
      <c r="K82" s="7"/>
      <c r="L82" s="7"/>
      <c r="M82" s="7"/>
    </row>
    <row r="83" spans="1:14">
      <c r="A83" s="20" t="s">
        <v>118</v>
      </c>
      <c r="B83" s="6" t="e">
        <f>SUMIF('[3]Estatísticas gerais'!$A$79:$A$202,A83,'[3]Estatísticas gerais'!$B$79:$B$202)+SUMIF('[4]Estatísticas gerais'!$A$58:$A$65,A83,'[4]Estatísticas gerais'!$B$58:$B$65)+SUMIF('[5]Estatísticas gerais'!$A$72:$A$91,A83,'[5]Estatísticas gerais'!$B$72:$B$91)</f>
        <v>#VALUE!</v>
      </c>
      <c r="D83" s="7"/>
      <c r="F83" s="7"/>
      <c r="G83" s="7"/>
      <c r="H83" s="7"/>
      <c r="I83" s="7"/>
      <c r="J83" s="7"/>
      <c r="K83" s="7"/>
      <c r="L83" s="7"/>
      <c r="M83" s="7"/>
    </row>
    <row r="84" spans="1:14">
      <c r="A84" s="20" t="s">
        <v>22</v>
      </c>
      <c r="B84" s="6" t="e">
        <f>SUMIF('[3]Estatísticas gerais'!$A$79:$A$202,A84,'[3]Estatísticas gerais'!$B$79:$B$202)+SUMIF('[4]Estatísticas gerais'!$A$58:$A$65,A84,'[4]Estatísticas gerais'!$B$58:$B$65)+SUMIF('[5]Estatísticas gerais'!$A$72:$A$91,A84,'[5]Estatísticas gerais'!$B$72:$B$91)</f>
        <v>#VALUE!</v>
      </c>
      <c r="D84" s="7"/>
      <c r="F84" s="7"/>
      <c r="G84" s="7"/>
      <c r="H84" s="7"/>
      <c r="I84" s="7"/>
      <c r="J84" s="7"/>
      <c r="K84" s="7"/>
      <c r="L84" s="7"/>
      <c r="M84" s="7"/>
    </row>
    <row r="85" spans="1:14">
      <c r="A85" s="20" t="s">
        <v>124</v>
      </c>
      <c r="B85" s="6" t="e">
        <f>SUMIF('[3]Estatísticas gerais'!$A$79:$A$202,A85,'[3]Estatísticas gerais'!$B$79:$B$202)+SUMIF('[4]Estatísticas gerais'!$A$58:$A$65,A85,'[4]Estatísticas gerais'!$B$58:$B$65)+SUMIF('[5]Estatísticas gerais'!$A$72:$A$91,A85,'[5]Estatísticas gerais'!$B$72:$B$91)</f>
        <v>#VALUE!</v>
      </c>
      <c r="D85" s="7"/>
      <c r="F85" s="7"/>
      <c r="G85" s="7"/>
      <c r="H85" s="7"/>
      <c r="I85" s="7"/>
      <c r="J85" s="7"/>
      <c r="K85" s="7"/>
      <c r="L85" s="7"/>
      <c r="M85" s="7"/>
    </row>
    <row r="86" spans="1:14">
      <c r="A86" s="20" t="s">
        <v>111</v>
      </c>
      <c r="B86" s="6" t="e">
        <f>SUMIF('[3]Estatísticas gerais'!$A$79:$A$202,A86,'[3]Estatísticas gerais'!$B$79:$B$202)+SUMIF('[4]Estatísticas gerais'!$A$58:$A$65,A86,'[4]Estatísticas gerais'!$B$58:$B$65)+SUMIF('[5]Estatísticas gerais'!$A$72:$A$91,A86,'[5]Estatísticas gerais'!$B$72:$B$91)</f>
        <v>#VALUE!</v>
      </c>
      <c r="D86" s="7"/>
      <c r="F86" s="7"/>
      <c r="G86" s="7"/>
      <c r="H86" s="7"/>
      <c r="I86" s="7"/>
      <c r="J86" s="7"/>
      <c r="K86" s="7"/>
      <c r="L86" s="7"/>
      <c r="M86" s="7"/>
    </row>
    <row r="87" spans="1:14">
      <c r="A87" s="20" t="s">
        <v>100</v>
      </c>
      <c r="B87" s="6" t="e">
        <f>SUMIF('[3]Estatísticas gerais'!$A$79:$A$202,A87,'[3]Estatísticas gerais'!$B$79:$B$202)+SUMIF('[4]Estatísticas gerais'!$A$58:$A$65,A87,'[4]Estatísticas gerais'!$B$58:$B$65)+SUMIF('[5]Estatísticas gerais'!$A$72:$A$91,A87,'[5]Estatísticas gerais'!$B$72:$B$91)</f>
        <v>#VALUE!</v>
      </c>
      <c r="F87" s="7"/>
      <c r="G87" s="7"/>
      <c r="H87" s="7"/>
      <c r="I87" s="7"/>
      <c r="J87" s="7"/>
      <c r="K87" s="7"/>
      <c r="L87" s="7"/>
      <c r="M87" s="7"/>
    </row>
    <row r="88" spans="1:14">
      <c r="A88" s="21" t="s">
        <v>107</v>
      </c>
      <c r="B88" s="6" t="e">
        <f>SUMIF('[3]Estatísticas gerais'!$A$79:$A$202,A88,'[3]Estatísticas gerais'!$B$79:$B$202)+SUMIF('[4]Estatísticas gerais'!$A$58:$A$65,A88,'[4]Estatísticas gerais'!$B$58:$B$65)+SUMIF('[5]Estatísticas gerais'!$A$72:$A$91,A88,'[5]Estatísticas gerais'!$B$72:$B$91)</f>
        <v>#VALUE!</v>
      </c>
      <c r="F88" s="7"/>
      <c r="G88" s="7"/>
      <c r="H88" s="7"/>
      <c r="I88" s="7"/>
      <c r="J88" s="7"/>
      <c r="K88" s="7"/>
      <c r="L88" s="7"/>
      <c r="M88" s="7"/>
    </row>
    <row r="89" spans="1:14">
      <c r="A89" s="20" t="s">
        <v>23</v>
      </c>
      <c r="B89" s="6" t="e">
        <f>SUMIF('[3]Estatísticas gerais'!$A$79:$A$202,A89,'[3]Estatísticas gerais'!$B$79:$B$202)+SUMIF('[4]Estatísticas gerais'!$A$58:$A$65,A89,'[4]Estatísticas gerais'!$B$58:$B$65)+SUMIF('[5]Estatísticas gerais'!$A$72:$A$91,A89,'[5]Estatísticas gerais'!$B$72:$B$91)</f>
        <v>#VALUE!</v>
      </c>
      <c r="F89" s="7"/>
      <c r="G89" s="7"/>
      <c r="H89" s="7"/>
      <c r="I89" s="7"/>
      <c r="J89" s="7"/>
      <c r="K89" s="7"/>
      <c r="L89" s="7"/>
      <c r="M89" s="7"/>
    </row>
    <row r="90" spans="1:14">
      <c r="A90" s="20" t="s">
        <v>80</v>
      </c>
      <c r="B90" s="6" t="e">
        <f>SUMIF('[3]Estatísticas gerais'!$A$79:$A$202,A90,'[3]Estatísticas gerais'!$B$79:$B$202)+SUMIF('[4]Estatísticas gerais'!$A$58:$A$65,A90,'[4]Estatísticas gerais'!$B$58:$B$65)+SUMIF('[5]Estatísticas gerais'!$A$72:$A$91,A90,'[5]Estatísticas gerais'!$B$72:$B$91)</f>
        <v>#VALUE!</v>
      </c>
      <c r="F90" s="7"/>
      <c r="G90" s="7"/>
      <c r="H90" s="7"/>
      <c r="I90" s="7"/>
      <c r="J90" s="7"/>
      <c r="K90" s="7"/>
      <c r="L90" s="7"/>
      <c r="M90" s="7"/>
      <c r="N90" s="6" t="s">
        <v>24</v>
      </c>
    </row>
    <row r="91" spans="1:14">
      <c r="A91" s="20" t="s">
        <v>38</v>
      </c>
      <c r="B91" s="6" t="e">
        <f>SUMIF('[3]Estatísticas gerais'!$A$79:$A$202,A91,'[3]Estatísticas gerais'!$B$79:$B$202)+SUMIF('[4]Estatísticas gerais'!$A$58:$A$65,A91,'[4]Estatísticas gerais'!$B$58:$B$65)+SUMIF('[5]Estatísticas gerais'!$A$72:$A$91,A91,'[5]Estatísticas gerais'!$B$72:$B$91)</f>
        <v>#VALUE!</v>
      </c>
      <c r="F91" s="7"/>
      <c r="G91" s="7"/>
      <c r="H91" s="7"/>
      <c r="I91" s="7"/>
      <c r="J91" s="7"/>
      <c r="K91" s="7"/>
      <c r="L91" s="7"/>
      <c r="M91" s="7"/>
    </row>
    <row r="92" spans="1:14">
      <c r="A92" s="20" t="s">
        <v>123</v>
      </c>
      <c r="B92" s="6" t="e">
        <f>SUMIF('[3]Estatísticas gerais'!$A$79:$A$202,A92,'[3]Estatísticas gerais'!$B$79:$B$202)+SUMIF('[4]Estatísticas gerais'!$A$58:$A$65,A92,'[4]Estatísticas gerais'!$B$58:$B$65)+SUMIF('[5]Estatísticas gerais'!$A$72:$A$91,A92,'[5]Estatísticas gerais'!$B$72:$B$91)</f>
        <v>#VALUE!</v>
      </c>
      <c r="F92" s="7"/>
      <c r="G92" s="7"/>
      <c r="H92" s="7"/>
      <c r="I92" s="7"/>
      <c r="J92" s="7"/>
      <c r="K92" s="7"/>
      <c r="L92" s="7"/>
      <c r="M92" s="7"/>
      <c r="N92" s="7"/>
    </row>
    <row r="93" spans="1:14">
      <c r="A93" s="22" t="s">
        <v>108</v>
      </c>
      <c r="B93" s="6" t="e">
        <f>SUMIF('[3]Estatísticas gerais'!$A$79:$A$202,A93,'[3]Estatísticas gerais'!$B$79:$B$202)+SUMIF('[4]Estatísticas gerais'!$A$58:$A$65,A93,'[4]Estatísticas gerais'!$B$58:$B$65)+SUMIF('[5]Estatísticas gerais'!$A$72:$A$91,A93,'[5]Estatísticas gerais'!$B$72:$B$91)</f>
        <v>#VALUE!</v>
      </c>
      <c r="F93" s="7"/>
      <c r="G93" s="7"/>
      <c r="H93" s="7"/>
      <c r="I93" s="7"/>
      <c r="J93" s="7"/>
      <c r="K93" s="7"/>
      <c r="L93" s="7"/>
      <c r="M93" s="7"/>
      <c r="N93" s="7"/>
    </row>
    <row r="94" spans="1:14">
      <c r="A94" s="20" t="s">
        <v>128</v>
      </c>
      <c r="B94" s="6" t="e">
        <f>SUMIF('[3]Estatísticas gerais'!$A$79:$A$202,A94,'[3]Estatísticas gerais'!$B$79:$B$202)+SUMIF('[4]Estatísticas gerais'!$A$58:$A$65,A94,'[4]Estatísticas gerais'!$B$58:$B$65)+SUMIF('[5]Estatísticas gerais'!$A$72:$A$91,A94,'[5]Estatísticas gerais'!$B$72:$B$91)</f>
        <v>#VALUE!</v>
      </c>
      <c r="F94" s="7"/>
      <c r="G94" s="7"/>
      <c r="H94" s="7"/>
      <c r="I94" s="7"/>
      <c r="J94" s="7"/>
      <c r="K94" s="7"/>
      <c r="L94" s="7"/>
      <c r="M94" s="7"/>
      <c r="N94" s="7"/>
    </row>
    <row r="95" spans="1:14">
      <c r="A95" s="20" t="s">
        <v>44</v>
      </c>
      <c r="B95" s="6" t="e">
        <f>SUMIF('[3]Estatísticas gerais'!$A$79:$A$202,A95,'[3]Estatísticas gerais'!$B$79:$B$202)+SUMIF('[4]Estatísticas gerais'!$A$58:$A$65,A95,'[4]Estatísticas gerais'!$B$58:$B$65)+SUMIF('[5]Estatísticas gerais'!$A$72:$A$91,A95,'[5]Estatísticas gerais'!$B$72:$B$91)</f>
        <v>#VALUE!</v>
      </c>
      <c r="F95" s="7"/>
      <c r="G95" s="7"/>
      <c r="H95" s="7"/>
      <c r="I95" s="7"/>
      <c r="J95" s="7"/>
      <c r="K95" s="7"/>
      <c r="L95" s="7"/>
      <c r="M95" s="7"/>
      <c r="N95" s="7"/>
    </row>
    <row r="96" spans="1:14">
      <c r="A96" s="20" t="s">
        <v>119</v>
      </c>
      <c r="B96" s="6" t="e">
        <f>SUMIF('[3]Estatísticas gerais'!$A$79:$A$202,A96,'[3]Estatísticas gerais'!$B$79:$B$202)+SUMIF('[4]Estatísticas gerais'!$A$58:$A$65,A96,'[4]Estatísticas gerais'!$B$58:$B$65)+SUMIF('[5]Estatísticas gerais'!$A$72:$A$91,A96,'[5]Estatísticas gerais'!$B$72:$B$91)</f>
        <v>#VALUE!</v>
      </c>
      <c r="F96" s="7"/>
      <c r="G96" s="7"/>
      <c r="H96" s="7"/>
      <c r="I96" s="7"/>
      <c r="J96" s="7"/>
      <c r="K96" s="7"/>
      <c r="L96" s="7"/>
      <c r="M96" s="7"/>
      <c r="N96" s="7"/>
    </row>
    <row r="97" spans="1:14">
      <c r="A97" s="22" t="s">
        <v>109</v>
      </c>
      <c r="B97" s="6" t="e">
        <f>SUMIF('[3]Estatísticas gerais'!$A$79:$A$202,A97,'[3]Estatísticas gerais'!$B$79:$B$202)+SUMIF('[4]Estatísticas gerais'!$A$58:$A$65,A97,'[4]Estatísticas gerais'!$B$58:$B$65)+SUMIF('[5]Estatísticas gerais'!$A$72:$A$91,A97,'[5]Estatísticas gerais'!$B$72:$B$91)</f>
        <v>#VALUE!</v>
      </c>
      <c r="F97" s="7"/>
      <c r="G97" s="7"/>
      <c r="H97" s="7"/>
      <c r="I97" s="7"/>
      <c r="J97" s="7"/>
      <c r="K97" s="7"/>
      <c r="L97" s="7"/>
      <c r="M97" s="7"/>
      <c r="N97" s="9"/>
    </row>
    <row r="98" spans="1:14">
      <c r="A98" s="20" t="s">
        <v>24</v>
      </c>
      <c r="B98" s="6" t="e">
        <f>SUMIF('[3]Estatísticas gerais'!$A$79:$A$202,A98,'[3]Estatísticas gerais'!$B$79:$B$202)+SUMIF('[4]Estatísticas gerais'!$A$58:$A$65,A98,'[4]Estatísticas gerais'!$B$58:$B$65)+SUMIF('[5]Estatísticas gerais'!$A$72:$A$91,A98,'[5]Estatísticas gerais'!$B$72:$B$91)</f>
        <v>#VALUE!</v>
      </c>
      <c r="F98" s="7"/>
      <c r="G98" s="7"/>
      <c r="H98" s="7"/>
      <c r="I98" s="7"/>
      <c r="J98" s="7"/>
      <c r="K98" s="7"/>
      <c r="L98" s="7"/>
      <c r="M98" s="7"/>
    </row>
    <row r="99" spans="1:14">
      <c r="A99" s="6" t="s">
        <v>133</v>
      </c>
      <c r="B99" s="6" t="e">
        <f>SUMIF('[3]Estatísticas gerais'!$A$79:$A$202,A99,'[3]Estatísticas gerais'!$B$79:$B$202)+SUMIF('[4]Estatísticas gerais'!$A$58:$A$65,A99,'[4]Estatísticas gerais'!$B$58:$B$65)+SUMIF('[5]Estatísticas gerais'!$A$72:$A$91,A99,'[5]Estatísticas gerais'!$B$72:$B$91)</f>
        <v>#VALUE!</v>
      </c>
      <c r="F99" s="7"/>
      <c r="G99" s="7"/>
      <c r="H99" s="7"/>
      <c r="I99" s="7"/>
      <c r="J99" s="7"/>
      <c r="K99" s="7"/>
      <c r="L99" s="7"/>
      <c r="M99" s="7"/>
      <c r="N99" s="9"/>
    </row>
    <row r="100" spans="1:14">
      <c r="A100" s="20" t="s">
        <v>25</v>
      </c>
      <c r="B100" s="6" t="e">
        <f>SUMIF('[3]Estatísticas gerais'!$A$79:$A$202,A100,'[3]Estatísticas gerais'!$B$79:$B$202)+SUMIF('[4]Estatísticas gerais'!$A$58:$A$65,A100,'[4]Estatísticas gerais'!$B$58:$B$65)+SUMIF('[5]Estatísticas gerais'!$A$72:$A$91,A100,'[5]Estatísticas gerais'!$B$72:$B$91)</f>
        <v>#VALUE!</v>
      </c>
      <c r="F100" s="7"/>
      <c r="G100" s="7"/>
      <c r="H100" s="7"/>
      <c r="I100" s="7"/>
      <c r="J100" s="7"/>
      <c r="K100" s="7"/>
      <c r="L100" s="7"/>
      <c r="M100" s="7"/>
    </row>
    <row r="101" spans="1:14">
      <c r="A101" s="20" t="s">
        <v>99</v>
      </c>
      <c r="B101" s="6" t="e">
        <f>SUMIF('[3]Estatísticas gerais'!$A$79:$A$202,A101,'[3]Estatísticas gerais'!$B$79:$B$202)+SUMIF('[4]Estatísticas gerais'!$A$58:$A$65,A101,'[4]Estatísticas gerais'!$B$58:$B$65)+SUMIF('[5]Estatísticas gerais'!$A$72:$A$91,A101,'[5]Estatísticas gerais'!$B$72:$B$91)</f>
        <v>#VALUE!</v>
      </c>
      <c r="F101" s="7"/>
      <c r="G101" s="7"/>
      <c r="H101" s="7"/>
      <c r="I101" s="7"/>
      <c r="J101" s="7"/>
      <c r="K101" s="7"/>
      <c r="L101" s="7"/>
      <c r="M101" s="7"/>
    </row>
    <row r="102" spans="1:14">
      <c r="A102" s="20" t="s">
        <v>120</v>
      </c>
      <c r="B102" s="6" t="e">
        <f>SUMIF('[3]Estatísticas gerais'!$A$79:$A$202,A102,'[3]Estatísticas gerais'!$B$79:$B$202)+SUMIF('[4]Estatísticas gerais'!$A$58:$A$65,A102,'[4]Estatísticas gerais'!$B$58:$B$65)+SUMIF('[5]Estatísticas gerais'!$A$72:$A$91,A102,'[5]Estatísticas gerais'!$B$72:$B$91)</f>
        <v>#VALUE!</v>
      </c>
      <c r="F102" s="7"/>
      <c r="G102" s="7"/>
      <c r="H102" s="7"/>
      <c r="I102" s="7"/>
      <c r="J102" s="7"/>
      <c r="K102" s="7"/>
      <c r="L102" s="7"/>
      <c r="M102" s="7"/>
    </row>
    <row r="103" spans="1:14">
      <c r="A103" s="20" t="s">
        <v>26</v>
      </c>
      <c r="B103" s="6" t="e">
        <f>SUMIF('[3]Estatísticas gerais'!$A$79:$A$202,A103,'[3]Estatísticas gerais'!$B$79:$B$202)+SUMIF('[4]Estatísticas gerais'!$A$58:$A$65,A103,'[4]Estatísticas gerais'!$B$58:$B$65)+SUMIF('[5]Estatísticas gerais'!$A$72:$A$91,A103,'[5]Estatísticas gerais'!$B$72:$B$91)</f>
        <v>#VALUE!</v>
      </c>
      <c r="F103" s="7"/>
      <c r="G103" s="7"/>
      <c r="H103" s="7"/>
      <c r="I103" s="7"/>
      <c r="J103" s="7"/>
      <c r="K103" s="7"/>
      <c r="L103" s="7"/>
      <c r="M103" s="7"/>
    </row>
    <row r="104" spans="1:14">
      <c r="A104" s="20" t="s">
        <v>110</v>
      </c>
      <c r="B104" s="6" t="e">
        <f>SUMIF('[3]Estatísticas gerais'!$A$79:$A$202,A104,'[3]Estatísticas gerais'!$B$79:$B$202)+SUMIF('[4]Estatísticas gerais'!$A$58:$A$65,A104,'[4]Estatísticas gerais'!$B$58:$B$65)+SUMIF('[5]Estatísticas gerais'!$A$72:$A$91,A104,'[5]Estatísticas gerais'!$B$72:$B$91)</f>
        <v>#VALUE!</v>
      </c>
      <c r="F104" s="7"/>
      <c r="G104" s="7"/>
      <c r="H104" s="7"/>
      <c r="I104" s="7"/>
      <c r="J104" s="7"/>
      <c r="K104" s="7"/>
      <c r="L104" s="7"/>
      <c r="M104" s="7"/>
    </row>
    <row r="105" spans="1:14">
      <c r="A105" s="20" t="s">
        <v>125</v>
      </c>
      <c r="B105" s="6" t="e">
        <f>SUMIF('[3]Estatísticas gerais'!$A$79:$A$202,A105,'[3]Estatísticas gerais'!$B$79:$B$202)+SUMIF('[4]Estatísticas gerais'!$A$58:$A$65,A105,'[4]Estatísticas gerais'!$B$58:$B$65)+SUMIF('[5]Estatísticas gerais'!$A$72:$A$91,A105,'[5]Estatísticas gerais'!$B$72:$B$91)</f>
        <v>#VALUE!</v>
      </c>
      <c r="F105" s="7"/>
      <c r="G105" s="7"/>
      <c r="H105" s="7"/>
      <c r="I105" s="7"/>
      <c r="J105" s="7"/>
      <c r="K105" s="7"/>
      <c r="L105" s="7"/>
      <c r="M105" s="7"/>
    </row>
    <row r="106" spans="1:14">
      <c r="A106" s="23" t="s">
        <v>134</v>
      </c>
      <c r="B106" s="6" t="e">
        <f>SUMIF('[3]Estatísticas gerais'!$A$79:$A$202,A106,'[3]Estatísticas gerais'!$B$79:$B$202)+SUMIF('[4]Estatísticas gerais'!$A$58:$A$65,A106,'[4]Estatísticas gerais'!$B$58:$B$65)+SUMIF('[5]Estatísticas gerais'!$A$72:$A$91,A106,'[5]Estatísticas gerais'!$B$72:$B$91)</f>
        <v>#VALUE!</v>
      </c>
      <c r="F106" s="7"/>
      <c r="G106" s="7"/>
      <c r="H106" s="7"/>
      <c r="I106" s="7"/>
      <c r="J106" s="7"/>
      <c r="K106" s="7"/>
      <c r="L106" s="7"/>
      <c r="M106" s="7"/>
    </row>
    <row r="107" spans="1:14">
      <c r="A107" s="20" t="s">
        <v>43</v>
      </c>
      <c r="B107" s="6" t="e">
        <f>SUMIF('[3]Estatísticas gerais'!$A$79:$A$202,A107,'[3]Estatísticas gerais'!$B$79:$B$202)+SUMIF('[4]Estatísticas gerais'!$A$58:$A$65,A107,'[4]Estatísticas gerais'!$B$58:$B$65)+SUMIF('[5]Estatísticas gerais'!$A$72:$A$91,A107,'[5]Estatísticas gerais'!$B$72:$B$91)</f>
        <v>#VALUE!</v>
      </c>
      <c r="F107" s="7"/>
      <c r="G107" s="7"/>
      <c r="H107" s="7"/>
      <c r="I107" s="7"/>
      <c r="J107" s="7"/>
      <c r="K107" s="7"/>
      <c r="L107" s="7"/>
      <c r="M107" s="7"/>
    </row>
    <row r="108" spans="1:14">
      <c r="A108" s="20" t="s">
        <v>27</v>
      </c>
      <c r="B108" s="6" t="e">
        <f>SUMIF('[3]Estatísticas gerais'!$A$79:$A$202,A108,'[3]Estatísticas gerais'!$B$79:$B$202)+SUMIF('[4]Estatísticas gerais'!$A$58:$A$65,A108,'[4]Estatísticas gerais'!$B$58:$B$65)+SUMIF('[5]Estatísticas gerais'!$A$72:$A$91,A108,'[5]Estatísticas gerais'!$B$72:$B$91)</f>
        <v>#VALUE!</v>
      </c>
      <c r="F108" s="7"/>
      <c r="G108" s="7"/>
      <c r="H108" s="7"/>
      <c r="I108" s="7"/>
      <c r="J108" s="7"/>
      <c r="K108" s="7"/>
      <c r="L108" s="7"/>
      <c r="M108" s="7"/>
    </row>
    <row r="109" spans="1:14">
      <c r="A109" s="20" t="s">
        <v>85</v>
      </c>
      <c r="B109" s="6" t="e">
        <f>SUMIF('[3]Estatísticas gerais'!$A$79:$A$202,A109,'[3]Estatísticas gerais'!$B$79:$B$202)+SUMIF('[4]Estatísticas gerais'!$A$58:$A$65,A109,'[4]Estatísticas gerais'!$B$58:$B$65)+SUMIF('[5]Estatísticas gerais'!$A$72:$A$91,A109,'[5]Estatísticas gerais'!$B$72:$B$91)</f>
        <v>#VALUE!</v>
      </c>
      <c r="F109" s="7"/>
      <c r="G109" s="7"/>
      <c r="H109" s="7"/>
      <c r="I109" s="7"/>
      <c r="J109" s="7"/>
      <c r="K109" s="7"/>
      <c r="L109" s="7"/>
      <c r="M109" s="7"/>
    </row>
    <row r="110" spans="1:14">
      <c r="A110" s="20" t="s">
        <v>28</v>
      </c>
      <c r="B110" s="6" t="e">
        <f>SUMIF('[3]Estatísticas gerais'!$A$79:$A$202,A110,'[3]Estatísticas gerais'!$B$79:$B$202)+SUMIF('[4]Estatísticas gerais'!$A$58:$A$65,A110,'[4]Estatísticas gerais'!$B$58:$B$65)+SUMIF('[5]Estatísticas gerais'!$A$72:$A$91,A110,'[5]Estatísticas gerais'!$B$72:$B$91)</f>
        <v>#VALUE!</v>
      </c>
      <c r="F110" s="7"/>
      <c r="G110" s="7"/>
      <c r="H110" s="7"/>
      <c r="I110" s="7"/>
      <c r="J110" s="7"/>
      <c r="K110" s="7"/>
      <c r="L110" s="7"/>
      <c r="M110" s="7"/>
    </row>
    <row r="111" spans="1:14">
      <c r="A111" s="20" t="s">
        <v>126</v>
      </c>
      <c r="B111" s="6" t="e">
        <f>SUMIF('[3]Estatísticas gerais'!$A$79:$A$202,A111,'[3]Estatísticas gerais'!$B$79:$B$202)+SUMIF('[4]Estatísticas gerais'!$A$58:$A$65,A111,'[4]Estatísticas gerais'!$B$58:$B$65)+SUMIF('[5]Estatísticas gerais'!$A$72:$A$91,A111,'[5]Estatísticas gerais'!$B$72:$B$91)</f>
        <v>#VALUE!</v>
      </c>
      <c r="F111" s="7"/>
      <c r="G111" s="7"/>
      <c r="H111" s="7"/>
      <c r="I111" s="7"/>
      <c r="J111" s="7"/>
      <c r="K111" s="7"/>
      <c r="L111" s="7"/>
      <c r="M111" s="7"/>
    </row>
    <row r="112" spans="1:14">
      <c r="A112" s="6" t="s">
        <v>135</v>
      </c>
      <c r="B112" s="6" t="e">
        <f>SUMIF('[3]Estatísticas gerais'!$A$79:$A$202,A112,'[3]Estatísticas gerais'!$B$79:$B$202)+SUMIF('[4]Estatísticas gerais'!$A$58:$A$65,A112,'[4]Estatísticas gerais'!$B$58:$B$65)+SUMIF('[5]Estatísticas gerais'!$A$72:$A$91,A112,'[5]Estatísticas gerais'!$B$72:$B$91)</f>
        <v>#VALUE!</v>
      </c>
      <c r="F112" s="7"/>
      <c r="G112" s="7"/>
      <c r="H112" s="7"/>
      <c r="I112" s="7"/>
      <c r="J112" s="7"/>
      <c r="K112" s="7"/>
      <c r="L112" s="7"/>
      <c r="M112" s="7"/>
    </row>
    <row r="113" spans="1:13">
      <c r="A113" s="20" t="s">
        <v>39</v>
      </c>
      <c r="B113" s="6" t="e">
        <f>SUMIF('[3]Estatísticas gerais'!$A$79:$A$202,A113,'[3]Estatísticas gerais'!$B$79:$B$202)+SUMIF('[4]Estatísticas gerais'!$A$58:$A$65,A113,'[4]Estatísticas gerais'!$B$58:$B$65)+SUMIF('[5]Estatísticas gerais'!$A$72:$A$91,A113,'[5]Estatísticas gerais'!$B$72:$B$91)</f>
        <v>#VALUE!</v>
      </c>
      <c r="F113" s="7"/>
      <c r="G113" s="7"/>
      <c r="H113" s="7"/>
      <c r="I113" s="7"/>
      <c r="J113" s="7"/>
      <c r="K113" s="7"/>
      <c r="L113" s="7"/>
      <c r="M113" s="7"/>
    </row>
    <row r="114" spans="1:13">
      <c r="A114" s="20" t="s">
        <v>29</v>
      </c>
      <c r="B114" s="6" t="e">
        <f>SUMIF('[3]Estatísticas gerais'!$A$79:$A$202,A114,'[3]Estatísticas gerais'!$B$79:$B$202)+SUMIF('[4]Estatísticas gerais'!$A$58:$A$65,A114,'[4]Estatísticas gerais'!$B$58:$B$65)+SUMIF('[5]Estatísticas gerais'!$A$72:$A$91,A114,'[5]Estatísticas gerais'!$B$72:$B$91)</f>
        <v>#VALUE!</v>
      </c>
      <c r="F114" s="7"/>
      <c r="G114" s="7"/>
      <c r="H114" s="7"/>
      <c r="I114" s="7"/>
      <c r="J114" s="7"/>
      <c r="K114" s="7"/>
      <c r="L114" s="7"/>
      <c r="M114" s="7"/>
    </row>
    <row r="115" spans="1:13">
      <c r="A115" s="22" t="s">
        <v>112</v>
      </c>
      <c r="B115" s="6" t="e">
        <f>SUMIF('[3]Estatísticas gerais'!$A$79:$A$202,A115,'[3]Estatísticas gerais'!$B$79:$B$202)+SUMIF('[4]Estatísticas gerais'!$A$58:$A$65,A115,'[4]Estatísticas gerais'!$B$58:$B$65)+SUMIF('[5]Estatísticas gerais'!$A$72:$A$91,A115,'[5]Estatísticas gerais'!$B$72:$B$91)</f>
        <v>#VALUE!</v>
      </c>
      <c r="F115" s="7"/>
      <c r="G115" s="7"/>
      <c r="H115" s="7"/>
      <c r="I115" s="7"/>
      <c r="J115" s="7"/>
      <c r="K115" s="7"/>
      <c r="L115" s="7"/>
      <c r="M115" s="24"/>
    </row>
    <row r="116" spans="1:13">
      <c r="A116" s="20" t="s">
        <v>127</v>
      </c>
      <c r="B116" s="6" t="e">
        <f>SUMIF('[3]Estatísticas gerais'!$A$79:$A$202,A116,'[3]Estatísticas gerais'!$B$79:$B$202)+SUMIF('[4]Estatísticas gerais'!$A$58:$A$65,A116,'[4]Estatísticas gerais'!$B$58:$B$65)+SUMIF('[5]Estatísticas gerais'!$A$72:$A$91,A116,'[5]Estatísticas gerais'!$B$72:$B$91)</f>
        <v>#VALUE!</v>
      </c>
      <c r="F116" s="7"/>
      <c r="G116" s="7"/>
      <c r="H116" s="7"/>
      <c r="I116" s="7"/>
      <c r="J116" s="7"/>
      <c r="K116" s="7"/>
      <c r="L116" s="7"/>
      <c r="M116" s="7"/>
    </row>
    <row r="117" spans="1:13">
      <c r="A117" s="22" t="s">
        <v>113</v>
      </c>
      <c r="B117" s="6" t="e">
        <f>SUMIF('[3]Estatísticas gerais'!$A$79:$A$202,A117,'[3]Estatísticas gerais'!$B$79:$B$202)+SUMIF('[4]Estatísticas gerais'!$A$58:$A$65,A117,'[4]Estatísticas gerais'!$B$58:$B$65)+SUMIF('[5]Estatísticas gerais'!$A$72:$A$91,A117,'[5]Estatísticas gerais'!$B$72:$B$91)</f>
        <v>#VALUE!</v>
      </c>
      <c r="F117" s="7"/>
      <c r="G117" s="7"/>
      <c r="H117" s="7"/>
      <c r="I117" s="7"/>
      <c r="J117" s="7"/>
      <c r="K117" s="7"/>
      <c r="L117" s="7"/>
      <c r="M117" s="24"/>
    </row>
    <row r="118" spans="1:13">
      <c r="A118" s="20" t="s">
        <v>30</v>
      </c>
      <c r="B118" s="6" t="e">
        <f>SUMIF('[3]Estatísticas gerais'!$A$79:$A$202,A118,'[3]Estatísticas gerais'!$B$79:$B$202)+SUMIF('[4]Estatísticas gerais'!$A$58:$A$65,A118,'[4]Estatísticas gerais'!$B$58:$B$65)+SUMIF('[5]Estatísticas gerais'!$A$72:$A$91,A118,'[5]Estatísticas gerais'!$B$72:$B$91)</f>
        <v>#VALUE!</v>
      </c>
      <c r="F118" s="7"/>
      <c r="G118" s="7"/>
      <c r="H118" s="7"/>
      <c r="I118" s="7"/>
      <c r="J118" s="7"/>
      <c r="K118" s="7"/>
      <c r="L118" s="7"/>
      <c r="M118" s="7"/>
    </row>
    <row r="119" spans="1:13">
      <c r="A119" s="20" t="s">
        <v>104</v>
      </c>
      <c r="B119" s="6" t="e">
        <f>SUMIF('[3]Estatísticas gerais'!$A$79:$A$202,A119,'[3]Estatísticas gerais'!$B$79:$B$202)+SUMIF('[4]Estatísticas gerais'!$A$58:$A$65,A119,'[4]Estatísticas gerais'!$B$58:$B$65)+SUMIF('[5]Estatísticas gerais'!$A$72:$A$91,A119,'[5]Estatísticas gerais'!$B$72:$B$91)</f>
        <v>#VALUE!</v>
      </c>
      <c r="F119" s="7"/>
      <c r="G119" s="7"/>
      <c r="H119" s="7"/>
      <c r="I119" s="7"/>
      <c r="J119" s="7"/>
      <c r="K119" s="7"/>
      <c r="L119" s="7"/>
      <c r="M119" s="7"/>
    </row>
    <row r="120" spans="1:13">
      <c r="A120" s="20" t="s">
        <v>2</v>
      </c>
      <c r="B120" s="6" t="e">
        <f>SUM(B79:B119)</f>
        <v>#VALUE!</v>
      </c>
      <c r="F120" s="7"/>
      <c r="G120" s="7"/>
      <c r="H120" s="7"/>
      <c r="I120" s="7"/>
      <c r="J120" s="7"/>
      <c r="K120" s="7"/>
      <c r="L120" s="7"/>
      <c r="M120" s="7"/>
    </row>
    <row r="121" spans="1:13">
      <c r="A121" s="7"/>
      <c r="B121" s="7"/>
      <c r="F121" s="7"/>
      <c r="G121" s="7"/>
      <c r="H121" s="7"/>
      <c r="I121" s="7"/>
      <c r="J121" s="7"/>
      <c r="K121" s="7"/>
      <c r="L121" s="7"/>
      <c r="M121" s="7"/>
    </row>
    <row r="122" spans="1:13">
      <c r="A122" s="7"/>
      <c r="B122" s="7"/>
      <c r="F122" s="7"/>
      <c r="G122" s="7"/>
      <c r="H122" s="7"/>
      <c r="I122" s="7"/>
      <c r="J122" s="7"/>
      <c r="K122" s="7"/>
      <c r="L122" s="7"/>
      <c r="M122" s="7"/>
    </row>
    <row r="123" spans="1:13">
      <c r="A123" s="7"/>
      <c r="B123" s="7"/>
      <c r="F123" s="7"/>
      <c r="G123" s="7"/>
      <c r="H123" s="7"/>
      <c r="I123" s="7"/>
      <c r="J123" s="7"/>
      <c r="K123" s="7"/>
      <c r="L123" s="7"/>
      <c r="M123" s="7"/>
    </row>
    <row r="124" spans="1:13">
      <c r="A124" s="7"/>
      <c r="B124" s="7"/>
      <c r="F124" s="7"/>
      <c r="G124" s="7"/>
      <c r="H124" s="7"/>
      <c r="I124" s="7"/>
      <c r="J124" s="7"/>
      <c r="K124" s="7"/>
      <c r="L124" s="7"/>
      <c r="M124" s="7"/>
    </row>
    <row r="125" spans="1:13">
      <c r="A125" s="7"/>
      <c r="B125" s="7"/>
      <c r="F125" s="7"/>
      <c r="G125" s="7"/>
      <c r="H125" s="7"/>
      <c r="I125" s="7"/>
      <c r="J125" s="7"/>
      <c r="K125" s="7"/>
      <c r="L125" s="7"/>
      <c r="M125" s="7"/>
    </row>
    <row r="126" spans="1:13">
      <c r="A126" s="7"/>
      <c r="B126" s="7"/>
      <c r="F126" s="7"/>
      <c r="G126" s="7"/>
      <c r="H126" s="7"/>
      <c r="I126" s="7"/>
      <c r="J126" s="7"/>
      <c r="K126" s="7"/>
      <c r="L126" s="7"/>
      <c r="M126" s="7"/>
    </row>
    <row r="127" spans="1:13">
      <c r="A127" s="7"/>
      <c r="B127" s="7"/>
      <c r="F127" s="7"/>
      <c r="G127" s="7"/>
      <c r="H127" s="7"/>
      <c r="I127" s="7"/>
      <c r="J127" s="7"/>
      <c r="K127" s="7"/>
      <c r="L127" s="7"/>
      <c r="M127" s="7"/>
    </row>
    <row r="128" spans="1:13">
      <c r="A128" s="7"/>
      <c r="B128" s="7"/>
      <c r="F128" s="7"/>
      <c r="G128" s="7"/>
      <c r="H128" s="7"/>
      <c r="I128" s="7"/>
      <c r="J128" s="7"/>
      <c r="K128" s="7"/>
      <c r="L128" s="7"/>
      <c r="M128" s="7"/>
    </row>
    <row r="129" spans="1:14">
      <c r="A129" s="13"/>
      <c r="B129" s="13"/>
      <c r="C129" s="12"/>
      <c r="D129" s="12"/>
      <c r="E129" s="12"/>
      <c r="F129" s="12"/>
      <c r="G129" s="12"/>
      <c r="H129" s="12"/>
      <c r="I129" s="12"/>
      <c r="J129" s="12"/>
      <c r="K129" s="12"/>
      <c r="L129" s="12"/>
      <c r="M129" s="12"/>
      <c r="N129" s="12"/>
    </row>
    <row r="130" spans="1:14">
      <c r="F130" s="7"/>
      <c r="G130" s="7"/>
      <c r="H130" s="7"/>
      <c r="I130" s="7"/>
      <c r="J130" s="7"/>
      <c r="K130" s="7"/>
      <c r="L130" s="7"/>
      <c r="M130" s="7"/>
    </row>
    <row r="131" spans="1:14">
      <c r="A131" s="284" t="s">
        <v>84</v>
      </c>
      <c r="B131" s="285"/>
    </row>
    <row r="132" spans="1:14">
      <c r="A132" s="6" t="s">
        <v>32</v>
      </c>
      <c r="B132" s="6" t="e">
        <f>SUMIF('[3]Estatísticas gerais'!$A$131:$A$136,A132,'[3]Estatísticas gerais'!$B$131:$B$136)+SUMIF('[4]Estatísticas gerais'!$A$74:$A$78,A132,'[4]Estatísticas gerais'!$B$74:$B$78)+SUMIF('[5]Estatísticas gerais'!$A$101:$A$106,A132,'[5]Estatísticas gerais'!$B$101:$B$106)</f>
        <v>#VALUE!</v>
      </c>
    </row>
    <row r="133" spans="1:14">
      <c r="A133" s="6" t="s">
        <v>47</v>
      </c>
      <c r="B133" s="6" t="e">
        <f>SUMIF('[3]Estatísticas gerais'!$A$131:$A$136,A133,'[3]Estatísticas gerais'!$B$131:$B$136)+SUMIF('[4]Estatísticas gerais'!$A$74:$A$78,A133,'[4]Estatísticas gerais'!$B$74:$B$78)+SUMIF('[5]Estatísticas gerais'!$A$101:$A$106,A133,'[5]Estatísticas gerais'!$B$101:$B$106)</f>
        <v>#VALUE!</v>
      </c>
    </row>
    <row r="134" spans="1:14">
      <c r="A134" s="6" t="s">
        <v>31</v>
      </c>
      <c r="B134" s="6" t="e">
        <f>SUMIF('[3]Estatísticas gerais'!$A$131:$A$136,A134,'[3]Estatísticas gerais'!$B$131:$B$136)+SUMIF('[4]Estatísticas gerais'!$A$74:$A$78,A134,'[4]Estatísticas gerais'!$B$74:$B$78)+SUMIF('[5]Estatísticas gerais'!$A$101:$A$106,A134,'[5]Estatísticas gerais'!$B$101:$B$106)</f>
        <v>#VALUE!</v>
      </c>
    </row>
    <row r="135" spans="1:14">
      <c r="A135" s="6" t="s">
        <v>33</v>
      </c>
      <c r="B135" s="6" t="e">
        <f>SUMIF('[3]Estatísticas gerais'!$A$131:$A$136,A135,'[3]Estatísticas gerais'!$B$131:$B$136)+SUMIF('[4]Estatísticas gerais'!$A$74:$A$78,A135,'[4]Estatísticas gerais'!$B$74:$B$78)+SUMIF('[5]Estatísticas gerais'!$A$101:$A$106,A135,'[5]Estatísticas gerais'!$B$101:$B$106)</f>
        <v>#VALUE!</v>
      </c>
    </row>
    <row r="136" spans="1:14">
      <c r="A136" s="6" t="s">
        <v>88</v>
      </c>
      <c r="B136" s="6" t="e">
        <f>SUMIF('[3]Estatísticas gerais'!$A$131:$A$136,A136,'[3]Estatísticas gerais'!$B$131:$B$136)+SUMIF('[4]Estatísticas gerais'!$A$74:$A$78,A136,'[4]Estatísticas gerais'!$B$74:$B$78)+SUMIF('[5]Estatísticas gerais'!$A$101:$A$106,A136,'[5]Estatísticas gerais'!$B$101:$B$106)</f>
        <v>#VALUE!</v>
      </c>
    </row>
    <row r="137" spans="1:14">
      <c r="A137" s="6" t="s">
        <v>42</v>
      </c>
      <c r="B137" s="6" t="e">
        <f>SUMIF('[3]Estatísticas gerais'!$A$131:$A$136,A137,'[3]Estatísticas gerais'!$B$131:$B$136)+SUMIF('[4]Estatísticas gerais'!$A$74:$A$78,A137,'[4]Estatísticas gerais'!$B$74:$B$78)+SUMIF('[5]Estatísticas gerais'!$A$101:$A$106,A137,'[5]Estatísticas gerais'!$B$101:$B$106)</f>
        <v>#VALUE!</v>
      </c>
    </row>
    <row r="138" spans="1:14">
      <c r="A138" s="6" t="s">
        <v>34</v>
      </c>
      <c r="B138" s="6" t="e">
        <f>SUM(B132:B137)</f>
        <v>#VALUE!</v>
      </c>
    </row>
    <row r="147" spans="1:14">
      <c r="A147" s="13"/>
      <c r="B147" s="13"/>
      <c r="C147" s="12"/>
      <c r="D147" s="12"/>
      <c r="E147" s="12"/>
      <c r="F147" s="12"/>
      <c r="G147" s="12"/>
      <c r="H147" s="12"/>
      <c r="I147" s="12"/>
      <c r="J147" s="12"/>
      <c r="K147" s="12"/>
      <c r="L147" s="12"/>
      <c r="M147" s="12"/>
      <c r="N147" s="12"/>
    </row>
    <row r="149" spans="1:14">
      <c r="A149" s="13"/>
      <c r="B149" s="13"/>
      <c r="C149" s="12"/>
      <c r="D149" s="12"/>
      <c r="E149" s="12"/>
      <c r="F149" s="12"/>
      <c r="G149" s="12"/>
      <c r="H149" s="12"/>
      <c r="I149" s="12"/>
      <c r="J149" s="12"/>
      <c r="K149" s="12"/>
    </row>
    <row r="150" spans="1:14">
      <c r="A150" s="7"/>
      <c r="B150" s="7"/>
    </row>
    <row r="151" spans="1:14" ht="15" thickBot="1"/>
    <row r="152" spans="1:14" ht="15" thickBot="1">
      <c r="A152" s="286" t="s">
        <v>93</v>
      </c>
      <c r="B152" s="287"/>
    </row>
    <row r="153" spans="1:14">
      <c r="A153" s="1" t="s">
        <v>45</v>
      </c>
      <c r="B153" s="2">
        <f>'[4]Estatísticas gerais'!$B$10</f>
        <v>21</v>
      </c>
    </row>
    <row r="154" spans="1:14">
      <c r="A154" s="3" t="s">
        <v>94</v>
      </c>
      <c r="B154" s="2">
        <f>'[3]Estatísticas gerais'!$B$10</f>
        <v>1</v>
      </c>
    </row>
    <row r="155" spans="1:14" ht="15" thickBot="1">
      <c r="A155" s="3" t="s">
        <v>46</v>
      </c>
      <c r="B155" s="2">
        <f>'[5]Estatísticas gerais'!$B$10</f>
        <v>2</v>
      </c>
    </row>
    <row r="156" spans="1:14" ht="15" thickBot="1">
      <c r="A156" s="15" t="s">
        <v>2</v>
      </c>
      <c r="B156" s="16">
        <f>SUM(B153:B155)</f>
        <v>24</v>
      </c>
    </row>
    <row r="165" spans="1:11">
      <c r="A165" s="13"/>
      <c r="B165" s="13"/>
      <c r="C165" s="12"/>
      <c r="D165" s="12"/>
      <c r="E165" s="12"/>
      <c r="F165" s="12"/>
      <c r="G165" s="12"/>
      <c r="H165" s="12"/>
      <c r="I165" s="12"/>
      <c r="J165" s="12"/>
      <c r="K165" s="12"/>
    </row>
  </sheetData>
  <mergeCells count="8">
    <mergeCell ref="A131:B131"/>
    <mergeCell ref="A152:B152"/>
    <mergeCell ref="A4:B4"/>
    <mergeCell ref="A1:K1"/>
    <mergeCell ref="D2:G2"/>
    <mergeCell ref="A25:B25"/>
    <mergeCell ref="A43:B43"/>
    <mergeCell ref="A78:B78"/>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
  <sheetViews>
    <sheetView topLeftCell="A4" workbookViewId="0">
      <selection activeCell="B4" sqref="B4"/>
    </sheetView>
  </sheetViews>
  <sheetFormatPr defaultRowHeight="14.4"/>
  <cols>
    <col min="1" max="1" width="60.6640625" customWidth="1"/>
    <col min="2" max="2" width="23.5546875" customWidth="1"/>
    <col min="3" max="3" width="21.6640625" bestFit="1" customWidth="1"/>
    <col min="4" max="4" width="24" customWidth="1"/>
    <col min="5" max="6" width="13.33203125" customWidth="1"/>
    <col min="7" max="8" width="12.44140625" customWidth="1"/>
    <col min="9" max="9" width="18" customWidth="1"/>
    <col min="10" max="10" width="22.109375" customWidth="1"/>
    <col min="11" max="11" width="21.6640625" customWidth="1"/>
    <col min="12" max="12" width="10.109375" customWidth="1"/>
    <col min="13" max="13" width="21.44140625" customWidth="1"/>
    <col min="14" max="14" width="10.33203125" customWidth="1"/>
    <col min="15" max="15" width="6.5546875" customWidth="1"/>
    <col min="16" max="16" width="7" customWidth="1"/>
    <col min="17" max="17" width="10.33203125" bestFit="1" customWidth="1"/>
  </cols>
  <sheetData>
    <row r="1" spans="1:20" ht="15.75" customHeight="1">
      <c r="A1" s="277" t="s">
        <v>3283</v>
      </c>
      <c r="B1" s="277"/>
      <c r="C1" s="277"/>
      <c r="D1" s="277"/>
      <c r="E1" s="277"/>
      <c r="F1" s="277"/>
      <c r="G1" s="277"/>
      <c r="H1" s="277"/>
      <c r="I1" s="277"/>
      <c r="J1" s="277"/>
      <c r="K1" s="277"/>
      <c r="L1" s="277"/>
      <c r="M1" s="277"/>
      <c r="N1" s="277"/>
      <c r="O1" s="277"/>
      <c r="P1" s="277"/>
      <c r="Q1" s="277"/>
      <c r="R1" s="277"/>
      <c r="S1" s="277"/>
      <c r="T1" s="277"/>
    </row>
    <row r="2" spans="1:20">
      <c r="A2" s="277"/>
      <c r="B2" s="277"/>
      <c r="C2" s="277"/>
      <c r="D2" s="277"/>
      <c r="E2" s="277"/>
      <c r="F2" s="277"/>
      <c r="G2" s="277"/>
      <c r="H2" s="277"/>
      <c r="I2" s="277"/>
      <c r="J2" s="277"/>
      <c r="K2" s="277"/>
      <c r="L2" s="277"/>
      <c r="M2" s="277"/>
      <c r="N2" s="277"/>
      <c r="O2" s="277"/>
      <c r="P2" s="277"/>
      <c r="Q2" s="277"/>
      <c r="R2" s="277"/>
      <c r="S2" s="277"/>
      <c r="T2" s="277"/>
    </row>
    <row r="3" spans="1:20">
      <c r="A3" s="277"/>
      <c r="B3" s="277"/>
      <c r="C3" s="277"/>
      <c r="D3" s="277"/>
      <c r="E3" s="277"/>
      <c r="F3" s="277"/>
      <c r="G3" s="277"/>
      <c r="H3" s="277"/>
      <c r="I3" s="277"/>
      <c r="J3" s="277"/>
      <c r="K3" s="277"/>
      <c r="L3" s="277"/>
      <c r="M3" s="277"/>
      <c r="N3" s="277"/>
      <c r="O3" s="277"/>
      <c r="P3" s="277"/>
      <c r="Q3" s="277"/>
      <c r="R3" s="277"/>
      <c r="S3" s="277"/>
      <c r="T3" s="277"/>
    </row>
    <row r="4" spans="1:20">
      <c r="N4" s="7"/>
      <c r="O4" s="7"/>
      <c r="P4" s="7"/>
      <c r="Q4" s="7"/>
    </row>
    <row r="5" spans="1:20">
      <c r="N5" s="7"/>
      <c r="O5" s="7"/>
      <c r="P5" s="7"/>
      <c r="Q5" s="7"/>
    </row>
    <row r="6" spans="1:20" ht="24.6">
      <c r="A6" s="36" t="s">
        <v>871</v>
      </c>
      <c r="B6" s="189" t="s">
        <v>2619</v>
      </c>
      <c r="C6" s="252" t="s">
        <v>3280</v>
      </c>
      <c r="D6" s="189" t="s">
        <v>2620</v>
      </c>
      <c r="E6" s="37"/>
      <c r="F6" s="37" t="s">
        <v>34</v>
      </c>
    </row>
    <row r="7" spans="1:20">
      <c r="A7" s="188" t="s">
        <v>2513</v>
      </c>
      <c r="B7" s="33">
        <f>COUNTIFS(Dados_geral!$B:$B,consolidado_geral!$A7,Dados_geral!$K:$K,consolidado_geral!B$6)</f>
        <v>109</v>
      </c>
      <c r="C7" s="33">
        <f>COUNTIFS(Dados_geral!$B$4:$B$3601,consolidado_geral!$A7,Dados_geral!$K$4:$K$3601,consolidado_geral!C$6)</f>
        <v>49</v>
      </c>
      <c r="D7" s="33">
        <f>COUNTIFS(Dados_geral!$B$4:$B$3601,consolidado_geral!$A7,Dados_geral!$K$4:$K$3601,consolidado_geral!D$6)</f>
        <v>0</v>
      </c>
      <c r="E7" s="33">
        <f t="shared" ref="E7:E19" si="0">SUM(C7:D7)</f>
        <v>49</v>
      </c>
      <c r="F7" s="33">
        <f t="shared" ref="F7:F19" si="1">SUM(B7:D7)</f>
        <v>158</v>
      </c>
    </row>
    <row r="8" spans="1:20">
      <c r="A8" s="188" t="s">
        <v>2512</v>
      </c>
      <c r="B8" s="33">
        <f>COUNTIFS(Dados_geral!$B$4:$B$3601,consolidado_geral!$A8,Dados_geral!$K$4:$K$3601,consolidado_geral!B$6)</f>
        <v>290</v>
      </c>
      <c r="C8" s="33">
        <f>COUNTIFS(Dados_geral!$B$4:$B$3601,consolidado_geral!$A8,Dados_geral!$K$4:$K$3601,consolidado_geral!C$6)</f>
        <v>43</v>
      </c>
      <c r="D8" s="33">
        <f>COUNTIFS(Dados_geral!$B$4:$B$3601,consolidado_geral!$A8,Dados_geral!$K$4:$K$3601,consolidado_geral!D$6)</f>
        <v>4</v>
      </c>
      <c r="E8" s="33">
        <f t="shared" si="0"/>
        <v>47</v>
      </c>
      <c r="F8" s="33">
        <f t="shared" si="1"/>
        <v>337</v>
      </c>
      <c r="I8" s="38"/>
      <c r="J8" s="39"/>
      <c r="K8" s="39"/>
      <c r="L8" s="39"/>
      <c r="M8" s="39"/>
      <c r="N8" s="39"/>
    </row>
    <row r="9" spans="1:20">
      <c r="A9" s="188" t="s">
        <v>2517</v>
      </c>
      <c r="B9" s="33">
        <f>COUNTIFS(Dados_geral!$B$4:$B$3601,consolidado_geral!$A9,Dados_geral!$K$4:$K$3601,consolidado_geral!B$6)</f>
        <v>369</v>
      </c>
      <c r="C9" s="33">
        <f>COUNTIFS(Dados_geral!$B$4:$B$3601,consolidado_geral!$A9,Dados_geral!$K$4:$K$3601,consolidado_geral!C$6)</f>
        <v>60</v>
      </c>
      <c r="D9" s="33">
        <f>COUNTIFS(Dados_geral!$B$4:$B$3601,consolidado_geral!$A9,Dados_geral!$K$4:$K$3601,consolidado_geral!D$6)</f>
        <v>7</v>
      </c>
      <c r="E9" s="33">
        <f t="shared" si="0"/>
        <v>67</v>
      </c>
      <c r="F9" s="33">
        <f t="shared" si="1"/>
        <v>436</v>
      </c>
      <c r="I9" s="38"/>
      <c r="J9" s="39"/>
      <c r="K9" s="39"/>
      <c r="L9" s="39"/>
      <c r="M9" s="39"/>
      <c r="N9" s="39"/>
    </row>
    <row r="10" spans="1:20">
      <c r="A10" s="188" t="s">
        <v>2509</v>
      </c>
      <c r="B10" s="33">
        <f>COUNTIFS(Dados_geral!$B$4:$B$3601,consolidado_geral!$A10,Dados_geral!$K$4:$K$3601,consolidado_geral!B$6)</f>
        <v>331</v>
      </c>
      <c r="C10" s="33">
        <f>COUNTIFS(Dados_geral!$B$4:$B$3601,consolidado_geral!$A10,Dados_geral!$K$4:$K$3601,consolidado_geral!C$6)</f>
        <v>79</v>
      </c>
      <c r="D10" s="33">
        <f>COUNTIFS(Dados_geral!$B$4:$B$3601,consolidado_geral!$A10,Dados_geral!$K$4:$K$3601,consolidado_geral!D$6)</f>
        <v>0</v>
      </c>
      <c r="E10" s="33">
        <f t="shared" si="0"/>
        <v>79</v>
      </c>
      <c r="F10" s="33">
        <f t="shared" si="1"/>
        <v>410</v>
      </c>
      <c r="I10" s="38"/>
      <c r="J10" s="39"/>
      <c r="K10" s="39"/>
      <c r="L10" s="39"/>
      <c r="M10" s="39"/>
      <c r="N10" s="39"/>
    </row>
    <row r="11" spans="1:20">
      <c r="A11" s="188" t="s">
        <v>2516</v>
      </c>
      <c r="B11" s="33">
        <f>COUNTIFS(Dados_geral!$B$4:$B$3601,consolidado_geral!$A11,Dados_geral!$K$4:$K$3601,consolidado_geral!B$6)</f>
        <v>267</v>
      </c>
      <c r="C11" s="33">
        <f>COUNTIFS(Dados_geral!$B$4:$B$3601,consolidado_geral!$A11,Dados_geral!$K$4:$K$3601,consolidado_geral!C$6)</f>
        <v>55</v>
      </c>
      <c r="D11" s="33">
        <f>COUNTIFS(Dados_geral!$B$4:$B$3601,consolidado_geral!$A11,Dados_geral!$K$4:$K$3601,consolidado_geral!D$6)</f>
        <v>0</v>
      </c>
      <c r="E11" s="33">
        <f t="shared" si="0"/>
        <v>55</v>
      </c>
      <c r="F11" s="33">
        <f t="shared" si="1"/>
        <v>322</v>
      </c>
      <c r="I11" s="38"/>
      <c r="J11" s="39"/>
      <c r="K11" s="39"/>
      <c r="L11" s="39"/>
      <c r="M11" s="39"/>
      <c r="N11" s="39"/>
    </row>
    <row r="12" spans="1:20">
      <c r="A12" s="188" t="s">
        <v>2515</v>
      </c>
      <c r="B12" s="33">
        <f>COUNTIFS(Dados_geral!$B$4:$B$3601,consolidado_geral!$A12,Dados_geral!$K$4:$K$3601,consolidado_geral!B$6)</f>
        <v>289</v>
      </c>
      <c r="C12" s="33">
        <f>COUNTIFS(Dados_geral!$B$4:$B$3601,consolidado_geral!$A12,Dados_geral!$K$4:$K$3601,consolidado_geral!C$6)</f>
        <v>58</v>
      </c>
      <c r="D12" s="33">
        <f>COUNTIFS(Dados_geral!$B$4:$B$3601,consolidado_geral!$A12,Dados_geral!$K$4:$K$3601,consolidado_geral!D$6)</f>
        <v>0</v>
      </c>
      <c r="E12" s="33">
        <f t="shared" si="0"/>
        <v>58</v>
      </c>
      <c r="F12" s="33">
        <f t="shared" si="1"/>
        <v>347</v>
      </c>
      <c r="I12" s="38"/>
      <c r="J12" s="39"/>
      <c r="K12" s="39"/>
      <c r="L12" s="39"/>
      <c r="M12" s="39"/>
      <c r="N12" s="39"/>
    </row>
    <row r="13" spans="1:20">
      <c r="A13" s="188" t="s">
        <v>2514</v>
      </c>
      <c r="B13" s="33">
        <f>COUNTIFS(Dados_geral!$B$4:$B$3601,consolidado_geral!$A13,Dados_geral!$K$4:$K$3601,consolidado_geral!B$6)</f>
        <v>360</v>
      </c>
      <c r="C13" s="33">
        <f>COUNTIFS(Dados_geral!$B$4:$B$3601,consolidado_geral!$A13,Dados_geral!$K$4:$K$3601,consolidado_geral!C$6)</f>
        <v>95</v>
      </c>
      <c r="D13" s="33">
        <f>COUNTIFS(Dados_geral!$B$4:$B$3601,consolidado_geral!$A13,Dados_geral!$K$4:$K$3601,consolidado_geral!D$6)</f>
        <v>3</v>
      </c>
      <c r="E13" s="33">
        <f t="shared" si="0"/>
        <v>98</v>
      </c>
      <c r="F13" s="33">
        <f t="shared" si="1"/>
        <v>458</v>
      </c>
      <c r="I13" s="38"/>
      <c r="J13" s="39"/>
      <c r="K13" s="39"/>
      <c r="L13" s="39"/>
      <c r="M13" s="39"/>
      <c r="N13" s="39"/>
    </row>
    <row r="14" spans="1:20">
      <c r="A14" s="188" t="s">
        <v>2510</v>
      </c>
      <c r="B14" s="33">
        <f>COUNTIFS(Dados_geral!$B$4:$B$3601,consolidado_geral!$A14,Dados_geral!$K$4:$K$3601,consolidado_geral!B$6)</f>
        <v>195</v>
      </c>
      <c r="C14" s="33">
        <f>COUNTIFS(Dados_geral!$B$4:$B$3601,consolidado_geral!$A14,Dados_geral!$K$4:$K$3601,consolidado_geral!C$6)</f>
        <v>110</v>
      </c>
      <c r="D14" s="33">
        <f>COUNTIFS(Dados_geral!$B$4:$B$3601,consolidado_geral!$A14,Dados_geral!$K$4:$K$3601,consolidado_geral!D$6)</f>
        <v>0</v>
      </c>
      <c r="E14" s="33">
        <f t="shared" si="0"/>
        <v>110</v>
      </c>
      <c r="F14" s="33">
        <f t="shared" si="1"/>
        <v>305</v>
      </c>
    </row>
    <row r="15" spans="1:20">
      <c r="A15" s="188" t="s">
        <v>2520</v>
      </c>
      <c r="B15" s="33">
        <f>COUNTIFS(Dados_geral!$B$4:$B$3601,consolidado_geral!$A15,Dados_geral!$K$4:$K$3601,consolidado_geral!B$6)</f>
        <v>213</v>
      </c>
      <c r="C15" s="33">
        <f>COUNTIFS(Dados_geral!$B$4:$B$3601,consolidado_geral!$A15,Dados_geral!$K$4:$K$3601,consolidado_geral!C$6)</f>
        <v>90</v>
      </c>
      <c r="D15" s="33">
        <f>COUNTIFS(Dados_geral!$B$4:$B$3601,consolidado_geral!$A15,Dados_geral!$K$4:$K$3601,consolidado_geral!D$6)</f>
        <v>6</v>
      </c>
      <c r="E15" s="33">
        <f t="shared" si="0"/>
        <v>96</v>
      </c>
      <c r="F15" s="33">
        <f t="shared" si="1"/>
        <v>309</v>
      </c>
    </row>
    <row r="16" spans="1:20">
      <c r="A16" s="188" t="s">
        <v>2519</v>
      </c>
      <c r="B16" s="33">
        <f>COUNTIFS(Dados_geral!$B$4:$B$3601,consolidado_geral!$A16,Dados_geral!$K$4:$K$3601,consolidado_geral!B$6)</f>
        <v>101</v>
      </c>
      <c r="C16" s="33">
        <f>COUNTIFS(Dados_geral!$B$4:$B$3601,consolidado_geral!$A16,Dados_geral!$K$4:$K$3601,consolidado_geral!C$6)</f>
        <v>55</v>
      </c>
      <c r="D16" s="33">
        <f>COUNTIFS(Dados_geral!$B$4:$B$3601,consolidado_geral!$A16,Dados_geral!$K$4:$K$3601,consolidado_geral!D$6)</f>
        <v>0</v>
      </c>
      <c r="E16" s="33">
        <f t="shared" si="0"/>
        <v>55</v>
      </c>
      <c r="F16" s="33">
        <f t="shared" si="1"/>
        <v>156</v>
      </c>
    </row>
    <row r="17" spans="1:20">
      <c r="A17" s="188" t="s">
        <v>2518</v>
      </c>
      <c r="B17" s="33">
        <f>COUNTIFS(Dados_geral!$B$4:$B$3601,consolidado_geral!$A17,Dados_geral!$K$4:$K$3601,consolidado_geral!B$6)</f>
        <v>105</v>
      </c>
      <c r="C17" s="33">
        <f>COUNTIFS(Dados_geral!$B$4:$B$3601,consolidado_geral!$A17,Dados_geral!$K$4:$K$3601,consolidado_geral!C$6)</f>
        <v>70</v>
      </c>
      <c r="D17" s="33">
        <f>COUNTIFS(Dados_geral!$B$4:$B$3601,consolidado_geral!$A17,Dados_geral!$K$4:$K$3601,consolidado_geral!D$6)</f>
        <v>0</v>
      </c>
      <c r="E17" s="33">
        <f t="shared" si="0"/>
        <v>70</v>
      </c>
      <c r="F17" s="33">
        <f t="shared" si="1"/>
        <v>175</v>
      </c>
    </row>
    <row r="18" spans="1:20">
      <c r="A18" s="188" t="s">
        <v>2511</v>
      </c>
      <c r="B18" s="33">
        <f>COUNTIFS(Dados_geral!$B$4:$B$3601,consolidado_geral!$A18,Dados_geral!$K$4:$K$3601,consolidado_geral!B$6)</f>
        <v>110</v>
      </c>
      <c r="C18" s="33">
        <f>COUNTIFS(Dados_geral!$B$4:$B$3601,consolidado_geral!$A18,Dados_geral!$K$4:$K$3601,consolidado_geral!C$6)</f>
        <v>33</v>
      </c>
      <c r="D18" s="33">
        <f>COUNTIFS(Dados_geral!$B$4:$B$3601,consolidado_geral!$A18,Dados_geral!$K$4:$K$3601,consolidado_geral!D$6)</f>
        <v>1</v>
      </c>
      <c r="E18" s="33">
        <f t="shared" si="0"/>
        <v>34</v>
      </c>
      <c r="F18" s="33">
        <f t="shared" si="1"/>
        <v>144</v>
      </c>
    </row>
    <row r="19" spans="1:20">
      <c r="A19" s="40" t="s">
        <v>2</v>
      </c>
      <c r="B19" s="34">
        <f>SUM(B7:B18)</f>
        <v>2739</v>
      </c>
      <c r="C19" s="34">
        <f>SUM(C7:C18)</f>
        <v>797</v>
      </c>
      <c r="D19" s="34">
        <f>SUM(D7:D18)</f>
        <v>21</v>
      </c>
      <c r="E19" s="34">
        <f t="shared" si="0"/>
        <v>818</v>
      </c>
      <c r="F19" s="34">
        <f t="shared" si="1"/>
        <v>3557</v>
      </c>
    </row>
    <row r="22" spans="1:20">
      <c r="A22" s="35"/>
      <c r="B22" s="35"/>
      <c r="C22" s="27"/>
      <c r="D22" s="27"/>
      <c r="E22" s="27"/>
      <c r="F22" s="27"/>
      <c r="G22" s="27"/>
      <c r="H22" s="27"/>
      <c r="I22" s="27"/>
      <c r="J22" s="27"/>
      <c r="K22" s="27"/>
      <c r="L22" s="27"/>
      <c r="M22" s="27"/>
      <c r="N22" s="27"/>
      <c r="O22" s="27"/>
      <c r="P22" s="27"/>
      <c r="Q22" s="27"/>
      <c r="R22" s="27"/>
      <c r="S22" s="27"/>
      <c r="T22" s="27"/>
    </row>
    <row r="24" spans="1:20">
      <c r="A24" s="276" t="s">
        <v>872</v>
      </c>
      <c r="B24" s="276"/>
      <c r="C24" s="41"/>
      <c r="J24" s="278" t="s">
        <v>3278</v>
      </c>
      <c r="K24" s="278"/>
    </row>
    <row r="25" spans="1:20">
      <c r="A25" s="188" t="s">
        <v>3282</v>
      </c>
      <c r="B25" s="33">
        <f>COUNTIF(Dados_geral!$O$4:$O$2860,A25)</f>
        <v>1</v>
      </c>
      <c r="C25" s="42"/>
      <c r="J25" s="278"/>
      <c r="K25" s="278"/>
    </row>
    <row r="26" spans="1:20">
      <c r="A26" s="188" t="s">
        <v>2868</v>
      </c>
      <c r="B26" s="33">
        <f>COUNTIF(Dados_geral!$O$4:$O$2860,A26)</f>
        <v>514</v>
      </c>
      <c r="C26" s="42"/>
      <c r="J26" s="278"/>
      <c r="K26" s="278"/>
    </row>
    <row r="27" spans="1:20">
      <c r="A27" s="188" t="s">
        <v>2869</v>
      </c>
      <c r="B27" s="33">
        <f>COUNTIF(Dados_geral!$O$4:$O$2860,A27)</f>
        <v>213</v>
      </c>
      <c r="C27" s="42"/>
      <c r="J27" s="278"/>
      <c r="K27" s="278"/>
    </row>
    <row r="28" spans="1:20">
      <c r="A28" s="40" t="s">
        <v>2</v>
      </c>
      <c r="B28" s="34">
        <f>SUM(B25:B27)</f>
        <v>728</v>
      </c>
      <c r="C28" s="41"/>
      <c r="J28" s="278"/>
      <c r="K28" s="278"/>
    </row>
    <row r="29" spans="1:20">
      <c r="A29" s="41"/>
      <c r="B29" s="41"/>
      <c r="C29" s="41"/>
      <c r="J29" s="278"/>
      <c r="K29" s="278"/>
    </row>
    <row r="30" spans="1:20">
      <c r="J30" s="278"/>
      <c r="K30" s="278"/>
    </row>
    <row r="31" spans="1:20">
      <c r="A31" s="11"/>
      <c r="B31" s="11"/>
      <c r="C31" s="14"/>
      <c r="D31" s="14"/>
      <c r="E31" s="14"/>
      <c r="F31" s="14"/>
      <c r="G31" s="14"/>
      <c r="H31" s="14"/>
      <c r="I31" s="14"/>
      <c r="J31" s="278"/>
      <c r="K31" s="278"/>
      <c r="L31" s="14"/>
      <c r="M31" s="14"/>
      <c r="N31" s="14"/>
      <c r="O31" s="14"/>
      <c r="P31" s="14"/>
      <c r="Q31" s="14"/>
      <c r="R31" s="14"/>
      <c r="S31" s="14"/>
      <c r="T31" s="14"/>
    </row>
    <row r="32" spans="1:20">
      <c r="A32" s="11"/>
      <c r="B32" s="11"/>
      <c r="C32" s="14"/>
      <c r="D32" s="14"/>
      <c r="E32" s="14"/>
      <c r="F32" s="14"/>
      <c r="G32" s="14"/>
      <c r="H32" s="14"/>
      <c r="I32" s="14"/>
      <c r="J32" s="14"/>
      <c r="K32" s="14"/>
      <c r="L32" s="14"/>
      <c r="M32" s="14"/>
      <c r="N32" s="14"/>
      <c r="O32" s="14"/>
      <c r="P32" s="14"/>
      <c r="Q32" s="14"/>
      <c r="R32" s="14"/>
      <c r="S32" s="14"/>
      <c r="T32" s="14"/>
    </row>
    <row r="33" spans="1:20">
      <c r="A33" s="11"/>
      <c r="B33" s="11"/>
      <c r="C33" s="14"/>
      <c r="D33" s="14"/>
      <c r="E33" s="14"/>
      <c r="F33" s="14"/>
      <c r="G33" s="14"/>
      <c r="H33" s="14"/>
      <c r="I33" s="14"/>
      <c r="J33" s="14"/>
      <c r="K33" s="14"/>
      <c r="L33" s="14"/>
      <c r="M33" s="14"/>
      <c r="N33" s="14"/>
      <c r="O33" s="14"/>
      <c r="P33" s="14"/>
      <c r="Q33" s="14"/>
      <c r="R33" s="14"/>
      <c r="S33" s="14"/>
      <c r="T33" s="14"/>
    </row>
    <row r="34" spans="1:20">
      <c r="A34" s="11"/>
      <c r="B34" s="11"/>
      <c r="C34" s="14"/>
      <c r="D34" s="14"/>
      <c r="E34" s="14"/>
      <c r="F34" s="14"/>
      <c r="G34" s="14"/>
      <c r="H34" s="14"/>
      <c r="I34" s="14"/>
      <c r="J34" s="14"/>
      <c r="K34" s="14"/>
      <c r="L34" s="14"/>
      <c r="M34" s="14"/>
      <c r="N34" s="14"/>
      <c r="O34" s="14"/>
      <c r="P34" s="14"/>
      <c r="Q34" s="14"/>
      <c r="R34" s="14"/>
      <c r="S34" s="14"/>
      <c r="T34" s="14"/>
    </row>
    <row r="35" spans="1:20">
      <c r="A35" s="11"/>
      <c r="B35" s="11"/>
      <c r="C35" s="14"/>
      <c r="D35" s="14"/>
      <c r="E35" s="14"/>
      <c r="F35" s="14"/>
      <c r="G35" s="14"/>
      <c r="H35" s="14"/>
      <c r="I35" s="14"/>
      <c r="J35" s="14"/>
      <c r="K35" s="14"/>
      <c r="L35" s="14"/>
      <c r="M35" s="14"/>
      <c r="N35" s="14"/>
      <c r="O35" s="14"/>
      <c r="P35" s="14"/>
      <c r="Q35" s="14"/>
      <c r="R35" s="14"/>
      <c r="S35" s="14"/>
      <c r="T35" s="14"/>
    </row>
    <row r="36" spans="1:20">
      <c r="A36" s="11"/>
      <c r="B36" s="11"/>
      <c r="C36" s="14"/>
      <c r="D36" s="14"/>
      <c r="E36" s="14"/>
      <c r="F36" s="14"/>
      <c r="G36" s="14"/>
      <c r="H36" s="14"/>
      <c r="I36" s="14"/>
      <c r="J36" s="14"/>
      <c r="K36" s="14"/>
      <c r="L36" s="14"/>
      <c r="M36" s="14"/>
      <c r="N36" s="14"/>
      <c r="O36" s="14"/>
      <c r="P36" s="14"/>
      <c r="Q36" s="14"/>
      <c r="R36" s="14"/>
      <c r="S36" s="14"/>
      <c r="T36" s="14"/>
    </row>
    <row r="37" spans="1:20">
      <c r="A37" s="11"/>
      <c r="B37" s="11"/>
      <c r="C37" s="14"/>
      <c r="D37" s="14"/>
      <c r="E37" s="14"/>
      <c r="F37" s="14"/>
      <c r="G37" s="14"/>
      <c r="H37" s="14"/>
      <c r="I37" s="14"/>
      <c r="J37" s="14"/>
      <c r="K37" s="14"/>
      <c r="L37" s="14"/>
      <c r="M37" s="14"/>
      <c r="N37" s="14"/>
      <c r="O37" s="14"/>
      <c r="P37" s="14"/>
      <c r="Q37" s="14"/>
      <c r="R37" s="14"/>
      <c r="S37" s="14"/>
      <c r="T37" s="14"/>
    </row>
    <row r="38" spans="1:20">
      <c r="A38" s="11"/>
      <c r="B38" s="11"/>
      <c r="C38" s="14"/>
      <c r="D38" s="14"/>
      <c r="E38" s="14"/>
      <c r="F38" s="14"/>
      <c r="G38" s="14"/>
      <c r="H38" s="14"/>
      <c r="I38" s="14"/>
      <c r="J38" s="14"/>
      <c r="K38" s="14"/>
      <c r="L38" s="14"/>
      <c r="M38" s="14"/>
      <c r="N38" s="14"/>
      <c r="O38" s="14"/>
      <c r="P38" s="14"/>
      <c r="Q38" s="14"/>
      <c r="R38" s="14"/>
      <c r="S38" s="14"/>
      <c r="T38" s="14"/>
    </row>
    <row r="39" spans="1:20">
      <c r="A39" s="11"/>
      <c r="B39" s="11"/>
      <c r="C39" s="14"/>
      <c r="D39" s="14"/>
      <c r="E39" s="14"/>
      <c r="F39" s="14"/>
      <c r="G39" s="14"/>
      <c r="H39" s="14"/>
      <c r="I39" s="14"/>
      <c r="J39" s="14"/>
      <c r="K39" s="14"/>
      <c r="L39" s="14"/>
      <c r="M39" s="14"/>
      <c r="N39" s="14"/>
      <c r="O39" s="14"/>
      <c r="P39" s="14"/>
      <c r="Q39" s="14"/>
      <c r="R39" s="14"/>
      <c r="S39" s="14"/>
      <c r="T39" s="14"/>
    </row>
    <row r="40" spans="1:20">
      <c r="A40" s="35"/>
      <c r="B40" s="35"/>
      <c r="C40" s="27"/>
      <c r="D40" s="27"/>
      <c r="E40" s="27"/>
      <c r="F40" s="27"/>
      <c r="G40" s="27"/>
      <c r="H40" s="27"/>
      <c r="I40" s="27"/>
      <c r="J40" s="27"/>
      <c r="K40" s="27"/>
      <c r="L40" s="27"/>
      <c r="M40" s="27"/>
      <c r="N40" s="27"/>
      <c r="O40" s="27"/>
      <c r="P40" s="27"/>
      <c r="Q40" s="27"/>
      <c r="R40" s="27"/>
      <c r="S40" s="27"/>
      <c r="T40" s="27"/>
    </row>
    <row r="41" spans="1:20">
      <c r="B41" s="43"/>
      <c r="G41" s="7"/>
      <c r="H41" s="7"/>
      <c r="I41" s="7"/>
      <c r="J41" s="7"/>
      <c r="K41" s="7"/>
      <c r="L41" s="7"/>
      <c r="M41" s="7"/>
      <c r="N41" s="7"/>
    </row>
    <row r="42" spans="1:20">
      <c r="A42" s="190" t="s">
        <v>84</v>
      </c>
      <c r="B42" s="190" t="s">
        <v>2</v>
      </c>
    </row>
    <row r="43" spans="1:20">
      <c r="A43" s="181" t="s">
        <v>1225</v>
      </c>
      <c r="B43" s="33">
        <f>COUNTIF(Dados_geral!$H$4:$H$2860,consolidado_geral!A43)</f>
        <v>74</v>
      </c>
    </row>
    <row r="44" spans="1:20">
      <c r="A44" s="181" t="s">
        <v>1226</v>
      </c>
      <c r="B44" s="33">
        <f>COUNTIF(Dados_geral!$H$4:$H$2860,consolidado_geral!A44)</f>
        <v>690</v>
      </c>
    </row>
    <row r="45" spans="1:20">
      <c r="A45" s="181" t="s">
        <v>1227</v>
      </c>
      <c r="B45" s="33">
        <f>COUNTIF(Dados_geral!$H$4:$H$2860,consolidado_geral!A45)</f>
        <v>0</v>
      </c>
    </row>
    <row r="46" spans="1:20">
      <c r="A46" s="181" t="s">
        <v>2763</v>
      </c>
      <c r="B46" s="33">
        <f>COUNTIF(Dados_geral!$H$4:$H$2860,consolidado_geral!A46)</f>
        <v>186</v>
      </c>
    </row>
    <row r="47" spans="1:20">
      <c r="A47" s="181" t="s">
        <v>1229</v>
      </c>
      <c r="B47" s="33">
        <f>COUNTIF(Dados_geral!$H$4:$H$2860,consolidado_geral!A47)</f>
        <v>0</v>
      </c>
    </row>
    <row r="48" spans="1:20">
      <c r="A48" s="181" t="s">
        <v>1230</v>
      </c>
      <c r="B48" s="33">
        <f>COUNTIF(Dados_geral!$H$4:$H$2860,consolidado_geral!A48)</f>
        <v>0</v>
      </c>
    </row>
    <row r="49" spans="1:2">
      <c r="A49" s="181" t="s">
        <v>1231</v>
      </c>
      <c r="B49" s="33">
        <f>COUNTIF(Dados_geral!$H$4:$H$2860,consolidado_geral!A49)</f>
        <v>0</v>
      </c>
    </row>
    <row r="50" spans="1:2">
      <c r="A50" s="181" t="s">
        <v>1232</v>
      </c>
      <c r="B50" s="33">
        <f>COUNTIF(Dados_geral!$H$4:$H$2860,consolidado_geral!A50)</f>
        <v>1012</v>
      </c>
    </row>
    <row r="51" spans="1:2">
      <c r="A51" s="181" t="s">
        <v>1233</v>
      </c>
      <c r="B51" s="33">
        <f>COUNTIF(Dados_geral!$H$4:$H$2860,consolidado_geral!A51)</f>
        <v>0</v>
      </c>
    </row>
    <row r="52" spans="1:2">
      <c r="A52" s="181" t="s">
        <v>1234</v>
      </c>
      <c r="B52" s="33">
        <f>COUNTIF(Dados_geral!$H$4:$H$2860,consolidado_geral!A52)</f>
        <v>1</v>
      </c>
    </row>
    <row r="53" spans="1:2">
      <c r="A53" s="181" t="s">
        <v>1235</v>
      </c>
      <c r="B53" s="33">
        <f>COUNTIF(Dados_geral!$H$4:$H$2860,consolidado_geral!A53)</f>
        <v>0</v>
      </c>
    </row>
    <row r="54" spans="1:2">
      <c r="A54" s="181" t="s">
        <v>1236</v>
      </c>
      <c r="B54" s="33">
        <f>COUNTIF(Dados_geral!$H$4:$H$2860,consolidado_geral!A54)</f>
        <v>97</v>
      </c>
    </row>
    <row r="55" spans="1:2">
      <c r="A55" s="181" t="s">
        <v>1237</v>
      </c>
      <c r="B55" s="33">
        <f>COUNTIF(Dados_geral!$H$4:$H$2860,consolidado_geral!A55)</f>
        <v>0</v>
      </c>
    </row>
    <row r="56" spans="1:2">
      <c r="A56" s="181" t="s">
        <v>2631</v>
      </c>
      <c r="B56" s="33">
        <f>COUNTIF(Dados_geral!$H$4:$H$2860,consolidado_geral!A56)</f>
        <v>474</v>
      </c>
    </row>
    <row r="57" spans="1:2">
      <c r="A57" s="181" t="s">
        <v>1238</v>
      </c>
      <c r="B57" s="33">
        <f>COUNTIF(Dados_geral!$H$4:$H$2860,consolidado_geral!A57)</f>
        <v>1</v>
      </c>
    </row>
    <row r="58" spans="1:2">
      <c r="A58" s="181" t="s">
        <v>2632</v>
      </c>
      <c r="B58" s="33">
        <f>COUNTIF(Dados_geral!$H$4:$H$2860,consolidado_geral!A58)</f>
        <v>58</v>
      </c>
    </row>
    <row r="59" spans="1:2">
      <c r="A59" s="181" t="s">
        <v>1240</v>
      </c>
      <c r="B59" s="33">
        <f>COUNTIF(Dados_geral!$H$4:$H$2860,consolidado_geral!A59)</f>
        <v>13</v>
      </c>
    </row>
    <row r="60" spans="1:2">
      <c r="A60" s="181" t="s">
        <v>1241</v>
      </c>
      <c r="B60" s="33">
        <f>COUNTIF(Dados_geral!$H$4:$H$2860,consolidado_geral!A60)</f>
        <v>0</v>
      </c>
    </row>
    <row r="61" spans="1:2">
      <c r="A61" s="181" t="s">
        <v>1242</v>
      </c>
      <c r="B61" s="33">
        <f>COUNTIF(Dados_geral!$H$4:$H$2860,consolidado_geral!A61)</f>
        <v>12</v>
      </c>
    </row>
    <row r="62" spans="1:2">
      <c r="A62" s="181" t="s">
        <v>1243</v>
      </c>
      <c r="B62" s="33">
        <f>COUNTIF(Dados_geral!$H$4:$H$2860,consolidado_geral!A62)</f>
        <v>236</v>
      </c>
    </row>
    <row r="63" spans="1:2">
      <c r="A63" s="181" t="s">
        <v>1244</v>
      </c>
      <c r="B63" s="33">
        <f>COUNTIF(Dados_geral!$H$4:$H$2860,consolidado_geral!A63)</f>
        <v>1</v>
      </c>
    </row>
    <row r="64" spans="1:2">
      <c r="A64" s="181" t="s">
        <v>1245</v>
      </c>
      <c r="B64" s="33">
        <f>COUNTIF(Dados_geral!$H$4:$H$2860,consolidado_geral!A64)</f>
        <v>0</v>
      </c>
    </row>
    <row r="65" spans="1:20">
      <c r="A65" s="181" t="s">
        <v>1246</v>
      </c>
      <c r="B65" s="33">
        <f>COUNTIF(Dados_geral!$H$4:$H$2860,consolidado_geral!A65)</f>
        <v>2</v>
      </c>
    </row>
    <row r="66" spans="1:20">
      <c r="A66" s="40" t="s">
        <v>2</v>
      </c>
      <c r="B66" s="34">
        <f>SUM(B43:B65)</f>
        <v>2857</v>
      </c>
    </row>
    <row r="68" spans="1:20">
      <c r="A68" s="35"/>
      <c r="B68" s="35"/>
      <c r="C68" s="27"/>
      <c r="D68" s="27"/>
      <c r="E68" s="27"/>
      <c r="F68" s="27"/>
      <c r="G68" s="27"/>
      <c r="H68" s="27"/>
      <c r="I68" s="27"/>
      <c r="J68" s="27"/>
      <c r="K68" s="27"/>
      <c r="L68" s="27"/>
      <c r="M68" s="27"/>
      <c r="N68" s="27"/>
      <c r="O68" s="27"/>
      <c r="P68" s="27"/>
      <c r="Q68" s="27"/>
      <c r="R68" s="27"/>
      <c r="S68" s="27"/>
      <c r="T68" s="27"/>
    </row>
    <row r="70" spans="1:20">
      <c r="C70" s="44"/>
    </row>
    <row r="71" spans="1:20">
      <c r="A71" s="276" t="s">
        <v>886</v>
      </c>
      <c r="B71" s="276"/>
      <c r="C71" s="276"/>
      <c r="D71" s="276"/>
    </row>
    <row r="72" spans="1:20" ht="26.4">
      <c r="A72" s="34" t="s">
        <v>77</v>
      </c>
      <c r="B72" s="45" t="s">
        <v>3279</v>
      </c>
      <c r="C72" s="45" t="s">
        <v>78</v>
      </c>
      <c r="D72" s="45" t="s">
        <v>79</v>
      </c>
    </row>
    <row r="73" spans="1:20">
      <c r="A73" s="188" t="s">
        <v>2513</v>
      </c>
      <c r="B73" s="33">
        <f>SUMIF(Dados_geral!$B$4:$B$5601,$A73,Dados_geral!$D$4:$D$5601)</f>
        <v>120</v>
      </c>
      <c r="C73" s="33">
        <f>C7+D7</f>
        <v>49</v>
      </c>
      <c r="D73" s="46">
        <f t="shared" ref="D73:D85" si="2">B73/C73</f>
        <v>2.4489795918367347</v>
      </c>
    </row>
    <row r="74" spans="1:20">
      <c r="A74" s="188" t="s">
        <v>2512</v>
      </c>
      <c r="B74" s="33">
        <f>SUMIF(Dados_geral!$B$4:$B$5601,$A74,Dados_geral!$D$4:$D$5601)</f>
        <v>383</v>
      </c>
      <c r="C74" s="33">
        <f t="shared" ref="C74:C84" si="3">C8+D8</f>
        <v>47</v>
      </c>
      <c r="D74" s="46">
        <f t="shared" si="2"/>
        <v>8.1489361702127656</v>
      </c>
    </row>
    <row r="75" spans="1:20">
      <c r="A75" s="188" t="s">
        <v>2517</v>
      </c>
      <c r="B75" s="33">
        <f>SUMIF(Dados_geral!$B$4:$B$5601,$A75,Dados_geral!$D$4:$D$5601)</f>
        <v>255</v>
      </c>
      <c r="C75" s="33">
        <f t="shared" si="3"/>
        <v>67</v>
      </c>
      <c r="D75" s="46">
        <f t="shared" si="2"/>
        <v>3.8059701492537314</v>
      </c>
    </row>
    <row r="76" spans="1:20">
      <c r="A76" s="188" t="s">
        <v>2509</v>
      </c>
      <c r="B76" s="33">
        <f>SUMIF(Dados_geral!$B$4:$B$5601,$A76,Dados_geral!$D$4:$D$5601)</f>
        <v>294</v>
      </c>
      <c r="C76" s="33">
        <f t="shared" si="3"/>
        <v>79</v>
      </c>
      <c r="D76" s="46">
        <f t="shared" si="2"/>
        <v>3.721518987341772</v>
      </c>
    </row>
    <row r="77" spans="1:20">
      <c r="A77" s="188" t="s">
        <v>2516</v>
      </c>
      <c r="B77" s="33">
        <f>SUMIF(Dados_geral!$B$4:$B$5601,$A77,Dados_geral!$D$4:$D$5601)</f>
        <v>206</v>
      </c>
      <c r="C77" s="33">
        <f t="shared" si="3"/>
        <v>55</v>
      </c>
      <c r="D77" s="46">
        <f t="shared" si="2"/>
        <v>3.7454545454545456</v>
      </c>
    </row>
    <row r="78" spans="1:20">
      <c r="A78" s="188" t="s">
        <v>2515</v>
      </c>
      <c r="B78" s="33">
        <f>SUMIF(Dados_geral!$B$4:$B$5601,$A78,Dados_geral!$D$4:$D$5601)</f>
        <v>303</v>
      </c>
      <c r="C78" s="33">
        <f t="shared" si="3"/>
        <v>58</v>
      </c>
      <c r="D78" s="46">
        <f t="shared" si="2"/>
        <v>5.2241379310344831</v>
      </c>
    </row>
    <row r="79" spans="1:20">
      <c r="A79" s="188" t="s">
        <v>2514</v>
      </c>
      <c r="B79" s="33">
        <f>SUMIF(Dados_geral!$B$4:$B$5601,$A79,Dados_geral!$D$4:$D$5601)</f>
        <v>287</v>
      </c>
      <c r="C79" s="33">
        <f t="shared" si="3"/>
        <v>98</v>
      </c>
      <c r="D79" s="46">
        <f t="shared" si="2"/>
        <v>2.9285714285714284</v>
      </c>
    </row>
    <row r="80" spans="1:20">
      <c r="A80" s="188" t="s">
        <v>2510</v>
      </c>
      <c r="B80" s="33">
        <f>SUMIF(Dados_geral!$B$4:$B$5601,$A80,Dados_geral!$D$4:$D$5601)</f>
        <v>269</v>
      </c>
      <c r="C80" s="33">
        <f t="shared" si="3"/>
        <v>110</v>
      </c>
      <c r="D80" s="46">
        <f t="shared" si="2"/>
        <v>2.4454545454545453</v>
      </c>
    </row>
    <row r="81" spans="1:20">
      <c r="A81" s="188" t="s">
        <v>2520</v>
      </c>
      <c r="B81" s="33">
        <f>SUMIF(Dados_geral!$B$4:$B$5601,$A81,Dados_geral!$D$4:$D$5601)</f>
        <v>421</v>
      </c>
      <c r="C81" s="33">
        <f t="shared" si="3"/>
        <v>96</v>
      </c>
      <c r="D81" s="46">
        <f t="shared" si="2"/>
        <v>4.385416666666667</v>
      </c>
    </row>
    <row r="82" spans="1:20">
      <c r="A82" s="188" t="s">
        <v>2519</v>
      </c>
      <c r="B82" s="33">
        <f>SUMIF(Dados_geral!$B$4:$B$5601,$A82,Dados_geral!$D$4:$D$5601)</f>
        <v>347</v>
      </c>
      <c r="C82" s="33">
        <f t="shared" si="3"/>
        <v>55</v>
      </c>
      <c r="D82" s="46">
        <f t="shared" si="2"/>
        <v>6.3090909090909095</v>
      </c>
    </row>
    <row r="83" spans="1:20">
      <c r="A83" s="188" t="s">
        <v>2518</v>
      </c>
      <c r="B83" s="33">
        <f>SUMIF(Dados_geral!$B$4:$B$5601,$A83,Dados_geral!$D$4:$D$5601)</f>
        <v>345</v>
      </c>
      <c r="C83" s="33">
        <f t="shared" si="3"/>
        <v>70</v>
      </c>
      <c r="D83" s="46">
        <f t="shared" si="2"/>
        <v>4.9285714285714288</v>
      </c>
    </row>
    <row r="84" spans="1:20">
      <c r="A84" s="188" t="s">
        <v>2511</v>
      </c>
      <c r="B84" s="33">
        <f>SUMIF(Dados_geral!$B$4:$B$5601,$A84,Dados_geral!$D$4:$D$5601)</f>
        <v>103</v>
      </c>
      <c r="C84" s="33">
        <f t="shared" si="3"/>
        <v>34</v>
      </c>
      <c r="D84" s="46">
        <f t="shared" si="2"/>
        <v>3.0294117647058822</v>
      </c>
    </row>
    <row r="85" spans="1:20">
      <c r="A85" s="40" t="s">
        <v>2</v>
      </c>
      <c r="B85" s="34">
        <f>SUM(B73:B84)</f>
        <v>3333</v>
      </c>
      <c r="C85" s="34">
        <f>SUM(C73:C84)</f>
        <v>818</v>
      </c>
      <c r="D85" s="47">
        <f t="shared" si="2"/>
        <v>4.0745721271393647</v>
      </c>
    </row>
    <row r="87" spans="1:20">
      <c r="A87" s="27"/>
      <c r="B87" s="27"/>
      <c r="C87" s="27"/>
      <c r="D87" s="27"/>
      <c r="E87" s="27"/>
      <c r="F87" s="27"/>
      <c r="G87" s="27"/>
      <c r="H87" s="27"/>
      <c r="I87" s="27"/>
      <c r="J87" s="27"/>
      <c r="K87" s="27"/>
      <c r="L87" s="27"/>
      <c r="M87" s="27"/>
      <c r="N87" s="27"/>
      <c r="O87" s="27"/>
      <c r="P87" s="27"/>
      <c r="Q87" s="27"/>
      <c r="R87" s="27"/>
      <c r="S87" s="27"/>
      <c r="T87" s="27"/>
    </row>
    <row r="89" spans="1:20">
      <c r="A89" s="48" t="s">
        <v>887</v>
      </c>
      <c r="B89" s="38">
        <f>C85</f>
        <v>818</v>
      </c>
    </row>
    <row r="91" spans="1:20">
      <c r="A91" s="276" t="s">
        <v>888</v>
      </c>
      <c r="B91" s="276"/>
      <c r="C91" s="41"/>
    </row>
    <row r="92" spans="1:20">
      <c r="A92" s="188" t="s">
        <v>2633</v>
      </c>
      <c r="B92" s="49">
        <f>COUNTIF(Dados_geral!$AH$4:$AH$2860,A92)</f>
        <v>146</v>
      </c>
      <c r="C92" s="42"/>
    </row>
    <row r="93" spans="1:20">
      <c r="A93" s="188" t="s">
        <v>2634</v>
      </c>
      <c r="B93" s="49">
        <f>COUNTIF(Dados_geral!$AH$4:$AH$2860,A93)</f>
        <v>2</v>
      </c>
      <c r="C93" s="42"/>
    </row>
    <row r="94" spans="1:20">
      <c r="A94" s="188" t="s">
        <v>2635</v>
      </c>
      <c r="B94" s="49">
        <f>COUNTIF(Dados_geral!$AH$4:$AH$2860,A94)</f>
        <v>0</v>
      </c>
      <c r="C94" s="42"/>
    </row>
    <row r="95" spans="1:20">
      <c r="A95" s="50" t="s">
        <v>2</v>
      </c>
      <c r="B95" s="51">
        <f>SUM(B92:B94)</f>
        <v>148</v>
      </c>
      <c r="C95" s="41"/>
    </row>
    <row r="96" spans="1:20">
      <c r="A96" s="41"/>
      <c r="B96" s="41"/>
      <c r="C96" s="41"/>
    </row>
    <row r="97" spans="1:20">
      <c r="A97" s="7"/>
    </row>
    <row r="98" spans="1:20">
      <c r="A98" s="275" t="s">
        <v>3281</v>
      </c>
    </row>
    <row r="99" spans="1:20">
      <c r="A99" s="275"/>
    </row>
    <row r="100" spans="1:20">
      <c r="A100" s="275"/>
    </row>
    <row r="105" spans="1:20">
      <c r="A105" s="27"/>
      <c r="B105" s="27"/>
      <c r="C105" s="27"/>
      <c r="D105" s="27"/>
      <c r="E105" s="27"/>
      <c r="F105" s="27"/>
      <c r="G105" s="27"/>
      <c r="H105" s="27"/>
      <c r="I105" s="27"/>
      <c r="J105" s="27"/>
      <c r="K105" s="27"/>
      <c r="L105" s="27"/>
      <c r="M105" s="27"/>
      <c r="N105" s="27"/>
      <c r="O105" s="27"/>
      <c r="P105" s="27"/>
      <c r="Q105" s="27"/>
      <c r="R105" s="27"/>
      <c r="S105" s="27"/>
      <c r="T105" s="27"/>
    </row>
    <row r="109" spans="1:20">
      <c r="A109" s="276" t="s">
        <v>889</v>
      </c>
      <c r="B109" s="276"/>
      <c r="C109" s="41"/>
    </row>
    <row r="110" spans="1:20">
      <c r="A110" s="188" t="s">
        <v>2636</v>
      </c>
      <c r="B110" s="33">
        <f>COUNTIF(Dados_geral!AI:AI,A110)</f>
        <v>1</v>
      </c>
      <c r="C110" s="41"/>
    </row>
    <row r="111" spans="1:20">
      <c r="A111" s="188" t="s">
        <v>2637</v>
      </c>
      <c r="B111" s="33">
        <f>COUNTIF(Dados_geral!AI:AI,A111)</f>
        <v>0</v>
      </c>
    </row>
    <row r="112" spans="1:20">
      <c r="A112" s="188" t="s">
        <v>2638</v>
      </c>
      <c r="B112" s="33">
        <f>COUNTIF(Dados_geral!AI:AI,A112)</f>
        <v>246</v>
      </c>
    </row>
    <row r="113" spans="1:20">
      <c r="A113" s="188" t="s">
        <v>2635</v>
      </c>
      <c r="B113" s="33">
        <f>COUNTIF(Dados_geral!AI:AI,A113)</f>
        <v>37</v>
      </c>
    </row>
    <row r="114" spans="1:20">
      <c r="A114" s="50" t="s">
        <v>2</v>
      </c>
      <c r="B114" s="52">
        <f>SUM(B110:B113)</f>
        <v>284</v>
      </c>
    </row>
    <row r="115" spans="1:20">
      <c r="A115" s="41"/>
      <c r="B115" s="41"/>
      <c r="C115" s="53"/>
    </row>
    <row r="116" spans="1:20">
      <c r="A116" s="41"/>
      <c r="B116" s="41"/>
      <c r="C116" s="41"/>
    </row>
    <row r="117" spans="1:20">
      <c r="A117" s="275" t="s">
        <v>3281</v>
      </c>
      <c r="B117" s="41"/>
      <c r="C117" s="41"/>
    </row>
    <row r="118" spans="1:20">
      <c r="A118" s="275"/>
    </row>
    <row r="119" spans="1:20">
      <c r="A119" s="275"/>
    </row>
    <row r="123" spans="1:20">
      <c r="A123" s="27"/>
      <c r="B123" s="27"/>
      <c r="C123" s="27"/>
      <c r="D123" s="27"/>
      <c r="E123" s="27"/>
      <c r="F123" s="27"/>
      <c r="G123" s="27"/>
      <c r="H123" s="27"/>
      <c r="I123" s="27"/>
      <c r="J123" s="27"/>
      <c r="K123" s="27"/>
      <c r="L123" s="27"/>
      <c r="M123" s="27"/>
      <c r="N123" s="27"/>
      <c r="O123" s="27"/>
      <c r="P123" s="27"/>
      <c r="Q123" s="27"/>
      <c r="R123" s="27"/>
      <c r="S123" s="27"/>
      <c r="T123" s="27"/>
    </row>
    <row r="125" spans="1:20">
      <c r="A125" s="276" t="s">
        <v>890</v>
      </c>
      <c r="B125" s="276"/>
      <c r="C125" s="43"/>
    </row>
    <row r="126" spans="1:20">
      <c r="A126" s="188" t="s">
        <v>2639</v>
      </c>
      <c r="B126" s="33">
        <f>COUNTIF(Dados_geral!AC:AC,consolidado_geral!A126)</f>
        <v>428</v>
      </c>
      <c r="C126" s="43"/>
    </row>
    <row r="127" spans="1:20">
      <c r="A127" s="188" t="s">
        <v>2640</v>
      </c>
      <c r="B127" s="33">
        <f>COUNTIF(Dados_geral!AC:AC,consolidado_geral!A127)</f>
        <v>610</v>
      </c>
      <c r="C127" s="43"/>
    </row>
    <row r="128" spans="1:20">
      <c r="A128" s="50" t="s">
        <v>2</v>
      </c>
      <c r="B128" s="52">
        <f>SUM(B126:B127)</f>
        <v>1038</v>
      </c>
    </row>
    <row r="129" spans="1:20">
      <c r="A129" s="11"/>
      <c r="B129" s="7"/>
    </row>
    <row r="130" spans="1:20">
      <c r="A130" s="11"/>
      <c r="B130" s="7"/>
    </row>
    <row r="131" spans="1:20">
      <c r="A131" s="275" t="s">
        <v>3281</v>
      </c>
      <c r="B131" s="7"/>
    </row>
    <row r="132" spans="1:20">
      <c r="A132" s="275"/>
      <c r="B132" s="7"/>
    </row>
    <row r="133" spans="1:20">
      <c r="A133" s="275"/>
      <c r="N133" s="7"/>
      <c r="O133" s="7"/>
      <c r="P133" s="7"/>
      <c r="Q133" s="7"/>
    </row>
    <row r="134" spans="1:20">
      <c r="N134" s="7"/>
      <c r="O134" s="7"/>
      <c r="P134" s="7"/>
      <c r="Q134" s="7"/>
    </row>
    <row r="135" spans="1:20">
      <c r="N135" s="7"/>
      <c r="O135" s="7"/>
      <c r="P135" s="7"/>
      <c r="Q135" s="7"/>
    </row>
    <row r="136" spans="1:20">
      <c r="A136" s="35"/>
      <c r="B136" s="35"/>
      <c r="C136" s="27"/>
      <c r="D136" s="27"/>
      <c r="E136" s="27"/>
      <c r="F136" s="27"/>
      <c r="G136" s="27"/>
      <c r="H136" s="27"/>
      <c r="I136" s="27"/>
      <c r="J136" s="27"/>
      <c r="K136" s="27"/>
      <c r="L136" s="27"/>
      <c r="M136" s="27"/>
      <c r="N136" s="27"/>
      <c r="O136" s="27"/>
      <c r="P136" s="27"/>
      <c r="Q136" s="27"/>
      <c r="R136" s="27"/>
      <c r="S136" s="27"/>
      <c r="T136" s="27"/>
    </row>
    <row r="137" spans="1:20">
      <c r="N137" s="7"/>
      <c r="O137" s="7"/>
      <c r="P137" s="7"/>
      <c r="Q137" s="7"/>
    </row>
    <row r="139" spans="1:20">
      <c r="A139" s="276" t="s">
        <v>872</v>
      </c>
      <c r="B139" s="276"/>
      <c r="C139" s="41"/>
    </row>
    <row r="140" spans="1:20">
      <c r="A140" s="32" t="s">
        <v>873</v>
      </c>
      <c r="B140" s="33">
        <f>COUNTIF(Dados_geral!$O$4:$O$2860,A140)</f>
        <v>862</v>
      </c>
      <c r="C140" s="42"/>
    </row>
    <row r="141" spans="1:20">
      <c r="A141" s="32" t="s">
        <v>874</v>
      </c>
      <c r="B141" s="33">
        <f>COUNTIF(Dados_geral!$O$4:$O$2860,A141)</f>
        <v>514</v>
      </c>
      <c r="C141" s="42"/>
    </row>
    <row r="142" spans="1:20">
      <c r="A142" s="32" t="s">
        <v>875</v>
      </c>
      <c r="B142" s="33">
        <f>COUNTIF(Dados_geral!$O$4:$O$2860,A142)</f>
        <v>213</v>
      </c>
      <c r="C142" s="42"/>
    </row>
    <row r="143" spans="1:20">
      <c r="A143" s="40" t="s">
        <v>2</v>
      </c>
      <c r="B143" s="34">
        <f>SUM(B140:B142)</f>
        <v>1589</v>
      </c>
      <c r="C143" s="41"/>
    </row>
    <row r="144" spans="1:20">
      <c r="A144" s="41"/>
      <c r="B144" s="41"/>
      <c r="C144" s="41"/>
    </row>
    <row r="146" spans="1:20">
      <c r="A146" s="11"/>
      <c r="B146" s="11"/>
      <c r="C146" s="14"/>
      <c r="D146" s="14"/>
      <c r="E146" s="14"/>
      <c r="F146" s="14"/>
      <c r="G146" s="14"/>
      <c r="H146" s="14"/>
      <c r="I146" s="14"/>
      <c r="J146" s="14"/>
      <c r="K146" s="14"/>
      <c r="L146" s="14"/>
      <c r="M146" s="14"/>
      <c r="N146" s="14"/>
      <c r="O146" s="14"/>
      <c r="P146" s="14"/>
      <c r="Q146" s="14"/>
      <c r="R146" s="14"/>
      <c r="S146" s="14"/>
      <c r="T146" s="14"/>
    </row>
    <row r="147" spans="1:20">
      <c r="A147" s="275" t="s">
        <v>3281</v>
      </c>
      <c r="B147" s="11"/>
      <c r="C147" s="14"/>
      <c r="D147" s="14"/>
      <c r="E147" s="14"/>
      <c r="F147" s="14"/>
      <c r="G147" s="14"/>
      <c r="H147" s="14"/>
      <c r="I147" s="14"/>
      <c r="J147" s="14"/>
      <c r="K147" s="14"/>
      <c r="L147" s="14"/>
      <c r="M147" s="14"/>
      <c r="N147" s="14"/>
      <c r="O147" s="14"/>
      <c r="P147" s="14"/>
      <c r="Q147" s="14"/>
      <c r="R147" s="14"/>
      <c r="S147" s="14"/>
      <c r="T147" s="14"/>
    </row>
    <row r="148" spans="1:20">
      <c r="A148" s="275"/>
      <c r="B148" s="11"/>
      <c r="C148" s="14"/>
      <c r="D148" s="14"/>
      <c r="E148" s="14"/>
      <c r="F148" s="14"/>
      <c r="G148" s="14"/>
      <c r="H148" s="14"/>
      <c r="I148" s="14"/>
      <c r="J148" s="14"/>
      <c r="K148" s="14"/>
      <c r="L148" s="14"/>
      <c r="M148" s="14"/>
      <c r="N148" s="14"/>
      <c r="O148" s="14"/>
      <c r="P148" s="14"/>
      <c r="Q148" s="14"/>
      <c r="R148" s="14"/>
      <c r="S148" s="14"/>
      <c r="T148" s="14"/>
    </row>
    <row r="149" spans="1:20">
      <c r="A149" s="275"/>
      <c r="B149" s="11"/>
      <c r="C149" s="14"/>
      <c r="D149" s="14"/>
      <c r="E149" s="14"/>
      <c r="F149" s="14"/>
      <c r="G149" s="14"/>
      <c r="H149" s="14"/>
      <c r="I149" s="14"/>
      <c r="J149" s="14"/>
      <c r="K149" s="14"/>
      <c r="L149" s="14"/>
      <c r="M149" s="14"/>
      <c r="N149" s="14"/>
      <c r="O149" s="14"/>
      <c r="P149" s="14"/>
      <c r="Q149" s="14"/>
      <c r="R149" s="14"/>
      <c r="S149" s="14"/>
      <c r="T149" s="14"/>
    </row>
    <row r="150" spans="1:20">
      <c r="A150" s="11"/>
      <c r="B150" s="11"/>
      <c r="C150" s="14"/>
      <c r="D150" s="14"/>
      <c r="E150" s="14"/>
      <c r="F150" s="14"/>
      <c r="G150" s="14"/>
      <c r="H150" s="14"/>
      <c r="I150" s="14"/>
      <c r="J150" s="14"/>
      <c r="K150" s="14"/>
      <c r="L150" s="14"/>
      <c r="M150" s="14"/>
      <c r="N150" s="14"/>
      <c r="O150" s="14"/>
      <c r="P150" s="14"/>
      <c r="Q150" s="14"/>
      <c r="R150" s="14"/>
      <c r="S150" s="14"/>
      <c r="T150" s="14"/>
    </row>
    <row r="151" spans="1:20">
      <c r="A151" s="11"/>
      <c r="B151" s="11"/>
      <c r="C151" s="14"/>
      <c r="D151" s="14"/>
      <c r="E151" s="14"/>
      <c r="F151" s="14"/>
      <c r="G151" s="14"/>
      <c r="H151" s="14"/>
      <c r="I151" s="14"/>
      <c r="J151" s="14"/>
      <c r="K151" s="14"/>
      <c r="L151" s="14"/>
      <c r="M151" s="14"/>
      <c r="N151" s="14"/>
      <c r="O151" s="14"/>
      <c r="P151" s="14"/>
      <c r="Q151" s="14"/>
      <c r="R151" s="14"/>
      <c r="S151" s="14"/>
      <c r="T151" s="14"/>
    </row>
    <row r="152" spans="1:20">
      <c r="A152" s="11"/>
      <c r="B152" s="11"/>
      <c r="C152" s="14"/>
      <c r="D152" s="14"/>
      <c r="E152" s="14"/>
      <c r="F152" s="14"/>
      <c r="G152" s="14"/>
      <c r="H152" s="14"/>
      <c r="I152" s="14"/>
      <c r="J152" s="14"/>
      <c r="K152" s="14"/>
      <c r="L152" s="14"/>
      <c r="M152" s="14"/>
      <c r="N152" s="14"/>
      <c r="O152" s="14"/>
      <c r="P152" s="14"/>
      <c r="Q152" s="14"/>
      <c r="R152" s="14"/>
      <c r="S152" s="14"/>
      <c r="T152" s="14"/>
    </row>
    <row r="153" spans="1:20">
      <c r="A153" s="11"/>
      <c r="B153" s="11"/>
      <c r="C153" s="14"/>
      <c r="D153" s="14"/>
      <c r="E153" s="14"/>
      <c r="F153" s="14"/>
      <c r="G153" s="14"/>
      <c r="H153" s="14"/>
      <c r="I153" s="14"/>
      <c r="J153" s="14"/>
      <c r="K153" s="14"/>
      <c r="L153" s="14"/>
      <c r="M153" s="14"/>
      <c r="N153" s="14"/>
      <c r="O153" s="14"/>
      <c r="P153" s="14"/>
      <c r="Q153" s="14"/>
      <c r="R153" s="14"/>
      <c r="S153" s="14"/>
      <c r="T153" s="14"/>
    </row>
    <row r="154" spans="1:20">
      <c r="A154" s="35"/>
      <c r="B154" s="35"/>
      <c r="C154" s="27"/>
      <c r="D154" s="27"/>
      <c r="E154" s="27"/>
      <c r="F154" s="27"/>
      <c r="G154" s="27"/>
      <c r="H154" s="27"/>
      <c r="I154" s="27"/>
      <c r="J154" s="27"/>
      <c r="K154" s="27"/>
      <c r="L154" s="27"/>
      <c r="M154" s="27"/>
      <c r="N154" s="27"/>
      <c r="O154" s="27"/>
      <c r="P154" s="27"/>
      <c r="Q154" s="27"/>
      <c r="R154" s="27"/>
      <c r="S154" s="27"/>
      <c r="T154" s="27"/>
    </row>
  </sheetData>
  <mergeCells count="13">
    <mergeCell ref="A1:T3"/>
    <mergeCell ref="J24:K31"/>
    <mergeCell ref="A98:A100"/>
    <mergeCell ref="A117:A119"/>
    <mergeCell ref="A131:A133"/>
    <mergeCell ref="C71:D71"/>
    <mergeCell ref="A147:A149"/>
    <mergeCell ref="A109:B109"/>
    <mergeCell ref="A125:B125"/>
    <mergeCell ref="A139:B139"/>
    <mergeCell ref="A24:B24"/>
    <mergeCell ref="A71:B71"/>
    <mergeCell ref="A91:B91"/>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3"/>
  <sheetViews>
    <sheetView topLeftCell="A4" workbookViewId="0">
      <selection activeCell="C6" sqref="C6"/>
    </sheetView>
  </sheetViews>
  <sheetFormatPr defaultRowHeight="14.4"/>
  <cols>
    <col min="1" max="1" width="33" bestFit="1" customWidth="1"/>
    <col min="2" max="2" width="39.44140625" bestFit="1" customWidth="1"/>
    <col min="3" max="3" width="29" bestFit="1" customWidth="1"/>
    <col min="4" max="4" width="13.44140625" customWidth="1"/>
    <col min="5" max="5" width="14.88671875" customWidth="1"/>
    <col min="10" max="10" width="14.88671875" customWidth="1"/>
    <col min="11" max="11" width="15.33203125" customWidth="1"/>
    <col min="12" max="12" width="16" customWidth="1"/>
    <col min="13" max="13" width="14.88671875" customWidth="1"/>
  </cols>
  <sheetData>
    <row r="1" spans="1:16384" s="12" customFormat="1">
      <c r="A1" s="277" t="s">
        <v>3284</v>
      </c>
      <c r="B1" s="277"/>
      <c r="C1" s="277"/>
      <c r="D1" s="277"/>
      <c r="E1" s="277"/>
      <c r="F1" s="277"/>
      <c r="G1" s="277"/>
      <c r="H1" s="277"/>
      <c r="I1" s="277"/>
      <c r="J1" s="277"/>
      <c r="K1" s="277"/>
      <c r="L1" s="277"/>
      <c r="M1" s="277"/>
      <c r="N1" s="277"/>
      <c r="O1" s="277"/>
      <c r="P1" s="277"/>
      <c r="Q1" s="277"/>
      <c r="R1" s="277"/>
      <c r="S1" s="277"/>
      <c r="T1" s="277"/>
    </row>
    <row r="2" spans="1:16384" s="12" customFormat="1">
      <c r="A2" s="277"/>
      <c r="B2" s="277"/>
      <c r="C2" s="277"/>
      <c r="D2" s="277"/>
      <c r="E2" s="277"/>
      <c r="F2" s="277"/>
      <c r="G2" s="277"/>
      <c r="H2" s="277"/>
      <c r="I2" s="277"/>
      <c r="J2" s="277"/>
      <c r="K2" s="277"/>
      <c r="L2" s="277"/>
      <c r="M2" s="277"/>
      <c r="N2" s="277"/>
      <c r="O2" s="277"/>
      <c r="P2" s="277"/>
      <c r="Q2" s="277"/>
      <c r="R2" s="277"/>
      <c r="S2" s="277"/>
      <c r="T2" s="277"/>
    </row>
    <row r="3" spans="1:16384">
      <c r="A3" s="277"/>
      <c r="B3" s="277"/>
      <c r="C3" s="277"/>
      <c r="D3" s="277"/>
      <c r="E3" s="277"/>
      <c r="F3" s="277"/>
      <c r="G3" s="277"/>
      <c r="H3" s="277"/>
      <c r="I3" s="277"/>
      <c r="J3" s="277"/>
      <c r="K3" s="277"/>
      <c r="L3" s="277"/>
      <c r="M3" s="277"/>
      <c r="N3" s="277"/>
      <c r="O3" s="277"/>
      <c r="P3" s="277"/>
      <c r="Q3" s="277"/>
      <c r="R3" s="277"/>
      <c r="S3" s="277"/>
      <c r="T3" s="277"/>
    </row>
    <row r="4" spans="1:16384" s="254" customFormat="1" ht="30">
      <c r="A4" s="253"/>
      <c r="B4" s="253"/>
      <c r="C4" s="253"/>
      <c r="D4" s="253"/>
      <c r="E4" s="253"/>
      <c r="F4" s="253"/>
      <c r="G4" s="253"/>
      <c r="H4" s="253"/>
      <c r="I4" s="253"/>
      <c r="J4" s="253"/>
      <c r="K4" s="253"/>
      <c r="L4" s="253"/>
      <c r="M4" s="253"/>
      <c r="N4" s="253"/>
      <c r="O4" s="253"/>
      <c r="P4" s="253"/>
      <c r="Q4" s="253"/>
      <c r="R4" s="253"/>
      <c r="S4" s="253"/>
      <c r="T4" s="253"/>
    </row>
    <row r="5" spans="1:16384">
      <c r="A5" s="56" t="s">
        <v>891</v>
      </c>
      <c r="B5" s="251" t="s">
        <v>34</v>
      </c>
      <c r="C5" s="14"/>
      <c r="D5" s="55"/>
      <c r="E5" s="55"/>
      <c r="F5" s="55"/>
      <c r="G5" s="55"/>
      <c r="H5" s="14"/>
      <c r="I5" s="14"/>
      <c r="J5" s="14"/>
      <c r="K5" s="14"/>
      <c r="L5" s="14"/>
      <c r="M5" s="14"/>
    </row>
    <row r="6" spans="1:16384">
      <c r="A6" s="32" t="s">
        <v>2619</v>
      </c>
      <c r="B6" s="33">
        <f>COUNTIFS(Dados_geral!O:O,"Caso Clínico",Dados_geral!K:K,Consolidado_casos_clínicos!A6)</f>
        <v>75</v>
      </c>
      <c r="C6" s="14"/>
      <c r="D6" s="55"/>
      <c r="E6" s="55"/>
      <c r="F6" s="55"/>
      <c r="G6" s="55"/>
      <c r="H6" s="14"/>
      <c r="I6" s="14"/>
      <c r="J6" s="14"/>
      <c r="K6" s="14"/>
      <c r="L6" s="14"/>
      <c r="M6" s="14"/>
    </row>
    <row r="7" spans="1:16384">
      <c r="A7" s="32" t="s">
        <v>3280</v>
      </c>
      <c r="B7" s="33">
        <f>COUNTIFS(Dados_geral!O:O,"Caso Clínico",Dados_geral!K:K,Consolidado_casos_clínicos!A7)</f>
        <v>681</v>
      </c>
      <c r="C7" s="14"/>
      <c r="D7" s="55"/>
      <c r="E7" s="55"/>
      <c r="F7" s="55"/>
      <c r="G7" s="55"/>
      <c r="H7" s="14"/>
      <c r="I7" s="14"/>
      <c r="J7" s="14"/>
      <c r="K7" s="14"/>
      <c r="L7" s="14"/>
      <c r="M7" s="14"/>
    </row>
    <row r="8" spans="1:16384">
      <c r="A8" s="32" t="s">
        <v>2620</v>
      </c>
      <c r="B8" s="33">
        <f>COUNTIFS(Dados_geral!O:O,"Caso Clínico",Dados_geral!K:K,Consolidado_casos_clínicos!A8)</f>
        <v>21</v>
      </c>
      <c r="C8" s="14"/>
      <c r="D8" s="55"/>
      <c r="E8" s="55"/>
      <c r="F8" s="55"/>
      <c r="G8" s="55"/>
      <c r="H8" s="14"/>
      <c r="I8" s="14"/>
      <c r="J8" s="14"/>
      <c r="K8" s="14"/>
      <c r="L8" s="14"/>
      <c r="M8" s="14"/>
    </row>
    <row r="9" spans="1:16384">
      <c r="A9" s="50" t="s">
        <v>892</v>
      </c>
      <c r="B9" s="52">
        <f>SUM(B7:B8)</f>
        <v>702</v>
      </c>
      <c r="C9" s="14"/>
      <c r="D9" s="57"/>
      <c r="E9" s="57"/>
      <c r="F9" s="57"/>
      <c r="G9" s="57"/>
      <c r="H9" s="14"/>
      <c r="I9" s="14"/>
      <c r="J9" s="14"/>
      <c r="K9" s="14"/>
      <c r="L9" s="14"/>
      <c r="M9" s="14"/>
    </row>
    <row r="10" spans="1:16384">
      <c r="A10" s="14"/>
      <c r="B10" s="58"/>
      <c r="C10" s="14"/>
      <c r="D10" s="57"/>
      <c r="E10" s="57"/>
      <c r="F10" s="57"/>
      <c r="G10" s="57"/>
      <c r="H10" s="14"/>
      <c r="I10" s="14"/>
      <c r="J10" s="14"/>
      <c r="K10" s="14"/>
      <c r="L10" s="14"/>
      <c r="M10" s="14"/>
    </row>
    <row r="11" spans="1:16384">
      <c r="A11" s="57"/>
      <c r="B11" s="14"/>
      <c r="C11" s="14"/>
      <c r="D11" s="57"/>
      <c r="E11" s="57"/>
      <c r="F11" s="57"/>
      <c r="G11" s="57"/>
      <c r="H11" s="14"/>
      <c r="I11" s="14"/>
      <c r="J11" s="14"/>
      <c r="K11" s="14"/>
      <c r="L11" s="14"/>
      <c r="M11" s="14"/>
    </row>
    <row r="12" spans="1:16384" s="27" customFormat="1"/>
    <row r="14" spans="1:16384">
      <c r="C14" s="43"/>
    </row>
    <row r="15" spans="1:16384">
      <c r="A15" s="276" t="s">
        <v>51</v>
      </c>
      <c r="B15" s="276"/>
      <c r="C15" s="43"/>
    </row>
    <row r="16" spans="1:16384" s="12" customFormat="1">
      <c r="A16" s="32" t="s">
        <v>149</v>
      </c>
      <c r="B16" s="33">
        <f>COUNTIFS(Dados_geral!O:O,"Caso Clínico",Dados_geral!V:V,Consolidado_casos_clínicos!A16)</f>
        <v>643</v>
      </c>
      <c r="C16"/>
      <c r="D16"/>
      <c r="E16"/>
      <c r="F16"/>
      <c r="G16"/>
      <c r="H16"/>
      <c r="I16"/>
      <c r="J16"/>
      <c r="K16"/>
      <c r="L16"/>
      <c r="M16"/>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c r="XFD16" s="14"/>
    </row>
    <row r="17" spans="1:13" s="14" customFormat="1">
      <c r="A17" s="32" t="s">
        <v>151</v>
      </c>
      <c r="B17" s="33">
        <f>COUNTIFS(Dados_geral!O:O,"Caso Clínico",Dados_geral!V:V,Consolidado_casos_clínicos!A17)</f>
        <v>130</v>
      </c>
      <c r="C17"/>
      <c r="D17"/>
      <c r="E17"/>
      <c r="F17"/>
      <c r="G17"/>
      <c r="H17"/>
      <c r="I17"/>
      <c r="J17"/>
      <c r="K17"/>
      <c r="L17"/>
      <c r="M17"/>
    </row>
    <row r="18" spans="1:13" s="14" customFormat="1">
      <c r="A18" s="50" t="s">
        <v>2</v>
      </c>
      <c r="B18" s="52">
        <f>SUM(B16:B17)</f>
        <v>773</v>
      </c>
      <c r="C18"/>
      <c r="D18"/>
      <c r="E18"/>
      <c r="F18"/>
      <c r="G18"/>
      <c r="H18"/>
      <c r="I18"/>
      <c r="J18"/>
      <c r="K18"/>
      <c r="L18"/>
      <c r="M18"/>
    </row>
    <row r="19" spans="1:13" s="14" customFormat="1">
      <c r="A19" s="11"/>
      <c r="B19" s="7"/>
      <c r="C19"/>
      <c r="D19"/>
      <c r="E19"/>
      <c r="F19"/>
      <c r="G19"/>
      <c r="H19"/>
      <c r="I19"/>
      <c r="J19"/>
      <c r="K19"/>
      <c r="L19"/>
      <c r="M19"/>
    </row>
    <row r="20" spans="1:13" s="14" customFormat="1">
      <c r="A20" s="11"/>
      <c r="B20" s="7"/>
      <c r="C20"/>
      <c r="D20"/>
      <c r="E20"/>
      <c r="F20"/>
      <c r="G20"/>
      <c r="H20"/>
      <c r="I20"/>
      <c r="J20"/>
      <c r="K20"/>
      <c r="L20"/>
      <c r="M20"/>
    </row>
    <row r="21" spans="1:13" s="14" customFormat="1">
      <c r="A21" s="11"/>
      <c r="B21" s="7"/>
      <c r="C21"/>
      <c r="D21"/>
      <c r="E21"/>
      <c r="F21"/>
      <c r="G21"/>
      <c r="H21"/>
      <c r="I21"/>
      <c r="J21"/>
      <c r="K21"/>
      <c r="L21"/>
      <c r="M21"/>
    </row>
    <row r="22" spans="1:13" s="14" customFormat="1">
      <c r="A22" s="11"/>
      <c r="B22" s="7"/>
      <c r="C22"/>
      <c r="D22"/>
      <c r="E22"/>
      <c r="F22"/>
      <c r="G22"/>
      <c r="H22"/>
      <c r="I22"/>
      <c r="J22"/>
      <c r="K22"/>
      <c r="L22"/>
      <c r="M22"/>
    </row>
    <row r="23" spans="1:13" s="14" customFormat="1">
      <c r="A23" s="11"/>
      <c r="B23" s="7"/>
      <c r="C23"/>
      <c r="D23"/>
      <c r="E23"/>
      <c r="F23"/>
      <c r="G23"/>
      <c r="H23"/>
      <c r="I23"/>
      <c r="J23"/>
      <c r="K23"/>
      <c r="L23"/>
      <c r="M23"/>
    </row>
    <row r="24" spans="1:13" s="14" customFormat="1">
      <c r="A24" s="11"/>
      <c r="B24" s="7"/>
      <c r="C24"/>
      <c r="D24"/>
      <c r="E24"/>
      <c r="F24"/>
      <c r="G24"/>
      <c r="H24"/>
      <c r="I24"/>
      <c r="J24"/>
      <c r="K24"/>
      <c r="L24"/>
      <c r="M24"/>
    </row>
    <row r="25" spans="1:13">
      <c r="A25" s="11"/>
      <c r="B25" s="7"/>
    </row>
    <row r="26" spans="1:13" s="27" customFormat="1">
      <c r="A26" s="59"/>
      <c r="B26" s="59"/>
      <c r="C26" s="54"/>
      <c r="D26" s="54"/>
      <c r="E26" s="54"/>
      <c r="F26" s="54"/>
      <c r="G26" s="54"/>
      <c r="H26" s="54"/>
      <c r="I26" s="54"/>
      <c r="J26" s="54"/>
      <c r="K26" s="54"/>
      <c r="L26" s="54"/>
      <c r="M26" s="54"/>
    </row>
    <row r="27" spans="1:13">
      <c r="A27" s="11"/>
      <c r="B27" s="11"/>
      <c r="C27" s="14"/>
      <c r="D27" s="14"/>
      <c r="E27" s="14"/>
      <c r="F27" s="14"/>
      <c r="G27" s="14"/>
      <c r="H27" s="14"/>
      <c r="I27" s="14"/>
      <c r="J27" s="14"/>
      <c r="K27" s="14"/>
      <c r="L27" s="14"/>
      <c r="M27" s="14"/>
    </row>
    <row r="28" spans="1:13">
      <c r="A28" s="11"/>
      <c r="B28" s="11"/>
      <c r="C28" s="14"/>
      <c r="D28" s="14"/>
      <c r="E28" s="14"/>
      <c r="F28" s="14"/>
      <c r="G28" s="14"/>
      <c r="H28" s="14"/>
      <c r="I28" s="14"/>
      <c r="J28" s="14"/>
      <c r="K28" s="14"/>
      <c r="L28" s="14"/>
      <c r="M28" s="14"/>
    </row>
    <row r="29" spans="1:13">
      <c r="A29" s="11"/>
      <c r="B29" s="11"/>
      <c r="C29" s="14"/>
      <c r="D29" s="14"/>
      <c r="E29" s="14"/>
      <c r="F29" s="14"/>
      <c r="G29" s="14"/>
      <c r="H29" s="14"/>
      <c r="I29" s="14"/>
      <c r="J29" s="14"/>
      <c r="K29" s="14"/>
      <c r="L29" s="14"/>
      <c r="M29" s="14"/>
    </row>
    <row r="30" spans="1:13">
      <c r="A30" s="11"/>
      <c r="B30" s="11"/>
      <c r="C30" s="14"/>
      <c r="D30" s="14"/>
      <c r="E30" s="14"/>
      <c r="F30" s="14"/>
      <c r="G30" s="14"/>
      <c r="H30" s="14"/>
      <c r="I30" s="14"/>
      <c r="J30" s="14"/>
      <c r="K30" s="14"/>
      <c r="L30" s="14"/>
      <c r="M30" s="14"/>
    </row>
    <row r="31" spans="1:13">
      <c r="A31" s="11"/>
      <c r="B31" s="11"/>
      <c r="C31" s="14"/>
      <c r="D31" s="14"/>
      <c r="E31" s="14"/>
      <c r="F31" s="14"/>
      <c r="G31" s="14"/>
      <c r="H31" s="14"/>
      <c r="I31" s="14"/>
      <c r="J31" s="14"/>
      <c r="K31" s="14"/>
      <c r="L31" s="14"/>
      <c r="M31" s="14"/>
    </row>
    <row r="32" spans="1:13">
      <c r="A32" s="11"/>
      <c r="B32" s="11"/>
      <c r="C32" s="14"/>
      <c r="D32" s="14"/>
      <c r="E32" s="14"/>
      <c r="F32" s="14"/>
      <c r="G32" s="14"/>
      <c r="H32" s="14"/>
      <c r="I32" s="14"/>
      <c r="J32" s="14"/>
      <c r="K32" s="14"/>
      <c r="L32" s="14"/>
      <c r="M32" s="14"/>
    </row>
    <row r="33" spans="1:16384" s="12" customFormat="1">
      <c r="A33" s="276" t="s">
        <v>142</v>
      </c>
      <c r="B33" s="276"/>
      <c r="C33"/>
      <c r="D33"/>
      <c r="E33"/>
      <c r="F33"/>
      <c r="G33"/>
      <c r="H33"/>
      <c r="I33"/>
      <c r="J33"/>
      <c r="K33"/>
      <c r="L33"/>
      <c r="M33"/>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c r="XFB33" s="14"/>
      <c r="XFC33" s="14"/>
      <c r="XFD33" s="14"/>
    </row>
    <row r="34" spans="1:16384">
      <c r="A34" s="32" t="s">
        <v>149</v>
      </c>
      <c r="B34" s="33">
        <f>COUNTIFS(Dados_geral!X:X,Consolidado_casos_clínicos!A34,Dados_geral!O:O,"Caso clínico")</f>
        <v>503</v>
      </c>
      <c r="C34" s="43"/>
    </row>
    <row r="35" spans="1:16384">
      <c r="A35" s="32" t="s">
        <v>151</v>
      </c>
      <c r="B35" s="33">
        <f>COUNTIFS(Dados_geral!X:X,Consolidado_casos_clínicos!A35,Dados_geral!O:O,"Caso clínico")</f>
        <v>212</v>
      </c>
      <c r="C35" s="43"/>
    </row>
    <row r="36" spans="1:16384">
      <c r="A36" s="50" t="s">
        <v>2</v>
      </c>
      <c r="B36" s="52">
        <f>SUM(B34:B35)</f>
        <v>715</v>
      </c>
    </row>
    <row r="37" spans="1:16384" ht="15" customHeight="1">
      <c r="A37" s="11"/>
      <c r="B37" s="7"/>
    </row>
    <row r="38" spans="1:16384">
      <c r="A38" s="11"/>
      <c r="B38" s="7"/>
    </row>
    <row r="39" spans="1:16384">
      <c r="A39" s="11"/>
      <c r="B39" s="7"/>
    </row>
    <row r="40" spans="1:16384">
      <c r="A40" s="11"/>
      <c r="B40" s="7"/>
    </row>
    <row r="41" spans="1:16384" s="27" customFormat="1">
      <c r="A41" s="35"/>
      <c r="B41" s="35"/>
    </row>
    <row r="43" spans="1:16384">
      <c r="A43" s="280"/>
      <c r="B43" s="280"/>
      <c r="C43" s="280"/>
      <c r="H43" s="11"/>
      <c r="I43" s="11"/>
      <c r="J43" s="11"/>
      <c r="K43" s="11"/>
      <c r="L43" s="11"/>
      <c r="M43" s="11"/>
    </row>
    <row r="44" spans="1:16384">
      <c r="A44" s="56" t="s">
        <v>143</v>
      </c>
      <c r="B44" s="56"/>
      <c r="C44" s="56"/>
      <c r="D44" s="255"/>
      <c r="F44" s="11"/>
      <c r="G44" s="279"/>
      <c r="H44" s="279"/>
      <c r="I44" s="11"/>
      <c r="J44" s="11"/>
      <c r="K44" s="11"/>
    </row>
    <row r="45" spans="1:16384">
      <c r="A45" s="34"/>
      <c r="B45" s="34" t="s">
        <v>3280</v>
      </c>
      <c r="C45" s="34" t="s">
        <v>2620</v>
      </c>
      <c r="D45" s="34" t="s">
        <v>2</v>
      </c>
      <c r="E45" s="60"/>
      <c r="F45" s="60"/>
      <c r="G45" s="11"/>
      <c r="H45" s="11"/>
      <c r="I45" s="61"/>
      <c r="J45" s="11"/>
      <c r="K45" s="11"/>
    </row>
    <row r="46" spans="1:16384">
      <c r="A46" s="62" t="s">
        <v>893</v>
      </c>
      <c r="B46" s="63">
        <f>COUNTIFS(Dados_geral!$O:$O,"Caso Clínico",Dados_geral!$K:$K,Consolidado_casos_clínicos!B45,Dados_geral!$X:$X,"Sim")</f>
        <v>436</v>
      </c>
      <c r="C46" s="63">
        <f>COUNTIFS(Dados_geral!$O:$O,"Caso Clínico",Dados_geral!$K:$K,Consolidado_casos_clínicos!C45,Dados_geral!$X:$X,"Sim")</f>
        <v>12</v>
      </c>
      <c r="D46" s="63">
        <f t="shared" ref="D46:D53" si="0">SUM(B46:C46)</f>
        <v>448</v>
      </c>
      <c r="F46" s="11"/>
      <c r="G46" s="11"/>
      <c r="H46" s="11"/>
      <c r="I46" s="11"/>
      <c r="J46" s="11"/>
      <c r="K46" s="11"/>
    </row>
    <row r="47" spans="1:16384">
      <c r="A47" s="32" t="s">
        <v>140</v>
      </c>
      <c r="B47" s="33">
        <f>COUNTIFS(Dados_geral!$O:$O,"Caso Clínico",Dados_geral!$K:$K,Consolidado_casos_clínicos!$B$45,Dados_geral!$X:$X,"Sim",Dados_geral!$Z:$Z,"Não")</f>
        <v>244</v>
      </c>
      <c r="C47" s="33">
        <f>COUNTIFS(Dados_geral!$O:$O,"Caso Clínico",Dados_geral!$K:$K,Consolidado_casos_clínicos!$C$45,Dados_geral!$X:$X,"Sim",Dados_geral!$Z:$Z,"Não")</f>
        <v>3</v>
      </c>
      <c r="D47" s="33">
        <f t="shared" si="0"/>
        <v>247</v>
      </c>
      <c r="F47" s="11"/>
      <c r="G47" s="11"/>
      <c r="H47" s="11"/>
      <c r="I47" s="11"/>
      <c r="J47" s="11"/>
      <c r="K47" s="11"/>
    </row>
    <row r="48" spans="1:16384">
      <c r="A48" s="32" t="s">
        <v>139</v>
      </c>
      <c r="B48" s="33">
        <f>COUNTIFS(Dados_geral!$O:$O,"Caso Clínico",Dados_geral!$K:$K,Consolidado_casos_clínicos!$B$45,Dados_geral!$X:$X,"Sim",Dados_geral!$Z:$Z,"Sim")</f>
        <v>176</v>
      </c>
      <c r="C48" s="33">
        <f>COUNTIFS(Dados_geral!$O:$O,"Caso Clínico",Dados_geral!$K:$K,Consolidado_casos_clínicos!$C$45,Dados_geral!$X:$X,"Sim",Dados_geral!$Z:$Z,"Sim")</f>
        <v>8</v>
      </c>
      <c r="D48" s="33">
        <f t="shared" si="0"/>
        <v>184</v>
      </c>
      <c r="E48" s="60"/>
      <c r="F48" s="60"/>
      <c r="G48" s="11"/>
      <c r="H48" s="11"/>
      <c r="I48" s="61"/>
      <c r="J48" s="11"/>
      <c r="K48" s="11"/>
    </row>
    <row r="49" spans="1:16382">
      <c r="A49" s="32" t="s">
        <v>894</v>
      </c>
      <c r="B49" s="33">
        <f>COUNTIFS(Dados_geral!$O:$O,"Caso Clínico",Dados_geral!$K:$K,Consolidado_casos_clínicos!$B$45,Dados_geral!$X:$X,"Sim",Dados_geral!$Z:$Z,"Inconclusivo")</f>
        <v>14</v>
      </c>
      <c r="C49" s="33">
        <f>COUNTIFS(Dados_geral!$O:$O,"Caso Clínico",Dados_geral!$K:$K,Consolidado_casos_clínicos!$C$45,Dados_geral!$X:$X,"Sim",Dados_geral!$Z:$Z,"Inconclusivo")</f>
        <v>0</v>
      </c>
      <c r="D49" s="33">
        <f t="shared" si="0"/>
        <v>14</v>
      </c>
      <c r="E49" s="60"/>
      <c r="F49" s="60"/>
      <c r="G49" s="11"/>
      <c r="H49" s="11"/>
      <c r="I49" s="61"/>
      <c r="J49" s="11"/>
      <c r="K49" s="11"/>
    </row>
    <row r="50" spans="1:16382">
      <c r="A50" s="62" t="s">
        <v>895</v>
      </c>
      <c r="B50" s="63">
        <f>COUNTIFS(Dados_geral!$O:$O,"Caso Clínico",Dados_geral!$K:$K,Consolidado_casos_clínicos!B45,Dados_geral!$X:$X,"Não")</f>
        <v>181</v>
      </c>
      <c r="C50" s="63">
        <f>COUNTIFS(Dados_geral!$O:$O,"Caso Clínico",Dados_geral!$K:$K,Consolidado_casos_clínicos!C45,Dados_geral!$X:$X,"Não")</f>
        <v>9</v>
      </c>
      <c r="D50" s="63">
        <f t="shared" si="0"/>
        <v>190</v>
      </c>
      <c r="F50" s="11"/>
      <c r="G50" s="11"/>
      <c r="H50" s="11"/>
      <c r="I50" s="11"/>
      <c r="J50" s="11"/>
      <c r="K50" s="11"/>
    </row>
    <row r="51" spans="1:16382" s="27" customFormat="1">
      <c r="A51" s="32" t="s">
        <v>896</v>
      </c>
      <c r="B51" s="33">
        <f>COUNTIFS(Dados_geral!$O:$O,"Caso Clínico",Dados_geral!$K:$K,Consolidado_casos_clínicos!$B$45,Dados_geral!$X:$X,"Não",Dados_geral!$Z:$Z,"Não")</f>
        <v>164</v>
      </c>
      <c r="C51" s="33">
        <f>COUNTIFS(Dados_geral!$O:$O,"Caso Clínico",Dados_geral!$K:$K,Consolidado_casos_clínicos!$C$45,Dados_geral!$X:$X,"Não",Dados_geral!$Z:$Z,"Não")</f>
        <v>1</v>
      </c>
      <c r="D51" s="33">
        <f t="shared" si="0"/>
        <v>165</v>
      </c>
      <c r="E51"/>
      <c r="F51" s="11"/>
      <c r="G51" s="11"/>
      <c r="H51" s="11"/>
      <c r="I51" s="11"/>
      <c r="J51" s="11"/>
      <c r="K51" s="1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row>
    <row r="52" spans="1:16382">
      <c r="A52" s="32" t="s">
        <v>141</v>
      </c>
      <c r="B52" s="33">
        <f>COUNTIFS(Dados_geral!$O:$O,"Caso Clínico",Dados_geral!$K:$K,Consolidado_casos_clínicos!$B$45,Dados_geral!$X:$X,"Não",Dados_geral!$Z:$Z,"Sim")</f>
        <v>14</v>
      </c>
      <c r="C52" s="33">
        <f>COUNTIFS(Dados_geral!$O:$O,"Caso Clínico",Dados_geral!$K:$K,Consolidado_casos_clínicos!$C$45,Dados_geral!$X:$X,"Não",Dados_geral!$Z:$Z,"Sim")</f>
        <v>7</v>
      </c>
      <c r="D52" s="33">
        <f t="shared" si="0"/>
        <v>21</v>
      </c>
      <c r="F52" s="11"/>
      <c r="G52" s="11"/>
      <c r="H52" s="11"/>
      <c r="I52" s="11"/>
      <c r="J52" s="11"/>
      <c r="K52" s="11"/>
    </row>
    <row r="53" spans="1:16382">
      <c r="A53" s="32" t="s">
        <v>894</v>
      </c>
      <c r="B53" s="33">
        <f>COUNTIFS(Dados_geral!$O:$O,"Caso Clínico",Dados_geral!$K:$K,Consolidado_casos_clínicos!$B$45,Dados_geral!$X:$X,"Não",Dados_geral!$Z:$Z,"Inconclusivo")</f>
        <v>3</v>
      </c>
      <c r="C53" s="33">
        <f>COUNTIFS(Dados_geral!$O:$O,"Caso Clínico",Dados_geral!$K:$K,Consolidado_casos_clínicos!$C$45,Dados_geral!$X:$X,"Não",Dados_geral!$Z:$Z,"Inconclusivo")</f>
        <v>0</v>
      </c>
      <c r="D53" s="33">
        <f t="shared" si="0"/>
        <v>3</v>
      </c>
      <c r="F53" s="11"/>
      <c r="G53" s="11"/>
      <c r="H53" s="11"/>
      <c r="I53" s="11"/>
      <c r="J53" s="11"/>
      <c r="K53" s="11"/>
    </row>
    <row r="54" spans="1:16382">
      <c r="A54" s="50" t="s">
        <v>2</v>
      </c>
      <c r="B54" s="52">
        <f>B46+B50</f>
        <v>617</v>
      </c>
      <c r="C54" s="52">
        <f>C46+C50</f>
        <v>21</v>
      </c>
      <c r="D54" s="52">
        <f>D46+D50</f>
        <v>638</v>
      </c>
    </row>
    <row r="55" spans="1:16382">
      <c r="B55" s="64"/>
    </row>
    <row r="56" spans="1:16382">
      <c r="C56" s="43"/>
    </row>
    <row r="61" spans="1:16382" s="27" customFormat="1"/>
    <row r="63" spans="1:16382">
      <c r="A63" s="276" t="s">
        <v>60</v>
      </c>
      <c r="B63" s="276"/>
      <c r="C63" s="43"/>
    </row>
    <row r="64" spans="1:16382">
      <c r="A64" s="32" t="s">
        <v>52</v>
      </c>
      <c r="B64" s="33">
        <f>COUNTIFS(Dados_geral!O:O,"Caso clínico",Dados_geral!AC:AC,Consolidado_casos_clínicos!A64)</f>
        <v>323</v>
      </c>
      <c r="C64" s="43"/>
    </row>
    <row r="65" spans="1:16384" s="12" customFormat="1">
      <c r="A65" s="32" t="s">
        <v>53</v>
      </c>
      <c r="B65" s="33">
        <f>COUNTIFS(Dados_geral!O:O,"Caso clínico",Dados_geral!AC:AC,Consolidado_casos_clínicos!A65)</f>
        <v>440</v>
      </c>
      <c r="C65" s="43"/>
      <c r="D65"/>
      <c r="E65"/>
      <c r="F65"/>
      <c r="G65"/>
      <c r="H65"/>
      <c r="I65"/>
      <c r="J65"/>
      <c r="K65"/>
      <c r="L65"/>
      <c r="M65"/>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c r="XCZ65" s="14"/>
      <c r="XDA65" s="14"/>
      <c r="XDB65" s="14"/>
      <c r="XDC65" s="14"/>
      <c r="XDD65" s="14"/>
      <c r="XDE65" s="14"/>
      <c r="XDF65" s="14"/>
      <c r="XDG65" s="14"/>
      <c r="XDH65" s="14"/>
      <c r="XDI65" s="14"/>
      <c r="XDJ65" s="14"/>
      <c r="XDK65" s="14"/>
      <c r="XDL65" s="14"/>
      <c r="XDM65" s="14"/>
      <c r="XDN65" s="14"/>
      <c r="XDO65" s="14"/>
      <c r="XDP65" s="14"/>
      <c r="XDQ65" s="14"/>
      <c r="XDR65" s="14"/>
      <c r="XDS65" s="14"/>
      <c r="XDT65" s="14"/>
      <c r="XDU65" s="14"/>
      <c r="XDV65" s="14"/>
      <c r="XDW65" s="14"/>
      <c r="XDX65" s="14"/>
      <c r="XDY65" s="14"/>
      <c r="XDZ65" s="14"/>
      <c r="XEA65" s="14"/>
      <c r="XEB65" s="14"/>
      <c r="XEC65" s="14"/>
      <c r="XED65" s="14"/>
      <c r="XEE65" s="14"/>
      <c r="XEF65" s="14"/>
      <c r="XEG65" s="14"/>
      <c r="XEH65" s="14"/>
      <c r="XEI65" s="14"/>
      <c r="XEJ65" s="14"/>
      <c r="XEK65" s="14"/>
      <c r="XEL65" s="14"/>
      <c r="XEM65" s="14"/>
      <c r="XEN65" s="14"/>
      <c r="XEO65" s="14"/>
      <c r="XEP65" s="14"/>
      <c r="XEQ65" s="14"/>
      <c r="XER65" s="14"/>
      <c r="XES65" s="14"/>
      <c r="XET65" s="14"/>
      <c r="XEU65" s="14"/>
      <c r="XEV65" s="14"/>
      <c r="XEW65" s="14"/>
      <c r="XEX65" s="14"/>
      <c r="XEY65" s="14"/>
      <c r="XEZ65" s="14"/>
      <c r="XFA65" s="14"/>
      <c r="XFB65" s="14"/>
      <c r="XFC65" s="14"/>
      <c r="XFD65" s="14"/>
    </row>
    <row r="66" spans="1:16384">
      <c r="A66" s="50" t="s">
        <v>2</v>
      </c>
      <c r="B66" s="52">
        <f>SUM(B64:B65)</f>
        <v>763</v>
      </c>
    </row>
    <row r="67" spans="1:16384">
      <c r="A67" s="11"/>
      <c r="B67" s="7"/>
    </row>
    <row r="68" spans="1:16384">
      <c r="A68" s="11"/>
      <c r="B68" s="7"/>
    </row>
    <row r="69" spans="1:16384">
      <c r="A69" s="11"/>
      <c r="B69" s="7"/>
    </row>
    <row r="70" spans="1:16384">
      <c r="A70" s="11"/>
      <c r="B70" s="7"/>
    </row>
    <row r="71" spans="1:16384">
      <c r="A71" s="11"/>
      <c r="B71" s="7"/>
    </row>
    <row r="72" spans="1:16384">
      <c r="A72" s="11"/>
      <c r="B72" s="7"/>
    </row>
    <row r="73" spans="1:16384">
      <c r="A73" s="11"/>
      <c r="B73" s="7"/>
    </row>
    <row r="74" spans="1:16384">
      <c r="A74" s="11"/>
      <c r="B74" s="7"/>
    </row>
    <row r="75" spans="1:16384" s="27" customFormat="1">
      <c r="A75" s="35"/>
      <c r="B75" s="35"/>
    </row>
    <row r="76" spans="1:16384">
      <c r="A76" s="11"/>
      <c r="B76" s="11"/>
      <c r="C76" s="11"/>
      <c r="D76" s="11"/>
      <c r="E76" s="11"/>
      <c r="F76" s="11"/>
      <c r="G76" s="11"/>
      <c r="H76" s="11"/>
      <c r="I76" s="11"/>
      <c r="J76" s="11"/>
      <c r="K76" s="11"/>
      <c r="L76" s="11"/>
      <c r="M76" s="11"/>
    </row>
    <row r="77" spans="1:16384">
      <c r="A77" s="11"/>
      <c r="B77" s="61"/>
      <c r="C77" s="11"/>
      <c r="D77" s="11"/>
      <c r="E77" s="11"/>
      <c r="F77" s="11"/>
      <c r="G77" s="11"/>
      <c r="H77" s="11"/>
      <c r="I77" s="11"/>
      <c r="J77" s="11"/>
      <c r="K77" s="11"/>
      <c r="L77" s="11"/>
      <c r="M77" s="11"/>
    </row>
    <row r="78" spans="1:16384">
      <c r="A78" s="65"/>
      <c r="B78" s="65"/>
      <c r="C78" s="11"/>
      <c r="D78" s="11"/>
      <c r="E78" s="11"/>
      <c r="F78" s="11"/>
      <c r="G78" s="11"/>
      <c r="H78" s="11"/>
      <c r="I78" s="11"/>
      <c r="J78" s="11"/>
      <c r="K78" s="11"/>
      <c r="L78" s="11"/>
      <c r="M78" s="11"/>
    </row>
    <row r="79" spans="1:16384">
      <c r="A79" s="66"/>
      <c r="B79" s="11"/>
      <c r="C79" s="11"/>
      <c r="D79" s="11"/>
      <c r="E79" s="11"/>
      <c r="F79" s="11"/>
      <c r="G79" s="11"/>
      <c r="H79" s="11"/>
      <c r="I79" s="11"/>
      <c r="J79" s="11"/>
      <c r="K79" s="11"/>
      <c r="L79" s="11"/>
      <c r="M79" s="11"/>
    </row>
    <row r="80" spans="1:16384">
      <c r="A80" s="66"/>
      <c r="B80" s="11"/>
      <c r="C80" s="11"/>
      <c r="D80" s="11"/>
      <c r="E80" s="11"/>
      <c r="F80" s="11"/>
      <c r="G80" s="11"/>
      <c r="H80" s="11"/>
      <c r="I80" s="11"/>
      <c r="J80" s="11"/>
      <c r="K80" s="11"/>
      <c r="L80" s="11"/>
      <c r="M80" s="11"/>
    </row>
    <row r="81" spans="1:16384">
      <c r="A81" s="66"/>
      <c r="B81" s="11"/>
      <c r="C81" s="11"/>
      <c r="D81" s="11"/>
      <c r="E81" s="11"/>
      <c r="F81" s="11"/>
      <c r="G81" s="11"/>
      <c r="H81" s="11"/>
      <c r="I81" s="11"/>
      <c r="J81" s="11"/>
      <c r="K81" s="11"/>
      <c r="L81" s="11"/>
      <c r="M81" s="11"/>
    </row>
    <row r="82" spans="1:16384">
      <c r="A82" s="66"/>
      <c r="B82" s="11"/>
      <c r="C82" s="11"/>
      <c r="D82" s="11"/>
      <c r="E82" s="11"/>
      <c r="F82" s="11"/>
      <c r="G82" s="11"/>
      <c r="H82" s="11"/>
      <c r="I82" s="11"/>
      <c r="J82" s="11"/>
      <c r="K82" s="11"/>
      <c r="L82" s="11"/>
      <c r="M82" s="11"/>
    </row>
    <row r="83" spans="1:16384">
      <c r="A83" s="66"/>
      <c r="B83" s="11"/>
      <c r="C83" s="11"/>
      <c r="D83" s="11"/>
      <c r="E83" s="11"/>
      <c r="F83" s="11"/>
      <c r="G83" s="11"/>
      <c r="H83" s="11"/>
      <c r="I83" s="11"/>
      <c r="J83" s="11"/>
      <c r="K83" s="11"/>
      <c r="L83" s="11"/>
      <c r="M83" s="11"/>
    </row>
    <row r="84" spans="1:16384" s="12" customFormat="1">
      <c r="A84" s="66"/>
      <c r="B84" s="11"/>
      <c r="C84" s="11"/>
      <c r="D84" s="11"/>
      <c r="E84" s="11"/>
      <c r="F84" s="11"/>
      <c r="G84" s="11"/>
      <c r="H84" s="11"/>
      <c r="I84" s="11"/>
      <c r="J84" s="11"/>
      <c r="K84" s="11"/>
      <c r="L84" s="11"/>
      <c r="M84" s="11"/>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14"/>
      <c r="AMK84" s="14"/>
      <c r="AML84" s="14"/>
      <c r="AMM84" s="14"/>
      <c r="AMN84" s="14"/>
      <c r="AMO84" s="14"/>
      <c r="AMP84" s="14"/>
      <c r="AMQ84" s="14"/>
      <c r="AMR84" s="14"/>
      <c r="AMS84" s="14"/>
      <c r="AMT84" s="14"/>
      <c r="AMU84" s="14"/>
      <c r="AMV84" s="14"/>
      <c r="AMW84" s="14"/>
      <c r="AMX84" s="14"/>
      <c r="AMY84" s="14"/>
      <c r="AMZ84" s="14"/>
      <c r="ANA84" s="14"/>
      <c r="ANB84" s="14"/>
      <c r="ANC84" s="14"/>
      <c r="AND84" s="14"/>
      <c r="ANE84" s="14"/>
      <c r="ANF84" s="14"/>
      <c r="ANG84" s="14"/>
      <c r="ANH84" s="14"/>
      <c r="ANI84" s="14"/>
      <c r="ANJ84" s="14"/>
      <c r="ANK84" s="14"/>
      <c r="ANL84" s="14"/>
      <c r="ANM84" s="14"/>
      <c r="ANN84" s="14"/>
      <c r="ANO84" s="14"/>
      <c r="ANP84" s="14"/>
      <c r="ANQ84" s="14"/>
      <c r="ANR84" s="14"/>
      <c r="ANS84" s="14"/>
      <c r="ANT84" s="14"/>
      <c r="ANU84" s="14"/>
      <c r="ANV84" s="14"/>
      <c r="ANW84" s="14"/>
      <c r="ANX84" s="14"/>
      <c r="ANY84" s="14"/>
      <c r="ANZ84" s="14"/>
      <c r="AOA84" s="14"/>
      <c r="AOB84" s="14"/>
      <c r="AOC84" s="14"/>
      <c r="AOD84" s="14"/>
      <c r="AOE84" s="14"/>
      <c r="AOF84" s="14"/>
      <c r="AOG84" s="14"/>
      <c r="AOH84" s="14"/>
      <c r="AOI84" s="14"/>
      <c r="AOJ84" s="14"/>
      <c r="AOK84" s="14"/>
      <c r="AOL84" s="14"/>
      <c r="AOM84" s="14"/>
      <c r="AON84" s="14"/>
      <c r="AOO84" s="14"/>
      <c r="AOP84" s="14"/>
      <c r="AOQ84" s="14"/>
      <c r="AOR84" s="14"/>
      <c r="AOS84" s="14"/>
      <c r="AOT84" s="14"/>
      <c r="AOU84" s="14"/>
      <c r="AOV84" s="14"/>
      <c r="AOW84" s="14"/>
      <c r="AOX84" s="14"/>
      <c r="AOY84" s="14"/>
      <c r="AOZ84" s="14"/>
      <c r="APA84" s="14"/>
      <c r="APB84" s="14"/>
      <c r="APC84" s="14"/>
      <c r="APD84" s="14"/>
      <c r="APE84" s="14"/>
      <c r="APF84" s="14"/>
      <c r="APG84" s="14"/>
      <c r="APH84" s="14"/>
      <c r="API84" s="14"/>
      <c r="APJ84" s="14"/>
      <c r="APK84" s="14"/>
      <c r="APL84" s="14"/>
      <c r="APM84" s="14"/>
      <c r="APN84" s="14"/>
      <c r="APO84" s="14"/>
      <c r="APP84" s="14"/>
      <c r="APQ84" s="14"/>
      <c r="APR84" s="14"/>
      <c r="APS84" s="14"/>
      <c r="APT84" s="14"/>
      <c r="APU84" s="14"/>
      <c r="APV84" s="14"/>
      <c r="APW84" s="14"/>
      <c r="APX84" s="14"/>
      <c r="APY84" s="14"/>
      <c r="APZ84" s="14"/>
      <c r="AQA84" s="14"/>
      <c r="AQB84" s="14"/>
      <c r="AQC84" s="14"/>
      <c r="AQD84" s="14"/>
      <c r="AQE84" s="14"/>
      <c r="AQF84" s="14"/>
      <c r="AQG84" s="14"/>
      <c r="AQH84" s="14"/>
      <c r="AQI84" s="14"/>
      <c r="AQJ84" s="14"/>
      <c r="AQK84" s="14"/>
      <c r="AQL84" s="14"/>
      <c r="AQM84" s="14"/>
      <c r="AQN84" s="14"/>
      <c r="AQO84" s="14"/>
      <c r="AQP84" s="14"/>
      <c r="AQQ84" s="14"/>
      <c r="AQR84" s="14"/>
      <c r="AQS84" s="14"/>
      <c r="AQT84" s="14"/>
      <c r="AQU84" s="14"/>
      <c r="AQV84" s="14"/>
      <c r="AQW84" s="14"/>
      <c r="AQX84" s="14"/>
      <c r="AQY84" s="14"/>
      <c r="AQZ84" s="14"/>
      <c r="ARA84" s="14"/>
      <c r="ARB84" s="14"/>
      <c r="ARC84" s="14"/>
      <c r="ARD84" s="14"/>
      <c r="ARE84" s="14"/>
      <c r="ARF84" s="14"/>
      <c r="ARG84" s="14"/>
      <c r="ARH84" s="14"/>
      <c r="ARI84" s="14"/>
      <c r="ARJ84" s="14"/>
      <c r="ARK84" s="14"/>
      <c r="ARL84" s="14"/>
      <c r="ARM84" s="14"/>
      <c r="ARN84" s="14"/>
      <c r="ARO84" s="14"/>
      <c r="ARP84" s="14"/>
      <c r="ARQ84" s="14"/>
      <c r="ARR84" s="14"/>
      <c r="ARS84" s="14"/>
      <c r="ART84" s="14"/>
      <c r="ARU84" s="14"/>
      <c r="ARV84" s="14"/>
      <c r="ARW84" s="14"/>
      <c r="ARX84" s="14"/>
      <c r="ARY84" s="14"/>
      <c r="ARZ84" s="14"/>
      <c r="ASA84" s="14"/>
      <c r="ASB84" s="14"/>
      <c r="ASC84" s="14"/>
      <c r="ASD84" s="14"/>
      <c r="ASE84" s="14"/>
      <c r="ASF84" s="14"/>
      <c r="ASG84" s="14"/>
      <c r="ASH84" s="14"/>
      <c r="ASI84" s="14"/>
      <c r="ASJ84" s="14"/>
      <c r="ASK84" s="14"/>
      <c r="ASL84" s="14"/>
      <c r="ASM84" s="14"/>
      <c r="ASN84" s="14"/>
      <c r="ASO84" s="14"/>
      <c r="ASP84" s="14"/>
      <c r="ASQ84" s="14"/>
      <c r="ASR84" s="14"/>
      <c r="ASS84" s="14"/>
      <c r="AST84" s="14"/>
      <c r="ASU84" s="14"/>
      <c r="ASV84" s="14"/>
      <c r="ASW84" s="14"/>
      <c r="ASX84" s="14"/>
      <c r="ASY84" s="14"/>
      <c r="ASZ84" s="14"/>
      <c r="ATA84" s="14"/>
      <c r="ATB84" s="14"/>
      <c r="ATC84" s="14"/>
      <c r="ATD84" s="14"/>
      <c r="ATE84" s="14"/>
      <c r="ATF84" s="14"/>
      <c r="ATG84" s="14"/>
      <c r="ATH84" s="14"/>
      <c r="ATI84" s="14"/>
      <c r="ATJ84" s="14"/>
      <c r="ATK84" s="14"/>
      <c r="ATL84" s="14"/>
      <c r="ATM84" s="14"/>
      <c r="ATN84" s="14"/>
      <c r="ATO84" s="14"/>
      <c r="ATP84" s="14"/>
      <c r="ATQ84" s="14"/>
      <c r="ATR84" s="14"/>
      <c r="ATS84" s="14"/>
      <c r="ATT84" s="14"/>
      <c r="ATU84" s="14"/>
      <c r="ATV84" s="14"/>
      <c r="ATW84" s="14"/>
      <c r="ATX84" s="14"/>
      <c r="ATY84" s="14"/>
      <c r="ATZ84" s="14"/>
      <c r="AUA84" s="14"/>
      <c r="AUB84" s="14"/>
      <c r="AUC84" s="14"/>
      <c r="AUD84" s="14"/>
      <c r="AUE84" s="14"/>
      <c r="AUF84" s="14"/>
      <c r="AUG84" s="14"/>
      <c r="AUH84" s="14"/>
      <c r="AUI84" s="14"/>
      <c r="AUJ84" s="14"/>
      <c r="AUK84" s="14"/>
      <c r="AUL84" s="14"/>
      <c r="AUM84" s="14"/>
      <c r="AUN84" s="14"/>
      <c r="AUO84" s="14"/>
      <c r="AUP84" s="14"/>
      <c r="AUQ84" s="14"/>
      <c r="AUR84" s="14"/>
      <c r="AUS84" s="14"/>
      <c r="AUT84" s="14"/>
      <c r="AUU84" s="14"/>
      <c r="AUV84" s="14"/>
      <c r="AUW84" s="14"/>
      <c r="AUX84" s="14"/>
      <c r="AUY84" s="14"/>
      <c r="AUZ84" s="14"/>
      <c r="AVA84" s="14"/>
      <c r="AVB84" s="14"/>
      <c r="AVC84" s="14"/>
      <c r="AVD84" s="14"/>
      <c r="AVE84" s="14"/>
      <c r="AVF84" s="14"/>
      <c r="AVG84" s="14"/>
      <c r="AVH84" s="14"/>
      <c r="AVI84" s="14"/>
      <c r="AVJ84" s="14"/>
      <c r="AVK84" s="14"/>
      <c r="AVL84" s="14"/>
      <c r="AVM84" s="14"/>
      <c r="AVN84" s="14"/>
      <c r="AVO84" s="14"/>
      <c r="AVP84" s="14"/>
      <c r="AVQ84" s="14"/>
      <c r="AVR84" s="14"/>
      <c r="AVS84" s="14"/>
      <c r="AVT84" s="14"/>
      <c r="AVU84" s="14"/>
      <c r="AVV84" s="14"/>
      <c r="AVW84" s="14"/>
      <c r="AVX84" s="14"/>
      <c r="AVY84" s="14"/>
      <c r="AVZ84" s="14"/>
      <c r="AWA84" s="14"/>
      <c r="AWB84" s="14"/>
      <c r="AWC84" s="14"/>
      <c r="AWD84" s="14"/>
      <c r="AWE84" s="14"/>
      <c r="AWF84" s="14"/>
      <c r="AWG84" s="14"/>
      <c r="AWH84" s="14"/>
      <c r="AWI84" s="14"/>
      <c r="AWJ84" s="14"/>
      <c r="AWK84" s="14"/>
      <c r="AWL84" s="14"/>
      <c r="AWM84" s="14"/>
      <c r="AWN84" s="14"/>
      <c r="AWO84" s="14"/>
      <c r="AWP84" s="14"/>
      <c r="AWQ84" s="14"/>
      <c r="AWR84" s="14"/>
      <c r="AWS84" s="14"/>
      <c r="AWT84" s="14"/>
      <c r="AWU84" s="14"/>
      <c r="AWV84" s="14"/>
      <c r="AWW84" s="14"/>
      <c r="AWX84" s="14"/>
      <c r="AWY84" s="14"/>
      <c r="AWZ84" s="14"/>
      <c r="AXA84" s="14"/>
      <c r="AXB84" s="14"/>
      <c r="AXC84" s="14"/>
      <c r="AXD84" s="14"/>
      <c r="AXE84" s="14"/>
      <c r="AXF84" s="14"/>
      <c r="AXG84" s="14"/>
      <c r="AXH84" s="14"/>
      <c r="AXI84" s="14"/>
      <c r="AXJ84" s="14"/>
      <c r="AXK84" s="14"/>
      <c r="AXL84" s="14"/>
      <c r="AXM84" s="14"/>
      <c r="AXN84" s="14"/>
      <c r="AXO84" s="14"/>
      <c r="AXP84" s="14"/>
      <c r="AXQ84" s="14"/>
      <c r="AXR84" s="14"/>
      <c r="AXS84" s="14"/>
      <c r="AXT84" s="14"/>
      <c r="AXU84" s="14"/>
      <c r="AXV84" s="14"/>
      <c r="AXW84" s="14"/>
      <c r="AXX84" s="14"/>
      <c r="AXY84" s="14"/>
      <c r="AXZ84" s="14"/>
      <c r="AYA84" s="14"/>
      <c r="AYB84" s="14"/>
      <c r="AYC84" s="14"/>
      <c r="AYD84" s="14"/>
      <c r="AYE84" s="14"/>
      <c r="AYF84" s="14"/>
      <c r="AYG84" s="14"/>
      <c r="AYH84" s="14"/>
      <c r="AYI84" s="14"/>
      <c r="AYJ84" s="14"/>
      <c r="AYK84" s="14"/>
      <c r="AYL84" s="14"/>
      <c r="AYM84" s="14"/>
      <c r="AYN84" s="14"/>
      <c r="AYO84" s="14"/>
      <c r="AYP84" s="14"/>
      <c r="AYQ84" s="14"/>
      <c r="AYR84" s="14"/>
      <c r="AYS84" s="14"/>
      <c r="AYT84" s="14"/>
      <c r="AYU84" s="14"/>
      <c r="AYV84" s="14"/>
      <c r="AYW84" s="14"/>
      <c r="AYX84" s="14"/>
      <c r="AYY84" s="14"/>
      <c r="AYZ84" s="14"/>
      <c r="AZA84" s="14"/>
      <c r="AZB84" s="14"/>
      <c r="AZC84" s="14"/>
      <c r="AZD84" s="14"/>
      <c r="AZE84" s="14"/>
      <c r="AZF84" s="14"/>
      <c r="AZG84" s="14"/>
      <c r="AZH84" s="14"/>
      <c r="AZI84" s="14"/>
      <c r="AZJ84" s="14"/>
      <c r="AZK84" s="14"/>
      <c r="AZL84" s="14"/>
      <c r="AZM84" s="14"/>
      <c r="AZN84" s="14"/>
      <c r="AZO84" s="14"/>
      <c r="AZP84" s="14"/>
      <c r="AZQ84" s="14"/>
      <c r="AZR84" s="14"/>
      <c r="AZS84" s="14"/>
      <c r="AZT84" s="14"/>
      <c r="AZU84" s="14"/>
      <c r="AZV84" s="14"/>
      <c r="AZW84" s="14"/>
      <c r="AZX84" s="14"/>
      <c r="AZY84" s="14"/>
      <c r="AZZ84" s="14"/>
      <c r="BAA84" s="14"/>
      <c r="BAB84" s="14"/>
      <c r="BAC84" s="14"/>
      <c r="BAD84" s="14"/>
      <c r="BAE84" s="14"/>
      <c r="BAF84" s="14"/>
      <c r="BAG84" s="14"/>
      <c r="BAH84" s="14"/>
      <c r="BAI84" s="14"/>
      <c r="BAJ84" s="14"/>
      <c r="BAK84" s="14"/>
      <c r="BAL84" s="14"/>
      <c r="BAM84" s="14"/>
      <c r="BAN84" s="14"/>
      <c r="BAO84" s="14"/>
      <c r="BAP84" s="14"/>
      <c r="BAQ84" s="14"/>
      <c r="BAR84" s="14"/>
      <c r="BAS84" s="14"/>
      <c r="BAT84" s="14"/>
      <c r="BAU84" s="14"/>
      <c r="BAV84" s="14"/>
      <c r="BAW84" s="14"/>
      <c r="BAX84" s="14"/>
      <c r="BAY84" s="14"/>
      <c r="BAZ84" s="14"/>
      <c r="BBA84" s="14"/>
      <c r="BBB84" s="14"/>
      <c r="BBC84" s="14"/>
      <c r="BBD84" s="14"/>
      <c r="BBE84" s="14"/>
      <c r="BBF84" s="14"/>
      <c r="BBG84" s="14"/>
      <c r="BBH84" s="14"/>
      <c r="BBI84" s="14"/>
      <c r="BBJ84" s="14"/>
      <c r="BBK84" s="14"/>
      <c r="BBL84" s="14"/>
      <c r="BBM84" s="14"/>
      <c r="BBN84" s="14"/>
      <c r="BBO84" s="14"/>
      <c r="BBP84" s="14"/>
      <c r="BBQ84" s="14"/>
      <c r="BBR84" s="14"/>
      <c r="BBS84" s="14"/>
      <c r="BBT84" s="14"/>
      <c r="BBU84" s="14"/>
      <c r="BBV84" s="14"/>
      <c r="BBW84" s="14"/>
      <c r="BBX84" s="14"/>
      <c r="BBY84" s="14"/>
      <c r="BBZ84" s="14"/>
      <c r="BCA84" s="14"/>
      <c r="BCB84" s="14"/>
      <c r="BCC84" s="14"/>
      <c r="BCD84" s="14"/>
      <c r="BCE84" s="14"/>
      <c r="BCF84" s="14"/>
      <c r="BCG84" s="14"/>
      <c r="BCH84" s="14"/>
      <c r="BCI84" s="14"/>
      <c r="BCJ84" s="14"/>
      <c r="BCK84" s="14"/>
      <c r="BCL84" s="14"/>
      <c r="BCM84" s="14"/>
      <c r="BCN84" s="14"/>
      <c r="BCO84" s="14"/>
      <c r="BCP84" s="14"/>
      <c r="BCQ84" s="14"/>
      <c r="BCR84" s="14"/>
      <c r="BCS84" s="14"/>
      <c r="BCT84" s="14"/>
      <c r="BCU84" s="14"/>
      <c r="BCV84" s="14"/>
      <c r="BCW84" s="14"/>
      <c r="BCX84" s="14"/>
      <c r="BCY84" s="14"/>
      <c r="BCZ84" s="14"/>
      <c r="BDA84" s="14"/>
      <c r="BDB84" s="14"/>
      <c r="BDC84" s="14"/>
      <c r="BDD84" s="14"/>
      <c r="BDE84" s="14"/>
      <c r="BDF84" s="14"/>
      <c r="BDG84" s="14"/>
      <c r="BDH84" s="14"/>
      <c r="BDI84" s="14"/>
      <c r="BDJ84" s="14"/>
      <c r="BDK84" s="14"/>
      <c r="BDL84" s="14"/>
      <c r="BDM84" s="14"/>
      <c r="BDN84" s="14"/>
      <c r="BDO84" s="14"/>
      <c r="BDP84" s="14"/>
      <c r="BDQ84" s="14"/>
      <c r="BDR84" s="14"/>
      <c r="BDS84" s="14"/>
      <c r="BDT84" s="14"/>
      <c r="BDU84" s="14"/>
      <c r="BDV84" s="14"/>
      <c r="BDW84" s="14"/>
      <c r="BDX84" s="14"/>
      <c r="BDY84" s="14"/>
      <c r="BDZ84" s="14"/>
      <c r="BEA84" s="14"/>
      <c r="BEB84" s="14"/>
      <c r="BEC84" s="14"/>
      <c r="BED84" s="14"/>
      <c r="BEE84" s="14"/>
      <c r="BEF84" s="14"/>
      <c r="BEG84" s="14"/>
      <c r="BEH84" s="14"/>
      <c r="BEI84" s="14"/>
      <c r="BEJ84" s="14"/>
      <c r="BEK84" s="14"/>
      <c r="BEL84" s="14"/>
      <c r="BEM84" s="14"/>
      <c r="BEN84" s="14"/>
      <c r="BEO84" s="14"/>
      <c r="BEP84" s="14"/>
      <c r="BEQ84" s="14"/>
      <c r="BER84" s="14"/>
      <c r="BES84" s="14"/>
      <c r="BET84" s="14"/>
      <c r="BEU84" s="14"/>
      <c r="BEV84" s="14"/>
      <c r="BEW84" s="14"/>
      <c r="BEX84" s="14"/>
      <c r="BEY84" s="14"/>
      <c r="BEZ84" s="14"/>
      <c r="BFA84" s="14"/>
      <c r="BFB84" s="14"/>
      <c r="BFC84" s="14"/>
      <c r="BFD84" s="14"/>
      <c r="BFE84" s="14"/>
      <c r="BFF84" s="14"/>
      <c r="BFG84" s="14"/>
      <c r="BFH84" s="14"/>
      <c r="BFI84" s="14"/>
      <c r="BFJ84" s="14"/>
      <c r="BFK84" s="14"/>
      <c r="BFL84" s="14"/>
      <c r="BFM84" s="14"/>
      <c r="BFN84" s="14"/>
      <c r="BFO84" s="14"/>
      <c r="BFP84" s="14"/>
      <c r="BFQ84" s="14"/>
      <c r="BFR84" s="14"/>
      <c r="BFS84" s="14"/>
      <c r="BFT84" s="14"/>
      <c r="BFU84" s="14"/>
      <c r="BFV84" s="14"/>
      <c r="BFW84" s="14"/>
      <c r="BFX84" s="14"/>
      <c r="BFY84" s="14"/>
      <c r="BFZ84" s="14"/>
      <c r="BGA84" s="14"/>
      <c r="BGB84" s="14"/>
      <c r="BGC84" s="14"/>
      <c r="BGD84" s="14"/>
      <c r="BGE84" s="14"/>
      <c r="BGF84" s="14"/>
      <c r="BGG84" s="14"/>
      <c r="BGH84" s="14"/>
      <c r="BGI84" s="14"/>
      <c r="BGJ84" s="14"/>
      <c r="BGK84" s="14"/>
      <c r="BGL84" s="14"/>
      <c r="BGM84" s="14"/>
      <c r="BGN84" s="14"/>
      <c r="BGO84" s="14"/>
      <c r="BGP84" s="14"/>
      <c r="BGQ84" s="14"/>
      <c r="BGR84" s="14"/>
      <c r="BGS84" s="14"/>
      <c r="BGT84" s="14"/>
      <c r="BGU84" s="14"/>
      <c r="BGV84" s="14"/>
      <c r="BGW84" s="14"/>
      <c r="BGX84" s="14"/>
      <c r="BGY84" s="14"/>
      <c r="BGZ84" s="14"/>
      <c r="BHA84" s="14"/>
      <c r="BHB84" s="14"/>
      <c r="BHC84" s="14"/>
      <c r="BHD84" s="14"/>
      <c r="BHE84" s="14"/>
      <c r="BHF84" s="14"/>
      <c r="BHG84" s="14"/>
      <c r="BHH84" s="14"/>
      <c r="BHI84" s="14"/>
      <c r="BHJ84" s="14"/>
      <c r="BHK84" s="14"/>
      <c r="BHL84" s="14"/>
      <c r="BHM84" s="14"/>
      <c r="BHN84" s="14"/>
      <c r="BHO84" s="14"/>
      <c r="BHP84" s="14"/>
      <c r="BHQ84" s="14"/>
      <c r="BHR84" s="14"/>
      <c r="BHS84" s="14"/>
      <c r="BHT84" s="14"/>
      <c r="BHU84" s="14"/>
      <c r="BHV84" s="14"/>
      <c r="BHW84" s="14"/>
      <c r="BHX84" s="14"/>
      <c r="BHY84" s="14"/>
      <c r="BHZ84" s="14"/>
      <c r="BIA84" s="14"/>
      <c r="BIB84" s="14"/>
      <c r="BIC84" s="14"/>
      <c r="BID84" s="14"/>
      <c r="BIE84" s="14"/>
      <c r="BIF84" s="14"/>
      <c r="BIG84" s="14"/>
      <c r="BIH84" s="14"/>
      <c r="BII84" s="14"/>
      <c r="BIJ84" s="14"/>
      <c r="BIK84" s="14"/>
      <c r="BIL84" s="14"/>
      <c r="BIM84" s="14"/>
      <c r="BIN84" s="14"/>
      <c r="BIO84" s="14"/>
      <c r="BIP84" s="14"/>
      <c r="BIQ84" s="14"/>
      <c r="BIR84" s="14"/>
      <c r="BIS84" s="14"/>
      <c r="BIT84" s="14"/>
      <c r="BIU84" s="14"/>
      <c r="BIV84" s="14"/>
      <c r="BIW84" s="14"/>
      <c r="BIX84" s="14"/>
      <c r="BIY84" s="14"/>
      <c r="BIZ84" s="14"/>
      <c r="BJA84" s="14"/>
      <c r="BJB84" s="14"/>
      <c r="BJC84" s="14"/>
      <c r="BJD84" s="14"/>
      <c r="BJE84" s="14"/>
      <c r="BJF84" s="14"/>
      <c r="BJG84" s="14"/>
      <c r="BJH84" s="14"/>
      <c r="BJI84" s="14"/>
      <c r="BJJ84" s="14"/>
      <c r="BJK84" s="14"/>
      <c r="BJL84" s="14"/>
      <c r="BJM84" s="14"/>
      <c r="BJN84" s="14"/>
      <c r="BJO84" s="14"/>
      <c r="BJP84" s="14"/>
      <c r="BJQ84" s="14"/>
      <c r="BJR84" s="14"/>
      <c r="BJS84" s="14"/>
      <c r="BJT84" s="14"/>
      <c r="BJU84" s="14"/>
      <c r="BJV84" s="14"/>
      <c r="BJW84" s="14"/>
      <c r="BJX84" s="14"/>
      <c r="BJY84" s="14"/>
      <c r="BJZ84" s="14"/>
      <c r="BKA84" s="14"/>
      <c r="BKB84" s="14"/>
      <c r="BKC84" s="14"/>
      <c r="BKD84" s="14"/>
      <c r="BKE84" s="14"/>
      <c r="BKF84" s="14"/>
      <c r="BKG84" s="14"/>
      <c r="BKH84" s="14"/>
      <c r="BKI84" s="14"/>
      <c r="BKJ84" s="14"/>
      <c r="BKK84" s="14"/>
      <c r="BKL84" s="14"/>
      <c r="BKM84" s="14"/>
      <c r="BKN84" s="14"/>
      <c r="BKO84" s="14"/>
      <c r="BKP84" s="14"/>
      <c r="BKQ84" s="14"/>
      <c r="BKR84" s="14"/>
      <c r="BKS84" s="14"/>
      <c r="BKT84" s="14"/>
      <c r="BKU84" s="14"/>
      <c r="BKV84" s="14"/>
      <c r="BKW84" s="14"/>
      <c r="BKX84" s="14"/>
      <c r="BKY84" s="14"/>
      <c r="BKZ84" s="14"/>
      <c r="BLA84" s="14"/>
      <c r="BLB84" s="14"/>
      <c r="BLC84" s="14"/>
      <c r="BLD84" s="14"/>
      <c r="BLE84" s="14"/>
      <c r="BLF84" s="14"/>
      <c r="BLG84" s="14"/>
      <c r="BLH84" s="14"/>
      <c r="BLI84" s="14"/>
      <c r="BLJ84" s="14"/>
      <c r="BLK84" s="14"/>
      <c r="BLL84" s="14"/>
      <c r="BLM84" s="14"/>
      <c r="BLN84" s="14"/>
      <c r="BLO84" s="14"/>
      <c r="BLP84" s="14"/>
      <c r="BLQ84" s="14"/>
      <c r="BLR84" s="14"/>
      <c r="BLS84" s="14"/>
      <c r="BLT84" s="14"/>
      <c r="BLU84" s="14"/>
      <c r="BLV84" s="14"/>
      <c r="BLW84" s="14"/>
      <c r="BLX84" s="14"/>
      <c r="BLY84" s="14"/>
      <c r="BLZ84" s="14"/>
      <c r="BMA84" s="14"/>
      <c r="BMB84" s="14"/>
      <c r="BMC84" s="14"/>
      <c r="BMD84" s="14"/>
      <c r="BME84" s="14"/>
      <c r="BMF84" s="14"/>
      <c r="BMG84" s="14"/>
      <c r="BMH84" s="14"/>
      <c r="BMI84" s="14"/>
      <c r="BMJ84" s="14"/>
      <c r="BMK84" s="14"/>
      <c r="BML84" s="14"/>
      <c r="BMM84" s="14"/>
      <c r="BMN84" s="14"/>
      <c r="BMO84" s="14"/>
      <c r="BMP84" s="14"/>
      <c r="BMQ84" s="14"/>
      <c r="BMR84" s="14"/>
      <c r="BMS84" s="14"/>
      <c r="BMT84" s="14"/>
      <c r="BMU84" s="14"/>
      <c r="BMV84" s="14"/>
      <c r="BMW84" s="14"/>
      <c r="BMX84" s="14"/>
      <c r="BMY84" s="14"/>
      <c r="BMZ84" s="14"/>
      <c r="BNA84" s="14"/>
      <c r="BNB84" s="14"/>
      <c r="BNC84" s="14"/>
      <c r="BND84" s="14"/>
      <c r="BNE84" s="14"/>
      <c r="BNF84" s="14"/>
      <c r="BNG84" s="14"/>
      <c r="BNH84" s="14"/>
      <c r="BNI84" s="14"/>
      <c r="BNJ84" s="14"/>
      <c r="BNK84" s="14"/>
      <c r="BNL84" s="14"/>
      <c r="BNM84" s="14"/>
      <c r="BNN84" s="14"/>
      <c r="BNO84" s="14"/>
      <c r="BNP84" s="14"/>
      <c r="BNQ84" s="14"/>
      <c r="BNR84" s="14"/>
      <c r="BNS84" s="14"/>
      <c r="BNT84" s="14"/>
      <c r="BNU84" s="14"/>
      <c r="BNV84" s="14"/>
      <c r="BNW84" s="14"/>
      <c r="BNX84" s="14"/>
      <c r="BNY84" s="14"/>
      <c r="BNZ84" s="14"/>
      <c r="BOA84" s="14"/>
      <c r="BOB84" s="14"/>
      <c r="BOC84" s="14"/>
      <c r="BOD84" s="14"/>
      <c r="BOE84" s="14"/>
      <c r="BOF84" s="14"/>
      <c r="BOG84" s="14"/>
      <c r="BOH84" s="14"/>
      <c r="BOI84" s="14"/>
      <c r="BOJ84" s="14"/>
      <c r="BOK84" s="14"/>
      <c r="BOL84" s="14"/>
      <c r="BOM84" s="14"/>
      <c r="BON84" s="14"/>
      <c r="BOO84" s="14"/>
      <c r="BOP84" s="14"/>
      <c r="BOQ84" s="14"/>
      <c r="BOR84" s="14"/>
      <c r="BOS84" s="14"/>
      <c r="BOT84" s="14"/>
      <c r="BOU84" s="14"/>
      <c r="BOV84" s="14"/>
      <c r="BOW84" s="14"/>
      <c r="BOX84" s="14"/>
      <c r="BOY84" s="14"/>
      <c r="BOZ84" s="14"/>
      <c r="BPA84" s="14"/>
      <c r="BPB84" s="14"/>
      <c r="BPC84" s="14"/>
      <c r="BPD84" s="14"/>
      <c r="BPE84" s="14"/>
      <c r="BPF84" s="14"/>
      <c r="BPG84" s="14"/>
      <c r="BPH84" s="14"/>
      <c r="BPI84" s="14"/>
      <c r="BPJ84" s="14"/>
      <c r="BPK84" s="14"/>
      <c r="BPL84" s="14"/>
      <c r="BPM84" s="14"/>
      <c r="BPN84" s="14"/>
      <c r="BPO84" s="14"/>
      <c r="BPP84" s="14"/>
      <c r="BPQ84" s="14"/>
      <c r="BPR84" s="14"/>
      <c r="BPS84" s="14"/>
      <c r="BPT84" s="14"/>
      <c r="BPU84" s="14"/>
      <c r="BPV84" s="14"/>
      <c r="BPW84" s="14"/>
      <c r="BPX84" s="14"/>
      <c r="BPY84" s="14"/>
      <c r="BPZ84" s="14"/>
      <c r="BQA84" s="14"/>
      <c r="BQB84" s="14"/>
      <c r="BQC84" s="14"/>
      <c r="BQD84" s="14"/>
      <c r="BQE84" s="14"/>
      <c r="BQF84" s="14"/>
      <c r="BQG84" s="14"/>
      <c r="BQH84" s="14"/>
      <c r="BQI84" s="14"/>
      <c r="BQJ84" s="14"/>
      <c r="BQK84" s="14"/>
      <c r="BQL84" s="14"/>
      <c r="BQM84" s="14"/>
      <c r="BQN84" s="14"/>
      <c r="BQO84" s="14"/>
      <c r="BQP84" s="14"/>
      <c r="BQQ84" s="14"/>
      <c r="BQR84" s="14"/>
      <c r="BQS84" s="14"/>
      <c r="BQT84" s="14"/>
      <c r="BQU84" s="14"/>
      <c r="BQV84" s="14"/>
      <c r="BQW84" s="14"/>
      <c r="BQX84" s="14"/>
      <c r="BQY84" s="14"/>
      <c r="BQZ84" s="14"/>
      <c r="BRA84" s="14"/>
      <c r="BRB84" s="14"/>
      <c r="BRC84" s="14"/>
      <c r="BRD84" s="14"/>
      <c r="BRE84" s="14"/>
      <c r="BRF84" s="14"/>
      <c r="BRG84" s="14"/>
      <c r="BRH84" s="14"/>
      <c r="BRI84" s="14"/>
      <c r="BRJ84" s="14"/>
      <c r="BRK84" s="14"/>
      <c r="BRL84" s="14"/>
      <c r="BRM84" s="14"/>
      <c r="BRN84" s="14"/>
      <c r="BRO84" s="14"/>
      <c r="BRP84" s="14"/>
      <c r="BRQ84" s="14"/>
      <c r="BRR84" s="14"/>
      <c r="BRS84" s="14"/>
      <c r="BRT84" s="14"/>
      <c r="BRU84" s="14"/>
      <c r="BRV84" s="14"/>
      <c r="BRW84" s="14"/>
      <c r="BRX84" s="14"/>
      <c r="BRY84" s="14"/>
      <c r="BRZ84" s="14"/>
      <c r="BSA84" s="14"/>
      <c r="BSB84" s="14"/>
      <c r="BSC84" s="14"/>
      <c r="BSD84" s="14"/>
      <c r="BSE84" s="14"/>
      <c r="BSF84" s="14"/>
      <c r="BSG84" s="14"/>
      <c r="BSH84" s="14"/>
      <c r="BSI84" s="14"/>
      <c r="BSJ84" s="14"/>
      <c r="BSK84" s="14"/>
      <c r="BSL84" s="14"/>
      <c r="BSM84" s="14"/>
      <c r="BSN84" s="14"/>
      <c r="BSO84" s="14"/>
      <c r="BSP84" s="14"/>
      <c r="BSQ84" s="14"/>
      <c r="BSR84" s="14"/>
      <c r="BSS84" s="14"/>
      <c r="BST84" s="14"/>
      <c r="BSU84" s="14"/>
      <c r="BSV84" s="14"/>
      <c r="BSW84" s="14"/>
      <c r="BSX84" s="14"/>
      <c r="BSY84" s="14"/>
      <c r="BSZ84" s="14"/>
      <c r="BTA84" s="14"/>
      <c r="BTB84" s="14"/>
      <c r="BTC84" s="14"/>
      <c r="BTD84" s="14"/>
      <c r="BTE84" s="14"/>
      <c r="BTF84" s="14"/>
      <c r="BTG84" s="14"/>
      <c r="BTH84" s="14"/>
      <c r="BTI84" s="14"/>
      <c r="BTJ84" s="14"/>
      <c r="BTK84" s="14"/>
      <c r="BTL84" s="14"/>
      <c r="BTM84" s="14"/>
      <c r="BTN84" s="14"/>
      <c r="BTO84" s="14"/>
      <c r="BTP84" s="14"/>
      <c r="BTQ84" s="14"/>
      <c r="BTR84" s="14"/>
      <c r="BTS84" s="14"/>
      <c r="BTT84" s="14"/>
      <c r="BTU84" s="14"/>
      <c r="BTV84" s="14"/>
      <c r="BTW84" s="14"/>
      <c r="BTX84" s="14"/>
      <c r="BTY84" s="14"/>
      <c r="BTZ84" s="14"/>
      <c r="BUA84" s="14"/>
      <c r="BUB84" s="14"/>
      <c r="BUC84" s="14"/>
      <c r="BUD84" s="14"/>
      <c r="BUE84" s="14"/>
      <c r="BUF84" s="14"/>
      <c r="BUG84" s="14"/>
      <c r="BUH84" s="14"/>
      <c r="BUI84" s="14"/>
      <c r="BUJ84" s="14"/>
      <c r="BUK84" s="14"/>
      <c r="BUL84" s="14"/>
      <c r="BUM84" s="14"/>
      <c r="BUN84" s="14"/>
      <c r="BUO84" s="14"/>
      <c r="BUP84" s="14"/>
      <c r="BUQ84" s="14"/>
      <c r="BUR84" s="14"/>
      <c r="BUS84" s="14"/>
      <c r="BUT84" s="14"/>
      <c r="BUU84" s="14"/>
      <c r="BUV84" s="14"/>
      <c r="BUW84" s="14"/>
      <c r="BUX84" s="14"/>
      <c r="BUY84" s="14"/>
      <c r="BUZ84" s="14"/>
      <c r="BVA84" s="14"/>
      <c r="BVB84" s="14"/>
      <c r="BVC84" s="14"/>
      <c r="BVD84" s="14"/>
      <c r="BVE84" s="14"/>
      <c r="BVF84" s="14"/>
      <c r="BVG84" s="14"/>
      <c r="BVH84" s="14"/>
      <c r="BVI84" s="14"/>
      <c r="BVJ84" s="14"/>
      <c r="BVK84" s="14"/>
      <c r="BVL84" s="14"/>
      <c r="BVM84" s="14"/>
      <c r="BVN84" s="14"/>
      <c r="BVO84" s="14"/>
      <c r="BVP84" s="14"/>
      <c r="BVQ84" s="14"/>
      <c r="BVR84" s="14"/>
      <c r="BVS84" s="14"/>
      <c r="BVT84" s="14"/>
      <c r="BVU84" s="14"/>
      <c r="BVV84" s="14"/>
      <c r="BVW84" s="14"/>
      <c r="BVX84" s="14"/>
      <c r="BVY84" s="14"/>
      <c r="BVZ84" s="14"/>
      <c r="BWA84" s="14"/>
      <c r="BWB84" s="14"/>
      <c r="BWC84" s="14"/>
      <c r="BWD84" s="14"/>
      <c r="BWE84" s="14"/>
      <c r="BWF84" s="14"/>
      <c r="BWG84" s="14"/>
      <c r="BWH84" s="14"/>
      <c r="BWI84" s="14"/>
      <c r="BWJ84" s="14"/>
      <c r="BWK84" s="14"/>
      <c r="BWL84" s="14"/>
      <c r="BWM84" s="14"/>
      <c r="BWN84" s="14"/>
      <c r="BWO84" s="14"/>
      <c r="BWP84" s="14"/>
      <c r="BWQ84" s="14"/>
      <c r="BWR84" s="14"/>
      <c r="BWS84" s="14"/>
      <c r="BWT84" s="14"/>
      <c r="BWU84" s="14"/>
      <c r="BWV84" s="14"/>
      <c r="BWW84" s="14"/>
      <c r="BWX84" s="14"/>
      <c r="BWY84" s="14"/>
      <c r="BWZ84" s="14"/>
      <c r="BXA84" s="14"/>
      <c r="BXB84" s="14"/>
      <c r="BXC84" s="14"/>
      <c r="BXD84" s="14"/>
      <c r="BXE84" s="14"/>
      <c r="BXF84" s="14"/>
      <c r="BXG84" s="14"/>
      <c r="BXH84" s="14"/>
      <c r="BXI84" s="14"/>
      <c r="BXJ84" s="14"/>
      <c r="BXK84" s="14"/>
      <c r="BXL84" s="14"/>
      <c r="BXM84" s="14"/>
      <c r="BXN84" s="14"/>
      <c r="BXO84" s="14"/>
      <c r="BXP84" s="14"/>
      <c r="BXQ84" s="14"/>
      <c r="BXR84" s="14"/>
      <c r="BXS84" s="14"/>
      <c r="BXT84" s="14"/>
      <c r="BXU84" s="14"/>
      <c r="BXV84" s="14"/>
      <c r="BXW84" s="14"/>
      <c r="BXX84" s="14"/>
      <c r="BXY84" s="14"/>
      <c r="BXZ84" s="14"/>
      <c r="BYA84" s="14"/>
      <c r="BYB84" s="14"/>
      <c r="BYC84" s="14"/>
      <c r="BYD84" s="14"/>
      <c r="BYE84" s="14"/>
      <c r="BYF84" s="14"/>
      <c r="BYG84" s="14"/>
      <c r="BYH84" s="14"/>
      <c r="BYI84" s="14"/>
      <c r="BYJ84" s="14"/>
      <c r="BYK84" s="14"/>
      <c r="BYL84" s="14"/>
      <c r="BYM84" s="14"/>
      <c r="BYN84" s="14"/>
      <c r="BYO84" s="14"/>
      <c r="BYP84" s="14"/>
      <c r="BYQ84" s="14"/>
      <c r="BYR84" s="14"/>
      <c r="BYS84" s="14"/>
      <c r="BYT84" s="14"/>
      <c r="BYU84" s="14"/>
      <c r="BYV84" s="14"/>
      <c r="BYW84" s="14"/>
      <c r="BYX84" s="14"/>
      <c r="BYY84" s="14"/>
      <c r="BYZ84" s="14"/>
      <c r="BZA84" s="14"/>
      <c r="BZB84" s="14"/>
      <c r="BZC84" s="14"/>
      <c r="BZD84" s="14"/>
      <c r="BZE84" s="14"/>
      <c r="BZF84" s="14"/>
      <c r="BZG84" s="14"/>
      <c r="BZH84" s="14"/>
      <c r="BZI84" s="14"/>
      <c r="BZJ84" s="14"/>
      <c r="BZK84" s="14"/>
      <c r="BZL84" s="14"/>
      <c r="BZM84" s="14"/>
      <c r="BZN84" s="14"/>
      <c r="BZO84" s="14"/>
      <c r="BZP84" s="14"/>
      <c r="BZQ84" s="14"/>
      <c r="BZR84" s="14"/>
      <c r="BZS84" s="14"/>
      <c r="BZT84" s="14"/>
      <c r="BZU84" s="14"/>
      <c r="BZV84" s="14"/>
      <c r="BZW84" s="14"/>
      <c r="BZX84" s="14"/>
      <c r="BZY84" s="14"/>
      <c r="BZZ84" s="14"/>
      <c r="CAA84" s="14"/>
      <c r="CAB84" s="14"/>
      <c r="CAC84" s="14"/>
      <c r="CAD84" s="14"/>
      <c r="CAE84" s="14"/>
      <c r="CAF84" s="14"/>
      <c r="CAG84" s="14"/>
      <c r="CAH84" s="14"/>
      <c r="CAI84" s="14"/>
      <c r="CAJ84" s="14"/>
      <c r="CAK84" s="14"/>
      <c r="CAL84" s="14"/>
      <c r="CAM84" s="14"/>
      <c r="CAN84" s="14"/>
      <c r="CAO84" s="14"/>
      <c r="CAP84" s="14"/>
      <c r="CAQ84" s="14"/>
      <c r="CAR84" s="14"/>
      <c r="CAS84" s="14"/>
      <c r="CAT84" s="14"/>
      <c r="CAU84" s="14"/>
      <c r="CAV84" s="14"/>
      <c r="CAW84" s="14"/>
      <c r="CAX84" s="14"/>
      <c r="CAY84" s="14"/>
      <c r="CAZ84" s="14"/>
      <c r="CBA84" s="14"/>
      <c r="CBB84" s="14"/>
      <c r="CBC84" s="14"/>
      <c r="CBD84" s="14"/>
      <c r="CBE84" s="14"/>
      <c r="CBF84" s="14"/>
      <c r="CBG84" s="14"/>
      <c r="CBH84" s="14"/>
      <c r="CBI84" s="14"/>
      <c r="CBJ84" s="14"/>
      <c r="CBK84" s="14"/>
      <c r="CBL84" s="14"/>
      <c r="CBM84" s="14"/>
      <c r="CBN84" s="14"/>
      <c r="CBO84" s="14"/>
      <c r="CBP84" s="14"/>
      <c r="CBQ84" s="14"/>
      <c r="CBR84" s="14"/>
      <c r="CBS84" s="14"/>
      <c r="CBT84" s="14"/>
      <c r="CBU84" s="14"/>
      <c r="CBV84" s="14"/>
      <c r="CBW84" s="14"/>
      <c r="CBX84" s="14"/>
      <c r="CBY84" s="14"/>
      <c r="CBZ84" s="14"/>
      <c r="CCA84" s="14"/>
      <c r="CCB84" s="14"/>
      <c r="CCC84" s="14"/>
      <c r="CCD84" s="14"/>
      <c r="CCE84" s="14"/>
      <c r="CCF84" s="14"/>
      <c r="CCG84" s="14"/>
      <c r="CCH84" s="14"/>
      <c r="CCI84" s="14"/>
      <c r="CCJ84" s="14"/>
      <c r="CCK84" s="14"/>
      <c r="CCL84" s="14"/>
      <c r="CCM84" s="14"/>
      <c r="CCN84" s="14"/>
      <c r="CCO84" s="14"/>
      <c r="CCP84" s="14"/>
      <c r="CCQ84" s="14"/>
      <c r="CCR84" s="14"/>
      <c r="CCS84" s="14"/>
      <c r="CCT84" s="14"/>
      <c r="CCU84" s="14"/>
      <c r="CCV84" s="14"/>
      <c r="CCW84" s="14"/>
      <c r="CCX84" s="14"/>
      <c r="CCY84" s="14"/>
      <c r="CCZ84" s="14"/>
      <c r="CDA84" s="14"/>
      <c r="CDB84" s="14"/>
      <c r="CDC84" s="14"/>
      <c r="CDD84" s="14"/>
      <c r="CDE84" s="14"/>
      <c r="CDF84" s="14"/>
      <c r="CDG84" s="14"/>
      <c r="CDH84" s="14"/>
      <c r="CDI84" s="14"/>
      <c r="CDJ84" s="14"/>
      <c r="CDK84" s="14"/>
      <c r="CDL84" s="14"/>
      <c r="CDM84" s="14"/>
      <c r="CDN84" s="14"/>
      <c r="CDO84" s="14"/>
      <c r="CDP84" s="14"/>
      <c r="CDQ84" s="14"/>
      <c r="CDR84" s="14"/>
      <c r="CDS84" s="14"/>
      <c r="CDT84" s="14"/>
      <c r="CDU84" s="14"/>
      <c r="CDV84" s="14"/>
      <c r="CDW84" s="14"/>
      <c r="CDX84" s="14"/>
      <c r="CDY84" s="14"/>
      <c r="CDZ84" s="14"/>
      <c r="CEA84" s="14"/>
      <c r="CEB84" s="14"/>
      <c r="CEC84" s="14"/>
      <c r="CED84" s="14"/>
      <c r="CEE84" s="14"/>
      <c r="CEF84" s="14"/>
      <c r="CEG84" s="14"/>
      <c r="CEH84" s="14"/>
      <c r="CEI84" s="14"/>
      <c r="CEJ84" s="14"/>
      <c r="CEK84" s="14"/>
      <c r="CEL84" s="14"/>
      <c r="CEM84" s="14"/>
      <c r="CEN84" s="14"/>
      <c r="CEO84" s="14"/>
      <c r="CEP84" s="14"/>
      <c r="CEQ84" s="14"/>
      <c r="CER84" s="14"/>
      <c r="CES84" s="14"/>
      <c r="CET84" s="14"/>
      <c r="CEU84" s="14"/>
      <c r="CEV84" s="14"/>
      <c r="CEW84" s="14"/>
      <c r="CEX84" s="14"/>
      <c r="CEY84" s="14"/>
      <c r="CEZ84" s="14"/>
      <c r="CFA84" s="14"/>
      <c r="CFB84" s="14"/>
      <c r="CFC84" s="14"/>
      <c r="CFD84" s="14"/>
      <c r="CFE84" s="14"/>
      <c r="CFF84" s="14"/>
      <c r="CFG84" s="14"/>
      <c r="CFH84" s="14"/>
      <c r="CFI84" s="14"/>
      <c r="CFJ84" s="14"/>
      <c r="CFK84" s="14"/>
      <c r="CFL84" s="14"/>
      <c r="CFM84" s="14"/>
      <c r="CFN84" s="14"/>
      <c r="CFO84" s="14"/>
      <c r="CFP84" s="14"/>
      <c r="CFQ84" s="14"/>
      <c r="CFR84" s="14"/>
      <c r="CFS84" s="14"/>
      <c r="CFT84" s="14"/>
      <c r="CFU84" s="14"/>
      <c r="CFV84" s="14"/>
      <c r="CFW84" s="14"/>
      <c r="CFX84" s="14"/>
      <c r="CFY84" s="14"/>
      <c r="CFZ84" s="14"/>
      <c r="CGA84" s="14"/>
      <c r="CGB84" s="14"/>
      <c r="CGC84" s="14"/>
      <c r="CGD84" s="14"/>
      <c r="CGE84" s="14"/>
      <c r="CGF84" s="14"/>
      <c r="CGG84" s="14"/>
      <c r="CGH84" s="14"/>
      <c r="CGI84" s="14"/>
      <c r="CGJ84" s="14"/>
      <c r="CGK84" s="14"/>
      <c r="CGL84" s="14"/>
      <c r="CGM84" s="14"/>
      <c r="CGN84" s="14"/>
      <c r="CGO84" s="14"/>
      <c r="CGP84" s="14"/>
      <c r="CGQ84" s="14"/>
      <c r="CGR84" s="14"/>
      <c r="CGS84" s="14"/>
      <c r="CGT84" s="14"/>
      <c r="CGU84" s="14"/>
      <c r="CGV84" s="14"/>
      <c r="CGW84" s="14"/>
      <c r="CGX84" s="14"/>
      <c r="CGY84" s="14"/>
      <c r="CGZ84" s="14"/>
      <c r="CHA84" s="14"/>
      <c r="CHB84" s="14"/>
      <c r="CHC84" s="14"/>
      <c r="CHD84" s="14"/>
      <c r="CHE84" s="14"/>
      <c r="CHF84" s="14"/>
      <c r="CHG84" s="14"/>
      <c r="CHH84" s="14"/>
      <c r="CHI84" s="14"/>
      <c r="CHJ84" s="14"/>
      <c r="CHK84" s="14"/>
      <c r="CHL84" s="14"/>
      <c r="CHM84" s="14"/>
      <c r="CHN84" s="14"/>
      <c r="CHO84" s="14"/>
      <c r="CHP84" s="14"/>
      <c r="CHQ84" s="14"/>
      <c r="CHR84" s="14"/>
      <c r="CHS84" s="14"/>
      <c r="CHT84" s="14"/>
      <c r="CHU84" s="14"/>
      <c r="CHV84" s="14"/>
      <c r="CHW84" s="14"/>
      <c r="CHX84" s="14"/>
      <c r="CHY84" s="14"/>
      <c r="CHZ84" s="14"/>
      <c r="CIA84" s="14"/>
      <c r="CIB84" s="14"/>
      <c r="CIC84" s="14"/>
      <c r="CID84" s="14"/>
      <c r="CIE84" s="14"/>
      <c r="CIF84" s="14"/>
      <c r="CIG84" s="14"/>
      <c r="CIH84" s="14"/>
      <c r="CII84" s="14"/>
      <c r="CIJ84" s="14"/>
      <c r="CIK84" s="14"/>
      <c r="CIL84" s="14"/>
      <c r="CIM84" s="14"/>
      <c r="CIN84" s="14"/>
      <c r="CIO84" s="14"/>
      <c r="CIP84" s="14"/>
      <c r="CIQ84" s="14"/>
      <c r="CIR84" s="14"/>
      <c r="CIS84" s="14"/>
      <c r="CIT84" s="14"/>
      <c r="CIU84" s="14"/>
      <c r="CIV84" s="14"/>
      <c r="CIW84" s="14"/>
      <c r="CIX84" s="14"/>
      <c r="CIY84" s="14"/>
      <c r="CIZ84" s="14"/>
      <c r="CJA84" s="14"/>
      <c r="CJB84" s="14"/>
      <c r="CJC84" s="14"/>
      <c r="CJD84" s="14"/>
      <c r="CJE84" s="14"/>
      <c r="CJF84" s="14"/>
      <c r="CJG84" s="14"/>
      <c r="CJH84" s="14"/>
      <c r="CJI84" s="14"/>
      <c r="CJJ84" s="14"/>
      <c r="CJK84" s="14"/>
      <c r="CJL84" s="14"/>
      <c r="CJM84" s="14"/>
      <c r="CJN84" s="14"/>
      <c r="CJO84" s="14"/>
      <c r="CJP84" s="14"/>
      <c r="CJQ84" s="14"/>
      <c r="CJR84" s="14"/>
      <c r="CJS84" s="14"/>
      <c r="CJT84" s="14"/>
      <c r="CJU84" s="14"/>
      <c r="CJV84" s="14"/>
      <c r="CJW84" s="14"/>
      <c r="CJX84" s="14"/>
      <c r="CJY84" s="14"/>
      <c r="CJZ84" s="14"/>
      <c r="CKA84" s="14"/>
      <c r="CKB84" s="14"/>
      <c r="CKC84" s="14"/>
      <c r="CKD84" s="14"/>
      <c r="CKE84" s="14"/>
      <c r="CKF84" s="14"/>
      <c r="CKG84" s="14"/>
      <c r="CKH84" s="14"/>
      <c r="CKI84" s="14"/>
      <c r="CKJ84" s="14"/>
      <c r="CKK84" s="14"/>
      <c r="CKL84" s="14"/>
      <c r="CKM84" s="14"/>
      <c r="CKN84" s="14"/>
      <c r="CKO84" s="14"/>
      <c r="CKP84" s="14"/>
      <c r="CKQ84" s="14"/>
      <c r="CKR84" s="14"/>
      <c r="CKS84" s="14"/>
      <c r="CKT84" s="14"/>
      <c r="CKU84" s="14"/>
      <c r="CKV84" s="14"/>
      <c r="CKW84" s="14"/>
      <c r="CKX84" s="14"/>
      <c r="CKY84" s="14"/>
      <c r="CKZ84" s="14"/>
      <c r="CLA84" s="14"/>
      <c r="CLB84" s="14"/>
      <c r="CLC84" s="14"/>
      <c r="CLD84" s="14"/>
      <c r="CLE84" s="14"/>
      <c r="CLF84" s="14"/>
      <c r="CLG84" s="14"/>
      <c r="CLH84" s="14"/>
      <c r="CLI84" s="14"/>
      <c r="CLJ84" s="14"/>
      <c r="CLK84" s="14"/>
      <c r="CLL84" s="14"/>
      <c r="CLM84" s="14"/>
      <c r="CLN84" s="14"/>
      <c r="CLO84" s="14"/>
      <c r="CLP84" s="14"/>
      <c r="CLQ84" s="14"/>
      <c r="CLR84" s="14"/>
      <c r="CLS84" s="14"/>
      <c r="CLT84" s="14"/>
      <c r="CLU84" s="14"/>
      <c r="CLV84" s="14"/>
      <c r="CLW84" s="14"/>
      <c r="CLX84" s="14"/>
      <c r="CLY84" s="14"/>
      <c r="CLZ84" s="14"/>
      <c r="CMA84" s="14"/>
      <c r="CMB84" s="14"/>
      <c r="CMC84" s="14"/>
      <c r="CMD84" s="14"/>
      <c r="CME84" s="14"/>
      <c r="CMF84" s="14"/>
      <c r="CMG84" s="14"/>
      <c r="CMH84" s="14"/>
      <c r="CMI84" s="14"/>
      <c r="CMJ84" s="14"/>
      <c r="CMK84" s="14"/>
      <c r="CML84" s="14"/>
      <c r="CMM84" s="14"/>
      <c r="CMN84" s="14"/>
      <c r="CMO84" s="14"/>
      <c r="CMP84" s="14"/>
      <c r="CMQ84" s="14"/>
      <c r="CMR84" s="14"/>
      <c r="CMS84" s="14"/>
      <c r="CMT84" s="14"/>
      <c r="CMU84" s="14"/>
      <c r="CMV84" s="14"/>
      <c r="CMW84" s="14"/>
      <c r="CMX84" s="14"/>
      <c r="CMY84" s="14"/>
      <c r="CMZ84" s="14"/>
      <c r="CNA84" s="14"/>
      <c r="CNB84" s="14"/>
      <c r="CNC84" s="14"/>
      <c r="CND84" s="14"/>
      <c r="CNE84" s="14"/>
      <c r="CNF84" s="14"/>
      <c r="CNG84" s="14"/>
      <c r="CNH84" s="14"/>
      <c r="CNI84" s="14"/>
      <c r="CNJ84" s="14"/>
      <c r="CNK84" s="14"/>
      <c r="CNL84" s="14"/>
      <c r="CNM84" s="14"/>
      <c r="CNN84" s="14"/>
      <c r="CNO84" s="14"/>
      <c r="CNP84" s="14"/>
      <c r="CNQ84" s="14"/>
      <c r="CNR84" s="14"/>
      <c r="CNS84" s="14"/>
      <c r="CNT84" s="14"/>
      <c r="CNU84" s="14"/>
      <c r="CNV84" s="14"/>
      <c r="CNW84" s="14"/>
      <c r="CNX84" s="14"/>
      <c r="CNY84" s="14"/>
      <c r="CNZ84" s="14"/>
      <c r="COA84" s="14"/>
      <c r="COB84" s="14"/>
      <c r="COC84" s="14"/>
      <c r="COD84" s="14"/>
      <c r="COE84" s="14"/>
      <c r="COF84" s="14"/>
      <c r="COG84" s="14"/>
      <c r="COH84" s="14"/>
      <c r="COI84" s="14"/>
      <c r="COJ84" s="14"/>
      <c r="COK84" s="14"/>
      <c r="COL84" s="14"/>
      <c r="COM84" s="14"/>
      <c r="CON84" s="14"/>
      <c r="COO84" s="14"/>
      <c r="COP84" s="14"/>
      <c r="COQ84" s="14"/>
      <c r="COR84" s="14"/>
      <c r="COS84" s="14"/>
      <c r="COT84" s="14"/>
      <c r="COU84" s="14"/>
      <c r="COV84" s="14"/>
      <c r="COW84" s="14"/>
      <c r="COX84" s="14"/>
      <c r="COY84" s="14"/>
      <c r="COZ84" s="14"/>
      <c r="CPA84" s="14"/>
      <c r="CPB84" s="14"/>
      <c r="CPC84" s="14"/>
      <c r="CPD84" s="14"/>
      <c r="CPE84" s="14"/>
      <c r="CPF84" s="14"/>
      <c r="CPG84" s="14"/>
      <c r="CPH84" s="14"/>
      <c r="CPI84" s="14"/>
      <c r="CPJ84" s="14"/>
      <c r="CPK84" s="14"/>
      <c r="CPL84" s="14"/>
      <c r="CPM84" s="14"/>
      <c r="CPN84" s="14"/>
      <c r="CPO84" s="14"/>
      <c r="CPP84" s="14"/>
      <c r="CPQ84" s="14"/>
      <c r="CPR84" s="14"/>
      <c r="CPS84" s="14"/>
      <c r="CPT84" s="14"/>
      <c r="CPU84" s="14"/>
      <c r="CPV84" s="14"/>
      <c r="CPW84" s="14"/>
      <c r="CPX84" s="14"/>
      <c r="CPY84" s="14"/>
      <c r="CPZ84" s="14"/>
      <c r="CQA84" s="14"/>
      <c r="CQB84" s="14"/>
      <c r="CQC84" s="14"/>
      <c r="CQD84" s="14"/>
      <c r="CQE84" s="14"/>
      <c r="CQF84" s="14"/>
      <c r="CQG84" s="14"/>
      <c r="CQH84" s="14"/>
      <c r="CQI84" s="14"/>
      <c r="CQJ84" s="14"/>
      <c r="CQK84" s="14"/>
      <c r="CQL84" s="14"/>
      <c r="CQM84" s="14"/>
      <c r="CQN84" s="14"/>
      <c r="CQO84" s="14"/>
      <c r="CQP84" s="14"/>
      <c r="CQQ84" s="14"/>
      <c r="CQR84" s="14"/>
      <c r="CQS84" s="14"/>
      <c r="CQT84" s="14"/>
      <c r="CQU84" s="14"/>
      <c r="CQV84" s="14"/>
      <c r="CQW84" s="14"/>
      <c r="CQX84" s="14"/>
      <c r="CQY84" s="14"/>
      <c r="CQZ84" s="14"/>
      <c r="CRA84" s="14"/>
      <c r="CRB84" s="14"/>
      <c r="CRC84" s="14"/>
      <c r="CRD84" s="14"/>
      <c r="CRE84" s="14"/>
      <c r="CRF84" s="14"/>
      <c r="CRG84" s="14"/>
      <c r="CRH84" s="14"/>
      <c r="CRI84" s="14"/>
      <c r="CRJ84" s="14"/>
      <c r="CRK84" s="14"/>
      <c r="CRL84" s="14"/>
      <c r="CRM84" s="14"/>
      <c r="CRN84" s="14"/>
      <c r="CRO84" s="14"/>
      <c r="CRP84" s="14"/>
      <c r="CRQ84" s="14"/>
      <c r="CRR84" s="14"/>
      <c r="CRS84" s="14"/>
      <c r="CRT84" s="14"/>
      <c r="CRU84" s="14"/>
      <c r="CRV84" s="14"/>
      <c r="CRW84" s="14"/>
      <c r="CRX84" s="14"/>
      <c r="CRY84" s="14"/>
      <c r="CRZ84" s="14"/>
      <c r="CSA84" s="14"/>
      <c r="CSB84" s="14"/>
      <c r="CSC84" s="14"/>
      <c r="CSD84" s="14"/>
      <c r="CSE84" s="14"/>
      <c r="CSF84" s="14"/>
      <c r="CSG84" s="14"/>
      <c r="CSH84" s="14"/>
      <c r="CSI84" s="14"/>
      <c r="CSJ84" s="14"/>
      <c r="CSK84" s="14"/>
      <c r="CSL84" s="14"/>
      <c r="CSM84" s="14"/>
      <c r="CSN84" s="14"/>
      <c r="CSO84" s="14"/>
      <c r="CSP84" s="14"/>
      <c r="CSQ84" s="14"/>
      <c r="CSR84" s="14"/>
      <c r="CSS84" s="14"/>
      <c r="CST84" s="14"/>
      <c r="CSU84" s="14"/>
      <c r="CSV84" s="14"/>
      <c r="CSW84" s="14"/>
      <c r="CSX84" s="14"/>
      <c r="CSY84" s="14"/>
      <c r="CSZ84" s="14"/>
      <c r="CTA84" s="14"/>
      <c r="CTB84" s="14"/>
      <c r="CTC84" s="14"/>
      <c r="CTD84" s="14"/>
      <c r="CTE84" s="14"/>
      <c r="CTF84" s="14"/>
      <c r="CTG84" s="14"/>
      <c r="CTH84" s="14"/>
      <c r="CTI84" s="14"/>
      <c r="CTJ84" s="14"/>
      <c r="CTK84" s="14"/>
      <c r="CTL84" s="14"/>
      <c r="CTM84" s="14"/>
      <c r="CTN84" s="14"/>
      <c r="CTO84" s="14"/>
      <c r="CTP84" s="14"/>
      <c r="CTQ84" s="14"/>
      <c r="CTR84" s="14"/>
      <c r="CTS84" s="14"/>
      <c r="CTT84" s="14"/>
      <c r="CTU84" s="14"/>
      <c r="CTV84" s="14"/>
      <c r="CTW84" s="14"/>
      <c r="CTX84" s="14"/>
      <c r="CTY84" s="14"/>
      <c r="CTZ84" s="14"/>
      <c r="CUA84" s="14"/>
      <c r="CUB84" s="14"/>
      <c r="CUC84" s="14"/>
      <c r="CUD84" s="14"/>
      <c r="CUE84" s="14"/>
      <c r="CUF84" s="14"/>
      <c r="CUG84" s="14"/>
      <c r="CUH84" s="14"/>
      <c r="CUI84" s="14"/>
      <c r="CUJ84" s="14"/>
      <c r="CUK84" s="14"/>
      <c r="CUL84" s="14"/>
      <c r="CUM84" s="14"/>
      <c r="CUN84" s="14"/>
      <c r="CUO84" s="14"/>
      <c r="CUP84" s="14"/>
      <c r="CUQ84" s="14"/>
      <c r="CUR84" s="14"/>
      <c r="CUS84" s="14"/>
      <c r="CUT84" s="14"/>
      <c r="CUU84" s="14"/>
      <c r="CUV84" s="14"/>
      <c r="CUW84" s="14"/>
      <c r="CUX84" s="14"/>
      <c r="CUY84" s="14"/>
      <c r="CUZ84" s="14"/>
      <c r="CVA84" s="14"/>
      <c r="CVB84" s="14"/>
      <c r="CVC84" s="14"/>
      <c r="CVD84" s="14"/>
      <c r="CVE84" s="14"/>
      <c r="CVF84" s="14"/>
      <c r="CVG84" s="14"/>
      <c r="CVH84" s="14"/>
      <c r="CVI84" s="14"/>
      <c r="CVJ84" s="14"/>
      <c r="CVK84" s="14"/>
      <c r="CVL84" s="14"/>
      <c r="CVM84" s="14"/>
      <c r="CVN84" s="14"/>
      <c r="CVO84" s="14"/>
      <c r="CVP84" s="14"/>
      <c r="CVQ84" s="14"/>
      <c r="CVR84" s="14"/>
      <c r="CVS84" s="14"/>
      <c r="CVT84" s="14"/>
      <c r="CVU84" s="14"/>
      <c r="CVV84" s="14"/>
      <c r="CVW84" s="14"/>
      <c r="CVX84" s="14"/>
      <c r="CVY84" s="14"/>
      <c r="CVZ84" s="14"/>
      <c r="CWA84" s="14"/>
      <c r="CWB84" s="14"/>
      <c r="CWC84" s="14"/>
      <c r="CWD84" s="14"/>
      <c r="CWE84" s="14"/>
      <c r="CWF84" s="14"/>
      <c r="CWG84" s="14"/>
      <c r="CWH84" s="14"/>
      <c r="CWI84" s="14"/>
      <c r="CWJ84" s="14"/>
      <c r="CWK84" s="14"/>
      <c r="CWL84" s="14"/>
      <c r="CWM84" s="14"/>
      <c r="CWN84" s="14"/>
      <c r="CWO84" s="14"/>
      <c r="CWP84" s="14"/>
      <c r="CWQ84" s="14"/>
      <c r="CWR84" s="14"/>
      <c r="CWS84" s="14"/>
      <c r="CWT84" s="14"/>
      <c r="CWU84" s="14"/>
      <c r="CWV84" s="14"/>
      <c r="CWW84" s="14"/>
      <c r="CWX84" s="14"/>
      <c r="CWY84" s="14"/>
      <c r="CWZ84" s="14"/>
      <c r="CXA84" s="14"/>
      <c r="CXB84" s="14"/>
      <c r="CXC84" s="14"/>
      <c r="CXD84" s="14"/>
      <c r="CXE84" s="14"/>
      <c r="CXF84" s="14"/>
      <c r="CXG84" s="14"/>
      <c r="CXH84" s="14"/>
      <c r="CXI84" s="14"/>
      <c r="CXJ84" s="14"/>
      <c r="CXK84" s="14"/>
      <c r="CXL84" s="14"/>
      <c r="CXM84" s="14"/>
      <c r="CXN84" s="14"/>
      <c r="CXO84" s="14"/>
      <c r="CXP84" s="14"/>
      <c r="CXQ84" s="14"/>
      <c r="CXR84" s="14"/>
      <c r="CXS84" s="14"/>
      <c r="CXT84" s="14"/>
      <c r="CXU84" s="14"/>
      <c r="CXV84" s="14"/>
      <c r="CXW84" s="14"/>
      <c r="CXX84" s="14"/>
      <c r="CXY84" s="14"/>
      <c r="CXZ84" s="14"/>
      <c r="CYA84" s="14"/>
      <c r="CYB84" s="14"/>
      <c r="CYC84" s="14"/>
      <c r="CYD84" s="14"/>
      <c r="CYE84" s="14"/>
      <c r="CYF84" s="14"/>
      <c r="CYG84" s="14"/>
      <c r="CYH84" s="14"/>
      <c r="CYI84" s="14"/>
      <c r="CYJ84" s="14"/>
      <c r="CYK84" s="14"/>
      <c r="CYL84" s="14"/>
      <c r="CYM84" s="14"/>
      <c r="CYN84" s="14"/>
      <c r="CYO84" s="14"/>
      <c r="CYP84" s="14"/>
      <c r="CYQ84" s="14"/>
      <c r="CYR84" s="14"/>
      <c r="CYS84" s="14"/>
      <c r="CYT84" s="14"/>
      <c r="CYU84" s="14"/>
      <c r="CYV84" s="14"/>
      <c r="CYW84" s="14"/>
      <c r="CYX84" s="14"/>
      <c r="CYY84" s="14"/>
      <c r="CYZ84" s="14"/>
      <c r="CZA84" s="14"/>
      <c r="CZB84" s="14"/>
      <c r="CZC84" s="14"/>
      <c r="CZD84" s="14"/>
      <c r="CZE84" s="14"/>
      <c r="CZF84" s="14"/>
      <c r="CZG84" s="14"/>
      <c r="CZH84" s="14"/>
      <c r="CZI84" s="14"/>
      <c r="CZJ84" s="14"/>
      <c r="CZK84" s="14"/>
      <c r="CZL84" s="14"/>
      <c r="CZM84" s="14"/>
      <c r="CZN84" s="14"/>
      <c r="CZO84" s="14"/>
      <c r="CZP84" s="14"/>
      <c r="CZQ84" s="14"/>
      <c r="CZR84" s="14"/>
      <c r="CZS84" s="14"/>
      <c r="CZT84" s="14"/>
      <c r="CZU84" s="14"/>
      <c r="CZV84" s="14"/>
      <c r="CZW84" s="14"/>
      <c r="CZX84" s="14"/>
      <c r="CZY84" s="14"/>
      <c r="CZZ84" s="14"/>
      <c r="DAA84" s="14"/>
      <c r="DAB84" s="14"/>
      <c r="DAC84" s="14"/>
      <c r="DAD84" s="14"/>
      <c r="DAE84" s="14"/>
      <c r="DAF84" s="14"/>
      <c r="DAG84" s="14"/>
      <c r="DAH84" s="14"/>
      <c r="DAI84" s="14"/>
      <c r="DAJ84" s="14"/>
      <c r="DAK84" s="14"/>
      <c r="DAL84" s="14"/>
      <c r="DAM84" s="14"/>
      <c r="DAN84" s="14"/>
      <c r="DAO84" s="14"/>
      <c r="DAP84" s="14"/>
      <c r="DAQ84" s="14"/>
      <c r="DAR84" s="14"/>
      <c r="DAS84" s="14"/>
      <c r="DAT84" s="14"/>
      <c r="DAU84" s="14"/>
      <c r="DAV84" s="14"/>
      <c r="DAW84" s="14"/>
      <c r="DAX84" s="14"/>
      <c r="DAY84" s="14"/>
      <c r="DAZ84" s="14"/>
      <c r="DBA84" s="14"/>
      <c r="DBB84" s="14"/>
      <c r="DBC84" s="14"/>
      <c r="DBD84" s="14"/>
      <c r="DBE84" s="14"/>
      <c r="DBF84" s="14"/>
      <c r="DBG84" s="14"/>
      <c r="DBH84" s="14"/>
      <c r="DBI84" s="14"/>
      <c r="DBJ84" s="14"/>
      <c r="DBK84" s="14"/>
      <c r="DBL84" s="14"/>
      <c r="DBM84" s="14"/>
      <c r="DBN84" s="14"/>
      <c r="DBO84" s="14"/>
      <c r="DBP84" s="14"/>
      <c r="DBQ84" s="14"/>
      <c r="DBR84" s="14"/>
      <c r="DBS84" s="14"/>
      <c r="DBT84" s="14"/>
      <c r="DBU84" s="14"/>
      <c r="DBV84" s="14"/>
      <c r="DBW84" s="14"/>
      <c r="DBX84" s="14"/>
      <c r="DBY84" s="14"/>
      <c r="DBZ84" s="14"/>
      <c r="DCA84" s="14"/>
      <c r="DCB84" s="14"/>
      <c r="DCC84" s="14"/>
      <c r="DCD84" s="14"/>
      <c r="DCE84" s="14"/>
      <c r="DCF84" s="14"/>
      <c r="DCG84" s="14"/>
      <c r="DCH84" s="14"/>
      <c r="DCI84" s="14"/>
      <c r="DCJ84" s="14"/>
      <c r="DCK84" s="14"/>
      <c r="DCL84" s="14"/>
      <c r="DCM84" s="14"/>
      <c r="DCN84" s="14"/>
      <c r="DCO84" s="14"/>
      <c r="DCP84" s="14"/>
      <c r="DCQ84" s="14"/>
      <c r="DCR84" s="14"/>
      <c r="DCS84" s="14"/>
      <c r="DCT84" s="14"/>
      <c r="DCU84" s="14"/>
      <c r="DCV84" s="14"/>
      <c r="DCW84" s="14"/>
      <c r="DCX84" s="14"/>
      <c r="DCY84" s="14"/>
      <c r="DCZ84" s="14"/>
      <c r="DDA84" s="14"/>
      <c r="DDB84" s="14"/>
      <c r="DDC84" s="14"/>
      <c r="DDD84" s="14"/>
      <c r="DDE84" s="14"/>
      <c r="DDF84" s="14"/>
      <c r="DDG84" s="14"/>
      <c r="DDH84" s="14"/>
      <c r="DDI84" s="14"/>
      <c r="DDJ84" s="14"/>
      <c r="DDK84" s="14"/>
      <c r="DDL84" s="14"/>
      <c r="DDM84" s="14"/>
      <c r="DDN84" s="14"/>
      <c r="DDO84" s="14"/>
      <c r="DDP84" s="14"/>
      <c r="DDQ84" s="14"/>
      <c r="DDR84" s="14"/>
      <c r="DDS84" s="14"/>
      <c r="DDT84" s="14"/>
      <c r="DDU84" s="14"/>
      <c r="DDV84" s="14"/>
      <c r="DDW84" s="14"/>
      <c r="DDX84" s="14"/>
      <c r="DDY84" s="14"/>
      <c r="DDZ84" s="14"/>
      <c r="DEA84" s="14"/>
      <c r="DEB84" s="14"/>
      <c r="DEC84" s="14"/>
      <c r="DED84" s="14"/>
      <c r="DEE84" s="14"/>
      <c r="DEF84" s="14"/>
      <c r="DEG84" s="14"/>
      <c r="DEH84" s="14"/>
      <c r="DEI84" s="14"/>
      <c r="DEJ84" s="14"/>
      <c r="DEK84" s="14"/>
      <c r="DEL84" s="14"/>
      <c r="DEM84" s="14"/>
      <c r="DEN84" s="14"/>
      <c r="DEO84" s="14"/>
      <c r="DEP84" s="14"/>
      <c r="DEQ84" s="14"/>
      <c r="DER84" s="14"/>
      <c r="DES84" s="14"/>
      <c r="DET84" s="14"/>
      <c r="DEU84" s="14"/>
      <c r="DEV84" s="14"/>
      <c r="DEW84" s="14"/>
      <c r="DEX84" s="14"/>
      <c r="DEY84" s="14"/>
      <c r="DEZ84" s="14"/>
      <c r="DFA84" s="14"/>
      <c r="DFB84" s="14"/>
      <c r="DFC84" s="14"/>
      <c r="DFD84" s="14"/>
      <c r="DFE84" s="14"/>
      <c r="DFF84" s="14"/>
      <c r="DFG84" s="14"/>
      <c r="DFH84" s="14"/>
      <c r="DFI84" s="14"/>
      <c r="DFJ84" s="14"/>
      <c r="DFK84" s="14"/>
      <c r="DFL84" s="14"/>
      <c r="DFM84" s="14"/>
      <c r="DFN84" s="14"/>
      <c r="DFO84" s="14"/>
      <c r="DFP84" s="14"/>
      <c r="DFQ84" s="14"/>
      <c r="DFR84" s="14"/>
      <c r="DFS84" s="14"/>
      <c r="DFT84" s="14"/>
      <c r="DFU84" s="14"/>
      <c r="DFV84" s="14"/>
      <c r="DFW84" s="14"/>
      <c r="DFX84" s="14"/>
      <c r="DFY84" s="14"/>
      <c r="DFZ84" s="14"/>
      <c r="DGA84" s="14"/>
      <c r="DGB84" s="14"/>
      <c r="DGC84" s="14"/>
      <c r="DGD84" s="14"/>
      <c r="DGE84" s="14"/>
      <c r="DGF84" s="14"/>
      <c r="DGG84" s="14"/>
      <c r="DGH84" s="14"/>
      <c r="DGI84" s="14"/>
      <c r="DGJ84" s="14"/>
      <c r="DGK84" s="14"/>
      <c r="DGL84" s="14"/>
      <c r="DGM84" s="14"/>
      <c r="DGN84" s="14"/>
      <c r="DGO84" s="14"/>
      <c r="DGP84" s="14"/>
      <c r="DGQ84" s="14"/>
      <c r="DGR84" s="14"/>
      <c r="DGS84" s="14"/>
      <c r="DGT84" s="14"/>
      <c r="DGU84" s="14"/>
      <c r="DGV84" s="14"/>
      <c r="DGW84" s="14"/>
      <c r="DGX84" s="14"/>
      <c r="DGY84" s="14"/>
      <c r="DGZ84" s="14"/>
      <c r="DHA84" s="14"/>
      <c r="DHB84" s="14"/>
      <c r="DHC84" s="14"/>
      <c r="DHD84" s="14"/>
      <c r="DHE84" s="14"/>
      <c r="DHF84" s="14"/>
      <c r="DHG84" s="14"/>
      <c r="DHH84" s="14"/>
      <c r="DHI84" s="14"/>
      <c r="DHJ84" s="14"/>
      <c r="DHK84" s="14"/>
      <c r="DHL84" s="14"/>
      <c r="DHM84" s="14"/>
      <c r="DHN84" s="14"/>
      <c r="DHO84" s="14"/>
      <c r="DHP84" s="14"/>
      <c r="DHQ84" s="14"/>
      <c r="DHR84" s="14"/>
      <c r="DHS84" s="14"/>
      <c r="DHT84" s="14"/>
      <c r="DHU84" s="14"/>
      <c r="DHV84" s="14"/>
      <c r="DHW84" s="14"/>
      <c r="DHX84" s="14"/>
      <c r="DHY84" s="14"/>
      <c r="DHZ84" s="14"/>
      <c r="DIA84" s="14"/>
      <c r="DIB84" s="14"/>
      <c r="DIC84" s="14"/>
      <c r="DID84" s="14"/>
      <c r="DIE84" s="14"/>
      <c r="DIF84" s="14"/>
      <c r="DIG84" s="14"/>
      <c r="DIH84" s="14"/>
      <c r="DII84" s="14"/>
      <c r="DIJ84" s="14"/>
      <c r="DIK84" s="14"/>
      <c r="DIL84" s="14"/>
      <c r="DIM84" s="14"/>
      <c r="DIN84" s="14"/>
      <c r="DIO84" s="14"/>
      <c r="DIP84" s="14"/>
      <c r="DIQ84" s="14"/>
      <c r="DIR84" s="14"/>
      <c r="DIS84" s="14"/>
      <c r="DIT84" s="14"/>
      <c r="DIU84" s="14"/>
      <c r="DIV84" s="14"/>
      <c r="DIW84" s="14"/>
      <c r="DIX84" s="14"/>
      <c r="DIY84" s="14"/>
      <c r="DIZ84" s="14"/>
      <c r="DJA84" s="14"/>
      <c r="DJB84" s="14"/>
      <c r="DJC84" s="14"/>
      <c r="DJD84" s="14"/>
      <c r="DJE84" s="14"/>
      <c r="DJF84" s="14"/>
      <c r="DJG84" s="14"/>
      <c r="DJH84" s="14"/>
      <c r="DJI84" s="14"/>
      <c r="DJJ84" s="14"/>
      <c r="DJK84" s="14"/>
      <c r="DJL84" s="14"/>
      <c r="DJM84" s="14"/>
      <c r="DJN84" s="14"/>
      <c r="DJO84" s="14"/>
      <c r="DJP84" s="14"/>
      <c r="DJQ84" s="14"/>
      <c r="DJR84" s="14"/>
      <c r="DJS84" s="14"/>
      <c r="DJT84" s="14"/>
      <c r="DJU84" s="14"/>
      <c r="DJV84" s="14"/>
      <c r="DJW84" s="14"/>
      <c r="DJX84" s="14"/>
      <c r="DJY84" s="14"/>
      <c r="DJZ84" s="14"/>
      <c r="DKA84" s="14"/>
      <c r="DKB84" s="14"/>
      <c r="DKC84" s="14"/>
      <c r="DKD84" s="14"/>
      <c r="DKE84" s="14"/>
      <c r="DKF84" s="14"/>
      <c r="DKG84" s="14"/>
      <c r="DKH84" s="14"/>
      <c r="DKI84" s="14"/>
      <c r="DKJ84" s="14"/>
      <c r="DKK84" s="14"/>
      <c r="DKL84" s="14"/>
      <c r="DKM84" s="14"/>
      <c r="DKN84" s="14"/>
      <c r="DKO84" s="14"/>
      <c r="DKP84" s="14"/>
      <c r="DKQ84" s="14"/>
      <c r="DKR84" s="14"/>
      <c r="DKS84" s="14"/>
      <c r="DKT84" s="14"/>
      <c r="DKU84" s="14"/>
      <c r="DKV84" s="14"/>
      <c r="DKW84" s="14"/>
      <c r="DKX84" s="14"/>
      <c r="DKY84" s="14"/>
      <c r="DKZ84" s="14"/>
      <c r="DLA84" s="14"/>
      <c r="DLB84" s="14"/>
      <c r="DLC84" s="14"/>
      <c r="DLD84" s="14"/>
      <c r="DLE84" s="14"/>
      <c r="DLF84" s="14"/>
      <c r="DLG84" s="14"/>
      <c r="DLH84" s="14"/>
      <c r="DLI84" s="14"/>
      <c r="DLJ84" s="14"/>
      <c r="DLK84" s="14"/>
      <c r="DLL84" s="14"/>
      <c r="DLM84" s="14"/>
      <c r="DLN84" s="14"/>
      <c r="DLO84" s="14"/>
      <c r="DLP84" s="14"/>
      <c r="DLQ84" s="14"/>
      <c r="DLR84" s="14"/>
      <c r="DLS84" s="14"/>
      <c r="DLT84" s="14"/>
      <c r="DLU84" s="14"/>
      <c r="DLV84" s="14"/>
      <c r="DLW84" s="14"/>
      <c r="DLX84" s="14"/>
      <c r="DLY84" s="14"/>
      <c r="DLZ84" s="14"/>
      <c r="DMA84" s="14"/>
      <c r="DMB84" s="14"/>
      <c r="DMC84" s="14"/>
      <c r="DMD84" s="14"/>
      <c r="DME84" s="14"/>
      <c r="DMF84" s="14"/>
      <c r="DMG84" s="14"/>
      <c r="DMH84" s="14"/>
      <c r="DMI84" s="14"/>
      <c r="DMJ84" s="14"/>
      <c r="DMK84" s="14"/>
      <c r="DML84" s="14"/>
      <c r="DMM84" s="14"/>
      <c r="DMN84" s="14"/>
      <c r="DMO84" s="14"/>
      <c r="DMP84" s="14"/>
      <c r="DMQ84" s="14"/>
      <c r="DMR84" s="14"/>
      <c r="DMS84" s="14"/>
      <c r="DMT84" s="14"/>
      <c r="DMU84" s="14"/>
      <c r="DMV84" s="14"/>
      <c r="DMW84" s="14"/>
      <c r="DMX84" s="14"/>
      <c r="DMY84" s="14"/>
      <c r="DMZ84" s="14"/>
      <c r="DNA84" s="14"/>
      <c r="DNB84" s="14"/>
      <c r="DNC84" s="14"/>
      <c r="DND84" s="14"/>
      <c r="DNE84" s="14"/>
      <c r="DNF84" s="14"/>
      <c r="DNG84" s="14"/>
      <c r="DNH84" s="14"/>
      <c r="DNI84" s="14"/>
      <c r="DNJ84" s="14"/>
      <c r="DNK84" s="14"/>
      <c r="DNL84" s="14"/>
      <c r="DNM84" s="14"/>
      <c r="DNN84" s="14"/>
      <c r="DNO84" s="14"/>
      <c r="DNP84" s="14"/>
      <c r="DNQ84" s="14"/>
      <c r="DNR84" s="14"/>
      <c r="DNS84" s="14"/>
      <c r="DNT84" s="14"/>
      <c r="DNU84" s="14"/>
      <c r="DNV84" s="14"/>
      <c r="DNW84" s="14"/>
      <c r="DNX84" s="14"/>
      <c r="DNY84" s="14"/>
      <c r="DNZ84" s="14"/>
      <c r="DOA84" s="14"/>
      <c r="DOB84" s="14"/>
      <c r="DOC84" s="14"/>
      <c r="DOD84" s="14"/>
      <c r="DOE84" s="14"/>
      <c r="DOF84" s="14"/>
      <c r="DOG84" s="14"/>
      <c r="DOH84" s="14"/>
      <c r="DOI84" s="14"/>
      <c r="DOJ84" s="14"/>
      <c r="DOK84" s="14"/>
      <c r="DOL84" s="14"/>
      <c r="DOM84" s="14"/>
      <c r="DON84" s="14"/>
      <c r="DOO84" s="14"/>
      <c r="DOP84" s="14"/>
      <c r="DOQ84" s="14"/>
      <c r="DOR84" s="14"/>
      <c r="DOS84" s="14"/>
      <c r="DOT84" s="14"/>
      <c r="DOU84" s="14"/>
      <c r="DOV84" s="14"/>
      <c r="DOW84" s="14"/>
      <c r="DOX84" s="14"/>
      <c r="DOY84" s="14"/>
      <c r="DOZ84" s="14"/>
      <c r="DPA84" s="14"/>
      <c r="DPB84" s="14"/>
      <c r="DPC84" s="14"/>
      <c r="DPD84" s="14"/>
      <c r="DPE84" s="14"/>
      <c r="DPF84" s="14"/>
      <c r="DPG84" s="14"/>
      <c r="DPH84" s="14"/>
      <c r="DPI84" s="14"/>
      <c r="DPJ84" s="14"/>
      <c r="DPK84" s="14"/>
      <c r="DPL84" s="14"/>
      <c r="DPM84" s="14"/>
      <c r="DPN84" s="14"/>
      <c r="DPO84" s="14"/>
      <c r="DPP84" s="14"/>
      <c r="DPQ84" s="14"/>
      <c r="DPR84" s="14"/>
      <c r="DPS84" s="14"/>
      <c r="DPT84" s="14"/>
      <c r="DPU84" s="14"/>
      <c r="DPV84" s="14"/>
      <c r="DPW84" s="14"/>
      <c r="DPX84" s="14"/>
      <c r="DPY84" s="14"/>
      <c r="DPZ84" s="14"/>
      <c r="DQA84" s="14"/>
      <c r="DQB84" s="14"/>
      <c r="DQC84" s="14"/>
      <c r="DQD84" s="14"/>
      <c r="DQE84" s="14"/>
      <c r="DQF84" s="14"/>
      <c r="DQG84" s="14"/>
      <c r="DQH84" s="14"/>
      <c r="DQI84" s="14"/>
      <c r="DQJ84" s="14"/>
      <c r="DQK84" s="14"/>
      <c r="DQL84" s="14"/>
      <c r="DQM84" s="14"/>
      <c r="DQN84" s="14"/>
      <c r="DQO84" s="14"/>
      <c r="DQP84" s="14"/>
      <c r="DQQ84" s="14"/>
      <c r="DQR84" s="14"/>
      <c r="DQS84" s="14"/>
      <c r="DQT84" s="14"/>
      <c r="DQU84" s="14"/>
      <c r="DQV84" s="14"/>
      <c r="DQW84" s="14"/>
      <c r="DQX84" s="14"/>
      <c r="DQY84" s="14"/>
      <c r="DQZ84" s="14"/>
      <c r="DRA84" s="14"/>
      <c r="DRB84" s="14"/>
      <c r="DRC84" s="14"/>
      <c r="DRD84" s="14"/>
      <c r="DRE84" s="14"/>
      <c r="DRF84" s="14"/>
      <c r="DRG84" s="14"/>
      <c r="DRH84" s="14"/>
      <c r="DRI84" s="14"/>
      <c r="DRJ84" s="14"/>
      <c r="DRK84" s="14"/>
      <c r="DRL84" s="14"/>
      <c r="DRM84" s="14"/>
      <c r="DRN84" s="14"/>
      <c r="DRO84" s="14"/>
      <c r="DRP84" s="14"/>
      <c r="DRQ84" s="14"/>
      <c r="DRR84" s="14"/>
      <c r="DRS84" s="14"/>
      <c r="DRT84" s="14"/>
      <c r="DRU84" s="14"/>
      <c r="DRV84" s="14"/>
      <c r="DRW84" s="14"/>
      <c r="DRX84" s="14"/>
      <c r="DRY84" s="14"/>
      <c r="DRZ84" s="14"/>
      <c r="DSA84" s="14"/>
      <c r="DSB84" s="14"/>
      <c r="DSC84" s="14"/>
      <c r="DSD84" s="14"/>
      <c r="DSE84" s="14"/>
      <c r="DSF84" s="14"/>
      <c r="DSG84" s="14"/>
      <c r="DSH84" s="14"/>
      <c r="DSI84" s="14"/>
      <c r="DSJ84" s="14"/>
      <c r="DSK84" s="14"/>
      <c r="DSL84" s="14"/>
      <c r="DSM84" s="14"/>
      <c r="DSN84" s="14"/>
      <c r="DSO84" s="14"/>
      <c r="DSP84" s="14"/>
      <c r="DSQ84" s="14"/>
      <c r="DSR84" s="14"/>
      <c r="DSS84" s="14"/>
      <c r="DST84" s="14"/>
      <c r="DSU84" s="14"/>
      <c r="DSV84" s="14"/>
      <c r="DSW84" s="14"/>
      <c r="DSX84" s="14"/>
      <c r="DSY84" s="14"/>
      <c r="DSZ84" s="14"/>
      <c r="DTA84" s="14"/>
      <c r="DTB84" s="14"/>
      <c r="DTC84" s="14"/>
      <c r="DTD84" s="14"/>
      <c r="DTE84" s="14"/>
      <c r="DTF84" s="14"/>
      <c r="DTG84" s="14"/>
      <c r="DTH84" s="14"/>
      <c r="DTI84" s="14"/>
      <c r="DTJ84" s="14"/>
      <c r="DTK84" s="14"/>
      <c r="DTL84" s="14"/>
      <c r="DTM84" s="14"/>
      <c r="DTN84" s="14"/>
      <c r="DTO84" s="14"/>
      <c r="DTP84" s="14"/>
      <c r="DTQ84" s="14"/>
      <c r="DTR84" s="14"/>
      <c r="DTS84" s="14"/>
      <c r="DTT84" s="14"/>
      <c r="DTU84" s="14"/>
      <c r="DTV84" s="14"/>
      <c r="DTW84" s="14"/>
      <c r="DTX84" s="14"/>
      <c r="DTY84" s="14"/>
      <c r="DTZ84" s="14"/>
      <c r="DUA84" s="14"/>
      <c r="DUB84" s="14"/>
      <c r="DUC84" s="14"/>
      <c r="DUD84" s="14"/>
      <c r="DUE84" s="14"/>
      <c r="DUF84" s="14"/>
      <c r="DUG84" s="14"/>
      <c r="DUH84" s="14"/>
      <c r="DUI84" s="14"/>
      <c r="DUJ84" s="14"/>
      <c r="DUK84" s="14"/>
      <c r="DUL84" s="14"/>
      <c r="DUM84" s="14"/>
      <c r="DUN84" s="14"/>
      <c r="DUO84" s="14"/>
      <c r="DUP84" s="14"/>
      <c r="DUQ84" s="14"/>
      <c r="DUR84" s="14"/>
      <c r="DUS84" s="14"/>
      <c r="DUT84" s="14"/>
      <c r="DUU84" s="14"/>
      <c r="DUV84" s="14"/>
      <c r="DUW84" s="14"/>
      <c r="DUX84" s="14"/>
      <c r="DUY84" s="14"/>
      <c r="DUZ84" s="14"/>
      <c r="DVA84" s="14"/>
      <c r="DVB84" s="14"/>
      <c r="DVC84" s="14"/>
      <c r="DVD84" s="14"/>
      <c r="DVE84" s="14"/>
      <c r="DVF84" s="14"/>
      <c r="DVG84" s="14"/>
      <c r="DVH84" s="14"/>
      <c r="DVI84" s="14"/>
      <c r="DVJ84" s="14"/>
      <c r="DVK84" s="14"/>
      <c r="DVL84" s="14"/>
      <c r="DVM84" s="14"/>
      <c r="DVN84" s="14"/>
      <c r="DVO84" s="14"/>
      <c r="DVP84" s="14"/>
      <c r="DVQ84" s="14"/>
      <c r="DVR84" s="14"/>
      <c r="DVS84" s="14"/>
      <c r="DVT84" s="14"/>
      <c r="DVU84" s="14"/>
      <c r="DVV84" s="14"/>
      <c r="DVW84" s="14"/>
      <c r="DVX84" s="14"/>
      <c r="DVY84" s="14"/>
      <c r="DVZ84" s="14"/>
      <c r="DWA84" s="14"/>
      <c r="DWB84" s="14"/>
      <c r="DWC84" s="14"/>
      <c r="DWD84" s="14"/>
      <c r="DWE84" s="14"/>
      <c r="DWF84" s="14"/>
      <c r="DWG84" s="14"/>
      <c r="DWH84" s="14"/>
      <c r="DWI84" s="14"/>
      <c r="DWJ84" s="14"/>
      <c r="DWK84" s="14"/>
      <c r="DWL84" s="14"/>
      <c r="DWM84" s="14"/>
      <c r="DWN84" s="14"/>
      <c r="DWO84" s="14"/>
      <c r="DWP84" s="14"/>
      <c r="DWQ84" s="14"/>
      <c r="DWR84" s="14"/>
      <c r="DWS84" s="14"/>
      <c r="DWT84" s="14"/>
      <c r="DWU84" s="14"/>
      <c r="DWV84" s="14"/>
      <c r="DWW84" s="14"/>
      <c r="DWX84" s="14"/>
      <c r="DWY84" s="14"/>
      <c r="DWZ84" s="14"/>
      <c r="DXA84" s="14"/>
      <c r="DXB84" s="14"/>
      <c r="DXC84" s="14"/>
      <c r="DXD84" s="14"/>
      <c r="DXE84" s="14"/>
      <c r="DXF84" s="14"/>
      <c r="DXG84" s="14"/>
      <c r="DXH84" s="14"/>
      <c r="DXI84" s="14"/>
      <c r="DXJ84" s="14"/>
      <c r="DXK84" s="14"/>
      <c r="DXL84" s="14"/>
      <c r="DXM84" s="14"/>
      <c r="DXN84" s="14"/>
      <c r="DXO84" s="14"/>
      <c r="DXP84" s="14"/>
      <c r="DXQ84" s="14"/>
      <c r="DXR84" s="14"/>
      <c r="DXS84" s="14"/>
      <c r="DXT84" s="14"/>
      <c r="DXU84" s="14"/>
      <c r="DXV84" s="14"/>
      <c r="DXW84" s="14"/>
      <c r="DXX84" s="14"/>
      <c r="DXY84" s="14"/>
      <c r="DXZ84" s="14"/>
      <c r="DYA84" s="14"/>
      <c r="DYB84" s="14"/>
      <c r="DYC84" s="14"/>
      <c r="DYD84" s="14"/>
      <c r="DYE84" s="14"/>
      <c r="DYF84" s="14"/>
      <c r="DYG84" s="14"/>
      <c r="DYH84" s="14"/>
      <c r="DYI84" s="14"/>
      <c r="DYJ84" s="14"/>
      <c r="DYK84" s="14"/>
      <c r="DYL84" s="14"/>
      <c r="DYM84" s="14"/>
      <c r="DYN84" s="14"/>
      <c r="DYO84" s="14"/>
      <c r="DYP84" s="14"/>
      <c r="DYQ84" s="14"/>
      <c r="DYR84" s="14"/>
      <c r="DYS84" s="14"/>
      <c r="DYT84" s="14"/>
      <c r="DYU84" s="14"/>
      <c r="DYV84" s="14"/>
      <c r="DYW84" s="14"/>
      <c r="DYX84" s="14"/>
      <c r="DYY84" s="14"/>
      <c r="DYZ84" s="14"/>
      <c r="DZA84" s="14"/>
      <c r="DZB84" s="14"/>
      <c r="DZC84" s="14"/>
      <c r="DZD84" s="14"/>
      <c r="DZE84" s="14"/>
      <c r="DZF84" s="14"/>
      <c r="DZG84" s="14"/>
      <c r="DZH84" s="14"/>
      <c r="DZI84" s="14"/>
      <c r="DZJ84" s="14"/>
      <c r="DZK84" s="14"/>
      <c r="DZL84" s="14"/>
      <c r="DZM84" s="14"/>
      <c r="DZN84" s="14"/>
      <c r="DZO84" s="14"/>
      <c r="DZP84" s="14"/>
      <c r="DZQ84" s="14"/>
      <c r="DZR84" s="14"/>
      <c r="DZS84" s="14"/>
      <c r="DZT84" s="14"/>
      <c r="DZU84" s="14"/>
      <c r="DZV84" s="14"/>
      <c r="DZW84" s="14"/>
      <c r="DZX84" s="14"/>
      <c r="DZY84" s="14"/>
      <c r="DZZ84" s="14"/>
      <c r="EAA84" s="14"/>
      <c r="EAB84" s="14"/>
      <c r="EAC84" s="14"/>
      <c r="EAD84" s="14"/>
      <c r="EAE84" s="14"/>
      <c r="EAF84" s="14"/>
      <c r="EAG84" s="14"/>
      <c r="EAH84" s="14"/>
      <c r="EAI84" s="14"/>
      <c r="EAJ84" s="14"/>
      <c r="EAK84" s="14"/>
      <c r="EAL84" s="14"/>
      <c r="EAM84" s="14"/>
      <c r="EAN84" s="14"/>
      <c r="EAO84" s="14"/>
      <c r="EAP84" s="14"/>
      <c r="EAQ84" s="14"/>
      <c r="EAR84" s="14"/>
      <c r="EAS84" s="14"/>
      <c r="EAT84" s="14"/>
      <c r="EAU84" s="14"/>
      <c r="EAV84" s="14"/>
      <c r="EAW84" s="14"/>
      <c r="EAX84" s="14"/>
      <c r="EAY84" s="14"/>
      <c r="EAZ84" s="14"/>
      <c r="EBA84" s="14"/>
      <c r="EBB84" s="14"/>
      <c r="EBC84" s="14"/>
      <c r="EBD84" s="14"/>
      <c r="EBE84" s="14"/>
      <c r="EBF84" s="14"/>
      <c r="EBG84" s="14"/>
      <c r="EBH84" s="14"/>
      <c r="EBI84" s="14"/>
      <c r="EBJ84" s="14"/>
      <c r="EBK84" s="14"/>
      <c r="EBL84" s="14"/>
      <c r="EBM84" s="14"/>
      <c r="EBN84" s="14"/>
      <c r="EBO84" s="14"/>
      <c r="EBP84" s="14"/>
      <c r="EBQ84" s="14"/>
      <c r="EBR84" s="14"/>
      <c r="EBS84" s="14"/>
      <c r="EBT84" s="14"/>
      <c r="EBU84" s="14"/>
      <c r="EBV84" s="14"/>
      <c r="EBW84" s="14"/>
      <c r="EBX84" s="14"/>
      <c r="EBY84" s="14"/>
      <c r="EBZ84" s="14"/>
      <c r="ECA84" s="14"/>
      <c r="ECB84" s="14"/>
      <c r="ECC84" s="14"/>
      <c r="ECD84" s="14"/>
      <c r="ECE84" s="14"/>
      <c r="ECF84" s="14"/>
      <c r="ECG84" s="14"/>
      <c r="ECH84" s="14"/>
      <c r="ECI84" s="14"/>
      <c r="ECJ84" s="14"/>
      <c r="ECK84" s="14"/>
      <c r="ECL84" s="14"/>
      <c r="ECM84" s="14"/>
      <c r="ECN84" s="14"/>
      <c r="ECO84" s="14"/>
      <c r="ECP84" s="14"/>
      <c r="ECQ84" s="14"/>
      <c r="ECR84" s="14"/>
      <c r="ECS84" s="14"/>
      <c r="ECT84" s="14"/>
      <c r="ECU84" s="14"/>
      <c r="ECV84" s="14"/>
      <c r="ECW84" s="14"/>
      <c r="ECX84" s="14"/>
      <c r="ECY84" s="14"/>
      <c r="ECZ84" s="14"/>
      <c r="EDA84" s="14"/>
      <c r="EDB84" s="14"/>
      <c r="EDC84" s="14"/>
      <c r="EDD84" s="14"/>
      <c r="EDE84" s="14"/>
      <c r="EDF84" s="14"/>
      <c r="EDG84" s="14"/>
      <c r="EDH84" s="14"/>
      <c r="EDI84" s="14"/>
      <c r="EDJ84" s="14"/>
      <c r="EDK84" s="14"/>
      <c r="EDL84" s="14"/>
      <c r="EDM84" s="14"/>
      <c r="EDN84" s="14"/>
      <c r="EDO84" s="14"/>
      <c r="EDP84" s="14"/>
      <c r="EDQ84" s="14"/>
      <c r="EDR84" s="14"/>
      <c r="EDS84" s="14"/>
      <c r="EDT84" s="14"/>
      <c r="EDU84" s="14"/>
      <c r="EDV84" s="14"/>
      <c r="EDW84" s="14"/>
      <c r="EDX84" s="14"/>
      <c r="EDY84" s="14"/>
      <c r="EDZ84" s="14"/>
      <c r="EEA84" s="14"/>
      <c r="EEB84" s="14"/>
      <c r="EEC84" s="14"/>
      <c r="EED84" s="14"/>
      <c r="EEE84" s="14"/>
      <c r="EEF84" s="14"/>
      <c r="EEG84" s="14"/>
      <c r="EEH84" s="14"/>
      <c r="EEI84" s="14"/>
      <c r="EEJ84" s="14"/>
      <c r="EEK84" s="14"/>
      <c r="EEL84" s="14"/>
      <c r="EEM84" s="14"/>
      <c r="EEN84" s="14"/>
      <c r="EEO84" s="14"/>
      <c r="EEP84" s="14"/>
      <c r="EEQ84" s="14"/>
      <c r="EER84" s="14"/>
      <c r="EES84" s="14"/>
      <c r="EET84" s="14"/>
      <c r="EEU84" s="14"/>
      <c r="EEV84" s="14"/>
      <c r="EEW84" s="14"/>
      <c r="EEX84" s="14"/>
      <c r="EEY84" s="14"/>
      <c r="EEZ84" s="14"/>
      <c r="EFA84" s="14"/>
      <c r="EFB84" s="14"/>
      <c r="EFC84" s="14"/>
      <c r="EFD84" s="14"/>
      <c r="EFE84" s="14"/>
      <c r="EFF84" s="14"/>
      <c r="EFG84" s="14"/>
      <c r="EFH84" s="14"/>
      <c r="EFI84" s="14"/>
      <c r="EFJ84" s="14"/>
      <c r="EFK84" s="14"/>
      <c r="EFL84" s="14"/>
      <c r="EFM84" s="14"/>
      <c r="EFN84" s="14"/>
      <c r="EFO84" s="14"/>
      <c r="EFP84" s="14"/>
      <c r="EFQ84" s="14"/>
      <c r="EFR84" s="14"/>
      <c r="EFS84" s="14"/>
      <c r="EFT84" s="14"/>
      <c r="EFU84" s="14"/>
      <c r="EFV84" s="14"/>
      <c r="EFW84" s="14"/>
      <c r="EFX84" s="14"/>
      <c r="EFY84" s="14"/>
      <c r="EFZ84" s="14"/>
      <c r="EGA84" s="14"/>
      <c r="EGB84" s="14"/>
      <c r="EGC84" s="14"/>
      <c r="EGD84" s="14"/>
      <c r="EGE84" s="14"/>
      <c r="EGF84" s="14"/>
      <c r="EGG84" s="14"/>
      <c r="EGH84" s="14"/>
      <c r="EGI84" s="14"/>
      <c r="EGJ84" s="14"/>
      <c r="EGK84" s="14"/>
      <c r="EGL84" s="14"/>
      <c r="EGM84" s="14"/>
      <c r="EGN84" s="14"/>
      <c r="EGO84" s="14"/>
      <c r="EGP84" s="14"/>
      <c r="EGQ84" s="14"/>
      <c r="EGR84" s="14"/>
      <c r="EGS84" s="14"/>
      <c r="EGT84" s="14"/>
      <c r="EGU84" s="14"/>
      <c r="EGV84" s="14"/>
      <c r="EGW84" s="14"/>
      <c r="EGX84" s="14"/>
      <c r="EGY84" s="14"/>
      <c r="EGZ84" s="14"/>
      <c r="EHA84" s="14"/>
      <c r="EHB84" s="14"/>
      <c r="EHC84" s="14"/>
      <c r="EHD84" s="14"/>
      <c r="EHE84" s="14"/>
      <c r="EHF84" s="14"/>
      <c r="EHG84" s="14"/>
      <c r="EHH84" s="14"/>
      <c r="EHI84" s="14"/>
      <c r="EHJ84" s="14"/>
      <c r="EHK84" s="14"/>
      <c r="EHL84" s="14"/>
      <c r="EHM84" s="14"/>
      <c r="EHN84" s="14"/>
      <c r="EHO84" s="14"/>
      <c r="EHP84" s="14"/>
      <c r="EHQ84" s="14"/>
      <c r="EHR84" s="14"/>
      <c r="EHS84" s="14"/>
      <c r="EHT84" s="14"/>
      <c r="EHU84" s="14"/>
      <c r="EHV84" s="14"/>
      <c r="EHW84" s="14"/>
      <c r="EHX84" s="14"/>
      <c r="EHY84" s="14"/>
      <c r="EHZ84" s="14"/>
      <c r="EIA84" s="14"/>
      <c r="EIB84" s="14"/>
      <c r="EIC84" s="14"/>
      <c r="EID84" s="14"/>
      <c r="EIE84" s="14"/>
      <c r="EIF84" s="14"/>
      <c r="EIG84" s="14"/>
      <c r="EIH84" s="14"/>
      <c r="EII84" s="14"/>
      <c r="EIJ84" s="14"/>
      <c r="EIK84" s="14"/>
      <c r="EIL84" s="14"/>
      <c r="EIM84" s="14"/>
      <c r="EIN84" s="14"/>
      <c r="EIO84" s="14"/>
      <c r="EIP84" s="14"/>
      <c r="EIQ84" s="14"/>
      <c r="EIR84" s="14"/>
      <c r="EIS84" s="14"/>
      <c r="EIT84" s="14"/>
      <c r="EIU84" s="14"/>
      <c r="EIV84" s="14"/>
      <c r="EIW84" s="14"/>
      <c r="EIX84" s="14"/>
      <c r="EIY84" s="14"/>
      <c r="EIZ84" s="14"/>
      <c r="EJA84" s="14"/>
      <c r="EJB84" s="14"/>
      <c r="EJC84" s="14"/>
      <c r="EJD84" s="14"/>
      <c r="EJE84" s="14"/>
      <c r="EJF84" s="14"/>
      <c r="EJG84" s="14"/>
      <c r="EJH84" s="14"/>
      <c r="EJI84" s="14"/>
      <c r="EJJ84" s="14"/>
      <c r="EJK84" s="14"/>
      <c r="EJL84" s="14"/>
      <c r="EJM84" s="14"/>
      <c r="EJN84" s="14"/>
      <c r="EJO84" s="14"/>
      <c r="EJP84" s="14"/>
      <c r="EJQ84" s="14"/>
      <c r="EJR84" s="14"/>
      <c r="EJS84" s="14"/>
      <c r="EJT84" s="14"/>
      <c r="EJU84" s="14"/>
      <c r="EJV84" s="14"/>
      <c r="EJW84" s="14"/>
      <c r="EJX84" s="14"/>
      <c r="EJY84" s="14"/>
      <c r="EJZ84" s="14"/>
      <c r="EKA84" s="14"/>
      <c r="EKB84" s="14"/>
      <c r="EKC84" s="14"/>
      <c r="EKD84" s="14"/>
      <c r="EKE84" s="14"/>
      <c r="EKF84" s="14"/>
      <c r="EKG84" s="14"/>
      <c r="EKH84" s="14"/>
      <c r="EKI84" s="14"/>
      <c r="EKJ84" s="14"/>
      <c r="EKK84" s="14"/>
      <c r="EKL84" s="14"/>
      <c r="EKM84" s="14"/>
      <c r="EKN84" s="14"/>
      <c r="EKO84" s="14"/>
      <c r="EKP84" s="14"/>
      <c r="EKQ84" s="14"/>
      <c r="EKR84" s="14"/>
      <c r="EKS84" s="14"/>
      <c r="EKT84" s="14"/>
      <c r="EKU84" s="14"/>
      <c r="EKV84" s="14"/>
      <c r="EKW84" s="14"/>
      <c r="EKX84" s="14"/>
      <c r="EKY84" s="14"/>
      <c r="EKZ84" s="14"/>
      <c r="ELA84" s="14"/>
      <c r="ELB84" s="14"/>
      <c r="ELC84" s="14"/>
      <c r="ELD84" s="14"/>
      <c r="ELE84" s="14"/>
      <c r="ELF84" s="14"/>
      <c r="ELG84" s="14"/>
      <c r="ELH84" s="14"/>
      <c r="ELI84" s="14"/>
      <c r="ELJ84" s="14"/>
      <c r="ELK84" s="14"/>
      <c r="ELL84" s="14"/>
      <c r="ELM84" s="14"/>
      <c r="ELN84" s="14"/>
      <c r="ELO84" s="14"/>
      <c r="ELP84" s="14"/>
      <c r="ELQ84" s="14"/>
      <c r="ELR84" s="14"/>
      <c r="ELS84" s="14"/>
      <c r="ELT84" s="14"/>
      <c r="ELU84" s="14"/>
      <c r="ELV84" s="14"/>
      <c r="ELW84" s="14"/>
      <c r="ELX84" s="14"/>
      <c r="ELY84" s="14"/>
      <c r="ELZ84" s="14"/>
      <c r="EMA84" s="14"/>
      <c r="EMB84" s="14"/>
      <c r="EMC84" s="14"/>
      <c r="EMD84" s="14"/>
      <c r="EME84" s="14"/>
      <c r="EMF84" s="14"/>
      <c r="EMG84" s="14"/>
      <c r="EMH84" s="14"/>
      <c r="EMI84" s="14"/>
      <c r="EMJ84" s="14"/>
      <c r="EMK84" s="14"/>
      <c r="EML84" s="14"/>
      <c r="EMM84" s="14"/>
      <c r="EMN84" s="14"/>
      <c r="EMO84" s="14"/>
      <c r="EMP84" s="14"/>
      <c r="EMQ84" s="14"/>
      <c r="EMR84" s="14"/>
      <c r="EMS84" s="14"/>
      <c r="EMT84" s="14"/>
      <c r="EMU84" s="14"/>
      <c r="EMV84" s="14"/>
      <c r="EMW84" s="14"/>
      <c r="EMX84" s="14"/>
      <c r="EMY84" s="14"/>
      <c r="EMZ84" s="14"/>
      <c r="ENA84" s="14"/>
      <c r="ENB84" s="14"/>
      <c r="ENC84" s="14"/>
      <c r="END84" s="14"/>
      <c r="ENE84" s="14"/>
      <c r="ENF84" s="14"/>
      <c r="ENG84" s="14"/>
      <c r="ENH84" s="14"/>
      <c r="ENI84" s="14"/>
      <c r="ENJ84" s="14"/>
      <c r="ENK84" s="14"/>
      <c r="ENL84" s="14"/>
      <c r="ENM84" s="14"/>
      <c r="ENN84" s="14"/>
      <c r="ENO84" s="14"/>
      <c r="ENP84" s="14"/>
      <c r="ENQ84" s="14"/>
      <c r="ENR84" s="14"/>
      <c r="ENS84" s="14"/>
      <c r="ENT84" s="14"/>
      <c r="ENU84" s="14"/>
      <c r="ENV84" s="14"/>
      <c r="ENW84" s="14"/>
      <c r="ENX84" s="14"/>
      <c r="ENY84" s="14"/>
      <c r="ENZ84" s="14"/>
      <c r="EOA84" s="14"/>
      <c r="EOB84" s="14"/>
      <c r="EOC84" s="14"/>
      <c r="EOD84" s="14"/>
      <c r="EOE84" s="14"/>
      <c r="EOF84" s="14"/>
      <c r="EOG84" s="14"/>
      <c r="EOH84" s="14"/>
      <c r="EOI84" s="14"/>
      <c r="EOJ84" s="14"/>
      <c r="EOK84" s="14"/>
      <c r="EOL84" s="14"/>
      <c r="EOM84" s="14"/>
      <c r="EON84" s="14"/>
      <c r="EOO84" s="14"/>
      <c r="EOP84" s="14"/>
      <c r="EOQ84" s="14"/>
      <c r="EOR84" s="14"/>
      <c r="EOS84" s="14"/>
      <c r="EOT84" s="14"/>
      <c r="EOU84" s="14"/>
      <c r="EOV84" s="14"/>
      <c r="EOW84" s="14"/>
      <c r="EOX84" s="14"/>
      <c r="EOY84" s="14"/>
      <c r="EOZ84" s="14"/>
      <c r="EPA84" s="14"/>
      <c r="EPB84" s="14"/>
      <c r="EPC84" s="14"/>
      <c r="EPD84" s="14"/>
      <c r="EPE84" s="14"/>
      <c r="EPF84" s="14"/>
      <c r="EPG84" s="14"/>
      <c r="EPH84" s="14"/>
      <c r="EPI84" s="14"/>
      <c r="EPJ84" s="14"/>
      <c r="EPK84" s="14"/>
      <c r="EPL84" s="14"/>
      <c r="EPM84" s="14"/>
      <c r="EPN84" s="14"/>
      <c r="EPO84" s="14"/>
      <c r="EPP84" s="14"/>
      <c r="EPQ84" s="14"/>
      <c r="EPR84" s="14"/>
      <c r="EPS84" s="14"/>
      <c r="EPT84" s="14"/>
      <c r="EPU84" s="14"/>
      <c r="EPV84" s="14"/>
      <c r="EPW84" s="14"/>
      <c r="EPX84" s="14"/>
      <c r="EPY84" s="14"/>
      <c r="EPZ84" s="14"/>
      <c r="EQA84" s="14"/>
      <c r="EQB84" s="14"/>
      <c r="EQC84" s="14"/>
      <c r="EQD84" s="14"/>
      <c r="EQE84" s="14"/>
      <c r="EQF84" s="14"/>
      <c r="EQG84" s="14"/>
      <c r="EQH84" s="14"/>
      <c r="EQI84" s="14"/>
      <c r="EQJ84" s="14"/>
      <c r="EQK84" s="14"/>
      <c r="EQL84" s="14"/>
      <c r="EQM84" s="14"/>
      <c r="EQN84" s="14"/>
      <c r="EQO84" s="14"/>
      <c r="EQP84" s="14"/>
      <c r="EQQ84" s="14"/>
      <c r="EQR84" s="14"/>
      <c r="EQS84" s="14"/>
      <c r="EQT84" s="14"/>
      <c r="EQU84" s="14"/>
      <c r="EQV84" s="14"/>
      <c r="EQW84" s="14"/>
      <c r="EQX84" s="14"/>
      <c r="EQY84" s="14"/>
      <c r="EQZ84" s="14"/>
      <c r="ERA84" s="14"/>
      <c r="ERB84" s="14"/>
      <c r="ERC84" s="14"/>
      <c r="ERD84" s="14"/>
      <c r="ERE84" s="14"/>
      <c r="ERF84" s="14"/>
      <c r="ERG84" s="14"/>
      <c r="ERH84" s="14"/>
      <c r="ERI84" s="14"/>
      <c r="ERJ84" s="14"/>
      <c r="ERK84" s="14"/>
      <c r="ERL84" s="14"/>
      <c r="ERM84" s="14"/>
      <c r="ERN84" s="14"/>
      <c r="ERO84" s="14"/>
      <c r="ERP84" s="14"/>
      <c r="ERQ84" s="14"/>
      <c r="ERR84" s="14"/>
      <c r="ERS84" s="14"/>
      <c r="ERT84" s="14"/>
      <c r="ERU84" s="14"/>
      <c r="ERV84" s="14"/>
      <c r="ERW84" s="14"/>
      <c r="ERX84" s="14"/>
      <c r="ERY84" s="14"/>
      <c r="ERZ84" s="14"/>
      <c r="ESA84" s="14"/>
      <c r="ESB84" s="14"/>
      <c r="ESC84" s="14"/>
      <c r="ESD84" s="14"/>
      <c r="ESE84" s="14"/>
      <c r="ESF84" s="14"/>
      <c r="ESG84" s="14"/>
      <c r="ESH84" s="14"/>
      <c r="ESI84" s="14"/>
      <c r="ESJ84" s="14"/>
      <c r="ESK84" s="14"/>
      <c r="ESL84" s="14"/>
      <c r="ESM84" s="14"/>
      <c r="ESN84" s="14"/>
      <c r="ESO84" s="14"/>
      <c r="ESP84" s="14"/>
      <c r="ESQ84" s="14"/>
      <c r="ESR84" s="14"/>
      <c r="ESS84" s="14"/>
      <c r="EST84" s="14"/>
      <c r="ESU84" s="14"/>
      <c r="ESV84" s="14"/>
      <c r="ESW84" s="14"/>
      <c r="ESX84" s="14"/>
      <c r="ESY84" s="14"/>
      <c r="ESZ84" s="14"/>
      <c r="ETA84" s="14"/>
      <c r="ETB84" s="14"/>
      <c r="ETC84" s="14"/>
      <c r="ETD84" s="14"/>
      <c r="ETE84" s="14"/>
      <c r="ETF84" s="14"/>
      <c r="ETG84" s="14"/>
      <c r="ETH84" s="14"/>
      <c r="ETI84" s="14"/>
      <c r="ETJ84" s="14"/>
      <c r="ETK84" s="14"/>
      <c r="ETL84" s="14"/>
      <c r="ETM84" s="14"/>
      <c r="ETN84" s="14"/>
      <c r="ETO84" s="14"/>
      <c r="ETP84" s="14"/>
      <c r="ETQ84" s="14"/>
      <c r="ETR84" s="14"/>
      <c r="ETS84" s="14"/>
      <c r="ETT84" s="14"/>
      <c r="ETU84" s="14"/>
      <c r="ETV84" s="14"/>
      <c r="ETW84" s="14"/>
      <c r="ETX84" s="14"/>
      <c r="ETY84" s="14"/>
      <c r="ETZ84" s="14"/>
      <c r="EUA84" s="14"/>
      <c r="EUB84" s="14"/>
      <c r="EUC84" s="14"/>
      <c r="EUD84" s="14"/>
      <c r="EUE84" s="14"/>
      <c r="EUF84" s="14"/>
      <c r="EUG84" s="14"/>
      <c r="EUH84" s="14"/>
      <c r="EUI84" s="14"/>
      <c r="EUJ84" s="14"/>
      <c r="EUK84" s="14"/>
      <c r="EUL84" s="14"/>
      <c r="EUM84" s="14"/>
      <c r="EUN84" s="14"/>
      <c r="EUO84" s="14"/>
      <c r="EUP84" s="14"/>
      <c r="EUQ84" s="14"/>
      <c r="EUR84" s="14"/>
      <c r="EUS84" s="14"/>
      <c r="EUT84" s="14"/>
      <c r="EUU84" s="14"/>
      <c r="EUV84" s="14"/>
      <c r="EUW84" s="14"/>
      <c r="EUX84" s="14"/>
      <c r="EUY84" s="14"/>
      <c r="EUZ84" s="14"/>
      <c r="EVA84" s="14"/>
      <c r="EVB84" s="14"/>
      <c r="EVC84" s="14"/>
      <c r="EVD84" s="14"/>
      <c r="EVE84" s="14"/>
      <c r="EVF84" s="14"/>
      <c r="EVG84" s="14"/>
      <c r="EVH84" s="14"/>
      <c r="EVI84" s="14"/>
      <c r="EVJ84" s="14"/>
      <c r="EVK84" s="14"/>
      <c r="EVL84" s="14"/>
      <c r="EVM84" s="14"/>
      <c r="EVN84" s="14"/>
      <c r="EVO84" s="14"/>
      <c r="EVP84" s="14"/>
      <c r="EVQ84" s="14"/>
      <c r="EVR84" s="14"/>
      <c r="EVS84" s="14"/>
      <c r="EVT84" s="14"/>
      <c r="EVU84" s="14"/>
      <c r="EVV84" s="14"/>
      <c r="EVW84" s="14"/>
      <c r="EVX84" s="14"/>
      <c r="EVY84" s="14"/>
      <c r="EVZ84" s="14"/>
      <c r="EWA84" s="14"/>
      <c r="EWB84" s="14"/>
      <c r="EWC84" s="14"/>
      <c r="EWD84" s="14"/>
      <c r="EWE84" s="14"/>
      <c r="EWF84" s="14"/>
      <c r="EWG84" s="14"/>
      <c r="EWH84" s="14"/>
      <c r="EWI84" s="14"/>
      <c r="EWJ84" s="14"/>
      <c r="EWK84" s="14"/>
      <c r="EWL84" s="14"/>
      <c r="EWM84" s="14"/>
      <c r="EWN84" s="14"/>
      <c r="EWO84" s="14"/>
      <c r="EWP84" s="14"/>
      <c r="EWQ84" s="14"/>
      <c r="EWR84" s="14"/>
      <c r="EWS84" s="14"/>
      <c r="EWT84" s="14"/>
      <c r="EWU84" s="14"/>
      <c r="EWV84" s="14"/>
      <c r="EWW84" s="14"/>
      <c r="EWX84" s="14"/>
      <c r="EWY84" s="14"/>
      <c r="EWZ84" s="14"/>
      <c r="EXA84" s="14"/>
      <c r="EXB84" s="14"/>
      <c r="EXC84" s="14"/>
      <c r="EXD84" s="14"/>
      <c r="EXE84" s="14"/>
      <c r="EXF84" s="14"/>
      <c r="EXG84" s="14"/>
      <c r="EXH84" s="14"/>
      <c r="EXI84" s="14"/>
      <c r="EXJ84" s="14"/>
      <c r="EXK84" s="14"/>
      <c r="EXL84" s="14"/>
      <c r="EXM84" s="14"/>
      <c r="EXN84" s="14"/>
      <c r="EXO84" s="14"/>
      <c r="EXP84" s="14"/>
      <c r="EXQ84" s="14"/>
      <c r="EXR84" s="14"/>
      <c r="EXS84" s="14"/>
      <c r="EXT84" s="14"/>
      <c r="EXU84" s="14"/>
      <c r="EXV84" s="14"/>
      <c r="EXW84" s="14"/>
      <c r="EXX84" s="14"/>
      <c r="EXY84" s="14"/>
      <c r="EXZ84" s="14"/>
      <c r="EYA84" s="14"/>
      <c r="EYB84" s="14"/>
      <c r="EYC84" s="14"/>
      <c r="EYD84" s="14"/>
      <c r="EYE84" s="14"/>
      <c r="EYF84" s="14"/>
      <c r="EYG84" s="14"/>
      <c r="EYH84" s="14"/>
      <c r="EYI84" s="14"/>
      <c r="EYJ84" s="14"/>
      <c r="EYK84" s="14"/>
      <c r="EYL84" s="14"/>
      <c r="EYM84" s="14"/>
      <c r="EYN84" s="14"/>
      <c r="EYO84" s="14"/>
      <c r="EYP84" s="14"/>
      <c r="EYQ84" s="14"/>
      <c r="EYR84" s="14"/>
      <c r="EYS84" s="14"/>
      <c r="EYT84" s="14"/>
      <c r="EYU84" s="14"/>
      <c r="EYV84" s="14"/>
      <c r="EYW84" s="14"/>
      <c r="EYX84" s="14"/>
      <c r="EYY84" s="14"/>
      <c r="EYZ84" s="14"/>
      <c r="EZA84" s="14"/>
      <c r="EZB84" s="14"/>
      <c r="EZC84" s="14"/>
      <c r="EZD84" s="14"/>
      <c r="EZE84" s="14"/>
      <c r="EZF84" s="14"/>
      <c r="EZG84" s="14"/>
      <c r="EZH84" s="14"/>
      <c r="EZI84" s="14"/>
      <c r="EZJ84" s="14"/>
      <c r="EZK84" s="14"/>
      <c r="EZL84" s="14"/>
      <c r="EZM84" s="14"/>
      <c r="EZN84" s="14"/>
      <c r="EZO84" s="14"/>
      <c r="EZP84" s="14"/>
      <c r="EZQ84" s="14"/>
      <c r="EZR84" s="14"/>
      <c r="EZS84" s="14"/>
      <c r="EZT84" s="14"/>
      <c r="EZU84" s="14"/>
      <c r="EZV84" s="14"/>
      <c r="EZW84" s="14"/>
      <c r="EZX84" s="14"/>
      <c r="EZY84" s="14"/>
      <c r="EZZ84" s="14"/>
      <c r="FAA84" s="14"/>
      <c r="FAB84" s="14"/>
      <c r="FAC84" s="14"/>
      <c r="FAD84" s="14"/>
      <c r="FAE84" s="14"/>
      <c r="FAF84" s="14"/>
      <c r="FAG84" s="14"/>
      <c r="FAH84" s="14"/>
      <c r="FAI84" s="14"/>
      <c r="FAJ84" s="14"/>
      <c r="FAK84" s="14"/>
      <c r="FAL84" s="14"/>
      <c r="FAM84" s="14"/>
      <c r="FAN84" s="14"/>
      <c r="FAO84" s="14"/>
      <c r="FAP84" s="14"/>
      <c r="FAQ84" s="14"/>
      <c r="FAR84" s="14"/>
      <c r="FAS84" s="14"/>
      <c r="FAT84" s="14"/>
      <c r="FAU84" s="14"/>
      <c r="FAV84" s="14"/>
      <c r="FAW84" s="14"/>
      <c r="FAX84" s="14"/>
      <c r="FAY84" s="14"/>
      <c r="FAZ84" s="14"/>
      <c r="FBA84" s="14"/>
      <c r="FBB84" s="14"/>
      <c r="FBC84" s="14"/>
      <c r="FBD84" s="14"/>
      <c r="FBE84" s="14"/>
      <c r="FBF84" s="14"/>
      <c r="FBG84" s="14"/>
      <c r="FBH84" s="14"/>
      <c r="FBI84" s="14"/>
      <c r="FBJ84" s="14"/>
      <c r="FBK84" s="14"/>
      <c r="FBL84" s="14"/>
      <c r="FBM84" s="14"/>
      <c r="FBN84" s="14"/>
      <c r="FBO84" s="14"/>
      <c r="FBP84" s="14"/>
      <c r="FBQ84" s="14"/>
      <c r="FBR84" s="14"/>
      <c r="FBS84" s="14"/>
      <c r="FBT84" s="14"/>
      <c r="FBU84" s="14"/>
      <c r="FBV84" s="14"/>
      <c r="FBW84" s="14"/>
      <c r="FBX84" s="14"/>
      <c r="FBY84" s="14"/>
      <c r="FBZ84" s="14"/>
      <c r="FCA84" s="14"/>
      <c r="FCB84" s="14"/>
      <c r="FCC84" s="14"/>
      <c r="FCD84" s="14"/>
      <c r="FCE84" s="14"/>
      <c r="FCF84" s="14"/>
      <c r="FCG84" s="14"/>
      <c r="FCH84" s="14"/>
      <c r="FCI84" s="14"/>
      <c r="FCJ84" s="14"/>
      <c r="FCK84" s="14"/>
      <c r="FCL84" s="14"/>
      <c r="FCM84" s="14"/>
      <c r="FCN84" s="14"/>
      <c r="FCO84" s="14"/>
      <c r="FCP84" s="14"/>
      <c r="FCQ84" s="14"/>
      <c r="FCR84" s="14"/>
      <c r="FCS84" s="14"/>
      <c r="FCT84" s="14"/>
      <c r="FCU84" s="14"/>
      <c r="FCV84" s="14"/>
      <c r="FCW84" s="14"/>
      <c r="FCX84" s="14"/>
      <c r="FCY84" s="14"/>
      <c r="FCZ84" s="14"/>
      <c r="FDA84" s="14"/>
      <c r="FDB84" s="14"/>
      <c r="FDC84" s="14"/>
      <c r="FDD84" s="14"/>
      <c r="FDE84" s="14"/>
      <c r="FDF84" s="14"/>
      <c r="FDG84" s="14"/>
      <c r="FDH84" s="14"/>
      <c r="FDI84" s="14"/>
      <c r="FDJ84" s="14"/>
      <c r="FDK84" s="14"/>
      <c r="FDL84" s="14"/>
      <c r="FDM84" s="14"/>
      <c r="FDN84" s="14"/>
      <c r="FDO84" s="14"/>
      <c r="FDP84" s="14"/>
      <c r="FDQ84" s="14"/>
      <c r="FDR84" s="14"/>
      <c r="FDS84" s="14"/>
      <c r="FDT84" s="14"/>
      <c r="FDU84" s="14"/>
      <c r="FDV84" s="14"/>
      <c r="FDW84" s="14"/>
      <c r="FDX84" s="14"/>
      <c r="FDY84" s="14"/>
      <c r="FDZ84" s="14"/>
      <c r="FEA84" s="14"/>
      <c r="FEB84" s="14"/>
      <c r="FEC84" s="14"/>
      <c r="FED84" s="14"/>
      <c r="FEE84" s="14"/>
      <c r="FEF84" s="14"/>
      <c r="FEG84" s="14"/>
      <c r="FEH84" s="14"/>
      <c r="FEI84" s="14"/>
      <c r="FEJ84" s="14"/>
      <c r="FEK84" s="14"/>
      <c r="FEL84" s="14"/>
      <c r="FEM84" s="14"/>
      <c r="FEN84" s="14"/>
      <c r="FEO84" s="14"/>
      <c r="FEP84" s="14"/>
      <c r="FEQ84" s="14"/>
      <c r="FER84" s="14"/>
      <c r="FES84" s="14"/>
      <c r="FET84" s="14"/>
      <c r="FEU84" s="14"/>
      <c r="FEV84" s="14"/>
      <c r="FEW84" s="14"/>
      <c r="FEX84" s="14"/>
      <c r="FEY84" s="14"/>
      <c r="FEZ84" s="14"/>
      <c r="FFA84" s="14"/>
      <c r="FFB84" s="14"/>
      <c r="FFC84" s="14"/>
      <c r="FFD84" s="14"/>
      <c r="FFE84" s="14"/>
      <c r="FFF84" s="14"/>
      <c r="FFG84" s="14"/>
      <c r="FFH84" s="14"/>
      <c r="FFI84" s="14"/>
      <c r="FFJ84" s="14"/>
      <c r="FFK84" s="14"/>
      <c r="FFL84" s="14"/>
      <c r="FFM84" s="14"/>
      <c r="FFN84" s="14"/>
      <c r="FFO84" s="14"/>
      <c r="FFP84" s="14"/>
      <c r="FFQ84" s="14"/>
      <c r="FFR84" s="14"/>
      <c r="FFS84" s="14"/>
      <c r="FFT84" s="14"/>
      <c r="FFU84" s="14"/>
      <c r="FFV84" s="14"/>
      <c r="FFW84" s="14"/>
      <c r="FFX84" s="14"/>
      <c r="FFY84" s="14"/>
      <c r="FFZ84" s="14"/>
      <c r="FGA84" s="14"/>
      <c r="FGB84" s="14"/>
      <c r="FGC84" s="14"/>
      <c r="FGD84" s="14"/>
      <c r="FGE84" s="14"/>
      <c r="FGF84" s="14"/>
      <c r="FGG84" s="14"/>
      <c r="FGH84" s="14"/>
      <c r="FGI84" s="14"/>
      <c r="FGJ84" s="14"/>
      <c r="FGK84" s="14"/>
      <c r="FGL84" s="14"/>
      <c r="FGM84" s="14"/>
      <c r="FGN84" s="14"/>
      <c r="FGO84" s="14"/>
      <c r="FGP84" s="14"/>
      <c r="FGQ84" s="14"/>
      <c r="FGR84" s="14"/>
      <c r="FGS84" s="14"/>
      <c r="FGT84" s="14"/>
      <c r="FGU84" s="14"/>
      <c r="FGV84" s="14"/>
      <c r="FGW84" s="14"/>
      <c r="FGX84" s="14"/>
      <c r="FGY84" s="14"/>
      <c r="FGZ84" s="14"/>
      <c r="FHA84" s="14"/>
      <c r="FHB84" s="14"/>
      <c r="FHC84" s="14"/>
      <c r="FHD84" s="14"/>
      <c r="FHE84" s="14"/>
      <c r="FHF84" s="14"/>
      <c r="FHG84" s="14"/>
      <c r="FHH84" s="14"/>
      <c r="FHI84" s="14"/>
      <c r="FHJ84" s="14"/>
      <c r="FHK84" s="14"/>
      <c r="FHL84" s="14"/>
      <c r="FHM84" s="14"/>
      <c r="FHN84" s="14"/>
      <c r="FHO84" s="14"/>
      <c r="FHP84" s="14"/>
      <c r="FHQ84" s="14"/>
      <c r="FHR84" s="14"/>
      <c r="FHS84" s="14"/>
      <c r="FHT84" s="14"/>
      <c r="FHU84" s="14"/>
      <c r="FHV84" s="14"/>
      <c r="FHW84" s="14"/>
      <c r="FHX84" s="14"/>
      <c r="FHY84" s="14"/>
      <c r="FHZ84" s="14"/>
      <c r="FIA84" s="14"/>
      <c r="FIB84" s="14"/>
      <c r="FIC84" s="14"/>
      <c r="FID84" s="14"/>
      <c r="FIE84" s="14"/>
      <c r="FIF84" s="14"/>
      <c r="FIG84" s="14"/>
      <c r="FIH84" s="14"/>
      <c r="FII84" s="14"/>
      <c r="FIJ84" s="14"/>
      <c r="FIK84" s="14"/>
      <c r="FIL84" s="14"/>
      <c r="FIM84" s="14"/>
      <c r="FIN84" s="14"/>
      <c r="FIO84" s="14"/>
      <c r="FIP84" s="14"/>
      <c r="FIQ84" s="14"/>
      <c r="FIR84" s="14"/>
      <c r="FIS84" s="14"/>
      <c r="FIT84" s="14"/>
      <c r="FIU84" s="14"/>
      <c r="FIV84" s="14"/>
      <c r="FIW84" s="14"/>
      <c r="FIX84" s="14"/>
      <c r="FIY84" s="14"/>
      <c r="FIZ84" s="14"/>
      <c r="FJA84" s="14"/>
      <c r="FJB84" s="14"/>
      <c r="FJC84" s="14"/>
      <c r="FJD84" s="14"/>
      <c r="FJE84" s="14"/>
      <c r="FJF84" s="14"/>
      <c r="FJG84" s="14"/>
      <c r="FJH84" s="14"/>
      <c r="FJI84" s="14"/>
      <c r="FJJ84" s="14"/>
      <c r="FJK84" s="14"/>
      <c r="FJL84" s="14"/>
      <c r="FJM84" s="14"/>
      <c r="FJN84" s="14"/>
      <c r="FJO84" s="14"/>
      <c r="FJP84" s="14"/>
      <c r="FJQ84" s="14"/>
      <c r="FJR84" s="14"/>
      <c r="FJS84" s="14"/>
      <c r="FJT84" s="14"/>
      <c r="FJU84" s="14"/>
      <c r="FJV84" s="14"/>
      <c r="FJW84" s="14"/>
      <c r="FJX84" s="14"/>
      <c r="FJY84" s="14"/>
      <c r="FJZ84" s="14"/>
      <c r="FKA84" s="14"/>
      <c r="FKB84" s="14"/>
      <c r="FKC84" s="14"/>
      <c r="FKD84" s="14"/>
      <c r="FKE84" s="14"/>
      <c r="FKF84" s="14"/>
      <c r="FKG84" s="14"/>
      <c r="FKH84" s="14"/>
      <c r="FKI84" s="14"/>
      <c r="FKJ84" s="14"/>
      <c r="FKK84" s="14"/>
      <c r="FKL84" s="14"/>
      <c r="FKM84" s="14"/>
      <c r="FKN84" s="14"/>
      <c r="FKO84" s="14"/>
      <c r="FKP84" s="14"/>
      <c r="FKQ84" s="14"/>
      <c r="FKR84" s="14"/>
      <c r="FKS84" s="14"/>
      <c r="FKT84" s="14"/>
      <c r="FKU84" s="14"/>
      <c r="FKV84" s="14"/>
      <c r="FKW84" s="14"/>
      <c r="FKX84" s="14"/>
      <c r="FKY84" s="14"/>
      <c r="FKZ84" s="14"/>
      <c r="FLA84" s="14"/>
      <c r="FLB84" s="14"/>
      <c r="FLC84" s="14"/>
      <c r="FLD84" s="14"/>
      <c r="FLE84" s="14"/>
      <c r="FLF84" s="14"/>
      <c r="FLG84" s="14"/>
      <c r="FLH84" s="14"/>
      <c r="FLI84" s="14"/>
      <c r="FLJ84" s="14"/>
      <c r="FLK84" s="14"/>
      <c r="FLL84" s="14"/>
      <c r="FLM84" s="14"/>
      <c r="FLN84" s="14"/>
      <c r="FLO84" s="14"/>
      <c r="FLP84" s="14"/>
      <c r="FLQ84" s="14"/>
      <c r="FLR84" s="14"/>
      <c r="FLS84" s="14"/>
      <c r="FLT84" s="14"/>
      <c r="FLU84" s="14"/>
      <c r="FLV84" s="14"/>
      <c r="FLW84" s="14"/>
      <c r="FLX84" s="14"/>
      <c r="FLY84" s="14"/>
      <c r="FLZ84" s="14"/>
      <c r="FMA84" s="14"/>
      <c r="FMB84" s="14"/>
      <c r="FMC84" s="14"/>
      <c r="FMD84" s="14"/>
      <c r="FME84" s="14"/>
      <c r="FMF84" s="14"/>
      <c r="FMG84" s="14"/>
      <c r="FMH84" s="14"/>
      <c r="FMI84" s="14"/>
      <c r="FMJ84" s="14"/>
      <c r="FMK84" s="14"/>
      <c r="FML84" s="14"/>
      <c r="FMM84" s="14"/>
      <c r="FMN84" s="14"/>
      <c r="FMO84" s="14"/>
      <c r="FMP84" s="14"/>
      <c r="FMQ84" s="14"/>
      <c r="FMR84" s="14"/>
      <c r="FMS84" s="14"/>
      <c r="FMT84" s="14"/>
      <c r="FMU84" s="14"/>
      <c r="FMV84" s="14"/>
      <c r="FMW84" s="14"/>
      <c r="FMX84" s="14"/>
      <c r="FMY84" s="14"/>
      <c r="FMZ84" s="14"/>
      <c r="FNA84" s="14"/>
      <c r="FNB84" s="14"/>
      <c r="FNC84" s="14"/>
      <c r="FND84" s="14"/>
      <c r="FNE84" s="14"/>
      <c r="FNF84" s="14"/>
      <c r="FNG84" s="14"/>
      <c r="FNH84" s="14"/>
      <c r="FNI84" s="14"/>
      <c r="FNJ84" s="14"/>
      <c r="FNK84" s="14"/>
      <c r="FNL84" s="14"/>
      <c r="FNM84" s="14"/>
      <c r="FNN84" s="14"/>
      <c r="FNO84" s="14"/>
      <c r="FNP84" s="14"/>
      <c r="FNQ84" s="14"/>
      <c r="FNR84" s="14"/>
      <c r="FNS84" s="14"/>
      <c r="FNT84" s="14"/>
      <c r="FNU84" s="14"/>
      <c r="FNV84" s="14"/>
      <c r="FNW84" s="14"/>
      <c r="FNX84" s="14"/>
      <c r="FNY84" s="14"/>
      <c r="FNZ84" s="14"/>
      <c r="FOA84" s="14"/>
      <c r="FOB84" s="14"/>
      <c r="FOC84" s="14"/>
      <c r="FOD84" s="14"/>
      <c r="FOE84" s="14"/>
      <c r="FOF84" s="14"/>
      <c r="FOG84" s="14"/>
      <c r="FOH84" s="14"/>
      <c r="FOI84" s="14"/>
      <c r="FOJ84" s="14"/>
      <c r="FOK84" s="14"/>
      <c r="FOL84" s="14"/>
      <c r="FOM84" s="14"/>
      <c r="FON84" s="14"/>
      <c r="FOO84" s="14"/>
      <c r="FOP84" s="14"/>
      <c r="FOQ84" s="14"/>
      <c r="FOR84" s="14"/>
      <c r="FOS84" s="14"/>
      <c r="FOT84" s="14"/>
      <c r="FOU84" s="14"/>
      <c r="FOV84" s="14"/>
      <c r="FOW84" s="14"/>
      <c r="FOX84" s="14"/>
      <c r="FOY84" s="14"/>
      <c r="FOZ84" s="14"/>
      <c r="FPA84" s="14"/>
      <c r="FPB84" s="14"/>
      <c r="FPC84" s="14"/>
      <c r="FPD84" s="14"/>
      <c r="FPE84" s="14"/>
      <c r="FPF84" s="14"/>
      <c r="FPG84" s="14"/>
      <c r="FPH84" s="14"/>
      <c r="FPI84" s="14"/>
      <c r="FPJ84" s="14"/>
      <c r="FPK84" s="14"/>
      <c r="FPL84" s="14"/>
      <c r="FPM84" s="14"/>
      <c r="FPN84" s="14"/>
      <c r="FPO84" s="14"/>
      <c r="FPP84" s="14"/>
      <c r="FPQ84" s="14"/>
      <c r="FPR84" s="14"/>
      <c r="FPS84" s="14"/>
      <c r="FPT84" s="14"/>
      <c r="FPU84" s="14"/>
      <c r="FPV84" s="14"/>
      <c r="FPW84" s="14"/>
      <c r="FPX84" s="14"/>
      <c r="FPY84" s="14"/>
      <c r="FPZ84" s="14"/>
      <c r="FQA84" s="14"/>
      <c r="FQB84" s="14"/>
      <c r="FQC84" s="14"/>
      <c r="FQD84" s="14"/>
      <c r="FQE84" s="14"/>
      <c r="FQF84" s="14"/>
      <c r="FQG84" s="14"/>
      <c r="FQH84" s="14"/>
      <c r="FQI84" s="14"/>
      <c r="FQJ84" s="14"/>
      <c r="FQK84" s="14"/>
      <c r="FQL84" s="14"/>
      <c r="FQM84" s="14"/>
      <c r="FQN84" s="14"/>
      <c r="FQO84" s="14"/>
      <c r="FQP84" s="14"/>
      <c r="FQQ84" s="14"/>
      <c r="FQR84" s="14"/>
      <c r="FQS84" s="14"/>
      <c r="FQT84" s="14"/>
      <c r="FQU84" s="14"/>
      <c r="FQV84" s="14"/>
      <c r="FQW84" s="14"/>
      <c r="FQX84" s="14"/>
      <c r="FQY84" s="14"/>
      <c r="FQZ84" s="14"/>
      <c r="FRA84" s="14"/>
      <c r="FRB84" s="14"/>
      <c r="FRC84" s="14"/>
      <c r="FRD84" s="14"/>
      <c r="FRE84" s="14"/>
      <c r="FRF84" s="14"/>
      <c r="FRG84" s="14"/>
      <c r="FRH84" s="14"/>
      <c r="FRI84" s="14"/>
      <c r="FRJ84" s="14"/>
      <c r="FRK84" s="14"/>
      <c r="FRL84" s="14"/>
      <c r="FRM84" s="14"/>
      <c r="FRN84" s="14"/>
      <c r="FRO84" s="14"/>
      <c r="FRP84" s="14"/>
      <c r="FRQ84" s="14"/>
      <c r="FRR84" s="14"/>
      <c r="FRS84" s="14"/>
      <c r="FRT84" s="14"/>
      <c r="FRU84" s="14"/>
      <c r="FRV84" s="14"/>
      <c r="FRW84" s="14"/>
      <c r="FRX84" s="14"/>
      <c r="FRY84" s="14"/>
      <c r="FRZ84" s="14"/>
      <c r="FSA84" s="14"/>
      <c r="FSB84" s="14"/>
      <c r="FSC84" s="14"/>
      <c r="FSD84" s="14"/>
      <c r="FSE84" s="14"/>
      <c r="FSF84" s="14"/>
      <c r="FSG84" s="14"/>
      <c r="FSH84" s="14"/>
      <c r="FSI84" s="14"/>
      <c r="FSJ84" s="14"/>
      <c r="FSK84" s="14"/>
      <c r="FSL84" s="14"/>
      <c r="FSM84" s="14"/>
      <c r="FSN84" s="14"/>
      <c r="FSO84" s="14"/>
      <c r="FSP84" s="14"/>
      <c r="FSQ84" s="14"/>
      <c r="FSR84" s="14"/>
      <c r="FSS84" s="14"/>
      <c r="FST84" s="14"/>
      <c r="FSU84" s="14"/>
      <c r="FSV84" s="14"/>
      <c r="FSW84" s="14"/>
      <c r="FSX84" s="14"/>
      <c r="FSY84" s="14"/>
      <c r="FSZ84" s="14"/>
      <c r="FTA84" s="14"/>
      <c r="FTB84" s="14"/>
      <c r="FTC84" s="14"/>
      <c r="FTD84" s="14"/>
      <c r="FTE84" s="14"/>
      <c r="FTF84" s="14"/>
      <c r="FTG84" s="14"/>
      <c r="FTH84" s="14"/>
      <c r="FTI84" s="14"/>
      <c r="FTJ84" s="14"/>
      <c r="FTK84" s="14"/>
      <c r="FTL84" s="14"/>
      <c r="FTM84" s="14"/>
      <c r="FTN84" s="14"/>
      <c r="FTO84" s="14"/>
      <c r="FTP84" s="14"/>
      <c r="FTQ84" s="14"/>
      <c r="FTR84" s="14"/>
      <c r="FTS84" s="14"/>
      <c r="FTT84" s="14"/>
      <c r="FTU84" s="14"/>
      <c r="FTV84" s="14"/>
      <c r="FTW84" s="14"/>
      <c r="FTX84" s="14"/>
      <c r="FTY84" s="14"/>
      <c r="FTZ84" s="14"/>
      <c r="FUA84" s="14"/>
      <c r="FUB84" s="14"/>
      <c r="FUC84" s="14"/>
      <c r="FUD84" s="14"/>
      <c r="FUE84" s="14"/>
      <c r="FUF84" s="14"/>
      <c r="FUG84" s="14"/>
      <c r="FUH84" s="14"/>
      <c r="FUI84" s="14"/>
      <c r="FUJ84" s="14"/>
      <c r="FUK84" s="14"/>
      <c r="FUL84" s="14"/>
      <c r="FUM84" s="14"/>
      <c r="FUN84" s="14"/>
      <c r="FUO84" s="14"/>
      <c r="FUP84" s="14"/>
      <c r="FUQ84" s="14"/>
      <c r="FUR84" s="14"/>
      <c r="FUS84" s="14"/>
      <c r="FUT84" s="14"/>
      <c r="FUU84" s="14"/>
      <c r="FUV84" s="14"/>
      <c r="FUW84" s="14"/>
      <c r="FUX84" s="14"/>
      <c r="FUY84" s="14"/>
      <c r="FUZ84" s="14"/>
      <c r="FVA84" s="14"/>
      <c r="FVB84" s="14"/>
      <c r="FVC84" s="14"/>
      <c r="FVD84" s="14"/>
      <c r="FVE84" s="14"/>
      <c r="FVF84" s="14"/>
      <c r="FVG84" s="14"/>
      <c r="FVH84" s="14"/>
      <c r="FVI84" s="14"/>
      <c r="FVJ84" s="14"/>
      <c r="FVK84" s="14"/>
      <c r="FVL84" s="14"/>
      <c r="FVM84" s="14"/>
      <c r="FVN84" s="14"/>
      <c r="FVO84" s="14"/>
      <c r="FVP84" s="14"/>
      <c r="FVQ84" s="14"/>
      <c r="FVR84" s="14"/>
      <c r="FVS84" s="14"/>
      <c r="FVT84" s="14"/>
      <c r="FVU84" s="14"/>
      <c r="FVV84" s="14"/>
      <c r="FVW84" s="14"/>
      <c r="FVX84" s="14"/>
      <c r="FVY84" s="14"/>
      <c r="FVZ84" s="14"/>
      <c r="FWA84" s="14"/>
      <c r="FWB84" s="14"/>
      <c r="FWC84" s="14"/>
      <c r="FWD84" s="14"/>
      <c r="FWE84" s="14"/>
      <c r="FWF84" s="14"/>
      <c r="FWG84" s="14"/>
      <c r="FWH84" s="14"/>
      <c r="FWI84" s="14"/>
      <c r="FWJ84" s="14"/>
      <c r="FWK84" s="14"/>
      <c r="FWL84" s="14"/>
      <c r="FWM84" s="14"/>
      <c r="FWN84" s="14"/>
      <c r="FWO84" s="14"/>
      <c r="FWP84" s="14"/>
      <c r="FWQ84" s="14"/>
      <c r="FWR84" s="14"/>
      <c r="FWS84" s="14"/>
      <c r="FWT84" s="14"/>
      <c r="FWU84" s="14"/>
      <c r="FWV84" s="14"/>
      <c r="FWW84" s="14"/>
      <c r="FWX84" s="14"/>
      <c r="FWY84" s="14"/>
      <c r="FWZ84" s="14"/>
      <c r="FXA84" s="14"/>
      <c r="FXB84" s="14"/>
      <c r="FXC84" s="14"/>
      <c r="FXD84" s="14"/>
      <c r="FXE84" s="14"/>
      <c r="FXF84" s="14"/>
      <c r="FXG84" s="14"/>
      <c r="FXH84" s="14"/>
      <c r="FXI84" s="14"/>
      <c r="FXJ84" s="14"/>
      <c r="FXK84" s="14"/>
      <c r="FXL84" s="14"/>
      <c r="FXM84" s="14"/>
      <c r="FXN84" s="14"/>
      <c r="FXO84" s="14"/>
      <c r="FXP84" s="14"/>
      <c r="FXQ84" s="14"/>
      <c r="FXR84" s="14"/>
      <c r="FXS84" s="14"/>
      <c r="FXT84" s="14"/>
      <c r="FXU84" s="14"/>
      <c r="FXV84" s="14"/>
      <c r="FXW84" s="14"/>
      <c r="FXX84" s="14"/>
      <c r="FXY84" s="14"/>
      <c r="FXZ84" s="14"/>
      <c r="FYA84" s="14"/>
      <c r="FYB84" s="14"/>
      <c r="FYC84" s="14"/>
      <c r="FYD84" s="14"/>
      <c r="FYE84" s="14"/>
      <c r="FYF84" s="14"/>
      <c r="FYG84" s="14"/>
      <c r="FYH84" s="14"/>
      <c r="FYI84" s="14"/>
      <c r="FYJ84" s="14"/>
      <c r="FYK84" s="14"/>
      <c r="FYL84" s="14"/>
      <c r="FYM84" s="14"/>
      <c r="FYN84" s="14"/>
      <c r="FYO84" s="14"/>
      <c r="FYP84" s="14"/>
      <c r="FYQ84" s="14"/>
      <c r="FYR84" s="14"/>
      <c r="FYS84" s="14"/>
      <c r="FYT84" s="14"/>
      <c r="FYU84" s="14"/>
      <c r="FYV84" s="14"/>
      <c r="FYW84" s="14"/>
      <c r="FYX84" s="14"/>
      <c r="FYY84" s="14"/>
      <c r="FYZ84" s="14"/>
      <c r="FZA84" s="14"/>
      <c r="FZB84" s="14"/>
      <c r="FZC84" s="14"/>
      <c r="FZD84" s="14"/>
      <c r="FZE84" s="14"/>
      <c r="FZF84" s="14"/>
      <c r="FZG84" s="14"/>
      <c r="FZH84" s="14"/>
      <c r="FZI84" s="14"/>
      <c r="FZJ84" s="14"/>
      <c r="FZK84" s="14"/>
      <c r="FZL84" s="14"/>
      <c r="FZM84" s="14"/>
      <c r="FZN84" s="14"/>
      <c r="FZO84" s="14"/>
      <c r="FZP84" s="14"/>
      <c r="FZQ84" s="14"/>
      <c r="FZR84" s="14"/>
      <c r="FZS84" s="14"/>
      <c r="FZT84" s="14"/>
      <c r="FZU84" s="14"/>
      <c r="FZV84" s="14"/>
      <c r="FZW84" s="14"/>
      <c r="FZX84" s="14"/>
      <c r="FZY84" s="14"/>
      <c r="FZZ84" s="14"/>
      <c r="GAA84" s="14"/>
      <c r="GAB84" s="14"/>
      <c r="GAC84" s="14"/>
      <c r="GAD84" s="14"/>
      <c r="GAE84" s="14"/>
      <c r="GAF84" s="14"/>
      <c r="GAG84" s="14"/>
      <c r="GAH84" s="14"/>
      <c r="GAI84" s="14"/>
      <c r="GAJ84" s="14"/>
      <c r="GAK84" s="14"/>
      <c r="GAL84" s="14"/>
      <c r="GAM84" s="14"/>
      <c r="GAN84" s="14"/>
      <c r="GAO84" s="14"/>
      <c r="GAP84" s="14"/>
      <c r="GAQ84" s="14"/>
      <c r="GAR84" s="14"/>
      <c r="GAS84" s="14"/>
      <c r="GAT84" s="14"/>
      <c r="GAU84" s="14"/>
      <c r="GAV84" s="14"/>
      <c r="GAW84" s="14"/>
      <c r="GAX84" s="14"/>
      <c r="GAY84" s="14"/>
      <c r="GAZ84" s="14"/>
      <c r="GBA84" s="14"/>
      <c r="GBB84" s="14"/>
      <c r="GBC84" s="14"/>
      <c r="GBD84" s="14"/>
      <c r="GBE84" s="14"/>
      <c r="GBF84" s="14"/>
      <c r="GBG84" s="14"/>
      <c r="GBH84" s="14"/>
      <c r="GBI84" s="14"/>
      <c r="GBJ84" s="14"/>
      <c r="GBK84" s="14"/>
      <c r="GBL84" s="14"/>
      <c r="GBM84" s="14"/>
      <c r="GBN84" s="14"/>
      <c r="GBO84" s="14"/>
      <c r="GBP84" s="14"/>
      <c r="GBQ84" s="14"/>
      <c r="GBR84" s="14"/>
      <c r="GBS84" s="14"/>
      <c r="GBT84" s="14"/>
      <c r="GBU84" s="14"/>
      <c r="GBV84" s="14"/>
      <c r="GBW84" s="14"/>
      <c r="GBX84" s="14"/>
      <c r="GBY84" s="14"/>
      <c r="GBZ84" s="14"/>
      <c r="GCA84" s="14"/>
      <c r="GCB84" s="14"/>
      <c r="GCC84" s="14"/>
      <c r="GCD84" s="14"/>
      <c r="GCE84" s="14"/>
      <c r="GCF84" s="14"/>
      <c r="GCG84" s="14"/>
      <c r="GCH84" s="14"/>
      <c r="GCI84" s="14"/>
      <c r="GCJ84" s="14"/>
      <c r="GCK84" s="14"/>
      <c r="GCL84" s="14"/>
      <c r="GCM84" s="14"/>
      <c r="GCN84" s="14"/>
      <c r="GCO84" s="14"/>
      <c r="GCP84" s="14"/>
      <c r="GCQ84" s="14"/>
      <c r="GCR84" s="14"/>
      <c r="GCS84" s="14"/>
      <c r="GCT84" s="14"/>
      <c r="GCU84" s="14"/>
      <c r="GCV84" s="14"/>
      <c r="GCW84" s="14"/>
      <c r="GCX84" s="14"/>
      <c r="GCY84" s="14"/>
      <c r="GCZ84" s="14"/>
      <c r="GDA84" s="14"/>
      <c r="GDB84" s="14"/>
      <c r="GDC84" s="14"/>
      <c r="GDD84" s="14"/>
      <c r="GDE84" s="14"/>
      <c r="GDF84" s="14"/>
      <c r="GDG84" s="14"/>
      <c r="GDH84" s="14"/>
      <c r="GDI84" s="14"/>
      <c r="GDJ84" s="14"/>
      <c r="GDK84" s="14"/>
      <c r="GDL84" s="14"/>
      <c r="GDM84" s="14"/>
      <c r="GDN84" s="14"/>
      <c r="GDO84" s="14"/>
      <c r="GDP84" s="14"/>
      <c r="GDQ84" s="14"/>
      <c r="GDR84" s="14"/>
      <c r="GDS84" s="14"/>
      <c r="GDT84" s="14"/>
      <c r="GDU84" s="14"/>
      <c r="GDV84" s="14"/>
      <c r="GDW84" s="14"/>
      <c r="GDX84" s="14"/>
      <c r="GDY84" s="14"/>
      <c r="GDZ84" s="14"/>
      <c r="GEA84" s="14"/>
      <c r="GEB84" s="14"/>
      <c r="GEC84" s="14"/>
      <c r="GED84" s="14"/>
      <c r="GEE84" s="14"/>
      <c r="GEF84" s="14"/>
      <c r="GEG84" s="14"/>
      <c r="GEH84" s="14"/>
      <c r="GEI84" s="14"/>
      <c r="GEJ84" s="14"/>
      <c r="GEK84" s="14"/>
      <c r="GEL84" s="14"/>
      <c r="GEM84" s="14"/>
      <c r="GEN84" s="14"/>
      <c r="GEO84" s="14"/>
      <c r="GEP84" s="14"/>
      <c r="GEQ84" s="14"/>
      <c r="GER84" s="14"/>
      <c r="GES84" s="14"/>
      <c r="GET84" s="14"/>
      <c r="GEU84" s="14"/>
      <c r="GEV84" s="14"/>
      <c r="GEW84" s="14"/>
      <c r="GEX84" s="14"/>
      <c r="GEY84" s="14"/>
      <c r="GEZ84" s="14"/>
      <c r="GFA84" s="14"/>
      <c r="GFB84" s="14"/>
      <c r="GFC84" s="14"/>
      <c r="GFD84" s="14"/>
      <c r="GFE84" s="14"/>
      <c r="GFF84" s="14"/>
      <c r="GFG84" s="14"/>
      <c r="GFH84" s="14"/>
      <c r="GFI84" s="14"/>
      <c r="GFJ84" s="14"/>
      <c r="GFK84" s="14"/>
      <c r="GFL84" s="14"/>
      <c r="GFM84" s="14"/>
      <c r="GFN84" s="14"/>
      <c r="GFO84" s="14"/>
      <c r="GFP84" s="14"/>
      <c r="GFQ84" s="14"/>
      <c r="GFR84" s="14"/>
      <c r="GFS84" s="14"/>
      <c r="GFT84" s="14"/>
      <c r="GFU84" s="14"/>
      <c r="GFV84" s="14"/>
      <c r="GFW84" s="14"/>
      <c r="GFX84" s="14"/>
      <c r="GFY84" s="14"/>
      <c r="GFZ84" s="14"/>
      <c r="GGA84" s="14"/>
      <c r="GGB84" s="14"/>
      <c r="GGC84" s="14"/>
      <c r="GGD84" s="14"/>
      <c r="GGE84" s="14"/>
      <c r="GGF84" s="14"/>
      <c r="GGG84" s="14"/>
      <c r="GGH84" s="14"/>
      <c r="GGI84" s="14"/>
      <c r="GGJ84" s="14"/>
      <c r="GGK84" s="14"/>
      <c r="GGL84" s="14"/>
      <c r="GGM84" s="14"/>
      <c r="GGN84" s="14"/>
      <c r="GGO84" s="14"/>
      <c r="GGP84" s="14"/>
      <c r="GGQ84" s="14"/>
      <c r="GGR84" s="14"/>
      <c r="GGS84" s="14"/>
      <c r="GGT84" s="14"/>
      <c r="GGU84" s="14"/>
      <c r="GGV84" s="14"/>
      <c r="GGW84" s="14"/>
      <c r="GGX84" s="14"/>
      <c r="GGY84" s="14"/>
      <c r="GGZ84" s="14"/>
      <c r="GHA84" s="14"/>
      <c r="GHB84" s="14"/>
      <c r="GHC84" s="14"/>
      <c r="GHD84" s="14"/>
      <c r="GHE84" s="14"/>
      <c r="GHF84" s="14"/>
      <c r="GHG84" s="14"/>
      <c r="GHH84" s="14"/>
      <c r="GHI84" s="14"/>
      <c r="GHJ84" s="14"/>
      <c r="GHK84" s="14"/>
      <c r="GHL84" s="14"/>
      <c r="GHM84" s="14"/>
      <c r="GHN84" s="14"/>
      <c r="GHO84" s="14"/>
      <c r="GHP84" s="14"/>
      <c r="GHQ84" s="14"/>
      <c r="GHR84" s="14"/>
      <c r="GHS84" s="14"/>
      <c r="GHT84" s="14"/>
      <c r="GHU84" s="14"/>
      <c r="GHV84" s="14"/>
      <c r="GHW84" s="14"/>
      <c r="GHX84" s="14"/>
      <c r="GHY84" s="14"/>
      <c r="GHZ84" s="14"/>
      <c r="GIA84" s="14"/>
      <c r="GIB84" s="14"/>
      <c r="GIC84" s="14"/>
      <c r="GID84" s="14"/>
      <c r="GIE84" s="14"/>
      <c r="GIF84" s="14"/>
      <c r="GIG84" s="14"/>
      <c r="GIH84" s="14"/>
      <c r="GII84" s="14"/>
      <c r="GIJ84" s="14"/>
      <c r="GIK84" s="14"/>
      <c r="GIL84" s="14"/>
      <c r="GIM84" s="14"/>
      <c r="GIN84" s="14"/>
      <c r="GIO84" s="14"/>
      <c r="GIP84" s="14"/>
      <c r="GIQ84" s="14"/>
      <c r="GIR84" s="14"/>
      <c r="GIS84" s="14"/>
      <c r="GIT84" s="14"/>
      <c r="GIU84" s="14"/>
      <c r="GIV84" s="14"/>
      <c r="GIW84" s="14"/>
      <c r="GIX84" s="14"/>
      <c r="GIY84" s="14"/>
      <c r="GIZ84" s="14"/>
      <c r="GJA84" s="14"/>
      <c r="GJB84" s="14"/>
      <c r="GJC84" s="14"/>
      <c r="GJD84" s="14"/>
      <c r="GJE84" s="14"/>
      <c r="GJF84" s="14"/>
      <c r="GJG84" s="14"/>
      <c r="GJH84" s="14"/>
      <c r="GJI84" s="14"/>
      <c r="GJJ84" s="14"/>
      <c r="GJK84" s="14"/>
      <c r="GJL84" s="14"/>
      <c r="GJM84" s="14"/>
      <c r="GJN84" s="14"/>
      <c r="GJO84" s="14"/>
      <c r="GJP84" s="14"/>
      <c r="GJQ84" s="14"/>
      <c r="GJR84" s="14"/>
      <c r="GJS84" s="14"/>
      <c r="GJT84" s="14"/>
      <c r="GJU84" s="14"/>
      <c r="GJV84" s="14"/>
      <c r="GJW84" s="14"/>
      <c r="GJX84" s="14"/>
      <c r="GJY84" s="14"/>
      <c r="GJZ84" s="14"/>
      <c r="GKA84" s="14"/>
      <c r="GKB84" s="14"/>
      <c r="GKC84" s="14"/>
      <c r="GKD84" s="14"/>
      <c r="GKE84" s="14"/>
      <c r="GKF84" s="14"/>
      <c r="GKG84" s="14"/>
      <c r="GKH84" s="14"/>
      <c r="GKI84" s="14"/>
      <c r="GKJ84" s="14"/>
      <c r="GKK84" s="14"/>
      <c r="GKL84" s="14"/>
      <c r="GKM84" s="14"/>
      <c r="GKN84" s="14"/>
      <c r="GKO84" s="14"/>
      <c r="GKP84" s="14"/>
      <c r="GKQ84" s="14"/>
      <c r="GKR84" s="14"/>
      <c r="GKS84" s="14"/>
      <c r="GKT84" s="14"/>
      <c r="GKU84" s="14"/>
      <c r="GKV84" s="14"/>
      <c r="GKW84" s="14"/>
      <c r="GKX84" s="14"/>
      <c r="GKY84" s="14"/>
      <c r="GKZ84" s="14"/>
      <c r="GLA84" s="14"/>
      <c r="GLB84" s="14"/>
      <c r="GLC84" s="14"/>
      <c r="GLD84" s="14"/>
      <c r="GLE84" s="14"/>
      <c r="GLF84" s="14"/>
      <c r="GLG84" s="14"/>
      <c r="GLH84" s="14"/>
      <c r="GLI84" s="14"/>
      <c r="GLJ84" s="14"/>
      <c r="GLK84" s="14"/>
      <c r="GLL84" s="14"/>
      <c r="GLM84" s="14"/>
      <c r="GLN84" s="14"/>
      <c r="GLO84" s="14"/>
      <c r="GLP84" s="14"/>
      <c r="GLQ84" s="14"/>
      <c r="GLR84" s="14"/>
      <c r="GLS84" s="14"/>
      <c r="GLT84" s="14"/>
      <c r="GLU84" s="14"/>
      <c r="GLV84" s="14"/>
      <c r="GLW84" s="14"/>
      <c r="GLX84" s="14"/>
      <c r="GLY84" s="14"/>
      <c r="GLZ84" s="14"/>
      <c r="GMA84" s="14"/>
      <c r="GMB84" s="14"/>
      <c r="GMC84" s="14"/>
      <c r="GMD84" s="14"/>
      <c r="GME84" s="14"/>
      <c r="GMF84" s="14"/>
      <c r="GMG84" s="14"/>
      <c r="GMH84" s="14"/>
      <c r="GMI84" s="14"/>
      <c r="GMJ84" s="14"/>
      <c r="GMK84" s="14"/>
      <c r="GML84" s="14"/>
      <c r="GMM84" s="14"/>
      <c r="GMN84" s="14"/>
      <c r="GMO84" s="14"/>
      <c r="GMP84" s="14"/>
      <c r="GMQ84" s="14"/>
      <c r="GMR84" s="14"/>
      <c r="GMS84" s="14"/>
      <c r="GMT84" s="14"/>
      <c r="GMU84" s="14"/>
      <c r="GMV84" s="14"/>
      <c r="GMW84" s="14"/>
      <c r="GMX84" s="14"/>
      <c r="GMY84" s="14"/>
      <c r="GMZ84" s="14"/>
      <c r="GNA84" s="14"/>
      <c r="GNB84" s="14"/>
      <c r="GNC84" s="14"/>
      <c r="GND84" s="14"/>
      <c r="GNE84" s="14"/>
      <c r="GNF84" s="14"/>
      <c r="GNG84" s="14"/>
      <c r="GNH84" s="14"/>
      <c r="GNI84" s="14"/>
      <c r="GNJ84" s="14"/>
      <c r="GNK84" s="14"/>
      <c r="GNL84" s="14"/>
      <c r="GNM84" s="14"/>
      <c r="GNN84" s="14"/>
      <c r="GNO84" s="14"/>
      <c r="GNP84" s="14"/>
      <c r="GNQ84" s="14"/>
      <c r="GNR84" s="14"/>
      <c r="GNS84" s="14"/>
      <c r="GNT84" s="14"/>
      <c r="GNU84" s="14"/>
      <c r="GNV84" s="14"/>
      <c r="GNW84" s="14"/>
      <c r="GNX84" s="14"/>
      <c r="GNY84" s="14"/>
      <c r="GNZ84" s="14"/>
      <c r="GOA84" s="14"/>
      <c r="GOB84" s="14"/>
      <c r="GOC84" s="14"/>
      <c r="GOD84" s="14"/>
      <c r="GOE84" s="14"/>
      <c r="GOF84" s="14"/>
      <c r="GOG84" s="14"/>
      <c r="GOH84" s="14"/>
      <c r="GOI84" s="14"/>
      <c r="GOJ84" s="14"/>
      <c r="GOK84" s="14"/>
      <c r="GOL84" s="14"/>
      <c r="GOM84" s="14"/>
      <c r="GON84" s="14"/>
      <c r="GOO84" s="14"/>
      <c r="GOP84" s="14"/>
      <c r="GOQ84" s="14"/>
      <c r="GOR84" s="14"/>
      <c r="GOS84" s="14"/>
      <c r="GOT84" s="14"/>
      <c r="GOU84" s="14"/>
      <c r="GOV84" s="14"/>
      <c r="GOW84" s="14"/>
      <c r="GOX84" s="14"/>
      <c r="GOY84" s="14"/>
      <c r="GOZ84" s="14"/>
      <c r="GPA84" s="14"/>
      <c r="GPB84" s="14"/>
      <c r="GPC84" s="14"/>
      <c r="GPD84" s="14"/>
      <c r="GPE84" s="14"/>
      <c r="GPF84" s="14"/>
      <c r="GPG84" s="14"/>
      <c r="GPH84" s="14"/>
      <c r="GPI84" s="14"/>
      <c r="GPJ84" s="14"/>
      <c r="GPK84" s="14"/>
      <c r="GPL84" s="14"/>
      <c r="GPM84" s="14"/>
      <c r="GPN84" s="14"/>
      <c r="GPO84" s="14"/>
      <c r="GPP84" s="14"/>
      <c r="GPQ84" s="14"/>
      <c r="GPR84" s="14"/>
      <c r="GPS84" s="14"/>
      <c r="GPT84" s="14"/>
      <c r="GPU84" s="14"/>
      <c r="GPV84" s="14"/>
      <c r="GPW84" s="14"/>
      <c r="GPX84" s="14"/>
      <c r="GPY84" s="14"/>
      <c r="GPZ84" s="14"/>
      <c r="GQA84" s="14"/>
      <c r="GQB84" s="14"/>
      <c r="GQC84" s="14"/>
      <c r="GQD84" s="14"/>
      <c r="GQE84" s="14"/>
      <c r="GQF84" s="14"/>
      <c r="GQG84" s="14"/>
      <c r="GQH84" s="14"/>
      <c r="GQI84" s="14"/>
      <c r="GQJ84" s="14"/>
      <c r="GQK84" s="14"/>
      <c r="GQL84" s="14"/>
      <c r="GQM84" s="14"/>
      <c r="GQN84" s="14"/>
      <c r="GQO84" s="14"/>
      <c r="GQP84" s="14"/>
      <c r="GQQ84" s="14"/>
      <c r="GQR84" s="14"/>
      <c r="GQS84" s="14"/>
      <c r="GQT84" s="14"/>
      <c r="GQU84" s="14"/>
      <c r="GQV84" s="14"/>
      <c r="GQW84" s="14"/>
      <c r="GQX84" s="14"/>
      <c r="GQY84" s="14"/>
      <c r="GQZ84" s="14"/>
      <c r="GRA84" s="14"/>
      <c r="GRB84" s="14"/>
      <c r="GRC84" s="14"/>
      <c r="GRD84" s="14"/>
      <c r="GRE84" s="14"/>
      <c r="GRF84" s="14"/>
      <c r="GRG84" s="14"/>
      <c r="GRH84" s="14"/>
      <c r="GRI84" s="14"/>
      <c r="GRJ84" s="14"/>
      <c r="GRK84" s="14"/>
      <c r="GRL84" s="14"/>
      <c r="GRM84" s="14"/>
      <c r="GRN84" s="14"/>
      <c r="GRO84" s="14"/>
      <c r="GRP84" s="14"/>
      <c r="GRQ84" s="14"/>
      <c r="GRR84" s="14"/>
      <c r="GRS84" s="14"/>
      <c r="GRT84" s="14"/>
      <c r="GRU84" s="14"/>
      <c r="GRV84" s="14"/>
      <c r="GRW84" s="14"/>
      <c r="GRX84" s="14"/>
      <c r="GRY84" s="14"/>
      <c r="GRZ84" s="14"/>
      <c r="GSA84" s="14"/>
      <c r="GSB84" s="14"/>
      <c r="GSC84" s="14"/>
      <c r="GSD84" s="14"/>
      <c r="GSE84" s="14"/>
      <c r="GSF84" s="14"/>
      <c r="GSG84" s="14"/>
      <c r="GSH84" s="14"/>
      <c r="GSI84" s="14"/>
      <c r="GSJ84" s="14"/>
      <c r="GSK84" s="14"/>
      <c r="GSL84" s="14"/>
      <c r="GSM84" s="14"/>
      <c r="GSN84" s="14"/>
      <c r="GSO84" s="14"/>
      <c r="GSP84" s="14"/>
      <c r="GSQ84" s="14"/>
      <c r="GSR84" s="14"/>
      <c r="GSS84" s="14"/>
      <c r="GST84" s="14"/>
      <c r="GSU84" s="14"/>
      <c r="GSV84" s="14"/>
      <c r="GSW84" s="14"/>
      <c r="GSX84" s="14"/>
      <c r="GSY84" s="14"/>
      <c r="GSZ84" s="14"/>
      <c r="GTA84" s="14"/>
      <c r="GTB84" s="14"/>
      <c r="GTC84" s="14"/>
      <c r="GTD84" s="14"/>
      <c r="GTE84" s="14"/>
      <c r="GTF84" s="14"/>
      <c r="GTG84" s="14"/>
      <c r="GTH84" s="14"/>
      <c r="GTI84" s="14"/>
      <c r="GTJ84" s="14"/>
      <c r="GTK84" s="14"/>
      <c r="GTL84" s="14"/>
      <c r="GTM84" s="14"/>
      <c r="GTN84" s="14"/>
      <c r="GTO84" s="14"/>
      <c r="GTP84" s="14"/>
      <c r="GTQ84" s="14"/>
      <c r="GTR84" s="14"/>
      <c r="GTS84" s="14"/>
      <c r="GTT84" s="14"/>
      <c r="GTU84" s="14"/>
      <c r="GTV84" s="14"/>
      <c r="GTW84" s="14"/>
      <c r="GTX84" s="14"/>
      <c r="GTY84" s="14"/>
      <c r="GTZ84" s="14"/>
      <c r="GUA84" s="14"/>
      <c r="GUB84" s="14"/>
      <c r="GUC84" s="14"/>
      <c r="GUD84" s="14"/>
      <c r="GUE84" s="14"/>
      <c r="GUF84" s="14"/>
      <c r="GUG84" s="14"/>
      <c r="GUH84" s="14"/>
      <c r="GUI84" s="14"/>
      <c r="GUJ84" s="14"/>
      <c r="GUK84" s="14"/>
      <c r="GUL84" s="14"/>
      <c r="GUM84" s="14"/>
      <c r="GUN84" s="14"/>
      <c r="GUO84" s="14"/>
      <c r="GUP84" s="14"/>
      <c r="GUQ84" s="14"/>
      <c r="GUR84" s="14"/>
      <c r="GUS84" s="14"/>
      <c r="GUT84" s="14"/>
      <c r="GUU84" s="14"/>
      <c r="GUV84" s="14"/>
      <c r="GUW84" s="14"/>
      <c r="GUX84" s="14"/>
      <c r="GUY84" s="14"/>
      <c r="GUZ84" s="14"/>
      <c r="GVA84" s="14"/>
      <c r="GVB84" s="14"/>
      <c r="GVC84" s="14"/>
      <c r="GVD84" s="14"/>
      <c r="GVE84" s="14"/>
      <c r="GVF84" s="14"/>
      <c r="GVG84" s="14"/>
      <c r="GVH84" s="14"/>
      <c r="GVI84" s="14"/>
      <c r="GVJ84" s="14"/>
      <c r="GVK84" s="14"/>
      <c r="GVL84" s="14"/>
      <c r="GVM84" s="14"/>
      <c r="GVN84" s="14"/>
      <c r="GVO84" s="14"/>
      <c r="GVP84" s="14"/>
      <c r="GVQ84" s="14"/>
      <c r="GVR84" s="14"/>
      <c r="GVS84" s="14"/>
      <c r="GVT84" s="14"/>
      <c r="GVU84" s="14"/>
      <c r="GVV84" s="14"/>
      <c r="GVW84" s="14"/>
      <c r="GVX84" s="14"/>
      <c r="GVY84" s="14"/>
      <c r="GVZ84" s="14"/>
      <c r="GWA84" s="14"/>
      <c r="GWB84" s="14"/>
      <c r="GWC84" s="14"/>
      <c r="GWD84" s="14"/>
      <c r="GWE84" s="14"/>
      <c r="GWF84" s="14"/>
      <c r="GWG84" s="14"/>
      <c r="GWH84" s="14"/>
      <c r="GWI84" s="14"/>
      <c r="GWJ84" s="14"/>
      <c r="GWK84" s="14"/>
      <c r="GWL84" s="14"/>
      <c r="GWM84" s="14"/>
      <c r="GWN84" s="14"/>
      <c r="GWO84" s="14"/>
      <c r="GWP84" s="14"/>
      <c r="GWQ84" s="14"/>
      <c r="GWR84" s="14"/>
      <c r="GWS84" s="14"/>
      <c r="GWT84" s="14"/>
      <c r="GWU84" s="14"/>
      <c r="GWV84" s="14"/>
      <c r="GWW84" s="14"/>
      <c r="GWX84" s="14"/>
      <c r="GWY84" s="14"/>
      <c r="GWZ84" s="14"/>
      <c r="GXA84" s="14"/>
      <c r="GXB84" s="14"/>
      <c r="GXC84" s="14"/>
      <c r="GXD84" s="14"/>
      <c r="GXE84" s="14"/>
      <c r="GXF84" s="14"/>
      <c r="GXG84" s="14"/>
      <c r="GXH84" s="14"/>
      <c r="GXI84" s="14"/>
      <c r="GXJ84" s="14"/>
      <c r="GXK84" s="14"/>
      <c r="GXL84" s="14"/>
      <c r="GXM84" s="14"/>
      <c r="GXN84" s="14"/>
      <c r="GXO84" s="14"/>
      <c r="GXP84" s="14"/>
      <c r="GXQ84" s="14"/>
      <c r="GXR84" s="14"/>
      <c r="GXS84" s="14"/>
      <c r="GXT84" s="14"/>
      <c r="GXU84" s="14"/>
      <c r="GXV84" s="14"/>
      <c r="GXW84" s="14"/>
      <c r="GXX84" s="14"/>
      <c r="GXY84" s="14"/>
      <c r="GXZ84" s="14"/>
      <c r="GYA84" s="14"/>
      <c r="GYB84" s="14"/>
      <c r="GYC84" s="14"/>
      <c r="GYD84" s="14"/>
      <c r="GYE84" s="14"/>
      <c r="GYF84" s="14"/>
      <c r="GYG84" s="14"/>
      <c r="GYH84" s="14"/>
      <c r="GYI84" s="14"/>
      <c r="GYJ84" s="14"/>
      <c r="GYK84" s="14"/>
      <c r="GYL84" s="14"/>
      <c r="GYM84" s="14"/>
      <c r="GYN84" s="14"/>
      <c r="GYO84" s="14"/>
      <c r="GYP84" s="14"/>
      <c r="GYQ84" s="14"/>
      <c r="GYR84" s="14"/>
      <c r="GYS84" s="14"/>
      <c r="GYT84" s="14"/>
      <c r="GYU84" s="14"/>
      <c r="GYV84" s="14"/>
      <c r="GYW84" s="14"/>
      <c r="GYX84" s="14"/>
      <c r="GYY84" s="14"/>
      <c r="GYZ84" s="14"/>
      <c r="GZA84" s="14"/>
      <c r="GZB84" s="14"/>
      <c r="GZC84" s="14"/>
      <c r="GZD84" s="14"/>
      <c r="GZE84" s="14"/>
      <c r="GZF84" s="14"/>
      <c r="GZG84" s="14"/>
      <c r="GZH84" s="14"/>
      <c r="GZI84" s="14"/>
      <c r="GZJ84" s="14"/>
      <c r="GZK84" s="14"/>
      <c r="GZL84" s="14"/>
      <c r="GZM84" s="14"/>
      <c r="GZN84" s="14"/>
      <c r="GZO84" s="14"/>
      <c r="GZP84" s="14"/>
      <c r="GZQ84" s="14"/>
      <c r="GZR84" s="14"/>
      <c r="GZS84" s="14"/>
      <c r="GZT84" s="14"/>
      <c r="GZU84" s="14"/>
      <c r="GZV84" s="14"/>
      <c r="GZW84" s="14"/>
      <c r="GZX84" s="14"/>
      <c r="GZY84" s="14"/>
      <c r="GZZ84" s="14"/>
      <c r="HAA84" s="14"/>
      <c r="HAB84" s="14"/>
      <c r="HAC84" s="14"/>
      <c r="HAD84" s="14"/>
      <c r="HAE84" s="14"/>
      <c r="HAF84" s="14"/>
      <c r="HAG84" s="14"/>
      <c r="HAH84" s="14"/>
      <c r="HAI84" s="14"/>
      <c r="HAJ84" s="14"/>
      <c r="HAK84" s="14"/>
      <c r="HAL84" s="14"/>
      <c r="HAM84" s="14"/>
      <c r="HAN84" s="14"/>
      <c r="HAO84" s="14"/>
      <c r="HAP84" s="14"/>
      <c r="HAQ84" s="14"/>
      <c r="HAR84" s="14"/>
      <c r="HAS84" s="14"/>
      <c r="HAT84" s="14"/>
      <c r="HAU84" s="14"/>
      <c r="HAV84" s="14"/>
      <c r="HAW84" s="14"/>
      <c r="HAX84" s="14"/>
      <c r="HAY84" s="14"/>
      <c r="HAZ84" s="14"/>
      <c r="HBA84" s="14"/>
      <c r="HBB84" s="14"/>
      <c r="HBC84" s="14"/>
      <c r="HBD84" s="14"/>
      <c r="HBE84" s="14"/>
      <c r="HBF84" s="14"/>
      <c r="HBG84" s="14"/>
      <c r="HBH84" s="14"/>
      <c r="HBI84" s="14"/>
      <c r="HBJ84" s="14"/>
      <c r="HBK84" s="14"/>
      <c r="HBL84" s="14"/>
      <c r="HBM84" s="14"/>
      <c r="HBN84" s="14"/>
      <c r="HBO84" s="14"/>
      <c r="HBP84" s="14"/>
      <c r="HBQ84" s="14"/>
      <c r="HBR84" s="14"/>
      <c r="HBS84" s="14"/>
      <c r="HBT84" s="14"/>
      <c r="HBU84" s="14"/>
      <c r="HBV84" s="14"/>
      <c r="HBW84" s="14"/>
      <c r="HBX84" s="14"/>
      <c r="HBY84" s="14"/>
      <c r="HBZ84" s="14"/>
      <c r="HCA84" s="14"/>
      <c r="HCB84" s="14"/>
      <c r="HCC84" s="14"/>
      <c r="HCD84" s="14"/>
      <c r="HCE84" s="14"/>
      <c r="HCF84" s="14"/>
      <c r="HCG84" s="14"/>
      <c r="HCH84" s="14"/>
      <c r="HCI84" s="14"/>
      <c r="HCJ84" s="14"/>
      <c r="HCK84" s="14"/>
      <c r="HCL84" s="14"/>
      <c r="HCM84" s="14"/>
      <c r="HCN84" s="14"/>
      <c r="HCO84" s="14"/>
      <c r="HCP84" s="14"/>
      <c r="HCQ84" s="14"/>
      <c r="HCR84" s="14"/>
      <c r="HCS84" s="14"/>
      <c r="HCT84" s="14"/>
      <c r="HCU84" s="14"/>
      <c r="HCV84" s="14"/>
      <c r="HCW84" s="14"/>
      <c r="HCX84" s="14"/>
      <c r="HCY84" s="14"/>
      <c r="HCZ84" s="14"/>
      <c r="HDA84" s="14"/>
      <c r="HDB84" s="14"/>
      <c r="HDC84" s="14"/>
      <c r="HDD84" s="14"/>
      <c r="HDE84" s="14"/>
      <c r="HDF84" s="14"/>
      <c r="HDG84" s="14"/>
      <c r="HDH84" s="14"/>
      <c r="HDI84" s="14"/>
      <c r="HDJ84" s="14"/>
      <c r="HDK84" s="14"/>
      <c r="HDL84" s="14"/>
      <c r="HDM84" s="14"/>
      <c r="HDN84" s="14"/>
      <c r="HDO84" s="14"/>
      <c r="HDP84" s="14"/>
      <c r="HDQ84" s="14"/>
      <c r="HDR84" s="14"/>
      <c r="HDS84" s="14"/>
      <c r="HDT84" s="14"/>
      <c r="HDU84" s="14"/>
      <c r="HDV84" s="14"/>
      <c r="HDW84" s="14"/>
      <c r="HDX84" s="14"/>
      <c r="HDY84" s="14"/>
      <c r="HDZ84" s="14"/>
      <c r="HEA84" s="14"/>
      <c r="HEB84" s="14"/>
      <c r="HEC84" s="14"/>
      <c r="HED84" s="14"/>
      <c r="HEE84" s="14"/>
      <c r="HEF84" s="14"/>
      <c r="HEG84" s="14"/>
      <c r="HEH84" s="14"/>
      <c r="HEI84" s="14"/>
      <c r="HEJ84" s="14"/>
      <c r="HEK84" s="14"/>
      <c r="HEL84" s="14"/>
      <c r="HEM84" s="14"/>
      <c r="HEN84" s="14"/>
      <c r="HEO84" s="14"/>
      <c r="HEP84" s="14"/>
      <c r="HEQ84" s="14"/>
      <c r="HER84" s="14"/>
      <c r="HES84" s="14"/>
      <c r="HET84" s="14"/>
      <c r="HEU84" s="14"/>
      <c r="HEV84" s="14"/>
      <c r="HEW84" s="14"/>
      <c r="HEX84" s="14"/>
      <c r="HEY84" s="14"/>
      <c r="HEZ84" s="14"/>
      <c r="HFA84" s="14"/>
      <c r="HFB84" s="14"/>
      <c r="HFC84" s="14"/>
      <c r="HFD84" s="14"/>
      <c r="HFE84" s="14"/>
      <c r="HFF84" s="14"/>
      <c r="HFG84" s="14"/>
      <c r="HFH84" s="14"/>
      <c r="HFI84" s="14"/>
      <c r="HFJ84" s="14"/>
      <c r="HFK84" s="14"/>
      <c r="HFL84" s="14"/>
      <c r="HFM84" s="14"/>
      <c r="HFN84" s="14"/>
      <c r="HFO84" s="14"/>
      <c r="HFP84" s="14"/>
      <c r="HFQ84" s="14"/>
      <c r="HFR84" s="14"/>
      <c r="HFS84" s="14"/>
      <c r="HFT84" s="14"/>
      <c r="HFU84" s="14"/>
      <c r="HFV84" s="14"/>
      <c r="HFW84" s="14"/>
      <c r="HFX84" s="14"/>
      <c r="HFY84" s="14"/>
      <c r="HFZ84" s="14"/>
      <c r="HGA84" s="14"/>
      <c r="HGB84" s="14"/>
      <c r="HGC84" s="14"/>
      <c r="HGD84" s="14"/>
      <c r="HGE84" s="14"/>
      <c r="HGF84" s="14"/>
      <c r="HGG84" s="14"/>
      <c r="HGH84" s="14"/>
      <c r="HGI84" s="14"/>
      <c r="HGJ84" s="14"/>
      <c r="HGK84" s="14"/>
      <c r="HGL84" s="14"/>
      <c r="HGM84" s="14"/>
      <c r="HGN84" s="14"/>
      <c r="HGO84" s="14"/>
      <c r="HGP84" s="14"/>
      <c r="HGQ84" s="14"/>
      <c r="HGR84" s="14"/>
      <c r="HGS84" s="14"/>
      <c r="HGT84" s="14"/>
      <c r="HGU84" s="14"/>
      <c r="HGV84" s="14"/>
      <c r="HGW84" s="14"/>
      <c r="HGX84" s="14"/>
      <c r="HGY84" s="14"/>
      <c r="HGZ84" s="14"/>
      <c r="HHA84" s="14"/>
      <c r="HHB84" s="14"/>
      <c r="HHC84" s="14"/>
      <c r="HHD84" s="14"/>
      <c r="HHE84" s="14"/>
      <c r="HHF84" s="14"/>
      <c r="HHG84" s="14"/>
      <c r="HHH84" s="14"/>
      <c r="HHI84" s="14"/>
      <c r="HHJ84" s="14"/>
      <c r="HHK84" s="14"/>
      <c r="HHL84" s="14"/>
      <c r="HHM84" s="14"/>
      <c r="HHN84" s="14"/>
      <c r="HHO84" s="14"/>
      <c r="HHP84" s="14"/>
      <c r="HHQ84" s="14"/>
      <c r="HHR84" s="14"/>
      <c r="HHS84" s="14"/>
      <c r="HHT84" s="14"/>
      <c r="HHU84" s="14"/>
      <c r="HHV84" s="14"/>
      <c r="HHW84" s="14"/>
      <c r="HHX84" s="14"/>
      <c r="HHY84" s="14"/>
      <c r="HHZ84" s="14"/>
      <c r="HIA84" s="14"/>
      <c r="HIB84" s="14"/>
      <c r="HIC84" s="14"/>
      <c r="HID84" s="14"/>
      <c r="HIE84" s="14"/>
      <c r="HIF84" s="14"/>
      <c r="HIG84" s="14"/>
      <c r="HIH84" s="14"/>
      <c r="HII84" s="14"/>
      <c r="HIJ84" s="14"/>
      <c r="HIK84" s="14"/>
      <c r="HIL84" s="14"/>
      <c r="HIM84" s="14"/>
      <c r="HIN84" s="14"/>
      <c r="HIO84" s="14"/>
      <c r="HIP84" s="14"/>
      <c r="HIQ84" s="14"/>
      <c r="HIR84" s="14"/>
      <c r="HIS84" s="14"/>
      <c r="HIT84" s="14"/>
      <c r="HIU84" s="14"/>
      <c r="HIV84" s="14"/>
      <c r="HIW84" s="14"/>
      <c r="HIX84" s="14"/>
      <c r="HIY84" s="14"/>
      <c r="HIZ84" s="14"/>
      <c r="HJA84" s="14"/>
      <c r="HJB84" s="14"/>
      <c r="HJC84" s="14"/>
      <c r="HJD84" s="14"/>
      <c r="HJE84" s="14"/>
      <c r="HJF84" s="14"/>
      <c r="HJG84" s="14"/>
      <c r="HJH84" s="14"/>
      <c r="HJI84" s="14"/>
      <c r="HJJ84" s="14"/>
      <c r="HJK84" s="14"/>
      <c r="HJL84" s="14"/>
      <c r="HJM84" s="14"/>
      <c r="HJN84" s="14"/>
      <c r="HJO84" s="14"/>
      <c r="HJP84" s="14"/>
      <c r="HJQ84" s="14"/>
      <c r="HJR84" s="14"/>
      <c r="HJS84" s="14"/>
      <c r="HJT84" s="14"/>
      <c r="HJU84" s="14"/>
      <c r="HJV84" s="14"/>
      <c r="HJW84" s="14"/>
      <c r="HJX84" s="14"/>
      <c r="HJY84" s="14"/>
      <c r="HJZ84" s="14"/>
      <c r="HKA84" s="14"/>
      <c r="HKB84" s="14"/>
      <c r="HKC84" s="14"/>
      <c r="HKD84" s="14"/>
      <c r="HKE84" s="14"/>
      <c r="HKF84" s="14"/>
      <c r="HKG84" s="14"/>
      <c r="HKH84" s="14"/>
      <c r="HKI84" s="14"/>
      <c r="HKJ84" s="14"/>
      <c r="HKK84" s="14"/>
      <c r="HKL84" s="14"/>
      <c r="HKM84" s="14"/>
      <c r="HKN84" s="14"/>
      <c r="HKO84" s="14"/>
      <c r="HKP84" s="14"/>
      <c r="HKQ84" s="14"/>
      <c r="HKR84" s="14"/>
      <c r="HKS84" s="14"/>
      <c r="HKT84" s="14"/>
      <c r="HKU84" s="14"/>
      <c r="HKV84" s="14"/>
      <c r="HKW84" s="14"/>
      <c r="HKX84" s="14"/>
      <c r="HKY84" s="14"/>
      <c r="HKZ84" s="14"/>
      <c r="HLA84" s="14"/>
      <c r="HLB84" s="14"/>
      <c r="HLC84" s="14"/>
      <c r="HLD84" s="14"/>
      <c r="HLE84" s="14"/>
      <c r="HLF84" s="14"/>
      <c r="HLG84" s="14"/>
      <c r="HLH84" s="14"/>
      <c r="HLI84" s="14"/>
      <c r="HLJ84" s="14"/>
      <c r="HLK84" s="14"/>
      <c r="HLL84" s="14"/>
      <c r="HLM84" s="14"/>
      <c r="HLN84" s="14"/>
      <c r="HLO84" s="14"/>
      <c r="HLP84" s="14"/>
      <c r="HLQ84" s="14"/>
      <c r="HLR84" s="14"/>
      <c r="HLS84" s="14"/>
      <c r="HLT84" s="14"/>
      <c r="HLU84" s="14"/>
      <c r="HLV84" s="14"/>
      <c r="HLW84" s="14"/>
      <c r="HLX84" s="14"/>
      <c r="HLY84" s="14"/>
      <c r="HLZ84" s="14"/>
      <c r="HMA84" s="14"/>
      <c r="HMB84" s="14"/>
      <c r="HMC84" s="14"/>
      <c r="HMD84" s="14"/>
      <c r="HME84" s="14"/>
      <c r="HMF84" s="14"/>
      <c r="HMG84" s="14"/>
      <c r="HMH84" s="14"/>
      <c r="HMI84" s="14"/>
      <c r="HMJ84" s="14"/>
      <c r="HMK84" s="14"/>
      <c r="HML84" s="14"/>
      <c r="HMM84" s="14"/>
      <c r="HMN84" s="14"/>
      <c r="HMO84" s="14"/>
      <c r="HMP84" s="14"/>
      <c r="HMQ84" s="14"/>
      <c r="HMR84" s="14"/>
      <c r="HMS84" s="14"/>
      <c r="HMT84" s="14"/>
      <c r="HMU84" s="14"/>
      <c r="HMV84" s="14"/>
      <c r="HMW84" s="14"/>
      <c r="HMX84" s="14"/>
      <c r="HMY84" s="14"/>
      <c r="HMZ84" s="14"/>
      <c r="HNA84" s="14"/>
      <c r="HNB84" s="14"/>
      <c r="HNC84" s="14"/>
      <c r="HND84" s="14"/>
      <c r="HNE84" s="14"/>
      <c r="HNF84" s="14"/>
      <c r="HNG84" s="14"/>
      <c r="HNH84" s="14"/>
      <c r="HNI84" s="14"/>
      <c r="HNJ84" s="14"/>
      <c r="HNK84" s="14"/>
      <c r="HNL84" s="14"/>
      <c r="HNM84" s="14"/>
      <c r="HNN84" s="14"/>
      <c r="HNO84" s="14"/>
      <c r="HNP84" s="14"/>
      <c r="HNQ84" s="14"/>
      <c r="HNR84" s="14"/>
      <c r="HNS84" s="14"/>
      <c r="HNT84" s="14"/>
      <c r="HNU84" s="14"/>
      <c r="HNV84" s="14"/>
      <c r="HNW84" s="14"/>
      <c r="HNX84" s="14"/>
      <c r="HNY84" s="14"/>
      <c r="HNZ84" s="14"/>
      <c r="HOA84" s="14"/>
      <c r="HOB84" s="14"/>
      <c r="HOC84" s="14"/>
      <c r="HOD84" s="14"/>
      <c r="HOE84" s="14"/>
      <c r="HOF84" s="14"/>
      <c r="HOG84" s="14"/>
      <c r="HOH84" s="14"/>
      <c r="HOI84" s="14"/>
      <c r="HOJ84" s="14"/>
      <c r="HOK84" s="14"/>
      <c r="HOL84" s="14"/>
      <c r="HOM84" s="14"/>
      <c r="HON84" s="14"/>
      <c r="HOO84" s="14"/>
      <c r="HOP84" s="14"/>
      <c r="HOQ84" s="14"/>
      <c r="HOR84" s="14"/>
      <c r="HOS84" s="14"/>
      <c r="HOT84" s="14"/>
      <c r="HOU84" s="14"/>
      <c r="HOV84" s="14"/>
      <c r="HOW84" s="14"/>
      <c r="HOX84" s="14"/>
      <c r="HOY84" s="14"/>
      <c r="HOZ84" s="14"/>
      <c r="HPA84" s="14"/>
      <c r="HPB84" s="14"/>
      <c r="HPC84" s="14"/>
      <c r="HPD84" s="14"/>
      <c r="HPE84" s="14"/>
      <c r="HPF84" s="14"/>
      <c r="HPG84" s="14"/>
      <c r="HPH84" s="14"/>
      <c r="HPI84" s="14"/>
      <c r="HPJ84" s="14"/>
      <c r="HPK84" s="14"/>
      <c r="HPL84" s="14"/>
      <c r="HPM84" s="14"/>
      <c r="HPN84" s="14"/>
      <c r="HPO84" s="14"/>
      <c r="HPP84" s="14"/>
      <c r="HPQ84" s="14"/>
      <c r="HPR84" s="14"/>
      <c r="HPS84" s="14"/>
      <c r="HPT84" s="14"/>
      <c r="HPU84" s="14"/>
      <c r="HPV84" s="14"/>
      <c r="HPW84" s="14"/>
      <c r="HPX84" s="14"/>
      <c r="HPY84" s="14"/>
      <c r="HPZ84" s="14"/>
      <c r="HQA84" s="14"/>
      <c r="HQB84" s="14"/>
      <c r="HQC84" s="14"/>
      <c r="HQD84" s="14"/>
      <c r="HQE84" s="14"/>
      <c r="HQF84" s="14"/>
      <c r="HQG84" s="14"/>
      <c r="HQH84" s="14"/>
      <c r="HQI84" s="14"/>
      <c r="HQJ84" s="14"/>
      <c r="HQK84" s="14"/>
      <c r="HQL84" s="14"/>
      <c r="HQM84" s="14"/>
      <c r="HQN84" s="14"/>
      <c r="HQO84" s="14"/>
      <c r="HQP84" s="14"/>
      <c r="HQQ84" s="14"/>
      <c r="HQR84" s="14"/>
      <c r="HQS84" s="14"/>
      <c r="HQT84" s="14"/>
      <c r="HQU84" s="14"/>
      <c r="HQV84" s="14"/>
      <c r="HQW84" s="14"/>
      <c r="HQX84" s="14"/>
      <c r="HQY84" s="14"/>
      <c r="HQZ84" s="14"/>
      <c r="HRA84" s="14"/>
      <c r="HRB84" s="14"/>
      <c r="HRC84" s="14"/>
      <c r="HRD84" s="14"/>
      <c r="HRE84" s="14"/>
      <c r="HRF84" s="14"/>
      <c r="HRG84" s="14"/>
      <c r="HRH84" s="14"/>
      <c r="HRI84" s="14"/>
      <c r="HRJ84" s="14"/>
      <c r="HRK84" s="14"/>
      <c r="HRL84" s="14"/>
      <c r="HRM84" s="14"/>
      <c r="HRN84" s="14"/>
      <c r="HRO84" s="14"/>
      <c r="HRP84" s="14"/>
      <c r="HRQ84" s="14"/>
      <c r="HRR84" s="14"/>
      <c r="HRS84" s="14"/>
      <c r="HRT84" s="14"/>
      <c r="HRU84" s="14"/>
      <c r="HRV84" s="14"/>
      <c r="HRW84" s="14"/>
      <c r="HRX84" s="14"/>
      <c r="HRY84" s="14"/>
      <c r="HRZ84" s="14"/>
      <c r="HSA84" s="14"/>
      <c r="HSB84" s="14"/>
      <c r="HSC84" s="14"/>
      <c r="HSD84" s="14"/>
      <c r="HSE84" s="14"/>
      <c r="HSF84" s="14"/>
      <c r="HSG84" s="14"/>
      <c r="HSH84" s="14"/>
      <c r="HSI84" s="14"/>
      <c r="HSJ84" s="14"/>
      <c r="HSK84" s="14"/>
      <c r="HSL84" s="14"/>
      <c r="HSM84" s="14"/>
      <c r="HSN84" s="14"/>
      <c r="HSO84" s="14"/>
      <c r="HSP84" s="14"/>
      <c r="HSQ84" s="14"/>
      <c r="HSR84" s="14"/>
      <c r="HSS84" s="14"/>
      <c r="HST84" s="14"/>
      <c r="HSU84" s="14"/>
      <c r="HSV84" s="14"/>
      <c r="HSW84" s="14"/>
      <c r="HSX84" s="14"/>
      <c r="HSY84" s="14"/>
      <c r="HSZ84" s="14"/>
      <c r="HTA84" s="14"/>
      <c r="HTB84" s="14"/>
      <c r="HTC84" s="14"/>
      <c r="HTD84" s="14"/>
      <c r="HTE84" s="14"/>
      <c r="HTF84" s="14"/>
      <c r="HTG84" s="14"/>
      <c r="HTH84" s="14"/>
      <c r="HTI84" s="14"/>
      <c r="HTJ84" s="14"/>
      <c r="HTK84" s="14"/>
      <c r="HTL84" s="14"/>
      <c r="HTM84" s="14"/>
      <c r="HTN84" s="14"/>
      <c r="HTO84" s="14"/>
      <c r="HTP84" s="14"/>
      <c r="HTQ84" s="14"/>
      <c r="HTR84" s="14"/>
      <c r="HTS84" s="14"/>
      <c r="HTT84" s="14"/>
      <c r="HTU84" s="14"/>
      <c r="HTV84" s="14"/>
      <c r="HTW84" s="14"/>
      <c r="HTX84" s="14"/>
      <c r="HTY84" s="14"/>
      <c r="HTZ84" s="14"/>
      <c r="HUA84" s="14"/>
      <c r="HUB84" s="14"/>
      <c r="HUC84" s="14"/>
      <c r="HUD84" s="14"/>
      <c r="HUE84" s="14"/>
      <c r="HUF84" s="14"/>
      <c r="HUG84" s="14"/>
      <c r="HUH84" s="14"/>
      <c r="HUI84" s="14"/>
      <c r="HUJ84" s="14"/>
      <c r="HUK84" s="14"/>
      <c r="HUL84" s="14"/>
      <c r="HUM84" s="14"/>
      <c r="HUN84" s="14"/>
      <c r="HUO84" s="14"/>
      <c r="HUP84" s="14"/>
      <c r="HUQ84" s="14"/>
      <c r="HUR84" s="14"/>
      <c r="HUS84" s="14"/>
      <c r="HUT84" s="14"/>
      <c r="HUU84" s="14"/>
      <c r="HUV84" s="14"/>
      <c r="HUW84" s="14"/>
      <c r="HUX84" s="14"/>
      <c r="HUY84" s="14"/>
      <c r="HUZ84" s="14"/>
      <c r="HVA84" s="14"/>
      <c r="HVB84" s="14"/>
      <c r="HVC84" s="14"/>
      <c r="HVD84" s="14"/>
      <c r="HVE84" s="14"/>
      <c r="HVF84" s="14"/>
      <c r="HVG84" s="14"/>
      <c r="HVH84" s="14"/>
      <c r="HVI84" s="14"/>
      <c r="HVJ84" s="14"/>
      <c r="HVK84" s="14"/>
      <c r="HVL84" s="14"/>
      <c r="HVM84" s="14"/>
      <c r="HVN84" s="14"/>
      <c r="HVO84" s="14"/>
      <c r="HVP84" s="14"/>
      <c r="HVQ84" s="14"/>
      <c r="HVR84" s="14"/>
      <c r="HVS84" s="14"/>
      <c r="HVT84" s="14"/>
      <c r="HVU84" s="14"/>
      <c r="HVV84" s="14"/>
      <c r="HVW84" s="14"/>
      <c r="HVX84" s="14"/>
      <c r="HVY84" s="14"/>
      <c r="HVZ84" s="14"/>
      <c r="HWA84" s="14"/>
      <c r="HWB84" s="14"/>
      <c r="HWC84" s="14"/>
      <c r="HWD84" s="14"/>
      <c r="HWE84" s="14"/>
      <c r="HWF84" s="14"/>
      <c r="HWG84" s="14"/>
      <c r="HWH84" s="14"/>
      <c r="HWI84" s="14"/>
      <c r="HWJ84" s="14"/>
      <c r="HWK84" s="14"/>
      <c r="HWL84" s="14"/>
      <c r="HWM84" s="14"/>
      <c r="HWN84" s="14"/>
      <c r="HWO84" s="14"/>
      <c r="HWP84" s="14"/>
      <c r="HWQ84" s="14"/>
      <c r="HWR84" s="14"/>
      <c r="HWS84" s="14"/>
      <c r="HWT84" s="14"/>
      <c r="HWU84" s="14"/>
      <c r="HWV84" s="14"/>
      <c r="HWW84" s="14"/>
      <c r="HWX84" s="14"/>
      <c r="HWY84" s="14"/>
      <c r="HWZ84" s="14"/>
      <c r="HXA84" s="14"/>
      <c r="HXB84" s="14"/>
      <c r="HXC84" s="14"/>
      <c r="HXD84" s="14"/>
      <c r="HXE84" s="14"/>
      <c r="HXF84" s="14"/>
      <c r="HXG84" s="14"/>
      <c r="HXH84" s="14"/>
      <c r="HXI84" s="14"/>
      <c r="HXJ84" s="14"/>
      <c r="HXK84" s="14"/>
      <c r="HXL84" s="14"/>
      <c r="HXM84" s="14"/>
      <c r="HXN84" s="14"/>
      <c r="HXO84" s="14"/>
      <c r="HXP84" s="14"/>
      <c r="HXQ84" s="14"/>
      <c r="HXR84" s="14"/>
      <c r="HXS84" s="14"/>
      <c r="HXT84" s="14"/>
      <c r="HXU84" s="14"/>
      <c r="HXV84" s="14"/>
      <c r="HXW84" s="14"/>
      <c r="HXX84" s="14"/>
      <c r="HXY84" s="14"/>
      <c r="HXZ84" s="14"/>
      <c r="HYA84" s="14"/>
      <c r="HYB84" s="14"/>
      <c r="HYC84" s="14"/>
      <c r="HYD84" s="14"/>
      <c r="HYE84" s="14"/>
      <c r="HYF84" s="14"/>
      <c r="HYG84" s="14"/>
      <c r="HYH84" s="14"/>
      <c r="HYI84" s="14"/>
      <c r="HYJ84" s="14"/>
      <c r="HYK84" s="14"/>
      <c r="HYL84" s="14"/>
      <c r="HYM84" s="14"/>
      <c r="HYN84" s="14"/>
      <c r="HYO84" s="14"/>
      <c r="HYP84" s="14"/>
      <c r="HYQ84" s="14"/>
      <c r="HYR84" s="14"/>
      <c r="HYS84" s="14"/>
      <c r="HYT84" s="14"/>
      <c r="HYU84" s="14"/>
      <c r="HYV84" s="14"/>
      <c r="HYW84" s="14"/>
      <c r="HYX84" s="14"/>
      <c r="HYY84" s="14"/>
      <c r="HYZ84" s="14"/>
      <c r="HZA84" s="14"/>
      <c r="HZB84" s="14"/>
      <c r="HZC84" s="14"/>
      <c r="HZD84" s="14"/>
      <c r="HZE84" s="14"/>
      <c r="HZF84" s="14"/>
      <c r="HZG84" s="14"/>
      <c r="HZH84" s="14"/>
      <c r="HZI84" s="14"/>
      <c r="HZJ84" s="14"/>
      <c r="HZK84" s="14"/>
      <c r="HZL84" s="14"/>
      <c r="HZM84" s="14"/>
      <c r="HZN84" s="14"/>
      <c r="HZO84" s="14"/>
      <c r="HZP84" s="14"/>
      <c r="HZQ84" s="14"/>
      <c r="HZR84" s="14"/>
      <c r="HZS84" s="14"/>
      <c r="HZT84" s="14"/>
      <c r="HZU84" s="14"/>
      <c r="HZV84" s="14"/>
      <c r="HZW84" s="14"/>
      <c r="HZX84" s="14"/>
      <c r="HZY84" s="14"/>
      <c r="HZZ84" s="14"/>
      <c r="IAA84" s="14"/>
      <c r="IAB84" s="14"/>
      <c r="IAC84" s="14"/>
      <c r="IAD84" s="14"/>
      <c r="IAE84" s="14"/>
      <c r="IAF84" s="14"/>
      <c r="IAG84" s="14"/>
      <c r="IAH84" s="14"/>
      <c r="IAI84" s="14"/>
      <c r="IAJ84" s="14"/>
      <c r="IAK84" s="14"/>
      <c r="IAL84" s="14"/>
      <c r="IAM84" s="14"/>
      <c r="IAN84" s="14"/>
      <c r="IAO84" s="14"/>
      <c r="IAP84" s="14"/>
      <c r="IAQ84" s="14"/>
      <c r="IAR84" s="14"/>
      <c r="IAS84" s="14"/>
      <c r="IAT84" s="14"/>
      <c r="IAU84" s="14"/>
      <c r="IAV84" s="14"/>
      <c r="IAW84" s="14"/>
      <c r="IAX84" s="14"/>
      <c r="IAY84" s="14"/>
      <c r="IAZ84" s="14"/>
      <c r="IBA84" s="14"/>
      <c r="IBB84" s="14"/>
      <c r="IBC84" s="14"/>
      <c r="IBD84" s="14"/>
      <c r="IBE84" s="14"/>
      <c r="IBF84" s="14"/>
      <c r="IBG84" s="14"/>
      <c r="IBH84" s="14"/>
      <c r="IBI84" s="14"/>
      <c r="IBJ84" s="14"/>
      <c r="IBK84" s="14"/>
      <c r="IBL84" s="14"/>
      <c r="IBM84" s="14"/>
      <c r="IBN84" s="14"/>
      <c r="IBO84" s="14"/>
      <c r="IBP84" s="14"/>
      <c r="IBQ84" s="14"/>
      <c r="IBR84" s="14"/>
      <c r="IBS84" s="14"/>
      <c r="IBT84" s="14"/>
      <c r="IBU84" s="14"/>
      <c r="IBV84" s="14"/>
      <c r="IBW84" s="14"/>
      <c r="IBX84" s="14"/>
      <c r="IBY84" s="14"/>
      <c r="IBZ84" s="14"/>
      <c r="ICA84" s="14"/>
      <c r="ICB84" s="14"/>
      <c r="ICC84" s="14"/>
      <c r="ICD84" s="14"/>
      <c r="ICE84" s="14"/>
      <c r="ICF84" s="14"/>
      <c r="ICG84" s="14"/>
      <c r="ICH84" s="14"/>
      <c r="ICI84" s="14"/>
      <c r="ICJ84" s="14"/>
      <c r="ICK84" s="14"/>
      <c r="ICL84" s="14"/>
      <c r="ICM84" s="14"/>
      <c r="ICN84" s="14"/>
      <c r="ICO84" s="14"/>
      <c r="ICP84" s="14"/>
      <c r="ICQ84" s="14"/>
      <c r="ICR84" s="14"/>
      <c r="ICS84" s="14"/>
      <c r="ICT84" s="14"/>
      <c r="ICU84" s="14"/>
      <c r="ICV84" s="14"/>
      <c r="ICW84" s="14"/>
      <c r="ICX84" s="14"/>
      <c r="ICY84" s="14"/>
      <c r="ICZ84" s="14"/>
      <c r="IDA84" s="14"/>
      <c r="IDB84" s="14"/>
      <c r="IDC84" s="14"/>
      <c r="IDD84" s="14"/>
      <c r="IDE84" s="14"/>
      <c r="IDF84" s="14"/>
      <c r="IDG84" s="14"/>
      <c r="IDH84" s="14"/>
      <c r="IDI84" s="14"/>
      <c r="IDJ84" s="14"/>
      <c r="IDK84" s="14"/>
      <c r="IDL84" s="14"/>
      <c r="IDM84" s="14"/>
      <c r="IDN84" s="14"/>
      <c r="IDO84" s="14"/>
      <c r="IDP84" s="14"/>
      <c r="IDQ84" s="14"/>
      <c r="IDR84" s="14"/>
      <c r="IDS84" s="14"/>
      <c r="IDT84" s="14"/>
      <c r="IDU84" s="14"/>
      <c r="IDV84" s="14"/>
      <c r="IDW84" s="14"/>
      <c r="IDX84" s="14"/>
      <c r="IDY84" s="14"/>
      <c r="IDZ84" s="14"/>
      <c r="IEA84" s="14"/>
      <c r="IEB84" s="14"/>
      <c r="IEC84" s="14"/>
      <c r="IED84" s="14"/>
      <c r="IEE84" s="14"/>
      <c r="IEF84" s="14"/>
      <c r="IEG84" s="14"/>
      <c r="IEH84" s="14"/>
      <c r="IEI84" s="14"/>
      <c r="IEJ84" s="14"/>
      <c r="IEK84" s="14"/>
      <c r="IEL84" s="14"/>
      <c r="IEM84" s="14"/>
      <c r="IEN84" s="14"/>
      <c r="IEO84" s="14"/>
      <c r="IEP84" s="14"/>
      <c r="IEQ84" s="14"/>
      <c r="IER84" s="14"/>
      <c r="IES84" s="14"/>
      <c r="IET84" s="14"/>
      <c r="IEU84" s="14"/>
      <c r="IEV84" s="14"/>
      <c r="IEW84" s="14"/>
      <c r="IEX84" s="14"/>
      <c r="IEY84" s="14"/>
      <c r="IEZ84" s="14"/>
      <c r="IFA84" s="14"/>
      <c r="IFB84" s="14"/>
      <c r="IFC84" s="14"/>
      <c r="IFD84" s="14"/>
      <c r="IFE84" s="14"/>
      <c r="IFF84" s="14"/>
      <c r="IFG84" s="14"/>
      <c r="IFH84" s="14"/>
      <c r="IFI84" s="14"/>
      <c r="IFJ84" s="14"/>
      <c r="IFK84" s="14"/>
      <c r="IFL84" s="14"/>
      <c r="IFM84" s="14"/>
      <c r="IFN84" s="14"/>
      <c r="IFO84" s="14"/>
      <c r="IFP84" s="14"/>
      <c r="IFQ84" s="14"/>
      <c r="IFR84" s="14"/>
      <c r="IFS84" s="14"/>
      <c r="IFT84" s="14"/>
      <c r="IFU84" s="14"/>
      <c r="IFV84" s="14"/>
      <c r="IFW84" s="14"/>
      <c r="IFX84" s="14"/>
      <c r="IFY84" s="14"/>
      <c r="IFZ84" s="14"/>
      <c r="IGA84" s="14"/>
      <c r="IGB84" s="14"/>
      <c r="IGC84" s="14"/>
      <c r="IGD84" s="14"/>
      <c r="IGE84" s="14"/>
      <c r="IGF84" s="14"/>
      <c r="IGG84" s="14"/>
      <c r="IGH84" s="14"/>
      <c r="IGI84" s="14"/>
      <c r="IGJ84" s="14"/>
      <c r="IGK84" s="14"/>
      <c r="IGL84" s="14"/>
      <c r="IGM84" s="14"/>
      <c r="IGN84" s="14"/>
      <c r="IGO84" s="14"/>
      <c r="IGP84" s="14"/>
      <c r="IGQ84" s="14"/>
      <c r="IGR84" s="14"/>
      <c r="IGS84" s="14"/>
      <c r="IGT84" s="14"/>
      <c r="IGU84" s="14"/>
      <c r="IGV84" s="14"/>
      <c r="IGW84" s="14"/>
      <c r="IGX84" s="14"/>
      <c r="IGY84" s="14"/>
      <c r="IGZ84" s="14"/>
      <c r="IHA84" s="14"/>
      <c r="IHB84" s="14"/>
      <c r="IHC84" s="14"/>
      <c r="IHD84" s="14"/>
      <c r="IHE84" s="14"/>
      <c r="IHF84" s="14"/>
      <c r="IHG84" s="14"/>
      <c r="IHH84" s="14"/>
      <c r="IHI84" s="14"/>
      <c r="IHJ84" s="14"/>
      <c r="IHK84" s="14"/>
      <c r="IHL84" s="14"/>
      <c r="IHM84" s="14"/>
      <c r="IHN84" s="14"/>
      <c r="IHO84" s="14"/>
      <c r="IHP84" s="14"/>
      <c r="IHQ84" s="14"/>
      <c r="IHR84" s="14"/>
      <c r="IHS84" s="14"/>
      <c r="IHT84" s="14"/>
      <c r="IHU84" s="14"/>
      <c r="IHV84" s="14"/>
      <c r="IHW84" s="14"/>
      <c r="IHX84" s="14"/>
      <c r="IHY84" s="14"/>
      <c r="IHZ84" s="14"/>
      <c r="IIA84" s="14"/>
      <c r="IIB84" s="14"/>
      <c r="IIC84" s="14"/>
      <c r="IID84" s="14"/>
      <c r="IIE84" s="14"/>
      <c r="IIF84" s="14"/>
      <c r="IIG84" s="14"/>
      <c r="IIH84" s="14"/>
      <c r="III84" s="14"/>
      <c r="IIJ84" s="14"/>
      <c r="IIK84" s="14"/>
      <c r="IIL84" s="14"/>
      <c r="IIM84" s="14"/>
      <c r="IIN84" s="14"/>
      <c r="IIO84" s="14"/>
      <c r="IIP84" s="14"/>
      <c r="IIQ84" s="14"/>
      <c r="IIR84" s="14"/>
      <c r="IIS84" s="14"/>
      <c r="IIT84" s="14"/>
      <c r="IIU84" s="14"/>
      <c r="IIV84" s="14"/>
      <c r="IIW84" s="14"/>
      <c r="IIX84" s="14"/>
      <c r="IIY84" s="14"/>
      <c r="IIZ84" s="14"/>
      <c r="IJA84" s="14"/>
      <c r="IJB84" s="14"/>
      <c r="IJC84" s="14"/>
      <c r="IJD84" s="14"/>
      <c r="IJE84" s="14"/>
      <c r="IJF84" s="14"/>
      <c r="IJG84" s="14"/>
      <c r="IJH84" s="14"/>
      <c r="IJI84" s="14"/>
      <c r="IJJ84" s="14"/>
      <c r="IJK84" s="14"/>
      <c r="IJL84" s="14"/>
      <c r="IJM84" s="14"/>
      <c r="IJN84" s="14"/>
      <c r="IJO84" s="14"/>
      <c r="IJP84" s="14"/>
      <c r="IJQ84" s="14"/>
      <c r="IJR84" s="14"/>
      <c r="IJS84" s="14"/>
      <c r="IJT84" s="14"/>
      <c r="IJU84" s="14"/>
      <c r="IJV84" s="14"/>
      <c r="IJW84" s="14"/>
      <c r="IJX84" s="14"/>
      <c r="IJY84" s="14"/>
      <c r="IJZ84" s="14"/>
      <c r="IKA84" s="14"/>
      <c r="IKB84" s="14"/>
      <c r="IKC84" s="14"/>
      <c r="IKD84" s="14"/>
      <c r="IKE84" s="14"/>
      <c r="IKF84" s="14"/>
      <c r="IKG84" s="14"/>
      <c r="IKH84" s="14"/>
      <c r="IKI84" s="14"/>
      <c r="IKJ84" s="14"/>
      <c r="IKK84" s="14"/>
      <c r="IKL84" s="14"/>
      <c r="IKM84" s="14"/>
      <c r="IKN84" s="14"/>
      <c r="IKO84" s="14"/>
      <c r="IKP84" s="14"/>
      <c r="IKQ84" s="14"/>
      <c r="IKR84" s="14"/>
      <c r="IKS84" s="14"/>
      <c r="IKT84" s="14"/>
      <c r="IKU84" s="14"/>
      <c r="IKV84" s="14"/>
      <c r="IKW84" s="14"/>
      <c r="IKX84" s="14"/>
      <c r="IKY84" s="14"/>
      <c r="IKZ84" s="14"/>
      <c r="ILA84" s="14"/>
      <c r="ILB84" s="14"/>
      <c r="ILC84" s="14"/>
      <c r="ILD84" s="14"/>
      <c r="ILE84" s="14"/>
      <c r="ILF84" s="14"/>
      <c r="ILG84" s="14"/>
      <c r="ILH84" s="14"/>
      <c r="ILI84" s="14"/>
      <c r="ILJ84" s="14"/>
      <c r="ILK84" s="14"/>
      <c r="ILL84" s="14"/>
      <c r="ILM84" s="14"/>
      <c r="ILN84" s="14"/>
      <c r="ILO84" s="14"/>
      <c r="ILP84" s="14"/>
      <c r="ILQ84" s="14"/>
      <c r="ILR84" s="14"/>
      <c r="ILS84" s="14"/>
      <c r="ILT84" s="14"/>
      <c r="ILU84" s="14"/>
      <c r="ILV84" s="14"/>
      <c r="ILW84" s="14"/>
      <c r="ILX84" s="14"/>
      <c r="ILY84" s="14"/>
      <c r="ILZ84" s="14"/>
      <c r="IMA84" s="14"/>
      <c r="IMB84" s="14"/>
      <c r="IMC84" s="14"/>
      <c r="IMD84" s="14"/>
      <c r="IME84" s="14"/>
      <c r="IMF84" s="14"/>
      <c r="IMG84" s="14"/>
      <c r="IMH84" s="14"/>
      <c r="IMI84" s="14"/>
      <c r="IMJ84" s="14"/>
      <c r="IMK84" s="14"/>
      <c r="IML84" s="14"/>
      <c r="IMM84" s="14"/>
      <c r="IMN84" s="14"/>
      <c r="IMO84" s="14"/>
      <c r="IMP84" s="14"/>
      <c r="IMQ84" s="14"/>
      <c r="IMR84" s="14"/>
      <c r="IMS84" s="14"/>
      <c r="IMT84" s="14"/>
      <c r="IMU84" s="14"/>
      <c r="IMV84" s="14"/>
      <c r="IMW84" s="14"/>
      <c r="IMX84" s="14"/>
      <c r="IMY84" s="14"/>
      <c r="IMZ84" s="14"/>
      <c r="INA84" s="14"/>
      <c r="INB84" s="14"/>
      <c r="INC84" s="14"/>
      <c r="IND84" s="14"/>
      <c r="INE84" s="14"/>
      <c r="INF84" s="14"/>
      <c r="ING84" s="14"/>
      <c r="INH84" s="14"/>
      <c r="INI84" s="14"/>
      <c r="INJ84" s="14"/>
      <c r="INK84" s="14"/>
      <c r="INL84" s="14"/>
      <c r="INM84" s="14"/>
      <c r="INN84" s="14"/>
      <c r="INO84" s="14"/>
      <c r="INP84" s="14"/>
      <c r="INQ84" s="14"/>
      <c r="INR84" s="14"/>
      <c r="INS84" s="14"/>
      <c r="INT84" s="14"/>
      <c r="INU84" s="14"/>
      <c r="INV84" s="14"/>
      <c r="INW84" s="14"/>
      <c r="INX84" s="14"/>
      <c r="INY84" s="14"/>
      <c r="INZ84" s="14"/>
      <c r="IOA84" s="14"/>
      <c r="IOB84" s="14"/>
      <c r="IOC84" s="14"/>
      <c r="IOD84" s="14"/>
      <c r="IOE84" s="14"/>
      <c r="IOF84" s="14"/>
      <c r="IOG84" s="14"/>
      <c r="IOH84" s="14"/>
      <c r="IOI84" s="14"/>
      <c r="IOJ84" s="14"/>
      <c r="IOK84" s="14"/>
      <c r="IOL84" s="14"/>
      <c r="IOM84" s="14"/>
      <c r="ION84" s="14"/>
      <c r="IOO84" s="14"/>
      <c r="IOP84" s="14"/>
      <c r="IOQ84" s="14"/>
      <c r="IOR84" s="14"/>
      <c r="IOS84" s="14"/>
      <c r="IOT84" s="14"/>
      <c r="IOU84" s="14"/>
      <c r="IOV84" s="14"/>
      <c r="IOW84" s="14"/>
      <c r="IOX84" s="14"/>
      <c r="IOY84" s="14"/>
      <c r="IOZ84" s="14"/>
      <c r="IPA84" s="14"/>
      <c r="IPB84" s="14"/>
      <c r="IPC84" s="14"/>
      <c r="IPD84" s="14"/>
      <c r="IPE84" s="14"/>
      <c r="IPF84" s="14"/>
      <c r="IPG84" s="14"/>
      <c r="IPH84" s="14"/>
      <c r="IPI84" s="14"/>
      <c r="IPJ84" s="14"/>
      <c r="IPK84" s="14"/>
      <c r="IPL84" s="14"/>
      <c r="IPM84" s="14"/>
      <c r="IPN84" s="14"/>
      <c r="IPO84" s="14"/>
      <c r="IPP84" s="14"/>
      <c r="IPQ84" s="14"/>
      <c r="IPR84" s="14"/>
      <c r="IPS84" s="14"/>
      <c r="IPT84" s="14"/>
      <c r="IPU84" s="14"/>
      <c r="IPV84" s="14"/>
      <c r="IPW84" s="14"/>
      <c r="IPX84" s="14"/>
      <c r="IPY84" s="14"/>
      <c r="IPZ84" s="14"/>
      <c r="IQA84" s="14"/>
      <c r="IQB84" s="14"/>
      <c r="IQC84" s="14"/>
      <c r="IQD84" s="14"/>
      <c r="IQE84" s="14"/>
      <c r="IQF84" s="14"/>
      <c r="IQG84" s="14"/>
      <c r="IQH84" s="14"/>
      <c r="IQI84" s="14"/>
      <c r="IQJ84" s="14"/>
      <c r="IQK84" s="14"/>
      <c r="IQL84" s="14"/>
      <c r="IQM84" s="14"/>
      <c r="IQN84" s="14"/>
      <c r="IQO84" s="14"/>
      <c r="IQP84" s="14"/>
      <c r="IQQ84" s="14"/>
      <c r="IQR84" s="14"/>
      <c r="IQS84" s="14"/>
      <c r="IQT84" s="14"/>
      <c r="IQU84" s="14"/>
      <c r="IQV84" s="14"/>
      <c r="IQW84" s="14"/>
      <c r="IQX84" s="14"/>
      <c r="IQY84" s="14"/>
      <c r="IQZ84" s="14"/>
      <c r="IRA84" s="14"/>
      <c r="IRB84" s="14"/>
      <c r="IRC84" s="14"/>
      <c r="IRD84" s="14"/>
      <c r="IRE84" s="14"/>
      <c r="IRF84" s="14"/>
      <c r="IRG84" s="14"/>
      <c r="IRH84" s="14"/>
      <c r="IRI84" s="14"/>
      <c r="IRJ84" s="14"/>
      <c r="IRK84" s="14"/>
      <c r="IRL84" s="14"/>
      <c r="IRM84" s="14"/>
      <c r="IRN84" s="14"/>
      <c r="IRO84" s="14"/>
      <c r="IRP84" s="14"/>
      <c r="IRQ84" s="14"/>
      <c r="IRR84" s="14"/>
      <c r="IRS84" s="14"/>
      <c r="IRT84" s="14"/>
      <c r="IRU84" s="14"/>
      <c r="IRV84" s="14"/>
      <c r="IRW84" s="14"/>
      <c r="IRX84" s="14"/>
      <c r="IRY84" s="14"/>
      <c r="IRZ84" s="14"/>
      <c r="ISA84" s="14"/>
      <c r="ISB84" s="14"/>
      <c r="ISC84" s="14"/>
      <c r="ISD84" s="14"/>
      <c r="ISE84" s="14"/>
      <c r="ISF84" s="14"/>
      <c r="ISG84" s="14"/>
      <c r="ISH84" s="14"/>
      <c r="ISI84" s="14"/>
      <c r="ISJ84" s="14"/>
      <c r="ISK84" s="14"/>
      <c r="ISL84" s="14"/>
      <c r="ISM84" s="14"/>
      <c r="ISN84" s="14"/>
      <c r="ISO84" s="14"/>
      <c r="ISP84" s="14"/>
      <c r="ISQ84" s="14"/>
      <c r="ISR84" s="14"/>
      <c r="ISS84" s="14"/>
      <c r="IST84" s="14"/>
      <c r="ISU84" s="14"/>
      <c r="ISV84" s="14"/>
      <c r="ISW84" s="14"/>
      <c r="ISX84" s="14"/>
      <c r="ISY84" s="14"/>
      <c r="ISZ84" s="14"/>
      <c r="ITA84" s="14"/>
      <c r="ITB84" s="14"/>
      <c r="ITC84" s="14"/>
      <c r="ITD84" s="14"/>
      <c r="ITE84" s="14"/>
      <c r="ITF84" s="14"/>
      <c r="ITG84" s="14"/>
      <c r="ITH84" s="14"/>
      <c r="ITI84" s="14"/>
      <c r="ITJ84" s="14"/>
      <c r="ITK84" s="14"/>
      <c r="ITL84" s="14"/>
      <c r="ITM84" s="14"/>
      <c r="ITN84" s="14"/>
      <c r="ITO84" s="14"/>
      <c r="ITP84" s="14"/>
      <c r="ITQ84" s="14"/>
      <c r="ITR84" s="14"/>
      <c r="ITS84" s="14"/>
      <c r="ITT84" s="14"/>
      <c r="ITU84" s="14"/>
      <c r="ITV84" s="14"/>
      <c r="ITW84" s="14"/>
      <c r="ITX84" s="14"/>
      <c r="ITY84" s="14"/>
      <c r="ITZ84" s="14"/>
      <c r="IUA84" s="14"/>
      <c r="IUB84" s="14"/>
      <c r="IUC84" s="14"/>
      <c r="IUD84" s="14"/>
      <c r="IUE84" s="14"/>
      <c r="IUF84" s="14"/>
      <c r="IUG84" s="14"/>
      <c r="IUH84" s="14"/>
      <c r="IUI84" s="14"/>
      <c r="IUJ84" s="14"/>
      <c r="IUK84" s="14"/>
      <c r="IUL84" s="14"/>
      <c r="IUM84" s="14"/>
      <c r="IUN84" s="14"/>
      <c r="IUO84" s="14"/>
      <c r="IUP84" s="14"/>
      <c r="IUQ84" s="14"/>
      <c r="IUR84" s="14"/>
      <c r="IUS84" s="14"/>
      <c r="IUT84" s="14"/>
      <c r="IUU84" s="14"/>
      <c r="IUV84" s="14"/>
      <c r="IUW84" s="14"/>
      <c r="IUX84" s="14"/>
      <c r="IUY84" s="14"/>
      <c r="IUZ84" s="14"/>
      <c r="IVA84" s="14"/>
      <c r="IVB84" s="14"/>
      <c r="IVC84" s="14"/>
      <c r="IVD84" s="14"/>
      <c r="IVE84" s="14"/>
      <c r="IVF84" s="14"/>
      <c r="IVG84" s="14"/>
      <c r="IVH84" s="14"/>
      <c r="IVI84" s="14"/>
      <c r="IVJ84" s="14"/>
      <c r="IVK84" s="14"/>
      <c r="IVL84" s="14"/>
      <c r="IVM84" s="14"/>
      <c r="IVN84" s="14"/>
      <c r="IVO84" s="14"/>
      <c r="IVP84" s="14"/>
      <c r="IVQ84" s="14"/>
      <c r="IVR84" s="14"/>
      <c r="IVS84" s="14"/>
      <c r="IVT84" s="14"/>
      <c r="IVU84" s="14"/>
      <c r="IVV84" s="14"/>
      <c r="IVW84" s="14"/>
      <c r="IVX84" s="14"/>
      <c r="IVY84" s="14"/>
      <c r="IVZ84" s="14"/>
      <c r="IWA84" s="14"/>
      <c r="IWB84" s="14"/>
      <c r="IWC84" s="14"/>
      <c r="IWD84" s="14"/>
      <c r="IWE84" s="14"/>
      <c r="IWF84" s="14"/>
      <c r="IWG84" s="14"/>
      <c r="IWH84" s="14"/>
      <c r="IWI84" s="14"/>
      <c r="IWJ84" s="14"/>
      <c r="IWK84" s="14"/>
      <c r="IWL84" s="14"/>
      <c r="IWM84" s="14"/>
      <c r="IWN84" s="14"/>
      <c r="IWO84" s="14"/>
      <c r="IWP84" s="14"/>
      <c r="IWQ84" s="14"/>
      <c r="IWR84" s="14"/>
      <c r="IWS84" s="14"/>
      <c r="IWT84" s="14"/>
      <c r="IWU84" s="14"/>
      <c r="IWV84" s="14"/>
      <c r="IWW84" s="14"/>
      <c r="IWX84" s="14"/>
      <c r="IWY84" s="14"/>
      <c r="IWZ84" s="14"/>
      <c r="IXA84" s="14"/>
      <c r="IXB84" s="14"/>
      <c r="IXC84" s="14"/>
      <c r="IXD84" s="14"/>
      <c r="IXE84" s="14"/>
      <c r="IXF84" s="14"/>
      <c r="IXG84" s="14"/>
      <c r="IXH84" s="14"/>
      <c r="IXI84" s="14"/>
      <c r="IXJ84" s="14"/>
      <c r="IXK84" s="14"/>
      <c r="IXL84" s="14"/>
      <c r="IXM84" s="14"/>
      <c r="IXN84" s="14"/>
      <c r="IXO84" s="14"/>
      <c r="IXP84" s="14"/>
      <c r="IXQ84" s="14"/>
      <c r="IXR84" s="14"/>
      <c r="IXS84" s="14"/>
      <c r="IXT84" s="14"/>
      <c r="IXU84" s="14"/>
      <c r="IXV84" s="14"/>
      <c r="IXW84" s="14"/>
      <c r="IXX84" s="14"/>
      <c r="IXY84" s="14"/>
      <c r="IXZ84" s="14"/>
      <c r="IYA84" s="14"/>
      <c r="IYB84" s="14"/>
      <c r="IYC84" s="14"/>
      <c r="IYD84" s="14"/>
      <c r="IYE84" s="14"/>
      <c r="IYF84" s="14"/>
      <c r="IYG84" s="14"/>
      <c r="IYH84" s="14"/>
      <c r="IYI84" s="14"/>
      <c r="IYJ84" s="14"/>
      <c r="IYK84" s="14"/>
      <c r="IYL84" s="14"/>
      <c r="IYM84" s="14"/>
      <c r="IYN84" s="14"/>
      <c r="IYO84" s="14"/>
      <c r="IYP84" s="14"/>
      <c r="IYQ84" s="14"/>
      <c r="IYR84" s="14"/>
      <c r="IYS84" s="14"/>
      <c r="IYT84" s="14"/>
      <c r="IYU84" s="14"/>
      <c r="IYV84" s="14"/>
      <c r="IYW84" s="14"/>
      <c r="IYX84" s="14"/>
      <c r="IYY84" s="14"/>
      <c r="IYZ84" s="14"/>
      <c r="IZA84" s="14"/>
      <c r="IZB84" s="14"/>
      <c r="IZC84" s="14"/>
      <c r="IZD84" s="14"/>
      <c r="IZE84" s="14"/>
      <c r="IZF84" s="14"/>
      <c r="IZG84" s="14"/>
      <c r="IZH84" s="14"/>
      <c r="IZI84" s="14"/>
      <c r="IZJ84" s="14"/>
      <c r="IZK84" s="14"/>
      <c r="IZL84" s="14"/>
      <c r="IZM84" s="14"/>
      <c r="IZN84" s="14"/>
      <c r="IZO84" s="14"/>
      <c r="IZP84" s="14"/>
      <c r="IZQ84" s="14"/>
      <c r="IZR84" s="14"/>
      <c r="IZS84" s="14"/>
      <c r="IZT84" s="14"/>
      <c r="IZU84" s="14"/>
      <c r="IZV84" s="14"/>
      <c r="IZW84" s="14"/>
      <c r="IZX84" s="14"/>
      <c r="IZY84" s="14"/>
      <c r="IZZ84" s="14"/>
      <c r="JAA84" s="14"/>
      <c r="JAB84" s="14"/>
      <c r="JAC84" s="14"/>
      <c r="JAD84" s="14"/>
      <c r="JAE84" s="14"/>
      <c r="JAF84" s="14"/>
      <c r="JAG84" s="14"/>
      <c r="JAH84" s="14"/>
      <c r="JAI84" s="14"/>
      <c r="JAJ84" s="14"/>
      <c r="JAK84" s="14"/>
      <c r="JAL84" s="14"/>
      <c r="JAM84" s="14"/>
      <c r="JAN84" s="14"/>
      <c r="JAO84" s="14"/>
      <c r="JAP84" s="14"/>
      <c r="JAQ84" s="14"/>
      <c r="JAR84" s="14"/>
      <c r="JAS84" s="14"/>
      <c r="JAT84" s="14"/>
      <c r="JAU84" s="14"/>
      <c r="JAV84" s="14"/>
      <c r="JAW84" s="14"/>
      <c r="JAX84" s="14"/>
      <c r="JAY84" s="14"/>
      <c r="JAZ84" s="14"/>
      <c r="JBA84" s="14"/>
      <c r="JBB84" s="14"/>
      <c r="JBC84" s="14"/>
      <c r="JBD84" s="14"/>
      <c r="JBE84" s="14"/>
      <c r="JBF84" s="14"/>
      <c r="JBG84" s="14"/>
      <c r="JBH84" s="14"/>
      <c r="JBI84" s="14"/>
      <c r="JBJ84" s="14"/>
      <c r="JBK84" s="14"/>
      <c r="JBL84" s="14"/>
      <c r="JBM84" s="14"/>
      <c r="JBN84" s="14"/>
      <c r="JBO84" s="14"/>
      <c r="JBP84" s="14"/>
      <c r="JBQ84" s="14"/>
      <c r="JBR84" s="14"/>
      <c r="JBS84" s="14"/>
      <c r="JBT84" s="14"/>
      <c r="JBU84" s="14"/>
      <c r="JBV84" s="14"/>
      <c r="JBW84" s="14"/>
      <c r="JBX84" s="14"/>
      <c r="JBY84" s="14"/>
      <c r="JBZ84" s="14"/>
      <c r="JCA84" s="14"/>
      <c r="JCB84" s="14"/>
      <c r="JCC84" s="14"/>
      <c r="JCD84" s="14"/>
      <c r="JCE84" s="14"/>
      <c r="JCF84" s="14"/>
      <c r="JCG84" s="14"/>
      <c r="JCH84" s="14"/>
      <c r="JCI84" s="14"/>
      <c r="JCJ84" s="14"/>
      <c r="JCK84" s="14"/>
      <c r="JCL84" s="14"/>
      <c r="JCM84" s="14"/>
      <c r="JCN84" s="14"/>
      <c r="JCO84" s="14"/>
      <c r="JCP84" s="14"/>
      <c r="JCQ84" s="14"/>
      <c r="JCR84" s="14"/>
      <c r="JCS84" s="14"/>
      <c r="JCT84" s="14"/>
      <c r="JCU84" s="14"/>
      <c r="JCV84" s="14"/>
      <c r="JCW84" s="14"/>
      <c r="JCX84" s="14"/>
      <c r="JCY84" s="14"/>
      <c r="JCZ84" s="14"/>
      <c r="JDA84" s="14"/>
      <c r="JDB84" s="14"/>
      <c r="JDC84" s="14"/>
      <c r="JDD84" s="14"/>
      <c r="JDE84" s="14"/>
      <c r="JDF84" s="14"/>
      <c r="JDG84" s="14"/>
      <c r="JDH84" s="14"/>
      <c r="JDI84" s="14"/>
      <c r="JDJ84" s="14"/>
      <c r="JDK84" s="14"/>
      <c r="JDL84" s="14"/>
      <c r="JDM84" s="14"/>
      <c r="JDN84" s="14"/>
      <c r="JDO84" s="14"/>
      <c r="JDP84" s="14"/>
      <c r="JDQ84" s="14"/>
      <c r="JDR84" s="14"/>
      <c r="JDS84" s="14"/>
      <c r="JDT84" s="14"/>
      <c r="JDU84" s="14"/>
      <c r="JDV84" s="14"/>
      <c r="JDW84" s="14"/>
      <c r="JDX84" s="14"/>
      <c r="JDY84" s="14"/>
      <c r="JDZ84" s="14"/>
      <c r="JEA84" s="14"/>
      <c r="JEB84" s="14"/>
      <c r="JEC84" s="14"/>
      <c r="JED84" s="14"/>
      <c r="JEE84" s="14"/>
      <c r="JEF84" s="14"/>
      <c r="JEG84" s="14"/>
      <c r="JEH84" s="14"/>
      <c r="JEI84" s="14"/>
      <c r="JEJ84" s="14"/>
      <c r="JEK84" s="14"/>
      <c r="JEL84" s="14"/>
      <c r="JEM84" s="14"/>
      <c r="JEN84" s="14"/>
      <c r="JEO84" s="14"/>
      <c r="JEP84" s="14"/>
      <c r="JEQ84" s="14"/>
      <c r="JER84" s="14"/>
      <c r="JES84" s="14"/>
      <c r="JET84" s="14"/>
      <c r="JEU84" s="14"/>
      <c r="JEV84" s="14"/>
      <c r="JEW84" s="14"/>
      <c r="JEX84" s="14"/>
      <c r="JEY84" s="14"/>
      <c r="JEZ84" s="14"/>
      <c r="JFA84" s="14"/>
      <c r="JFB84" s="14"/>
      <c r="JFC84" s="14"/>
      <c r="JFD84" s="14"/>
      <c r="JFE84" s="14"/>
      <c r="JFF84" s="14"/>
      <c r="JFG84" s="14"/>
      <c r="JFH84" s="14"/>
      <c r="JFI84" s="14"/>
      <c r="JFJ84" s="14"/>
      <c r="JFK84" s="14"/>
      <c r="JFL84" s="14"/>
      <c r="JFM84" s="14"/>
      <c r="JFN84" s="14"/>
      <c r="JFO84" s="14"/>
      <c r="JFP84" s="14"/>
      <c r="JFQ84" s="14"/>
      <c r="JFR84" s="14"/>
      <c r="JFS84" s="14"/>
      <c r="JFT84" s="14"/>
      <c r="JFU84" s="14"/>
      <c r="JFV84" s="14"/>
      <c r="JFW84" s="14"/>
      <c r="JFX84" s="14"/>
      <c r="JFY84" s="14"/>
      <c r="JFZ84" s="14"/>
      <c r="JGA84" s="14"/>
      <c r="JGB84" s="14"/>
      <c r="JGC84" s="14"/>
      <c r="JGD84" s="14"/>
      <c r="JGE84" s="14"/>
      <c r="JGF84" s="14"/>
      <c r="JGG84" s="14"/>
      <c r="JGH84" s="14"/>
      <c r="JGI84" s="14"/>
      <c r="JGJ84" s="14"/>
      <c r="JGK84" s="14"/>
      <c r="JGL84" s="14"/>
      <c r="JGM84" s="14"/>
      <c r="JGN84" s="14"/>
      <c r="JGO84" s="14"/>
      <c r="JGP84" s="14"/>
      <c r="JGQ84" s="14"/>
      <c r="JGR84" s="14"/>
      <c r="JGS84" s="14"/>
      <c r="JGT84" s="14"/>
      <c r="JGU84" s="14"/>
      <c r="JGV84" s="14"/>
      <c r="JGW84" s="14"/>
      <c r="JGX84" s="14"/>
      <c r="JGY84" s="14"/>
      <c r="JGZ84" s="14"/>
      <c r="JHA84" s="14"/>
      <c r="JHB84" s="14"/>
      <c r="JHC84" s="14"/>
      <c r="JHD84" s="14"/>
      <c r="JHE84" s="14"/>
      <c r="JHF84" s="14"/>
      <c r="JHG84" s="14"/>
      <c r="JHH84" s="14"/>
      <c r="JHI84" s="14"/>
      <c r="JHJ84" s="14"/>
      <c r="JHK84" s="14"/>
      <c r="JHL84" s="14"/>
      <c r="JHM84" s="14"/>
      <c r="JHN84" s="14"/>
      <c r="JHO84" s="14"/>
      <c r="JHP84" s="14"/>
      <c r="JHQ84" s="14"/>
      <c r="JHR84" s="14"/>
      <c r="JHS84" s="14"/>
      <c r="JHT84" s="14"/>
      <c r="JHU84" s="14"/>
      <c r="JHV84" s="14"/>
      <c r="JHW84" s="14"/>
      <c r="JHX84" s="14"/>
      <c r="JHY84" s="14"/>
      <c r="JHZ84" s="14"/>
      <c r="JIA84" s="14"/>
      <c r="JIB84" s="14"/>
      <c r="JIC84" s="14"/>
      <c r="JID84" s="14"/>
      <c r="JIE84" s="14"/>
      <c r="JIF84" s="14"/>
      <c r="JIG84" s="14"/>
      <c r="JIH84" s="14"/>
      <c r="JII84" s="14"/>
      <c r="JIJ84" s="14"/>
      <c r="JIK84" s="14"/>
      <c r="JIL84" s="14"/>
      <c r="JIM84" s="14"/>
      <c r="JIN84" s="14"/>
      <c r="JIO84" s="14"/>
      <c r="JIP84" s="14"/>
      <c r="JIQ84" s="14"/>
      <c r="JIR84" s="14"/>
      <c r="JIS84" s="14"/>
      <c r="JIT84" s="14"/>
      <c r="JIU84" s="14"/>
      <c r="JIV84" s="14"/>
      <c r="JIW84" s="14"/>
      <c r="JIX84" s="14"/>
      <c r="JIY84" s="14"/>
      <c r="JIZ84" s="14"/>
      <c r="JJA84" s="14"/>
      <c r="JJB84" s="14"/>
      <c r="JJC84" s="14"/>
      <c r="JJD84" s="14"/>
      <c r="JJE84" s="14"/>
      <c r="JJF84" s="14"/>
      <c r="JJG84" s="14"/>
      <c r="JJH84" s="14"/>
      <c r="JJI84" s="14"/>
      <c r="JJJ84" s="14"/>
      <c r="JJK84" s="14"/>
      <c r="JJL84" s="14"/>
      <c r="JJM84" s="14"/>
      <c r="JJN84" s="14"/>
      <c r="JJO84" s="14"/>
      <c r="JJP84" s="14"/>
      <c r="JJQ84" s="14"/>
      <c r="JJR84" s="14"/>
      <c r="JJS84" s="14"/>
      <c r="JJT84" s="14"/>
      <c r="JJU84" s="14"/>
      <c r="JJV84" s="14"/>
      <c r="JJW84" s="14"/>
      <c r="JJX84" s="14"/>
      <c r="JJY84" s="14"/>
      <c r="JJZ84" s="14"/>
      <c r="JKA84" s="14"/>
      <c r="JKB84" s="14"/>
      <c r="JKC84" s="14"/>
      <c r="JKD84" s="14"/>
      <c r="JKE84" s="14"/>
      <c r="JKF84" s="14"/>
      <c r="JKG84" s="14"/>
      <c r="JKH84" s="14"/>
      <c r="JKI84" s="14"/>
      <c r="JKJ84" s="14"/>
      <c r="JKK84" s="14"/>
      <c r="JKL84" s="14"/>
      <c r="JKM84" s="14"/>
      <c r="JKN84" s="14"/>
      <c r="JKO84" s="14"/>
      <c r="JKP84" s="14"/>
      <c r="JKQ84" s="14"/>
      <c r="JKR84" s="14"/>
      <c r="JKS84" s="14"/>
      <c r="JKT84" s="14"/>
      <c r="JKU84" s="14"/>
      <c r="JKV84" s="14"/>
      <c r="JKW84" s="14"/>
      <c r="JKX84" s="14"/>
      <c r="JKY84" s="14"/>
      <c r="JKZ84" s="14"/>
      <c r="JLA84" s="14"/>
      <c r="JLB84" s="14"/>
      <c r="JLC84" s="14"/>
      <c r="JLD84" s="14"/>
      <c r="JLE84" s="14"/>
      <c r="JLF84" s="14"/>
      <c r="JLG84" s="14"/>
      <c r="JLH84" s="14"/>
      <c r="JLI84" s="14"/>
      <c r="JLJ84" s="14"/>
      <c r="JLK84" s="14"/>
      <c r="JLL84" s="14"/>
      <c r="JLM84" s="14"/>
      <c r="JLN84" s="14"/>
      <c r="JLO84" s="14"/>
      <c r="JLP84" s="14"/>
      <c r="JLQ84" s="14"/>
      <c r="JLR84" s="14"/>
      <c r="JLS84" s="14"/>
      <c r="JLT84" s="14"/>
      <c r="JLU84" s="14"/>
      <c r="JLV84" s="14"/>
      <c r="JLW84" s="14"/>
      <c r="JLX84" s="14"/>
      <c r="JLY84" s="14"/>
      <c r="JLZ84" s="14"/>
      <c r="JMA84" s="14"/>
      <c r="JMB84" s="14"/>
      <c r="JMC84" s="14"/>
      <c r="JMD84" s="14"/>
      <c r="JME84" s="14"/>
      <c r="JMF84" s="14"/>
      <c r="JMG84" s="14"/>
      <c r="JMH84" s="14"/>
      <c r="JMI84" s="14"/>
      <c r="JMJ84" s="14"/>
      <c r="JMK84" s="14"/>
      <c r="JML84" s="14"/>
      <c r="JMM84" s="14"/>
      <c r="JMN84" s="14"/>
      <c r="JMO84" s="14"/>
      <c r="JMP84" s="14"/>
      <c r="JMQ84" s="14"/>
      <c r="JMR84" s="14"/>
      <c r="JMS84" s="14"/>
      <c r="JMT84" s="14"/>
      <c r="JMU84" s="14"/>
      <c r="JMV84" s="14"/>
      <c r="JMW84" s="14"/>
      <c r="JMX84" s="14"/>
      <c r="JMY84" s="14"/>
      <c r="JMZ84" s="14"/>
      <c r="JNA84" s="14"/>
      <c r="JNB84" s="14"/>
      <c r="JNC84" s="14"/>
      <c r="JND84" s="14"/>
      <c r="JNE84" s="14"/>
      <c r="JNF84" s="14"/>
      <c r="JNG84" s="14"/>
      <c r="JNH84" s="14"/>
      <c r="JNI84" s="14"/>
      <c r="JNJ84" s="14"/>
      <c r="JNK84" s="14"/>
      <c r="JNL84" s="14"/>
      <c r="JNM84" s="14"/>
      <c r="JNN84" s="14"/>
      <c r="JNO84" s="14"/>
      <c r="JNP84" s="14"/>
      <c r="JNQ84" s="14"/>
      <c r="JNR84" s="14"/>
      <c r="JNS84" s="14"/>
      <c r="JNT84" s="14"/>
      <c r="JNU84" s="14"/>
      <c r="JNV84" s="14"/>
      <c r="JNW84" s="14"/>
      <c r="JNX84" s="14"/>
      <c r="JNY84" s="14"/>
      <c r="JNZ84" s="14"/>
      <c r="JOA84" s="14"/>
      <c r="JOB84" s="14"/>
      <c r="JOC84" s="14"/>
      <c r="JOD84" s="14"/>
      <c r="JOE84" s="14"/>
      <c r="JOF84" s="14"/>
      <c r="JOG84" s="14"/>
      <c r="JOH84" s="14"/>
      <c r="JOI84" s="14"/>
      <c r="JOJ84" s="14"/>
      <c r="JOK84" s="14"/>
      <c r="JOL84" s="14"/>
      <c r="JOM84" s="14"/>
      <c r="JON84" s="14"/>
      <c r="JOO84" s="14"/>
      <c r="JOP84" s="14"/>
      <c r="JOQ84" s="14"/>
      <c r="JOR84" s="14"/>
      <c r="JOS84" s="14"/>
      <c r="JOT84" s="14"/>
      <c r="JOU84" s="14"/>
      <c r="JOV84" s="14"/>
      <c r="JOW84" s="14"/>
      <c r="JOX84" s="14"/>
      <c r="JOY84" s="14"/>
      <c r="JOZ84" s="14"/>
      <c r="JPA84" s="14"/>
      <c r="JPB84" s="14"/>
      <c r="JPC84" s="14"/>
      <c r="JPD84" s="14"/>
      <c r="JPE84" s="14"/>
      <c r="JPF84" s="14"/>
      <c r="JPG84" s="14"/>
      <c r="JPH84" s="14"/>
      <c r="JPI84" s="14"/>
      <c r="JPJ84" s="14"/>
      <c r="JPK84" s="14"/>
      <c r="JPL84" s="14"/>
      <c r="JPM84" s="14"/>
      <c r="JPN84" s="14"/>
      <c r="JPO84" s="14"/>
      <c r="JPP84" s="14"/>
      <c r="JPQ84" s="14"/>
      <c r="JPR84" s="14"/>
      <c r="JPS84" s="14"/>
      <c r="JPT84" s="14"/>
      <c r="JPU84" s="14"/>
      <c r="JPV84" s="14"/>
      <c r="JPW84" s="14"/>
      <c r="JPX84" s="14"/>
      <c r="JPY84" s="14"/>
      <c r="JPZ84" s="14"/>
      <c r="JQA84" s="14"/>
      <c r="JQB84" s="14"/>
      <c r="JQC84" s="14"/>
      <c r="JQD84" s="14"/>
      <c r="JQE84" s="14"/>
      <c r="JQF84" s="14"/>
      <c r="JQG84" s="14"/>
      <c r="JQH84" s="14"/>
      <c r="JQI84" s="14"/>
      <c r="JQJ84" s="14"/>
      <c r="JQK84" s="14"/>
      <c r="JQL84" s="14"/>
      <c r="JQM84" s="14"/>
      <c r="JQN84" s="14"/>
      <c r="JQO84" s="14"/>
      <c r="JQP84" s="14"/>
      <c r="JQQ84" s="14"/>
      <c r="JQR84" s="14"/>
      <c r="JQS84" s="14"/>
      <c r="JQT84" s="14"/>
      <c r="JQU84" s="14"/>
      <c r="JQV84" s="14"/>
      <c r="JQW84" s="14"/>
      <c r="JQX84" s="14"/>
      <c r="JQY84" s="14"/>
      <c r="JQZ84" s="14"/>
      <c r="JRA84" s="14"/>
      <c r="JRB84" s="14"/>
      <c r="JRC84" s="14"/>
      <c r="JRD84" s="14"/>
      <c r="JRE84" s="14"/>
      <c r="JRF84" s="14"/>
      <c r="JRG84" s="14"/>
      <c r="JRH84" s="14"/>
      <c r="JRI84" s="14"/>
      <c r="JRJ84" s="14"/>
      <c r="JRK84" s="14"/>
      <c r="JRL84" s="14"/>
      <c r="JRM84" s="14"/>
      <c r="JRN84" s="14"/>
      <c r="JRO84" s="14"/>
      <c r="JRP84" s="14"/>
      <c r="JRQ84" s="14"/>
      <c r="JRR84" s="14"/>
      <c r="JRS84" s="14"/>
      <c r="JRT84" s="14"/>
      <c r="JRU84" s="14"/>
      <c r="JRV84" s="14"/>
      <c r="JRW84" s="14"/>
      <c r="JRX84" s="14"/>
      <c r="JRY84" s="14"/>
      <c r="JRZ84" s="14"/>
      <c r="JSA84" s="14"/>
      <c r="JSB84" s="14"/>
      <c r="JSC84" s="14"/>
      <c r="JSD84" s="14"/>
      <c r="JSE84" s="14"/>
      <c r="JSF84" s="14"/>
      <c r="JSG84" s="14"/>
      <c r="JSH84" s="14"/>
      <c r="JSI84" s="14"/>
      <c r="JSJ84" s="14"/>
      <c r="JSK84" s="14"/>
      <c r="JSL84" s="14"/>
      <c r="JSM84" s="14"/>
      <c r="JSN84" s="14"/>
      <c r="JSO84" s="14"/>
      <c r="JSP84" s="14"/>
      <c r="JSQ84" s="14"/>
      <c r="JSR84" s="14"/>
      <c r="JSS84" s="14"/>
      <c r="JST84" s="14"/>
      <c r="JSU84" s="14"/>
      <c r="JSV84" s="14"/>
      <c r="JSW84" s="14"/>
      <c r="JSX84" s="14"/>
      <c r="JSY84" s="14"/>
      <c r="JSZ84" s="14"/>
      <c r="JTA84" s="14"/>
      <c r="JTB84" s="14"/>
      <c r="JTC84" s="14"/>
      <c r="JTD84" s="14"/>
      <c r="JTE84" s="14"/>
      <c r="JTF84" s="14"/>
      <c r="JTG84" s="14"/>
      <c r="JTH84" s="14"/>
      <c r="JTI84" s="14"/>
      <c r="JTJ84" s="14"/>
      <c r="JTK84" s="14"/>
      <c r="JTL84" s="14"/>
      <c r="JTM84" s="14"/>
      <c r="JTN84" s="14"/>
      <c r="JTO84" s="14"/>
      <c r="JTP84" s="14"/>
      <c r="JTQ84" s="14"/>
      <c r="JTR84" s="14"/>
      <c r="JTS84" s="14"/>
      <c r="JTT84" s="14"/>
      <c r="JTU84" s="14"/>
      <c r="JTV84" s="14"/>
      <c r="JTW84" s="14"/>
      <c r="JTX84" s="14"/>
      <c r="JTY84" s="14"/>
      <c r="JTZ84" s="14"/>
      <c r="JUA84" s="14"/>
      <c r="JUB84" s="14"/>
      <c r="JUC84" s="14"/>
      <c r="JUD84" s="14"/>
      <c r="JUE84" s="14"/>
      <c r="JUF84" s="14"/>
      <c r="JUG84" s="14"/>
      <c r="JUH84" s="14"/>
      <c r="JUI84" s="14"/>
      <c r="JUJ84" s="14"/>
      <c r="JUK84" s="14"/>
      <c r="JUL84" s="14"/>
      <c r="JUM84" s="14"/>
      <c r="JUN84" s="14"/>
      <c r="JUO84" s="14"/>
      <c r="JUP84" s="14"/>
      <c r="JUQ84" s="14"/>
      <c r="JUR84" s="14"/>
      <c r="JUS84" s="14"/>
      <c r="JUT84" s="14"/>
      <c r="JUU84" s="14"/>
      <c r="JUV84" s="14"/>
      <c r="JUW84" s="14"/>
      <c r="JUX84" s="14"/>
      <c r="JUY84" s="14"/>
      <c r="JUZ84" s="14"/>
      <c r="JVA84" s="14"/>
      <c r="JVB84" s="14"/>
      <c r="JVC84" s="14"/>
      <c r="JVD84" s="14"/>
      <c r="JVE84" s="14"/>
      <c r="JVF84" s="14"/>
      <c r="JVG84" s="14"/>
      <c r="JVH84" s="14"/>
      <c r="JVI84" s="14"/>
      <c r="JVJ84" s="14"/>
      <c r="JVK84" s="14"/>
      <c r="JVL84" s="14"/>
      <c r="JVM84" s="14"/>
      <c r="JVN84" s="14"/>
      <c r="JVO84" s="14"/>
      <c r="JVP84" s="14"/>
      <c r="JVQ84" s="14"/>
      <c r="JVR84" s="14"/>
      <c r="JVS84" s="14"/>
      <c r="JVT84" s="14"/>
      <c r="JVU84" s="14"/>
      <c r="JVV84" s="14"/>
      <c r="JVW84" s="14"/>
      <c r="JVX84" s="14"/>
      <c r="JVY84" s="14"/>
      <c r="JVZ84" s="14"/>
      <c r="JWA84" s="14"/>
      <c r="JWB84" s="14"/>
      <c r="JWC84" s="14"/>
      <c r="JWD84" s="14"/>
      <c r="JWE84" s="14"/>
      <c r="JWF84" s="14"/>
      <c r="JWG84" s="14"/>
      <c r="JWH84" s="14"/>
      <c r="JWI84" s="14"/>
      <c r="JWJ84" s="14"/>
      <c r="JWK84" s="14"/>
      <c r="JWL84" s="14"/>
      <c r="JWM84" s="14"/>
      <c r="JWN84" s="14"/>
      <c r="JWO84" s="14"/>
      <c r="JWP84" s="14"/>
      <c r="JWQ84" s="14"/>
      <c r="JWR84" s="14"/>
      <c r="JWS84" s="14"/>
      <c r="JWT84" s="14"/>
      <c r="JWU84" s="14"/>
      <c r="JWV84" s="14"/>
      <c r="JWW84" s="14"/>
      <c r="JWX84" s="14"/>
      <c r="JWY84" s="14"/>
      <c r="JWZ84" s="14"/>
      <c r="JXA84" s="14"/>
      <c r="JXB84" s="14"/>
      <c r="JXC84" s="14"/>
      <c r="JXD84" s="14"/>
      <c r="JXE84" s="14"/>
      <c r="JXF84" s="14"/>
      <c r="JXG84" s="14"/>
      <c r="JXH84" s="14"/>
      <c r="JXI84" s="14"/>
      <c r="JXJ84" s="14"/>
      <c r="JXK84" s="14"/>
      <c r="JXL84" s="14"/>
      <c r="JXM84" s="14"/>
      <c r="JXN84" s="14"/>
      <c r="JXO84" s="14"/>
      <c r="JXP84" s="14"/>
      <c r="JXQ84" s="14"/>
      <c r="JXR84" s="14"/>
      <c r="JXS84" s="14"/>
      <c r="JXT84" s="14"/>
      <c r="JXU84" s="14"/>
      <c r="JXV84" s="14"/>
      <c r="JXW84" s="14"/>
      <c r="JXX84" s="14"/>
      <c r="JXY84" s="14"/>
      <c r="JXZ84" s="14"/>
      <c r="JYA84" s="14"/>
      <c r="JYB84" s="14"/>
      <c r="JYC84" s="14"/>
      <c r="JYD84" s="14"/>
      <c r="JYE84" s="14"/>
      <c r="JYF84" s="14"/>
      <c r="JYG84" s="14"/>
      <c r="JYH84" s="14"/>
      <c r="JYI84" s="14"/>
      <c r="JYJ84" s="14"/>
      <c r="JYK84" s="14"/>
      <c r="JYL84" s="14"/>
      <c r="JYM84" s="14"/>
      <c r="JYN84" s="14"/>
      <c r="JYO84" s="14"/>
      <c r="JYP84" s="14"/>
      <c r="JYQ84" s="14"/>
      <c r="JYR84" s="14"/>
      <c r="JYS84" s="14"/>
      <c r="JYT84" s="14"/>
      <c r="JYU84" s="14"/>
      <c r="JYV84" s="14"/>
      <c r="JYW84" s="14"/>
      <c r="JYX84" s="14"/>
      <c r="JYY84" s="14"/>
      <c r="JYZ84" s="14"/>
      <c r="JZA84" s="14"/>
      <c r="JZB84" s="14"/>
      <c r="JZC84" s="14"/>
      <c r="JZD84" s="14"/>
      <c r="JZE84" s="14"/>
      <c r="JZF84" s="14"/>
      <c r="JZG84" s="14"/>
      <c r="JZH84" s="14"/>
      <c r="JZI84" s="14"/>
      <c r="JZJ84" s="14"/>
      <c r="JZK84" s="14"/>
      <c r="JZL84" s="14"/>
      <c r="JZM84" s="14"/>
      <c r="JZN84" s="14"/>
      <c r="JZO84" s="14"/>
      <c r="JZP84" s="14"/>
      <c r="JZQ84" s="14"/>
      <c r="JZR84" s="14"/>
      <c r="JZS84" s="14"/>
      <c r="JZT84" s="14"/>
      <c r="JZU84" s="14"/>
      <c r="JZV84" s="14"/>
      <c r="JZW84" s="14"/>
      <c r="JZX84" s="14"/>
      <c r="JZY84" s="14"/>
      <c r="JZZ84" s="14"/>
      <c r="KAA84" s="14"/>
      <c r="KAB84" s="14"/>
      <c r="KAC84" s="14"/>
      <c r="KAD84" s="14"/>
      <c r="KAE84" s="14"/>
      <c r="KAF84" s="14"/>
      <c r="KAG84" s="14"/>
      <c r="KAH84" s="14"/>
      <c r="KAI84" s="14"/>
      <c r="KAJ84" s="14"/>
      <c r="KAK84" s="14"/>
      <c r="KAL84" s="14"/>
      <c r="KAM84" s="14"/>
      <c r="KAN84" s="14"/>
      <c r="KAO84" s="14"/>
      <c r="KAP84" s="14"/>
      <c r="KAQ84" s="14"/>
      <c r="KAR84" s="14"/>
      <c r="KAS84" s="14"/>
      <c r="KAT84" s="14"/>
      <c r="KAU84" s="14"/>
      <c r="KAV84" s="14"/>
      <c r="KAW84" s="14"/>
      <c r="KAX84" s="14"/>
      <c r="KAY84" s="14"/>
      <c r="KAZ84" s="14"/>
      <c r="KBA84" s="14"/>
      <c r="KBB84" s="14"/>
      <c r="KBC84" s="14"/>
      <c r="KBD84" s="14"/>
      <c r="KBE84" s="14"/>
      <c r="KBF84" s="14"/>
      <c r="KBG84" s="14"/>
      <c r="KBH84" s="14"/>
      <c r="KBI84" s="14"/>
      <c r="KBJ84" s="14"/>
      <c r="KBK84" s="14"/>
      <c r="KBL84" s="14"/>
      <c r="KBM84" s="14"/>
      <c r="KBN84" s="14"/>
      <c r="KBO84" s="14"/>
      <c r="KBP84" s="14"/>
      <c r="KBQ84" s="14"/>
      <c r="KBR84" s="14"/>
      <c r="KBS84" s="14"/>
      <c r="KBT84" s="14"/>
      <c r="KBU84" s="14"/>
      <c r="KBV84" s="14"/>
      <c r="KBW84" s="14"/>
      <c r="KBX84" s="14"/>
      <c r="KBY84" s="14"/>
      <c r="KBZ84" s="14"/>
      <c r="KCA84" s="14"/>
      <c r="KCB84" s="14"/>
      <c r="KCC84" s="14"/>
      <c r="KCD84" s="14"/>
      <c r="KCE84" s="14"/>
      <c r="KCF84" s="14"/>
      <c r="KCG84" s="14"/>
      <c r="KCH84" s="14"/>
      <c r="KCI84" s="14"/>
      <c r="KCJ84" s="14"/>
      <c r="KCK84" s="14"/>
      <c r="KCL84" s="14"/>
      <c r="KCM84" s="14"/>
      <c r="KCN84" s="14"/>
      <c r="KCO84" s="14"/>
      <c r="KCP84" s="14"/>
      <c r="KCQ84" s="14"/>
      <c r="KCR84" s="14"/>
      <c r="KCS84" s="14"/>
      <c r="KCT84" s="14"/>
      <c r="KCU84" s="14"/>
      <c r="KCV84" s="14"/>
      <c r="KCW84" s="14"/>
      <c r="KCX84" s="14"/>
      <c r="KCY84" s="14"/>
      <c r="KCZ84" s="14"/>
      <c r="KDA84" s="14"/>
      <c r="KDB84" s="14"/>
      <c r="KDC84" s="14"/>
      <c r="KDD84" s="14"/>
      <c r="KDE84" s="14"/>
      <c r="KDF84" s="14"/>
      <c r="KDG84" s="14"/>
      <c r="KDH84" s="14"/>
      <c r="KDI84" s="14"/>
      <c r="KDJ84" s="14"/>
      <c r="KDK84" s="14"/>
      <c r="KDL84" s="14"/>
      <c r="KDM84" s="14"/>
      <c r="KDN84" s="14"/>
      <c r="KDO84" s="14"/>
      <c r="KDP84" s="14"/>
      <c r="KDQ84" s="14"/>
      <c r="KDR84" s="14"/>
      <c r="KDS84" s="14"/>
      <c r="KDT84" s="14"/>
      <c r="KDU84" s="14"/>
      <c r="KDV84" s="14"/>
      <c r="KDW84" s="14"/>
      <c r="KDX84" s="14"/>
      <c r="KDY84" s="14"/>
      <c r="KDZ84" s="14"/>
      <c r="KEA84" s="14"/>
      <c r="KEB84" s="14"/>
      <c r="KEC84" s="14"/>
      <c r="KED84" s="14"/>
      <c r="KEE84" s="14"/>
      <c r="KEF84" s="14"/>
      <c r="KEG84" s="14"/>
      <c r="KEH84" s="14"/>
      <c r="KEI84" s="14"/>
      <c r="KEJ84" s="14"/>
      <c r="KEK84" s="14"/>
      <c r="KEL84" s="14"/>
      <c r="KEM84" s="14"/>
      <c r="KEN84" s="14"/>
      <c r="KEO84" s="14"/>
      <c r="KEP84" s="14"/>
      <c r="KEQ84" s="14"/>
      <c r="KER84" s="14"/>
      <c r="KES84" s="14"/>
      <c r="KET84" s="14"/>
      <c r="KEU84" s="14"/>
      <c r="KEV84" s="14"/>
      <c r="KEW84" s="14"/>
      <c r="KEX84" s="14"/>
      <c r="KEY84" s="14"/>
      <c r="KEZ84" s="14"/>
      <c r="KFA84" s="14"/>
      <c r="KFB84" s="14"/>
      <c r="KFC84" s="14"/>
      <c r="KFD84" s="14"/>
      <c r="KFE84" s="14"/>
      <c r="KFF84" s="14"/>
      <c r="KFG84" s="14"/>
      <c r="KFH84" s="14"/>
      <c r="KFI84" s="14"/>
      <c r="KFJ84" s="14"/>
      <c r="KFK84" s="14"/>
      <c r="KFL84" s="14"/>
      <c r="KFM84" s="14"/>
      <c r="KFN84" s="14"/>
      <c r="KFO84" s="14"/>
      <c r="KFP84" s="14"/>
      <c r="KFQ84" s="14"/>
      <c r="KFR84" s="14"/>
      <c r="KFS84" s="14"/>
      <c r="KFT84" s="14"/>
      <c r="KFU84" s="14"/>
      <c r="KFV84" s="14"/>
      <c r="KFW84" s="14"/>
      <c r="KFX84" s="14"/>
      <c r="KFY84" s="14"/>
      <c r="KFZ84" s="14"/>
      <c r="KGA84" s="14"/>
      <c r="KGB84" s="14"/>
      <c r="KGC84" s="14"/>
      <c r="KGD84" s="14"/>
      <c r="KGE84" s="14"/>
      <c r="KGF84" s="14"/>
      <c r="KGG84" s="14"/>
      <c r="KGH84" s="14"/>
      <c r="KGI84" s="14"/>
      <c r="KGJ84" s="14"/>
      <c r="KGK84" s="14"/>
      <c r="KGL84" s="14"/>
      <c r="KGM84" s="14"/>
      <c r="KGN84" s="14"/>
      <c r="KGO84" s="14"/>
      <c r="KGP84" s="14"/>
      <c r="KGQ84" s="14"/>
      <c r="KGR84" s="14"/>
      <c r="KGS84" s="14"/>
      <c r="KGT84" s="14"/>
      <c r="KGU84" s="14"/>
      <c r="KGV84" s="14"/>
      <c r="KGW84" s="14"/>
      <c r="KGX84" s="14"/>
      <c r="KGY84" s="14"/>
      <c r="KGZ84" s="14"/>
      <c r="KHA84" s="14"/>
      <c r="KHB84" s="14"/>
      <c r="KHC84" s="14"/>
      <c r="KHD84" s="14"/>
      <c r="KHE84" s="14"/>
      <c r="KHF84" s="14"/>
      <c r="KHG84" s="14"/>
      <c r="KHH84" s="14"/>
      <c r="KHI84" s="14"/>
      <c r="KHJ84" s="14"/>
      <c r="KHK84" s="14"/>
      <c r="KHL84" s="14"/>
      <c r="KHM84" s="14"/>
      <c r="KHN84" s="14"/>
      <c r="KHO84" s="14"/>
      <c r="KHP84" s="14"/>
      <c r="KHQ84" s="14"/>
      <c r="KHR84" s="14"/>
      <c r="KHS84" s="14"/>
      <c r="KHT84" s="14"/>
      <c r="KHU84" s="14"/>
      <c r="KHV84" s="14"/>
      <c r="KHW84" s="14"/>
      <c r="KHX84" s="14"/>
      <c r="KHY84" s="14"/>
      <c r="KHZ84" s="14"/>
      <c r="KIA84" s="14"/>
      <c r="KIB84" s="14"/>
      <c r="KIC84" s="14"/>
      <c r="KID84" s="14"/>
      <c r="KIE84" s="14"/>
      <c r="KIF84" s="14"/>
      <c r="KIG84" s="14"/>
      <c r="KIH84" s="14"/>
      <c r="KII84" s="14"/>
      <c r="KIJ84" s="14"/>
      <c r="KIK84" s="14"/>
      <c r="KIL84" s="14"/>
      <c r="KIM84" s="14"/>
      <c r="KIN84" s="14"/>
      <c r="KIO84" s="14"/>
      <c r="KIP84" s="14"/>
      <c r="KIQ84" s="14"/>
      <c r="KIR84" s="14"/>
      <c r="KIS84" s="14"/>
      <c r="KIT84" s="14"/>
      <c r="KIU84" s="14"/>
      <c r="KIV84" s="14"/>
      <c r="KIW84" s="14"/>
      <c r="KIX84" s="14"/>
      <c r="KIY84" s="14"/>
      <c r="KIZ84" s="14"/>
      <c r="KJA84" s="14"/>
      <c r="KJB84" s="14"/>
      <c r="KJC84" s="14"/>
      <c r="KJD84" s="14"/>
      <c r="KJE84" s="14"/>
      <c r="KJF84" s="14"/>
      <c r="KJG84" s="14"/>
      <c r="KJH84" s="14"/>
      <c r="KJI84" s="14"/>
      <c r="KJJ84" s="14"/>
      <c r="KJK84" s="14"/>
      <c r="KJL84" s="14"/>
      <c r="KJM84" s="14"/>
      <c r="KJN84" s="14"/>
      <c r="KJO84" s="14"/>
      <c r="KJP84" s="14"/>
      <c r="KJQ84" s="14"/>
      <c r="KJR84" s="14"/>
      <c r="KJS84" s="14"/>
      <c r="KJT84" s="14"/>
      <c r="KJU84" s="14"/>
      <c r="KJV84" s="14"/>
      <c r="KJW84" s="14"/>
      <c r="KJX84" s="14"/>
      <c r="KJY84" s="14"/>
      <c r="KJZ84" s="14"/>
      <c r="KKA84" s="14"/>
      <c r="KKB84" s="14"/>
      <c r="KKC84" s="14"/>
      <c r="KKD84" s="14"/>
      <c r="KKE84" s="14"/>
      <c r="KKF84" s="14"/>
      <c r="KKG84" s="14"/>
      <c r="KKH84" s="14"/>
      <c r="KKI84" s="14"/>
      <c r="KKJ84" s="14"/>
      <c r="KKK84" s="14"/>
      <c r="KKL84" s="14"/>
      <c r="KKM84" s="14"/>
      <c r="KKN84" s="14"/>
      <c r="KKO84" s="14"/>
      <c r="KKP84" s="14"/>
      <c r="KKQ84" s="14"/>
      <c r="KKR84" s="14"/>
      <c r="KKS84" s="14"/>
      <c r="KKT84" s="14"/>
      <c r="KKU84" s="14"/>
      <c r="KKV84" s="14"/>
      <c r="KKW84" s="14"/>
      <c r="KKX84" s="14"/>
      <c r="KKY84" s="14"/>
      <c r="KKZ84" s="14"/>
      <c r="KLA84" s="14"/>
      <c r="KLB84" s="14"/>
      <c r="KLC84" s="14"/>
      <c r="KLD84" s="14"/>
      <c r="KLE84" s="14"/>
      <c r="KLF84" s="14"/>
      <c r="KLG84" s="14"/>
      <c r="KLH84" s="14"/>
      <c r="KLI84" s="14"/>
      <c r="KLJ84" s="14"/>
      <c r="KLK84" s="14"/>
      <c r="KLL84" s="14"/>
      <c r="KLM84" s="14"/>
      <c r="KLN84" s="14"/>
      <c r="KLO84" s="14"/>
      <c r="KLP84" s="14"/>
      <c r="KLQ84" s="14"/>
      <c r="KLR84" s="14"/>
      <c r="KLS84" s="14"/>
      <c r="KLT84" s="14"/>
      <c r="KLU84" s="14"/>
      <c r="KLV84" s="14"/>
      <c r="KLW84" s="14"/>
      <c r="KLX84" s="14"/>
      <c r="KLY84" s="14"/>
      <c r="KLZ84" s="14"/>
      <c r="KMA84" s="14"/>
      <c r="KMB84" s="14"/>
      <c r="KMC84" s="14"/>
      <c r="KMD84" s="14"/>
      <c r="KME84" s="14"/>
      <c r="KMF84" s="14"/>
      <c r="KMG84" s="14"/>
      <c r="KMH84" s="14"/>
      <c r="KMI84" s="14"/>
      <c r="KMJ84" s="14"/>
      <c r="KMK84" s="14"/>
      <c r="KML84" s="14"/>
      <c r="KMM84" s="14"/>
      <c r="KMN84" s="14"/>
      <c r="KMO84" s="14"/>
      <c r="KMP84" s="14"/>
      <c r="KMQ84" s="14"/>
      <c r="KMR84" s="14"/>
      <c r="KMS84" s="14"/>
      <c r="KMT84" s="14"/>
      <c r="KMU84" s="14"/>
      <c r="KMV84" s="14"/>
      <c r="KMW84" s="14"/>
      <c r="KMX84" s="14"/>
      <c r="KMY84" s="14"/>
      <c r="KMZ84" s="14"/>
      <c r="KNA84" s="14"/>
      <c r="KNB84" s="14"/>
      <c r="KNC84" s="14"/>
      <c r="KND84" s="14"/>
      <c r="KNE84" s="14"/>
      <c r="KNF84" s="14"/>
      <c r="KNG84" s="14"/>
      <c r="KNH84" s="14"/>
      <c r="KNI84" s="14"/>
      <c r="KNJ84" s="14"/>
      <c r="KNK84" s="14"/>
      <c r="KNL84" s="14"/>
      <c r="KNM84" s="14"/>
      <c r="KNN84" s="14"/>
      <c r="KNO84" s="14"/>
      <c r="KNP84" s="14"/>
      <c r="KNQ84" s="14"/>
      <c r="KNR84" s="14"/>
      <c r="KNS84" s="14"/>
      <c r="KNT84" s="14"/>
      <c r="KNU84" s="14"/>
      <c r="KNV84" s="14"/>
      <c r="KNW84" s="14"/>
      <c r="KNX84" s="14"/>
      <c r="KNY84" s="14"/>
      <c r="KNZ84" s="14"/>
      <c r="KOA84" s="14"/>
      <c r="KOB84" s="14"/>
      <c r="KOC84" s="14"/>
      <c r="KOD84" s="14"/>
      <c r="KOE84" s="14"/>
      <c r="KOF84" s="14"/>
      <c r="KOG84" s="14"/>
      <c r="KOH84" s="14"/>
      <c r="KOI84" s="14"/>
      <c r="KOJ84" s="14"/>
      <c r="KOK84" s="14"/>
      <c r="KOL84" s="14"/>
      <c r="KOM84" s="14"/>
      <c r="KON84" s="14"/>
      <c r="KOO84" s="14"/>
      <c r="KOP84" s="14"/>
      <c r="KOQ84" s="14"/>
      <c r="KOR84" s="14"/>
      <c r="KOS84" s="14"/>
      <c r="KOT84" s="14"/>
      <c r="KOU84" s="14"/>
      <c r="KOV84" s="14"/>
      <c r="KOW84" s="14"/>
      <c r="KOX84" s="14"/>
      <c r="KOY84" s="14"/>
      <c r="KOZ84" s="14"/>
      <c r="KPA84" s="14"/>
      <c r="KPB84" s="14"/>
      <c r="KPC84" s="14"/>
      <c r="KPD84" s="14"/>
      <c r="KPE84" s="14"/>
      <c r="KPF84" s="14"/>
      <c r="KPG84" s="14"/>
      <c r="KPH84" s="14"/>
      <c r="KPI84" s="14"/>
      <c r="KPJ84" s="14"/>
      <c r="KPK84" s="14"/>
      <c r="KPL84" s="14"/>
      <c r="KPM84" s="14"/>
      <c r="KPN84" s="14"/>
      <c r="KPO84" s="14"/>
      <c r="KPP84" s="14"/>
      <c r="KPQ84" s="14"/>
      <c r="KPR84" s="14"/>
      <c r="KPS84" s="14"/>
      <c r="KPT84" s="14"/>
      <c r="KPU84" s="14"/>
      <c r="KPV84" s="14"/>
      <c r="KPW84" s="14"/>
      <c r="KPX84" s="14"/>
      <c r="KPY84" s="14"/>
      <c r="KPZ84" s="14"/>
      <c r="KQA84" s="14"/>
      <c r="KQB84" s="14"/>
      <c r="KQC84" s="14"/>
      <c r="KQD84" s="14"/>
      <c r="KQE84" s="14"/>
      <c r="KQF84" s="14"/>
      <c r="KQG84" s="14"/>
      <c r="KQH84" s="14"/>
      <c r="KQI84" s="14"/>
      <c r="KQJ84" s="14"/>
      <c r="KQK84" s="14"/>
      <c r="KQL84" s="14"/>
      <c r="KQM84" s="14"/>
      <c r="KQN84" s="14"/>
      <c r="KQO84" s="14"/>
      <c r="KQP84" s="14"/>
      <c r="KQQ84" s="14"/>
      <c r="KQR84" s="14"/>
      <c r="KQS84" s="14"/>
      <c r="KQT84" s="14"/>
      <c r="KQU84" s="14"/>
      <c r="KQV84" s="14"/>
      <c r="KQW84" s="14"/>
      <c r="KQX84" s="14"/>
      <c r="KQY84" s="14"/>
      <c r="KQZ84" s="14"/>
      <c r="KRA84" s="14"/>
      <c r="KRB84" s="14"/>
      <c r="KRC84" s="14"/>
      <c r="KRD84" s="14"/>
      <c r="KRE84" s="14"/>
      <c r="KRF84" s="14"/>
      <c r="KRG84" s="14"/>
      <c r="KRH84" s="14"/>
      <c r="KRI84" s="14"/>
      <c r="KRJ84" s="14"/>
      <c r="KRK84" s="14"/>
      <c r="KRL84" s="14"/>
      <c r="KRM84" s="14"/>
      <c r="KRN84" s="14"/>
      <c r="KRO84" s="14"/>
      <c r="KRP84" s="14"/>
      <c r="KRQ84" s="14"/>
      <c r="KRR84" s="14"/>
      <c r="KRS84" s="14"/>
      <c r="KRT84" s="14"/>
      <c r="KRU84" s="14"/>
      <c r="KRV84" s="14"/>
      <c r="KRW84" s="14"/>
      <c r="KRX84" s="14"/>
      <c r="KRY84" s="14"/>
      <c r="KRZ84" s="14"/>
      <c r="KSA84" s="14"/>
      <c r="KSB84" s="14"/>
      <c r="KSC84" s="14"/>
      <c r="KSD84" s="14"/>
      <c r="KSE84" s="14"/>
      <c r="KSF84" s="14"/>
      <c r="KSG84" s="14"/>
      <c r="KSH84" s="14"/>
      <c r="KSI84" s="14"/>
      <c r="KSJ84" s="14"/>
      <c r="KSK84" s="14"/>
      <c r="KSL84" s="14"/>
      <c r="KSM84" s="14"/>
      <c r="KSN84" s="14"/>
      <c r="KSO84" s="14"/>
      <c r="KSP84" s="14"/>
      <c r="KSQ84" s="14"/>
      <c r="KSR84" s="14"/>
      <c r="KSS84" s="14"/>
      <c r="KST84" s="14"/>
      <c r="KSU84" s="14"/>
      <c r="KSV84" s="14"/>
      <c r="KSW84" s="14"/>
      <c r="KSX84" s="14"/>
      <c r="KSY84" s="14"/>
      <c r="KSZ84" s="14"/>
      <c r="KTA84" s="14"/>
      <c r="KTB84" s="14"/>
      <c r="KTC84" s="14"/>
      <c r="KTD84" s="14"/>
      <c r="KTE84" s="14"/>
      <c r="KTF84" s="14"/>
      <c r="KTG84" s="14"/>
      <c r="KTH84" s="14"/>
      <c r="KTI84" s="14"/>
      <c r="KTJ84" s="14"/>
      <c r="KTK84" s="14"/>
      <c r="KTL84" s="14"/>
      <c r="KTM84" s="14"/>
      <c r="KTN84" s="14"/>
      <c r="KTO84" s="14"/>
      <c r="KTP84" s="14"/>
      <c r="KTQ84" s="14"/>
      <c r="KTR84" s="14"/>
      <c r="KTS84" s="14"/>
      <c r="KTT84" s="14"/>
      <c r="KTU84" s="14"/>
      <c r="KTV84" s="14"/>
      <c r="KTW84" s="14"/>
      <c r="KTX84" s="14"/>
      <c r="KTY84" s="14"/>
      <c r="KTZ84" s="14"/>
      <c r="KUA84" s="14"/>
      <c r="KUB84" s="14"/>
      <c r="KUC84" s="14"/>
      <c r="KUD84" s="14"/>
      <c r="KUE84" s="14"/>
      <c r="KUF84" s="14"/>
      <c r="KUG84" s="14"/>
      <c r="KUH84" s="14"/>
      <c r="KUI84" s="14"/>
      <c r="KUJ84" s="14"/>
      <c r="KUK84" s="14"/>
      <c r="KUL84" s="14"/>
      <c r="KUM84" s="14"/>
      <c r="KUN84" s="14"/>
      <c r="KUO84" s="14"/>
      <c r="KUP84" s="14"/>
      <c r="KUQ84" s="14"/>
      <c r="KUR84" s="14"/>
      <c r="KUS84" s="14"/>
      <c r="KUT84" s="14"/>
      <c r="KUU84" s="14"/>
      <c r="KUV84" s="14"/>
      <c r="KUW84" s="14"/>
      <c r="KUX84" s="14"/>
      <c r="KUY84" s="14"/>
      <c r="KUZ84" s="14"/>
      <c r="KVA84" s="14"/>
      <c r="KVB84" s="14"/>
      <c r="KVC84" s="14"/>
      <c r="KVD84" s="14"/>
      <c r="KVE84" s="14"/>
      <c r="KVF84" s="14"/>
      <c r="KVG84" s="14"/>
      <c r="KVH84" s="14"/>
      <c r="KVI84" s="14"/>
      <c r="KVJ84" s="14"/>
      <c r="KVK84" s="14"/>
      <c r="KVL84" s="14"/>
      <c r="KVM84" s="14"/>
      <c r="KVN84" s="14"/>
      <c r="KVO84" s="14"/>
      <c r="KVP84" s="14"/>
      <c r="KVQ84" s="14"/>
      <c r="KVR84" s="14"/>
      <c r="KVS84" s="14"/>
      <c r="KVT84" s="14"/>
      <c r="KVU84" s="14"/>
      <c r="KVV84" s="14"/>
      <c r="KVW84" s="14"/>
      <c r="KVX84" s="14"/>
      <c r="KVY84" s="14"/>
      <c r="KVZ84" s="14"/>
      <c r="KWA84" s="14"/>
      <c r="KWB84" s="14"/>
      <c r="KWC84" s="14"/>
      <c r="KWD84" s="14"/>
      <c r="KWE84" s="14"/>
      <c r="KWF84" s="14"/>
      <c r="KWG84" s="14"/>
      <c r="KWH84" s="14"/>
      <c r="KWI84" s="14"/>
      <c r="KWJ84" s="14"/>
      <c r="KWK84" s="14"/>
      <c r="KWL84" s="14"/>
      <c r="KWM84" s="14"/>
      <c r="KWN84" s="14"/>
      <c r="KWO84" s="14"/>
      <c r="KWP84" s="14"/>
      <c r="KWQ84" s="14"/>
      <c r="KWR84" s="14"/>
      <c r="KWS84" s="14"/>
      <c r="KWT84" s="14"/>
      <c r="KWU84" s="14"/>
      <c r="KWV84" s="14"/>
      <c r="KWW84" s="14"/>
      <c r="KWX84" s="14"/>
      <c r="KWY84" s="14"/>
      <c r="KWZ84" s="14"/>
      <c r="KXA84" s="14"/>
      <c r="KXB84" s="14"/>
      <c r="KXC84" s="14"/>
      <c r="KXD84" s="14"/>
      <c r="KXE84" s="14"/>
      <c r="KXF84" s="14"/>
      <c r="KXG84" s="14"/>
      <c r="KXH84" s="14"/>
      <c r="KXI84" s="14"/>
      <c r="KXJ84" s="14"/>
      <c r="KXK84" s="14"/>
      <c r="KXL84" s="14"/>
      <c r="KXM84" s="14"/>
      <c r="KXN84" s="14"/>
      <c r="KXO84" s="14"/>
      <c r="KXP84" s="14"/>
      <c r="KXQ84" s="14"/>
      <c r="KXR84" s="14"/>
      <c r="KXS84" s="14"/>
      <c r="KXT84" s="14"/>
      <c r="KXU84" s="14"/>
      <c r="KXV84" s="14"/>
      <c r="KXW84" s="14"/>
      <c r="KXX84" s="14"/>
      <c r="KXY84" s="14"/>
      <c r="KXZ84" s="14"/>
      <c r="KYA84" s="14"/>
      <c r="KYB84" s="14"/>
      <c r="KYC84" s="14"/>
      <c r="KYD84" s="14"/>
      <c r="KYE84" s="14"/>
      <c r="KYF84" s="14"/>
      <c r="KYG84" s="14"/>
      <c r="KYH84" s="14"/>
      <c r="KYI84" s="14"/>
      <c r="KYJ84" s="14"/>
      <c r="KYK84" s="14"/>
      <c r="KYL84" s="14"/>
      <c r="KYM84" s="14"/>
      <c r="KYN84" s="14"/>
      <c r="KYO84" s="14"/>
      <c r="KYP84" s="14"/>
      <c r="KYQ84" s="14"/>
      <c r="KYR84" s="14"/>
      <c r="KYS84" s="14"/>
      <c r="KYT84" s="14"/>
      <c r="KYU84" s="14"/>
      <c r="KYV84" s="14"/>
      <c r="KYW84" s="14"/>
      <c r="KYX84" s="14"/>
      <c r="KYY84" s="14"/>
      <c r="KYZ84" s="14"/>
      <c r="KZA84" s="14"/>
      <c r="KZB84" s="14"/>
      <c r="KZC84" s="14"/>
      <c r="KZD84" s="14"/>
      <c r="KZE84" s="14"/>
      <c r="KZF84" s="14"/>
      <c r="KZG84" s="14"/>
      <c r="KZH84" s="14"/>
      <c r="KZI84" s="14"/>
      <c r="KZJ84" s="14"/>
      <c r="KZK84" s="14"/>
      <c r="KZL84" s="14"/>
      <c r="KZM84" s="14"/>
      <c r="KZN84" s="14"/>
      <c r="KZO84" s="14"/>
      <c r="KZP84" s="14"/>
      <c r="KZQ84" s="14"/>
      <c r="KZR84" s="14"/>
      <c r="KZS84" s="14"/>
      <c r="KZT84" s="14"/>
      <c r="KZU84" s="14"/>
      <c r="KZV84" s="14"/>
      <c r="KZW84" s="14"/>
      <c r="KZX84" s="14"/>
      <c r="KZY84" s="14"/>
      <c r="KZZ84" s="14"/>
      <c r="LAA84" s="14"/>
      <c r="LAB84" s="14"/>
      <c r="LAC84" s="14"/>
      <c r="LAD84" s="14"/>
      <c r="LAE84" s="14"/>
      <c r="LAF84" s="14"/>
      <c r="LAG84" s="14"/>
      <c r="LAH84" s="14"/>
      <c r="LAI84" s="14"/>
      <c r="LAJ84" s="14"/>
      <c r="LAK84" s="14"/>
      <c r="LAL84" s="14"/>
      <c r="LAM84" s="14"/>
      <c r="LAN84" s="14"/>
      <c r="LAO84" s="14"/>
      <c r="LAP84" s="14"/>
      <c r="LAQ84" s="14"/>
      <c r="LAR84" s="14"/>
      <c r="LAS84" s="14"/>
      <c r="LAT84" s="14"/>
      <c r="LAU84" s="14"/>
      <c r="LAV84" s="14"/>
      <c r="LAW84" s="14"/>
      <c r="LAX84" s="14"/>
      <c r="LAY84" s="14"/>
      <c r="LAZ84" s="14"/>
      <c r="LBA84" s="14"/>
      <c r="LBB84" s="14"/>
      <c r="LBC84" s="14"/>
      <c r="LBD84" s="14"/>
      <c r="LBE84" s="14"/>
      <c r="LBF84" s="14"/>
      <c r="LBG84" s="14"/>
      <c r="LBH84" s="14"/>
      <c r="LBI84" s="14"/>
      <c r="LBJ84" s="14"/>
      <c r="LBK84" s="14"/>
      <c r="LBL84" s="14"/>
      <c r="LBM84" s="14"/>
      <c r="LBN84" s="14"/>
      <c r="LBO84" s="14"/>
      <c r="LBP84" s="14"/>
      <c r="LBQ84" s="14"/>
      <c r="LBR84" s="14"/>
      <c r="LBS84" s="14"/>
      <c r="LBT84" s="14"/>
      <c r="LBU84" s="14"/>
      <c r="LBV84" s="14"/>
      <c r="LBW84" s="14"/>
      <c r="LBX84" s="14"/>
      <c r="LBY84" s="14"/>
      <c r="LBZ84" s="14"/>
      <c r="LCA84" s="14"/>
      <c r="LCB84" s="14"/>
      <c r="LCC84" s="14"/>
      <c r="LCD84" s="14"/>
      <c r="LCE84" s="14"/>
      <c r="LCF84" s="14"/>
      <c r="LCG84" s="14"/>
      <c r="LCH84" s="14"/>
      <c r="LCI84" s="14"/>
      <c r="LCJ84" s="14"/>
      <c r="LCK84" s="14"/>
      <c r="LCL84" s="14"/>
      <c r="LCM84" s="14"/>
      <c r="LCN84" s="14"/>
      <c r="LCO84" s="14"/>
      <c r="LCP84" s="14"/>
      <c r="LCQ84" s="14"/>
      <c r="LCR84" s="14"/>
      <c r="LCS84" s="14"/>
      <c r="LCT84" s="14"/>
      <c r="LCU84" s="14"/>
      <c r="LCV84" s="14"/>
      <c r="LCW84" s="14"/>
      <c r="LCX84" s="14"/>
      <c r="LCY84" s="14"/>
      <c r="LCZ84" s="14"/>
      <c r="LDA84" s="14"/>
      <c r="LDB84" s="14"/>
      <c r="LDC84" s="14"/>
      <c r="LDD84" s="14"/>
      <c r="LDE84" s="14"/>
      <c r="LDF84" s="14"/>
      <c r="LDG84" s="14"/>
      <c r="LDH84" s="14"/>
      <c r="LDI84" s="14"/>
      <c r="LDJ84" s="14"/>
      <c r="LDK84" s="14"/>
      <c r="LDL84" s="14"/>
      <c r="LDM84" s="14"/>
      <c r="LDN84" s="14"/>
      <c r="LDO84" s="14"/>
      <c r="LDP84" s="14"/>
      <c r="LDQ84" s="14"/>
      <c r="LDR84" s="14"/>
      <c r="LDS84" s="14"/>
      <c r="LDT84" s="14"/>
      <c r="LDU84" s="14"/>
      <c r="LDV84" s="14"/>
      <c r="LDW84" s="14"/>
      <c r="LDX84" s="14"/>
      <c r="LDY84" s="14"/>
      <c r="LDZ84" s="14"/>
      <c r="LEA84" s="14"/>
      <c r="LEB84" s="14"/>
      <c r="LEC84" s="14"/>
      <c r="LED84" s="14"/>
      <c r="LEE84" s="14"/>
      <c r="LEF84" s="14"/>
      <c r="LEG84" s="14"/>
      <c r="LEH84" s="14"/>
      <c r="LEI84" s="14"/>
      <c r="LEJ84" s="14"/>
      <c r="LEK84" s="14"/>
      <c r="LEL84" s="14"/>
      <c r="LEM84" s="14"/>
      <c r="LEN84" s="14"/>
      <c r="LEO84" s="14"/>
      <c r="LEP84" s="14"/>
      <c r="LEQ84" s="14"/>
      <c r="LER84" s="14"/>
      <c r="LES84" s="14"/>
      <c r="LET84" s="14"/>
      <c r="LEU84" s="14"/>
      <c r="LEV84" s="14"/>
      <c r="LEW84" s="14"/>
      <c r="LEX84" s="14"/>
      <c r="LEY84" s="14"/>
      <c r="LEZ84" s="14"/>
      <c r="LFA84" s="14"/>
      <c r="LFB84" s="14"/>
      <c r="LFC84" s="14"/>
      <c r="LFD84" s="14"/>
      <c r="LFE84" s="14"/>
      <c r="LFF84" s="14"/>
      <c r="LFG84" s="14"/>
      <c r="LFH84" s="14"/>
      <c r="LFI84" s="14"/>
      <c r="LFJ84" s="14"/>
      <c r="LFK84" s="14"/>
      <c r="LFL84" s="14"/>
      <c r="LFM84" s="14"/>
      <c r="LFN84" s="14"/>
      <c r="LFO84" s="14"/>
      <c r="LFP84" s="14"/>
      <c r="LFQ84" s="14"/>
      <c r="LFR84" s="14"/>
      <c r="LFS84" s="14"/>
      <c r="LFT84" s="14"/>
      <c r="LFU84" s="14"/>
      <c r="LFV84" s="14"/>
      <c r="LFW84" s="14"/>
      <c r="LFX84" s="14"/>
      <c r="LFY84" s="14"/>
      <c r="LFZ84" s="14"/>
      <c r="LGA84" s="14"/>
      <c r="LGB84" s="14"/>
      <c r="LGC84" s="14"/>
      <c r="LGD84" s="14"/>
      <c r="LGE84" s="14"/>
      <c r="LGF84" s="14"/>
      <c r="LGG84" s="14"/>
      <c r="LGH84" s="14"/>
      <c r="LGI84" s="14"/>
      <c r="LGJ84" s="14"/>
      <c r="LGK84" s="14"/>
      <c r="LGL84" s="14"/>
      <c r="LGM84" s="14"/>
      <c r="LGN84" s="14"/>
      <c r="LGO84" s="14"/>
      <c r="LGP84" s="14"/>
      <c r="LGQ84" s="14"/>
      <c r="LGR84" s="14"/>
      <c r="LGS84" s="14"/>
      <c r="LGT84" s="14"/>
      <c r="LGU84" s="14"/>
      <c r="LGV84" s="14"/>
      <c r="LGW84" s="14"/>
      <c r="LGX84" s="14"/>
      <c r="LGY84" s="14"/>
      <c r="LGZ84" s="14"/>
      <c r="LHA84" s="14"/>
      <c r="LHB84" s="14"/>
      <c r="LHC84" s="14"/>
      <c r="LHD84" s="14"/>
      <c r="LHE84" s="14"/>
      <c r="LHF84" s="14"/>
      <c r="LHG84" s="14"/>
      <c r="LHH84" s="14"/>
      <c r="LHI84" s="14"/>
      <c r="LHJ84" s="14"/>
      <c r="LHK84" s="14"/>
      <c r="LHL84" s="14"/>
      <c r="LHM84" s="14"/>
      <c r="LHN84" s="14"/>
      <c r="LHO84" s="14"/>
      <c r="LHP84" s="14"/>
      <c r="LHQ84" s="14"/>
      <c r="LHR84" s="14"/>
      <c r="LHS84" s="14"/>
      <c r="LHT84" s="14"/>
      <c r="LHU84" s="14"/>
      <c r="LHV84" s="14"/>
      <c r="LHW84" s="14"/>
      <c r="LHX84" s="14"/>
      <c r="LHY84" s="14"/>
      <c r="LHZ84" s="14"/>
      <c r="LIA84" s="14"/>
      <c r="LIB84" s="14"/>
      <c r="LIC84" s="14"/>
      <c r="LID84" s="14"/>
      <c r="LIE84" s="14"/>
      <c r="LIF84" s="14"/>
      <c r="LIG84" s="14"/>
      <c r="LIH84" s="14"/>
      <c r="LII84" s="14"/>
      <c r="LIJ84" s="14"/>
      <c r="LIK84" s="14"/>
      <c r="LIL84" s="14"/>
      <c r="LIM84" s="14"/>
      <c r="LIN84" s="14"/>
      <c r="LIO84" s="14"/>
      <c r="LIP84" s="14"/>
      <c r="LIQ84" s="14"/>
      <c r="LIR84" s="14"/>
      <c r="LIS84" s="14"/>
      <c r="LIT84" s="14"/>
      <c r="LIU84" s="14"/>
      <c r="LIV84" s="14"/>
      <c r="LIW84" s="14"/>
      <c r="LIX84" s="14"/>
      <c r="LIY84" s="14"/>
      <c r="LIZ84" s="14"/>
      <c r="LJA84" s="14"/>
      <c r="LJB84" s="14"/>
      <c r="LJC84" s="14"/>
      <c r="LJD84" s="14"/>
      <c r="LJE84" s="14"/>
      <c r="LJF84" s="14"/>
      <c r="LJG84" s="14"/>
      <c r="LJH84" s="14"/>
      <c r="LJI84" s="14"/>
      <c r="LJJ84" s="14"/>
      <c r="LJK84" s="14"/>
      <c r="LJL84" s="14"/>
      <c r="LJM84" s="14"/>
      <c r="LJN84" s="14"/>
      <c r="LJO84" s="14"/>
      <c r="LJP84" s="14"/>
      <c r="LJQ84" s="14"/>
      <c r="LJR84" s="14"/>
      <c r="LJS84" s="14"/>
      <c r="LJT84" s="14"/>
      <c r="LJU84" s="14"/>
      <c r="LJV84" s="14"/>
      <c r="LJW84" s="14"/>
      <c r="LJX84" s="14"/>
      <c r="LJY84" s="14"/>
      <c r="LJZ84" s="14"/>
      <c r="LKA84" s="14"/>
      <c r="LKB84" s="14"/>
      <c r="LKC84" s="14"/>
      <c r="LKD84" s="14"/>
      <c r="LKE84" s="14"/>
      <c r="LKF84" s="14"/>
      <c r="LKG84" s="14"/>
      <c r="LKH84" s="14"/>
      <c r="LKI84" s="14"/>
      <c r="LKJ84" s="14"/>
      <c r="LKK84" s="14"/>
      <c r="LKL84" s="14"/>
      <c r="LKM84" s="14"/>
      <c r="LKN84" s="14"/>
      <c r="LKO84" s="14"/>
      <c r="LKP84" s="14"/>
      <c r="LKQ84" s="14"/>
      <c r="LKR84" s="14"/>
      <c r="LKS84" s="14"/>
      <c r="LKT84" s="14"/>
      <c r="LKU84" s="14"/>
      <c r="LKV84" s="14"/>
      <c r="LKW84" s="14"/>
      <c r="LKX84" s="14"/>
      <c r="LKY84" s="14"/>
      <c r="LKZ84" s="14"/>
      <c r="LLA84" s="14"/>
      <c r="LLB84" s="14"/>
      <c r="LLC84" s="14"/>
      <c r="LLD84" s="14"/>
      <c r="LLE84" s="14"/>
      <c r="LLF84" s="14"/>
      <c r="LLG84" s="14"/>
      <c r="LLH84" s="14"/>
      <c r="LLI84" s="14"/>
      <c r="LLJ84" s="14"/>
      <c r="LLK84" s="14"/>
      <c r="LLL84" s="14"/>
      <c r="LLM84" s="14"/>
      <c r="LLN84" s="14"/>
      <c r="LLO84" s="14"/>
      <c r="LLP84" s="14"/>
      <c r="LLQ84" s="14"/>
      <c r="LLR84" s="14"/>
      <c r="LLS84" s="14"/>
      <c r="LLT84" s="14"/>
      <c r="LLU84" s="14"/>
      <c r="LLV84" s="14"/>
      <c r="LLW84" s="14"/>
      <c r="LLX84" s="14"/>
      <c r="LLY84" s="14"/>
      <c r="LLZ84" s="14"/>
      <c r="LMA84" s="14"/>
      <c r="LMB84" s="14"/>
      <c r="LMC84" s="14"/>
      <c r="LMD84" s="14"/>
      <c r="LME84" s="14"/>
      <c r="LMF84" s="14"/>
      <c r="LMG84" s="14"/>
      <c r="LMH84" s="14"/>
      <c r="LMI84" s="14"/>
      <c r="LMJ84" s="14"/>
      <c r="LMK84" s="14"/>
      <c r="LML84" s="14"/>
      <c r="LMM84" s="14"/>
      <c r="LMN84" s="14"/>
      <c r="LMO84" s="14"/>
      <c r="LMP84" s="14"/>
      <c r="LMQ84" s="14"/>
      <c r="LMR84" s="14"/>
      <c r="LMS84" s="14"/>
      <c r="LMT84" s="14"/>
      <c r="LMU84" s="14"/>
      <c r="LMV84" s="14"/>
      <c r="LMW84" s="14"/>
      <c r="LMX84" s="14"/>
      <c r="LMY84" s="14"/>
      <c r="LMZ84" s="14"/>
      <c r="LNA84" s="14"/>
      <c r="LNB84" s="14"/>
      <c r="LNC84" s="14"/>
      <c r="LND84" s="14"/>
      <c r="LNE84" s="14"/>
      <c r="LNF84" s="14"/>
      <c r="LNG84" s="14"/>
      <c r="LNH84" s="14"/>
      <c r="LNI84" s="14"/>
      <c r="LNJ84" s="14"/>
      <c r="LNK84" s="14"/>
      <c r="LNL84" s="14"/>
      <c r="LNM84" s="14"/>
      <c r="LNN84" s="14"/>
      <c r="LNO84" s="14"/>
      <c r="LNP84" s="14"/>
      <c r="LNQ84" s="14"/>
      <c r="LNR84" s="14"/>
      <c r="LNS84" s="14"/>
      <c r="LNT84" s="14"/>
      <c r="LNU84" s="14"/>
      <c r="LNV84" s="14"/>
      <c r="LNW84" s="14"/>
      <c r="LNX84" s="14"/>
      <c r="LNY84" s="14"/>
      <c r="LNZ84" s="14"/>
      <c r="LOA84" s="14"/>
      <c r="LOB84" s="14"/>
      <c r="LOC84" s="14"/>
      <c r="LOD84" s="14"/>
      <c r="LOE84" s="14"/>
      <c r="LOF84" s="14"/>
      <c r="LOG84" s="14"/>
      <c r="LOH84" s="14"/>
      <c r="LOI84" s="14"/>
      <c r="LOJ84" s="14"/>
      <c r="LOK84" s="14"/>
      <c r="LOL84" s="14"/>
      <c r="LOM84" s="14"/>
      <c r="LON84" s="14"/>
      <c r="LOO84" s="14"/>
      <c r="LOP84" s="14"/>
      <c r="LOQ84" s="14"/>
      <c r="LOR84" s="14"/>
      <c r="LOS84" s="14"/>
      <c r="LOT84" s="14"/>
      <c r="LOU84" s="14"/>
      <c r="LOV84" s="14"/>
      <c r="LOW84" s="14"/>
      <c r="LOX84" s="14"/>
      <c r="LOY84" s="14"/>
      <c r="LOZ84" s="14"/>
      <c r="LPA84" s="14"/>
      <c r="LPB84" s="14"/>
      <c r="LPC84" s="14"/>
      <c r="LPD84" s="14"/>
      <c r="LPE84" s="14"/>
      <c r="LPF84" s="14"/>
      <c r="LPG84" s="14"/>
      <c r="LPH84" s="14"/>
      <c r="LPI84" s="14"/>
      <c r="LPJ84" s="14"/>
      <c r="LPK84" s="14"/>
      <c r="LPL84" s="14"/>
      <c r="LPM84" s="14"/>
      <c r="LPN84" s="14"/>
      <c r="LPO84" s="14"/>
      <c r="LPP84" s="14"/>
      <c r="LPQ84" s="14"/>
      <c r="LPR84" s="14"/>
      <c r="LPS84" s="14"/>
      <c r="LPT84" s="14"/>
      <c r="LPU84" s="14"/>
      <c r="LPV84" s="14"/>
      <c r="LPW84" s="14"/>
      <c r="LPX84" s="14"/>
      <c r="LPY84" s="14"/>
      <c r="LPZ84" s="14"/>
      <c r="LQA84" s="14"/>
      <c r="LQB84" s="14"/>
      <c r="LQC84" s="14"/>
      <c r="LQD84" s="14"/>
      <c r="LQE84" s="14"/>
      <c r="LQF84" s="14"/>
      <c r="LQG84" s="14"/>
      <c r="LQH84" s="14"/>
      <c r="LQI84" s="14"/>
      <c r="LQJ84" s="14"/>
      <c r="LQK84" s="14"/>
      <c r="LQL84" s="14"/>
      <c r="LQM84" s="14"/>
      <c r="LQN84" s="14"/>
      <c r="LQO84" s="14"/>
      <c r="LQP84" s="14"/>
      <c r="LQQ84" s="14"/>
      <c r="LQR84" s="14"/>
      <c r="LQS84" s="14"/>
      <c r="LQT84" s="14"/>
      <c r="LQU84" s="14"/>
      <c r="LQV84" s="14"/>
      <c r="LQW84" s="14"/>
      <c r="LQX84" s="14"/>
      <c r="LQY84" s="14"/>
      <c r="LQZ84" s="14"/>
      <c r="LRA84" s="14"/>
      <c r="LRB84" s="14"/>
      <c r="LRC84" s="14"/>
      <c r="LRD84" s="14"/>
      <c r="LRE84" s="14"/>
      <c r="LRF84" s="14"/>
      <c r="LRG84" s="14"/>
      <c r="LRH84" s="14"/>
      <c r="LRI84" s="14"/>
      <c r="LRJ84" s="14"/>
      <c r="LRK84" s="14"/>
      <c r="LRL84" s="14"/>
      <c r="LRM84" s="14"/>
      <c r="LRN84" s="14"/>
      <c r="LRO84" s="14"/>
      <c r="LRP84" s="14"/>
      <c r="LRQ84" s="14"/>
      <c r="LRR84" s="14"/>
      <c r="LRS84" s="14"/>
      <c r="LRT84" s="14"/>
      <c r="LRU84" s="14"/>
      <c r="LRV84" s="14"/>
      <c r="LRW84" s="14"/>
      <c r="LRX84" s="14"/>
      <c r="LRY84" s="14"/>
      <c r="LRZ84" s="14"/>
      <c r="LSA84" s="14"/>
      <c r="LSB84" s="14"/>
      <c r="LSC84" s="14"/>
      <c r="LSD84" s="14"/>
      <c r="LSE84" s="14"/>
      <c r="LSF84" s="14"/>
      <c r="LSG84" s="14"/>
      <c r="LSH84" s="14"/>
      <c r="LSI84" s="14"/>
      <c r="LSJ84" s="14"/>
      <c r="LSK84" s="14"/>
      <c r="LSL84" s="14"/>
      <c r="LSM84" s="14"/>
      <c r="LSN84" s="14"/>
      <c r="LSO84" s="14"/>
      <c r="LSP84" s="14"/>
      <c r="LSQ84" s="14"/>
      <c r="LSR84" s="14"/>
      <c r="LSS84" s="14"/>
      <c r="LST84" s="14"/>
      <c r="LSU84" s="14"/>
      <c r="LSV84" s="14"/>
      <c r="LSW84" s="14"/>
      <c r="LSX84" s="14"/>
      <c r="LSY84" s="14"/>
      <c r="LSZ84" s="14"/>
      <c r="LTA84" s="14"/>
      <c r="LTB84" s="14"/>
      <c r="LTC84" s="14"/>
      <c r="LTD84" s="14"/>
      <c r="LTE84" s="14"/>
      <c r="LTF84" s="14"/>
      <c r="LTG84" s="14"/>
      <c r="LTH84" s="14"/>
      <c r="LTI84" s="14"/>
      <c r="LTJ84" s="14"/>
      <c r="LTK84" s="14"/>
      <c r="LTL84" s="14"/>
      <c r="LTM84" s="14"/>
      <c r="LTN84" s="14"/>
      <c r="LTO84" s="14"/>
      <c r="LTP84" s="14"/>
      <c r="LTQ84" s="14"/>
      <c r="LTR84" s="14"/>
      <c r="LTS84" s="14"/>
      <c r="LTT84" s="14"/>
      <c r="LTU84" s="14"/>
      <c r="LTV84" s="14"/>
      <c r="LTW84" s="14"/>
      <c r="LTX84" s="14"/>
      <c r="LTY84" s="14"/>
      <c r="LTZ84" s="14"/>
      <c r="LUA84" s="14"/>
      <c r="LUB84" s="14"/>
      <c r="LUC84" s="14"/>
      <c r="LUD84" s="14"/>
      <c r="LUE84" s="14"/>
      <c r="LUF84" s="14"/>
      <c r="LUG84" s="14"/>
      <c r="LUH84" s="14"/>
      <c r="LUI84" s="14"/>
      <c r="LUJ84" s="14"/>
      <c r="LUK84" s="14"/>
      <c r="LUL84" s="14"/>
      <c r="LUM84" s="14"/>
      <c r="LUN84" s="14"/>
      <c r="LUO84" s="14"/>
      <c r="LUP84" s="14"/>
      <c r="LUQ84" s="14"/>
      <c r="LUR84" s="14"/>
      <c r="LUS84" s="14"/>
      <c r="LUT84" s="14"/>
      <c r="LUU84" s="14"/>
      <c r="LUV84" s="14"/>
      <c r="LUW84" s="14"/>
      <c r="LUX84" s="14"/>
      <c r="LUY84" s="14"/>
      <c r="LUZ84" s="14"/>
      <c r="LVA84" s="14"/>
      <c r="LVB84" s="14"/>
      <c r="LVC84" s="14"/>
      <c r="LVD84" s="14"/>
      <c r="LVE84" s="14"/>
      <c r="LVF84" s="14"/>
      <c r="LVG84" s="14"/>
      <c r="LVH84" s="14"/>
      <c r="LVI84" s="14"/>
      <c r="LVJ84" s="14"/>
      <c r="LVK84" s="14"/>
      <c r="LVL84" s="14"/>
      <c r="LVM84" s="14"/>
      <c r="LVN84" s="14"/>
      <c r="LVO84" s="14"/>
      <c r="LVP84" s="14"/>
      <c r="LVQ84" s="14"/>
      <c r="LVR84" s="14"/>
      <c r="LVS84" s="14"/>
      <c r="LVT84" s="14"/>
      <c r="LVU84" s="14"/>
      <c r="LVV84" s="14"/>
      <c r="LVW84" s="14"/>
      <c r="LVX84" s="14"/>
      <c r="LVY84" s="14"/>
      <c r="LVZ84" s="14"/>
      <c r="LWA84" s="14"/>
      <c r="LWB84" s="14"/>
      <c r="LWC84" s="14"/>
      <c r="LWD84" s="14"/>
      <c r="LWE84" s="14"/>
      <c r="LWF84" s="14"/>
      <c r="LWG84" s="14"/>
      <c r="LWH84" s="14"/>
      <c r="LWI84" s="14"/>
      <c r="LWJ84" s="14"/>
      <c r="LWK84" s="14"/>
      <c r="LWL84" s="14"/>
      <c r="LWM84" s="14"/>
      <c r="LWN84" s="14"/>
      <c r="LWO84" s="14"/>
      <c r="LWP84" s="14"/>
      <c r="LWQ84" s="14"/>
      <c r="LWR84" s="14"/>
      <c r="LWS84" s="14"/>
      <c r="LWT84" s="14"/>
      <c r="LWU84" s="14"/>
      <c r="LWV84" s="14"/>
      <c r="LWW84" s="14"/>
      <c r="LWX84" s="14"/>
      <c r="LWY84" s="14"/>
      <c r="LWZ84" s="14"/>
      <c r="LXA84" s="14"/>
      <c r="LXB84" s="14"/>
      <c r="LXC84" s="14"/>
      <c r="LXD84" s="14"/>
      <c r="LXE84" s="14"/>
      <c r="LXF84" s="14"/>
      <c r="LXG84" s="14"/>
      <c r="LXH84" s="14"/>
      <c r="LXI84" s="14"/>
      <c r="LXJ84" s="14"/>
      <c r="LXK84" s="14"/>
      <c r="LXL84" s="14"/>
      <c r="LXM84" s="14"/>
      <c r="LXN84" s="14"/>
      <c r="LXO84" s="14"/>
      <c r="LXP84" s="14"/>
      <c r="LXQ84" s="14"/>
      <c r="LXR84" s="14"/>
      <c r="LXS84" s="14"/>
      <c r="LXT84" s="14"/>
      <c r="LXU84" s="14"/>
      <c r="LXV84" s="14"/>
      <c r="LXW84" s="14"/>
      <c r="LXX84" s="14"/>
      <c r="LXY84" s="14"/>
      <c r="LXZ84" s="14"/>
      <c r="LYA84" s="14"/>
      <c r="LYB84" s="14"/>
      <c r="LYC84" s="14"/>
      <c r="LYD84" s="14"/>
      <c r="LYE84" s="14"/>
      <c r="LYF84" s="14"/>
      <c r="LYG84" s="14"/>
      <c r="LYH84" s="14"/>
      <c r="LYI84" s="14"/>
      <c r="LYJ84" s="14"/>
      <c r="LYK84" s="14"/>
      <c r="LYL84" s="14"/>
      <c r="LYM84" s="14"/>
      <c r="LYN84" s="14"/>
      <c r="LYO84" s="14"/>
      <c r="LYP84" s="14"/>
      <c r="LYQ84" s="14"/>
      <c r="LYR84" s="14"/>
      <c r="LYS84" s="14"/>
      <c r="LYT84" s="14"/>
      <c r="LYU84" s="14"/>
      <c r="LYV84" s="14"/>
      <c r="LYW84" s="14"/>
      <c r="LYX84" s="14"/>
      <c r="LYY84" s="14"/>
      <c r="LYZ84" s="14"/>
      <c r="LZA84" s="14"/>
      <c r="LZB84" s="14"/>
      <c r="LZC84" s="14"/>
      <c r="LZD84" s="14"/>
      <c r="LZE84" s="14"/>
      <c r="LZF84" s="14"/>
      <c r="LZG84" s="14"/>
      <c r="LZH84" s="14"/>
      <c r="LZI84" s="14"/>
      <c r="LZJ84" s="14"/>
      <c r="LZK84" s="14"/>
      <c r="LZL84" s="14"/>
      <c r="LZM84" s="14"/>
      <c r="LZN84" s="14"/>
      <c r="LZO84" s="14"/>
      <c r="LZP84" s="14"/>
      <c r="LZQ84" s="14"/>
      <c r="LZR84" s="14"/>
      <c r="LZS84" s="14"/>
      <c r="LZT84" s="14"/>
      <c r="LZU84" s="14"/>
      <c r="LZV84" s="14"/>
      <c r="LZW84" s="14"/>
      <c r="LZX84" s="14"/>
      <c r="LZY84" s="14"/>
      <c r="LZZ84" s="14"/>
      <c r="MAA84" s="14"/>
      <c r="MAB84" s="14"/>
      <c r="MAC84" s="14"/>
      <c r="MAD84" s="14"/>
      <c r="MAE84" s="14"/>
      <c r="MAF84" s="14"/>
      <c r="MAG84" s="14"/>
      <c r="MAH84" s="14"/>
      <c r="MAI84" s="14"/>
      <c r="MAJ84" s="14"/>
      <c r="MAK84" s="14"/>
      <c r="MAL84" s="14"/>
      <c r="MAM84" s="14"/>
      <c r="MAN84" s="14"/>
      <c r="MAO84" s="14"/>
      <c r="MAP84" s="14"/>
      <c r="MAQ84" s="14"/>
      <c r="MAR84" s="14"/>
      <c r="MAS84" s="14"/>
      <c r="MAT84" s="14"/>
      <c r="MAU84" s="14"/>
      <c r="MAV84" s="14"/>
      <c r="MAW84" s="14"/>
      <c r="MAX84" s="14"/>
      <c r="MAY84" s="14"/>
      <c r="MAZ84" s="14"/>
      <c r="MBA84" s="14"/>
      <c r="MBB84" s="14"/>
      <c r="MBC84" s="14"/>
      <c r="MBD84" s="14"/>
      <c r="MBE84" s="14"/>
      <c r="MBF84" s="14"/>
      <c r="MBG84" s="14"/>
      <c r="MBH84" s="14"/>
      <c r="MBI84" s="14"/>
      <c r="MBJ84" s="14"/>
      <c r="MBK84" s="14"/>
      <c r="MBL84" s="14"/>
      <c r="MBM84" s="14"/>
      <c r="MBN84" s="14"/>
      <c r="MBO84" s="14"/>
      <c r="MBP84" s="14"/>
      <c r="MBQ84" s="14"/>
      <c r="MBR84" s="14"/>
      <c r="MBS84" s="14"/>
      <c r="MBT84" s="14"/>
      <c r="MBU84" s="14"/>
      <c r="MBV84" s="14"/>
      <c r="MBW84" s="14"/>
      <c r="MBX84" s="14"/>
      <c r="MBY84" s="14"/>
      <c r="MBZ84" s="14"/>
      <c r="MCA84" s="14"/>
      <c r="MCB84" s="14"/>
      <c r="MCC84" s="14"/>
      <c r="MCD84" s="14"/>
      <c r="MCE84" s="14"/>
      <c r="MCF84" s="14"/>
      <c r="MCG84" s="14"/>
      <c r="MCH84" s="14"/>
      <c r="MCI84" s="14"/>
      <c r="MCJ84" s="14"/>
      <c r="MCK84" s="14"/>
      <c r="MCL84" s="14"/>
      <c r="MCM84" s="14"/>
      <c r="MCN84" s="14"/>
      <c r="MCO84" s="14"/>
      <c r="MCP84" s="14"/>
      <c r="MCQ84" s="14"/>
      <c r="MCR84" s="14"/>
      <c r="MCS84" s="14"/>
      <c r="MCT84" s="14"/>
      <c r="MCU84" s="14"/>
      <c r="MCV84" s="14"/>
      <c r="MCW84" s="14"/>
      <c r="MCX84" s="14"/>
      <c r="MCY84" s="14"/>
      <c r="MCZ84" s="14"/>
      <c r="MDA84" s="14"/>
      <c r="MDB84" s="14"/>
      <c r="MDC84" s="14"/>
      <c r="MDD84" s="14"/>
      <c r="MDE84" s="14"/>
      <c r="MDF84" s="14"/>
      <c r="MDG84" s="14"/>
      <c r="MDH84" s="14"/>
      <c r="MDI84" s="14"/>
      <c r="MDJ84" s="14"/>
      <c r="MDK84" s="14"/>
      <c r="MDL84" s="14"/>
      <c r="MDM84" s="14"/>
      <c r="MDN84" s="14"/>
      <c r="MDO84" s="14"/>
      <c r="MDP84" s="14"/>
      <c r="MDQ84" s="14"/>
      <c r="MDR84" s="14"/>
      <c r="MDS84" s="14"/>
      <c r="MDT84" s="14"/>
      <c r="MDU84" s="14"/>
      <c r="MDV84" s="14"/>
      <c r="MDW84" s="14"/>
      <c r="MDX84" s="14"/>
      <c r="MDY84" s="14"/>
      <c r="MDZ84" s="14"/>
      <c r="MEA84" s="14"/>
      <c r="MEB84" s="14"/>
      <c r="MEC84" s="14"/>
      <c r="MED84" s="14"/>
      <c r="MEE84" s="14"/>
      <c r="MEF84" s="14"/>
      <c r="MEG84" s="14"/>
      <c r="MEH84" s="14"/>
      <c r="MEI84" s="14"/>
      <c r="MEJ84" s="14"/>
      <c r="MEK84" s="14"/>
      <c r="MEL84" s="14"/>
      <c r="MEM84" s="14"/>
      <c r="MEN84" s="14"/>
      <c r="MEO84" s="14"/>
      <c r="MEP84" s="14"/>
      <c r="MEQ84" s="14"/>
      <c r="MER84" s="14"/>
      <c r="MES84" s="14"/>
      <c r="MET84" s="14"/>
      <c r="MEU84" s="14"/>
      <c r="MEV84" s="14"/>
      <c r="MEW84" s="14"/>
      <c r="MEX84" s="14"/>
      <c r="MEY84" s="14"/>
      <c r="MEZ84" s="14"/>
      <c r="MFA84" s="14"/>
      <c r="MFB84" s="14"/>
      <c r="MFC84" s="14"/>
      <c r="MFD84" s="14"/>
      <c r="MFE84" s="14"/>
      <c r="MFF84" s="14"/>
      <c r="MFG84" s="14"/>
      <c r="MFH84" s="14"/>
      <c r="MFI84" s="14"/>
      <c r="MFJ84" s="14"/>
      <c r="MFK84" s="14"/>
      <c r="MFL84" s="14"/>
      <c r="MFM84" s="14"/>
      <c r="MFN84" s="14"/>
      <c r="MFO84" s="14"/>
      <c r="MFP84" s="14"/>
      <c r="MFQ84" s="14"/>
      <c r="MFR84" s="14"/>
      <c r="MFS84" s="14"/>
      <c r="MFT84" s="14"/>
      <c r="MFU84" s="14"/>
      <c r="MFV84" s="14"/>
      <c r="MFW84" s="14"/>
      <c r="MFX84" s="14"/>
      <c r="MFY84" s="14"/>
      <c r="MFZ84" s="14"/>
      <c r="MGA84" s="14"/>
      <c r="MGB84" s="14"/>
      <c r="MGC84" s="14"/>
      <c r="MGD84" s="14"/>
      <c r="MGE84" s="14"/>
      <c r="MGF84" s="14"/>
      <c r="MGG84" s="14"/>
      <c r="MGH84" s="14"/>
      <c r="MGI84" s="14"/>
      <c r="MGJ84" s="14"/>
      <c r="MGK84" s="14"/>
      <c r="MGL84" s="14"/>
      <c r="MGM84" s="14"/>
      <c r="MGN84" s="14"/>
      <c r="MGO84" s="14"/>
      <c r="MGP84" s="14"/>
      <c r="MGQ84" s="14"/>
      <c r="MGR84" s="14"/>
      <c r="MGS84" s="14"/>
      <c r="MGT84" s="14"/>
      <c r="MGU84" s="14"/>
      <c r="MGV84" s="14"/>
      <c r="MGW84" s="14"/>
      <c r="MGX84" s="14"/>
      <c r="MGY84" s="14"/>
      <c r="MGZ84" s="14"/>
      <c r="MHA84" s="14"/>
      <c r="MHB84" s="14"/>
      <c r="MHC84" s="14"/>
      <c r="MHD84" s="14"/>
      <c r="MHE84" s="14"/>
      <c r="MHF84" s="14"/>
      <c r="MHG84" s="14"/>
      <c r="MHH84" s="14"/>
      <c r="MHI84" s="14"/>
      <c r="MHJ84" s="14"/>
      <c r="MHK84" s="14"/>
      <c r="MHL84" s="14"/>
      <c r="MHM84" s="14"/>
      <c r="MHN84" s="14"/>
      <c r="MHO84" s="14"/>
      <c r="MHP84" s="14"/>
      <c r="MHQ84" s="14"/>
      <c r="MHR84" s="14"/>
      <c r="MHS84" s="14"/>
      <c r="MHT84" s="14"/>
      <c r="MHU84" s="14"/>
      <c r="MHV84" s="14"/>
      <c r="MHW84" s="14"/>
      <c r="MHX84" s="14"/>
      <c r="MHY84" s="14"/>
      <c r="MHZ84" s="14"/>
      <c r="MIA84" s="14"/>
      <c r="MIB84" s="14"/>
      <c r="MIC84" s="14"/>
      <c r="MID84" s="14"/>
      <c r="MIE84" s="14"/>
      <c r="MIF84" s="14"/>
      <c r="MIG84" s="14"/>
      <c r="MIH84" s="14"/>
      <c r="MII84" s="14"/>
      <c r="MIJ84" s="14"/>
      <c r="MIK84" s="14"/>
      <c r="MIL84" s="14"/>
      <c r="MIM84" s="14"/>
      <c r="MIN84" s="14"/>
      <c r="MIO84" s="14"/>
      <c r="MIP84" s="14"/>
      <c r="MIQ84" s="14"/>
      <c r="MIR84" s="14"/>
      <c r="MIS84" s="14"/>
      <c r="MIT84" s="14"/>
      <c r="MIU84" s="14"/>
      <c r="MIV84" s="14"/>
      <c r="MIW84" s="14"/>
      <c r="MIX84" s="14"/>
      <c r="MIY84" s="14"/>
      <c r="MIZ84" s="14"/>
      <c r="MJA84" s="14"/>
      <c r="MJB84" s="14"/>
      <c r="MJC84" s="14"/>
      <c r="MJD84" s="14"/>
      <c r="MJE84" s="14"/>
      <c r="MJF84" s="14"/>
      <c r="MJG84" s="14"/>
      <c r="MJH84" s="14"/>
      <c r="MJI84" s="14"/>
      <c r="MJJ84" s="14"/>
      <c r="MJK84" s="14"/>
      <c r="MJL84" s="14"/>
      <c r="MJM84" s="14"/>
      <c r="MJN84" s="14"/>
      <c r="MJO84" s="14"/>
      <c r="MJP84" s="14"/>
      <c r="MJQ84" s="14"/>
      <c r="MJR84" s="14"/>
      <c r="MJS84" s="14"/>
      <c r="MJT84" s="14"/>
      <c r="MJU84" s="14"/>
      <c r="MJV84" s="14"/>
      <c r="MJW84" s="14"/>
      <c r="MJX84" s="14"/>
      <c r="MJY84" s="14"/>
      <c r="MJZ84" s="14"/>
      <c r="MKA84" s="14"/>
      <c r="MKB84" s="14"/>
      <c r="MKC84" s="14"/>
      <c r="MKD84" s="14"/>
      <c r="MKE84" s="14"/>
      <c r="MKF84" s="14"/>
      <c r="MKG84" s="14"/>
      <c r="MKH84" s="14"/>
      <c r="MKI84" s="14"/>
      <c r="MKJ84" s="14"/>
      <c r="MKK84" s="14"/>
      <c r="MKL84" s="14"/>
      <c r="MKM84" s="14"/>
      <c r="MKN84" s="14"/>
      <c r="MKO84" s="14"/>
      <c r="MKP84" s="14"/>
      <c r="MKQ84" s="14"/>
      <c r="MKR84" s="14"/>
      <c r="MKS84" s="14"/>
      <c r="MKT84" s="14"/>
      <c r="MKU84" s="14"/>
      <c r="MKV84" s="14"/>
      <c r="MKW84" s="14"/>
      <c r="MKX84" s="14"/>
      <c r="MKY84" s="14"/>
      <c r="MKZ84" s="14"/>
      <c r="MLA84" s="14"/>
      <c r="MLB84" s="14"/>
      <c r="MLC84" s="14"/>
      <c r="MLD84" s="14"/>
      <c r="MLE84" s="14"/>
      <c r="MLF84" s="14"/>
      <c r="MLG84" s="14"/>
      <c r="MLH84" s="14"/>
      <c r="MLI84" s="14"/>
      <c r="MLJ84" s="14"/>
      <c r="MLK84" s="14"/>
      <c r="MLL84" s="14"/>
      <c r="MLM84" s="14"/>
      <c r="MLN84" s="14"/>
      <c r="MLO84" s="14"/>
      <c r="MLP84" s="14"/>
      <c r="MLQ84" s="14"/>
      <c r="MLR84" s="14"/>
      <c r="MLS84" s="14"/>
      <c r="MLT84" s="14"/>
      <c r="MLU84" s="14"/>
      <c r="MLV84" s="14"/>
      <c r="MLW84" s="14"/>
      <c r="MLX84" s="14"/>
      <c r="MLY84" s="14"/>
      <c r="MLZ84" s="14"/>
      <c r="MMA84" s="14"/>
      <c r="MMB84" s="14"/>
      <c r="MMC84" s="14"/>
      <c r="MMD84" s="14"/>
      <c r="MME84" s="14"/>
      <c r="MMF84" s="14"/>
      <c r="MMG84" s="14"/>
      <c r="MMH84" s="14"/>
      <c r="MMI84" s="14"/>
      <c r="MMJ84" s="14"/>
      <c r="MMK84" s="14"/>
      <c r="MML84" s="14"/>
      <c r="MMM84" s="14"/>
      <c r="MMN84" s="14"/>
      <c r="MMO84" s="14"/>
      <c r="MMP84" s="14"/>
      <c r="MMQ84" s="14"/>
      <c r="MMR84" s="14"/>
      <c r="MMS84" s="14"/>
      <c r="MMT84" s="14"/>
      <c r="MMU84" s="14"/>
      <c r="MMV84" s="14"/>
      <c r="MMW84" s="14"/>
      <c r="MMX84" s="14"/>
      <c r="MMY84" s="14"/>
      <c r="MMZ84" s="14"/>
      <c r="MNA84" s="14"/>
      <c r="MNB84" s="14"/>
      <c r="MNC84" s="14"/>
      <c r="MND84" s="14"/>
      <c r="MNE84" s="14"/>
      <c r="MNF84" s="14"/>
      <c r="MNG84" s="14"/>
      <c r="MNH84" s="14"/>
      <c r="MNI84" s="14"/>
      <c r="MNJ84" s="14"/>
      <c r="MNK84" s="14"/>
      <c r="MNL84" s="14"/>
      <c r="MNM84" s="14"/>
      <c r="MNN84" s="14"/>
      <c r="MNO84" s="14"/>
      <c r="MNP84" s="14"/>
      <c r="MNQ84" s="14"/>
      <c r="MNR84" s="14"/>
      <c r="MNS84" s="14"/>
      <c r="MNT84" s="14"/>
      <c r="MNU84" s="14"/>
      <c r="MNV84" s="14"/>
      <c r="MNW84" s="14"/>
      <c r="MNX84" s="14"/>
      <c r="MNY84" s="14"/>
      <c r="MNZ84" s="14"/>
      <c r="MOA84" s="14"/>
      <c r="MOB84" s="14"/>
      <c r="MOC84" s="14"/>
      <c r="MOD84" s="14"/>
      <c r="MOE84" s="14"/>
      <c r="MOF84" s="14"/>
      <c r="MOG84" s="14"/>
      <c r="MOH84" s="14"/>
      <c r="MOI84" s="14"/>
      <c r="MOJ84" s="14"/>
      <c r="MOK84" s="14"/>
      <c r="MOL84" s="14"/>
      <c r="MOM84" s="14"/>
      <c r="MON84" s="14"/>
      <c r="MOO84" s="14"/>
      <c r="MOP84" s="14"/>
      <c r="MOQ84" s="14"/>
      <c r="MOR84" s="14"/>
      <c r="MOS84" s="14"/>
      <c r="MOT84" s="14"/>
      <c r="MOU84" s="14"/>
      <c r="MOV84" s="14"/>
      <c r="MOW84" s="14"/>
      <c r="MOX84" s="14"/>
      <c r="MOY84" s="14"/>
      <c r="MOZ84" s="14"/>
      <c r="MPA84" s="14"/>
      <c r="MPB84" s="14"/>
      <c r="MPC84" s="14"/>
      <c r="MPD84" s="14"/>
      <c r="MPE84" s="14"/>
      <c r="MPF84" s="14"/>
      <c r="MPG84" s="14"/>
      <c r="MPH84" s="14"/>
      <c r="MPI84" s="14"/>
      <c r="MPJ84" s="14"/>
      <c r="MPK84" s="14"/>
      <c r="MPL84" s="14"/>
      <c r="MPM84" s="14"/>
      <c r="MPN84" s="14"/>
      <c r="MPO84" s="14"/>
      <c r="MPP84" s="14"/>
      <c r="MPQ84" s="14"/>
      <c r="MPR84" s="14"/>
      <c r="MPS84" s="14"/>
      <c r="MPT84" s="14"/>
      <c r="MPU84" s="14"/>
      <c r="MPV84" s="14"/>
      <c r="MPW84" s="14"/>
      <c r="MPX84" s="14"/>
      <c r="MPY84" s="14"/>
      <c r="MPZ84" s="14"/>
      <c r="MQA84" s="14"/>
      <c r="MQB84" s="14"/>
      <c r="MQC84" s="14"/>
      <c r="MQD84" s="14"/>
      <c r="MQE84" s="14"/>
      <c r="MQF84" s="14"/>
      <c r="MQG84" s="14"/>
      <c r="MQH84" s="14"/>
      <c r="MQI84" s="14"/>
      <c r="MQJ84" s="14"/>
      <c r="MQK84" s="14"/>
      <c r="MQL84" s="14"/>
      <c r="MQM84" s="14"/>
      <c r="MQN84" s="14"/>
      <c r="MQO84" s="14"/>
      <c r="MQP84" s="14"/>
      <c r="MQQ84" s="14"/>
      <c r="MQR84" s="14"/>
      <c r="MQS84" s="14"/>
      <c r="MQT84" s="14"/>
      <c r="MQU84" s="14"/>
      <c r="MQV84" s="14"/>
      <c r="MQW84" s="14"/>
      <c r="MQX84" s="14"/>
      <c r="MQY84" s="14"/>
      <c r="MQZ84" s="14"/>
      <c r="MRA84" s="14"/>
      <c r="MRB84" s="14"/>
      <c r="MRC84" s="14"/>
      <c r="MRD84" s="14"/>
      <c r="MRE84" s="14"/>
      <c r="MRF84" s="14"/>
      <c r="MRG84" s="14"/>
      <c r="MRH84" s="14"/>
      <c r="MRI84" s="14"/>
      <c r="MRJ84" s="14"/>
      <c r="MRK84" s="14"/>
      <c r="MRL84" s="14"/>
      <c r="MRM84" s="14"/>
      <c r="MRN84" s="14"/>
      <c r="MRO84" s="14"/>
      <c r="MRP84" s="14"/>
      <c r="MRQ84" s="14"/>
      <c r="MRR84" s="14"/>
      <c r="MRS84" s="14"/>
      <c r="MRT84" s="14"/>
      <c r="MRU84" s="14"/>
      <c r="MRV84" s="14"/>
      <c r="MRW84" s="14"/>
      <c r="MRX84" s="14"/>
      <c r="MRY84" s="14"/>
      <c r="MRZ84" s="14"/>
      <c r="MSA84" s="14"/>
      <c r="MSB84" s="14"/>
      <c r="MSC84" s="14"/>
      <c r="MSD84" s="14"/>
      <c r="MSE84" s="14"/>
      <c r="MSF84" s="14"/>
      <c r="MSG84" s="14"/>
      <c r="MSH84" s="14"/>
      <c r="MSI84" s="14"/>
      <c r="MSJ84" s="14"/>
      <c r="MSK84" s="14"/>
      <c r="MSL84" s="14"/>
      <c r="MSM84" s="14"/>
      <c r="MSN84" s="14"/>
      <c r="MSO84" s="14"/>
      <c r="MSP84" s="14"/>
      <c r="MSQ84" s="14"/>
      <c r="MSR84" s="14"/>
      <c r="MSS84" s="14"/>
      <c r="MST84" s="14"/>
      <c r="MSU84" s="14"/>
      <c r="MSV84" s="14"/>
      <c r="MSW84" s="14"/>
      <c r="MSX84" s="14"/>
      <c r="MSY84" s="14"/>
      <c r="MSZ84" s="14"/>
      <c r="MTA84" s="14"/>
      <c r="MTB84" s="14"/>
      <c r="MTC84" s="14"/>
      <c r="MTD84" s="14"/>
      <c r="MTE84" s="14"/>
      <c r="MTF84" s="14"/>
      <c r="MTG84" s="14"/>
      <c r="MTH84" s="14"/>
      <c r="MTI84" s="14"/>
      <c r="MTJ84" s="14"/>
      <c r="MTK84" s="14"/>
      <c r="MTL84" s="14"/>
      <c r="MTM84" s="14"/>
      <c r="MTN84" s="14"/>
      <c r="MTO84" s="14"/>
      <c r="MTP84" s="14"/>
      <c r="MTQ84" s="14"/>
      <c r="MTR84" s="14"/>
      <c r="MTS84" s="14"/>
      <c r="MTT84" s="14"/>
      <c r="MTU84" s="14"/>
      <c r="MTV84" s="14"/>
      <c r="MTW84" s="14"/>
      <c r="MTX84" s="14"/>
      <c r="MTY84" s="14"/>
      <c r="MTZ84" s="14"/>
      <c r="MUA84" s="14"/>
      <c r="MUB84" s="14"/>
      <c r="MUC84" s="14"/>
      <c r="MUD84" s="14"/>
      <c r="MUE84" s="14"/>
      <c r="MUF84" s="14"/>
      <c r="MUG84" s="14"/>
      <c r="MUH84" s="14"/>
      <c r="MUI84" s="14"/>
      <c r="MUJ84" s="14"/>
      <c r="MUK84" s="14"/>
      <c r="MUL84" s="14"/>
      <c r="MUM84" s="14"/>
      <c r="MUN84" s="14"/>
      <c r="MUO84" s="14"/>
      <c r="MUP84" s="14"/>
      <c r="MUQ84" s="14"/>
      <c r="MUR84" s="14"/>
      <c r="MUS84" s="14"/>
      <c r="MUT84" s="14"/>
      <c r="MUU84" s="14"/>
      <c r="MUV84" s="14"/>
      <c r="MUW84" s="14"/>
      <c r="MUX84" s="14"/>
      <c r="MUY84" s="14"/>
      <c r="MUZ84" s="14"/>
      <c r="MVA84" s="14"/>
      <c r="MVB84" s="14"/>
      <c r="MVC84" s="14"/>
      <c r="MVD84" s="14"/>
      <c r="MVE84" s="14"/>
      <c r="MVF84" s="14"/>
      <c r="MVG84" s="14"/>
      <c r="MVH84" s="14"/>
      <c r="MVI84" s="14"/>
      <c r="MVJ84" s="14"/>
      <c r="MVK84" s="14"/>
      <c r="MVL84" s="14"/>
      <c r="MVM84" s="14"/>
      <c r="MVN84" s="14"/>
      <c r="MVO84" s="14"/>
      <c r="MVP84" s="14"/>
      <c r="MVQ84" s="14"/>
      <c r="MVR84" s="14"/>
      <c r="MVS84" s="14"/>
      <c r="MVT84" s="14"/>
      <c r="MVU84" s="14"/>
      <c r="MVV84" s="14"/>
      <c r="MVW84" s="14"/>
      <c r="MVX84" s="14"/>
      <c r="MVY84" s="14"/>
      <c r="MVZ84" s="14"/>
      <c r="MWA84" s="14"/>
      <c r="MWB84" s="14"/>
      <c r="MWC84" s="14"/>
      <c r="MWD84" s="14"/>
      <c r="MWE84" s="14"/>
      <c r="MWF84" s="14"/>
      <c r="MWG84" s="14"/>
      <c r="MWH84" s="14"/>
      <c r="MWI84" s="14"/>
      <c r="MWJ84" s="14"/>
      <c r="MWK84" s="14"/>
      <c r="MWL84" s="14"/>
      <c r="MWM84" s="14"/>
      <c r="MWN84" s="14"/>
      <c r="MWO84" s="14"/>
      <c r="MWP84" s="14"/>
      <c r="MWQ84" s="14"/>
      <c r="MWR84" s="14"/>
      <c r="MWS84" s="14"/>
      <c r="MWT84" s="14"/>
      <c r="MWU84" s="14"/>
      <c r="MWV84" s="14"/>
      <c r="MWW84" s="14"/>
      <c r="MWX84" s="14"/>
      <c r="MWY84" s="14"/>
      <c r="MWZ84" s="14"/>
      <c r="MXA84" s="14"/>
      <c r="MXB84" s="14"/>
      <c r="MXC84" s="14"/>
      <c r="MXD84" s="14"/>
      <c r="MXE84" s="14"/>
      <c r="MXF84" s="14"/>
      <c r="MXG84" s="14"/>
      <c r="MXH84" s="14"/>
      <c r="MXI84" s="14"/>
      <c r="MXJ84" s="14"/>
      <c r="MXK84" s="14"/>
      <c r="MXL84" s="14"/>
      <c r="MXM84" s="14"/>
      <c r="MXN84" s="14"/>
      <c r="MXO84" s="14"/>
      <c r="MXP84" s="14"/>
      <c r="MXQ84" s="14"/>
      <c r="MXR84" s="14"/>
      <c r="MXS84" s="14"/>
      <c r="MXT84" s="14"/>
      <c r="MXU84" s="14"/>
      <c r="MXV84" s="14"/>
      <c r="MXW84" s="14"/>
      <c r="MXX84" s="14"/>
      <c r="MXY84" s="14"/>
      <c r="MXZ84" s="14"/>
      <c r="MYA84" s="14"/>
      <c r="MYB84" s="14"/>
      <c r="MYC84" s="14"/>
      <c r="MYD84" s="14"/>
      <c r="MYE84" s="14"/>
      <c r="MYF84" s="14"/>
      <c r="MYG84" s="14"/>
      <c r="MYH84" s="14"/>
      <c r="MYI84" s="14"/>
      <c r="MYJ84" s="14"/>
      <c r="MYK84" s="14"/>
      <c r="MYL84" s="14"/>
      <c r="MYM84" s="14"/>
      <c r="MYN84" s="14"/>
      <c r="MYO84" s="14"/>
      <c r="MYP84" s="14"/>
      <c r="MYQ84" s="14"/>
      <c r="MYR84" s="14"/>
      <c r="MYS84" s="14"/>
      <c r="MYT84" s="14"/>
      <c r="MYU84" s="14"/>
      <c r="MYV84" s="14"/>
      <c r="MYW84" s="14"/>
      <c r="MYX84" s="14"/>
      <c r="MYY84" s="14"/>
      <c r="MYZ84" s="14"/>
      <c r="MZA84" s="14"/>
      <c r="MZB84" s="14"/>
      <c r="MZC84" s="14"/>
      <c r="MZD84" s="14"/>
      <c r="MZE84" s="14"/>
      <c r="MZF84" s="14"/>
      <c r="MZG84" s="14"/>
      <c r="MZH84" s="14"/>
      <c r="MZI84" s="14"/>
      <c r="MZJ84" s="14"/>
      <c r="MZK84" s="14"/>
      <c r="MZL84" s="14"/>
      <c r="MZM84" s="14"/>
      <c r="MZN84" s="14"/>
      <c r="MZO84" s="14"/>
      <c r="MZP84" s="14"/>
      <c r="MZQ84" s="14"/>
      <c r="MZR84" s="14"/>
      <c r="MZS84" s="14"/>
      <c r="MZT84" s="14"/>
      <c r="MZU84" s="14"/>
      <c r="MZV84" s="14"/>
      <c r="MZW84" s="14"/>
      <c r="MZX84" s="14"/>
      <c r="MZY84" s="14"/>
      <c r="MZZ84" s="14"/>
      <c r="NAA84" s="14"/>
      <c r="NAB84" s="14"/>
      <c r="NAC84" s="14"/>
      <c r="NAD84" s="14"/>
      <c r="NAE84" s="14"/>
      <c r="NAF84" s="14"/>
      <c r="NAG84" s="14"/>
      <c r="NAH84" s="14"/>
      <c r="NAI84" s="14"/>
      <c r="NAJ84" s="14"/>
      <c r="NAK84" s="14"/>
      <c r="NAL84" s="14"/>
      <c r="NAM84" s="14"/>
      <c r="NAN84" s="14"/>
      <c r="NAO84" s="14"/>
      <c r="NAP84" s="14"/>
      <c r="NAQ84" s="14"/>
      <c r="NAR84" s="14"/>
      <c r="NAS84" s="14"/>
      <c r="NAT84" s="14"/>
      <c r="NAU84" s="14"/>
      <c r="NAV84" s="14"/>
      <c r="NAW84" s="14"/>
      <c r="NAX84" s="14"/>
      <c r="NAY84" s="14"/>
      <c r="NAZ84" s="14"/>
      <c r="NBA84" s="14"/>
      <c r="NBB84" s="14"/>
      <c r="NBC84" s="14"/>
      <c r="NBD84" s="14"/>
      <c r="NBE84" s="14"/>
      <c r="NBF84" s="14"/>
      <c r="NBG84" s="14"/>
      <c r="NBH84" s="14"/>
      <c r="NBI84" s="14"/>
      <c r="NBJ84" s="14"/>
      <c r="NBK84" s="14"/>
      <c r="NBL84" s="14"/>
      <c r="NBM84" s="14"/>
      <c r="NBN84" s="14"/>
      <c r="NBO84" s="14"/>
      <c r="NBP84" s="14"/>
      <c r="NBQ84" s="14"/>
      <c r="NBR84" s="14"/>
      <c r="NBS84" s="14"/>
      <c r="NBT84" s="14"/>
      <c r="NBU84" s="14"/>
      <c r="NBV84" s="14"/>
      <c r="NBW84" s="14"/>
      <c r="NBX84" s="14"/>
      <c r="NBY84" s="14"/>
      <c r="NBZ84" s="14"/>
      <c r="NCA84" s="14"/>
      <c r="NCB84" s="14"/>
      <c r="NCC84" s="14"/>
      <c r="NCD84" s="14"/>
      <c r="NCE84" s="14"/>
      <c r="NCF84" s="14"/>
      <c r="NCG84" s="14"/>
      <c r="NCH84" s="14"/>
      <c r="NCI84" s="14"/>
      <c r="NCJ84" s="14"/>
      <c r="NCK84" s="14"/>
      <c r="NCL84" s="14"/>
      <c r="NCM84" s="14"/>
      <c r="NCN84" s="14"/>
      <c r="NCO84" s="14"/>
      <c r="NCP84" s="14"/>
      <c r="NCQ84" s="14"/>
      <c r="NCR84" s="14"/>
      <c r="NCS84" s="14"/>
      <c r="NCT84" s="14"/>
      <c r="NCU84" s="14"/>
      <c r="NCV84" s="14"/>
      <c r="NCW84" s="14"/>
      <c r="NCX84" s="14"/>
      <c r="NCY84" s="14"/>
      <c r="NCZ84" s="14"/>
      <c r="NDA84" s="14"/>
      <c r="NDB84" s="14"/>
      <c r="NDC84" s="14"/>
      <c r="NDD84" s="14"/>
      <c r="NDE84" s="14"/>
      <c r="NDF84" s="14"/>
      <c r="NDG84" s="14"/>
      <c r="NDH84" s="14"/>
      <c r="NDI84" s="14"/>
      <c r="NDJ84" s="14"/>
      <c r="NDK84" s="14"/>
      <c r="NDL84" s="14"/>
      <c r="NDM84" s="14"/>
      <c r="NDN84" s="14"/>
      <c r="NDO84" s="14"/>
      <c r="NDP84" s="14"/>
      <c r="NDQ84" s="14"/>
      <c r="NDR84" s="14"/>
      <c r="NDS84" s="14"/>
      <c r="NDT84" s="14"/>
      <c r="NDU84" s="14"/>
      <c r="NDV84" s="14"/>
      <c r="NDW84" s="14"/>
      <c r="NDX84" s="14"/>
      <c r="NDY84" s="14"/>
      <c r="NDZ84" s="14"/>
      <c r="NEA84" s="14"/>
      <c r="NEB84" s="14"/>
      <c r="NEC84" s="14"/>
      <c r="NED84" s="14"/>
      <c r="NEE84" s="14"/>
      <c r="NEF84" s="14"/>
      <c r="NEG84" s="14"/>
      <c r="NEH84" s="14"/>
      <c r="NEI84" s="14"/>
      <c r="NEJ84" s="14"/>
      <c r="NEK84" s="14"/>
      <c r="NEL84" s="14"/>
      <c r="NEM84" s="14"/>
      <c r="NEN84" s="14"/>
      <c r="NEO84" s="14"/>
      <c r="NEP84" s="14"/>
      <c r="NEQ84" s="14"/>
      <c r="NER84" s="14"/>
      <c r="NES84" s="14"/>
      <c r="NET84" s="14"/>
      <c r="NEU84" s="14"/>
      <c r="NEV84" s="14"/>
      <c r="NEW84" s="14"/>
      <c r="NEX84" s="14"/>
      <c r="NEY84" s="14"/>
      <c r="NEZ84" s="14"/>
      <c r="NFA84" s="14"/>
      <c r="NFB84" s="14"/>
      <c r="NFC84" s="14"/>
      <c r="NFD84" s="14"/>
      <c r="NFE84" s="14"/>
      <c r="NFF84" s="14"/>
      <c r="NFG84" s="14"/>
      <c r="NFH84" s="14"/>
      <c r="NFI84" s="14"/>
      <c r="NFJ84" s="14"/>
      <c r="NFK84" s="14"/>
      <c r="NFL84" s="14"/>
      <c r="NFM84" s="14"/>
      <c r="NFN84" s="14"/>
      <c r="NFO84" s="14"/>
      <c r="NFP84" s="14"/>
      <c r="NFQ84" s="14"/>
      <c r="NFR84" s="14"/>
      <c r="NFS84" s="14"/>
      <c r="NFT84" s="14"/>
      <c r="NFU84" s="14"/>
      <c r="NFV84" s="14"/>
      <c r="NFW84" s="14"/>
      <c r="NFX84" s="14"/>
      <c r="NFY84" s="14"/>
      <c r="NFZ84" s="14"/>
      <c r="NGA84" s="14"/>
      <c r="NGB84" s="14"/>
      <c r="NGC84" s="14"/>
      <c r="NGD84" s="14"/>
      <c r="NGE84" s="14"/>
      <c r="NGF84" s="14"/>
      <c r="NGG84" s="14"/>
      <c r="NGH84" s="14"/>
      <c r="NGI84" s="14"/>
      <c r="NGJ84" s="14"/>
      <c r="NGK84" s="14"/>
      <c r="NGL84" s="14"/>
      <c r="NGM84" s="14"/>
      <c r="NGN84" s="14"/>
      <c r="NGO84" s="14"/>
      <c r="NGP84" s="14"/>
      <c r="NGQ84" s="14"/>
      <c r="NGR84" s="14"/>
      <c r="NGS84" s="14"/>
      <c r="NGT84" s="14"/>
      <c r="NGU84" s="14"/>
      <c r="NGV84" s="14"/>
      <c r="NGW84" s="14"/>
      <c r="NGX84" s="14"/>
      <c r="NGY84" s="14"/>
      <c r="NGZ84" s="14"/>
      <c r="NHA84" s="14"/>
      <c r="NHB84" s="14"/>
      <c r="NHC84" s="14"/>
      <c r="NHD84" s="14"/>
      <c r="NHE84" s="14"/>
      <c r="NHF84" s="14"/>
      <c r="NHG84" s="14"/>
      <c r="NHH84" s="14"/>
      <c r="NHI84" s="14"/>
      <c r="NHJ84" s="14"/>
      <c r="NHK84" s="14"/>
      <c r="NHL84" s="14"/>
      <c r="NHM84" s="14"/>
      <c r="NHN84" s="14"/>
      <c r="NHO84" s="14"/>
      <c r="NHP84" s="14"/>
      <c r="NHQ84" s="14"/>
      <c r="NHR84" s="14"/>
      <c r="NHS84" s="14"/>
      <c r="NHT84" s="14"/>
      <c r="NHU84" s="14"/>
      <c r="NHV84" s="14"/>
      <c r="NHW84" s="14"/>
      <c r="NHX84" s="14"/>
      <c r="NHY84" s="14"/>
      <c r="NHZ84" s="14"/>
      <c r="NIA84" s="14"/>
      <c r="NIB84" s="14"/>
      <c r="NIC84" s="14"/>
      <c r="NID84" s="14"/>
      <c r="NIE84" s="14"/>
      <c r="NIF84" s="14"/>
      <c r="NIG84" s="14"/>
      <c r="NIH84" s="14"/>
      <c r="NII84" s="14"/>
      <c r="NIJ84" s="14"/>
      <c r="NIK84" s="14"/>
      <c r="NIL84" s="14"/>
      <c r="NIM84" s="14"/>
      <c r="NIN84" s="14"/>
      <c r="NIO84" s="14"/>
      <c r="NIP84" s="14"/>
      <c r="NIQ84" s="14"/>
      <c r="NIR84" s="14"/>
      <c r="NIS84" s="14"/>
      <c r="NIT84" s="14"/>
      <c r="NIU84" s="14"/>
      <c r="NIV84" s="14"/>
      <c r="NIW84" s="14"/>
      <c r="NIX84" s="14"/>
      <c r="NIY84" s="14"/>
      <c r="NIZ84" s="14"/>
      <c r="NJA84" s="14"/>
      <c r="NJB84" s="14"/>
      <c r="NJC84" s="14"/>
      <c r="NJD84" s="14"/>
      <c r="NJE84" s="14"/>
      <c r="NJF84" s="14"/>
      <c r="NJG84" s="14"/>
      <c r="NJH84" s="14"/>
      <c r="NJI84" s="14"/>
      <c r="NJJ84" s="14"/>
      <c r="NJK84" s="14"/>
      <c r="NJL84" s="14"/>
      <c r="NJM84" s="14"/>
      <c r="NJN84" s="14"/>
      <c r="NJO84" s="14"/>
      <c r="NJP84" s="14"/>
      <c r="NJQ84" s="14"/>
      <c r="NJR84" s="14"/>
      <c r="NJS84" s="14"/>
      <c r="NJT84" s="14"/>
      <c r="NJU84" s="14"/>
      <c r="NJV84" s="14"/>
      <c r="NJW84" s="14"/>
      <c r="NJX84" s="14"/>
      <c r="NJY84" s="14"/>
      <c r="NJZ84" s="14"/>
      <c r="NKA84" s="14"/>
      <c r="NKB84" s="14"/>
      <c r="NKC84" s="14"/>
      <c r="NKD84" s="14"/>
      <c r="NKE84" s="14"/>
      <c r="NKF84" s="14"/>
      <c r="NKG84" s="14"/>
      <c r="NKH84" s="14"/>
      <c r="NKI84" s="14"/>
      <c r="NKJ84" s="14"/>
      <c r="NKK84" s="14"/>
      <c r="NKL84" s="14"/>
      <c r="NKM84" s="14"/>
      <c r="NKN84" s="14"/>
      <c r="NKO84" s="14"/>
      <c r="NKP84" s="14"/>
      <c r="NKQ84" s="14"/>
      <c r="NKR84" s="14"/>
      <c r="NKS84" s="14"/>
      <c r="NKT84" s="14"/>
      <c r="NKU84" s="14"/>
      <c r="NKV84" s="14"/>
      <c r="NKW84" s="14"/>
      <c r="NKX84" s="14"/>
      <c r="NKY84" s="14"/>
      <c r="NKZ84" s="14"/>
      <c r="NLA84" s="14"/>
      <c r="NLB84" s="14"/>
      <c r="NLC84" s="14"/>
      <c r="NLD84" s="14"/>
      <c r="NLE84" s="14"/>
      <c r="NLF84" s="14"/>
      <c r="NLG84" s="14"/>
      <c r="NLH84" s="14"/>
      <c r="NLI84" s="14"/>
      <c r="NLJ84" s="14"/>
      <c r="NLK84" s="14"/>
      <c r="NLL84" s="14"/>
      <c r="NLM84" s="14"/>
      <c r="NLN84" s="14"/>
      <c r="NLO84" s="14"/>
      <c r="NLP84" s="14"/>
      <c r="NLQ84" s="14"/>
      <c r="NLR84" s="14"/>
      <c r="NLS84" s="14"/>
      <c r="NLT84" s="14"/>
      <c r="NLU84" s="14"/>
      <c r="NLV84" s="14"/>
      <c r="NLW84" s="14"/>
      <c r="NLX84" s="14"/>
      <c r="NLY84" s="14"/>
      <c r="NLZ84" s="14"/>
      <c r="NMA84" s="14"/>
      <c r="NMB84" s="14"/>
      <c r="NMC84" s="14"/>
      <c r="NMD84" s="14"/>
      <c r="NME84" s="14"/>
      <c r="NMF84" s="14"/>
      <c r="NMG84" s="14"/>
      <c r="NMH84" s="14"/>
      <c r="NMI84" s="14"/>
      <c r="NMJ84" s="14"/>
      <c r="NMK84" s="14"/>
      <c r="NML84" s="14"/>
      <c r="NMM84" s="14"/>
      <c r="NMN84" s="14"/>
      <c r="NMO84" s="14"/>
      <c r="NMP84" s="14"/>
      <c r="NMQ84" s="14"/>
      <c r="NMR84" s="14"/>
      <c r="NMS84" s="14"/>
      <c r="NMT84" s="14"/>
      <c r="NMU84" s="14"/>
      <c r="NMV84" s="14"/>
      <c r="NMW84" s="14"/>
      <c r="NMX84" s="14"/>
      <c r="NMY84" s="14"/>
      <c r="NMZ84" s="14"/>
      <c r="NNA84" s="14"/>
      <c r="NNB84" s="14"/>
      <c r="NNC84" s="14"/>
      <c r="NND84" s="14"/>
      <c r="NNE84" s="14"/>
      <c r="NNF84" s="14"/>
      <c r="NNG84" s="14"/>
      <c r="NNH84" s="14"/>
      <c r="NNI84" s="14"/>
      <c r="NNJ84" s="14"/>
      <c r="NNK84" s="14"/>
      <c r="NNL84" s="14"/>
      <c r="NNM84" s="14"/>
      <c r="NNN84" s="14"/>
      <c r="NNO84" s="14"/>
      <c r="NNP84" s="14"/>
      <c r="NNQ84" s="14"/>
      <c r="NNR84" s="14"/>
      <c r="NNS84" s="14"/>
      <c r="NNT84" s="14"/>
      <c r="NNU84" s="14"/>
      <c r="NNV84" s="14"/>
      <c r="NNW84" s="14"/>
      <c r="NNX84" s="14"/>
      <c r="NNY84" s="14"/>
      <c r="NNZ84" s="14"/>
      <c r="NOA84" s="14"/>
      <c r="NOB84" s="14"/>
      <c r="NOC84" s="14"/>
      <c r="NOD84" s="14"/>
      <c r="NOE84" s="14"/>
      <c r="NOF84" s="14"/>
      <c r="NOG84" s="14"/>
      <c r="NOH84" s="14"/>
      <c r="NOI84" s="14"/>
      <c r="NOJ84" s="14"/>
      <c r="NOK84" s="14"/>
      <c r="NOL84" s="14"/>
      <c r="NOM84" s="14"/>
      <c r="NON84" s="14"/>
      <c r="NOO84" s="14"/>
      <c r="NOP84" s="14"/>
      <c r="NOQ84" s="14"/>
      <c r="NOR84" s="14"/>
      <c r="NOS84" s="14"/>
      <c r="NOT84" s="14"/>
      <c r="NOU84" s="14"/>
      <c r="NOV84" s="14"/>
      <c r="NOW84" s="14"/>
      <c r="NOX84" s="14"/>
      <c r="NOY84" s="14"/>
      <c r="NOZ84" s="14"/>
      <c r="NPA84" s="14"/>
      <c r="NPB84" s="14"/>
      <c r="NPC84" s="14"/>
      <c r="NPD84" s="14"/>
      <c r="NPE84" s="14"/>
      <c r="NPF84" s="14"/>
      <c r="NPG84" s="14"/>
      <c r="NPH84" s="14"/>
      <c r="NPI84" s="14"/>
      <c r="NPJ84" s="14"/>
      <c r="NPK84" s="14"/>
      <c r="NPL84" s="14"/>
      <c r="NPM84" s="14"/>
      <c r="NPN84" s="14"/>
      <c r="NPO84" s="14"/>
      <c r="NPP84" s="14"/>
      <c r="NPQ84" s="14"/>
      <c r="NPR84" s="14"/>
      <c r="NPS84" s="14"/>
      <c r="NPT84" s="14"/>
      <c r="NPU84" s="14"/>
      <c r="NPV84" s="14"/>
      <c r="NPW84" s="14"/>
      <c r="NPX84" s="14"/>
      <c r="NPY84" s="14"/>
      <c r="NPZ84" s="14"/>
      <c r="NQA84" s="14"/>
      <c r="NQB84" s="14"/>
      <c r="NQC84" s="14"/>
      <c r="NQD84" s="14"/>
      <c r="NQE84" s="14"/>
      <c r="NQF84" s="14"/>
      <c r="NQG84" s="14"/>
      <c r="NQH84" s="14"/>
      <c r="NQI84" s="14"/>
      <c r="NQJ84" s="14"/>
      <c r="NQK84" s="14"/>
      <c r="NQL84" s="14"/>
      <c r="NQM84" s="14"/>
      <c r="NQN84" s="14"/>
      <c r="NQO84" s="14"/>
      <c r="NQP84" s="14"/>
      <c r="NQQ84" s="14"/>
      <c r="NQR84" s="14"/>
      <c r="NQS84" s="14"/>
      <c r="NQT84" s="14"/>
      <c r="NQU84" s="14"/>
      <c r="NQV84" s="14"/>
      <c r="NQW84" s="14"/>
      <c r="NQX84" s="14"/>
      <c r="NQY84" s="14"/>
      <c r="NQZ84" s="14"/>
      <c r="NRA84" s="14"/>
      <c r="NRB84" s="14"/>
      <c r="NRC84" s="14"/>
      <c r="NRD84" s="14"/>
      <c r="NRE84" s="14"/>
      <c r="NRF84" s="14"/>
      <c r="NRG84" s="14"/>
      <c r="NRH84" s="14"/>
      <c r="NRI84" s="14"/>
      <c r="NRJ84" s="14"/>
      <c r="NRK84" s="14"/>
      <c r="NRL84" s="14"/>
      <c r="NRM84" s="14"/>
      <c r="NRN84" s="14"/>
      <c r="NRO84" s="14"/>
      <c r="NRP84" s="14"/>
      <c r="NRQ84" s="14"/>
      <c r="NRR84" s="14"/>
      <c r="NRS84" s="14"/>
      <c r="NRT84" s="14"/>
      <c r="NRU84" s="14"/>
      <c r="NRV84" s="14"/>
      <c r="NRW84" s="14"/>
      <c r="NRX84" s="14"/>
      <c r="NRY84" s="14"/>
      <c r="NRZ84" s="14"/>
      <c r="NSA84" s="14"/>
      <c r="NSB84" s="14"/>
      <c r="NSC84" s="14"/>
      <c r="NSD84" s="14"/>
      <c r="NSE84" s="14"/>
      <c r="NSF84" s="14"/>
      <c r="NSG84" s="14"/>
      <c r="NSH84" s="14"/>
      <c r="NSI84" s="14"/>
      <c r="NSJ84" s="14"/>
      <c r="NSK84" s="14"/>
      <c r="NSL84" s="14"/>
      <c r="NSM84" s="14"/>
      <c r="NSN84" s="14"/>
      <c r="NSO84" s="14"/>
      <c r="NSP84" s="14"/>
      <c r="NSQ84" s="14"/>
      <c r="NSR84" s="14"/>
      <c r="NSS84" s="14"/>
      <c r="NST84" s="14"/>
      <c r="NSU84" s="14"/>
      <c r="NSV84" s="14"/>
      <c r="NSW84" s="14"/>
      <c r="NSX84" s="14"/>
      <c r="NSY84" s="14"/>
      <c r="NSZ84" s="14"/>
      <c r="NTA84" s="14"/>
      <c r="NTB84" s="14"/>
      <c r="NTC84" s="14"/>
      <c r="NTD84" s="14"/>
      <c r="NTE84" s="14"/>
      <c r="NTF84" s="14"/>
      <c r="NTG84" s="14"/>
      <c r="NTH84" s="14"/>
      <c r="NTI84" s="14"/>
      <c r="NTJ84" s="14"/>
      <c r="NTK84" s="14"/>
      <c r="NTL84" s="14"/>
      <c r="NTM84" s="14"/>
      <c r="NTN84" s="14"/>
      <c r="NTO84" s="14"/>
      <c r="NTP84" s="14"/>
      <c r="NTQ84" s="14"/>
      <c r="NTR84" s="14"/>
      <c r="NTS84" s="14"/>
      <c r="NTT84" s="14"/>
      <c r="NTU84" s="14"/>
      <c r="NTV84" s="14"/>
      <c r="NTW84" s="14"/>
      <c r="NTX84" s="14"/>
      <c r="NTY84" s="14"/>
      <c r="NTZ84" s="14"/>
      <c r="NUA84" s="14"/>
      <c r="NUB84" s="14"/>
      <c r="NUC84" s="14"/>
      <c r="NUD84" s="14"/>
      <c r="NUE84" s="14"/>
      <c r="NUF84" s="14"/>
      <c r="NUG84" s="14"/>
      <c r="NUH84" s="14"/>
      <c r="NUI84" s="14"/>
      <c r="NUJ84" s="14"/>
      <c r="NUK84" s="14"/>
      <c r="NUL84" s="14"/>
      <c r="NUM84" s="14"/>
      <c r="NUN84" s="14"/>
      <c r="NUO84" s="14"/>
      <c r="NUP84" s="14"/>
      <c r="NUQ84" s="14"/>
      <c r="NUR84" s="14"/>
      <c r="NUS84" s="14"/>
      <c r="NUT84" s="14"/>
      <c r="NUU84" s="14"/>
      <c r="NUV84" s="14"/>
      <c r="NUW84" s="14"/>
      <c r="NUX84" s="14"/>
      <c r="NUY84" s="14"/>
      <c r="NUZ84" s="14"/>
      <c r="NVA84" s="14"/>
      <c r="NVB84" s="14"/>
      <c r="NVC84" s="14"/>
      <c r="NVD84" s="14"/>
      <c r="NVE84" s="14"/>
      <c r="NVF84" s="14"/>
      <c r="NVG84" s="14"/>
      <c r="NVH84" s="14"/>
      <c r="NVI84" s="14"/>
      <c r="NVJ84" s="14"/>
      <c r="NVK84" s="14"/>
      <c r="NVL84" s="14"/>
      <c r="NVM84" s="14"/>
      <c r="NVN84" s="14"/>
      <c r="NVO84" s="14"/>
      <c r="NVP84" s="14"/>
      <c r="NVQ84" s="14"/>
      <c r="NVR84" s="14"/>
      <c r="NVS84" s="14"/>
      <c r="NVT84" s="14"/>
      <c r="NVU84" s="14"/>
      <c r="NVV84" s="14"/>
      <c r="NVW84" s="14"/>
      <c r="NVX84" s="14"/>
      <c r="NVY84" s="14"/>
      <c r="NVZ84" s="14"/>
      <c r="NWA84" s="14"/>
      <c r="NWB84" s="14"/>
      <c r="NWC84" s="14"/>
      <c r="NWD84" s="14"/>
      <c r="NWE84" s="14"/>
      <c r="NWF84" s="14"/>
      <c r="NWG84" s="14"/>
      <c r="NWH84" s="14"/>
      <c r="NWI84" s="14"/>
      <c r="NWJ84" s="14"/>
      <c r="NWK84" s="14"/>
      <c r="NWL84" s="14"/>
      <c r="NWM84" s="14"/>
      <c r="NWN84" s="14"/>
      <c r="NWO84" s="14"/>
      <c r="NWP84" s="14"/>
      <c r="NWQ84" s="14"/>
      <c r="NWR84" s="14"/>
      <c r="NWS84" s="14"/>
      <c r="NWT84" s="14"/>
      <c r="NWU84" s="14"/>
      <c r="NWV84" s="14"/>
      <c r="NWW84" s="14"/>
      <c r="NWX84" s="14"/>
      <c r="NWY84" s="14"/>
      <c r="NWZ84" s="14"/>
      <c r="NXA84" s="14"/>
      <c r="NXB84" s="14"/>
      <c r="NXC84" s="14"/>
      <c r="NXD84" s="14"/>
      <c r="NXE84" s="14"/>
      <c r="NXF84" s="14"/>
      <c r="NXG84" s="14"/>
      <c r="NXH84" s="14"/>
      <c r="NXI84" s="14"/>
      <c r="NXJ84" s="14"/>
      <c r="NXK84" s="14"/>
      <c r="NXL84" s="14"/>
      <c r="NXM84" s="14"/>
      <c r="NXN84" s="14"/>
      <c r="NXO84" s="14"/>
      <c r="NXP84" s="14"/>
      <c r="NXQ84" s="14"/>
      <c r="NXR84" s="14"/>
      <c r="NXS84" s="14"/>
      <c r="NXT84" s="14"/>
      <c r="NXU84" s="14"/>
      <c r="NXV84" s="14"/>
      <c r="NXW84" s="14"/>
      <c r="NXX84" s="14"/>
      <c r="NXY84" s="14"/>
      <c r="NXZ84" s="14"/>
      <c r="NYA84" s="14"/>
      <c r="NYB84" s="14"/>
      <c r="NYC84" s="14"/>
      <c r="NYD84" s="14"/>
      <c r="NYE84" s="14"/>
      <c r="NYF84" s="14"/>
      <c r="NYG84" s="14"/>
      <c r="NYH84" s="14"/>
      <c r="NYI84" s="14"/>
      <c r="NYJ84" s="14"/>
      <c r="NYK84" s="14"/>
      <c r="NYL84" s="14"/>
      <c r="NYM84" s="14"/>
      <c r="NYN84" s="14"/>
      <c r="NYO84" s="14"/>
      <c r="NYP84" s="14"/>
      <c r="NYQ84" s="14"/>
      <c r="NYR84" s="14"/>
      <c r="NYS84" s="14"/>
      <c r="NYT84" s="14"/>
      <c r="NYU84" s="14"/>
      <c r="NYV84" s="14"/>
      <c r="NYW84" s="14"/>
      <c r="NYX84" s="14"/>
      <c r="NYY84" s="14"/>
      <c r="NYZ84" s="14"/>
      <c r="NZA84" s="14"/>
      <c r="NZB84" s="14"/>
      <c r="NZC84" s="14"/>
      <c r="NZD84" s="14"/>
      <c r="NZE84" s="14"/>
      <c r="NZF84" s="14"/>
      <c r="NZG84" s="14"/>
      <c r="NZH84" s="14"/>
      <c r="NZI84" s="14"/>
      <c r="NZJ84" s="14"/>
      <c r="NZK84" s="14"/>
      <c r="NZL84" s="14"/>
      <c r="NZM84" s="14"/>
      <c r="NZN84" s="14"/>
      <c r="NZO84" s="14"/>
      <c r="NZP84" s="14"/>
      <c r="NZQ84" s="14"/>
      <c r="NZR84" s="14"/>
      <c r="NZS84" s="14"/>
      <c r="NZT84" s="14"/>
      <c r="NZU84" s="14"/>
      <c r="NZV84" s="14"/>
      <c r="NZW84" s="14"/>
      <c r="NZX84" s="14"/>
      <c r="NZY84" s="14"/>
      <c r="NZZ84" s="14"/>
      <c r="OAA84" s="14"/>
      <c r="OAB84" s="14"/>
      <c r="OAC84" s="14"/>
      <c r="OAD84" s="14"/>
      <c r="OAE84" s="14"/>
      <c r="OAF84" s="14"/>
      <c r="OAG84" s="14"/>
      <c r="OAH84" s="14"/>
      <c r="OAI84" s="14"/>
      <c r="OAJ84" s="14"/>
      <c r="OAK84" s="14"/>
      <c r="OAL84" s="14"/>
      <c r="OAM84" s="14"/>
      <c r="OAN84" s="14"/>
      <c r="OAO84" s="14"/>
      <c r="OAP84" s="14"/>
      <c r="OAQ84" s="14"/>
      <c r="OAR84" s="14"/>
      <c r="OAS84" s="14"/>
      <c r="OAT84" s="14"/>
      <c r="OAU84" s="14"/>
      <c r="OAV84" s="14"/>
      <c r="OAW84" s="14"/>
      <c r="OAX84" s="14"/>
      <c r="OAY84" s="14"/>
      <c r="OAZ84" s="14"/>
      <c r="OBA84" s="14"/>
      <c r="OBB84" s="14"/>
      <c r="OBC84" s="14"/>
      <c r="OBD84" s="14"/>
      <c r="OBE84" s="14"/>
      <c r="OBF84" s="14"/>
      <c r="OBG84" s="14"/>
      <c r="OBH84" s="14"/>
      <c r="OBI84" s="14"/>
      <c r="OBJ84" s="14"/>
      <c r="OBK84" s="14"/>
      <c r="OBL84" s="14"/>
      <c r="OBM84" s="14"/>
      <c r="OBN84" s="14"/>
      <c r="OBO84" s="14"/>
      <c r="OBP84" s="14"/>
      <c r="OBQ84" s="14"/>
      <c r="OBR84" s="14"/>
      <c r="OBS84" s="14"/>
      <c r="OBT84" s="14"/>
      <c r="OBU84" s="14"/>
      <c r="OBV84" s="14"/>
      <c r="OBW84" s="14"/>
      <c r="OBX84" s="14"/>
      <c r="OBY84" s="14"/>
      <c r="OBZ84" s="14"/>
      <c r="OCA84" s="14"/>
      <c r="OCB84" s="14"/>
      <c r="OCC84" s="14"/>
      <c r="OCD84" s="14"/>
      <c r="OCE84" s="14"/>
      <c r="OCF84" s="14"/>
      <c r="OCG84" s="14"/>
      <c r="OCH84" s="14"/>
      <c r="OCI84" s="14"/>
      <c r="OCJ84" s="14"/>
      <c r="OCK84" s="14"/>
      <c r="OCL84" s="14"/>
      <c r="OCM84" s="14"/>
      <c r="OCN84" s="14"/>
      <c r="OCO84" s="14"/>
      <c r="OCP84" s="14"/>
      <c r="OCQ84" s="14"/>
      <c r="OCR84" s="14"/>
      <c r="OCS84" s="14"/>
      <c r="OCT84" s="14"/>
      <c r="OCU84" s="14"/>
      <c r="OCV84" s="14"/>
      <c r="OCW84" s="14"/>
      <c r="OCX84" s="14"/>
      <c r="OCY84" s="14"/>
      <c r="OCZ84" s="14"/>
      <c r="ODA84" s="14"/>
      <c r="ODB84" s="14"/>
      <c r="ODC84" s="14"/>
      <c r="ODD84" s="14"/>
      <c r="ODE84" s="14"/>
      <c r="ODF84" s="14"/>
      <c r="ODG84" s="14"/>
      <c r="ODH84" s="14"/>
      <c r="ODI84" s="14"/>
      <c r="ODJ84" s="14"/>
      <c r="ODK84" s="14"/>
      <c r="ODL84" s="14"/>
      <c r="ODM84" s="14"/>
      <c r="ODN84" s="14"/>
      <c r="ODO84" s="14"/>
      <c r="ODP84" s="14"/>
      <c r="ODQ84" s="14"/>
      <c r="ODR84" s="14"/>
      <c r="ODS84" s="14"/>
      <c r="ODT84" s="14"/>
      <c r="ODU84" s="14"/>
      <c r="ODV84" s="14"/>
      <c r="ODW84" s="14"/>
      <c r="ODX84" s="14"/>
      <c r="ODY84" s="14"/>
      <c r="ODZ84" s="14"/>
      <c r="OEA84" s="14"/>
      <c r="OEB84" s="14"/>
      <c r="OEC84" s="14"/>
      <c r="OED84" s="14"/>
      <c r="OEE84" s="14"/>
      <c r="OEF84" s="14"/>
      <c r="OEG84" s="14"/>
      <c r="OEH84" s="14"/>
      <c r="OEI84" s="14"/>
      <c r="OEJ84" s="14"/>
      <c r="OEK84" s="14"/>
      <c r="OEL84" s="14"/>
      <c r="OEM84" s="14"/>
      <c r="OEN84" s="14"/>
      <c r="OEO84" s="14"/>
      <c r="OEP84" s="14"/>
      <c r="OEQ84" s="14"/>
      <c r="OER84" s="14"/>
      <c r="OES84" s="14"/>
      <c r="OET84" s="14"/>
      <c r="OEU84" s="14"/>
      <c r="OEV84" s="14"/>
      <c r="OEW84" s="14"/>
      <c r="OEX84" s="14"/>
      <c r="OEY84" s="14"/>
      <c r="OEZ84" s="14"/>
      <c r="OFA84" s="14"/>
      <c r="OFB84" s="14"/>
      <c r="OFC84" s="14"/>
      <c r="OFD84" s="14"/>
      <c r="OFE84" s="14"/>
      <c r="OFF84" s="14"/>
      <c r="OFG84" s="14"/>
      <c r="OFH84" s="14"/>
      <c r="OFI84" s="14"/>
      <c r="OFJ84" s="14"/>
      <c r="OFK84" s="14"/>
      <c r="OFL84" s="14"/>
      <c r="OFM84" s="14"/>
      <c r="OFN84" s="14"/>
      <c r="OFO84" s="14"/>
      <c r="OFP84" s="14"/>
      <c r="OFQ84" s="14"/>
      <c r="OFR84" s="14"/>
      <c r="OFS84" s="14"/>
      <c r="OFT84" s="14"/>
      <c r="OFU84" s="14"/>
      <c r="OFV84" s="14"/>
      <c r="OFW84" s="14"/>
      <c r="OFX84" s="14"/>
      <c r="OFY84" s="14"/>
      <c r="OFZ84" s="14"/>
      <c r="OGA84" s="14"/>
      <c r="OGB84" s="14"/>
      <c r="OGC84" s="14"/>
      <c r="OGD84" s="14"/>
      <c r="OGE84" s="14"/>
      <c r="OGF84" s="14"/>
      <c r="OGG84" s="14"/>
      <c r="OGH84" s="14"/>
      <c r="OGI84" s="14"/>
      <c r="OGJ84" s="14"/>
      <c r="OGK84" s="14"/>
      <c r="OGL84" s="14"/>
      <c r="OGM84" s="14"/>
      <c r="OGN84" s="14"/>
      <c r="OGO84" s="14"/>
      <c r="OGP84" s="14"/>
      <c r="OGQ84" s="14"/>
      <c r="OGR84" s="14"/>
      <c r="OGS84" s="14"/>
      <c r="OGT84" s="14"/>
      <c r="OGU84" s="14"/>
      <c r="OGV84" s="14"/>
      <c r="OGW84" s="14"/>
      <c r="OGX84" s="14"/>
      <c r="OGY84" s="14"/>
      <c r="OGZ84" s="14"/>
      <c r="OHA84" s="14"/>
      <c r="OHB84" s="14"/>
      <c r="OHC84" s="14"/>
      <c r="OHD84" s="14"/>
      <c r="OHE84" s="14"/>
      <c r="OHF84" s="14"/>
      <c r="OHG84" s="14"/>
      <c r="OHH84" s="14"/>
      <c r="OHI84" s="14"/>
      <c r="OHJ84" s="14"/>
      <c r="OHK84" s="14"/>
      <c r="OHL84" s="14"/>
      <c r="OHM84" s="14"/>
      <c r="OHN84" s="14"/>
      <c r="OHO84" s="14"/>
      <c r="OHP84" s="14"/>
      <c r="OHQ84" s="14"/>
      <c r="OHR84" s="14"/>
      <c r="OHS84" s="14"/>
      <c r="OHT84" s="14"/>
      <c r="OHU84" s="14"/>
      <c r="OHV84" s="14"/>
      <c r="OHW84" s="14"/>
      <c r="OHX84" s="14"/>
      <c r="OHY84" s="14"/>
      <c r="OHZ84" s="14"/>
      <c r="OIA84" s="14"/>
      <c r="OIB84" s="14"/>
      <c r="OIC84" s="14"/>
      <c r="OID84" s="14"/>
      <c r="OIE84" s="14"/>
      <c r="OIF84" s="14"/>
      <c r="OIG84" s="14"/>
      <c r="OIH84" s="14"/>
      <c r="OII84" s="14"/>
      <c r="OIJ84" s="14"/>
      <c r="OIK84" s="14"/>
      <c r="OIL84" s="14"/>
      <c r="OIM84" s="14"/>
      <c r="OIN84" s="14"/>
      <c r="OIO84" s="14"/>
      <c r="OIP84" s="14"/>
      <c r="OIQ84" s="14"/>
      <c r="OIR84" s="14"/>
      <c r="OIS84" s="14"/>
      <c r="OIT84" s="14"/>
      <c r="OIU84" s="14"/>
      <c r="OIV84" s="14"/>
      <c r="OIW84" s="14"/>
      <c r="OIX84" s="14"/>
      <c r="OIY84" s="14"/>
      <c r="OIZ84" s="14"/>
      <c r="OJA84" s="14"/>
      <c r="OJB84" s="14"/>
      <c r="OJC84" s="14"/>
      <c r="OJD84" s="14"/>
      <c r="OJE84" s="14"/>
      <c r="OJF84" s="14"/>
      <c r="OJG84" s="14"/>
      <c r="OJH84" s="14"/>
      <c r="OJI84" s="14"/>
      <c r="OJJ84" s="14"/>
      <c r="OJK84" s="14"/>
      <c r="OJL84" s="14"/>
      <c r="OJM84" s="14"/>
      <c r="OJN84" s="14"/>
      <c r="OJO84" s="14"/>
      <c r="OJP84" s="14"/>
      <c r="OJQ84" s="14"/>
      <c r="OJR84" s="14"/>
      <c r="OJS84" s="14"/>
      <c r="OJT84" s="14"/>
      <c r="OJU84" s="14"/>
      <c r="OJV84" s="14"/>
      <c r="OJW84" s="14"/>
      <c r="OJX84" s="14"/>
      <c r="OJY84" s="14"/>
      <c r="OJZ84" s="14"/>
      <c r="OKA84" s="14"/>
      <c r="OKB84" s="14"/>
      <c r="OKC84" s="14"/>
      <c r="OKD84" s="14"/>
      <c r="OKE84" s="14"/>
      <c r="OKF84" s="14"/>
      <c r="OKG84" s="14"/>
      <c r="OKH84" s="14"/>
      <c r="OKI84" s="14"/>
      <c r="OKJ84" s="14"/>
      <c r="OKK84" s="14"/>
      <c r="OKL84" s="14"/>
      <c r="OKM84" s="14"/>
      <c r="OKN84" s="14"/>
      <c r="OKO84" s="14"/>
      <c r="OKP84" s="14"/>
      <c r="OKQ84" s="14"/>
      <c r="OKR84" s="14"/>
      <c r="OKS84" s="14"/>
      <c r="OKT84" s="14"/>
      <c r="OKU84" s="14"/>
      <c r="OKV84" s="14"/>
      <c r="OKW84" s="14"/>
      <c r="OKX84" s="14"/>
      <c r="OKY84" s="14"/>
      <c r="OKZ84" s="14"/>
      <c r="OLA84" s="14"/>
      <c r="OLB84" s="14"/>
      <c r="OLC84" s="14"/>
      <c r="OLD84" s="14"/>
      <c r="OLE84" s="14"/>
      <c r="OLF84" s="14"/>
      <c r="OLG84" s="14"/>
      <c r="OLH84" s="14"/>
      <c r="OLI84" s="14"/>
      <c r="OLJ84" s="14"/>
      <c r="OLK84" s="14"/>
      <c r="OLL84" s="14"/>
      <c r="OLM84" s="14"/>
      <c r="OLN84" s="14"/>
      <c r="OLO84" s="14"/>
      <c r="OLP84" s="14"/>
      <c r="OLQ84" s="14"/>
      <c r="OLR84" s="14"/>
      <c r="OLS84" s="14"/>
      <c r="OLT84" s="14"/>
      <c r="OLU84" s="14"/>
      <c r="OLV84" s="14"/>
      <c r="OLW84" s="14"/>
      <c r="OLX84" s="14"/>
      <c r="OLY84" s="14"/>
      <c r="OLZ84" s="14"/>
      <c r="OMA84" s="14"/>
      <c r="OMB84" s="14"/>
      <c r="OMC84" s="14"/>
      <c r="OMD84" s="14"/>
      <c r="OME84" s="14"/>
      <c r="OMF84" s="14"/>
      <c r="OMG84" s="14"/>
      <c r="OMH84" s="14"/>
      <c r="OMI84" s="14"/>
      <c r="OMJ84" s="14"/>
      <c r="OMK84" s="14"/>
      <c r="OML84" s="14"/>
      <c r="OMM84" s="14"/>
      <c r="OMN84" s="14"/>
      <c r="OMO84" s="14"/>
      <c r="OMP84" s="14"/>
      <c r="OMQ84" s="14"/>
      <c r="OMR84" s="14"/>
      <c r="OMS84" s="14"/>
      <c r="OMT84" s="14"/>
      <c r="OMU84" s="14"/>
      <c r="OMV84" s="14"/>
      <c r="OMW84" s="14"/>
      <c r="OMX84" s="14"/>
      <c r="OMY84" s="14"/>
      <c r="OMZ84" s="14"/>
      <c r="ONA84" s="14"/>
      <c r="ONB84" s="14"/>
      <c r="ONC84" s="14"/>
      <c r="OND84" s="14"/>
      <c r="ONE84" s="14"/>
      <c r="ONF84" s="14"/>
      <c r="ONG84" s="14"/>
      <c r="ONH84" s="14"/>
      <c r="ONI84" s="14"/>
      <c r="ONJ84" s="14"/>
      <c r="ONK84" s="14"/>
      <c r="ONL84" s="14"/>
      <c r="ONM84" s="14"/>
      <c r="ONN84" s="14"/>
      <c r="ONO84" s="14"/>
      <c r="ONP84" s="14"/>
      <c r="ONQ84" s="14"/>
      <c r="ONR84" s="14"/>
      <c r="ONS84" s="14"/>
      <c r="ONT84" s="14"/>
      <c r="ONU84" s="14"/>
      <c r="ONV84" s="14"/>
      <c r="ONW84" s="14"/>
      <c r="ONX84" s="14"/>
      <c r="ONY84" s="14"/>
      <c r="ONZ84" s="14"/>
      <c r="OOA84" s="14"/>
      <c r="OOB84" s="14"/>
      <c r="OOC84" s="14"/>
      <c r="OOD84" s="14"/>
      <c r="OOE84" s="14"/>
      <c r="OOF84" s="14"/>
      <c r="OOG84" s="14"/>
      <c r="OOH84" s="14"/>
      <c r="OOI84" s="14"/>
      <c r="OOJ84" s="14"/>
      <c r="OOK84" s="14"/>
      <c r="OOL84" s="14"/>
      <c r="OOM84" s="14"/>
      <c r="OON84" s="14"/>
      <c r="OOO84" s="14"/>
      <c r="OOP84" s="14"/>
      <c r="OOQ84" s="14"/>
      <c r="OOR84" s="14"/>
      <c r="OOS84" s="14"/>
      <c r="OOT84" s="14"/>
      <c r="OOU84" s="14"/>
      <c r="OOV84" s="14"/>
      <c r="OOW84" s="14"/>
      <c r="OOX84" s="14"/>
      <c r="OOY84" s="14"/>
      <c r="OOZ84" s="14"/>
      <c r="OPA84" s="14"/>
      <c r="OPB84" s="14"/>
      <c r="OPC84" s="14"/>
      <c r="OPD84" s="14"/>
      <c r="OPE84" s="14"/>
      <c r="OPF84" s="14"/>
      <c r="OPG84" s="14"/>
      <c r="OPH84" s="14"/>
      <c r="OPI84" s="14"/>
      <c r="OPJ84" s="14"/>
      <c r="OPK84" s="14"/>
      <c r="OPL84" s="14"/>
      <c r="OPM84" s="14"/>
      <c r="OPN84" s="14"/>
      <c r="OPO84" s="14"/>
      <c r="OPP84" s="14"/>
      <c r="OPQ84" s="14"/>
      <c r="OPR84" s="14"/>
      <c r="OPS84" s="14"/>
      <c r="OPT84" s="14"/>
      <c r="OPU84" s="14"/>
      <c r="OPV84" s="14"/>
      <c r="OPW84" s="14"/>
      <c r="OPX84" s="14"/>
      <c r="OPY84" s="14"/>
      <c r="OPZ84" s="14"/>
      <c r="OQA84" s="14"/>
      <c r="OQB84" s="14"/>
      <c r="OQC84" s="14"/>
      <c r="OQD84" s="14"/>
      <c r="OQE84" s="14"/>
      <c r="OQF84" s="14"/>
      <c r="OQG84" s="14"/>
      <c r="OQH84" s="14"/>
      <c r="OQI84" s="14"/>
      <c r="OQJ84" s="14"/>
      <c r="OQK84" s="14"/>
      <c r="OQL84" s="14"/>
      <c r="OQM84" s="14"/>
      <c r="OQN84" s="14"/>
      <c r="OQO84" s="14"/>
      <c r="OQP84" s="14"/>
      <c r="OQQ84" s="14"/>
      <c r="OQR84" s="14"/>
      <c r="OQS84" s="14"/>
      <c r="OQT84" s="14"/>
      <c r="OQU84" s="14"/>
      <c r="OQV84" s="14"/>
      <c r="OQW84" s="14"/>
      <c r="OQX84" s="14"/>
      <c r="OQY84" s="14"/>
      <c r="OQZ84" s="14"/>
      <c r="ORA84" s="14"/>
      <c r="ORB84" s="14"/>
      <c r="ORC84" s="14"/>
      <c r="ORD84" s="14"/>
      <c r="ORE84" s="14"/>
      <c r="ORF84" s="14"/>
      <c r="ORG84" s="14"/>
      <c r="ORH84" s="14"/>
      <c r="ORI84" s="14"/>
      <c r="ORJ84" s="14"/>
      <c r="ORK84" s="14"/>
      <c r="ORL84" s="14"/>
      <c r="ORM84" s="14"/>
      <c r="ORN84" s="14"/>
      <c r="ORO84" s="14"/>
      <c r="ORP84" s="14"/>
      <c r="ORQ84" s="14"/>
      <c r="ORR84" s="14"/>
      <c r="ORS84" s="14"/>
      <c r="ORT84" s="14"/>
      <c r="ORU84" s="14"/>
      <c r="ORV84" s="14"/>
      <c r="ORW84" s="14"/>
      <c r="ORX84" s="14"/>
      <c r="ORY84" s="14"/>
      <c r="ORZ84" s="14"/>
      <c r="OSA84" s="14"/>
      <c r="OSB84" s="14"/>
      <c r="OSC84" s="14"/>
      <c r="OSD84" s="14"/>
      <c r="OSE84" s="14"/>
      <c r="OSF84" s="14"/>
      <c r="OSG84" s="14"/>
      <c r="OSH84" s="14"/>
      <c r="OSI84" s="14"/>
      <c r="OSJ84" s="14"/>
      <c r="OSK84" s="14"/>
      <c r="OSL84" s="14"/>
      <c r="OSM84" s="14"/>
      <c r="OSN84" s="14"/>
      <c r="OSO84" s="14"/>
      <c r="OSP84" s="14"/>
      <c r="OSQ84" s="14"/>
      <c r="OSR84" s="14"/>
      <c r="OSS84" s="14"/>
      <c r="OST84" s="14"/>
      <c r="OSU84" s="14"/>
      <c r="OSV84" s="14"/>
      <c r="OSW84" s="14"/>
      <c r="OSX84" s="14"/>
      <c r="OSY84" s="14"/>
      <c r="OSZ84" s="14"/>
      <c r="OTA84" s="14"/>
      <c r="OTB84" s="14"/>
      <c r="OTC84" s="14"/>
      <c r="OTD84" s="14"/>
      <c r="OTE84" s="14"/>
      <c r="OTF84" s="14"/>
      <c r="OTG84" s="14"/>
      <c r="OTH84" s="14"/>
      <c r="OTI84" s="14"/>
      <c r="OTJ84" s="14"/>
      <c r="OTK84" s="14"/>
      <c r="OTL84" s="14"/>
      <c r="OTM84" s="14"/>
      <c r="OTN84" s="14"/>
      <c r="OTO84" s="14"/>
      <c r="OTP84" s="14"/>
      <c r="OTQ84" s="14"/>
      <c r="OTR84" s="14"/>
      <c r="OTS84" s="14"/>
      <c r="OTT84" s="14"/>
      <c r="OTU84" s="14"/>
      <c r="OTV84" s="14"/>
      <c r="OTW84" s="14"/>
      <c r="OTX84" s="14"/>
      <c r="OTY84" s="14"/>
      <c r="OTZ84" s="14"/>
      <c r="OUA84" s="14"/>
      <c r="OUB84" s="14"/>
      <c r="OUC84" s="14"/>
      <c r="OUD84" s="14"/>
      <c r="OUE84" s="14"/>
      <c r="OUF84" s="14"/>
      <c r="OUG84" s="14"/>
      <c r="OUH84" s="14"/>
      <c r="OUI84" s="14"/>
      <c r="OUJ84" s="14"/>
      <c r="OUK84" s="14"/>
      <c r="OUL84" s="14"/>
      <c r="OUM84" s="14"/>
      <c r="OUN84" s="14"/>
      <c r="OUO84" s="14"/>
      <c r="OUP84" s="14"/>
      <c r="OUQ84" s="14"/>
      <c r="OUR84" s="14"/>
      <c r="OUS84" s="14"/>
      <c r="OUT84" s="14"/>
      <c r="OUU84" s="14"/>
      <c r="OUV84" s="14"/>
      <c r="OUW84" s="14"/>
      <c r="OUX84" s="14"/>
      <c r="OUY84" s="14"/>
      <c r="OUZ84" s="14"/>
      <c r="OVA84" s="14"/>
      <c r="OVB84" s="14"/>
      <c r="OVC84" s="14"/>
      <c r="OVD84" s="14"/>
      <c r="OVE84" s="14"/>
      <c r="OVF84" s="14"/>
      <c r="OVG84" s="14"/>
      <c r="OVH84" s="14"/>
      <c r="OVI84" s="14"/>
      <c r="OVJ84" s="14"/>
      <c r="OVK84" s="14"/>
      <c r="OVL84" s="14"/>
      <c r="OVM84" s="14"/>
      <c r="OVN84" s="14"/>
      <c r="OVO84" s="14"/>
      <c r="OVP84" s="14"/>
      <c r="OVQ84" s="14"/>
      <c r="OVR84" s="14"/>
      <c r="OVS84" s="14"/>
      <c r="OVT84" s="14"/>
      <c r="OVU84" s="14"/>
      <c r="OVV84" s="14"/>
      <c r="OVW84" s="14"/>
      <c r="OVX84" s="14"/>
      <c r="OVY84" s="14"/>
      <c r="OVZ84" s="14"/>
      <c r="OWA84" s="14"/>
      <c r="OWB84" s="14"/>
      <c r="OWC84" s="14"/>
      <c r="OWD84" s="14"/>
      <c r="OWE84" s="14"/>
      <c r="OWF84" s="14"/>
      <c r="OWG84" s="14"/>
      <c r="OWH84" s="14"/>
      <c r="OWI84" s="14"/>
      <c r="OWJ84" s="14"/>
      <c r="OWK84" s="14"/>
      <c r="OWL84" s="14"/>
      <c r="OWM84" s="14"/>
      <c r="OWN84" s="14"/>
      <c r="OWO84" s="14"/>
      <c r="OWP84" s="14"/>
      <c r="OWQ84" s="14"/>
      <c r="OWR84" s="14"/>
      <c r="OWS84" s="14"/>
      <c r="OWT84" s="14"/>
      <c r="OWU84" s="14"/>
      <c r="OWV84" s="14"/>
      <c r="OWW84" s="14"/>
      <c r="OWX84" s="14"/>
      <c r="OWY84" s="14"/>
      <c r="OWZ84" s="14"/>
      <c r="OXA84" s="14"/>
      <c r="OXB84" s="14"/>
      <c r="OXC84" s="14"/>
      <c r="OXD84" s="14"/>
      <c r="OXE84" s="14"/>
      <c r="OXF84" s="14"/>
      <c r="OXG84" s="14"/>
      <c r="OXH84" s="14"/>
      <c r="OXI84" s="14"/>
      <c r="OXJ84" s="14"/>
      <c r="OXK84" s="14"/>
      <c r="OXL84" s="14"/>
      <c r="OXM84" s="14"/>
      <c r="OXN84" s="14"/>
      <c r="OXO84" s="14"/>
      <c r="OXP84" s="14"/>
      <c r="OXQ84" s="14"/>
      <c r="OXR84" s="14"/>
      <c r="OXS84" s="14"/>
      <c r="OXT84" s="14"/>
      <c r="OXU84" s="14"/>
      <c r="OXV84" s="14"/>
      <c r="OXW84" s="14"/>
      <c r="OXX84" s="14"/>
      <c r="OXY84" s="14"/>
      <c r="OXZ84" s="14"/>
      <c r="OYA84" s="14"/>
      <c r="OYB84" s="14"/>
      <c r="OYC84" s="14"/>
      <c r="OYD84" s="14"/>
      <c r="OYE84" s="14"/>
      <c r="OYF84" s="14"/>
      <c r="OYG84" s="14"/>
      <c r="OYH84" s="14"/>
      <c r="OYI84" s="14"/>
      <c r="OYJ84" s="14"/>
      <c r="OYK84" s="14"/>
      <c r="OYL84" s="14"/>
      <c r="OYM84" s="14"/>
      <c r="OYN84" s="14"/>
      <c r="OYO84" s="14"/>
      <c r="OYP84" s="14"/>
      <c r="OYQ84" s="14"/>
      <c r="OYR84" s="14"/>
      <c r="OYS84" s="14"/>
      <c r="OYT84" s="14"/>
      <c r="OYU84" s="14"/>
      <c r="OYV84" s="14"/>
      <c r="OYW84" s="14"/>
      <c r="OYX84" s="14"/>
      <c r="OYY84" s="14"/>
      <c r="OYZ84" s="14"/>
      <c r="OZA84" s="14"/>
      <c r="OZB84" s="14"/>
      <c r="OZC84" s="14"/>
      <c r="OZD84" s="14"/>
      <c r="OZE84" s="14"/>
      <c r="OZF84" s="14"/>
      <c r="OZG84" s="14"/>
      <c r="OZH84" s="14"/>
      <c r="OZI84" s="14"/>
      <c r="OZJ84" s="14"/>
      <c r="OZK84" s="14"/>
      <c r="OZL84" s="14"/>
      <c r="OZM84" s="14"/>
      <c r="OZN84" s="14"/>
      <c r="OZO84" s="14"/>
      <c r="OZP84" s="14"/>
      <c r="OZQ84" s="14"/>
      <c r="OZR84" s="14"/>
      <c r="OZS84" s="14"/>
      <c r="OZT84" s="14"/>
      <c r="OZU84" s="14"/>
      <c r="OZV84" s="14"/>
      <c r="OZW84" s="14"/>
      <c r="OZX84" s="14"/>
      <c r="OZY84" s="14"/>
      <c r="OZZ84" s="14"/>
      <c r="PAA84" s="14"/>
      <c r="PAB84" s="14"/>
      <c r="PAC84" s="14"/>
      <c r="PAD84" s="14"/>
      <c r="PAE84" s="14"/>
      <c r="PAF84" s="14"/>
      <c r="PAG84" s="14"/>
      <c r="PAH84" s="14"/>
      <c r="PAI84" s="14"/>
      <c r="PAJ84" s="14"/>
      <c r="PAK84" s="14"/>
      <c r="PAL84" s="14"/>
      <c r="PAM84" s="14"/>
      <c r="PAN84" s="14"/>
      <c r="PAO84" s="14"/>
      <c r="PAP84" s="14"/>
      <c r="PAQ84" s="14"/>
      <c r="PAR84" s="14"/>
      <c r="PAS84" s="14"/>
      <c r="PAT84" s="14"/>
      <c r="PAU84" s="14"/>
      <c r="PAV84" s="14"/>
      <c r="PAW84" s="14"/>
      <c r="PAX84" s="14"/>
      <c r="PAY84" s="14"/>
      <c r="PAZ84" s="14"/>
      <c r="PBA84" s="14"/>
      <c r="PBB84" s="14"/>
      <c r="PBC84" s="14"/>
      <c r="PBD84" s="14"/>
      <c r="PBE84" s="14"/>
      <c r="PBF84" s="14"/>
      <c r="PBG84" s="14"/>
      <c r="PBH84" s="14"/>
      <c r="PBI84" s="14"/>
      <c r="PBJ84" s="14"/>
      <c r="PBK84" s="14"/>
      <c r="PBL84" s="14"/>
      <c r="PBM84" s="14"/>
      <c r="PBN84" s="14"/>
      <c r="PBO84" s="14"/>
      <c r="PBP84" s="14"/>
      <c r="PBQ84" s="14"/>
      <c r="PBR84" s="14"/>
      <c r="PBS84" s="14"/>
      <c r="PBT84" s="14"/>
      <c r="PBU84" s="14"/>
      <c r="PBV84" s="14"/>
      <c r="PBW84" s="14"/>
      <c r="PBX84" s="14"/>
      <c r="PBY84" s="14"/>
      <c r="PBZ84" s="14"/>
      <c r="PCA84" s="14"/>
      <c r="PCB84" s="14"/>
      <c r="PCC84" s="14"/>
      <c r="PCD84" s="14"/>
      <c r="PCE84" s="14"/>
      <c r="PCF84" s="14"/>
      <c r="PCG84" s="14"/>
      <c r="PCH84" s="14"/>
      <c r="PCI84" s="14"/>
      <c r="PCJ84" s="14"/>
      <c r="PCK84" s="14"/>
      <c r="PCL84" s="14"/>
      <c r="PCM84" s="14"/>
      <c r="PCN84" s="14"/>
      <c r="PCO84" s="14"/>
      <c r="PCP84" s="14"/>
      <c r="PCQ84" s="14"/>
      <c r="PCR84" s="14"/>
      <c r="PCS84" s="14"/>
      <c r="PCT84" s="14"/>
      <c r="PCU84" s="14"/>
      <c r="PCV84" s="14"/>
      <c r="PCW84" s="14"/>
      <c r="PCX84" s="14"/>
      <c r="PCY84" s="14"/>
      <c r="PCZ84" s="14"/>
      <c r="PDA84" s="14"/>
      <c r="PDB84" s="14"/>
      <c r="PDC84" s="14"/>
      <c r="PDD84" s="14"/>
      <c r="PDE84" s="14"/>
      <c r="PDF84" s="14"/>
      <c r="PDG84" s="14"/>
      <c r="PDH84" s="14"/>
      <c r="PDI84" s="14"/>
      <c r="PDJ84" s="14"/>
      <c r="PDK84" s="14"/>
      <c r="PDL84" s="14"/>
      <c r="PDM84" s="14"/>
      <c r="PDN84" s="14"/>
      <c r="PDO84" s="14"/>
      <c r="PDP84" s="14"/>
      <c r="PDQ84" s="14"/>
      <c r="PDR84" s="14"/>
      <c r="PDS84" s="14"/>
      <c r="PDT84" s="14"/>
      <c r="PDU84" s="14"/>
      <c r="PDV84" s="14"/>
      <c r="PDW84" s="14"/>
      <c r="PDX84" s="14"/>
      <c r="PDY84" s="14"/>
      <c r="PDZ84" s="14"/>
      <c r="PEA84" s="14"/>
      <c r="PEB84" s="14"/>
      <c r="PEC84" s="14"/>
      <c r="PED84" s="14"/>
      <c r="PEE84" s="14"/>
      <c r="PEF84" s="14"/>
      <c r="PEG84" s="14"/>
      <c r="PEH84" s="14"/>
      <c r="PEI84" s="14"/>
      <c r="PEJ84" s="14"/>
      <c r="PEK84" s="14"/>
      <c r="PEL84" s="14"/>
      <c r="PEM84" s="14"/>
      <c r="PEN84" s="14"/>
      <c r="PEO84" s="14"/>
      <c r="PEP84" s="14"/>
      <c r="PEQ84" s="14"/>
      <c r="PER84" s="14"/>
      <c r="PES84" s="14"/>
      <c r="PET84" s="14"/>
      <c r="PEU84" s="14"/>
      <c r="PEV84" s="14"/>
      <c r="PEW84" s="14"/>
      <c r="PEX84" s="14"/>
      <c r="PEY84" s="14"/>
      <c r="PEZ84" s="14"/>
      <c r="PFA84" s="14"/>
      <c r="PFB84" s="14"/>
      <c r="PFC84" s="14"/>
      <c r="PFD84" s="14"/>
      <c r="PFE84" s="14"/>
      <c r="PFF84" s="14"/>
      <c r="PFG84" s="14"/>
      <c r="PFH84" s="14"/>
      <c r="PFI84" s="14"/>
      <c r="PFJ84" s="14"/>
      <c r="PFK84" s="14"/>
      <c r="PFL84" s="14"/>
      <c r="PFM84" s="14"/>
      <c r="PFN84" s="14"/>
      <c r="PFO84" s="14"/>
      <c r="PFP84" s="14"/>
      <c r="PFQ84" s="14"/>
      <c r="PFR84" s="14"/>
      <c r="PFS84" s="14"/>
      <c r="PFT84" s="14"/>
      <c r="PFU84" s="14"/>
      <c r="PFV84" s="14"/>
      <c r="PFW84" s="14"/>
      <c r="PFX84" s="14"/>
      <c r="PFY84" s="14"/>
      <c r="PFZ84" s="14"/>
      <c r="PGA84" s="14"/>
      <c r="PGB84" s="14"/>
      <c r="PGC84" s="14"/>
      <c r="PGD84" s="14"/>
      <c r="PGE84" s="14"/>
      <c r="PGF84" s="14"/>
      <c r="PGG84" s="14"/>
      <c r="PGH84" s="14"/>
      <c r="PGI84" s="14"/>
      <c r="PGJ84" s="14"/>
      <c r="PGK84" s="14"/>
      <c r="PGL84" s="14"/>
      <c r="PGM84" s="14"/>
      <c r="PGN84" s="14"/>
      <c r="PGO84" s="14"/>
      <c r="PGP84" s="14"/>
      <c r="PGQ84" s="14"/>
      <c r="PGR84" s="14"/>
      <c r="PGS84" s="14"/>
      <c r="PGT84" s="14"/>
      <c r="PGU84" s="14"/>
      <c r="PGV84" s="14"/>
      <c r="PGW84" s="14"/>
      <c r="PGX84" s="14"/>
      <c r="PGY84" s="14"/>
      <c r="PGZ84" s="14"/>
      <c r="PHA84" s="14"/>
      <c r="PHB84" s="14"/>
      <c r="PHC84" s="14"/>
      <c r="PHD84" s="14"/>
      <c r="PHE84" s="14"/>
      <c r="PHF84" s="14"/>
      <c r="PHG84" s="14"/>
      <c r="PHH84" s="14"/>
      <c r="PHI84" s="14"/>
      <c r="PHJ84" s="14"/>
      <c r="PHK84" s="14"/>
      <c r="PHL84" s="14"/>
      <c r="PHM84" s="14"/>
      <c r="PHN84" s="14"/>
      <c r="PHO84" s="14"/>
      <c r="PHP84" s="14"/>
      <c r="PHQ84" s="14"/>
      <c r="PHR84" s="14"/>
      <c r="PHS84" s="14"/>
      <c r="PHT84" s="14"/>
      <c r="PHU84" s="14"/>
      <c r="PHV84" s="14"/>
      <c r="PHW84" s="14"/>
      <c r="PHX84" s="14"/>
      <c r="PHY84" s="14"/>
      <c r="PHZ84" s="14"/>
      <c r="PIA84" s="14"/>
      <c r="PIB84" s="14"/>
      <c r="PIC84" s="14"/>
      <c r="PID84" s="14"/>
      <c r="PIE84" s="14"/>
      <c r="PIF84" s="14"/>
      <c r="PIG84" s="14"/>
      <c r="PIH84" s="14"/>
      <c r="PII84" s="14"/>
      <c r="PIJ84" s="14"/>
      <c r="PIK84" s="14"/>
      <c r="PIL84" s="14"/>
      <c r="PIM84" s="14"/>
      <c r="PIN84" s="14"/>
      <c r="PIO84" s="14"/>
      <c r="PIP84" s="14"/>
      <c r="PIQ84" s="14"/>
      <c r="PIR84" s="14"/>
      <c r="PIS84" s="14"/>
      <c r="PIT84" s="14"/>
      <c r="PIU84" s="14"/>
      <c r="PIV84" s="14"/>
      <c r="PIW84" s="14"/>
      <c r="PIX84" s="14"/>
      <c r="PIY84" s="14"/>
      <c r="PIZ84" s="14"/>
      <c r="PJA84" s="14"/>
      <c r="PJB84" s="14"/>
      <c r="PJC84" s="14"/>
      <c r="PJD84" s="14"/>
      <c r="PJE84" s="14"/>
      <c r="PJF84" s="14"/>
      <c r="PJG84" s="14"/>
      <c r="PJH84" s="14"/>
      <c r="PJI84" s="14"/>
      <c r="PJJ84" s="14"/>
      <c r="PJK84" s="14"/>
      <c r="PJL84" s="14"/>
      <c r="PJM84" s="14"/>
      <c r="PJN84" s="14"/>
      <c r="PJO84" s="14"/>
      <c r="PJP84" s="14"/>
      <c r="PJQ84" s="14"/>
      <c r="PJR84" s="14"/>
      <c r="PJS84" s="14"/>
      <c r="PJT84" s="14"/>
      <c r="PJU84" s="14"/>
      <c r="PJV84" s="14"/>
      <c r="PJW84" s="14"/>
      <c r="PJX84" s="14"/>
      <c r="PJY84" s="14"/>
      <c r="PJZ84" s="14"/>
      <c r="PKA84" s="14"/>
      <c r="PKB84" s="14"/>
      <c r="PKC84" s="14"/>
      <c r="PKD84" s="14"/>
      <c r="PKE84" s="14"/>
      <c r="PKF84" s="14"/>
      <c r="PKG84" s="14"/>
      <c r="PKH84" s="14"/>
      <c r="PKI84" s="14"/>
      <c r="PKJ84" s="14"/>
      <c r="PKK84" s="14"/>
      <c r="PKL84" s="14"/>
      <c r="PKM84" s="14"/>
      <c r="PKN84" s="14"/>
      <c r="PKO84" s="14"/>
      <c r="PKP84" s="14"/>
      <c r="PKQ84" s="14"/>
      <c r="PKR84" s="14"/>
      <c r="PKS84" s="14"/>
      <c r="PKT84" s="14"/>
      <c r="PKU84" s="14"/>
      <c r="PKV84" s="14"/>
      <c r="PKW84" s="14"/>
      <c r="PKX84" s="14"/>
      <c r="PKY84" s="14"/>
      <c r="PKZ84" s="14"/>
      <c r="PLA84" s="14"/>
      <c r="PLB84" s="14"/>
      <c r="PLC84" s="14"/>
      <c r="PLD84" s="14"/>
      <c r="PLE84" s="14"/>
      <c r="PLF84" s="14"/>
      <c r="PLG84" s="14"/>
      <c r="PLH84" s="14"/>
      <c r="PLI84" s="14"/>
      <c r="PLJ84" s="14"/>
      <c r="PLK84" s="14"/>
      <c r="PLL84" s="14"/>
      <c r="PLM84" s="14"/>
      <c r="PLN84" s="14"/>
      <c r="PLO84" s="14"/>
      <c r="PLP84" s="14"/>
      <c r="PLQ84" s="14"/>
      <c r="PLR84" s="14"/>
      <c r="PLS84" s="14"/>
      <c r="PLT84" s="14"/>
      <c r="PLU84" s="14"/>
      <c r="PLV84" s="14"/>
      <c r="PLW84" s="14"/>
      <c r="PLX84" s="14"/>
      <c r="PLY84" s="14"/>
      <c r="PLZ84" s="14"/>
      <c r="PMA84" s="14"/>
      <c r="PMB84" s="14"/>
      <c r="PMC84" s="14"/>
      <c r="PMD84" s="14"/>
      <c r="PME84" s="14"/>
      <c r="PMF84" s="14"/>
      <c r="PMG84" s="14"/>
      <c r="PMH84" s="14"/>
      <c r="PMI84" s="14"/>
      <c r="PMJ84" s="14"/>
      <c r="PMK84" s="14"/>
      <c r="PML84" s="14"/>
      <c r="PMM84" s="14"/>
      <c r="PMN84" s="14"/>
      <c r="PMO84" s="14"/>
      <c r="PMP84" s="14"/>
      <c r="PMQ84" s="14"/>
      <c r="PMR84" s="14"/>
      <c r="PMS84" s="14"/>
      <c r="PMT84" s="14"/>
      <c r="PMU84" s="14"/>
      <c r="PMV84" s="14"/>
      <c r="PMW84" s="14"/>
      <c r="PMX84" s="14"/>
      <c r="PMY84" s="14"/>
      <c r="PMZ84" s="14"/>
      <c r="PNA84" s="14"/>
      <c r="PNB84" s="14"/>
      <c r="PNC84" s="14"/>
      <c r="PND84" s="14"/>
      <c r="PNE84" s="14"/>
      <c r="PNF84" s="14"/>
      <c r="PNG84" s="14"/>
      <c r="PNH84" s="14"/>
      <c r="PNI84" s="14"/>
      <c r="PNJ84" s="14"/>
      <c r="PNK84" s="14"/>
      <c r="PNL84" s="14"/>
      <c r="PNM84" s="14"/>
      <c r="PNN84" s="14"/>
      <c r="PNO84" s="14"/>
      <c r="PNP84" s="14"/>
      <c r="PNQ84" s="14"/>
      <c r="PNR84" s="14"/>
      <c r="PNS84" s="14"/>
      <c r="PNT84" s="14"/>
      <c r="PNU84" s="14"/>
      <c r="PNV84" s="14"/>
      <c r="PNW84" s="14"/>
      <c r="PNX84" s="14"/>
      <c r="PNY84" s="14"/>
      <c r="PNZ84" s="14"/>
      <c r="POA84" s="14"/>
      <c r="POB84" s="14"/>
      <c r="POC84" s="14"/>
      <c r="POD84" s="14"/>
      <c r="POE84" s="14"/>
      <c r="POF84" s="14"/>
      <c r="POG84" s="14"/>
      <c r="POH84" s="14"/>
      <c r="POI84" s="14"/>
      <c r="POJ84" s="14"/>
      <c r="POK84" s="14"/>
      <c r="POL84" s="14"/>
      <c r="POM84" s="14"/>
      <c r="PON84" s="14"/>
      <c r="POO84" s="14"/>
      <c r="POP84" s="14"/>
      <c r="POQ84" s="14"/>
      <c r="POR84" s="14"/>
      <c r="POS84" s="14"/>
      <c r="POT84" s="14"/>
      <c r="POU84" s="14"/>
      <c r="POV84" s="14"/>
      <c r="POW84" s="14"/>
      <c r="POX84" s="14"/>
      <c r="POY84" s="14"/>
      <c r="POZ84" s="14"/>
      <c r="PPA84" s="14"/>
      <c r="PPB84" s="14"/>
      <c r="PPC84" s="14"/>
      <c r="PPD84" s="14"/>
      <c r="PPE84" s="14"/>
      <c r="PPF84" s="14"/>
      <c r="PPG84" s="14"/>
      <c r="PPH84" s="14"/>
      <c r="PPI84" s="14"/>
      <c r="PPJ84" s="14"/>
      <c r="PPK84" s="14"/>
      <c r="PPL84" s="14"/>
      <c r="PPM84" s="14"/>
      <c r="PPN84" s="14"/>
      <c r="PPO84" s="14"/>
      <c r="PPP84" s="14"/>
      <c r="PPQ84" s="14"/>
      <c r="PPR84" s="14"/>
      <c r="PPS84" s="14"/>
      <c r="PPT84" s="14"/>
      <c r="PPU84" s="14"/>
      <c r="PPV84" s="14"/>
      <c r="PPW84" s="14"/>
      <c r="PPX84" s="14"/>
      <c r="PPY84" s="14"/>
      <c r="PPZ84" s="14"/>
      <c r="PQA84" s="14"/>
      <c r="PQB84" s="14"/>
      <c r="PQC84" s="14"/>
      <c r="PQD84" s="14"/>
      <c r="PQE84" s="14"/>
      <c r="PQF84" s="14"/>
      <c r="PQG84" s="14"/>
      <c r="PQH84" s="14"/>
      <c r="PQI84" s="14"/>
      <c r="PQJ84" s="14"/>
      <c r="PQK84" s="14"/>
      <c r="PQL84" s="14"/>
      <c r="PQM84" s="14"/>
      <c r="PQN84" s="14"/>
      <c r="PQO84" s="14"/>
      <c r="PQP84" s="14"/>
      <c r="PQQ84" s="14"/>
      <c r="PQR84" s="14"/>
      <c r="PQS84" s="14"/>
      <c r="PQT84" s="14"/>
      <c r="PQU84" s="14"/>
      <c r="PQV84" s="14"/>
      <c r="PQW84" s="14"/>
      <c r="PQX84" s="14"/>
      <c r="PQY84" s="14"/>
      <c r="PQZ84" s="14"/>
      <c r="PRA84" s="14"/>
      <c r="PRB84" s="14"/>
      <c r="PRC84" s="14"/>
      <c r="PRD84" s="14"/>
      <c r="PRE84" s="14"/>
      <c r="PRF84" s="14"/>
      <c r="PRG84" s="14"/>
      <c r="PRH84" s="14"/>
      <c r="PRI84" s="14"/>
      <c r="PRJ84" s="14"/>
      <c r="PRK84" s="14"/>
      <c r="PRL84" s="14"/>
      <c r="PRM84" s="14"/>
      <c r="PRN84" s="14"/>
      <c r="PRO84" s="14"/>
      <c r="PRP84" s="14"/>
      <c r="PRQ84" s="14"/>
      <c r="PRR84" s="14"/>
      <c r="PRS84" s="14"/>
      <c r="PRT84" s="14"/>
      <c r="PRU84" s="14"/>
      <c r="PRV84" s="14"/>
      <c r="PRW84" s="14"/>
      <c r="PRX84" s="14"/>
      <c r="PRY84" s="14"/>
      <c r="PRZ84" s="14"/>
      <c r="PSA84" s="14"/>
      <c r="PSB84" s="14"/>
      <c r="PSC84" s="14"/>
      <c r="PSD84" s="14"/>
      <c r="PSE84" s="14"/>
      <c r="PSF84" s="14"/>
      <c r="PSG84" s="14"/>
      <c r="PSH84" s="14"/>
      <c r="PSI84" s="14"/>
      <c r="PSJ84" s="14"/>
      <c r="PSK84" s="14"/>
      <c r="PSL84" s="14"/>
      <c r="PSM84" s="14"/>
      <c r="PSN84" s="14"/>
      <c r="PSO84" s="14"/>
      <c r="PSP84" s="14"/>
      <c r="PSQ84" s="14"/>
      <c r="PSR84" s="14"/>
      <c r="PSS84" s="14"/>
      <c r="PST84" s="14"/>
      <c r="PSU84" s="14"/>
      <c r="PSV84" s="14"/>
      <c r="PSW84" s="14"/>
      <c r="PSX84" s="14"/>
      <c r="PSY84" s="14"/>
      <c r="PSZ84" s="14"/>
      <c r="PTA84" s="14"/>
      <c r="PTB84" s="14"/>
      <c r="PTC84" s="14"/>
      <c r="PTD84" s="14"/>
      <c r="PTE84" s="14"/>
      <c r="PTF84" s="14"/>
      <c r="PTG84" s="14"/>
      <c r="PTH84" s="14"/>
      <c r="PTI84" s="14"/>
      <c r="PTJ84" s="14"/>
      <c r="PTK84" s="14"/>
      <c r="PTL84" s="14"/>
      <c r="PTM84" s="14"/>
      <c r="PTN84" s="14"/>
      <c r="PTO84" s="14"/>
      <c r="PTP84" s="14"/>
      <c r="PTQ84" s="14"/>
      <c r="PTR84" s="14"/>
      <c r="PTS84" s="14"/>
      <c r="PTT84" s="14"/>
      <c r="PTU84" s="14"/>
      <c r="PTV84" s="14"/>
      <c r="PTW84" s="14"/>
      <c r="PTX84" s="14"/>
      <c r="PTY84" s="14"/>
      <c r="PTZ84" s="14"/>
      <c r="PUA84" s="14"/>
      <c r="PUB84" s="14"/>
      <c r="PUC84" s="14"/>
      <c r="PUD84" s="14"/>
      <c r="PUE84" s="14"/>
      <c r="PUF84" s="14"/>
      <c r="PUG84" s="14"/>
      <c r="PUH84" s="14"/>
      <c r="PUI84" s="14"/>
      <c r="PUJ84" s="14"/>
      <c r="PUK84" s="14"/>
      <c r="PUL84" s="14"/>
      <c r="PUM84" s="14"/>
      <c r="PUN84" s="14"/>
      <c r="PUO84" s="14"/>
      <c r="PUP84" s="14"/>
      <c r="PUQ84" s="14"/>
      <c r="PUR84" s="14"/>
      <c r="PUS84" s="14"/>
      <c r="PUT84" s="14"/>
      <c r="PUU84" s="14"/>
      <c r="PUV84" s="14"/>
      <c r="PUW84" s="14"/>
      <c r="PUX84" s="14"/>
      <c r="PUY84" s="14"/>
      <c r="PUZ84" s="14"/>
      <c r="PVA84" s="14"/>
      <c r="PVB84" s="14"/>
      <c r="PVC84" s="14"/>
      <c r="PVD84" s="14"/>
      <c r="PVE84" s="14"/>
      <c r="PVF84" s="14"/>
      <c r="PVG84" s="14"/>
      <c r="PVH84" s="14"/>
      <c r="PVI84" s="14"/>
      <c r="PVJ84" s="14"/>
      <c r="PVK84" s="14"/>
      <c r="PVL84" s="14"/>
      <c r="PVM84" s="14"/>
      <c r="PVN84" s="14"/>
      <c r="PVO84" s="14"/>
      <c r="PVP84" s="14"/>
      <c r="PVQ84" s="14"/>
      <c r="PVR84" s="14"/>
      <c r="PVS84" s="14"/>
      <c r="PVT84" s="14"/>
      <c r="PVU84" s="14"/>
      <c r="PVV84" s="14"/>
      <c r="PVW84" s="14"/>
      <c r="PVX84" s="14"/>
      <c r="PVY84" s="14"/>
      <c r="PVZ84" s="14"/>
      <c r="PWA84" s="14"/>
      <c r="PWB84" s="14"/>
      <c r="PWC84" s="14"/>
      <c r="PWD84" s="14"/>
      <c r="PWE84" s="14"/>
      <c r="PWF84" s="14"/>
      <c r="PWG84" s="14"/>
      <c r="PWH84" s="14"/>
      <c r="PWI84" s="14"/>
      <c r="PWJ84" s="14"/>
      <c r="PWK84" s="14"/>
      <c r="PWL84" s="14"/>
      <c r="PWM84" s="14"/>
      <c r="PWN84" s="14"/>
      <c r="PWO84" s="14"/>
      <c r="PWP84" s="14"/>
      <c r="PWQ84" s="14"/>
      <c r="PWR84" s="14"/>
      <c r="PWS84" s="14"/>
      <c r="PWT84" s="14"/>
      <c r="PWU84" s="14"/>
      <c r="PWV84" s="14"/>
      <c r="PWW84" s="14"/>
      <c r="PWX84" s="14"/>
      <c r="PWY84" s="14"/>
      <c r="PWZ84" s="14"/>
      <c r="PXA84" s="14"/>
      <c r="PXB84" s="14"/>
      <c r="PXC84" s="14"/>
      <c r="PXD84" s="14"/>
      <c r="PXE84" s="14"/>
      <c r="PXF84" s="14"/>
      <c r="PXG84" s="14"/>
      <c r="PXH84" s="14"/>
      <c r="PXI84" s="14"/>
      <c r="PXJ84" s="14"/>
      <c r="PXK84" s="14"/>
      <c r="PXL84" s="14"/>
      <c r="PXM84" s="14"/>
      <c r="PXN84" s="14"/>
      <c r="PXO84" s="14"/>
      <c r="PXP84" s="14"/>
      <c r="PXQ84" s="14"/>
      <c r="PXR84" s="14"/>
      <c r="PXS84" s="14"/>
      <c r="PXT84" s="14"/>
      <c r="PXU84" s="14"/>
      <c r="PXV84" s="14"/>
      <c r="PXW84" s="14"/>
      <c r="PXX84" s="14"/>
      <c r="PXY84" s="14"/>
      <c r="PXZ84" s="14"/>
      <c r="PYA84" s="14"/>
      <c r="PYB84" s="14"/>
      <c r="PYC84" s="14"/>
      <c r="PYD84" s="14"/>
      <c r="PYE84" s="14"/>
      <c r="PYF84" s="14"/>
      <c r="PYG84" s="14"/>
      <c r="PYH84" s="14"/>
      <c r="PYI84" s="14"/>
      <c r="PYJ84" s="14"/>
      <c r="PYK84" s="14"/>
      <c r="PYL84" s="14"/>
      <c r="PYM84" s="14"/>
      <c r="PYN84" s="14"/>
      <c r="PYO84" s="14"/>
      <c r="PYP84" s="14"/>
      <c r="PYQ84" s="14"/>
      <c r="PYR84" s="14"/>
      <c r="PYS84" s="14"/>
      <c r="PYT84" s="14"/>
      <c r="PYU84" s="14"/>
      <c r="PYV84" s="14"/>
      <c r="PYW84" s="14"/>
      <c r="PYX84" s="14"/>
      <c r="PYY84" s="14"/>
      <c r="PYZ84" s="14"/>
      <c r="PZA84" s="14"/>
      <c r="PZB84" s="14"/>
      <c r="PZC84" s="14"/>
      <c r="PZD84" s="14"/>
      <c r="PZE84" s="14"/>
      <c r="PZF84" s="14"/>
      <c r="PZG84" s="14"/>
      <c r="PZH84" s="14"/>
      <c r="PZI84" s="14"/>
      <c r="PZJ84" s="14"/>
      <c r="PZK84" s="14"/>
      <c r="PZL84" s="14"/>
      <c r="PZM84" s="14"/>
      <c r="PZN84" s="14"/>
      <c r="PZO84" s="14"/>
      <c r="PZP84" s="14"/>
      <c r="PZQ84" s="14"/>
      <c r="PZR84" s="14"/>
      <c r="PZS84" s="14"/>
      <c r="PZT84" s="14"/>
      <c r="PZU84" s="14"/>
      <c r="PZV84" s="14"/>
      <c r="PZW84" s="14"/>
      <c r="PZX84" s="14"/>
      <c r="PZY84" s="14"/>
      <c r="PZZ84" s="14"/>
      <c r="QAA84" s="14"/>
      <c r="QAB84" s="14"/>
      <c r="QAC84" s="14"/>
      <c r="QAD84" s="14"/>
      <c r="QAE84" s="14"/>
      <c r="QAF84" s="14"/>
      <c r="QAG84" s="14"/>
      <c r="QAH84" s="14"/>
      <c r="QAI84" s="14"/>
      <c r="QAJ84" s="14"/>
      <c r="QAK84" s="14"/>
      <c r="QAL84" s="14"/>
      <c r="QAM84" s="14"/>
      <c r="QAN84" s="14"/>
      <c r="QAO84" s="14"/>
      <c r="QAP84" s="14"/>
      <c r="QAQ84" s="14"/>
      <c r="QAR84" s="14"/>
      <c r="QAS84" s="14"/>
      <c r="QAT84" s="14"/>
      <c r="QAU84" s="14"/>
      <c r="QAV84" s="14"/>
      <c r="QAW84" s="14"/>
      <c r="QAX84" s="14"/>
      <c r="QAY84" s="14"/>
      <c r="QAZ84" s="14"/>
      <c r="QBA84" s="14"/>
      <c r="QBB84" s="14"/>
      <c r="QBC84" s="14"/>
      <c r="QBD84" s="14"/>
      <c r="QBE84" s="14"/>
      <c r="QBF84" s="14"/>
      <c r="QBG84" s="14"/>
      <c r="QBH84" s="14"/>
      <c r="QBI84" s="14"/>
      <c r="QBJ84" s="14"/>
      <c r="QBK84" s="14"/>
      <c r="QBL84" s="14"/>
      <c r="QBM84" s="14"/>
      <c r="QBN84" s="14"/>
      <c r="QBO84" s="14"/>
      <c r="QBP84" s="14"/>
      <c r="QBQ84" s="14"/>
      <c r="QBR84" s="14"/>
      <c r="QBS84" s="14"/>
      <c r="QBT84" s="14"/>
      <c r="QBU84" s="14"/>
      <c r="QBV84" s="14"/>
      <c r="QBW84" s="14"/>
      <c r="QBX84" s="14"/>
      <c r="QBY84" s="14"/>
      <c r="QBZ84" s="14"/>
      <c r="QCA84" s="14"/>
      <c r="QCB84" s="14"/>
      <c r="QCC84" s="14"/>
      <c r="QCD84" s="14"/>
      <c r="QCE84" s="14"/>
      <c r="QCF84" s="14"/>
      <c r="QCG84" s="14"/>
      <c r="QCH84" s="14"/>
      <c r="QCI84" s="14"/>
      <c r="QCJ84" s="14"/>
      <c r="QCK84" s="14"/>
      <c r="QCL84" s="14"/>
      <c r="QCM84" s="14"/>
      <c r="QCN84" s="14"/>
      <c r="QCO84" s="14"/>
      <c r="QCP84" s="14"/>
      <c r="QCQ84" s="14"/>
      <c r="QCR84" s="14"/>
      <c r="QCS84" s="14"/>
      <c r="QCT84" s="14"/>
      <c r="QCU84" s="14"/>
      <c r="QCV84" s="14"/>
      <c r="QCW84" s="14"/>
      <c r="QCX84" s="14"/>
      <c r="QCY84" s="14"/>
      <c r="QCZ84" s="14"/>
      <c r="QDA84" s="14"/>
      <c r="QDB84" s="14"/>
      <c r="QDC84" s="14"/>
      <c r="QDD84" s="14"/>
      <c r="QDE84" s="14"/>
      <c r="QDF84" s="14"/>
      <c r="QDG84" s="14"/>
      <c r="QDH84" s="14"/>
      <c r="QDI84" s="14"/>
      <c r="QDJ84" s="14"/>
      <c r="QDK84" s="14"/>
      <c r="QDL84" s="14"/>
      <c r="QDM84" s="14"/>
      <c r="QDN84" s="14"/>
      <c r="QDO84" s="14"/>
      <c r="QDP84" s="14"/>
      <c r="QDQ84" s="14"/>
      <c r="QDR84" s="14"/>
      <c r="QDS84" s="14"/>
      <c r="QDT84" s="14"/>
      <c r="QDU84" s="14"/>
      <c r="QDV84" s="14"/>
      <c r="QDW84" s="14"/>
      <c r="QDX84" s="14"/>
      <c r="QDY84" s="14"/>
      <c r="QDZ84" s="14"/>
      <c r="QEA84" s="14"/>
      <c r="QEB84" s="14"/>
      <c r="QEC84" s="14"/>
      <c r="QED84" s="14"/>
      <c r="QEE84" s="14"/>
      <c r="QEF84" s="14"/>
      <c r="QEG84" s="14"/>
      <c r="QEH84" s="14"/>
      <c r="QEI84" s="14"/>
      <c r="QEJ84" s="14"/>
      <c r="QEK84" s="14"/>
      <c r="QEL84" s="14"/>
      <c r="QEM84" s="14"/>
      <c r="QEN84" s="14"/>
      <c r="QEO84" s="14"/>
      <c r="QEP84" s="14"/>
      <c r="QEQ84" s="14"/>
      <c r="QER84" s="14"/>
      <c r="QES84" s="14"/>
      <c r="QET84" s="14"/>
      <c r="QEU84" s="14"/>
      <c r="QEV84" s="14"/>
      <c r="QEW84" s="14"/>
      <c r="QEX84" s="14"/>
      <c r="QEY84" s="14"/>
      <c r="QEZ84" s="14"/>
      <c r="QFA84" s="14"/>
      <c r="QFB84" s="14"/>
      <c r="QFC84" s="14"/>
      <c r="QFD84" s="14"/>
      <c r="QFE84" s="14"/>
      <c r="QFF84" s="14"/>
      <c r="QFG84" s="14"/>
      <c r="QFH84" s="14"/>
      <c r="QFI84" s="14"/>
      <c r="QFJ84" s="14"/>
      <c r="QFK84" s="14"/>
      <c r="QFL84" s="14"/>
      <c r="QFM84" s="14"/>
      <c r="QFN84" s="14"/>
      <c r="QFO84" s="14"/>
      <c r="QFP84" s="14"/>
      <c r="QFQ84" s="14"/>
      <c r="QFR84" s="14"/>
      <c r="QFS84" s="14"/>
      <c r="QFT84" s="14"/>
      <c r="QFU84" s="14"/>
      <c r="QFV84" s="14"/>
      <c r="QFW84" s="14"/>
      <c r="QFX84" s="14"/>
      <c r="QFY84" s="14"/>
      <c r="QFZ84" s="14"/>
      <c r="QGA84" s="14"/>
      <c r="QGB84" s="14"/>
      <c r="QGC84" s="14"/>
      <c r="QGD84" s="14"/>
      <c r="QGE84" s="14"/>
      <c r="QGF84" s="14"/>
      <c r="QGG84" s="14"/>
      <c r="QGH84" s="14"/>
      <c r="QGI84" s="14"/>
      <c r="QGJ84" s="14"/>
      <c r="QGK84" s="14"/>
      <c r="QGL84" s="14"/>
      <c r="QGM84" s="14"/>
      <c r="QGN84" s="14"/>
      <c r="QGO84" s="14"/>
      <c r="QGP84" s="14"/>
      <c r="QGQ84" s="14"/>
      <c r="QGR84" s="14"/>
      <c r="QGS84" s="14"/>
      <c r="QGT84" s="14"/>
      <c r="QGU84" s="14"/>
      <c r="QGV84" s="14"/>
      <c r="QGW84" s="14"/>
      <c r="QGX84" s="14"/>
      <c r="QGY84" s="14"/>
      <c r="QGZ84" s="14"/>
      <c r="QHA84" s="14"/>
      <c r="QHB84" s="14"/>
      <c r="QHC84" s="14"/>
      <c r="QHD84" s="14"/>
      <c r="QHE84" s="14"/>
      <c r="QHF84" s="14"/>
      <c r="QHG84" s="14"/>
      <c r="QHH84" s="14"/>
      <c r="QHI84" s="14"/>
      <c r="QHJ84" s="14"/>
      <c r="QHK84" s="14"/>
      <c r="QHL84" s="14"/>
      <c r="QHM84" s="14"/>
      <c r="QHN84" s="14"/>
      <c r="QHO84" s="14"/>
      <c r="QHP84" s="14"/>
      <c r="QHQ84" s="14"/>
      <c r="QHR84" s="14"/>
      <c r="QHS84" s="14"/>
      <c r="QHT84" s="14"/>
      <c r="QHU84" s="14"/>
      <c r="QHV84" s="14"/>
      <c r="QHW84" s="14"/>
      <c r="QHX84" s="14"/>
      <c r="QHY84" s="14"/>
      <c r="QHZ84" s="14"/>
      <c r="QIA84" s="14"/>
      <c r="QIB84" s="14"/>
      <c r="QIC84" s="14"/>
      <c r="QID84" s="14"/>
      <c r="QIE84" s="14"/>
      <c r="QIF84" s="14"/>
      <c r="QIG84" s="14"/>
      <c r="QIH84" s="14"/>
      <c r="QII84" s="14"/>
      <c r="QIJ84" s="14"/>
      <c r="QIK84" s="14"/>
      <c r="QIL84" s="14"/>
      <c r="QIM84" s="14"/>
      <c r="QIN84" s="14"/>
      <c r="QIO84" s="14"/>
      <c r="QIP84" s="14"/>
      <c r="QIQ84" s="14"/>
      <c r="QIR84" s="14"/>
      <c r="QIS84" s="14"/>
      <c r="QIT84" s="14"/>
      <c r="QIU84" s="14"/>
      <c r="QIV84" s="14"/>
      <c r="QIW84" s="14"/>
      <c r="QIX84" s="14"/>
      <c r="QIY84" s="14"/>
      <c r="QIZ84" s="14"/>
      <c r="QJA84" s="14"/>
      <c r="QJB84" s="14"/>
      <c r="QJC84" s="14"/>
      <c r="QJD84" s="14"/>
      <c r="QJE84" s="14"/>
      <c r="QJF84" s="14"/>
      <c r="QJG84" s="14"/>
      <c r="QJH84" s="14"/>
      <c r="QJI84" s="14"/>
      <c r="QJJ84" s="14"/>
      <c r="QJK84" s="14"/>
      <c r="QJL84" s="14"/>
      <c r="QJM84" s="14"/>
      <c r="QJN84" s="14"/>
      <c r="QJO84" s="14"/>
      <c r="QJP84" s="14"/>
      <c r="QJQ84" s="14"/>
      <c r="QJR84" s="14"/>
      <c r="QJS84" s="14"/>
      <c r="QJT84" s="14"/>
      <c r="QJU84" s="14"/>
      <c r="QJV84" s="14"/>
      <c r="QJW84" s="14"/>
      <c r="QJX84" s="14"/>
      <c r="QJY84" s="14"/>
      <c r="QJZ84" s="14"/>
      <c r="QKA84" s="14"/>
      <c r="QKB84" s="14"/>
      <c r="QKC84" s="14"/>
      <c r="QKD84" s="14"/>
      <c r="QKE84" s="14"/>
      <c r="QKF84" s="14"/>
      <c r="QKG84" s="14"/>
      <c r="QKH84" s="14"/>
      <c r="QKI84" s="14"/>
      <c r="QKJ84" s="14"/>
      <c r="QKK84" s="14"/>
      <c r="QKL84" s="14"/>
      <c r="QKM84" s="14"/>
      <c r="QKN84" s="14"/>
      <c r="QKO84" s="14"/>
      <c r="QKP84" s="14"/>
      <c r="QKQ84" s="14"/>
      <c r="QKR84" s="14"/>
      <c r="QKS84" s="14"/>
      <c r="QKT84" s="14"/>
      <c r="QKU84" s="14"/>
      <c r="QKV84" s="14"/>
      <c r="QKW84" s="14"/>
      <c r="QKX84" s="14"/>
      <c r="QKY84" s="14"/>
      <c r="QKZ84" s="14"/>
      <c r="QLA84" s="14"/>
      <c r="QLB84" s="14"/>
      <c r="QLC84" s="14"/>
      <c r="QLD84" s="14"/>
      <c r="QLE84" s="14"/>
      <c r="QLF84" s="14"/>
      <c r="QLG84" s="14"/>
      <c r="QLH84" s="14"/>
      <c r="QLI84" s="14"/>
      <c r="QLJ84" s="14"/>
      <c r="QLK84" s="14"/>
      <c r="QLL84" s="14"/>
      <c r="QLM84" s="14"/>
      <c r="QLN84" s="14"/>
      <c r="QLO84" s="14"/>
      <c r="QLP84" s="14"/>
      <c r="QLQ84" s="14"/>
      <c r="QLR84" s="14"/>
      <c r="QLS84" s="14"/>
      <c r="QLT84" s="14"/>
      <c r="QLU84" s="14"/>
      <c r="QLV84" s="14"/>
      <c r="QLW84" s="14"/>
      <c r="QLX84" s="14"/>
      <c r="QLY84" s="14"/>
      <c r="QLZ84" s="14"/>
      <c r="QMA84" s="14"/>
      <c r="QMB84" s="14"/>
      <c r="QMC84" s="14"/>
      <c r="QMD84" s="14"/>
      <c r="QME84" s="14"/>
      <c r="QMF84" s="14"/>
      <c r="QMG84" s="14"/>
      <c r="QMH84" s="14"/>
      <c r="QMI84" s="14"/>
      <c r="QMJ84" s="14"/>
      <c r="QMK84" s="14"/>
      <c r="QML84" s="14"/>
      <c r="QMM84" s="14"/>
      <c r="QMN84" s="14"/>
      <c r="QMO84" s="14"/>
      <c r="QMP84" s="14"/>
      <c r="QMQ84" s="14"/>
      <c r="QMR84" s="14"/>
      <c r="QMS84" s="14"/>
      <c r="QMT84" s="14"/>
      <c r="QMU84" s="14"/>
      <c r="QMV84" s="14"/>
      <c r="QMW84" s="14"/>
      <c r="QMX84" s="14"/>
      <c r="QMY84" s="14"/>
      <c r="QMZ84" s="14"/>
      <c r="QNA84" s="14"/>
      <c r="QNB84" s="14"/>
      <c r="QNC84" s="14"/>
      <c r="QND84" s="14"/>
      <c r="QNE84" s="14"/>
      <c r="QNF84" s="14"/>
      <c r="QNG84" s="14"/>
      <c r="QNH84" s="14"/>
      <c r="QNI84" s="14"/>
      <c r="QNJ84" s="14"/>
      <c r="QNK84" s="14"/>
      <c r="QNL84" s="14"/>
      <c r="QNM84" s="14"/>
      <c r="QNN84" s="14"/>
      <c r="QNO84" s="14"/>
      <c r="QNP84" s="14"/>
      <c r="QNQ84" s="14"/>
      <c r="QNR84" s="14"/>
      <c r="QNS84" s="14"/>
      <c r="QNT84" s="14"/>
      <c r="QNU84" s="14"/>
      <c r="QNV84" s="14"/>
      <c r="QNW84" s="14"/>
      <c r="QNX84" s="14"/>
      <c r="QNY84" s="14"/>
      <c r="QNZ84" s="14"/>
      <c r="QOA84" s="14"/>
      <c r="QOB84" s="14"/>
      <c r="QOC84" s="14"/>
      <c r="QOD84" s="14"/>
      <c r="QOE84" s="14"/>
      <c r="QOF84" s="14"/>
      <c r="QOG84" s="14"/>
      <c r="QOH84" s="14"/>
      <c r="QOI84" s="14"/>
      <c r="QOJ84" s="14"/>
      <c r="QOK84" s="14"/>
      <c r="QOL84" s="14"/>
      <c r="QOM84" s="14"/>
      <c r="QON84" s="14"/>
      <c r="QOO84" s="14"/>
      <c r="QOP84" s="14"/>
      <c r="QOQ84" s="14"/>
      <c r="QOR84" s="14"/>
      <c r="QOS84" s="14"/>
      <c r="QOT84" s="14"/>
      <c r="QOU84" s="14"/>
      <c r="QOV84" s="14"/>
      <c r="QOW84" s="14"/>
      <c r="QOX84" s="14"/>
      <c r="QOY84" s="14"/>
      <c r="QOZ84" s="14"/>
      <c r="QPA84" s="14"/>
      <c r="QPB84" s="14"/>
      <c r="QPC84" s="14"/>
      <c r="QPD84" s="14"/>
      <c r="QPE84" s="14"/>
      <c r="QPF84" s="14"/>
      <c r="QPG84" s="14"/>
      <c r="QPH84" s="14"/>
      <c r="QPI84" s="14"/>
      <c r="QPJ84" s="14"/>
      <c r="QPK84" s="14"/>
      <c r="QPL84" s="14"/>
      <c r="QPM84" s="14"/>
      <c r="QPN84" s="14"/>
      <c r="QPO84" s="14"/>
      <c r="QPP84" s="14"/>
      <c r="QPQ84" s="14"/>
      <c r="QPR84" s="14"/>
      <c r="QPS84" s="14"/>
      <c r="QPT84" s="14"/>
      <c r="QPU84" s="14"/>
      <c r="QPV84" s="14"/>
      <c r="QPW84" s="14"/>
      <c r="QPX84" s="14"/>
      <c r="QPY84" s="14"/>
      <c r="QPZ84" s="14"/>
      <c r="QQA84" s="14"/>
      <c r="QQB84" s="14"/>
      <c r="QQC84" s="14"/>
      <c r="QQD84" s="14"/>
      <c r="QQE84" s="14"/>
      <c r="QQF84" s="14"/>
      <c r="QQG84" s="14"/>
      <c r="QQH84" s="14"/>
      <c r="QQI84" s="14"/>
      <c r="QQJ84" s="14"/>
      <c r="QQK84" s="14"/>
      <c r="QQL84" s="14"/>
      <c r="QQM84" s="14"/>
      <c r="QQN84" s="14"/>
      <c r="QQO84" s="14"/>
      <c r="QQP84" s="14"/>
      <c r="QQQ84" s="14"/>
      <c r="QQR84" s="14"/>
      <c r="QQS84" s="14"/>
      <c r="QQT84" s="14"/>
      <c r="QQU84" s="14"/>
      <c r="QQV84" s="14"/>
      <c r="QQW84" s="14"/>
      <c r="QQX84" s="14"/>
      <c r="QQY84" s="14"/>
      <c r="QQZ84" s="14"/>
      <c r="QRA84" s="14"/>
      <c r="QRB84" s="14"/>
      <c r="QRC84" s="14"/>
      <c r="QRD84" s="14"/>
      <c r="QRE84" s="14"/>
      <c r="QRF84" s="14"/>
      <c r="QRG84" s="14"/>
      <c r="QRH84" s="14"/>
      <c r="QRI84" s="14"/>
      <c r="QRJ84" s="14"/>
      <c r="QRK84" s="14"/>
      <c r="QRL84" s="14"/>
      <c r="QRM84" s="14"/>
      <c r="QRN84" s="14"/>
      <c r="QRO84" s="14"/>
      <c r="QRP84" s="14"/>
      <c r="QRQ84" s="14"/>
      <c r="QRR84" s="14"/>
      <c r="QRS84" s="14"/>
      <c r="QRT84" s="14"/>
      <c r="QRU84" s="14"/>
      <c r="QRV84" s="14"/>
      <c r="QRW84" s="14"/>
      <c r="QRX84" s="14"/>
      <c r="QRY84" s="14"/>
      <c r="QRZ84" s="14"/>
      <c r="QSA84" s="14"/>
      <c r="QSB84" s="14"/>
      <c r="QSC84" s="14"/>
      <c r="QSD84" s="14"/>
      <c r="QSE84" s="14"/>
      <c r="QSF84" s="14"/>
      <c r="QSG84" s="14"/>
      <c r="QSH84" s="14"/>
      <c r="QSI84" s="14"/>
      <c r="QSJ84" s="14"/>
      <c r="QSK84" s="14"/>
      <c r="QSL84" s="14"/>
      <c r="QSM84" s="14"/>
      <c r="QSN84" s="14"/>
      <c r="QSO84" s="14"/>
      <c r="QSP84" s="14"/>
      <c r="QSQ84" s="14"/>
      <c r="QSR84" s="14"/>
      <c r="QSS84" s="14"/>
      <c r="QST84" s="14"/>
      <c r="QSU84" s="14"/>
      <c r="QSV84" s="14"/>
      <c r="QSW84" s="14"/>
      <c r="QSX84" s="14"/>
      <c r="QSY84" s="14"/>
      <c r="QSZ84" s="14"/>
      <c r="QTA84" s="14"/>
      <c r="QTB84" s="14"/>
      <c r="QTC84" s="14"/>
      <c r="QTD84" s="14"/>
      <c r="QTE84" s="14"/>
      <c r="QTF84" s="14"/>
      <c r="QTG84" s="14"/>
      <c r="QTH84" s="14"/>
      <c r="QTI84" s="14"/>
      <c r="QTJ84" s="14"/>
      <c r="QTK84" s="14"/>
      <c r="QTL84" s="14"/>
      <c r="QTM84" s="14"/>
      <c r="QTN84" s="14"/>
      <c r="QTO84" s="14"/>
      <c r="QTP84" s="14"/>
      <c r="QTQ84" s="14"/>
      <c r="QTR84" s="14"/>
      <c r="QTS84" s="14"/>
      <c r="QTT84" s="14"/>
      <c r="QTU84" s="14"/>
      <c r="QTV84" s="14"/>
      <c r="QTW84" s="14"/>
      <c r="QTX84" s="14"/>
      <c r="QTY84" s="14"/>
      <c r="QTZ84" s="14"/>
      <c r="QUA84" s="14"/>
      <c r="QUB84" s="14"/>
      <c r="QUC84" s="14"/>
      <c r="QUD84" s="14"/>
      <c r="QUE84" s="14"/>
      <c r="QUF84" s="14"/>
      <c r="QUG84" s="14"/>
      <c r="QUH84" s="14"/>
      <c r="QUI84" s="14"/>
      <c r="QUJ84" s="14"/>
      <c r="QUK84" s="14"/>
      <c r="QUL84" s="14"/>
      <c r="QUM84" s="14"/>
      <c r="QUN84" s="14"/>
      <c r="QUO84" s="14"/>
      <c r="QUP84" s="14"/>
      <c r="QUQ84" s="14"/>
      <c r="QUR84" s="14"/>
      <c r="QUS84" s="14"/>
      <c r="QUT84" s="14"/>
      <c r="QUU84" s="14"/>
      <c r="QUV84" s="14"/>
      <c r="QUW84" s="14"/>
      <c r="QUX84" s="14"/>
      <c r="QUY84" s="14"/>
      <c r="QUZ84" s="14"/>
      <c r="QVA84" s="14"/>
      <c r="QVB84" s="14"/>
      <c r="QVC84" s="14"/>
      <c r="QVD84" s="14"/>
      <c r="QVE84" s="14"/>
      <c r="QVF84" s="14"/>
      <c r="QVG84" s="14"/>
      <c r="QVH84" s="14"/>
      <c r="QVI84" s="14"/>
      <c r="QVJ84" s="14"/>
      <c r="QVK84" s="14"/>
      <c r="QVL84" s="14"/>
      <c r="QVM84" s="14"/>
      <c r="QVN84" s="14"/>
      <c r="QVO84" s="14"/>
      <c r="QVP84" s="14"/>
      <c r="QVQ84" s="14"/>
      <c r="QVR84" s="14"/>
      <c r="QVS84" s="14"/>
      <c r="QVT84" s="14"/>
      <c r="QVU84" s="14"/>
      <c r="QVV84" s="14"/>
      <c r="QVW84" s="14"/>
      <c r="QVX84" s="14"/>
      <c r="QVY84" s="14"/>
      <c r="QVZ84" s="14"/>
      <c r="QWA84" s="14"/>
      <c r="QWB84" s="14"/>
      <c r="QWC84" s="14"/>
      <c r="QWD84" s="14"/>
      <c r="QWE84" s="14"/>
      <c r="QWF84" s="14"/>
      <c r="QWG84" s="14"/>
      <c r="QWH84" s="14"/>
      <c r="QWI84" s="14"/>
      <c r="QWJ84" s="14"/>
      <c r="QWK84" s="14"/>
      <c r="QWL84" s="14"/>
      <c r="QWM84" s="14"/>
      <c r="QWN84" s="14"/>
      <c r="QWO84" s="14"/>
      <c r="QWP84" s="14"/>
      <c r="QWQ84" s="14"/>
      <c r="QWR84" s="14"/>
      <c r="QWS84" s="14"/>
      <c r="QWT84" s="14"/>
      <c r="QWU84" s="14"/>
      <c r="QWV84" s="14"/>
      <c r="QWW84" s="14"/>
      <c r="QWX84" s="14"/>
      <c r="QWY84" s="14"/>
      <c r="QWZ84" s="14"/>
      <c r="QXA84" s="14"/>
      <c r="QXB84" s="14"/>
      <c r="QXC84" s="14"/>
      <c r="QXD84" s="14"/>
      <c r="QXE84" s="14"/>
      <c r="QXF84" s="14"/>
      <c r="QXG84" s="14"/>
      <c r="QXH84" s="14"/>
      <c r="QXI84" s="14"/>
      <c r="QXJ84" s="14"/>
      <c r="QXK84" s="14"/>
      <c r="QXL84" s="14"/>
      <c r="QXM84" s="14"/>
      <c r="QXN84" s="14"/>
      <c r="QXO84" s="14"/>
      <c r="QXP84" s="14"/>
      <c r="QXQ84" s="14"/>
      <c r="QXR84" s="14"/>
      <c r="QXS84" s="14"/>
      <c r="QXT84" s="14"/>
      <c r="QXU84" s="14"/>
      <c r="QXV84" s="14"/>
      <c r="QXW84" s="14"/>
      <c r="QXX84" s="14"/>
      <c r="QXY84" s="14"/>
      <c r="QXZ84" s="14"/>
      <c r="QYA84" s="14"/>
      <c r="QYB84" s="14"/>
      <c r="QYC84" s="14"/>
      <c r="QYD84" s="14"/>
      <c r="QYE84" s="14"/>
      <c r="QYF84" s="14"/>
      <c r="QYG84" s="14"/>
      <c r="QYH84" s="14"/>
      <c r="QYI84" s="14"/>
      <c r="QYJ84" s="14"/>
      <c r="QYK84" s="14"/>
      <c r="QYL84" s="14"/>
      <c r="QYM84" s="14"/>
      <c r="QYN84" s="14"/>
      <c r="QYO84" s="14"/>
      <c r="QYP84" s="14"/>
      <c r="QYQ84" s="14"/>
      <c r="QYR84" s="14"/>
      <c r="QYS84" s="14"/>
      <c r="QYT84" s="14"/>
      <c r="QYU84" s="14"/>
      <c r="QYV84" s="14"/>
      <c r="QYW84" s="14"/>
      <c r="QYX84" s="14"/>
      <c r="QYY84" s="14"/>
      <c r="QYZ84" s="14"/>
      <c r="QZA84" s="14"/>
      <c r="QZB84" s="14"/>
      <c r="QZC84" s="14"/>
      <c r="QZD84" s="14"/>
      <c r="QZE84" s="14"/>
      <c r="QZF84" s="14"/>
      <c r="QZG84" s="14"/>
      <c r="QZH84" s="14"/>
      <c r="QZI84" s="14"/>
      <c r="QZJ84" s="14"/>
      <c r="QZK84" s="14"/>
      <c r="QZL84" s="14"/>
      <c r="QZM84" s="14"/>
      <c r="QZN84" s="14"/>
      <c r="QZO84" s="14"/>
      <c r="QZP84" s="14"/>
      <c r="QZQ84" s="14"/>
      <c r="QZR84" s="14"/>
      <c r="QZS84" s="14"/>
      <c r="QZT84" s="14"/>
      <c r="QZU84" s="14"/>
      <c r="QZV84" s="14"/>
      <c r="QZW84" s="14"/>
      <c r="QZX84" s="14"/>
      <c r="QZY84" s="14"/>
      <c r="QZZ84" s="14"/>
      <c r="RAA84" s="14"/>
      <c r="RAB84" s="14"/>
      <c r="RAC84" s="14"/>
      <c r="RAD84" s="14"/>
      <c r="RAE84" s="14"/>
      <c r="RAF84" s="14"/>
      <c r="RAG84" s="14"/>
      <c r="RAH84" s="14"/>
      <c r="RAI84" s="14"/>
      <c r="RAJ84" s="14"/>
      <c r="RAK84" s="14"/>
      <c r="RAL84" s="14"/>
      <c r="RAM84" s="14"/>
      <c r="RAN84" s="14"/>
      <c r="RAO84" s="14"/>
      <c r="RAP84" s="14"/>
      <c r="RAQ84" s="14"/>
      <c r="RAR84" s="14"/>
      <c r="RAS84" s="14"/>
      <c r="RAT84" s="14"/>
      <c r="RAU84" s="14"/>
      <c r="RAV84" s="14"/>
      <c r="RAW84" s="14"/>
      <c r="RAX84" s="14"/>
      <c r="RAY84" s="14"/>
      <c r="RAZ84" s="14"/>
      <c r="RBA84" s="14"/>
      <c r="RBB84" s="14"/>
      <c r="RBC84" s="14"/>
      <c r="RBD84" s="14"/>
      <c r="RBE84" s="14"/>
      <c r="RBF84" s="14"/>
      <c r="RBG84" s="14"/>
      <c r="RBH84" s="14"/>
      <c r="RBI84" s="14"/>
      <c r="RBJ84" s="14"/>
      <c r="RBK84" s="14"/>
      <c r="RBL84" s="14"/>
      <c r="RBM84" s="14"/>
      <c r="RBN84" s="14"/>
      <c r="RBO84" s="14"/>
      <c r="RBP84" s="14"/>
      <c r="RBQ84" s="14"/>
      <c r="RBR84" s="14"/>
      <c r="RBS84" s="14"/>
      <c r="RBT84" s="14"/>
      <c r="RBU84" s="14"/>
      <c r="RBV84" s="14"/>
      <c r="RBW84" s="14"/>
      <c r="RBX84" s="14"/>
      <c r="RBY84" s="14"/>
      <c r="RBZ84" s="14"/>
      <c r="RCA84" s="14"/>
      <c r="RCB84" s="14"/>
      <c r="RCC84" s="14"/>
      <c r="RCD84" s="14"/>
      <c r="RCE84" s="14"/>
      <c r="RCF84" s="14"/>
      <c r="RCG84" s="14"/>
      <c r="RCH84" s="14"/>
      <c r="RCI84" s="14"/>
      <c r="RCJ84" s="14"/>
      <c r="RCK84" s="14"/>
      <c r="RCL84" s="14"/>
      <c r="RCM84" s="14"/>
      <c r="RCN84" s="14"/>
      <c r="RCO84" s="14"/>
      <c r="RCP84" s="14"/>
      <c r="RCQ84" s="14"/>
      <c r="RCR84" s="14"/>
      <c r="RCS84" s="14"/>
      <c r="RCT84" s="14"/>
      <c r="RCU84" s="14"/>
      <c r="RCV84" s="14"/>
      <c r="RCW84" s="14"/>
      <c r="RCX84" s="14"/>
      <c r="RCY84" s="14"/>
      <c r="RCZ84" s="14"/>
      <c r="RDA84" s="14"/>
      <c r="RDB84" s="14"/>
      <c r="RDC84" s="14"/>
      <c r="RDD84" s="14"/>
      <c r="RDE84" s="14"/>
      <c r="RDF84" s="14"/>
      <c r="RDG84" s="14"/>
      <c r="RDH84" s="14"/>
      <c r="RDI84" s="14"/>
      <c r="RDJ84" s="14"/>
      <c r="RDK84" s="14"/>
      <c r="RDL84" s="14"/>
      <c r="RDM84" s="14"/>
      <c r="RDN84" s="14"/>
      <c r="RDO84" s="14"/>
      <c r="RDP84" s="14"/>
      <c r="RDQ84" s="14"/>
      <c r="RDR84" s="14"/>
      <c r="RDS84" s="14"/>
      <c r="RDT84" s="14"/>
      <c r="RDU84" s="14"/>
      <c r="RDV84" s="14"/>
      <c r="RDW84" s="14"/>
      <c r="RDX84" s="14"/>
      <c r="RDY84" s="14"/>
      <c r="RDZ84" s="14"/>
      <c r="REA84" s="14"/>
      <c r="REB84" s="14"/>
      <c r="REC84" s="14"/>
      <c r="RED84" s="14"/>
      <c r="REE84" s="14"/>
      <c r="REF84" s="14"/>
      <c r="REG84" s="14"/>
      <c r="REH84" s="14"/>
      <c r="REI84" s="14"/>
      <c r="REJ84" s="14"/>
      <c r="REK84" s="14"/>
      <c r="REL84" s="14"/>
      <c r="REM84" s="14"/>
      <c r="REN84" s="14"/>
      <c r="REO84" s="14"/>
      <c r="REP84" s="14"/>
      <c r="REQ84" s="14"/>
      <c r="RER84" s="14"/>
      <c r="RES84" s="14"/>
      <c r="RET84" s="14"/>
      <c r="REU84" s="14"/>
      <c r="REV84" s="14"/>
      <c r="REW84" s="14"/>
      <c r="REX84" s="14"/>
      <c r="REY84" s="14"/>
      <c r="REZ84" s="14"/>
      <c r="RFA84" s="14"/>
      <c r="RFB84" s="14"/>
      <c r="RFC84" s="14"/>
      <c r="RFD84" s="14"/>
      <c r="RFE84" s="14"/>
      <c r="RFF84" s="14"/>
      <c r="RFG84" s="14"/>
      <c r="RFH84" s="14"/>
      <c r="RFI84" s="14"/>
      <c r="RFJ84" s="14"/>
      <c r="RFK84" s="14"/>
      <c r="RFL84" s="14"/>
      <c r="RFM84" s="14"/>
      <c r="RFN84" s="14"/>
      <c r="RFO84" s="14"/>
      <c r="RFP84" s="14"/>
      <c r="RFQ84" s="14"/>
      <c r="RFR84" s="14"/>
      <c r="RFS84" s="14"/>
      <c r="RFT84" s="14"/>
      <c r="RFU84" s="14"/>
      <c r="RFV84" s="14"/>
      <c r="RFW84" s="14"/>
      <c r="RFX84" s="14"/>
      <c r="RFY84" s="14"/>
      <c r="RFZ84" s="14"/>
      <c r="RGA84" s="14"/>
      <c r="RGB84" s="14"/>
      <c r="RGC84" s="14"/>
      <c r="RGD84" s="14"/>
      <c r="RGE84" s="14"/>
      <c r="RGF84" s="14"/>
      <c r="RGG84" s="14"/>
      <c r="RGH84" s="14"/>
      <c r="RGI84" s="14"/>
      <c r="RGJ84" s="14"/>
      <c r="RGK84" s="14"/>
      <c r="RGL84" s="14"/>
      <c r="RGM84" s="14"/>
      <c r="RGN84" s="14"/>
      <c r="RGO84" s="14"/>
      <c r="RGP84" s="14"/>
      <c r="RGQ84" s="14"/>
      <c r="RGR84" s="14"/>
      <c r="RGS84" s="14"/>
      <c r="RGT84" s="14"/>
      <c r="RGU84" s="14"/>
      <c r="RGV84" s="14"/>
      <c r="RGW84" s="14"/>
      <c r="RGX84" s="14"/>
      <c r="RGY84" s="14"/>
      <c r="RGZ84" s="14"/>
      <c r="RHA84" s="14"/>
      <c r="RHB84" s="14"/>
      <c r="RHC84" s="14"/>
      <c r="RHD84" s="14"/>
      <c r="RHE84" s="14"/>
      <c r="RHF84" s="14"/>
      <c r="RHG84" s="14"/>
      <c r="RHH84" s="14"/>
      <c r="RHI84" s="14"/>
      <c r="RHJ84" s="14"/>
      <c r="RHK84" s="14"/>
      <c r="RHL84" s="14"/>
      <c r="RHM84" s="14"/>
      <c r="RHN84" s="14"/>
      <c r="RHO84" s="14"/>
      <c r="RHP84" s="14"/>
      <c r="RHQ84" s="14"/>
      <c r="RHR84" s="14"/>
      <c r="RHS84" s="14"/>
      <c r="RHT84" s="14"/>
      <c r="RHU84" s="14"/>
      <c r="RHV84" s="14"/>
      <c r="RHW84" s="14"/>
      <c r="RHX84" s="14"/>
      <c r="RHY84" s="14"/>
      <c r="RHZ84" s="14"/>
      <c r="RIA84" s="14"/>
      <c r="RIB84" s="14"/>
      <c r="RIC84" s="14"/>
      <c r="RID84" s="14"/>
      <c r="RIE84" s="14"/>
      <c r="RIF84" s="14"/>
      <c r="RIG84" s="14"/>
      <c r="RIH84" s="14"/>
      <c r="RII84" s="14"/>
      <c r="RIJ84" s="14"/>
      <c r="RIK84" s="14"/>
      <c r="RIL84" s="14"/>
      <c r="RIM84" s="14"/>
      <c r="RIN84" s="14"/>
      <c r="RIO84" s="14"/>
      <c r="RIP84" s="14"/>
      <c r="RIQ84" s="14"/>
      <c r="RIR84" s="14"/>
      <c r="RIS84" s="14"/>
      <c r="RIT84" s="14"/>
      <c r="RIU84" s="14"/>
      <c r="RIV84" s="14"/>
      <c r="RIW84" s="14"/>
      <c r="RIX84" s="14"/>
      <c r="RIY84" s="14"/>
      <c r="RIZ84" s="14"/>
      <c r="RJA84" s="14"/>
      <c r="RJB84" s="14"/>
      <c r="RJC84" s="14"/>
      <c r="RJD84" s="14"/>
      <c r="RJE84" s="14"/>
      <c r="RJF84" s="14"/>
      <c r="RJG84" s="14"/>
      <c r="RJH84" s="14"/>
      <c r="RJI84" s="14"/>
      <c r="RJJ84" s="14"/>
      <c r="RJK84" s="14"/>
      <c r="RJL84" s="14"/>
      <c r="RJM84" s="14"/>
      <c r="RJN84" s="14"/>
      <c r="RJO84" s="14"/>
      <c r="RJP84" s="14"/>
      <c r="RJQ84" s="14"/>
      <c r="RJR84" s="14"/>
      <c r="RJS84" s="14"/>
      <c r="RJT84" s="14"/>
      <c r="RJU84" s="14"/>
      <c r="RJV84" s="14"/>
      <c r="RJW84" s="14"/>
      <c r="RJX84" s="14"/>
      <c r="RJY84" s="14"/>
      <c r="RJZ84" s="14"/>
      <c r="RKA84" s="14"/>
      <c r="RKB84" s="14"/>
      <c r="RKC84" s="14"/>
      <c r="RKD84" s="14"/>
      <c r="RKE84" s="14"/>
      <c r="RKF84" s="14"/>
      <c r="RKG84" s="14"/>
      <c r="RKH84" s="14"/>
      <c r="RKI84" s="14"/>
      <c r="RKJ84" s="14"/>
      <c r="RKK84" s="14"/>
      <c r="RKL84" s="14"/>
      <c r="RKM84" s="14"/>
      <c r="RKN84" s="14"/>
      <c r="RKO84" s="14"/>
      <c r="RKP84" s="14"/>
      <c r="RKQ84" s="14"/>
      <c r="RKR84" s="14"/>
      <c r="RKS84" s="14"/>
      <c r="RKT84" s="14"/>
      <c r="RKU84" s="14"/>
      <c r="RKV84" s="14"/>
      <c r="RKW84" s="14"/>
      <c r="RKX84" s="14"/>
      <c r="RKY84" s="14"/>
      <c r="RKZ84" s="14"/>
      <c r="RLA84" s="14"/>
      <c r="RLB84" s="14"/>
      <c r="RLC84" s="14"/>
      <c r="RLD84" s="14"/>
      <c r="RLE84" s="14"/>
      <c r="RLF84" s="14"/>
      <c r="RLG84" s="14"/>
      <c r="RLH84" s="14"/>
      <c r="RLI84" s="14"/>
      <c r="RLJ84" s="14"/>
      <c r="RLK84" s="14"/>
      <c r="RLL84" s="14"/>
      <c r="RLM84" s="14"/>
      <c r="RLN84" s="14"/>
      <c r="RLO84" s="14"/>
      <c r="RLP84" s="14"/>
      <c r="RLQ84" s="14"/>
      <c r="RLR84" s="14"/>
      <c r="RLS84" s="14"/>
      <c r="RLT84" s="14"/>
      <c r="RLU84" s="14"/>
      <c r="RLV84" s="14"/>
      <c r="RLW84" s="14"/>
      <c r="RLX84" s="14"/>
      <c r="RLY84" s="14"/>
      <c r="RLZ84" s="14"/>
      <c r="RMA84" s="14"/>
      <c r="RMB84" s="14"/>
      <c r="RMC84" s="14"/>
      <c r="RMD84" s="14"/>
      <c r="RME84" s="14"/>
      <c r="RMF84" s="14"/>
      <c r="RMG84" s="14"/>
      <c r="RMH84" s="14"/>
      <c r="RMI84" s="14"/>
      <c r="RMJ84" s="14"/>
      <c r="RMK84" s="14"/>
      <c r="RML84" s="14"/>
      <c r="RMM84" s="14"/>
      <c r="RMN84" s="14"/>
      <c r="RMO84" s="14"/>
      <c r="RMP84" s="14"/>
      <c r="RMQ84" s="14"/>
      <c r="RMR84" s="14"/>
      <c r="RMS84" s="14"/>
      <c r="RMT84" s="14"/>
      <c r="RMU84" s="14"/>
      <c r="RMV84" s="14"/>
      <c r="RMW84" s="14"/>
      <c r="RMX84" s="14"/>
      <c r="RMY84" s="14"/>
      <c r="RMZ84" s="14"/>
      <c r="RNA84" s="14"/>
      <c r="RNB84" s="14"/>
      <c r="RNC84" s="14"/>
      <c r="RND84" s="14"/>
      <c r="RNE84" s="14"/>
      <c r="RNF84" s="14"/>
      <c r="RNG84" s="14"/>
      <c r="RNH84" s="14"/>
      <c r="RNI84" s="14"/>
      <c r="RNJ84" s="14"/>
      <c r="RNK84" s="14"/>
      <c r="RNL84" s="14"/>
      <c r="RNM84" s="14"/>
      <c r="RNN84" s="14"/>
      <c r="RNO84" s="14"/>
      <c r="RNP84" s="14"/>
      <c r="RNQ84" s="14"/>
      <c r="RNR84" s="14"/>
      <c r="RNS84" s="14"/>
      <c r="RNT84" s="14"/>
      <c r="RNU84" s="14"/>
      <c r="RNV84" s="14"/>
      <c r="RNW84" s="14"/>
      <c r="RNX84" s="14"/>
      <c r="RNY84" s="14"/>
      <c r="RNZ84" s="14"/>
      <c r="ROA84" s="14"/>
      <c r="ROB84" s="14"/>
      <c r="ROC84" s="14"/>
      <c r="ROD84" s="14"/>
      <c r="ROE84" s="14"/>
      <c r="ROF84" s="14"/>
      <c r="ROG84" s="14"/>
      <c r="ROH84" s="14"/>
      <c r="ROI84" s="14"/>
      <c r="ROJ84" s="14"/>
      <c r="ROK84" s="14"/>
      <c r="ROL84" s="14"/>
      <c r="ROM84" s="14"/>
      <c r="RON84" s="14"/>
      <c r="ROO84" s="14"/>
      <c r="ROP84" s="14"/>
      <c r="ROQ84" s="14"/>
      <c r="ROR84" s="14"/>
      <c r="ROS84" s="14"/>
      <c r="ROT84" s="14"/>
      <c r="ROU84" s="14"/>
      <c r="ROV84" s="14"/>
      <c r="ROW84" s="14"/>
      <c r="ROX84" s="14"/>
      <c r="ROY84" s="14"/>
      <c r="ROZ84" s="14"/>
      <c r="RPA84" s="14"/>
      <c r="RPB84" s="14"/>
      <c r="RPC84" s="14"/>
      <c r="RPD84" s="14"/>
      <c r="RPE84" s="14"/>
      <c r="RPF84" s="14"/>
      <c r="RPG84" s="14"/>
      <c r="RPH84" s="14"/>
      <c r="RPI84" s="14"/>
      <c r="RPJ84" s="14"/>
      <c r="RPK84" s="14"/>
      <c r="RPL84" s="14"/>
      <c r="RPM84" s="14"/>
      <c r="RPN84" s="14"/>
      <c r="RPO84" s="14"/>
      <c r="RPP84" s="14"/>
      <c r="RPQ84" s="14"/>
      <c r="RPR84" s="14"/>
      <c r="RPS84" s="14"/>
      <c r="RPT84" s="14"/>
      <c r="RPU84" s="14"/>
      <c r="RPV84" s="14"/>
      <c r="RPW84" s="14"/>
      <c r="RPX84" s="14"/>
      <c r="RPY84" s="14"/>
      <c r="RPZ84" s="14"/>
      <c r="RQA84" s="14"/>
      <c r="RQB84" s="14"/>
      <c r="RQC84" s="14"/>
      <c r="RQD84" s="14"/>
      <c r="RQE84" s="14"/>
      <c r="RQF84" s="14"/>
      <c r="RQG84" s="14"/>
      <c r="RQH84" s="14"/>
      <c r="RQI84" s="14"/>
      <c r="RQJ84" s="14"/>
      <c r="RQK84" s="14"/>
      <c r="RQL84" s="14"/>
      <c r="RQM84" s="14"/>
      <c r="RQN84" s="14"/>
      <c r="RQO84" s="14"/>
      <c r="RQP84" s="14"/>
      <c r="RQQ84" s="14"/>
      <c r="RQR84" s="14"/>
      <c r="RQS84" s="14"/>
      <c r="RQT84" s="14"/>
      <c r="RQU84" s="14"/>
      <c r="RQV84" s="14"/>
      <c r="RQW84" s="14"/>
      <c r="RQX84" s="14"/>
      <c r="RQY84" s="14"/>
      <c r="RQZ84" s="14"/>
      <c r="RRA84" s="14"/>
      <c r="RRB84" s="14"/>
      <c r="RRC84" s="14"/>
      <c r="RRD84" s="14"/>
      <c r="RRE84" s="14"/>
      <c r="RRF84" s="14"/>
      <c r="RRG84" s="14"/>
      <c r="RRH84" s="14"/>
      <c r="RRI84" s="14"/>
      <c r="RRJ84" s="14"/>
      <c r="RRK84" s="14"/>
      <c r="RRL84" s="14"/>
      <c r="RRM84" s="14"/>
      <c r="RRN84" s="14"/>
      <c r="RRO84" s="14"/>
      <c r="RRP84" s="14"/>
      <c r="RRQ84" s="14"/>
      <c r="RRR84" s="14"/>
      <c r="RRS84" s="14"/>
      <c r="RRT84" s="14"/>
      <c r="RRU84" s="14"/>
      <c r="RRV84" s="14"/>
      <c r="RRW84" s="14"/>
      <c r="RRX84" s="14"/>
      <c r="RRY84" s="14"/>
      <c r="RRZ84" s="14"/>
      <c r="RSA84" s="14"/>
      <c r="RSB84" s="14"/>
      <c r="RSC84" s="14"/>
      <c r="RSD84" s="14"/>
      <c r="RSE84" s="14"/>
      <c r="RSF84" s="14"/>
      <c r="RSG84" s="14"/>
      <c r="RSH84" s="14"/>
      <c r="RSI84" s="14"/>
      <c r="RSJ84" s="14"/>
      <c r="RSK84" s="14"/>
      <c r="RSL84" s="14"/>
      <c r="RSM84" s="14"/>
      <c r="RSN84" s="14"/>
      <c r="RSO84" s="14"/>
      <c r="RSP84" s="14"/>
      <c r="RSQ84" s="14"/>
      <c r="RSR84" s="14"/>
      <c r="RSS84" s="14"/>
      <c r="RST84" s="14"/>
      <c r="RSU84" s="14"/>
      <c r="RSV84" s="14"/>
      <c r="RSW84" s="14"/>
      <c r="RSX84" s="14"/>
      <c r="RSY84" s="14"/>
      <c r="RSZ84" s="14"/>
      <c r="RTA84" s="14"/>
      <c r="RTB84" s="14"/>
      <c r="RTC84" s="14"/>
      <c r="RTD84" s="14"/>
      <c r="RTE84" s="14"/>
      <c r="RTF84" s="14"/>
      <c r="RTG84" s="14"/>
      <c r="RTH84" s="14"/>
      <c r="RTI84" s="14"/>
      <c r="RTJ84" s="14"/>
      <c r="RTK84" s="14"/>
      <c r="RTL84" s="14"/>
      <c r="RTM84" s="14"/>
      <c r="RTN84" s="14"/>
      <c r="RTO84" s="14"/>
      <c r="RTP84" s="14"/>
      <c r="RTQ84" s="14"/>
      <c r="RTR84" s="14"/>
      <c r="RTS84" s="14"/>
      <c r="RTT84" s="14"/>
      <c r="RTU84" s="14"/>
      <c r="RTV84" s="14"/>
      <c r="RTW84" s="14"/>
      <c r="RTX84" s="14"/>
      <c r="RTY84" s="14"/>
      <c r="RTZ84" s="14"/>
      <c r="RUA84" s="14"/>
      <c r="RUB84" s="14"/>
      <c r="RUC84" s="14"/>
      <c r="RUD84" s="14"/>
      <c r="RUE84" s="14"/>
      <c r="RUF84" s="14"/>
      <c r="RUG84" s="14"/>
      <c r="RUH84" s="14"/>
      <c r="RUI84" s="14"/>
      <c r="RUJ84" s="14"/>
      <c r="RUK84" s="14"/>
      <c r="RUL84" s="14"/>
      <c r="RUM84" s="14"/>
      <c r="RUN84" s="14"/>
      <c r="RUO84" s="14"/>
      <c r="RUP84" s="14"/>
      <c r="RUQ84" s="14"/>
      <c r="RUR84" s="14"/>
      <c r="RUS84" s="14"/>
      <c r="RUT84" s="14"/>
      <c r="RUU84" s="14"/>
      <c r="RUV84" s="14"/>
      <c r="RUW84" s="14"/>
      <c r="RUX84" s="14"/>
      <c r="RUY84" s="14"/>
      <c r="RUZ84" s="14"/>
      <c r="RVA84" s="14"/>
      <c r="RVB84" s="14"/>
      <c r="RVC84" s="14"/>
      <c r="RVD84" s="14"/>
      <c r="RVE84" s="14"/>
      <c r="RVF84" s="14"/>
      <c r="RVG84" s="14"/>
      <c r="RVH84" s="14"/>
      <c r="RVI84" s="14"/>
      <c r="RVJ84" s="14"/>
      <c r="RVK84" s="14"/>
      <c r="RVL84" s="14"/>
      <c r="RVM84" s="14"/>
      <c r="RVN84" s="14"/>
      <c r="RVO84" s="14"/>
      <c r="RVP84" s="14"/>
      <c r="RVQ84" s="14"/>
      <c r="RVR84" s="14"/>
      <c r="RVS84" s="14"/>
      <c r="RVT84" s="14"/>
      <c r="RVU84" s="14"/>
      <c r="RVV84" s="14"/>
      <c r="RVW84" s="14"/>
      <c r="RVX84" s="14"/>
      <c r="RVY84" s="14"/>
      <c r="RVZ84" s="14"/>
      <c r="RWA84" s="14"/>
      <c r="RWB84" s="14"/>
      <c r="RWC84" s="14"/>
      <c r="RWD84" s="14"/>
      <c r="RWE84" s="14"/>
      <c r="RWF84" s="14"/>
      <c r="RWG84" s="14"/>
      <c r="RWH84" s="14"/>
      <c r="RWI84" s="14"/>
      <c r="RWJ84" s="14"/>
      <c r="RWK84" s="14"/>
      <c r="RWL84" s="14"/>
      <c r="RWM84" s="14"/>
      <c r="RWN84" s="14"/>
      <c r="RWO84" s="14"/>
      <c r="RWP84" s="14"/>
      <c r="RWQ84" s="14"/>
      <c r="RWR84" s="14"/>
      <c r="RWS84" s="14"/>
      <c r="RWT84" s="14"/>
      <c r="RWU84" s="14"/>
      <c r="RWV84" s="14"/>
      <c r="RWW84" s="14"/>
      <c r="RWX84" s="14"/>
      <c r="RWY84" s="14"/>
      <c r="RWZ84" s="14"/>
      <c r="RXA84" s="14"/>
      <c r="RXB84" s="14"/>
      <c r="RXC84" s="14"/>
      <c r="RXD84" s="14"/>
      <c r="RXE84" s="14"/>
      <c r="RXF84" s="14"/>
      <c r="RXG84" s="14"/>
      <c r="RXH84" s="14"/>
      <c r="RXI84" s="14"/>
      <c r="RXJ84" s="14"/>
      <c r="RXK84" s="14"/>
      <c r="RXL84" s="14"/>
      <c r="RXM84" s="14"/>
      <c r="RXN84" s="14"/>
      <c r="RXO84" s="14"/>
      <c r="RXP84" s="14"/>
      <c r="RXQ84" s="14"/>
      <c r="RXR84" s="14"/>
      <c r="RXS84" s="14"/>
      <c r="RXT84" s="14"/>
      <c r="RXU84" s="14"/>
      <c r="RXV84" s="14"/>
      <c r="RXW84" s="14"/>
      <c r="RXX84" s="14"/>
      <c r="RXY84" s="14"/>
      <c r="RXZ84" s="14"/>
      <c r="RYA84" s="14"/>
      <c r="RYB84" s="14"/>
      <c r="RYC84" s="14"/>
      <c r="RYD84" s="14"/>
      <c r="RYE84" s="14"/>
      <c r="RYF84" s="14"/>
      <c r="RYG84" s="14"/>
      <c r="RYH84" s="14"/>
      <c r="RYI84" s="14"/>
      <c r="RYJ84" s="14"/>
      <c r="RYK84" s="14"/>
      <c r="RYL84" s="14"/>
      <c r="RYM84" s="14"/>
      <c r="RYN84" s="14"/>
      <c r="RYO84" s="14"/>
      <c r="RYP84" s="14"/>
      <c r="RYQ84" s="14"/>
      <c r="RYR84" s="14"/>
      <c r="RYS84" s="14"/>
      <c r="RYT84" s="14"/>
      <c r="RYU84" s="14"/>
      <c r="RYV84" s="14"/>
      <c r="RYW84" s="14"/>
      <c r="RYX84" s="14"/>
      <c r="RYY84" s="14"/>
      <c r="RYZ84" s="14"/>
      <c r="RZA84" s="14"/>
      <c r="RZB84" s="14"/>
      <c r="RZC84" s="14"/>
      <c r="RZD84" s="14"/>
      <c r="RZE84" s="14"/>
      <c r="RZF84" s="14"/>
      <c r="RZG84" s="14"/>
      <c r="RZH84" s="14"/>
      <c r="RZI84" s="14"/>
      <c r="RZJ84" s="14"/>
      <c r="RZK84" s="14"/>
      <c r="RZL84" s="14"/>
      <c r="RZM84" s="14"/>
      <c r="RZN84" s="14"/>
      <c r="RZO84" s="14"/>
      <c r="RZP84" s="14"/>
      <c r="RZQ84" s="14"/>
      <c r="RZR84" s="14"/>
      <c r="RZS84" s="14"/>
      <c r="RZT84" s="14"/>
      <c r="RZU84" s="14"/>
      <c r="RZV84" s="14"/>
      <c r="RZW84" s="14"/>
      <c r="RZX84" s="14"/>
      <c r="RZY84" s="14"/>
      <c r="RZZ84" s="14"/>
      <c r="SAA84" s="14"/>
      <c r="SAB84" s="14"/>
      <c r="SAC84" s="14"/>
      <c r="SAD84" s="14"/>
      <c r="SAE84" s="14"/>
      <c r="SAF84" s="14"/>
      <c r="SAG84" s="14"/>
      <c r="SAH84" s="14"/>
      <c r="SAI84" s="14"/>
      <c r="SAJ84" s="14"/>
      <c r="SAK84" s="14"/>
      <c r="SAL84" s="14"/>
      <c r="SAM84" s="14"/>
      <c r="SAN84" s="14"/>
      <c r="SAO84" s="14"/>
      <c r="SAP84" s="14"/>
      <c r="SAQ84" s="14"/>
      <c r="SAR84" s="14"/>
      <c r="SAS84" s="14"/>
      <c r="SAT84" s="14"/>
      <c r="SAU84" s="14"/>
      <c r="SAV84" s="14"/>
      <c r="SAW84" s="14"/>
      <c r="SAX84" s="14"/>
      <c r="SAY84" s="14"/>
      <c r="SAZ84" s="14"/>
      <c r="SBA84" s="14"/>
      <c r="SBB84" s="14"/>
      <c r="SBC84" s="14"/>
      <c r="SBD84" s="14"/>
      <c r="SBE84" s="14"/>
      <c r="SBF84" s="14"/>
      <c r="SBG84" s="14"/>
      <c r="SBH84" s="14"/>
      <c r="SBI84" s="14"/>
      <c r="SBJ84" s="14"/>
      <c r="SBK84" s="14"/>
      <c r="SBL84" s="14"/>
      <c r="SBM84" s="14"/>
      <c r="SBN84" s="14"/>
      <c r="SBO84" s="14"/>
      <c r="SBP84" s="14"/>
      <c r="SBQ84" s="14"/>
      <c r="SBR84" s="14"/>
      <c r="SBS84" s="14"/>
      <c r="SBT84" s="14"/>
      <c r="SBU84" s="14"/>
      <c r="SBV84" s="14"/>
      <c r="SBW84" s="14"/>
      <c r="SBX84" s="14"/>
      <c r="SBY84" s="14"/>
      <c r="SBZ84" s="14"/>
      <c r="SCA84" s="14"/>
      <c r="SCB84" s="14"/>
      <c r="SCC84" s="14"/>
      <c r="SCD84" s="14"/>
      <c r="SCE84" s="14"/>
      <c r="SCF84" s="14"/>
      <c r="SCG84" s="14"/>
      <c r="SCH84" s="14"/>
      <c r="SCI84" s="14"/>
      <c r="SCJ84" s="14"/>
      <c r="SCK84" s="14"/>
      <c r="SCL84" s="14"/>
      <c r="SCM84" s="14"/>
      <c r="SCN84" s="14"/>
      <c r="SCO84" s="14"/>
      <c r="SCP84" s="14"/>
      <c r="SCQ84" s="14"/>
      <c r="SCR84" s="14"/>
      <c r="SCS84" s="14"/>
      <c r="SCT84" s="14"/>
      <c r="SCU84" s="14"/>
      <c r="SCV84" s="14"/>
      <c r="SCW84" s="14"/>
      <c r="SCX84" s="14"/>
      <c r="SCY84" s="14"/>
      <c r="SCZ84" s="14"/>
      <c r="SDA84" s="14"/>
      <c r="SDB84" s="14"/>
      <c r="SDC84" s="14"/>
      <c r="SDD84" s="14"/>
      <c r="SDE84" s="14"/>
      <c r="SDF84" s="14"/>
      <c r="SDG84" s="14"/>
      <c r="SDH84" s="14"/>
      <c r="SDI84" s="14"/>
      <c r="SDJ84" s="14"/>
      <c r="SDK84" s="14"/>
      <c r="SDL84" s="14"/>
      <c r="SDM84" s="14"/>
      <c r="SDN84" s="14"/>
      <c r="SDO84" s="14"/>
      <c r="SDP84" s="14"/>
      <c r="SDQ84" s="14"/>
      <c r="SDR84" s="14"/>
      <c r="SDS84" s="14"/>
      <c r="SDT84" s="14"/>
      <c r="SDU84" s="14"/>
      <c r="SDV84" s="14"/>
      <c r="SDW84" s="14"/>
      <c r="SDX84" s="14"/>
      <c r="SDY84" s="14"/>
      <c r="SDZ84" s="14"/>
      <c r="SEA84" s="14"/>
      <c r="SEB84" s="14"/>
      <c r="SEC84" s="14"/>
      <c r="SED84" s="14"/>
      <c r="SEE84" s="14"/>
      <c r="SEF84" s="14"/>
      <c r="SEG84" s="14"/>
      <c r="SEH84" s="14"/>
      <c r="SEI84" s="14"/>
      <c r="SEJ84" s="14"/>
      <c r="SEK84" s="14"/>
      <c r="SEL84" s="14"/>
      <c r="SEM84" s="14"/>
      <c r="SEN84" s="14"/>
      <c r="SEO84" s="14"/>
      <c r="SEP84" s="14"/>
      <c r="SEQ84" s="14"/>
      <c r="SER84" s="14"/>
      <c r="SES84" s="14"/>
      <c r="SET84" s="14"/>
      <c r="SEU84" s="14"/>
      <c r="SEV84" s="14"/>
      <c r="SEW84" s="14"/>
      <c r="SEX84" s="14"/>
      <c r="SEY84" s="14"/>
      <c r="SEZ84" s="14"/>
      <c r="SFA84" s="14"/>
      <c r="SFB84" s="14"/>
      <c r="SFC84" s="14"/>
      <c r="SFD84" s="14"/>
      <c r="SFE84" s="14"/>
      <c r="SFF84" s="14"/>
      <c r="SFG84" s="14"/>
      <c r="SFH84" s="14"/>
      <c r="SFI84" s="14"/>
      <c r="SFJ84" s="14"/>
      <c r="SFK84" s="14"/>
      <c r="SFL84" s="14"/>
      <c r="SFM84" s="14"/>
      <c r="SFN84" s="14"/>
      <c r="SFO84" s="14"/>
      <c r="SFP84" s="14"/>
      <c r="SFQ84" s="14"/>
      <c r="SFR84" s="14"/>
      <c r="SFS84" s="14"/>
      <c r="SFT84" s="14"/>
      <c r="SFU84" s="14"/>
      <c r="SFV84" s="14"/>
      <c r="SFW84" s="14"/>
      <c r="SFX84" s="14"/>
      <c r="SFY84" s="14"/>
      <c r="SFZ84" s="14"/>
      <c r="SGA84" s="14"/>
      <c r="SGB84" s="14"/>
      <c r="SGC84" s="14"/>
      <c r="SGD84" s="14"/>
      <c r="SGE84" s="14"/>
      <c r="SGF84" s="14"/>
      <c r="SGG84" s="14"/>
      <c r="SGH84" s="14"/>
      <c r="SGI84" s="14"/>
      <c r="SGJ84" s="14"/>
      <c r="SGK84" s="14"/>
      <c r="SGL84" s="14"/>
      <c r="SGM84" s="14"/>
      <c r="SGN84" s="14"/>
      <c r="SGO84" s="14"/>
      <c r="SGP84" s="14"/>
      <c r="SGQ84" s="14"/>
      <c r="SGR84" s="14"/>
      <c r="SGS84" s="14"/>
      <c r="SGT84" s="14"/>
      <c r="SGU84" s="14"/>
      <c r="SGV84" s="14"/>
      <c r="SGW84" s="14"/>
      <c r="SGX84" s="14"/>
      <c r="SGY84" s="14"/>
      <c r="SGZ84" s="14"/>
      <c r="SHA84" s="14"/>
      <c r="SHB84" s="14"/>
      <c r="SHC84" s="14"/>
      <c r="SHD84" s="14"/>
      <c r="SHE84" s="14"/>
      <c r="SHF84" s="14"/>
      <c r="SHG84" s="14"/>
      <c r="SHH84" s="14"/>
      <c r="SHI84" s="14"/>
      <c r="SHJ84" s="14"/>
      <c r="SHK84" s="14"/>
      <c r="SHL84" s="14"/>
      <c r="SHM84" s="14"/>
      <c r="SHN84" s="14"/>
      <c r="SHO84" s="14"/>
      <c r="SHP84" s="14"/>
      <c r="SHQ84" s="14"/>
      <c r="SHR84" s="14"/>
      <c r="SHS84" s="14"/>
      <c r="SHT84" s="14"/>
      <c r="SHU84" s="14"/>
      <c r="SHV84" s="14"/>
      <c r="SHW84" s="14"/>
      <c r="SHX84" s="14"/>
      <c r="SHY84" s="14"/>
      <c r="SHZ84" s="14"/>
      <c r="SIA84" s="14"/>
      <c r="SIB84" s="14"/>
      <c r="SIC84" s="14"/>
      <c r="SID84" s="14"/>
      <c r="SIE84" s="14"/>
      <c r="SIF84" s="14"/>
      <c r="SIG84" s="14"/>
      <c r="SIH84" s="14"/>
      <c r="SII84" s="14"/>
      <c r="SIJ84" s="14"/>
      <c r="SIK84" s="14"/>
      <c r="SIL84" s="14"/>
      <c r="SIM84" s="14"/>
      <c r="SIN84" s="14"/>
      <c r="SIO84" s="14"/>
      <c r="SIP84" s="14"/>
      <c r="SIQ84" s="14"/>
      <c r="SIR84" s="14"/>
      <c r="SIS84" s="14"/>
      <c r="SIT84" s="14"/>
      <c r="SIU84" s="14"/>
      <c r="SIV84" s="14"/>
      <c r="SIW84" s="14"/>
      <c r="SIX84" s="14"/>
      <c r="SIY84" s="14"/>
      <c r="SIZ84" s="14"/>
      <c r="SJA84" s="14"/>
      <c r="SJB84" s="14"/>
      <c r="SJC84" s="14"/>
      <c r="SJD84" s="14"/>
      <c r="SJE84" s="14"/>
      <c r="SJF84" s="14"/>
      <c r="SJG84" s="14"/>
      <c r="SJH84" s="14"/>
      <c r="SJI84" s="14"/>
      <c r="SJJ84" s="14"/>
      <c r="SJK84" s="14"/>
      <c r="SJL84" s="14"/>
      <c r="SJM84" s="14"/>
      <c r="SJN84" s="14"/>
      <c r="SJO84" s="14"/>
      <c r="SJP84" s="14"/>
      <c r="SJQ84" s="14"/>
      <c r="SJR84" s="14"/>
      <c r="SJS84" s="14"/>
      <c r="SJT84" s="14"/>
      <c r="SJU84" s="14"/>
      <c r="SJV84" s="14"/>
      <c r="SJW84" s="14"/>
      <c r="SJX84" s="14"/>
      <c r="SJY84" s="14"/>
      <c r="SJZ84" s="14"/>
      <c r="SKA84" s="14"/>
      <c r="SKB84" s="14"/>
      <c r="SKC84" s="14"/>
      <c r="SKD84" s="14"/>
      <c r="SKE84" s="14"/>
      <c r="SKF84" s="14"/>
      <c r="SKG84" s="14"/>
      <c r="SKH84" s="14"/>
      <c r="SKI84" s="14"/>
      <c r="SKJ84" s="14"/>
      <c r="SKK84" s="14"/>
      <c r="SKL84" s="14"/>
      <c r="SKM84" s="14"/>
      <c r="SKN84" s="14"/>
      <c r="SKO84" s="14"/>
      <c r="SKP84" s="14"/>
      <c r="SKQ84" s="14"/>
      <c r="SKR84" s="14"/>
      <c r="SKS84" s="14"/>
      <c r="SKT84" s="14"/>
      <c r="SKU84" s="14"/>
      <c r="SKV84" s="14"/>
      <c r="SKW84" s="14"/>
      <c r="SKX84" s="14"/>
      <c r="SKY84" s="14"/>
      <c r="SKZ84" s="14"/>
      <c r="SLA84" s="14"/>
      <c r="SLB84" s="14"/>
      <c r="SLC84" s="14"/>
      <c r="SLD84" s="14"/>
      <c r="SLE84" s="14"/>
      <c r="SLF84" s="14"/>
      <c r="SLG84" s="14"/>
      <c r="SLH84" s="14"/>
      <c r="SLI84" s="14"/>
      <c r="SLJ84" s="14"/>
      <c r="SLK84" s="14"/>
      <c r="SLL84" s="14"/>
      <c r="SLM84" s="14"/>
      <c r="SLN84" s="14"/>
      <c r="SLO84" s="14"/>
      <c r="SLP84" s="14"/>
      <c r="SLQ84" s="14"/>
      <c r="SLR84" s="14"/>
      <c r="SLS84" s="14"/>
      <c r="SLT84" s="14"/>
      <c r="SLU84" s="14"/>
      <c r="SLV84" s="14"/>
      <c r="SLW84" s="14"/>
      <c r="SLX84" s="14"/>
      <c r="SLY84" s="14"/>
      <c r="SLZ84" s="14"/>
      <c r="SMA84" s="14"/>
      <c r="SMB84" s="14"/>
      <c r="SMC84" s="14"/>
      <c r="SMD84" s="14"/>
      <c r="SME84" s="14"/>
      <c r="SMF84" s="14"/>
      <c r="SMG84" s="14"/>
      <c r="SMH84" s="14"/>
      <c r="SMI84" s="14"/>
      <c r="SMJ84" s="14"/>
      <c r="SMK84" s="14"/>
      <c r="SML84" s="14"/>
      <c r="SMM84" s="14"/>
      <c r="SMN84" s="14"/>
      <c r="SMO84" s="14"/>
      <c r="SMP84" s="14"/>
      <c r="SMQ84" s="14"/>
      <c r="SMR84" s="14"/>
      <c r="SMS84" s="14"/>
      <c r="SMT84" s="14"/>
      <c r="SMU84" s="14"/>
      <c r="SMV84" s="14"/>
      <c r="SMW84" s="14"/>
      <c r="SMX84" s="14"/>
      <c r="SMY84" s="14"/>
      <c r="SMZ84" s="14"/>
      <c r="SNA84" s="14"/>
      <c r="SNB84" s="14"/>
      <c r="SNC84" s="14"/>
      <c r="SND84" s="14"/>
      <c r="SNE84" s="14"/>
      <c r="SNF84" s="14"/>
      <c r="SNG84" s="14"/>
      <c r="SNH84" s="14"/>
      <c r="SNI84" s="14"/>
      <c r="SNJ84" s="14"/>
      <c r="SNK84" s="14"/>
      <c r="SNL84" s="14"/>
      <c r="SNM84" s="14"/>
      <c r="SNN84" s="14"/>
      <c r="SNO84" s="14"/>
      <c r="SNP84" s="14"/>
      <c r="SNQ84" s="14"/>
      <c r="SNR84" s="14"/>
      <c r="SNS84" s="14"/>
      <c r="SNT84" s="14"/>
      <c r="SNU84" s="14"/>
      <c r="SNV84" s="14"/>
      <c r="SNW84" s="14"/>
      <c r="SNX84" s="14"/>
      <c r="SNY84" s="14"/>
      <c r="SNZ84" s="14"/>
      <c r="SOA84" s="14"/>
      <c r="SOB84" s="14"/>
      <c r="SOC84" s="14"/>
      <c r="SOD84" s="14"/>
      <c r="SOE84" s="14"/>
      <c r="SOF84" s="14"/>
      <c r="SOG84" s="14"/>
      <c r="SOH84" s="14"/>
      <c r="SOI84" s="14"/>
      <c r="SOJ84" s="14"/>
      <c r="SOK84" s="14"/>
      <c r="SOL84" s="14"/>
      <c r="SOM84" s="14"/>
      <c r="SON84" s="14"/>
      <c r="SOO84" s="14"/>
      <c r="SOP84" s="14"/>
      <c r="SOQ84" s="14"/>
      <c r="SOR84" s="14"/>
      <c r="SOS84" s="14"/>
      <c r="SOT84" s="14"/>
      <c r="SOU84" s="14"/>
      <c r="SOV84" s="14"/>
      <c r="SOW84" s="14"/>
      <c r="SOX84" s="14"/>
      <c r="SOY84" s="14"/>
      <c r="SOZ84" s="14"/>
      <c r="SPA84" s="14"/>
      <c r="SPB84" s="14"/>
      <c r="SPC84" s="14"/>
      <c r="SPD84" s="14"/>
      <c r="SPE84" s="14"/>
      <c r="SPF84" s="14"/>
      <c r="SPG84" s="14"/>
      <c r="SPH84" s="14"/>
      <c r="SPI84" s="14"/>
      <c r="SPJ84" s="14"/>
      <c r="SPK84" s="14"/>
      <c r="SPL84" s="14"/>
      <c r="SPM84" s="14"/>
      <c r="SPN84" s="14"/>
      <c r="SPO84" s="14"/>
      <c r="SPP84" s="14"/>
      <c r="SPQ84" s="14"/>
      <c r="SPR84" s="14"/>
      <c r="SPS84" s="14"/>
      <c r="SPT84" s="14"/>
      <c r="SPU84" s="14"/>
      <c r="SPV84" s="14"/>
      <c r="SPW84" s="14"/>
      <c r="SPX84" s="14"/>
      <c r="SPY84" s="14"/>
      <c r="SPZ84" s="14"/>
      <c r="SQA84" s="14"/>
      <c r="SQB84" s="14"/>
      <c r="SQC84" s="14"/>
      <c r="SQD84" s="14"/>
      <c r="SQE84" s="14"/>
      <c r="SQF84" s="14"/>
      <c r="SQG84" s="14"/>
      <c r="SQH84" s="14"/>
      <c r="SQI84" s="14"/>
      <c r="SQJ84" s="14"/>
      <c r="SQK84" s="14"/>
      <c r="SQL84" s="14"/>
      <c r="SQM84" s="14"/>
      <c r="SQN84" s="14"/>
      <c r="SQO84" s="14"/>
      <c r="SQP84" s="14"/>
      <c r="SQQ84" s="14"/>
      <c r="SQR84" s="14"/>
      <c r="SQS84" s="14"/>
      <c r="SQT84" s="14"/>
      <c r="SQU84" s="14"/>
      <c r="SQV84" s="14"/>
      <c r="SQW84" s="14"/>
      <c r="SQX84" s="14"/>
      <c r="SQY84" s="14"/>
      <c r="SQZ84" s="14"/>
      <c r="SRA84" s="14"/>
      <c r="SRB84" s="14"/>
      <c r="SRC84" s="14"/>
      <c r="SRD84" s="14"/>
      <c r="SRE84" s="14"/>
      <c r="SRF84" s="14"/>
      <c r="SRG84" s="14"/>
      <c r="SRH84" s="14"/>
      <c r="SRI84" s="14"/>
      <c r="SRJ84" s="14"/>
      <c r="SRK84" s="14"/>
      <c r="SRL84" s="14"/>
      <c r="SRM84" s="14"/>
      <c r="SRN84" s="14"/>
      <c r="SRO84" s="14"/>
      <c r="SRP84" s="14"/>
      <c r="SRQ84" s="14"/>
      <c r="SRR84" s="14"/>
      <c r="SRS84" s="14"/>
      <c r="SRT84" s="14"/>
      <c r="SRU84" s="14"/>
      <c r="SRV84" s="14"/>
      <c r="SRW84" s="14"/>
      <c r="SRX84" s="14"/>
      <c r="SRY84" s="14"/>
      <c r="SRZ84" s="14"/>
      <c r="SSA84" s="14"/>
      <c r="SSB84" s="14"/>
      <c r="SSC84" s="14"/>
      <c r="SSD84" s="14"/>
      <c r="SSE84" s="14"/>
      <c r="SSF84" s="14"/>
      <c r="SSG84" s="14"/>
      <c r="SSH84" s="14"/>
      <c r="SSI84" s="14"/>
      <c r="SSJ84" s="14"/>
      <c r="SSK84" s="14"/>
      <c r="SSL84" s="14"/>
      <c r="SSM84" s="14"/>
      <c r="SSN84" s="14"/>
      <c r="SSO84" s="14"/>
      <c r="SSP84" s="14"/>
      <c r="SSQ84" s="14"/>
      <c r="SSR84" s="14"/>
      <c r="SSS84" s="14"/>
      <c r="SST84" s="14"/>
      <c r="SSU84" s="14"/>
      <c r="SSV84" s="14"/>
      <c r="SSW84" s="14"/>
      <c r="SSX84" s="14"/>
      <c r="SSY84" s="14"/>
      <c r="SSZ84" s="14"/>
      <c r="STA84" s="14"/>
      <c r="STB84" s="14"/>
      <c r="STC84" s="14"/>
      <c r="STD84" s="14"/>
      <c r="STE84" s="14"/>
      <c r="STF84" s="14"/>
      <c r="STG84" s="14"/>
      <c r="STH84" s="14"/>
      <c r="STI84" s="14"/>
      <c r="STJ84" s="14"/>
      <c r="STK84" s="14"/>
      <c r="STL84" s="14"/>
      <c r="STM84" s="14"/>
      <c r="STN84" s="14"/>
      <c r="STO84" s="14"/>
      <c r="STP84" s="14"/>
      <c r="STQ84" s="14"/>
      <c r="STR84" s="14"/>
      <c r="STS84" s="14"/>
      <c r="STT84" s="14"/>
      <c r="STU84" s="14"/>
      <c r="STV84" s="14"/>
      <c r="STW84" s="14"/>
      <c r="STX84" s="14"/>
      <c r="STY84" s="14"/>
      <c r="STZ84" s="14"/>
      <c r="SUA84" s="14"/>
      <c r="SUB84" s="14"/>
      <c r="SUC84" s="14"/>
      <c r="SUD84" s="14"/>
      <c r="SUE84" s="14"/>
      <c r="SUF84" s="14"/>
      <c r="SUG84" s="14"/>
      <c r="SUH84" s="14"/>
      <c r="SUI84" s="14"/>
      <c r="SUJ84" s="14"/>
      <c r="SUK84" s="14"/>
      <c r="SUL84" s="14"/>
      <c r="SUM84" s="14"/>
      <c r="SUN84" s="14"/>
      <c r="SUO84" s="14"/>
      <c r="SUP84" s="14"/>
      <c r="SUQ84" s="14"/>
      <c r="SUR84" s="14"/>
      <c r="SUS84" s="14"/>
      <c r="SUT84" s="14"/>
      <c r="SUU84" s="14"/>
      <c r="SUV84" s="14"/>
      <c r="SUW84" s="14"/>
      <c r="SUX84" s="14"/>
      <c r="SUY84" s="14"/>
      <c r="SUZ84" s="14"/>
      <c r="SVA84" s="14"/>
      <c r="SVB84" s="14"/>
      <c r="SVC84" s="14"/>
      <c r="SVD84" s="14"/>
      <c r="SVE84" s="14"/>
      <c r="SVF84" s="14"/>
      <c r="SVG84" s="14"/>
      <c r="SVH84" s="14"/>
      <c r="SVI84" s="14"/>
      <c r="SVJ84" s="14"/>
      <c r="SVK84" s="14"/>
      <c r="SVL84" s="14"/>
      <c r="SVM84" s="14"/>
      <c r="SVN84" s="14"/>
      <c r="SVO84" s="14"/>
      <c r="SVP84" s="14"/>
      <c r="SVQ84" s="14"/>
      <c r="SVR84" s="14"/>
      <c r="SVS84" s="14"/>
      <c r="SVT84" s="14"/>
      <c r="SVU84" s="14"/>
      <c r="SVV84" s="14"/>
      <c r="SVW84" s="14"/>
      <c r="SVX84" s="14"/>
      <c r="SVY84" s="14"/>
      <c r="SVZ84" s="14"/>
      <c r="SWA84" s="14"/>
      <c r="SWB84" s="14"/>
      <c r="SWC84" s="14"/>
      <c r="SWD84" s="14"/>
      <c r="SWE84" s="14"/>
      <c r="SWF84" s="14"/>
      <c r="SWG84" s="14"/>
      <c r="SWH84" s="14"/>
      <c r="SWI84" s="14"/>
      <c r="SWJ84" s="14"/>
      <c r="SWK84" s="14"/>
      <c r="SWL84" s="14"/>
      <c r="SWM84" s="14"/>
      <c r="SWN84" s="14"/>
      <c r="SWO84" s="14"/>
      <c r="SWP84" s="14"/>
      <c r="SWQ84" s="14"/>
      <c r="SWR84" s="14"/>
      <c r="SWS84" s="14"/>
      <c r="SWT84" s="14"/>
      <c r="SWU84" s="14"/>
      <c r="SWV84" s="14"/>
      <c r="SWW84" s="14"/>
      <c r="SWX84" s="14"/>
      <c r="SWY84" s="14"/>
      <c r="SWZ84" s="14"/>
      <c r="SXA84" s="14"/>
      <c r="SXB84" s="14"/>
      <c r="SXC84" s="14"/>
      <c r="SXD84" s="14"/>
      <c r="SXE84" s="14"/>
      <c r="SXF84" s="14"/>
      <c r="SXG84" s="14"/>
      <c r="SXH84" s="14"/>
      <c r="SXI84" s="14"/>
      <c r="SXJ84" s="14"/>
      <c r="SXK84" s="14"/>
      <c r="SXL84" s="14"/>
      <c r="SXM84" s="14"/>
      <c r="SXN84" s="14"/>
      <c r="SXO84" s="14"/>
      <c r="SXP84" s="14"/>
      <c r="SXQ84" s="14"/>
      <c r="SXR84" s="14"/>
      <c r="SXS84" s="14"/>
      <c r="SXT84" s="14"/>
      <c r="SXU84" s="14"/>
      <c r="SXV84" s="14"/>
      <c r="SXW84" s="14"/>
      <c r="SXX84" s="14"/>
      <c r="SXY84" s="14"/>
      <c r="SXZ84" s="14"/>
      <c r="SYA84" s="14"/>
      <c r="SYB84" s="14"/>
      <c r="SYC84" s="14"/>
      <c r="SYD84" s="14"/>
      <c r="SYE84" s="14"/>
      <c r="SYF84" s="14"/>
      <c r="SYG84" s="14"/>
      <c r="SYH84" s="14"/>
      <c r="SYI84" s="14"/>
      <c r="SYJ84" s="14"/>
      <c r="SYK84" s="14"/>
      <c r="SYL84" s="14"/>
      <c r="SYM84" s="14"/>
      <c r="SYN84" s="14"/>
      <c r="SYO84" s="14"/>
      <c r="SYP84" s="14"/>
      <c r="SYQ84" s="14"/>
      <c r="SYR84" s="14"/>
      <c r="SYS84" s="14"/>
      <c r="SYT84" s="14"/>
      <c r="SYU84" s="14"/>
      <c r="SYV84" s="14"/>
      <c r="SYW84" s="14"/>
      <c r="SYX84" s="14"/>
      <c r="SYY84" s="14"/>
      <c r="SYZ84" s="14"/>
      <c r="SZA84" s="14"/>
      <c r="SZB84" s="14"/>
      <c r="SZC84" s="14"/>
      <c r="SZD84" s="14"/>
      <c r="SZE84" s="14"/>
      <c r="SZF84" s="14"/>
      <c r="SZG84" s="14"/>
      <c r="SZH84" s="14"/>
      <c r="SZI84" s="14"/>
      <c r="SZJ84" s="14"/>
      <c r="SZK84" s="14"/>
      <c r="SZL84" s="14"/>
      <c r="SZM84" s="14"/>
      <c r="SZN84" s="14"/>
      <c r="SZO84" s="14"/>
      <c r="SZP84" s="14"/>
      <c r="SZQ84" s="14"/>
      <c r="SZR84" s="14"/>
      <c r="SZS84" s="14"/>
      <c r="SZT84" s="14"/>
      <c r="SZU84" s="14"/>
      <c r="SZV84" s="14"/>
      <c r="SZW84" s="14"/>
      <c r="SZX84" s="14"/>
      <c r="SZY84" s="14"/>
      <c r="SZZ84" s="14"/>
      <c r="TAA84" s="14"/>
      <c r="TAB84" s="14"/>
      <c r="TAC84" s="14"/>
      <c r="TAD84" s="14"/>
      <c r="TAE84" s="14"/>
      <c r="TAF84" s="14"/>
      <c r="TAG84" s="14"/>
      <c r="TAH84" s="14"/>
      <c r="TAI84" s="14"/>
      <c r="TAJ84" s="14"/>
      <c r="TAK84" s="14"/>
      <c r="TAL84" s="14"/>
      <c r="TAM84" s="14"/>
      <c r="TAN84" s="14"/>
      <c r="TAO84" s="14"/>
      <c r="TAP84" s="14"/>
      <c r="TAQ84" s="14"/>
      <c r="TAR84" s="14"/>
      <c r="TAS84" s="14"/>
      <c r="TAT84" s="14"/>
      <c r="TAU84" s="14"/>
      <c r="TAV84" s="14"/>
      <c r="TAW84" s="14"/>
      <c r="TAX84" s="14"/>
      <c r="TAY84" s="14"/>
      <c r="TAZ84" s="14"/>
      <c r="TBA84" s="14"/>
      <c r="TBB84" s="14"/>
      <c r="TBC84" s="14"/>
      <c r="TBD84" s="14"/>
      <c r="TBE84" s="14"/>
      <c r="TBF84" s="14"/>
      <c r="TBG84" s="14"/>
      <c r="TBH84" s="14"/>
      <c r="TBI84" s="14"/>
      <c r="TBJ84" s="14"/>
      <c r="TBK84" s="14"/>
      <c r="TBL84" s="14"/>
      <c r="TBM84" s="14"/>
      <c r="TBN84" s="14"/>
      <c r="TBO84" s="14"/>
      <c r="TBP84" s="14"/>
      <c r="TBQ84" s="14"/>
      <c r="TBR84" s="14"/>
      <c r="TBS84" s="14"/>
      <c r="TBT84" s="14"/>
      <c r="TBU84" s="14"/>
      <c r="TBV84" s="14"/>
      <c r="TBW84" s="14"/>
      <c r="TBX84" s="14"/>
      <c r="TBY84" s="14"/>
      <c r="TBZ84" s="14"/>
      <c r="TCA84" s="14"/>
      <c r="TCB84" s="14"/>
      <c r="TCC84" s="14"/>
      <c r="TCD84" s="14"/>
      <c r="TCE84" s="14"/>
      <c r="TCF84" s="14"/>
      <c r="TCG84" s="14"/>
      <c r="TCH84" s="14"/>
      <c r="TCI84" s="14"/>
      <c r="TCJ84" s="14"/>
      <c r="TCK84" s="14"/>
      <c r="TCL84" s="14"/>
      <c r="TCM84" s="14"/>
      <c r="TCN84" s="14"/>
      <c r="TCO84" s="14"/>
      <c r="TCP84" s="14"/>
      <c r="TCQ84" s="14"/>
      <c r="TCR84" s="14"/>
      <c r="TCS84" s="14"/>
      <c r="TCT84" s="14"/>
      <c r="TCU84" s="14"/>
      <c r="TCV84" s="14"/>
      <c r="TCW84" s="14"/>
      <c r="TCX84" s="14"/>
      <c r="TCY84" s="14"/>
      <c r="TCZ84" s="14"/>
      <c r="TDA84" s="14"/>
      <c r="TDB84" s="14"/>
      <c r="TDC84" s="14"/>
      <c r="TDD84" s="14"/>
      <c r="TDE84" s="14"/>
      <c r="TDF84" s="14"/>
      <c r="TDG84" s="14"/>
      <c r="TDH84" s="14"/>
      <c r="TDI84" s="14"/>
      <c r="TDJ84" s="14"/>
      <c r="TDK84" s="14"/>
      <c r="TDL84" s="14"/>
      <c r="TDM84" s="14"/>
      <c r="TDN84" s="14"/>
      <c r="TDO84" s="14"/>
      <c r="TDP84" s="14"/>
      <c r="TDQ84" s="14"/>
      <c r="TDR84" s="14"/>
      <c r="TDS84" s="14"/>
      <c r="TDT84" s="14"/>
      <c r="TDU84" s="14"/>
      <c r="TDV84" s="14"/>
      <c r="TDW84" s="14"/>
      <c r="TDX84" s="14"/>
      <c r="TDY84" s="14"/>
      <c r="TDZ84" s="14"/>
      <c r="TEA84" s="14"/>
      <c r="TEB84" s="14"/>
      <c r="TEC84" s="14"/>
      <c r="TED84" s="14"/>
      <c r="TEE84" s="14"/>
      <c r="TEF84" s="14"/>
      <c r="TEG84" s="14"/>
      <c r="TEH84" s="14"/>
      <c r="TEI84" s="14"/>
      <c r="TEJ84" s="14"/>
      <c r="TEK84" s="14"/>
      <c r="TEL84" s="14"/>
      <c r="TEM84" s="14"/>
      <c r="TEN84" s="14"/>
      <c r="TEO84" s="14"/>
      <c r="TEP84" s="14"/>
      <c r="TEQ84" s="14"/>
      <c r="TER84" s="14"/>
      <c r="TES84" s="14"/>
      <c r="TET84" s="14"/>
      <c r="TEU84" s="14"/>
      <c r="TEV84" s="14"/>
      <c r="TEW84" s="14"/>
      <c r="TEX84" s="14"/>
      <c r="TEY84" s="14"/>
      <c r="TEZ84" s="14"/>
      <c r="TFA84" s="14"/>
      <c r="TFB84" s="14"/>
      <c r="TFC84" s="14"/>
      <c r="TFD84" s="14"/>
      <c r="TFE84" s="14"/>
      <c r="TFF84" s="14"/>
      <c r="TFG84" s="14"/>
      <c r="TFH84" s="14"/>
      <c r="TFI84" s="14"/>
      <c r="TFJ84" s="14"/>
      <c r="TFK84" s="14"/>
      <c r="TFL84" s="14"/>
      <c r="TFM84" s="14"/>
      <c r="TFN84" s="14"/>
      <c r="TFO84" s="14"/>
      <c r="TFP84" s="14"/>
      <c r="TFQ84" s="14"/>
      <c r="TFR84" s="14"/>
      <c r="TFS84" s="14"/>
      <c r="TFT84" s="14"/>
      <c r="TFU84" s="14"/>
      <c r="TFV84" s="14"/>
      <c r="TFW84" s="14"/>
      <c r="TFX84" s="14"/>
      <c r="TFY84" s="14"/>
      <c r="TFZ84" s="14"/>
      <c r="TGA84" s="14"/>
      <c r="TGB84" s="14"/>
      <c r="TGC84" s="14"/>
      <c r="TGD84" s="14"/>
      <c r="TGE84" s="14"/>
      <c r="TGF84" s="14"/>
      <c r="TGG84" s="14"/>
      <c r="TGH84" s="14"/>
      <c r="TGI84" s="14"/>
      <c r="TGJ84" s="14"/>
      <c r="TGK84" s="14"/>
      <c r="TGL84" s="14"/>
      <c r="TGM84" s="14"/>
      <c r="TGN84" s="14"/>
      <c r="TGO84" s="14"/>
      <c r="TGP84" s="14"/>
      <c r="TGQ84" s="14"/>
      <c r="TGR84" s="14"/>
      <c r="TGS84" s="14"/>
      <c r="TGT84" s="14"/>
      <c r="TGU84" s="14"/>
      <c r="TGV84" s="14"/>
      <c r="TGW84" s="14"/>
      <c r="TGX84" s="14"/>
      <c r="TGY84" s="14"/>
      <c r="TGZ84" s="14"/>
      <c r="THA84" s="14"/>
      <c r="THB84" s="14"/>
      <c r="THC84" s="14"/>
      <c r="THD84" s="14"/>
      <c r="THE84" s="14"/>
      <c r="THF84" s="14"/>
      <c r="THG84" s="14"/>
      <c r="THH84" s="14"/>
      <c r="THI84" s="14"/>
      <c r="THJ84" s="14"/>
      <c r="THK84" s="14"/>
      <c r="THL84" s="14"/>
      <c r="THM84" s="14"/>
      <c r="THN84" s="14"/>
      <c r="THO84" s="14"/>
      <c r="THP84" s="14"/>
      <c r="THQ84" s="14"/>
      <c r="THR84" s="14"/>
      <c r="THS84" s="14"/>
      <c r="THT84" s="14"/>
      <c r="THU84" s="14"/>
      <c r="THV84" s="14"/>
      <c r="THW84" s="14"/>
      <c r="THX84" s="14"/>
      <c r="THY84" s="14"/>
      <c r="THZ84" s="14"/>
      <c r="TIA84" s="14"/>
      <c r="TIB84" s="14"/>
      <c r="TIC84" s="14"/>
      <c r="TID84" s="14"/>
      <c r="TIE84" s="14"/>
      <c r="TIF84" s="14"/>
      <c r="TIG84" s="14"/>
      <c r="TIH84" s="14"/>
      <c r="TII84" s="14"/>
      <c r="TIJ84" s="14"/>
      <c r="TIK84" s="14"/>
      <c r="TIL84" s="14"/>
      <c r="TIM84" s="14"/>
      <c r="TIN84" s="14"/>
      <c r="TIO84" s="14"/>
      <c r="TIP84" s="14"/>
      <c r="TIQ84" s="14"/>
      <c r="TIR84" s="14"/>
      <c r="TIS84" s="14"/>
      <c r="TIT84" s="14"/>
      <c r="TIU84" s="14"/>
      <c r="TIV84" s="14"/>
      <c r="TIW84" s="14"/>
      <c r="TIX84" s="14"/>
      <c r="TIY84" s="14"/>
      <c r="TIZ84" s="14"/>
      <c r="TJA84" s="14"/>
      <c r="TJB84" s="14"/>
      <c r="TJC84" s="14"/>
      <c r="TJD84" s="14"/>
      <c r="TJE84" s="14"/>
      <c r="TJF84" s="14"/>
      <c r="TJG84" s="14"/>
      <c r="TJH84" s="14"/>
      <c r="TJI84" s="14"/>
      <c r="TJJ84" s="14"/>
      <c r="TJK84" s="14"/>
      <c r="TJL84" s="14"/>
      <c r="TJM84" s="14"/>
      <c r="TJN84" s="14"/>
      <c r="TJO84" s="14"/>
      <c r="TJP84" s="14"/>
      <c r="TJQ84" s="14"/>
      <c r="TJR84" s="14"/>
      <c r="TJS84" s="14"/>
      <c r="TJT84" s="14"/>
      <c r="TJU84" s="14"/>
      <c r="TJV84" s="14"/>
      <c r="TJW84" s="14"/>
      <c r="TJX84" s="14"/>
      <c r="TJY84" s="14"/>
      <c r="TJZ84" s="14"/>
      <c r="TKA84" s="14"/>
      <c r="TKB84" s="14"/>
      <c r="TKC84" s="14"/>
      <c r="TKD84" s="14"/>
      <c r="TKE84" s="14"/>
      <c r="TKF84" s="14"/>
      <c r="TKG84" s="14"/>
      <c r="TKH84" s="14"/>
      <c r="TKI84" s="14"/>
      <c r="TKJ84" s="14"/>
      <c r="TKK84" s="14"/>
      <c r="TKL84" s="14"/>
      <c r="TKM84" s="14"/>
      <c r="TKN84" s="14"/>
      <c r="TKO84" s="14"/>
      <c r="TKP84" s="14"/>
      <c r="TKQ84" s="14"/>
      <c r="TKR84" s="14"/>
      <c r="TKS84" s="14"/>
      <c r="TKT84" s="14"/>
      <c r="TKU84" s="14"/>
      <c r="TKV84" s="14"/>
      <c r="TKW84" s="14"/>
      <c r="TKX84" s="14"/>
      <c r="TKY84" s="14"/>
      <c r="TKZ84" s="14"/>
      <c r="TLA84" s="14"/>
      <c r="TLB84" s="14"/>
      <c r="TLC84" s="14"/>
      <c r="TLD84" s="14"/>
      <c r="TLE84" s="14"/>
      <c r="TLF84" s="14"/>
      <c r="TLG84" s="14"/>
      <c r="TLH84" s="14"/>
      <c r="TLI84" s="14"/>
      <c r="TLJ84" s="14"/>
      <c r="TLK84" s="14"/>
      <c r="TLL84" s="14"/>
      <c r="TLM84" s="14"/>
      <c r="TLN84" s="14"/>
      <c r="TLO84" s="14"/>
      <c r="TLP84" s="14"/>
      <c r="TLQ84" s="14"/>
      <c r="TLR84" s="14"/>
      <c r="TLS84" s="14"/>
      <c r="TLT84" s="14"/>
      <c r="TLU84" s="14"/>
      <c r="TLV84" s="14"/>
      <c r="TLW84" s="14"/>
      <c r="TLX84" s="14"/>
      <c r="TLY84" s="14"/>
      <c r="TLZ84" s="14"/>
      <c r="TMA84" s="14"/>
      <c r="TMB84" s="14"/>
      <c r="TMC84" s="14"/>
      <c r="TMD84" s="14"/>
      <c r="TME84" s="14"/>
      <c r="TMF84" s="14"/>
      <c r="TMG84" s="14"/>
      <c r="TMH84" s="14"/>
      <c r="TMI84" s="14"/>
      <c r="TMJ84" s="14"/>
      <c r="TMK84" s="14"/>
      <c r="TML84" s="14"/>
      <c r="TMM84" s="14"/>
      <c r="TMN84" s="14"/>
      <c r="TMO84" s="14"/>
      <c r="TMP84" s="14"/>
      <c r="TMQ84" s="14"/>
      <c r="TMR84" s="14"/>
      <c r="TMS84" s="14"/>
      <c r="TMT84" s="14"/>
      <c r="TMU84" s="14"/>
      <c r="TMV84" s="14"/>
      <c r="TMW84" s="14"/>
      <c r="TMX84" s="14"/>
      <c r="TMY84" s="14"/>
      <c r="TMZ84" s="14"/>
      <c r="TNA84" s="14"/>
      <c r="TNB84" s="14"/>
      <c r="TNC84" s="14"/>
      <c r="TND84" s="14"/>
      <c r="TNE84" s="14"/>
      <c r="TNF84" s="14"/>
      <c r="TNG84" s="14"/>
      <c r="TNH84" s="14"/>
      <c r="TNI84" s="14"/>
      <c r="TNJ84" s="14"/>
      <c r="TNK84" s="14"/>
      <c r="TNL84" s="14"/>
      <c r="TNM84" s="14"/>
      <c r="TNN84" s="14"/>
      <c r="TNO84" s="14"/>
      <c r="TNP84" s="14"/>
      <c r="TNQ84" s="14"/>
      <c r="TNR84" s="14"/>
      <c r="TNS84" s="14"/>
      <c r="TNT84" s="14"/>
      <c r="TNU84" s="14"/>
      <c r="TNV84" s="14"/>
      <c r="TNW84" s="14"/>
      <c r="TNX84" s="14"/>
      <c r="TNY84" s="14"/>
      <c r="TNZ84" s="14"/>
      <c r="TOA84" s="14"/>
      <c r="TOB84" s="14"/>
      <c r="TOC84" s="14"/>
      <c r="TOD84" s="14"/>
      <c r="TOE84" s="14"/>
      <c r="TOF84" s="14"/>
      <c r="TOG84" s="14"/>
      <c r="TOH84" s="14"/>
      <c r="TOI84" s="14"/>
      <c r="TOJ84" s="14"/>
      <c r="TOK84" s="14"/>
      <c r="TOL84" s="14"/>
      <c r="TOM84" s="14"/>
      <c r="TON84" s="14"/>
      <c r="TOO84" s="14"/>
      <c r="TOP84" s="14"/>
      <c r="TOQ84" s="14"/>
      <c r="TOR84" s="14"/>
      <c r="TOS84" s="14"/>
      <c r="TOT84" s="14"/>
      <c r="TOU84" s="14"/>
      <c r="TOV84" s="14"/>
      <c r="TOW84" s="14"/>
      <c r="TOX84" s="14"/>
      <c r="TOY84" s="14"/>
      <c r="TOZ84" s="14"/>
      <c r="TPA84" s="14"/>
      <c r="TPB84" s="14"/>
      <c r="TPC84" s="14"/>
      <c r="TPD84" s="14"/>
      <c r="TPE84" s="14"/>
      <c r="TPF84" s="14"/>
      <c r="TPG84" s="14"/>
      <c r="TPH84" s="14"/>
      <c r="TPI84" s="14"/>
      <c r="TPJ84" s="14"/>
      <c r="TPK84" s="14"/>
      <c r="TPL84" s="14"/>
      <c r="TPM84" s="14"/>
      <c r="TPN84" s="14"/>
      <c r="TPO84" s="14"/>
      <c r="TPP84" s="14"/>
      <c r="TPQ84" s="14"/>
      <c r="TPR84" s="14"/>
      <c r="TPS84" s="14"/>
      <c r="TPT84" s="14"/>
      <c r="TPU84" s="14"/>
      <c r="TPV84" s="14"/>
      <c r="TPW84" s="14"/>
      <c r="TPX84" s="14"/>
      <c r="TPY84" s="14"/>
      <c r="TPZ84" s="14"/>
      <c r="TQA84" s="14"/>
      <c r="TQB84" s="14"/>
      <c r="TQC84" s="14"/>
      <c r="TQD84" s="14"/>
      <c r="TQE84" s="14"/>
      <c r="TQF84" s="14"/>
      <c r="TQG84" s="14"/>
      <c r="TQH84" s="14"/>
      <c r="TQI84" s="14"/>
      <c r="TQJ84" s="14"/>
      <c r="TQK84" s="14"/>
      <c r="TQL84" s="14"/>
      <c r="TQM84" s="14"/>
      <c r="TQN84" s="14"/>
      <c r="TQO84" s="14"/>
      <c r="TQP84" s="14"/>
      <c r="TQQ84" s="14"/>
      <c r="TQR84" s="14"/>
      <c r="TQS84" s="14"/>
      <c r="TQT84" s="14"/>
      <c r="TQU84" s="14"/>
      <c r="TQV84" s="14"/>
      <c r="TQW84" s="14"/>
      <c r="TQX84" s="14"/>
      <c r="TQY84" s="14"/>
      <c r="TQZ84" s="14"/>
      <c r="TRA84" s="14"/>
      <c r="TRB84" s="14"/>
      <c r="TRC84" s="14"/>
      <c r="TRD84" s="14"/>
      <c r="TRE84" s="14"/>
      <c r="TRF84" s="14"/>
      <c r="TRG84" s="14"/>
      <c r="TRH84" s="14"/>
      <c r="TRI84" s="14"/>
      <c r="TRJ84" s="14"/>
      <c r="TRK84" s="14"/>
      <c r="TRL84" s="14"/>
      <c r="TRM84" s="14"/>
      <c r="TRN84" s="14"/>
      <c r="TRO84" s="14"/>
      <c r="TRP84" s="14"/>
      <c r="TRQ84" s="14"/>
      <c r="TRR84" s="14"/>
      <c r="TRS84" s="14"/>
      <c r="TRT84" s="14"/>
      <c r="TRU84" s="14"/>
      <c r="TRV84" s="14"/>
      <c r="TRW84" s="14"/>
      <c r="TRX84" s="14"/>
      <c r="TRY84" s="14"/>
      <c r="TRZ84" s="14"/>
      <c r="TSA84" s="14"/>
      <c r="TSB84" s="14"/>
      <c r="TSC84" s="14"/>
      <c r="TSD84" s="14"/>
      <c r="TSE84" s="14"/>
      <c r="TSF84" s="14"/>
      <c r="TSG84" s="14"/>
      <c r="TSH84" s="14"/>
      <c r="TSI84" s="14"/>
      <c r="TSJ84" s="14"/>
      <c r="TSK84" s="14"/>
      <c r="TSL84" s="14"/>
      <c r="TSM84" s="14"/>
      <c r="TSN84" s="14"/>
      <c r="TSO84" s="14"/>
      <c r="TSP84" s="14"/>
      <c r="TSQ84" s="14"/>
      <c r="TSR84" s="14"/>
      <c r="TSS84" s="14"/>
      <c r="TST84" s="14"/>
      <c r="TSU84" s="14"/>
      <c r="TSV84" s="14"/>
      <c r="TSW84" s="14"/>
      <c r="TSX84" s="14"/>
      <c r="TSY84" s="14"/>
      <c r="TSZ84" s="14"/>
      <c r="TTA84" s="14"/>
      <c r="TTB84" s="14"/>
      <c r="TTC84" s="14"/>
      <c r="TTD84" s="14"/>
      <c r="TTE84" s="14"/>
      <c r="TTF84" s="14"/>
      <c r="TTG84" s="14"/>
      <c r="TTH84" s="14"/>
      <c r="TTI84" s="14"/>
      <c r="TTJ84" s="14"/>
      <c r="TTK84" s="14"/>
      <c r="TTL84" s="14"/>
      <c r="TTM84" s="14"/>
      <c r="TTN84" s="14"/>
      <c r="TTO84" s="14"/>
      <c r="TTP84" s="14"/>
      <c r="TTQ84" s="14"/>
      <c r="TTR84" s="14"/>
      <c r="TTS84" s="14"/>
      <c r="TTT84" s="14"/>
      <c r="TTU84" s="14"/>
      <c r="TTV84" s="14"/>
      <c r="TTW84" s="14"/>
      <c r="TTX84" s="14"/>
      <c r="TTY84" s="14"/>
      <c r="TTZ84" s="14"/>
      <c r="TUA84" s="14"/>
      <c r="TUB84" s="14"/>
      <c r="TUC84" s="14"/>
      <c r="TUD84" s="14"/>
      <c r="TUE84" s="14"/>
      <c r="TUF84" s="14"/>
      <c r="TUG84" s="14"/>
      <c r="TUH84" s="14"/>
      <c r="TUI84" s="14"/>
      <c r="TUJ84" s="14"/>
      <c r="TUK84" s="14"/>
      <c r="TUL84" s="14"/>
      <c r="TUM84" s="14"/>
      <c r="TUN84" s="14"/>
      <c r="TUO84" s="14"/>
      <c r="TUP84" s="14"/>
      <c r="TUQ84" s="14"/>
      <c r="TUR84" s="14"/>
      <c r="TUS84" s="14"/>
      <c r="TUT84" s="14"/>
      <c r="TUU84" s="14"/>
      <c r="TUV84" s="14"/>
      <c r="TUW84" s="14"/>
      <c r="TUX84" s="14"/>
      <c r="TUY84" s="14"/>
      <c r="TUZ84" s="14"/>
      <c r="TVA84" s="14"/>
      <c r="TVB84" s="14"/>
      <c r="TVC84" s="14"/>
      <c r="TVD84" s="14"/>
      <c r="TVE84" s="14"/>
      <c r="TVF84" s="14"/>
      <c r="TVG84" s="14"/>
      <c r="TVH84" s="14"/>
      <c r="TVI84" s="14"/>
      <c r="TVJ84" s="14"/>
      <c r="TVK84" s="14"/>
      <c r="TVL84" s="14"/>
      <c r="TVM84" s="14"/>
      <c r="TVN84" s="14"/>
      <c r="TVO84" s="14"/>
      <c r="TVP84" s="14"/>
      <c r="TVQ84" s="14"/>
      <c r="TVR84" s="14"/>
      <c r="TVS84" s="14"/>
      <c r="TVT84" s="14"/>
      <c r="TVU84" s="14"/>
      <c r="TVV84" s="14"/>
      <c r="TVW84" s="14"/>
      <c r="TVX84" s="14"/>
      <c r="TVY84" s="14"/>
      <c r="TVZ84" s="14"/>
      <c r="TWA84" s="14"/>
      <c r="TWB84" s="14"/>
      <c r="TWC84" s="14"/>
      <c r="TWD84" s="14"/>
      <c r="TWE84" s="14"/>
      <c r="TWF84" s="14"/>
      <c r="TWG84" s="14"/>
      <c r="TWH84" s="14"/>
      <c r="TWI84" s="14"/>
      <c r="TWJ84" s="14"/>
      <c r="TWK84" s="14"/>
      <c r="TWL84" s="14"/>
      <c r="TWM84" s="14"/>
      <c r="TWN84" s="14"/>
      <c r="TWO84" s="14"/>
      <c r="TWP84" s="14"/>
      <c r="TWQ84" s="14"/>
      <c r="TWR84" s="14"/>
      <c r="TWS84" s="14"/>
      <c r="TWT84" s="14"/>
      <c r="TWU84" s="14"/>
      <c r="TWV84" s="14"/>
      <c r="TWW84" s="14"/>
      <c r="TWX84" s="14"/>
      <c r="TWY84" s="14"/>
      <c r="TWZ84" s="14"/>
      <c r="TXA84" s="14"/>
      <c r="TXB84" s="14"/>
      <c r="TXC84" s="14"/>
      <c r="TXD84" s="14"/>
      <c r="TXE84" s="14"/>
      <c r="TXF84" s="14"/>
      <c r="TXG84" s="14"/>
      <c r="TXH84" s="14"/>
      <c r="TXI84" s="14"/>
      <c r="TXJ84" s="14"/>
      <c r="TXK84" s="14"/>
      <c r="TXL84" s="14"/>
      <c r="TXM84" s="14"/>
      <c r="TXN84" s="14"/>
      <c r="TXO84" s="14"/>
      <c r="TXP84" s="14"/>
      <c r="TXQ84" s="14"/>
      <c r="TXR84" s="14"/>
      <c r="TXS84" s="14"/>
      <c r="TXT84" s="14"/>
      <c r="TXU84" s="14"/>
      <c r="TXV84" s="14"/>
      <c r="TXW84" s="14"/>
      <c r="TXX84" s="14"/>
      <c r="TXY84" s="14"/>
      <c r="TXZ84" s="14"/>
      <c r="TYA84" s="14"/>
      <c r="TYB84" s="14"/>
      <c r="TYC84" s="14"/>
      <c r="TYD84" s="14"/>
      <c r="TYE84" s="14"/>
      <c r="TYF84" s="14"/>
      <c r="TYG84" s="14"/>
      <c r="TYH84" s="14"/>
      <c r="TYI84" s="14"/>
      <c r="TYJ84" s="14"/>
      <c r="TYK84" s="14"/>
      <c r="TYL84" s="14"/>
      <c r="TYM84" s="14"/>
      <c r="TYN84" s="14"/>
      <c r="TYO84" s="14"/>
      <c r="TYP84" s="14"/>
      <c r="TYQ84" s="14"/>
      <c r="TYR84" s="14"/>
      <c r="TYS84" s="14"/>
      <c r="TYT84" s="14"/>
      <c r="TYU84" s="14"/>
      <c r="TYV84" s="14"/>
      <c r="TYW84" s="14"/>
      <c r="TYX84" s="14"/>
      <c r="TYY84" s="14"/>
      <c r="TYZ84" s="14"/>
      <c r="TZA84" s="14"/>
      <c r="TZB84" s="14"/>
      <c r="TZC84" s="14"/>
      <c r="TZD84" s="14"/>
      <c r="TZE84" s="14"/>
      <c r="TZF84" s="14"/>
      <c r="TZG84" s="14"/>
      <c r="TZH84" s="14"/>
      <c r="TZI84" s="14"/>
      <c r="TZJ84" s="14"/>
      <c r="TZK84" s="14"/>
      <c r="TZL84" s="14"/>
      <c r="TZM84" s="14"/>
      <c r="TZN84" s="14"/>
      <c r="TZO84" s="14"/>
      <c r="TZP84" s="14"/>
      <c r="TZQ84" s="14"/>
      <c r="TZR84" s="14"/>
      <c r="TZS84" s="14"/>
      <c r="TZT84" s="14"/>
      <c r="TZU84" s="14"/>
      <c r="TZV84" s="14"/>
      <c r="TZW84" s="14"/>
      <c r="TZX84" s="14"/>
      <c r="TZY84" s="14"/>
      <c r="TZZ84" s="14"/>
      <c r="UAA84" s="14"/>
      <c r="UAB84" s="14"/>
      <c r="UAC84" s="14"/>
      <c r="UAD84" s="14"/>
      <c r="UAE84" s="14"/>
      <c r="UAF84" s="14"/>
      <c r="UAG84" s="14"/>
      <c r="UAH84" s="14"/>
      <c r="UAI84" s="14"/>
      <c r="UAJ84" s="14"/>
      <c r="UAK84" s="14"/>
      <c r="UAL84" s="14"/>
      <c r="UAM84" s="14"/>
      <c r="UAN84" s="14"/>
      <c r="UAO84" s="14"/>
      <c r="UAP84" s="14"/>
      <c r="UAQ84" s="14"/>
      <c r="UAR84" s="14"/>
      <c r="UAS84" s="14"/>
      <c r="UAT84" s="14"/>
      <c r="UAU84" s="14"/>
      <c r="UAV84" s="14"/>
      <c r="UAW84" s="14"/>
      <c r="UAX84" s="14"/>
      <c r="UAY84" s="14"/>
      <c r="UAZ84" s="14"/>
      <c r="UBA84" s="14"/>
      <c r="UBB84" s="14"/>
      <c r="UBC84" s="14"/>
      <c r="UBD84" s="14"/>
      <c r="UBE84" s="14"/>
      <c r="UBF84" s="14"/>
      <c r="UBG84" s="14"/>
      <c r="UBH84" s="14"/>
      <c r="UBI84" s="14"/>
      <c r="UBJ84" s="14"/>
      <c r="UBK84" s="14"/>
      <c r="UBL84" s="14"/>
      <c r="UBM84" s="14"/>
      <c r="UBN84" s="14"/>
      <c r="UBO84" s="14"/>
      <c r="UBP84" s="14"/>
      <c r="UBQ84" s="14"/>
      <c r="UBR84" s="14"/>
      <c r="UBS84" s="14"/>
      <c r="UBT84" s="14"/>
      <c r="UBU84" s="14"/>
      <c r="UBV84" s="14"/>
      <c r="UBW84" s="14"/>
      <c r="UBX84" s="14"/>
      <c r="UBY84" s="14"/>
      <c r="UBZ84" s="14"/>
      <c r="UCA84" s="14"/>
      <c r="UCB84" s="14"/>
      <c r="UCC84" s="14"/>
      <c r="UCD84" s="14"/>
      <c r="UCE84" s="14"/>
      <c r="UCF84" s="14"/>
      <c r="UCG84" s="14"/>
      <c r="UCH84" s="14"/>
      <c r="UCI84" s="14"/>
      <c r="UCJ84" s="14"/>
      <c r="UCK84" s="14"/>
      <c r="UCL84" s="14"/>
      <c r="UCM84" s="14"/>
      <c r="UCN84" s="14"/>
      <c r="UCO84" s="14"/>
      <c r="UCP84" s="14"/>
      <c r="UCQ84" s="14"/>
      <c r="UCR84" s="14"/>
      <c r="UCS84" s="14"/>
      <c r="UCT84" s="14"/>
      <c r="UCU84" s="14"/>
      <c r="UCV84" s="14"/>
      <c r="UCW84" s="14"/>
      <c r="UCX84" s="14"/>
      <c r="UCY84" s="14"/>
      <c r="UCZ84" s="14"/>
      <c r="UDA84" s="14"/>
      <c r="UDB84" s="14"/>
      <c r="UDC84" s="14"/>
      <c r="UDD84" s="14"/>
      <c r="UDE84" s="14"/>
      <c r="UDF84" s="14"/>
      <c r="UDG84" s="14"/>
      <c r="UDH84" s="14"/>
      <c r="UDI84" s="14"/>
      <c r="UDJ84" s="14"/>
      <c r="UDK84" s="14"/>
      <c r="UDL84" s="14"/>
      <c r="UDM84" s="14"/>
      <c r="UDN84" s="14"/>
      <c r="UDO84" s="14"/>
      <c r="UDP84" s="14"/>
      <c r="UDQ84" s="14"/>
      <c r="UDR84" s="14"/>
      <c r="UDS84" s="14"/>
      <c r="UDT84" s="14"/>
      <c r="UDU84" s="14"/>
      <c r="UDV84" s="14"/>
      <c r="UDW84" s="14"/>
      <c r="UDX84" s="14"/>
      <c r="UDY84" s="14"/>
      <c r="UDZ84" s="14"/>
      <c r="UEA84" s="14"/>
      <c r="UEB84" s="14"/>
      <c r="UEC84" s="14"/>
      <c r="UED84" s="14"/>
      <c r="UEE84" s="14"/>
      <c r="UEF84" s="14"/>
      <c r="UEG84" s="14"/>
      <c r="UEH84" s="14"/>
      <c r="UEI84" s="14"/>
      <c r="UEJ84" s="14"/>
      <c r="UEK84" s="14"/>
      <c r="UEL84" s="14"/>
      <c r="UEM84" s="14"/>
      <c r="UEN84" s="14"/>
      <c r="UEO84" s="14"/>
      <c r="UEP84" s="14"/>
      <c r="UEQ84" s="14"/>
      <c r="UER84" s="14"/>
      <c r="UES84" s="14"/>
      <c r="UET84" s="14"/>
      <c r="UEU84" s="14"/>
      <c r="UEV84" s="14"/>
      <c r="UEW84" s="14"/>
      <c r="UEX84" s="14"/>
      <c r="UEY84" s="14"/>
      <c r="UEZ84" s="14"/>
      <c r="UFA84" s="14"/>
      <c r="UFB84" s="14"/>
      <c r="UFC84" s="14"/>
      <c r="UFD84" s="14"/>
      <c r="UFE84" s="14"/>
      <c r="UFF84" s="14"/>
      <c r="UFG84" s="14"/>
      <c r="UFH84" s="14"/>
      <c r="UFI84" s="14"/>
      <c r="UFJ84" s="14"/>
      <c r="UFK84" s="14"/>
      <c r="UFL84" s="14"/>
      <c r="UFM84" s="14"/>
      <c r="UFN84" s="14"/>
      <c r="UFO84" s="14"/>
      <c r="UFP84" s="14"/>
      <c r="UFQ84" s="14"/>
      <c r="UFR84" s="14"/>
      <c r="UFS84" s="14"/>
      <c r="UFT84" s="14"/>
      <c r="UFU84" s="14"/>
      <c r="UFV84" s="14"/>
      <c r="UFW84" s="14"/>
      <c r="UFX84" s="14"/>
      <c r="UFY84" s="14"/>
      <c r="UFZ84" s="14"/>
      <c r="UGA84" s="14"/>
      <c r="UGB84" s="14"/>
      <c r="UGC84" s="14"/>
      <c r="UGD84" s="14"/>
      <c r="UGE84" s="14"/>
      <c r="UGF84" s="14"/>
      <c r="UGG84" s="14"/>
      <c r="UGH84" s="14"/>
      <c r="UGI84" s="14"/>
      <c r="UGJ84" s="14"/>
      <c r="UGK84" s="14"/>
      <c r="UGL84" s="14"/>
      <c r="UGM84" s="14"/>
      <c r="UGN84" s="14"/>
      <c r="UGO84" s="14"/>
      <c r="UGP84" s="14"/>
      <c r="UGQ84" s="14"/>
      <c r="UGR84" s="14"/>
      <c r="UGS84" s="14"/>
      <c r="UGT84" s="14"/>
      <c r="UGU84" s="14"/>
      <c r="UGV84" s="14"/>
      <c r="UGW84" s="14"/>
      <c r="UGX84" s="14"/>
      <c r="UGY84" s="14"/>
      <c r="UGZ84" s="14"/>
      <c r="UHA84" s="14"/>
      <c r="UHB84" s="14"/>
      <c r="UHC84" s="14"/>
      <c r="UHD84" s="14"/>
      <c r="UHE84" s="14"/>
      <c r="UHF84" s="14"/>
      <c r="UHG84" s="14"/>
      <c r="UHH84" s="14"/>
      <c r="UHI84" s="14"/>
      <c r="UHJ84" s="14"/>
      <c r="UHK84" s="14"/>
      <c r="UHL84" s="14"/>
      <c r="UHM84" s="14"/>
      <c r="UHN84" s="14"/>
      <c r="UHO84" s="14"/>
      <c r="UHP84" s="14"/>
      <c r="UHQ84" s="14"/>
      <c r="UHR84" s="14"/>
      <c r="UHS84" s="14"/>
      <c r="UHT84" s="14"/>
      <c r="UHU84" s="14"/>
      <c r="UHV84" s="14"/>
      <c r="UHW84" s="14"/>
      <c r="UHX84" s="14"/>
      <c r="UHY84" s="14"/>
      <c r="UHZ84" s="14"/>
      <c r="UIA84" s="14"/>
      <c r="UIB84" s="14"/>
      <c r="UIC84" s="14"/>
      <c r="UID84" s="14"/>
      <c r="UIE84" s="14"/>
      <c r="UIF84" s="14"/>
      <c r="UIG84" s="14"/>
      <c r="UIH84" s="14"/>
      <c r="UII84" s="14"/>
      <c r="UIJ84" s="14"/>
      <c r="UIK84" s="14"/>
      <c r="UIL84" s="14"/>
      <c r="UIM84" s="14"/>
      <c r="UIN84" s="14"/>
      <c r="UIO84" s="14"/>
      <c r="UIP84" s="14"/>
      <c r="UIQ84" s="14"/>
      <c r="UIR84" s="14"/>
      <c r="UIS84" s="14"/>
      <c r="UIT84" s="14"/>
      <c r="UIU84" s="14"/>
      <c r="UIV84" s="14"/>
      <c r="UIW84" s="14"/>
      <c r="UIX84" s="14"/>
      <c r="UIY84" s="14"/>
      <c r="UIZ84" s="14"/>
      <c r="UJA84" s="14"/>
      <c r="UJB84" s="14"/>
      <c r="UJC84" s="14"/>
      <c r="UJD84" s="14"/>
      <c r="UJE84" s="14"/>
      <c r="UJF84" s="14"/>
      <c r="UJG84" s="14"/>
      <c r="UJH84" s="14"/>
      <c r="UJI84" s="14"/>
      <c r="UJJ84" s="14"/>
      <c r="UJK84" s="14"/>
      <c r="UJL84" s="14"/>
      <c r="UJM84" s="14"/>
      <c r="UJN84" s="14"/>
      <c r="UJO84" s="14"/>
      <c r="UJP84" s="14"/>
      <c r="UJQ84" s="14"/>
      <c r="UJR84" s="14"/>
      <c r="UJS84" s="14"/>
      <c r="UJT84" s="14"/>
      <c r="UJU84" s="14"/>
      <c r="UJV84" s="14"/>
      <c r="UJW84" s="14"/>
      <c r="UJX84" s="14"/>
      <c r="UJY84" s="14"/>
      <c r="UJZ84" s="14"/>
      <c r="UKA84" s="14"/>
      <c r="UKB84" s="14"/>
      <c r="UKC84" s="14"/>
      <c r="UKD84" s="14"/>
      <c r="UKE84" s="14"/>
      <c r="UKF84" s="14"/>
      <c r="UKG84" s="14"/>
      <c r="UKH84" s="14"/>
      <c r="UKI84" s="14"/>
      <c r="UKJ84" s="14"/>
      <c r="UKK84" s="14"/>
      <c r="UKL84" s="14"/>
      <c r="UKM84" s="14"/>
      <c r="UKN84" s="14"/>
      <c r="UKO84" s="14"/>
      <c r="UKP84" s="14"/>
      <c r="UKQ84" s="14"/>
      <c r="UKR84" s="14"/>
      <c r="UKS84" s="14"/>
      <c r="UKT84" s="14"/>
      <c r="UKU84" s="14"/>
      <c r="UKV84" s="14"/>
      <c r="UKW84" s="14"/>
      <c r="UKX84" s="14"/>
      <c r="UKY84" s="14"/>
      <c r="UKZ84" s="14"/>
      <c r="ULA84" s="14"/>
      <c r="ULB84" s="14"/>
      <c r="ULC84" s="14"/>
      <c r="ULD84" s="14"/>
      <c r="ULE84" s="14"/>
      <c r="ULF84" s="14"/>
      <c r="ULG84" s="14"/>
      <c r="ULH84" s="14"/>
      <c r="ULI84" s="14"/>
      <c r="ULJ84" s="14"/>
      <c r="ULK84" s="14"/>
      <c r="ULL84" s="14"/>
      <c r="ULM84" s="14"/>
      <c r="ULN84" s="14"/>
      <c r="ULO84" s="14"/>
      <c r="ULP84" s="14"/>
      <c r="ULQ84" s="14"/>
      <c r="ULR84" s="14"/>
      <c r="ULS84" s="14"/>
      <c r="ULT84" s="14"/>
      <c r="ULU84" s="14"/>
      <c r="ULV84" s="14"/>
      <c r="ULW84" s="14"/>
      <c r="ULX84" s="14"/>
      <c r="ULY84" s="14"/>
      <c r="ULZ84" s="14"/>
      <c r="UMA84" s="14"/>
      <c r="UMB84" s="14"/>
      <c r="UMC84" s="14"/>
      <c r="UMD84" s="14"/>
      <c r="UME84" s="14"/>
      <c r="UMF84" s="14"/>
      <c r="UMG84" s="14"/>
      <c r="UMH84" s="14"/>
      <c r="UMI84" s="14"/>
      <c r="UMJ84" s="14"/>
      <c r="UMK84" s="14"/>
      <c r="UML84" s="14"/>
      <c r="UMM84" s="14"/>
      <c r="UMN84" s="14"/>
      <c r="UMO84" s="14"/>
      <c r="UMP84" s="14"/>
      <c r="UMQ84" s="14"/>
      <c r="UMR84" s="14"/>
      <c r="UMS84" s="14"/>
      <c r="UMT84" s="14"/>
      <c r="UMU84" s="14"/>
      <c r="UMV84" s="14"/>
      <c r="UMW84" s="14"/>
      <c r="UMX84" s="14"/>
      <c r="UMY84" s="14"/>
      <c r="UMZ84" s="14"/>
      <c r="UNA84" s="14"/>
      <c r="UNB84" s="14"/>
      <c r="UNC84" s="14"/>
      <c r="UND84" s="14"/>
      <c r="UNE84" s="14"/>
      <c r="UNF84" s="14"/>
      <c r="UNG84" s="14"/>
      <c r="UNH84" s="14"/>
      <c r="UNI84" s="14"/>
      <c r="UNJ84" s="14"/>
      <c r="UNK84" s="14"/>
      <c r="UNL84" s="14"/>
      <c r="UNM84" s="14"/>
      <c r="UNN84" s="14"/>
      <c r="UNO84" s="14"/>
      <c r="UNP84" s="14"/>
      <c r="UNQ84" s="14"/>
      <c r="UNR84" s="14"/>
      <c r="UNS84" s="14"/>
      <c r="UNT84" s="14"/>
      <c r="UNU84" s="14"/>
      <c r="UNV84" s="14"/>
      <c r="UNW84" s="14"/>
      <c r="UNX84" s="14"/>
      <c r="UNY84" s="14"/>
      <c r="UNZ84" s="14"/>
      <c r="UOA84" s="14"/>
      <c r="UOB84" s="14"/>
      <c r="UOC84" s="14"/>
      <c r="UOD84" s="14"/>
      <c r="UOE84" s="14"/>
      <c r="UOF84" s="14"/>
      <c r="UOG84" s="14"/>
      <c r="UOH84" s="14"/>
      <c r="UOI84" s="14"/>
      <c r="UOJ84" s="14"/>
      <c r="UOK84" s="14"/>
      <c r="UOL84" s="14"/>
      <c r="UOM84" s="14"/>
      <c r="UON84" s="14"/>
      <c r="UOO84" s="14"/>
      <c r="UOP84" s="14"/>
      <c r="UOQ84" s="14"/>
      <c r="UOR84" s="14"/>
      <c r="UOS84" s="14"/>
      <c r="UOT84" s="14"/>
      <c r="UOU84" s="14"/>
      <c r="UOV84" s="14"/>
      <c r="UOW84" s="14"/>
      <c r="UOX84" s="14"/>
      <c r="UOY84" s="14"/>
      <c r="UOZ84" s="14"/>
      <c r="UPA84" s="14"/>
      <c r="UPB84" s="14"/>
      <c r="UPC84" s="14"/>
      <c r="UPD84" s="14"/>
      <c r="UPE84" s="14"/>
      <c r="UPF84" s="14"/>
      <c r="UPG84" s="14"/>
      <c r="UPH84" s="14"/>
      <c r="UPI84" s="14"/>
      <c r="UPJ84" s="14"/>
      <c r="UPK84" s="14"/>
      <c r="UPL84" s="14"/>
      <c r="UPM84" s="14"/>
      <c r="UPN84" s="14"/>
      <c r="UPO84" s="14"/>
      <c r="UPP84" s="14"/>
      <c r="UPQ84" s="14"/>
      <c r="UPR84" s="14"/>
      <c r="UPS84" s="14"/>
      <c r="UPT84" s="14"/>
      <c r="UPU84" s="14"/>
      <c r="UPV84" s="14"/>
      <c r="UPW84" s="14"/>
      <c r="UPX84" s="14"/>
      <c r="UPY84" s="14"/>
      <c r="UPZ84" s="14"/>
      <c r="UQA84" s="14"/>
      <c r="UQB84" s="14"/>
      <c r="UQC84" s="14"/>
      <c r="UQD84" s="14"/>
      <c r="UQE84" s="14"/>
      <c r="UQF84" s="14"/>
      <c r="UQG84" s="14"/>
      <c r="UQH84" s="14"/>
      <c r="UQI84" s="14"/>
      <c r="UQJ84" s="14"/>
      <c r="UQK84" s="14"/>
      <c r="UQL84" s="14"/>
      <c r="UQM84" s="14"/>
      <c r="UQN84" s="14"/>
      <c r="UQO84" s="14"/>
      <c r="UQP84" s="14"/>
      <c r="UQQ84" s="14"/>
      <c r="UQR84" s="14"/>
      <c r="UQS84" s="14"/>
      <c r="UQT84" s="14"/>
      <c r="UQU84" s="14"/>
      <c r="UQV84" s="14"/>
      <c r="UQW84" s="14"/>
      <c r="UQX84" s="14"/>
      <c r="UQY84" s="14"/>
      <c r="UQZ84" s="14"/>
      <c r="URA84" s="14"/>
      <c r="URB84" s="14"/>
      <c r="URC84" s="14"/>
      <c r="URD84" s="14"/>
      <c r="URE84" s="14"/>
      <c r="URF84" s="14"/>
      <c r="URG84" s="14"/>
      <c r="URH84" s="14"/>
      <c r="URI84" s="14"/>
      <c r="URJ84" s="14"/>
      <c r="URK84" s="14"/>
      <c r="URL84" s="14"/>
      <c r="URM84" s="14"/>
      <c r="URN84" s="14"/>
      <c r="URO84" s="14"/>
      <c r="URP84" s="14"/>
      <c r="URQ84" s="14"/>
      <c r="URR84" s="14"/>
      <c r="URS84" s="14"/>
      <c r="URT84" s="14"/>
      <c r="URU84" s="14"/>
      <c r="URV84" s="14"/>
      <c r="URW84" s="14"/>
      <c r="URX84" s="14"/>
      <c r="URY84" s="14"/>
      <c r="URZ84" s="14"/>
      <c r="USA84" s="14"/>
      <c r="USB84" s="14"/>
      <c r="USC84" s="14"/>
      <c r="USD84" s="14"/>
      <c r="USE84" s="14"/>
      <c r="USF84" s="14"/>
      <c r="USG84" s="14"/>
      <c r="USH84" s="14"/>
      <c r="USI84" s="14"/>
      <c r="USJ84" s="14"/>
      <c r="USK84" s="14"/>
      <c r="USL84" s="14"/>
      <c r="USM84" s="14"/>
      <c r="USN84" s="14"/>
      <c r="USO84" s="14"/>
      <c r="USP84" s="14"/>
      <c r="USQ84" s="14"/>
      <c r="USR84" s="14"/>
      <c r="USS84" s="14"/>
      <c r="UST84" s="14"/>
      <c r="USU84" s="14"/>
      <c r="USV84" s="14"/>
      <c r="USW84" s="14"/>
      <c r="USX84" s="14"/>
      <c r="USY84" s="14"/>
      <c r="USZ84" s="14"/>
      <c r="UTA84" s="14"/>
      <c r="UTB84" s="14"/>
      <c r="UTC84" s="14"/>
      <c r="UTD84" s="14"/>
      <c r="UTE84" s="14"/>
      <c r="UTF84" s="14"/>
      <c r="UTG84" s="14"/>
      <c r="UTH84" s="14"/>
      <c r="UTI84" s="14"/>
      <c r="UTJ84" s="14"/>
      <c r="UTK84" s="14"/>
      <c r="UTL84" s="14"/>
      <c r="UTM84" s="14"/>
      <c r="UTN84" s="14"/>
      <c r="UTO84" s="14"/>
      <c r="UTP84" s="14"/>
      <c r="UTQ84" s="14"/>
      <c r="UTR84" s="14"/>
      <c r="UTS84" s="14"/>
      <c r="UTT84" s="14"/>
      <c r="UTU84" s="14"/>
      <c r="UTV84" s="14"/>
      <c r="UTW84" s="14"/>
      <c r="UTX84" s="14"/>
      <c r="UTY84" s="14"/>
      <c r="UTZ84" s="14"/>
      <c r="UUA84" s="14"/>
      <c r="UUB84" s="14"/>
      <c r="UUC84" s="14"/>
      <c r="UUD84" s="14"/>
      <c r="UUE84" s="14"/>
      <c r="UUF84" s="14"/>
      <c r="UUG84" s="14"/>
      <c r="UUH84" s="14"/>
      <c r="UUI84" s="14"/>
      <c r="UUJ84" s="14"/>
      <c r="UUK84" s="14"/>
      <c r="UUL84" s="14"/>
      <c r="UUM84" s="14"/>
      <c r="UUN84" s="14"/>
      <c r="UUO84" s="14"/>
      <c r="UUP84" s="14"/>
      <c r="UUQ84" s="14"/>
      <c r="UUR84" s="14"/>
      <c r="UUS84" s="14"/>
      <c r="UUT84" s="14"/>
      <c r="UUU84" s="14"/>
      <c r="UUV84" s="14"/>
      <c r="UUW84" s="14"/>
      <c r="UUX84" s="14"/>
      <c r="UUY84" s="14"/>
      <c r="UUZ84" s="14"/>
      <c r="UVA84" s="14"/>
      <c r="UVB84" s="14"/>
      <c r="UVC84" s="14"/>
      <c r="UVD84" s="14"/>
      <c r="UVE84" s="14"/>
      <c r="UVF84" s="14"/>
      <c r="UVG84" s="14"/>
      <c r="UVH84" s="14"/>
      <c r="UVI84" s="14"/>
      <c r="UVJ84" s="14"/>
      <c r="UVK84" s="14"/>
      <c r="UVL84" s="14"/>
      <c r="UVM84" s="14"/>
      <c r="UVN84" s="14"/>
      <c r="UVO84" s="14"/>
      <c r="UVP84" s="14"/>
      <c r="UVQ84" s="14"/>
      <c r="UVR84" s="14"/>
      <c r="UVS84" s="14"/>
      <c r="UVT84" s="14"/>
      <c r="UVU84" s="14"/>
      <c r="UVV84" s="14"/>
      <c r="UVW84" s="14"/>
      <c r="UVX84" s="14"/>
      <c r="UVY84" s="14"/>
      <c r="UVZ84" s="14"/>
      <c r="UWA84" s="14"/>
      <c r="UWB84" s="14"/>
      <c r="UWC84" s="14"/>
      <c r="UWD84" s="14"/>
      <c r="UWE84" s="14"/>
      <c r="UWF84" s="14"/>
      <c r="UWG84" s="14"/>
      <c r="UWH84" s="14"/>
      <c r="UWI84" s="14"/>
      <c r="UWJ84" s="14"/>
      <c r="UWK84" s="14"/>
      <c r="UWL84" s="14"/>
      <c r="UWM84" s="14"/>
      <c r="UWN84" s="14"/>
      <c r="UWO84" s="14"/>
      <c r="UWP84" s="14"/>
      <c r="UWQ84" s="14"/>
      <c r="UWR84" s="14"/>
      <c r="UWS84" s="14"/>
      <c r="UWT84" s="14"/>
      <c r="UWU84" s="14"/>
      <c r="UWV84" s="14"/>
      <c r="UWW84" s="14"/>
      <c r="UWX84" s="14"/>
      <c r="UWY84" s="14"/>
      <c r="UWZ84" s="14"/>
      <c r="UXA84" s="14"/>
      <c r="UXB84" s="14"/>
      <c r="UXC84" s="14"/>
      <c r="UXD84" s="14"/>
      <c r="UXE84" s="14"/>
      <c r="UXF84" s="14"/>
      <c r="UXG84" s="14"/>
      <c r="UXH84" s="14"/>
      <c r="UXI84" s="14"/>
      <c r="UXJ84" s="14"/>
      <c r="UXK84" s="14"/>
      <c r="UXL84" s="14"/>
      <c r="UXM84" s="14"/>
      <c r="UXN84" s="14"/>
      <c r="UXO84" s="14"/>
      <c r="UXP84" s="14"/>
      <c r="UXQ84" s="14"/>
      <c r="UXR84" s="14"/>
      <c r="UXS84" s="14"/>
      <c r="UXT84" s="14"/>
      <c r="UXU84" s="14"/>
      <c r="UXV84" s="14"/>
      <c r="UXW84" s="14"/>
      <c r="UXX84" s="14"/>
      <c r="UXY84" s="14"/>
      <c r="UXZ84" s="14"/>
      <c r="UYA84" s="14"/>
      <c r="UYB84" s="14"/>
      <c r="UYC84" s="14"/>
      <c r="UYD84" s="14"/>
      <c r="UYE84" s="14"/>
      <c r="UYF84" s="14"/>
      <c r="UYG84" s="14"/>
      <c r="UYH84" s="14"/>
      <c r="UYI84" s="14"/>
      <c r="UYJ84" s="14"/>
      <c r="UYK84" s="14"/>
      <c r="UYL84" s="14"/>
      <c r="UYM84" s="14"/>
      <c r="UYN84" s="14"/>
      <c r="UYO84" s="14"/>
      <c r="UYP84" s="14"/>
      <c r="UYQ84" s="14"/>
      <c r="UYR84" s="14"/>
      <c r="UYS84" s="14"/>
      <c r="UYT84" s="14"/>
      <c r="UYU84" s="14"/>
      <c r="UYV84" s="14"/>
      <c r="UYW84" s="14"/>
      <c r="UYX84" s="14"/>
      <c r="UYY84" s="14"/>
      <c r="UYZ84" s="14"/>
      <c r="UZA84" s="14"/>
      <c r="UZB84" s="14"/>
      <c r="UZC84" s="14"/>
      <c r="UZD84" s="14"/>
      <c r="UZE84" s="14"/>
      <c r="UZF84" s="14"/>
      <c r="UZG84" s="14"/>
      <c r="UZH84" s="14"/>
      <c r="UZI84" s="14"/>
      <c r="UZJ84" s="14"/>
      <c r="UZK84" s="14"/>
      <c r="UZL84" s="14"/>
      <c r="UZM84" s="14"/>
      <c r="UZN84" s="14"/>
      <c r="UZO84" s="14"/>
      <c r="UZP84" s="14"/>
      <c r="UZQ84" s="14"/>
      <c r="UZR84" s="14"/>
      <c r="UZS84" s="14"/>
      <c r="UZT84" s="14"/>
      <c r="UZU84" s="14"/>
      <c r="UZV84" s="14"/>
      <c r="UZW84" s="14"/>
      <c r="UZX84" s="14"/>
      <c r="UZY84" s="14"/>
      <c r="UZZ84" s="14"/>
      <c r="VAA84" s="14"/>
      <c r="VAB84" s="14"/>
      <c r="VAC84" s="14"/>
      <c r="VAD84" s="14"/>
      <c r="VAE84" s="14"/>
      <c r="VAF84" s="14"/>
      <c r="VAG84" s="14"/>
      <c r="VAH84" s="14"/>
      <c r="VAI84" s="14"/>
      <c r="VAJ84" s="14"/>
      <c r="VAK84" s="14"/>
      <c r="VAL84" s="14"/>
      <c r="VAM84" s="14"/>
      <c r="VAN84" s="14"/>
      <c r="VAO84" s="14"/>
      <c r="VAP84" s="14"/>
      <c r="VAQ84" s="14"/>
      <c r="VAR84" s="14"/>
      <c r="VAS84" s="14"/>
      <c r="VAT84" s="14"/>
      <c r="VAU84" s="14"/>
      <c r="VAV84" s="14"/>
      <c r="VAW84" s="14"/>
      <c r="VAX84" s="14"/>
      <c r="VAY84" s="14"/>
      <c r="VAZ84" s="14"/>
      <c r="VBA84" s="14"/>
      <c r="VBB84" s="14"/>
      <c r="VBC84" s="14"/>
      <c r="VBD84" s="14"/>
      <c r="VBE84" s="14"/>
      <c r="VBF84" s="14"/>
      <c r="VBG84" s="14"/>
      <c r="VBH84" s="14"/>
      <c r="VBI84" s="14"/>
      <c r="VBJ84" s="14"/>
      <c r="VBK84" s="14"/>
      <c r="VBL84" s="14"/>
      <c r="VBM84" s="14"/>
      <c r="VBN84" s="14"/>
      <c r="VBO84" s="14"/>
      <c r="VBP84" s="14"/>
      <c r="VBQ84" s="14"/>
      <c r="VBR84" s="14"/>
      <c r="VBS84" s="14"/>
      <c r="VBT84" s="14"/>
      <c r="VBU84" s="14"/>
      <c r="VBV84" s="14"/>
      <c r="VBW84" s="14"/>
      <c r="VBX84" s="14"/>
      <c r="VBY84" s="14"/>
      <c r="VBZ84" s="14"/>
      <c r="VCA84" s="14"/>
      <c r="VCB84" s="14"/>
      <c r="VCC84" s="14"/>
      <c r="VCD84" s="14"/>
      <c r="VCE84" s="14"/>
      <c r="VCF84" s="14"/>
      <c r="VCG84" s="14"/>
      <c r="VCH84" s="14"/>
      <c r="VCI84" s="14"/>
      <c r="VCJ84" s="14"/>
      <c r="VCK84" s="14"/>
      <c r="VCL84" s="14"/>
      <c r="VCM84" s="14"/>
      <c r="VCN84" s="14"/>
      <c r="VCO84" s="14"/>
      <c r="VCP84" s="14"/>
      <c r="VCQ84" s="14"/>
      <c r="VCR84" s="14"/>
      <c r="VCS84" s="14"/>
      <c r="VCT84" s="14"/>
      <c r="VCU84" s="14"/>
      <c r="VCV84" s="14"/>
      <c r="VCW84" s="14"/>
      <c r="VCX84" s="14"/>
      <c r="VCY84" s="14"/>
      <c r="VCZ84" s="14"/>
      <c r="VDA84" s="14"/>
      <c r="VDB84" s="14"/>
      <c r="VDC84" s="14"/>
      <c r="VDD84" s="14"/>
      <c r="VDE84" s="14"/>
      <c r="VDF84" s="14"/>
      <c r="VDG84" s="14"/>
      <c r="VDH84" s="14"/>
      <c r="VDI84" s="14"/>
      <c r="VDJ84" s="14"/>
      <c r="VDK84" s="14"/>
      <c r="VDL84" s="14"/>
      <c r="VDM84" s="14"/>
      <c r="VDN84" s="14"/>
      <c r="VDO84" s="14"/>
      <c r="VDP84" s="14"/>
      <c r="VDQ84" s="14"/>
      <c r="VDR84" s="14"/>
      <c r="VDS84" s="14"/>
      <c r="VDT84" s="14"/>
      <c r="VDU84" s="14"/>
      <c r="VDV84" s="14"/>
      <c r="VDW84" s="14"/>
      <c r="VDX84" s="14"/>
      <c r="VDY84" s="14"/>
      <c r="VDZ84" s="14"/>
      <c r="VEA84" s="14"/>
      <c r="VEB84" s="14"/>
      <c r="VEC84" s="14"/>
      <c r="VED84" s="14"/>
      <c r="VEE84" s="14"/>
      <c r="VEF84" s="14"/>
      <c r="VEG84" s="14"/>
      <c r="VEH84" s="14"/>
      <c r="VEI84" s="14"/>
      <c r="VEJ84" s="14"/>
      <c r="VEK84" s="14"/>
      <c r="VEL84" s="14"/>
      <c r="VEM84" s="14"/>
      <c r="VEN84" s="14"/>
      <c r="VEO84" s="14"/>
      <c r="VEP84" s="14"/>
      <c r="VEQ84" s="14"/>
      <c r="VER84" s="14"/>
      <c r="VES84" s="14"/>
      <c r="VET84" s="14"/>
      <c r="VEU84" s="14"/>
      <c r="VEV84" s="14"/>
      <c r="VEW84" s="14"/>
      <c r="VEX84" s="14"/>
      <c r="VEY84" s="14"/>
      <c r="VEZ84" s="14"/>
      <c r="VFA84" s="14"/>
      <c r="VFB84" s="14"/>
      <c r="VFC84" s="14"/>
      <c r="VFD84" s="14"/>
      <c r="VFE84" s="14"/>
      <c r="VFF84" s="14"/>
      <c r="VFG84" s="14"/>
      <c r="VFH84" s="14"/>
      <c r="VFI84" s="14"/>
      <c r="VFJ84" s="14"/>
      <c r="VFK84" s="14"/>
      <c r="VFL84" s="14"/>
      <c r="VFM84" s="14"/>
      <c r="VFN84" s="14"/>
      <c r="VFO84" s="14"/>
      <c r="VFP84" s="14"/>
      <c r="VFQ84" s="14"/>
      <c r="VFR84" s="14"/>
      <c r="VFS84" s="14"/>
      <c r="VFT84" s="14"/>
      <c r="VFU84" s="14"/>
      <c r="VFV84" s="14"/>
      <c r="VFW84" s="14"/>
      <c r="VFX84" s="14"/>
      <c r="VFY84" s="14"/>
      <c r="VFZ84" s="14"/>
      <c r="VGA84" s="14"/>
      <c r="VGB84" s="14"/>
      <c r="VGC84" s="14"/>
      <c r="VGD84" s="14"/>
      <c r="VGE84" s="14"/>
      <c r="VGF84" s="14"/>
      <c r="VGG84" s="14"/>
      <c r="VGH84" s="14"/>
      <c r="VGI84" s="14"/>
      <c r="VGJ84" s="14"/>
      <c r="VGK84" s="14"/>
      <c r="VGL84" s="14"/>
      <c r="VGM84" s="14"/>
      <c r="VGN84" s="14"/>
      <c r="VGO84" s="14"/>
      <c r="VGP84" s="14"/>
      <c r="VGQ84" s="14"/>
      <c r="VGR84" s="14"/>
      <c r="VGS84" s="14"/>
      <c r="VGT84" s="14"/>
      <c r="VGU84" s="14"/>
      <c r="VGV84" s="14"/>
      <c r="VGW84" s="14"/>
      <c r="VGX84" s="14"/>
      <c r="VGY84" s="14"/>
      <c r="VGZ84" s="14"/>
      <c r="VHA84" s="14"/>
      <c r="VHB84" s="14"/>
      <c r="VHC84" s="14"/>
      <c r="VHD84" s="14"/>
      <c r="VHE84" s="14"/>
      <c r="VHF84" s="14"/>
      <c r="VHG84" s="14"/>
      <c r="VHH84" s="14"/>
      <c r="VHI84" s="14"/>
      <c r="VHJ84" s="14"/>
      <c r="VHK84" s="14"/>
      <c r="VHL84" s="14"/>
      <c r="VHM84" s="14"/>
      <c r="VHN84" s="14"/>
      <c r="VHO84" s="14"/>
      <c r="VHP84" s="14"/>
      <c r="VHQ84" s="14"/>
      <c r="VHR84" s="14"/>
      <c r="VHS84" s="14"/>
      <c r="VHT84" s="14"/>
      <c r="VHU84" s="14"/>
      <c r="VHV84" s="14"/>
      <c r="VHW84" s="14"/>
      <c r="VHX84" s="14"/>
      <c r="VHY84" s="14"/>
      <c r="VHZ84" s="14"/>
      <c r="VIA84" s="14"/>
      <c r="VIB84" s="14"/>
      <c r="VIC84" s="14"/>
      <c r="VID84" s="14"/>
      <c r="VIE84" s="14"/>
      <c r="VIF84" s="14"/>
      <c r="VIG84" s="14"/>
      <c r="VIH84" s="14"/>
      <c r="VII84" s="14"/>
      <c r="VIJ84" s="14"/>
      <c r="VIK84" s="14"/>
      <c r="VIL84" s="14"/>
      <c r="VIM84" s="14"/>
      <c r="VIN84" s="14"/>
      <c r="VIO84" s="14"/>
      <c r="VIP84" s="14"/>
      <c r="VIQ84" s="14"/>
      <c r="VIR84" s="14"/>
      <c r="VIS84" s="14"/>
      <c r="VIT84" s="14"/>
      <c r="VIU84" s="14"/>
      <c r="VIV84" s="14"/>
      <c r="VIW84" s="14"/>
      <c r="VIX84" s="14"/>
      <c r="VIY84" s="14"/>
      <c r="VIZ84" s="14"/>
      <c r="VJA84" s="14"/>
      <c r="VJB84" s="14"/>
      <c r="VJC84" s="14"/>
      <c r="VJD84" s="14"/>
      <c r="VJE84" s="14"/>
      <c r="VJF84" s="14"/>
      <c r="VJG84" s="14"/>
      <c r="VJH84" s="14"/>
      <c r="VJI84" s="14"/>
      <c r="VJJ84" s="14"/>
      <c r="VJK84" s="14"/>
      <c r="VJL84" s="14"/>
      <c r="VJM84" s="14"/>
      <c r="VJN84" s="14"/>
      <c r="VJO84" s="14"/>
      <c r="VJP84" s="14"/>
      <c r="VJQ84" s="14"/>
      <c r="VJR84" s="14"/>
      <c r="VJS84" s="14"/>
      <c r="VJT84" s="14"/>
      <c r="VJU84" s="14"/>
      <c r="VJV84" s="14"/>
      <c r="VJW84" s="14"/>
      <c r="VJX84" s="14"/>
      <c r="VJY84" s="14"/>
      <c r="VJZ84" s="14"/>
      <c r="VKA84" s="14"/>
      <c r="VKB84" s="14"/>
      <c r="VKC84" s="14"/>
      <c r="VKD84" s="14"/>
      <c r="VKE84" s="14"/>
      <c r="VKF84" s="14"/>
      <c r="VKG84" s="14"/>
      <c r="VKH84" s="14"/>
      <c r="VKI84" s="14"/>
      <c r="VKJ84" s="14"/>
      <c r="VKK84" s="14"/>
      <c r="VKL84" s="14"/>
      <c r="VKM84" s="14"/>
      <c r="VKN84" s="14"/>
      <c r="VKO84" s="14"/>
      <c r="VKP84" s="14"/>
      <c r="VKQ84" s="14"/>
      <c r="VKR84" s="14"/>
      <c r="VKS84" s="14"/>
      <c r="VKT84" s="14"/>
      <c r="VKU84" s="14"/>
      <c r="VKV84" s="14"/>
      <c r="VKW84" s="14"/>
      <c r="VKX84" s="14"/>
      <c r="VKY84" s="14"/>
      <c r="VKZ84" s="14"/>
      <c r="VLA84" s="14"/>
      <c r="VLB84" s="14"/>
      <c r="VLC84" s="14"/>
      <c r="VLD84" s="14"/>
      <c r="VLE84" s="14"/>
      <c r="VLF84" s="14"/>
      <c r="VLG84" s="14"/>
      <c r="VLH84" s="14"/>
      <c r="VLI84" s="14"/>
      <c r="VLJ84" s="14"/>
      <c r="VLK84" s="14"/>
      <c r="VLL84" s="14"/>
      <c r="VLM84" s="14"/>
      <c r="VLN84" s="14"/>
      <c r="VLO84" s="14"/>
      <c r="VLP84" s="14"/>
      <c r="VLQ84" s="14"/>
      <c r="VLR84" s="14"/>
      <c r="VLS84" s="14"/>
      <c r="VLT84" s="14"/>
      <c r="VLU84" s="14"/>
      <c r="VLV84" s="14"/>
      <c r="VLW84" s="14"/>
      <c r="VLX84" s="14"/>
      <c r="VLY84" s="14"/>
      <c r="VLZ84" s="14"/>
      <c r="VMA84" s="14"/>
      <c r="VMB84" s="14"/>
      <c r="VMC84" s="14"/>
      <c r="VMD84" s="14"/>
      <c r="VME84" s="14"/>
      <c r="VMF84" s="14"/>
      <c r="VMG84" s="14"/>
      <c r="VMH84" s="14"/>
      <c r="VMI84" s="14"/>
      <c r="VMJ84" s="14"/>
      <c r="VMK84" s="14"/>
      <c r="VML84" s="14"/>
      <c r="VMM84" s="14"/>
      <c r="VMN84" s="14"/>
      <c r="VMO84" s="14"/>
      <c r="VMP84" s="14"/>
      <c r="VMQ84" s="14"/>
      <c r="VMR84" s="14"/>
      <c r="VMS84" s="14"/>
      <c r="VMT84" s="14"/>
      <c r="VMU84" s="14"/>
      <c r="VMV84" s="14"/>
      <c r="VMW84" s="14"/>
      <c r="VMX84" s="14"/>
      <c r="VMY84" s="14"/>
      <c r="VMZ84" s="14"/>
      <c r="VNA84" s="14"/>
      <c r="VNB84" s="14"/>
      <c r="VNC84" s="14"/>
      <c r="VND84" s="14"/>
      <c r="VNE84" s="14"/>
      <c r="VNF84" s="14"/>
      <c r="VNG84" s="14"/>
      <c r="VNH84" s="14"/>
      <c r="VNI84" s="14"/>
      <c r="VNJ84" s="14"/>
      <c r="VNK84" s="14"/>
      <c r="VNL84" s="14"/>
      <c r="VNM84" s="14"/>
      <c r="VNN84" s="14"/>
      <c r="VNO84" s="14"/>
      <c r="VNP84" s="14"/>
      <c r="VNQ84" s="14"/>
      <c r="VNR84" s="14"/>
      <c r="VNS84" s="14"/>
      <c r="VNT84" s="14"/>
      <c r="VNU84" s="14"/>
      <c r="VNV84" s="14"/>
      <c r="VNW84" s="14"/>
      <c r="VNX84" s="14"/>
      <c r="VNY84" s="14"/>
      <c r="VNZ84" s="14"/>
      <c r="VOA84" s="14"/>
      <c r="VOB84" s="14"/>
      <c r="VOC84" s="14"/>
      <c r="VOD84" s="14"/>
      <c r="VOE84" s="14"/>
      <c r="VOF84" s="14"/>
      <c r="VOG84" s="14"/>
      <c r="VOH84" s="14"/>
      <c r="VOI84" s="14"/>
      <c r="VOJ84" s="14"/>
      <c r="VOK84" s="14"/>
      <c r="VOL84" s="14"/>
      <c r="VOM84" s="14"/>
      <c r="VON84" s="14"/>
      <c r="VOO84" s="14"/>
      <c r="VOP84" s="14"/>
      <c r="VOQ84" s="14"/>
      <c r="VOR84" s="14"/>
      <c r="VOS84" s="14"/>
      <c r="VOT84" s="14"/>
      <c r="VOU84" s="14"/>
      <c r="VOV84" s="14"/>
      <c r="VOW84" s="14"/>
      <c r="VOX84" s="14"/>
      <c r="VOY84" s="14"/>
      <c r="VOZ84" s="14"/>
      <c r="VPA84" s="14"/>
      <c r="VPB84" s="14"/>
      <c r="VPC84" s="14"/>
      <c r="VPD84" s="14"/>
      <c r="VPE84" s="14"/>
      <c r="VPF84" s="14"/>
      <c r="VPG84" s="14"/>
      <c r="VPH84" s="14"/>
      <c r="VPI84" s="14"/>
      <c r="VPJ84" s="14"/>
      <c r="VPK84" s="14"/>
      <c r="VPL84" s="14"/>
      <c r="VPM84" s="14"/>
      <c r="VPN84" s="14"/>
      <c r="VPO84" s="14"/>
      <c r="VPP84" s="14"/>
      <c r="VPQ84" s="14"/>
      <c r="VPR84" s="14"/>
      <c r="VPS84" s="14"/>
      <c r="VPT84" s="14"/>
      <c r="VPU84" s="14"/>
      <c r="VPV84" s="14"/>
      <c r="VPW84" s="14"/>
      <c r="VPX84" s="14"/>
      <c r="VPY84" s="14"/>
      <c r="VPZ84" s="14"/>
      <c r="VQA84" s="14"/>
      <c r="VQB84" s="14"/>
      <c r="VQC84" s="14"/>
      <c r="VQD84" s="14"/>
      <c r="VQE84" s="14"/>
      <c r="VQF84" s="14"/>
      <c r="VQG84" s="14"/>
      <c r="VQH84" s="14"/>
      <c r="VQI84" s="14"/>
      <c r="VQJ84" s="14"/>
      <c r="VQK84" s="14"/>
      <c r="VQL84" s="14"/>
      <c r="VQM84" s="14"/>
      <c r="VQN84" s="14"/>
      <c r="VQO84" s="14"/>
      <c r="VQP84" s="14"/>
      <c r="VQQ84" s="14"/>
      <c r="VQR84" s="14"/>
      <c r="VQS84" s="14"/>
      <c r="VQT84" s="14"/>
      <c r="VQU84" s="14"/>
      <c r="VQV84" s="14"/>
      <c r="VQW84" s="14"/>
      <c r="VQX84" s="14"/>
      <c r="VQY84" s="14"/>
      <c r="VQZ84" s="14"/>
      <c r="VRA84" s="14"/>
      <c r="VRB84" s="14"/>
      <c r="VRC84" s="14"/>
      <c r="VRD84" s="14"/>
      <c r="VRE84" s="14"/>
      <c r="VRF84" s="14"/>
      <c r="VRG84" s="14"/>
      <c r="VRH84" s="14"/>
      <c r="VRI84" s="14"/>
      <c r="VRJ84" s="14"/>
      <c r="VRK84" s="14"/>
      <c r="VRL84" s="14"/>
      <c r="VRM84" s="14"/>
      <c r="VRN84" s="14"/>
      <c r="VRO84" s="14"/>
      <c r="VRP84" s="14"/>
      <c r="VRQ84" s="14"/>
      <c r="VRR84" s="14"/>
      <c r="VRS84" s="14"/>
      <c r="VRT84" s="14"/>
      <c r="VRU84" s="14"/>
      <c r="VRV84" s="14"/>
      <c r="VRW84" s="14"/>
      <c r="VRX84" s="14"/>
      <c r="VRY84" s="14"/>
      <c r="VRZ84" s="14"/>
      <c r="VSA84" s="14"/>
      <c r="VSB84" s="14"/>
      <c r="VSC84" s="14"/>
      <c r="VSD84" s="14"/>
      <c r="VSE84" s="14"/>
      <c r="VSF84" s="14"/>
      <c r="VSG84" s="14"/>
      <c r="VSH84" s="14"/>
      <c r="VSI84" s="14"/>
      <c r="VSJ84" s="14"/>
      <c r="VSK84" s="14"/>
      <c r="VSL84" s="14"/>
      <c r="VSM84" s="14"/>
      <c r="VSN84" s="14"/>
      <c r="VSO84" s="14"/>
      <c r="VSP84" s="14"/>
      <c r="VSQ84" s="14"/>
      <c r="VSR84" s="14"/>
      <c r="VSS84" s="14"/>
      <c r="VST84" s="14"/>
      <c r="VSU84" s="14"/>
      <c r="VSV84" s="14"/>
      <c r="VSW84" s="14"/>
      <c r="VSX84" s="14"/>
      <c r="VSY84" s="14"/>
      <c r="VSZ84" s="14"/>
      <c r="VTA84" s="14"/>
      <c r="VTB84" s="14"/>
      <c r="VTC84" s="14"/>
      <c r="VTD84" s="14"/>
      <c r="VTE84" s="14"/>
      <c r="VTF84" s="14"/>
      <c r="VTG84" s="14"/>
      <c r="VTH84" s="14"/>
      <c r="VTI84" s="14"/>
      <c r="VTJ84" s="14"/>
      <c r="VTK84" s="14"/>
      <c r="VTL84" s="14"/>
      <c r="VTM84" s="14"/>
      <c r="VTN84" s="14"/>
      <c r="VTO84" s="14"/>
      <c r="VTP84" s="14"/>
      <c r="VTQ84" s="14"/>
      <c r="VTR84" s="14"/>
      <c r="VTS84" s="14"/>
      <c r="VTT84" s="14"/>
      <c r="VTU84" s="14"/>
      <c r="VTV84" s="14"/>
      <c r="VTW84" s="14"/>
      <c r="VTX84" s="14"/>
      <c r="VTY84" s="14"/>
      <c r="VTZ84" s="14"/>
      <c r="VUA84" s="14"/>
      <c r="VUB84" s="14"/>
      <c r="VUC84" s="14"/>
      <c r="VUD84" s="14"/>
      <c r="VUE84" s="14"/>
      <c r="VUF84" s="14"/>
      <c r="VUG84" s="14"/>
      <c r="VUH84" s="14"/>
      <c r="VUI84" s="14"/>
      <c r="VUJ84" s="14"/>
      <c r="VUK84" s="14"/>
      <c r="VUL84" s="14"/>
      <c r="VUM84" s="14"/>
      <c r="VUN84" s="14"/>
      <c r="VUO84" s="14"/>
      <c r="VUP84" s="14"/>
      <c r="VUQ84" s="14"/>
      <c r="VUR84" s="14"/>
      <c r="VUS84" s="14"/>
      <c r="VUT84" s="14"/>
      <c r="VUU84" s="14"/>
      <c r="VUV84" s="14"/>
      <c r="VUW84" s="14"/>
      <c r="VUX84" s="14"/>
      <c r="VUY84" s="14"/>
      <c r="VUZ84" s="14"/>
      <c r="VVA84" s="14"/>
      <c r="VVB84" s="14"/>
      <c r="VVC84" s="14"/>
      <c r="VVD84" s="14"/>
      <c r="VVE84" s="14"/>
      <c r="VVF84" s="14"/>
      <c r="VVG84" s="14"/>
      <c r="VVH84" s="14"/>
      <c r="VVI84" s="14"/>
      <c r="VVJ84" s="14"/>
      <c r="VVK84" s="14"/>
      <c r="VVL84" s="14"/>
      <c r="VVM84" s="14"/>
      <c r="VVN84" s="14"/>
      <c r="VVO84" s="14"/>
      <c r="VVP84" s="14"/>
      <c r="VVQ84" s="14"/>
      <c r="VVR84" s="14"/>
      <c r="VVS84" s="14"/>
      <c r="VVT84" s="14"/>
      <c r="VVU84" s="14"/>
      <c r="VVV84" s="14"/>
      <c r="VVW84" s="14"/>
      <c r="VVX84" s="14"/>
      <c r="VVY84" s="14"/>
      <c r="VVZ84" s="14"/>
      <c r="VWA84" s="14"/>
      <c r="VWB84" s="14"/>
      <c r="VWC84" s="14"/>
      <c r="VWD84" s="14"/>
      <c r="VWE84" s="14"/>
      <c r="VWF84" s="14"/>
      <c r="VWG84" s="14"/>
      <c r="VWH84" s="14"/>
      <c r="VWI84" s="14"/>
      <c r="VWJ84" s="14"/>
      <c r="VWK84" s="14"/>
      <c r="VWL84" s="14"/>
      <c r="VWM84" s="14"/>
      <c r="VWN84" s="14"/>
      <c r="VWO84" s="14"/>
      <c r="VWP84" s="14"/>
      <c r="VWQ84" s="14"/>
      <c r="VWR84" s="14"/>
      <c r="VWS84" s="14"/>
      <c r="VWT84" s="14"/>
      <c r="VWU84" s="14"/>
      <c r="VWV84" s="14"/>
      <c r="VWW84" s="14"/>
      <c r="VWX84" s="14"/>
      <c r="VWY84" s="14"/>
      <c r="VWZ84" s="14"/>
      <c r="VXA84" s="14"/>
      <c r="VXB84" s="14"/>
      <c r="VXC84" s="14"/>
      <c r="VXD84" s="14"/>
      <c r="VXE84" s="14"/>
      <c r="VXF84" s="14"/>
      <c r="VXG84" s="14"/>
      <c r="VXH84" s="14"/>
      <c r="VXI84" s="14"/>
      <c r="VXJ84" s="14"/>
      <c r="VXK84" s="14"/>
      <c r="VXL84" s="14"/>
      <c r="VXM84" s="14"/>
      <c r="VXN84" s="14"/>
      <c r="VXO84" s="14"/>
      <c r="VXP84" s="14"/>
      <c r="VXQ84" s="14"/>
      <c r="VXR84" s="14"/>
      <c r="VXS84" s="14"/>
      <c r="VXT84" s="14"/>
      <c r="VXU84" s="14"/>
      <c r="VXV84" s="14"/>
      <c r="VXW84" s="14"/>
      <c r="VXX84" s="14"/>
      <c r="VXY84" s="14"/>
      <c r="VXZ84" s="14"/>
      <c r="VYA84" s="14"/>
      <c r="VYB84" s="14"/>
      <c r="VYC84" s="14"/>
      <c r="VYD84" s="14"/>
      <c r="VYE84" s="14"/>
      <c r="VYF84" s="14"/>
      <c r="VYG84" s="14"/>
      <c r="VYH84" s="14"/>
      <c r="VYI84" s="14"/>
      <c r="VYJ84" s="14"/>
      <c r="VYK84" s="14"/>
      <c r="VYL84" s="14"/>
      <c r="VYM84" s="14"/>
      <c r="VYN84" s="14"/>
      <c r="VYO84" s="14"/>
      <c r="VYP84" s="14"/>
      <c r="VYQ84" s="14"/>
      <c r="VYR84" s="14"/>
      <c r="VYS84" s="14"/>
      <c r="VYT84" s="14"/>
      <c r="VYU84" s="14"/>
      <c r="VYV84" s="14"/>
      <c r="VYW84" s="14"/>
      <c r="VYX84" s="14"/>
      <c r="VYY84" s="14"/>
      <c r="VYZ84" s="14"/>
      <c r="VZA84" s="14"/>
      <c r="VZB84" s="14"/>
      <c r="VZC84" s="14"/>
      <c r="VZD84" s="14"/>
      <c r="VZE84" s="14"/>
      <c r="VZF84" s="14"/>
      <c r="VZG84" s="14"/>
      <c r="VZH84" s="14"/>
      <c r="VZI84" s="14"/>
      <c r="VZJ84" s="14"/>
      <c r="VZK84" s="14"/>
      <c r="VZL84" s="14"/>
      <c r="VZM84" s="14"/>
      <c r="VZN84" s="14"/>
      <c r="VZO84" s="14"/>
      <c r="VZP84" s="14"/>
      <c r="VZQ84" s="14"/>
      <c r="VZR84" s="14"/>
      <c r="VZS84" s="14"/>
      <c r="VZT84" s="14"/>
      <c r="VZU84" s="14"/>
      <c r="VZV84" s="14"/>
      <c r="VZW84" s="14"/>
      <c r="VZX84" s="14"/>
      <c r="VZY84" s="14"/>
      <c r="VZZ84" s="14"/>
      <c r="WAA84" s="14"/>
      <c r="WAB84" s="14"/>
      <c r="WAC84" s="14"/>
      <c r="WAD84" s="14"/>
      <c r="WAE84" s="14"/>
      <c r="WAF84" s="14"/>
      <c r="WAG84" s="14"/>
      <c r="WAH84" s="14"/>
      <c r="WAI84" s="14"/>
      <c r="WAJ84" s="14"/>
      <c r="WAK84" s="14"/>
      <c r="WAL84" s="14"/>
      <c r="WAM84" s="14"/>
      <c r="WAN84" s="14"/>
      <c r="WAO84" s="14"/>
      <c r="WAP84" s="14"/>
      <c r="WAQ84" s="14"/>
      <c r="WAR84" s="14"/>
      <c r="WAS84" s="14"/>
      <c r="WAT84" s="14"/>
      <c r="WAU84" s="14"/>
      <c r="WAV84" s="14"/>
      <c r="WAW84" s="14"/>
      <c r="WAX84" s="14"/>
      <c r="WAY84" s="14"/>
      <c r="WAZ84" s="14"/>
      <c r="WBA84" s="14"/>
      <c r="WBB84" s="14"/>
      <c r="WBC84" s="14"/>
      <c r="WBD84" s="14"/>
      <c r="WBE84" s="14"/>
      <c r="WBF84" s="14"/>
      <c r="WBG84" s="14"/>
      <c r="WBH84" s="14"/>
      <c r="WBI84" s="14"/>
      <c r="WBJ84" s="14"/>
      <c r="WBK84" s="14"/>
      <c r="WBL84" s="14"/>
      <c r="WBM84" s="14"/>
      <c r="WBN84" s="14"/>
      <c r="WBO84" s="14"/>
      <c r="WBP84" s="14"/>
      <c r="WBQ84" s="14"/>
      <c r="WBR84" s="14"/>
      <c r="WBS84" s="14"/>
      <c r="WBT84" s="14"/>
      <c r="WBU84" s="14"/>
      <c r="WBV84" s="14"/>
      <c r="WBW84" s="14"/>
      <c r="WBX84" s="14"/>
      <c r="WBY84" s="14"/>
      <c r="WBZ84" s="14"/>
      <c r="WCA84" s="14"/>
      <c r="WCB84" s="14"/>
      <c r="WCC84" s="14"/>
      <c r="WCD84" s="14"/>
      <c r="WCE84" s="14"/>
      <c r="WCF84" s="14"/>
      <c r="WCG84" s="14"/>
      <c r="WCH84" s="14"/>
      <c r="WCI84" s="14"/>
      <c r="WCJ84" s="14"/>
      <c r="WCK84" s="14"/>
      <c r="WCL84" s="14"/>
      <c r="WCM84" s="14"/>
      <c r="WCN84" s="14"/>
      <c r="WCO84" s="14"/>
      <c r="WCP84" s="14"/>
      <c r="WCQ84" s="14"/>
      <c r="WCR84" s="14"/>
      <c r="WCS84" s="14"/>
      <c r="WCT84" s="14"/>
      <c r="WCU84" s="14"/>
      <c r="WCV84" s="14"/>
      <c r="WCW84" s="14"/>
      <c r="WCX84" s="14"/>
      <c r="WCY84" s="14"/>
      <c r="WCZ84" s="14"/>
      <c r="WDA84" s="14"/>
      <c r="WDB84" s="14"/>
      <c r="WDC84" s="14"/>
      <c r="WDD84" s="14"/>
      <c r="WDE84" s="14"/>
      <c r="WDF84" s="14"/>
      <c r="WDG84" s="14"/>
      <c r="WDH84" s="14"/>
      <c r="WDI84" s="14"/>
      <c r="WDJ84" s="14"/>
      <c r="WDK84" s="14"/>
      <c r="WDL84" s="14"/>
      <c r="WDM84" s="14"/>
      <c r="WDN84" s="14"/>
      <c r="WDO84" s="14"/>
      <c r="WDP84" s="14"/>
      <c r="WDQ84" s="14"/>
      <c r="WDR84" s="14"/>
      <c r="WDS84" s="14"/>
      <c r="WDT84" s="14"/>
      <c r="WDU84" s="14"/>
      <c r="WDV84" s="14"/>
      <c r="WDW84" s="14"/>
      <c r="WDX84" s="14"/>
      <c r="WDY84" s="14"/>
      <c r="WDZ84" s="14"/>
      <c r="WEA84" s="14"/>
      <c r="WEB84" s="14"/>
      <c r="WEC84" s="14"/>
      <c r="WED84" s="14"/>
      <c r="WEE84" s="14"/>
      <c r="WEF84" s="14"/>
      <c r="WEG84" s="14"/>
      <c r="WEH84" s="14"/>
      <c r="WEI84" s="14"/>
      <c r="WEJ84" s="14"/>
      <c r="WEK84" s="14"/>
      <c r="WEL84" s="14"/>
      <c r="WEM84" s="14"/>
      <c r="WEN84" s="14"/>
      <c r="WEO84" s="14"/>
      <c r="WEP84" s="14"/>
      <c r="WEQ84" s="14"/>
      <c r="WER84" s="14"/>
      <c r="WES84" s="14"/>
      <c r="WET84" s="14"/>
      <c r="WEU84" s="14"/>
      <c r="WEV84" s="14"/>
      <c r="WEW84" s="14"/>
      <c r="WEX84" s="14"/>
      <c r="WEY84" s="14"/>
      <c r="WEZ84" s="14"/>
      <c r="WFA84" s="14"/>
      <c r="WFB84" s="14"/>
      <c r="WFC84" s="14"/>
      <c r="WFD84" s="14"/>
      <c r="WFE84" s="14"/>
      <c r="WFF84" s="14"/>
      <c r="WFG84" s="14"/>
      <c r="WFH84" s="14"/>
      <c r="WFI84" s="14"/>
      <c r="WFJ84" s="14"/>
      <c r="WFK84" s="14"/>
      <c r="WFL84" s="14"/>
      <c r="WFM84" s="14"/>
      <c r="WFN84" s="14"/>
      <c r="WFO84" s="14"/>
      <c r="WFP84" s="14"/>
      <c r="WFQ84" s="14"/>
      <c r="WFR84" s="14"/>
      <c r="WFS84" s="14"/>
      <c r="WFT84" s="14"/>
      <c r="WFU84" s="14"/>
      <c r="WFV84" s="14"/>
      <c r="WFW84" s="14"/>
      <c r="WFX84" s="14"/>
      <c r="WFY84" s="14"/>
      <c r="WFZ84" s="14"/>
      <c r="WGA84" s="14"/>
      <c r="WGB84" s="14"/>
      <c r="WGC84" s="14"/>
      <c r="WGD84" s="14"/>
      <c r="WGE84" s="14"/>
      <c r="WGF84" s="14"/>
      <c r="WGG84" s="14"/>
      <c r="WGH84" s="14"/>
      <c r="WGI84" s="14"/>
      <c r="WGJ84" s="14"/>
      <c r="WGK84" s="14"/>
      <c r="WGL84" s="14"/>
      <c r="WGM84" s="14"/>
      <c r="WGN84" s="14"/>
      <c r="WGO84" s="14"/>
      <c r="WGP84" s="14"/>
      <c r="WGQ84" s="14"/>
      <c r="WGR84" s="14"/>
      <c r="WGS84" s="14"/>
      <c r="WGT84" s="14"/>
      <c r="WGU84" s="14"/>
      <c r="WGV84" s="14"/>
      <c r="WGW84" s="14"/>
      <c r="WGX84" s="14"/>
      <c r="WGY84" s="14"/>
      <c r="WGZ84" s="14"/>
      <c r="WHA84" s="14"/>
      <c r="WHB84" s="14"/>
      <c r="WHC84" s="14"/>
      <c r="WHD84" s="14"/>
      <c r="WHE84" s="14"/>
      <c r="WHF84" s="14"/>
      <c r="WHG84" s="14"/>
      <c r="WHH84" s="14"/>
      <c r="WHI84" s="14"/>
      <c r="WHJ84" s="14"/>
      <c r="WHK84" s="14"/>
      <c r="WHL84" s="14"/>
      <c r="WHM84" s="14"/>
      <c r="WHN84" s="14"/>
      <c r="WHO84" s="14"/>
      <c r="WHP84" s="14"/>
      <c r="WHQ84" s="14"/>
      <c r="WHR84" s="14"/>
      <c r="WHS84" s="14"/>
      <c r="WHT84" s="14"/>
      <c r="WHU84" s="14"/>
      <c r="WHV84" s="14"/>
      <c r="WHW84" s="14"/>
      <c r="WHX84" s="14"/>
      <c r="WHY84" s="14"/>
      <c r="WHZ84" s="14"/>
      <c r="WIA84" s="14"/>
      <c r="WIB84" s="14"/>
      <c r="WIC84" s="14"/>
      <c r="WID84" s="14"/>
      <c r="WIE84" s="14"/>
      <c r="WIF84" s="14"/>
      <c r="WIG84" s="14"/>
      <c r="WIH84" s="14"/>
      <c r="WII84" s="14"/>
      <c r="WIJ84" s="14"/>
      <c r="WIK84" s="14"/>
      <c r="WIL84" s="14"/>
      <c r="WIM84" s="14"/>
      <c r="WIN84" s="14"/>
      <c r="WIO84" s="14"/>
      <c r="WIP84" s="14"/>
      <c r="WIQ84" s="14"/>
      <c r="WIR84" s="14"/>
      <c r="WIS84" s="14"/>
      <c r="WIT84" s="14"/>
      <c r="WIU84" s="14"/>
      <c r="WIV84" s="14"/>
      <c r="WIW84" s="14"/>
      <c r="WIX84" s="14"/>
      <c r="WIY84" s="14"/>
      <c r="WIZ84" s="14"/>
      <c r="WJA84" s="14"/>
      <c r="WJB84" s="14"/>
      <c r="WJC84" s="14"/>
      <c r="WJD84" s="14"/>
      <c r="WJE84" s="14"/>
      <c r="WJF84" s="14"/>
      <c r="WJG84" s="14"/>
      <c r="WJH84" s="14"/>
      <c r="WJI84" s="14"/>
      <c r="WJJ84" s="14"/>
      <c r="WJK84" s="14"/>
      <c r="WJL84" s="14"/>
      <c r="WJM84" s="14"/>
      <c r="WJN84" s="14"/>
      <c r="WJO84" s="14"/>
      <c r="WJP84" s="14"/>
      <c r="WJQ84" s="14"/>
      <c r="WJR84" s="14"/>
      <c r="WJS84" s="14"/>
      <c r="WJT84" s="14"/>
      <c r="WJU84" s="14"/>
      <c r="WJV84" s="14"/>
      <c r="WJW84" s="14"/>
      <c r="WJX84" s="14"/>
      <c r="WJY84" s="14"/>
      <c r="WJZ84" s="14"/>
      <c r="WKA84" s="14"/>
      <c r="WKB84" s="14"/>
      <c r="WKC84" s="14"/>
      <c r="WKD84" s="14"/>
      <c r="WKE84" s="14"/>
      <c r="WKF84" s="14"/>
      <c r="WKG84" s="14"/>
      <c r="WKH84" s="14"/>
      <c r="WKI84" s="14"/>
      <c r="WKJ84" s="14"/>
      <c r="WKK84" s="14"/>
      <c r="WKL84" s="14"/>
      <c r="WKM84" s="14"/>
      <c r="WKN84" s="14"/>
      <c r="WKO84" s="14"/>
      <c r="WKP84" s="14"/>
      <c r="WKQ84" s="14"/>
      <c r="WKR84" s="14"/>
      <c r="WKS84" s="14"/>
      <c r="WKT84" s="14"/>
      <c r="WKU84" s="14"/>
      <c r="WKV84" s="14"/>
      <c r="WKW84" s="14"/>
      <c r="WKX84" s="14"/>
      <c r="WKY84" s="14"/>
      <c r="WKZ84" s="14"/>
      <c r="WLA84" s="14"/>
      <c r="WLB84" s="14"/>
      <c r="WLC84" s="14"/>
      <c r="WLD84" s="14"/>
      <c r="WLE84" s="14"/>
      <c r="WLF84" s="14"/>
      <c r="WLG84" s="14"/>
      <c r="WLH84" s="14"/>
      <c r="WLI84" s="14"/>
      <c r="WLJ84" s="14"/>
      <c r="WLK84" s="14"/>
      <c r="WLL84" s="14"/>
      <c r="WLM84" s="14"/>
      <c r="WLN84" s="14"/>
      <c r="WLO84" s="14"/>
      <c r="WLP84" s="14"/>
      <c r="WLQ84" s="14"/>
      <c r="WLR84" s="14"/>
      <c r="WLS84" s="14"/>
      <c r="WLT84" s="14"/>
      <c r="WLU84" s="14"/>
      <c r="WLV84" s="14"/>
      <c r="WLW84" s="14"/>
      <c r="WLX84" s="14"/>
      <c r="WLY84" s="14"/>
      <c r="WLZ84" s="14"/>
      <c r="WMA84" s="14"/>
      <c r="WMB84" s="14"/>
      <c r="WMC84" s="14"/>
      <c r="WMD84" s="14"/>
      <c r="WME84" s="14"/>
      <c r="WMF84" s="14"/>
      <c r="WMG84" s="14"/>
      <c r="WMH84" s="14"/>
      <c r="WMI84" s="14"/>
      <c r="WMJ84" s="14"/>
      <c r="WMK84" s="14"/>
      <c r="WML84" s="14"/>
      <c r="WMM84" s="14"/>
      <c r="WMN84" s="14"/>
      <c r="WMO84" s="14"/>
      <c r="WMP84" s="14"/>
      <c r="WMQ84" s="14"/>
      <c r="WMR84" s="14"/>
      <c r="WMS84" s="14"/>
      <c r="WMT84" s="14"/>
      <c r="WMU84" s="14"/>
      <c r="WMV84" s="14"/>
      <c r="WMW84" s="14"/>
      <c r="WMX84" s="14"/>
      <c r="WMY84" s="14"/>
      <c r="WMZ84" s="14"/>
      <c r="WNA84" s="14"/>
      <c r="WNB84" s="14"/>
      <c r="WNC84" s="14"/>
      <c r="WND84" s="14"/>
      <c r="WNE84" s="14"/>
      <c r="WNF84" s="14"/>
      <c r="WNG84" s="14"/>
      <c r="WNH84" s="14"/>
      <c r="WNI84" s="14"/>
      <c r="WNJ84" s="14"/>
      <c r="WNK84" s="14"/>
      <c r="WNL84" s="14"/>
      <c r="WNM84" s="14"/>
      <c r="WNN84" s="14"/>
      <c r="WNO84" s="14"/>
      <c r="WNP84" s="14"/>
      <c r="WNQ84" s="14"/>
      <c r="WNR84" s="14"/>
      <c r="WNS84" s="14"/>
      <c r="WNT84" s="14"/>
      <c r="WNU84" s="14"/>
      <c r="WNV84" s="14"/>
      <c r="WNW84" s="14"/>
      <c r="WNX84" s="14"/>
      <c r="WNY84" s="14"/>
      <c r="WNZ84" s="14"/>
      <c r="WOA84" s="14"/>
      <c r="WOB84" s="14"/>
      <c r="WOC84" s="14"/>
      <c r="WOD84" s="14"/>
      <c r="WOE84" s="14"/>
      <c r="WOF84" s="14"/>
      <c r="WOG84" s="14"/>
      <c r="WOH84" s="14"/>
      <c r="WOI84" s="14"/>
      <c r="WOJ84" s="14"/>
      <c r="WOK84" s="14"/>
      <c r="WOL84" s="14"/>
      <c r="WOM84" s="14"/>
      <c r="WON84" s="14"/>
      <c r="WOO84" s="14"/>
      <c r="WOP84" s="14"/>
      <c r="WOQ84" s="14"/>
      <c r="WOR84" s="14"/>
      <c r="WOS84" s="14"/>
      <c r="WOT84" s="14"/>
      <c r="WOU84" s="14"/>
      <c r="WOV84" s="14"/>
      <c r="WOW84" s="14"/>
      <c r="WOX84" s="14"/>
      <c r="WOY84" s="14"/>
      <c r="WOZ84" s="14"/>
      <c r="WPA84" s="14"/>
      <c r="WPB84" s="14"/>
      <c r="WPC84" s="14"/>
      <c r="WPD84" s="14"/>
      <c r="WPE84" s="14"/>
      <c r="WPF84" s="14"/>
      <c r="WPG84" s="14"/>
      <c r="WPH84" s="14"/>
      <c r="WPI84" s="14"/>
      <c r="WPJ84" s="14"/>
      <c r="WPK84" s="14"/>
      <c r="WPL84" s="14"/>
      <c r="WPM84" s="14"/>
      <c r="WPN84" s="14"/>
      <c r="WPO84" s="14"/>
      <c r="WPP84" s="14"/>
      <c r="WPQ84" s="14"/>
      <c r="WPR84" s="14"/>
      <c r="WPS84" s="14"/>
      <c r="WPT84" s="14"/>
      <c r="WPU84" s="14"/>
      <c r="WPV84" s="14"/>
      <c r="WPW84" s="14"/>
      <c r="WPX84" s="14"/>
      <c r="WPY84" s="14"/>
      <c r="WPZ84" s="14"/>
      <c r="WQA84" s="14"/>
      <c r="WQB84" s="14"/>
      <c r="WQC84" s="14"/>
      <c r="WQD84" s="14"/>
      <c r="WQE84" s="14"/>
      <c r="WQF84" s="14"/>
      <c r="WQG84" s="14"/>
      <c r="WQH84" s="14"/>
      <c r="WQI84" s="14"/>
      <c r="WQJ84" s="14"/>
      <c r="WQK84" s="14"/>
      <c r="WQL84" s="14"/>
      <c r="WQM84" s="14"/>
      <c r="WQN84" s="14"/>
      <c r="WQO84" s="14"/>
      <c r="WQP84" s="14"/>
      <c r="WQQ84" s="14"/>
      <c r="WQR84" s="14"/>
      <c r="WQS84" s="14"/>
      <c r="WQT84" s="14"/>
      <c r="WQU84" s="14"/>
      <c r="WQV84" s="14"/>
      <c r="WQW84" s="14"/>
      <c r="WQX84" s="14"/>
      <c r="WQY84" s="14"/>
      <c r="WQZ84" s="14"/>
      <c r="WRA84" s="14"/>
      <c r="WRB84" s="14"/>
      <c r="WRC84" s="14"/>
      <c r="WRD84" s="14"/>
      <c r="WRE84" s="14"/>
      <c r="WRF84" s="14"/>
      <c r="WRG84" s="14"/>
      <c r="WRH84" s="14"/>
      <c r="WRI84" s="14"/>
      <c r="WRJ84" s="14"/>
      <c r="WRK84" s="14"/>
      <c r="WRL84" s="14"/>
      <c r="WRM84" s="14"/>
      <c r="WRN84" s="14"/>
      <c r="WRO84" s="14"/>
      <c r="WRP84" s="14"/>
      <c r="WRQ84" s="14"/>
      <c r="WRR84" s="14"/>
      <c r="WRS84" s="14"/>
      <c r="WRT84" s="14"/>
      <c r="WRU84" s="14"/>
      <c r="WRV84" s="14"/>
      <c r="WRW84" s="14"/>
      <c r="WRX84" s="14"/>
      <c r="WRY84" s="14"/>
      <c r="WRZ84" s="14"/>
      <c r="WSA84" s="14"/>
      <c r="WSB84" s="14"/>
      <c r="WSC84" s="14"/>
      <c r="WSD84" s="14"/>
      <c r="WSE84" s="14"/>
      <c r="WSF84" s="14"/>
      <c r="WSG84" s="14"/>
      <c r="WSH84" s="14"/>
      <c r="WSI84" s="14"/>
      <c r="WSJ84" s="14"/>
      <c r="WSK84" s="14"/>
      <c r="WSL84" s="14"/>
      <c r="WSM84" s="14"/>
      <c r="WSN84" s="14"/>
      <c r="WSO84" s="14"/>
      <c r="WSP84" s="14"/>
      <c r="WSQ84" s="14"/>
      <c r="WSR84" s="14"/>
      <c r="WSS84" s="14"/>
      <c r="WST84" s="14"/>
      <c r="WSU84" s="14"/>
      <c r="WSV84" s="14"/>
      <c r="WSW84" s="14"/>
      <c r="WSX84" s="14"/>
      <c r="WSY84" s="14"/>
      <c r="WSZ84" s="14"/>
      <c r="WTA84" s="14"/>
      <c r="WTB84" s="14"/>
      <c r="WTC84" s="14"/>
      <c r="WTD84" s="14"/>
      <c r="WTE84" s="14"/>
      <c r="WTF84" s="14"/>
      <c r="WTG84" s="14"/>
      <c r="WTH84" s="14"/>
      <c r="WTI84" s="14"/>
      <c r="WTJ84" s="14"/>
      <c r="WTK84" s="14"/>
      <c r="WTL84" s="14"/>
      <c r="WTM84" s="14"/>
      <c r="WTN84" s="14"/>
      <c r="WTO84" s="14"/>
      <c r="WTP84" s="14"/>
      <c r="WTQ84" s="14"/>
      <c r="WTR84" s="14"/>
      <c r="WTS84" s="14"/>
      <c r="WTT84" s="14"/>
      <c r="WTU84" s="14"/>
      <c r="WTV84" s="14"/>
      <c r="WTW84" s="14"/>
      <c r="WTX84" s="14"/>
      <c r="WTY84" s="14"/>
      <c r="WTZ84" s="14"/>
      <c r="WUA84" s="14"/>
      <c r="WUB84" s="14"/>
      <c r="WUC84" s="14"/>
      <c r="WUD84" s="14"/>
      <c r="WUE84" s="14"/>
      <c r="WUF84" s="14"/>
      <c r="WUG84" s="14"/>
      <c r="WUH84" s="14"/>
      <c r="WUI84" s="14"/>
      <c r="WUJ84" s="14"/>
      <c r="WUK84" s="14"/>
      <c r="WUL84" s="14"/>
      <c r="WUM84" s="14"/>
      <c r="WUN84" s="14"/>
      <c r="WUO84" s="14"/>
      <c r="WUP84" s="14"/>
      <c r="WUQ84" s="14"/>
      <c r="WUR84" s="14"/>
      <c r="WUS84" s="14"/>
      <c r="WUT84" s="14"/>
      <c r="WUU84" s="14"/>
      <c r="WUV84" s="14"/>
      <c r="WUW84" s="14"/>
      <c r="WUX84" s="14"/>
      <c r="WUY84" s="14"/>
      <c r="WUZ84" s="14"/>
      <c r="WVA84" s="14"/>
      <c r="WVB84" s="14"/>
      <c r="WVC84" s="14"/>
      <c r="WVD84" s="14"/>
      <c r="WVE84" s="14"/>
      <c r="WVF84" s="14"/>
      <c r="WVG84" s="14"/>
      <c r="WVH84" s="14"/>
      <c r="WVI84" s="14"/>
      <c r="WVJ84" s="14"/>
      <c r="WVK84" s="14"/>
      <c r="WVL84" s="14"/>
      <c r="WVM84" s="14"/>
      <c r="WVN84" s="14"/>
      <c r="WVO84" s="14"/>
      <c r="WVP84" s="14"/>
      <c r="WVQ84" s="14"/>
      <c r="WVR84" s="14"/>
      <c r="WVS84" s="14"/>
      <c r="WVT84" s="14"/>
      <c r="WVU84" s="14"/>
      <c r="WVV84" s="14"/>
      <c r="WVW84" s="14"/>
      <c r="WVX84" s="14"/>
      <c r="WVY84" s="14"/>
      <c r="WVZ84" s="14"/>
      <c r="WWA84" s="14"/>
      <c r="WWB84" s="14"/>
      <c r="WWC84" s="14"/>
      <c r="WWD84" s="14"/>
      <c r="WWE84" s="14"/>
      <c r="WWF84" s="14"/>
      <c r="WWG84" s="14"/>
      <c r="WWH84" s="14"/>
      <c r="WWI84" s="14"/>
      <c r="WWJ84" s="14"/>
      <c r="WWK84" s="14"/>
      <c r="WWL84" s="14"/>
      <c r="WWM84" s="14"/>
      <c r="WWN84" s="14"/>
      <c r="WWO84" s="14"/>
      <c r="WWP84" s="14"/>
      <c r="WWQ84" s="14"/>
      <c r="WWR84" s="14"/>
      <c r="WWS84" s="14"/>
      <c r="WWT84" s="14"/>
      <c r="WWU84" s="14"/>
      <c r="WWV84" s="14"/>
      <c r="WWW84" s="14"/>
      <c r="WWX84" s="14"/>
      <c r="WWY84" s="14"/>
      <c r="WWZ84" s="14"/>
      <c r="WXA84" s="14"/>
      <c r="WXB84" s="14"/>
      <c r="WXC84" s="14"/>
      <c r="WXD84" s="14"/>
      <c r="WXE84" s="14"/>
      <c r="WXF84" s="14"/>
      <c r="WXG84" s="14"/>
      <c r="WXH84" s="14"/>
      <c r="WXI84" s="14"/>
      <c r="WXJ84" s="14"/>
      <c r="WXK84" s="14"/>
      <c r="WXL84" s="14"/>
      <c r="WXM84" s="14"/>
      <c r="WXN84" s="14"/>
      <c r="WXO84" s="14"/>
      <c r="WXP84" s="14"/>
      <c r="WXQ84" s="14"/>
      <c r="WXR84" s="14"/>
      <c r="WXS84" s="14"/>
      <c r="WXT84" s="14"/>
      <c r="WXU84" s="14"/>
      <c r="WXV84" s="14"/>
      <c r="WXW84" s="14"/>
      <c r="WXX84" s="14"/>
      <c r="WXY84" s="14"/>
      <c r="WXZ84" s="14"/>
      <c r="WYA84" s="14"/>
      <c r="WYB84" s="14"/>
      <c r="WYC84" s="14"/>
      <c r="WYD84" s="14"/>
      <c r="WYE84" s="14"/>
      <c r="WYF84" s="14"/>
      <c r="WYG84" s="14"/>
      <c r="WYH84" s="14"/>
      <c r="WYI84" s="14"/>
      <c r="WYJ84" s="14"/>
      <c r="WYK84" s="14"/>
      <c r="WYL84" s="14"/>
      <c r="WYM84" s="14"/>
      <c r="WYN84" s="14"/>
      <c r="WYO84" s="14"/>
      <c r="WYP84" s="14"/>
      <c r="WYQ84" s="14"/>
      <c r="WYR84" s="14"/>
      <c r="WYS84" s="14"/>
      <c r="WYT84" s="14"/>
      <c r="WYU84" s="14"/>
      <c r="WYV84" s="14"/>
      <c r="WYW84" s="14"/>
      <c r="WYX84" s="14"/>
      <c r="WYY84" s="14"/>
      <c r="WYZ84" s="14"/>
      <c r="WZA84" s="14"/>
      <c r="WZB84" s="14"/>
      <c r="WZC84" s="14"/>
      <c r="WZD84" s="14"/>
      <c r="WZE84" s="14"/>
      <c r="WZF84" s="14"/>
      <c r="WZG84" s="14"/>
      <c r="WZH84" s="14"/>
      <c r="WZI84" s="14"/>
      <c r="WZJ84" s="14"/>
      <c r="WZK84" s="14"/>
      <c r="WZL84" s="14"/>
      <c r="WZM84" s="14"/>
      <c r="WZN84" s="14"/>
      <c r="WZO84" s="14"/>
      <c r="WZP84" s="14"/>
      <c r="WZQ84" s="14"/>
      <c r="WZR84" s="14"/>
      <c r="WZS84" s="14"/>
      <c r="WZT84" s="14"/>
      <c r="WZU84" s="14"/>
      <c r="WZV84" s="14"/>
      <c r="WZW84" s="14"/>
      <c r="WZX84" s="14"/>
      <c r="WZY84" s="14"/>
      <c r="WZZ84" s="14"/>
      <c r="XAA84" s="14"/>
      <c r="XAB84" s="14"/>
      <c r="XAC84" s="14"/>
      <c r="XAD84" s="14"/>
      <c r="XAE84" s="14"/>
      <c r="XAF84" s="14"/>
      <c r="XAG84" s="14"/>
      <c r="XAH84" s="14"/>
      <c r="XAI84" s="14"/>
      <c r="XAJ84" s="14"/>
      <c r="XAK84" s="14"/>
      <c r="XAL84" s="14"/>
      <c r="XAM84" s="14"/>
      <c r="XAN84" s="14"/>
      <c r="XAO84" s="14"/>
      <c r="XAP84" s="14"/>
      <c r="XAQ84" s="14"/>
      <c r="XAR84" s="14"/>
      <c r="XAS84" s="14"/>
      <c r="XAT84" s="14"/>
      <c r="XAU84" s="14"/>
      <c r="XAV84" s="14"/>
      <c r="XAW84" s="14"/>
      <c r="XAX84" s="14"/>
      <c r="XAY84" s="14"/>
      <c r="XAZ84" s="14"/>
      <c r="XBA84" s="14"/>
      <c r="XBB84" s="14"/>
      <c r="XBC84" s="14"/>
      <c r="XBD84" s="14"/>
      <c r="XBE84" s="14"/>
      <c r="XBF84" s="14"/>
      <c r="XBG84" s="14"/>
      <c r="XBH84" s="14"/>
      <c r="XBI84" s="14"/>
      <c r="XBJ84" s="14"/>
      <c r="XBK84" s="14"/>
      <c r="XBL84" s="14"/>
      <c r="XBM84" s="14"/>
      <c r="XBN84" s="14"/>
      <c r="XBO84" s="14"/>
      <c r="XBP84" s="14"/>
      <c r="XBQ84" s="14"/>
      <c r="XBR84" s="14"/>
      <c r="XBS84" s="14"/>
      <c r="XBT84" s="14"/>
      <c r="XBU84" s="14"/>
      <c r="XBV84" s="14"/>
      <c r="XBW84" s="14"/>
      <c r="XBX84" s="14"/>
      <c r="XBY84" s="14"/>
      <c r="XBZ84" s="14"/>
      <c r="XCA84" s="14"/>
      <c r="XCB84" s="14"/>
      <c r="XCC84" s="14"/>
      <c r="XCD84" s="14"/>
      <c r="XCE84" s="14"/>
      <c r="XCF84" s="14"/>
      <c r="XCG84" s="14"/>
      <c r="XCH84" s="14"/>
      <c r="XCI84" s="14"/>
      <c r="XCJ84" s="14"/>
      <c r="XCK84" s="14"/>
      <c r="XCL84" s="14"/>
      <c r="XCM84" s="14"/>
      <c r="XCN84" s="14"/>
      <c r="XCO84" s="14"/>
      <c r="XCP84" s="14"/>
      <c r="XCQ84" s="14"/>
      <c r="XCR84" s="14"/>
      <c r="XCS84" s="14"/>
      <c r="XCT84" s="14"/>
      <c r="XCU84" s="14"/>
      <c r="XCV84" s="14"/>
      <c r="XCW84" s="14"/>
      <c r="XCX84" s="14"/>
      <c r="XCY84" s="14"/>
      <c r="XCZ84" s="14"/>
      <c r="XDA84" s="14"/>
      <c r="XDB84" s="14"/>
      <c r="XDC84" s="14"/>
      <c r="XDD84" s="14"/>
      <c r="XDE84" s="14"/>
      <c r="XDF84" s="14"/>
      <c r="XDG84" s="14"/>
      <c r="XDH84" s="14"/>
      <c r="XDI84" s="14"/>
      <c r="XDJ84" s="14"/>
      <c r="XDK84" s="14"/>
      <c r="XDL84" s="14"/>
      <c r="XDM84" s="14"/>
      <c r="XDN84" s="14"/>
      <c r="XDO84" s="14"/>
      <c r="XDP84" s="14"/>
      <c r="XDQ84" s="14"/>
      <c r="XDR84" s="14"/>
      <c r="XDS84" s="14"/>
      <c r="XDT84" s="14"/>
      <c r="XDU84" s="14"/>
      <c r="XDV84" s="14"/>
      <c r="XDW84" s="14"/>
      <c r="XDX84" s="14"/>
      <c r="XDY84" s="14"/>
      <c r="XDZ84" s="14"/>
      <c r="XEA84" s="14"/>
      <c r="XEB84" s="14"/>
      <c r="XEC84" s="14"/>
      <c r="XED84" s="14"/>
      <c r="XEE84" s="14"/>
      <c r="XEF84" s="14"/>
      <c r="XEG84" s="14"/>
      <c r="XEH84" s="14"/>
      <c r="XEI84" s="14"/>
      <c r="XEJ84" s="14"/>
      <c r="XEK84" s="14"/>
      <c r="XEL84" s="14"/>
      <c r="XEM84" s="14"/>
      <c r="XEN84" s="14"/>
      <c r="XEO84" s="14"/>
      <c r="XEP84" s="14"/>
      <c r="XEQ84" s="14"/>
      <c r="XER84" s="14"/>
      <c r="XES84" s="14"/>
      <c r="XET84" s="14"/>
      <c r="XEU84" s="14"/>
      <c r="XEV84" s="14"/>
      <c r="XEW84" s="14"/>
      <c r="XEX84" s="14"/>
      <c r="XEY84" s="14"/>
      <c r="XEZ84" s="14"/>
      <c r="XFA84" s="14"/>
      <c r="XFB84" s="14"/>
      <c r="XFC84" s="14"/>
      <c r="XFD84" s="14"/>
    </row>
    <row r="85" spans="1:16384" ht="15" hidden="1" customHeight="1">
      <c r="A85" s="66"/>
      <c r="B85" s="11"/>
      <c r="C85" s="11"/>
      <c r="D85" s="11"/>
      <c r="E85" s="11"/>
      <c r="F85" s="11"/>
      <c r="G85" s="11"/>
      <c r="H85" s="11"/>
      <c r="I85" s="11"/>
      <c r="J85" s="11"/>
      <c r="K85" s="11"/>
      <c r="L85" s="11"/>
      <c r="M85" s="11"/>
    </row>
    <row r="86" spans="1:16384" ht="15" hidden="1" customHeight="1">
      <c r="A86" s="67"/>
      <c r="B86" s="11"/>
      <c r="C86" s="11"/>
      <c r="D86" s="11"/>
      <c r="E86" s="11"/>
      <c r="F86" s="11"/>
      <c r="G86" s="11"/>
      <c r="H86" s="11"/>
      <c r="I86" s="11"/>
      <c r="J86" s="11"/>
      <c r="K86" s="11"/>
      <c r="L86" s="11"/>
      <c r="M86" s="11"/>
    </row>
    <row r="87" spans="1:16384" ht="15" hidden="1" customHeight="1">
      <c r="A87" s="66"/>
      <c r="B87" s="11"/>
      <c r="C87" s="11"/>
      <c r="D87" s="11"/>
      <c r="E87" s="11"/>
      <c r="F87" s="11"/>
      <c r="G87" s="11"/>
      <c r="H87" s="11"/>
      <c r="I87" s="11"/>
      <c r="J87" s="11"/>
      <c r="K87" s="11"/>
      <c r="L87" s="11"/>
      <c r="M87" s="11"/>
    </row>
    <row r="88" spans="1:16384" ht="15" hidden="1" customHeight="1">
      <c r="A88" s="66"/>
      <c r="B88" s="11"/>
      <c r="C88" s="11"/>
      <c r="D88" s="11"/>
      <c r="E88" s="11"/>
      <c r="F88" s="11"/>
      <c r="G88" s="11"/>
      <c r="H88" s="11"/>
      <c r="I88" s="11"/>
      <c r="J88" s="11"/>
      <c r="K88" s="11"/>
      <c r="L88" s="11"/>
      <c r="M88" s="11"/>
    </row>
    <row r="89" spans="1:16384" ht="15" hidden="1" customHeight="1">
      <c r="A89" s="66"/>
      <c r="B89" s="11"/>
      <c r="C89" s="11"/>
      <c r="D89" s="11"/>
      <c r="E89" s="11"/>
      <c r="F89" s="11"/>
      <c r="G89" s="11"/>
      <c r="H89" s="11"/>
      <c r="I89" s="11"/>
      <c r="J89" s="11"/>
      <c r="K89" s="11"/>
      <c r="L89" s="11"/>
      <c r="M89" s="11"/>
    </row>
    <row r="90" spans="1:16384" ht="15" hidden="1" customHeight="1">
      <c r="A90" s="66"/>
      <c r="B90" s="11"/>
      <c r="C90" s="11"/>
      <c r="D90" s="11"/>
      <c r="E90" s="11"/>
      <c r="F90" s="11"/>
      <c r="G90" s="11"/>
      <c r="H90" s="11"/>
      <c r="I90" s="11"/>
      <c r="J90" s="11"/>
      <c r="K90" s="11"/>
      <c r="L90" s="11"/>
      <c r="M90" s="11"/>
    </row>
    <row r="91" spans="1:16384" ht="15" hidden="1" customHeight="1">
      <c r="A91" s="66"/>
      <c r="B91" s="11"/>
      <c r="C91" s="11"/>
      <c r="D91" s="11"/>
      <c r="E91" s="11"/>
      <c r="F91" s="11"/>
      <c r="G91" s="11"/>
      <c r="H91" s="11"/>
      <c r="I91" s="11"/>
      <c r="J91" s="11"/>
      <c r="K91" s="11"/>
      <c r="L91" s="11"/>
      <c r="M91" s="11"/>
    </row>
    <row r="92" spans="1:16384" ht="15" hidden="1" customHeight="1">
      <c r="A92" s="66"/>
      <c r="B92" s="11"/>
      <c r="C92" s="11"/>
      <c r="D92" s="68"/>
      <c r="E92" s="68"/>
      <c r="F92" s="11"/>
      <c r="G92" s="11"/>
      <c r="H92" s="11"/>
      <c r="I92" s="11"/>
      <c r="J92" s="11"/>
      <c r="K92" s="11"/>
      <c r="L92" s="11"/>
      <c r="M92" s="11"/>
    </row>
    <row r="93" spans="1:16384" ht="15" hidden="1" customHeight="1">
      <c r="A93" s="66"/>
      <c r="B93" s="11"/>
      <c r="C93" s="11"/>
      <c r="D93" s="69"/>
      <c r="E93" s="70"/>
      <c r="F93" s="11"/>
      <c r="G93" s="11"/>
      <c r="H93" s="11"/>
      <c r="I93" s="11"/>
      <c r="J93" s="11"/>
      <c r="K93" s="11"/>
      <c r="L93" s="11"/>
      <c r="M93" s="11"/>
    </row>
    <row r="94" spans="1:16384" ht="15" hidden="1" customHeight="1">
      <c r="A94" s="66"/>
      <c r="B94" s="11"/>
      <c r="C94" s="11"/>
      <c r="D94" s="71"/>
      <c r="E94" s="70"/>
      <c r="F94" s="11"/>
      <c r="G94" s="11"/>
      <c r="H94" s="11"/>
      <c r="I94" s="11"/>
      <c r="J94" s="11"/>
      <c r="K94" s="11"/>
      <c r="L94" s="11"/>
      <c r="M94" s="11"/>
    </row>
    <row r="95" spans="1:16384" ht="15" hidden="1" customHeight="1">
      <c r="A95" s="66"/>
      <c r="B95" s="11"/>
      <c r="C95" s="11"/>
      <c r="D95" s="69"/>
      <c r="E95" s="70"/>
      <c r="F95" s="11"/>
      <c r="G95" s="11"/>
      <c r="H95" s="11"/>
      <c r="I95" s="11"/>
      <c r="J95" s="11"/>
      <c r="K95" s="11"/>
      <c r="L95" s="11"/>
      <c r="M95" s="11"/>
    </row>
    <row r="96" spans="1:16384" ht="15" hidden="1" customHeight="1">
      <c r="A96" s="66"/>
      <c r="B96" s="11"/>
      <c r="C96" s="11"/>
      <c r="D96" s="71"/>
      <c r="E96" s="70"/>
      <c r="F96" s="11"/>
      <c r="G96" s="72"/>
      <c r="H96" s="11"/>
      <c r="I96" s="11"/>
      <c r="J96" s="11"/>
      <c r="K96" s="11"/>
      <c r="L96" s="11"/>
      <c r="M96" s="11"/>
    </row>
    <row r="97" spans="1:13" ht="15" hidden="1" customHeight="1">
      <c r="A97" s="66"/>
      <c r="B97" s="11"/>
      <c r="C97" s="11"/>
      <c r="D97" s="71"/>
      <c r="E97" s="70"/>
      <c r="F97" s="11"/>
      <c r="G97" s="72"/>
      <c r="H97" s="11"/>
      <c r="I97" s="11"/>
      <c r="J97" s="11"/>
      <c r="K97" s="11"/>
      <c r="L97" s="11"/>
      <c r="M97" s="11"/>
    </row>
    <row r="98" spans="1:13" ht="15" hidden="1" customHeight="1">
      <c r="A98" s="72"/>
      <c r="B98" s="11"/>
      <c r="C98" s="11"/>
      <c r="D98" s="71"/>
      <c r="E98" s="70"/>
      <c r="F98" s="11"/>
      <c r="G98" s="72"/>
      <c r="H98" s="11"/>
      <c r="I98" s="11"/>
      <c r="J98" s="11"/>
      <c r="K98" s="11"/>
      <c r="L98" s="11"/>
      <c r="M98" s="11"/>
    </row>
    <row r="99" spans="1:13" ht="15" hidden="1" customHeight="1">
      <c r="A99" s="67"/>
      <c r="B99" s="11"/>
      <c r="C99" s="11"/>
      <c r="D99" s="71"/>
      <c r="E99" s="70"/>
      <c r="F99" s="11"/>
      <c r="G99" s="72"/>
      <c r="H99" s="11"/>
      <c r="I99" s="11"/>
      <c r="J99" s="11"/>
      <c r="K99" s="11"/>
      <c r="L99" s="11"/>
      <c r="M99" s="11"/>
    </row>
    <row r="100" spans="1:13" ht="15" hidden="1" customHeight="1">
      <c r="A100" s="66"/>
      <c r="B100" s="11"/>
      <c r="C100" s="11"/>
      <c r="D100" s="71"/>
      <c r="E100" s="70"/>
      <c r="F100" s="11"/>
      <c r="G100" s="72"/>
      <c r="H100" s="11"/>
      <c r="I100" s="11"/>
      <c r="J100" s="11"/>
      <c r="K100" s="11"/>
      <c r="L100" s="11"/>
      <c r="M100" s="11"/>
    </row>
    <row r="101" spans="1:13" ht="15" hidden="1" customHeight="1">
      <c r="A101" s="67"/>
      <c r="B101" s="11"/>
      <c r="C101" s="11"/>
      <c r="D101" s="71"/>
      <c r="E101" s="70"/>
      <c r="F101" s="11"/>
      <c r="G101" s="72"/>
      <c r="H101" s="11"/>
      <c r="I101" s="11"/>
      <c r="J101" s="11"/>
      <c r="K101" s="11"/>
      <c r="L101" s="11"/>
      <c r="M101" s="11"/>
    </row>
    <row r="102" spans="1:13" ht="15" hidden="1" customHeight="1">
      <c r="A102" s="72"/>
      <c r="B102" s="11"/>
      <c r="C102" s="11"/>
      <c r="D102" s="71"/>
      <c r="E102" s="70"/>
      <c r="F102" s="11"/>
      <c r="G102" s="72"/>
      <c r="H102" s="11"/>
      <c r="I102" s="11"/>
      <c r="J102" s="11"/>
      <c r="K102" s="11"/>
      <c r="L102" s="11"/>
      <c r="M102" s="11"/>
    </row>
    <row r="103" spans="1:13" ht="15" hidden="1" customHeight="1">
      <c r="A103" s="66"/>
      <c r="B103" s="11"/>
      <c r="C103" s="11"/>
      <c r="D103" s="71"/>
      <c r="E103" s="70"/>
      <c r="F103" s="11"/>
      <c r="G103" s="72"/>
      <c r="H103" s="11"/>
      <c r="I103" s="11"/>
      <c r="J103" s="11"/>
      <c r="K103" s="11"/>
      <c r="L103" s="11"/>
      <c r="M103" s="11"/>
    </row>
    <row r="104" spans="1:13" ht="15" hidden="1" customHeight="1">
      <c r="A104" s="66"/>
      <c r="B104" s="11"/>
      <c r="C104" s="11"/>
      <c r="D104" s="71"/>
      <c r="E104" s="70"/>
      <c r="F104" s="11"/>
      <c r="G104" s="72"/>
      <c r="H104" s="11"/>
      <c r="I104" s="11"/>
      <c r="J104" s="11"/>
      <c r="K104" s="11"/>
      <c r="L104" s="11"/>
      <c r="M104" s="11"/>
    </row>
    <row r="105" spans="1:13" ht="15" hidden="1" customHeight="1">
      <c r="A105" s="72"/>
      <c r="B105" s="11"/>
      <c r="C105" s="11"/>
      <c r="D105" s="71"/>
      <c r="E105" s="70"/>
      <c r="F105" s="11"/>
      <c r="G105" s="72"/>
      <c r="H105" s="11"/>
      <c r="I105" s="11"/>
      <c r="J105" s="11"/>
      <c r="K105" s="11"/>
      <c r="L105" s="11"/>
      <c r="M105" s="11"/>
    </row>
    <row r="106" spans="1:13" ht="15" hidden="1" customHeight="1">
      <c r="A106" s="72"/>
      <c r="B106" s="11"/>
      <c r="C106" s="11"/>
      <c r="D106" s="71"/>
      <c r="E106" s="70"/>
      <c r="F106" s="11"/>
      <c r="G106" s="72"/>
      <c r="H106" s="11"/>
      <c r="I106" s="11"/>
      <c r="J106" s="11"/>
      <c r="K106" s="11"/>
      <c r="L106" s="11"/>
      <c r="M106" s="11"/>
    </row>
    <row r="107" spans="1:13" ht="15" hidden="1" customHeight="1">
      <c r="A107" s="72"/>
      <c r="B107" s="11"/>
      <c r="C107" s="11"/>
      <c r="D107" s="71"/>
      <c r="E107" s="70"/>
      <c r="F107" s="11"/>
      <c r="G107" s="72"/>
      <c r="H107" s="11"/>
      <c r="I107" s="11"/>
      <c r="J107" s="11"/>
      <c r="K107" s="11"/>
      <c r="L107" s="11"/>
      <c r="M107" s="11"/>
    </row>
    <row r="108" spans="1:13" ht="15" hidden="1" customHeight="1">
      <c r="A108" s="66"/>
      <c r="B108" s="11"/>
      <c r="C108" s="11"/>
      <c r="D108" s="71"/>
      <c r="E108" s="70"/>
      <c r="F108" s="11"/>
      <c r="G108" s="72"/>
      <c r="H108" s="11"/>
      <c r="I108" s="11"/>
      <c r="J108" s="11"/>
      <c r="K108" s="11"/>
      <c r="L108" s="11"/>
      <c r="M108" s="11"/>
    </row>
    <row r="109" spans="1:13" ht="15" hidden="1" customHeight="1">
      <c r="A109" s="66"/>
      <c r="B109" s="11"/>
      <c r="C109" s="11"/>
      <c r="D109" s="71"/>
      <c r="E109" s="70"/>
      <c r="F109" s="11"/>
      <c r="G109" s="72"/>
      <c r="H109" s="11"/>
      <c r="I109" s="11"/>
      <c r="J109" s="11"/>
      <c r="K109" s="11"/>
      <c r="L109" s="11"/>
      <c r="M109" s="11"/>
    </row>
    <row r="110" spans="1:13" ht="15" hidden="1" customHeight="1">
      <c r="A110" s="66"/>
      <c r="B110" s="11"/>
      <c r="C110" s="11"/>
      <c r="D110" s="71"/>
      <c r="E110" s="70"/>
      <c r="F110" s="11"/>
      <c r="G110" s="72"/>
      <c r="H110" s="11"/>
      <c r="I110" s="11"/>
      <c r="J110" s="11"/>
      <c r="K110" s="11"/>
      <c r="L110" s="11"/>
      <c r="M110" s="11"/>
    </row>
    <row r="111" spans="1:13" ht="15" hidden="1" customHeight="1">
      <c r="A111" s="72"/>
      <c r="B111" s="11"/>
      <c r="C111" s="11"/>
      <c r="D111" s="71"/>
      <c r="E111" s="70"/>
      <c r="F111" s="11"/>
      <c r="G111" s="72"/>
      <c r="H111" s="11"/>
      <c r="I111" s="11"/>
      <c r="J111" s="11"/>
      <c r="K111" s="11"/>
      <c r="L111" s="11"/>
      <c r="M111" s="11"/>
    </row>
    <row r="112" spans="1:13" ht="15" hidden="1" customHeight="1">
      <c r="A112" s="11"/>
      <c r="B112" s="11"/>
      <c r="C112" s="11"/>
      <c r="D112" s="11"/>
      <c r="E112" s="11"/>
      <c r="F112" s="11"/>
      <c r="G112" s="11"/>
      <c r="H112" s="11"/>
      <c r="I112" s="11"/>
      <c r="J112" s="11"/>
      <c r="K112" s="11"/>
      <c r="L112" s="11"/>
      <c r="M112" s="11"/>
    </row>
    <row r="113" spans="1:13" ht="15" hidden="1" customHeight="1">
      <c r="A113" s="11"/>
      <c r="B113" s="11"/>
      <c r="C113" s="11"/>
      <c r="D113" s="11"/>
      <c r="E113" s="11"/>
      <c r="F113" s="11"/>
      <c r="G113" s="11"/>
      <c r="H113" s="11"/>
      <c r="I113" s="11"/>
      <c r="J113" s="11"/>
      <c r="K113" s="11"/>
      <c r="L113" s="11"/>
      <c r="M113" s="11"/>
    </row>
    <row r="114" spans="1:13" ht="15" hidden="1" customHeight="1">
      <c r="A114" s="11"/>
      <c r="B114" s="11"/>
      <c r="C114" s="11"/>
      <c r="D114" s="11"/>
      <c r="E114" s="11"/>
      <c r="F114" s="11"/>
      <c r="G114" s="11"/>
      <c r="H114" s="11"/>
      <c r="I114" s="11"/>
      <c r="J114" s="11"/>
      <c r="K114" s="11"/>
      <c r="L114" s="11"/>
      <c r="M114" s="11"/>
    </row>
    <row r="115" spans="1:13" ht="15" hidden="1" customHeight="1">
      <c r="A115" s="11"/>
      <c r="B115" s="11"/>
      <c r="C115" s="11"/>
      <c r="D115" s="11"/>
      <c r="E115" s="11"/>
      <c r="F115" s="11"/>
      <c r="G115" s="11"/>
      <c r="H115" s="11"/>
      <c r="I115" s="11"/>
      <c r="J115" s="11"/>
      <c r="K115" s="11"/>
      <c r="L115" s="11"/>
      <c r="M115" s="11"/>
    </row>
    <row r="116" spans="1:13" ht="15" hidden="1" customHeight="1">
      <c r="A116" s="65"/>
      <c r="B116" s="65"/>
      <c r="C116" s="11"/>
      <c r="D116" s="11"/>
      <c r="E116" s="11"/>
      <c r="F116" s="11"/>
      <c r="G116" s="11"/>
      <c r="H116" s="11"/>
      <c r="I116" s="11"/>
      <c r="J116" s="11"/>
      <c r="K116" s="11"/>
      <c r="L116" s="11"/>
      <c r="M116" s="11"/>
    </row>
    <row r="117" spans="1:13" ht="15" hidden="1" customHeight="1">
      <c r="A117" s="66"/>
      <c r="B117" s="11"/>
      <c r="C117" s="61"/>
      <c r="D117" s="11"/>
      <c r="E117" s="11"/>
      <c r="F117" s="11"/>
      <c r="G117" s="11"/>
      <c r="H117" s="11"/>
      <c r="I117" s="11"/>
      <c r="J117" s="11"/>
      <c r="K117" s="11"/>
      <c r="L117" s="11"/>
      <c r="M117" s="11"/>
    </row>
    <row r="118" spans="1:13" ht="15" hidden="1" customHeight="1">
      <c r="A118" s="66"/>
      <c r="B118" s="11"/>
      <c r="C118" s="61"/>
      <c r="D118" s="11"/>
      <c r="E118" s="11"/>
      <c r="F118" s="11"/>
      <c r="G118" s="11"/>
      <c r="H118" s="11"/>
      <c r="I118" s="11"/>
      <c r="J118" s="11"/>
      <c r="K118" s="11"/>
      <c r="L118" s="11"/>
      <c r="M118" s="11"/>
    </row>
    <row r="119" spans="1:13" ht="15" hidden="1" customHeight="1">
      <c r="A119" s="67"/>
      <c r="B119" s="11"/>
      <c r="C119" s="11"/>
      <c r="D119" s="11"/>
      <c r="E119" s="11"/>
      <c r="F119" s="11"/>
      <c r="G119" s="11"/>
      <c r="H119" s="11"/>
      <c r="I119" s="11"/>
      <c r="J119" s="11"/>
      <c r="K119" s="11"/>
      <c r="L119" s="11"/>
      <c r="M119" s="11"/>
    </row>
    <row r="120" spans="1:13" ht="15.75" hidden="1" customHeight="1" thickBot="1">
      <c r="A120" s="72"/>
      <c r="B120" s="11"/>
      <c r="C120" s="11"/>
      <c r="D120" s="11"/>
      <c r="E120" s="11"/>
      <c r="F120" s="11"/>
      <c r="G120" s="11"/>
      <c r="H120" s="11"/>
      <c r="I120" s="11"/>
      <c r="J120" s="11"/>
      <c r="K120" s="11"/>
      <c r="L120" s="11"/>
      <c r="M120" s="11"/>
    </row>
    <row r="121" spans="1:13" ht="15" hidden="1" customHeight="1">
      <c r="A121" s="67"/>
      <c r="B121" s="11"/>
      <c r="C121" s="11"/>
      <c r="D121" s="11"/>
      <c r="E121" s="11"/>
      <c r="F121" s="11"/>
      <c r="G121" s="11"/>
      <c r="H121" s="11"/>
      <c r="I121" s="11"/>
      <c r="J121" s="11"/>
      <c r="K121" s="11"/>
      <c r="L121" s="11"/>
      <c r="M121" s="11"/>
    </row>
    <row r="122" spans="1:13" s="12" customFormat="1" ht="15" hidden="1" customHeight="1">
      <c r="A122" s="72"/>
      <c r="B122" s="11"/>
      <c r="C122" s="11"/>
      <c r="D122" s="11"/>
      <c r="E122" s="11"/>
      <c r="F122" s="11"/>
      <c r="G122" s="11"/>
      <c r="H122" s="11"/>
      <c r="I122" s="11"/>
      <c r="J122" s="11"/>
      <c r="K122" s="11"/>
      <c r="L122" s="11"/>
      <c r="M122" s="11"/>
    </row>
    <row r="123" spans="1:13">
      <c r="A123" s="66"/>
      <c r="B123" s="11"/>
      <c r="C123" s="11"/>
      <c r="D123" s="11"/>
      <c r="E123" s="11"/>
      <c r="F123" s="11"/>
      <c r="G123" s="11"/>
      <c r="H123" s="11"/>
      <c r="I123" s="11"/>
      <c r="J123" s="11"/>
      <c r="K123" s="11"/>
      <c r="L123" s="11"/>
      <c r="M123" s="11"/>
    </row>
    <row r="124" spans="1:13">
      <c r="A124" s="66"/>
      <c r="B124" s="11"/>
      <c r="C124" s="11"/>
      <c r="D124" s="11"/>
      <c r="E124" s="11"/>
      <c r="F124" s="11"/>
      <c r="G124" s="11"/>
      <c r="H124" s="11"/>
      <c r="I124" s="11"/>
      <c r="J124" s="11"/>
      <c r="K124" s="11"/>
      <c r="L124" s="11"/>
      <c r="M124" s="11"/>
    </row>
    <row r="125" spans="1:13">
      <c r="A125" s="72"/>
      <c r="B125" s="11"/>
      <c r="C125" s="11"/>
      <c r="D125" s="11"/>
      <c r="E125" s="11"/>
      <c r="F125" s="11"/>
      <c r="G125" s="11"/>
      <c r="H125" s="11"/>
      <c r="I125" s="11"/>
      <c r="J125" s="11"/>
      <c r="K125" s="11"/>
      <c r="L125" s="11"/>
      <c r="M125" s="11"/>
    </row>
    <row r="126" spans="1:13">
      <c r="A126" s="66"/>
      <c r="B126" s="11"/>
      <c r="C126" s="11"/>
      <c r="D126" s="11"/>
      <c r="E126" s="11"/>
      <c r="F126" s="11"/>
      <c r="G126" s="11"/>
      <c r="H126" s="11"/>
      <c r="I126" s="11"/>
      <c r="J126" s="11"/>
      <c r="K126" s="11"/>
      <c r="L126" s="11"/>
      <c r="M126" s="11"/>
    </row>
    <row r="127" spans="1:13">
      <c r="A127" s="66"/>
      <c r="B127" s="11"/>
      <c r="C127" s="11"/>
      <c r="D127" s="11"/>
      <c r="E127" s="11"/>
      <c r="F127" s="11"/>
      <c r="G127" s="11"/>
      <c r="H127" s="11"/>
      <c r="I127" s="11"/>
      <c r="J127" s="11"/>
      <c r="K127" s="11"/>
      <c r="L127" s="11"/>
      <c r="M127" s="11"/>
    </row>
    <row r="128" spans="1:13">
      <c r="A128" s="66"/>
      <c r="B128" s="11"/>
      <c r="C128" s="11"/>
      <c r="D128" s="11"/>
      <c r="E128" s="11"/>
      <c r="F128" s="11"/>
      <c r="G128" s="11"/>
      <c r="H128" s="11"/>
      <c r="I128" s="11"/>
      <c r="J128" s="11"/>
      <c r="K128" s="11"/>
      <c r="L128" s="11"/>
      <c r="M128" s="11"/>
    </row>
    <row r="129" spans="1:13">
      <c r="A129" s="66"/>
      <c r="B129" s="11"/>
      <c r="C129" s="11"/>
      <c r="D129" s="11"/>
      <c r="E129" s="11"/>
      <c r="F129" s="11"/>
      <c r="G129" s="11"/>
      <c r="H129" s="11"/>
      <c r="I129" s="11"/>
      <c r="J129" s="11"/>
      <c r="K129" s="11"/>
      <c r="L129" s="11"/>
      <c r="M129" s="11"/>
    </row>
    <row r="130" spans="1:13">
      <c r="A130" s="72"/>
      <c r="B130" s="11"/>
      <c r="C130" s="11"/>
      <c r="D130" s="11"/>
      <c r="E130" s="11"/>
      <c r="F130" s="11"/>
      <c r="G130" s="11"/>
      <c r="H130" s="11"/>
      <c r="I130" s="11"/>
      <c r="J130" s="11"/>
      <c r="K130" s="11"/>
      <c r="L130" s="11"/>
      <c r="M130" s="11"/>
    </row>
    <row r="131" spans="1:13">
      <c r="A131" s="66"/>
      <c r="B131" s="11"/>
      <c r="C131" s="11"/>
      <c r="D131" s="11"/>
      <c r="E131" s="11"/>
      <c r="F131" s="11"/>
      <c r="G131" s="11"/>
      <c r="H131" s="11"/>
      <c r="I131" s="11"/>
      <c r="J131" s="11"/>
      <c r="K131" s="11"/>
      <c r="L131" s="11"/>
      <c r="M131" s="11"/>
    </row>
    <row r="132" spans="1:13">
      <c r="A132" s="66"/>
      <c r="B132" s="11"/>
      <c r="C132" s="11"/>
      <c r="D132" s="11"/>
      <c r="E132" s="11"/>
      <c r="F132" s="11"/>
      <c r="G132" s="11"/>
      <c r="H132" s="11"/>
      <c r="I132" s="11"/>
      <c r="J132" s="11"/>
      <c r="K132" s="11"/>
      <c r="L132" s="11"/>
      <c r="M132" s="11"/>
    </row>
    <row r="133" spans="1:13">
      <c r="A133" s="11"/>
      <c r="B133" s="11"/>
      <c r="C133" s="11"/>
      <c r="D133" s="11"/>
      <c r="E133" s="11"/>
      <c r="F133" s="11"/>
      <c r="G133" s="11"/>
      <c r="H133" s="11"/>
      <c r="I133" s="11"/>
      <c r="J133" s="11"/>
      <c r="K133" s="11"/>
      <c r="L133" s="11"/>
      <c r="M133" s="11"/>
    </row>
    <row r="134" spans="1:13">
      <c r="A134" s="66"/>
      <c r="B134" s="11"/>
      <c r="C134" s="11"/>
      <c r="D134" s="11"/>
      <c r="E134" s="11"/>
      <c r="F134" s="11"/>
      <c r="G134" s="11"/>
      <c r="H134" s="11"/>
      <c r="I134" s="11"/>
      <c r="J134" s="11"/>
      <c r="K134" s="11"/>
      <c r="L134" s="11"/>
      <c r="M134" s="11"/>
    </row>
    <row r="135" spans="1:13">
      <c r="A135" s="72"/>
      <c r="B135" s="11"/>
      <c r="C135" s="11"/>
      <c r="D135" s="11"/>
      <c r="E135" s="11"/>
      <c r="F135" s="11"/>
      <c r="G135" s="11"/>
      <c r="H135" s="11"/>
      <c r="I135" s="11"/>
      <c r="J135" s="11"/>
      <c r="K135" s="11"/>
      <c r="L135" s="11"/>
      <c r="M135" s="11"/>
    </row>
    <row r="136" spans="1:13">
      <c r="A136" s="66"/>
      <c r="B136" s="11"/>
      <c r="C136" s="11"/>
      <c r="D136" s="11"/>
      <c r="E136" s="11"/>
      <c r="F136" s="11"/>
      <c r="G136" s="11"/>
      <c r="H136" s="11"/>
      <c r="I136" s="11"/>
      <c r="J136" s="11"/>
      <c r="K136" s="11"/>
      <c r="L136" s="11"/>
      <c r="M136" s="11"/>
    </row>
    <row r="137" spans="1:13">
      <c r="A137" s="72"/>
      <c r="B137" s="11"/>
      <c r="C137" s="11"/>
      <c r="D137" s="11"/>
      <c r="E137" s="11"/>
      <c r="F137" s="11"/>
      <c r="G137" s="11"/>
      <c r="H137" s="11"/>
      <c r="I137" s="11"/>
      <c r="J137" s="11"/>
      <c r="K137" s="11"/>
      <c r="L137" s="11"/>
      <c r="M137" s="11"/>
    </row>
    <row r="138" spans="1:13">
      <c r="A138" s="73"/>
      <c r="B138" s="11"/>
      <c r="C138" s="11"/>
      <c r="D138" s="11"/>
      <c r="E138" s="11"/>
      <c r="F138" s="11"/>
      <c r="G138" s="11"/>
      <c r="H138" s="11"/>
      <c r="I138" s="11"/>
      <c r="J138" s="11"/>
      <c r="K138" s="11"/>
      <c r="L138" s="11"/>
      <c r="M138" s="11"/>
    </row>
    <row r="139" spans="1:13">
      <c r="A139" s="73"/>
      <c r="B139" s="11"/>
      <c r="C139" s="11"/>
      <c r="D139" s="11"/>
      <c r="E139" s="11"/>
      <c r="F139" s="11"/>
      <c r="G139" s="11"/>
      <c r="H139" s="11"/>
      <c r="I139" s="11"/>
      <c r="J139" s="11"/>
      <c r="K139" s="11"/>
      <c r="L139" s="11"/>
      <c r="M139" s="11"/>
    </row>
    <row r="140" spans="1:13">
      <c r="A140" s="73"/>
      <c r="B140" s="11"/>
      <c r="C140" s="11"/>
      <c r="D140" s="11"/>
      <c r="E140" s="11"/>
      <c r="F140" s="11"/>
      <c r="G140" s="11"/>
      <c r="H140" s="11"/>
      <c r="I140" s="11"/>
      <c r="J140" s="11"/>
      <c r="K140" s="11"/>
      <c r="L140" s="11"/>
      <c r="M140" s="11"/>
    </row>
    <row r="141" spans="1:13">
      <c r="A141" s="73"/>
      <c r="B141" s="11"/>
      <c r="C141" s="11"/>
      <c r="D141" s="11"/>
      <c r="E141" s="11"/>
      <c r="F141" s="11"/>
      <c r="G141" s="11"/>
      <c r="H141" s="11"/>
      <c r="I141" s="11"/>
      <c r="J141" s="11"/>
      <c r="K141" s="11"/>
      <c r="L141" s="11"/>
      <c r="M141" s="11"/>
    </row>
    <row r="142" spans="1:13">
      <c r="A142" s="73"/>
      <c r="B142" s="11"/>
      <c r="C142" s="11"/>
      <c r="D142" s="11"/>
      <c r="E142" s="11"/>
      <c r="F142" s="11"/>
      <c r="G142" s="11"/>
      <c r="H142" s="11"/>
      <c r="I142" s="11"/>
      <c r="J142" s="11"/>
      <c r="K142" s="11"/>
      <c r="L142" s="11"/>
      <c r="M142" s="11"/>
    </row>
    <row r="143" spans="1:13">
      <c r="A143" s="73"/>
      <c r="B143" s="11"/>
      <c r="C143" s="11"/>
      <c r="D143" s="11"/>
      <c r="E143" s="11"/>
      <c r="F143" s="11"/>
      <c r="G143" s="11"/>
      <c r="H143" s="11"/>
      <c r="I143" s="11"/>
      <c r="J143" s="11"/>
      <c r="K143" s="11"/>
      <c r="L143" s="11"/>
      <c r="M143" s="11"/>
    </row>
    <row r="144" spans="1:13">
      <c r="A144" s="11"/>
      <c r="B144" s="11"/>
      <c r="C144" s="11"/>
      <c r="D144" s="11"/>
      <c r="E144" s="11"/>
      <c r="F144" s="11"/>
      <c r="G144" s="11"/>
      <c r="H144" s="11"/>
      <c r="I144" s="11"/>
      <c r="J144" s="11"/>
      <c r="K144" s="11"/>
      <c r="L144" s="11"/>
      <c r="M144" s="11"/>
    </row>
    <row r="145" spans="1:13">
      <c r="A145" s="11"/>
      <c r="B145" s="11"/>
      <c r="C145" s="11"/>
      <c r="D145" s="11"/>
      <c r="E145" s="11"/>
      <c r="F145" s="11"/>
      <c r="G145" s="11"/>
      <c r="H145" s="11"/>
      <c r="I145" s="11"/>
      <c r="J145" s="11"/>
      <c r="K145" s="11"/>
      <c r="L145" s="11"/>
      <c r="M145" s="11"/>
    </row>
    <row r="146" spans="1:13">
      <c r="A146" s="11"/>
      <c r="B146" s="11"/>
      <c r="C146" s="11"/>
      <c r="D146" s="11"/>
      <c r="E146" s="11"/>
      <c r="F146" s="11"/>
      <c r="G146" s="11"/>
      <c r="H146" s="11"/>
      <c r="I146" s="11"/>
      <c r="J146" s="11"/>
      <c r="K146" s="11"/>
      <c r="L146" s="11"/>
      <c r="M146" s="11"/>
    </row>
    <row r="147" spans="1:13">
      <c r="A147" s="65"/>
      <c r="B147" s="65"/>
      <c r="C147" s="11"/>
      <c r="D147" s="11"/>
      <c r="E147" s="11"/>
      <c r="F147" s="11"/>
      <c r="G147" s="11"/>
      <c r="H147" s="11"/>
      <c r="I147" s="11"/>
      <c r="J147" s="11"/>
      <c r="K147" s="11"/>
      <c r="L147" s="11"/>
      <c r="M147" s="11"/>
    </row>
    <row r="148" spans="1:13">
      <c r="A148" s="66"/>
      <c r="B148" s="11"/>
      <c r="C148" s="11"/>
      <c r="D148" s="11"/>
      <c r="E148" s="11"/>
      <c r="F148" s="11"/>
      <c r="G148" s="11"/>
      <c r="H148" s="11"/>
      <c r="I148" s="11"/>
      <c r="J148" s="11"/>
      <c r="K148" s="11"/>
      <c r="L148" s="11"/>
      <c r="M148" s="11"/>
    </row>
    <row r="149" spans="1:13">
      <c r="A149" s="67"/>
      <c r="B149" s="11"/>
      <c r="C149" s="11"/>
      <c r="D149" s="11"/>
      <c r="E149" s="11"/>
      <c r="F149" s="11"/>
      <c r="G149" s="11"/>
      <c r="H149" s="11"/>
      <c r="I149" s="11"/>
      <c r="J149" s="11"/>
      <c r="K149" s="11"/>
      <c r="L149" s="11"/>
      <c r="M149" s="11"/>
    </row>
    <row r="150" spans="1:13">
      <c r="A150" s="11"/>
      <c r="B150" s="11"/>
      <c r="C150" s="11"/>
      <c r="D150" s="11"/>
      <c r="E150" s="11"/>
      <c r="F150" s="11"/>
      <c r="G150" s="11"/>
      <c r="H150" s="11"/>
      <c r="I150" s="11"/>
      <c r="J150" s="11"/>
      <c r="K150" s="11"/>
      <c r="L150" s="11"/>
      <c r="M150" s="11"/>
    </row>
    <row r="151" spans="1:13">
      <c r="A151" s="74"/>
      <c r="B151" s="11"/>
      <c r="C151" s="11"/>
      <c r="D151" s="11"/>
      <c r="E151" s="11"/>
      <c r="F151" s="11"/>
      <c r="G151" s="11"/>
      <c r="H151" s="11"/>
      <c r="I151" s="11"/>
      <c r="J151" s="11"/>
      <c r="K151" s="11"/>
      <c r="L151" s="11"/>
      <c r="M151" s="11"/>
    </row>
    <row r="152" spans="1:13">
      <c r="A152" s="66"/>
      <c r="B152" s="11"/>
      <c r="C152" s="11"/>
      <c r="D152" s="11"/>
      <c r="E152" s="11"/>
      <c r="F152" s="11"/>
      <c r="G152" s="11"/>
      <c r="H152" s="11"/>
      <c r="I152" s="11"/>
      <c r="J152" s="11"/>
      <c r="K152" s="11"/>
      <c r="L152" s="11"/>
      <c r="M152" s="11"/>
    </row>
    <row r="153" spans="1:13" s="12" customFormat="1">
      <c r="A153" s="67"/>
      <c r="B153" s="11"/>
      <c r="C153" s="11"/>
      <c r="D153" s="11"/>
      <c r="E153" s="11"/>
      <c r="F153" s="11"/>
      <c r="G153" s="11"/>
      <c r="H153" s="11"/>
      <c r="I153" s="11"/>
      <c r="J153" s="11"/>
      <c r="K153" s="11"/>
      <c r="L153" s="11"/>
      <c r="M153" s="11"/>
    </row>
    <row r="154" spans="1:13" s="14" customFormat="1">
      <c r="A154" s="66"/>
      <c r="B154" s="11"/>
      <c r="C154" s="11"/>
      <c r="D154" s="11"/>
      <c r="E154" s="11"/>
      <c r="F154" s="11"/>
      <c r="G154" s="11"/>
      <c r="H154" s="11"/>
      <c r="I154" s="11"/>
      <c r="J154" s="11"/>
      <c r="K154" s="11"/>
      <c r="L154" s="11"/>
      <c r="M154" s="11"/>
    </row>
    <row r="155" spans="1:13">
      <c r="A155" s="66"/>
      <c r="B155" s="11"/>
      <c r="C155" s="11"/>
      <c r="D155" s="11"/>
      <c r="E155" s="11"/>
      <c r="F155" s="11"/>
      <c r="G155" s="11"/>
      <c r="H155" s="11"/>
      <c r="I155" s="11"/>
      <c r="J155" s="11"/>
      <c r="K155" s="11"/>
      <c r="L155" s="11"/>
      <c r="M155" s="11"/>
    </row>
    <row r="156" spans="1:13">
      <c r="A156" s="66"/>
      <c r="B156" s="11"/>
      <c r="C156" s="11"/>
      <c r="D156" s="11"/>
      <c r="E156" s="11"/>
      <c r="F156" s="11"/>
      <c r="G156" s="11"/>
      <c r="H156" s="11"/>
      <c r="I156" s="11"/>
      <c r="J156" s="11"/>
      <c r="K156" s="11"/>
      <c r="L156" s="11"/>
      <c r="M156" s="11"/>
    </row>
    <row r="157" spans="1:13">
      <c r="A157" s="66"/>
      <c r="B157" s="11"/>
      <c r="C157" s="11"/>
      <c r="D157" s="11"/>
      <c r="E157" s="11"/>
      <c r="F157" s="11"/>
      <c r="G157" s="11"/>
      <c r="H157" s="11"/>
      <c r="I157" s="11"/>
      <c r="J157" s="11"/>
      <c r="K157" s="11"/>
      <c r="L157" s="11"/>
      <c r="M157" s="11"/>
    </row>
    <row r="158" spans="1:13">
      <c r="A158" s="66"/>
      <c r="B158" s="11"/>
      <c r="C158" s="11"/>
      <c r="D158" s="11"/>
      <c r="E158" s="11"/>
      <c r="F158" s="11"/>
      <c r="G158" s="11"/>
      <c r="H158" s="11"/>
      <c r="I158" s="11"/>
      <c r="J158" s="11"/>
      <c r="K158" s="11"/>
      <c r="L158" s="11"/>
      <c r="M158" s="11"/>
    </row>
    <row r="159" spans="1:13">
      <c r="A159" s="66"/>
      <c r="B159" s="11"/>
      <c r="C159" s="11"/>
      <c r="D159" s="11"/>
      <c r="E159" s="11"/>
      <c r="F159" s="11"/>
      <c r="G159" s="11"/>
      <c r="H159" s="11"/>
      <c r="I159" s="11"/>
      <c r="J159" s="11"/>
      <c r="K159" s="11"/>
      <c r="L159" s="11"/>
      <c r="M159" s="11"/>
    </row>
    <row r="160" spans="1:13">
      <c r="A160" s="66"/>
      <c r="B160" s="11"/>
      <c r="C160" s="11"/>
      <c r="D160" s="11"/>
      <c r="E160" s="11"/>
      <c r="F160" s="11"/>
      <c r="G160" s="11"/>
      <c r="H160" s="11"/>
      <c r="I160" s="11"/>
      <c r="J160" s="11"/>
      <c r="K160" s="11"/>
      <c r="L160" s="11"/>
      <c r="M160" s="11"/>
    </row>
    <row r="161" spans="1:13">
      <c r="A161" s="66"/>
      <c r="B161" s="11"/>
      <c r="C161" s="11"/>
      <c r="D161" s="11"/>
      <c r="E161" s="11"/>
      <c r="F161" s="11"/>
      <c r="G161" s="11"/>
      <c r="H161" s="11"/>
      <c r="I161" s="11"/>
      <c r="J161" s="11"/>
      <c r="K161" s="11"/>
      <c r="L161" s="11"/>
      <c r="M161" s="11"/>
    </row>
    <row r="162" spans="1:13">
      <c r="A162" s="66"/>
      <c r="B162" s="11"/>
      <c r="C162" s="11"/>
      <c r="D162" s="11"/>
      <c r="E162" s="11"/>
      <c r="F162" s="11"/>
      <c r="G162" s="11"/>
      <c r="H162" s="11"/>
      <c r="I162" s="11"/>
      <c r="J162" s="11"/>
      <c r="K162" s="11"/>
      <c r="L162" s="11"/>
      <c r="M162" s="11"/>
    </row>
    <row r="163" spans="1:13">
      <c r="A163" s="66"/>
      <c r="B163" s="11"/>
      <c r="C163" s="11"/>
      <c r="D163" s="11"/>
      <c r="E163" s="11"/>
      <c r="F163" s="11"/>
      <c r="G163" s="11"/>
      <c r="H163" s="11"/>
      <c r="I163" s="11"/>
      <c r="J163" s="11"/>
      <c r="K163" s="11"/>
      <c r="L163" s="11"/>
      <c r="M163" s="11"/>
    </row>
    <row r="164" spans="1:13">
      <c r="A164" s="66"/>
      <c r="B164" s="11"/>
      <c r="C164" s="11"/>
      <c r="D164" s="11"/>
      <c r="E164" s="11"/>
      <c r="F164" s="11"/>
      <c r="G164" s="11"/>
      <c r="H164" s="11"/>
      <c r="I164" s="11"/>
      <c r="J164" s="11"/>
      <c r="K164" s="11"/>
      <c r="L164" s="11"/>
      <c r="M164" s="11"/>
    </row>
    <row r="165" spans="1:13">
      <c r="A165" s="66"/>
      <c r="B165" s="11"/>
      <c r="C165" s="11"/>
      <c r="D165" s="11"/>
      <c r="E165" s="11"/>
      <c r="F165" s="11"/>
      <c r="G165" s="11"/>
      <c r="H165" s="11"/>
      <c r="I165" s="11"/>
      <c r="J165" s="11"/>
      <c r="K165" s="11"/>
      <c r="L165" s="11"/>
      <c r="M165" s="11"/>
    </row>
    <row r="166" spans="1:13">
      <c r="A166" s="11"/>
      <c r="B166" s="11"/>
      <c r="C166" s="11"/>
      <c r="D166" s="11"/>
      <c r="E166" s="11"/>
      <c r="F166" s="11"/>
      <c r="G166" s="11"/>
      <c r="H166" s="11"/>
      <c r="I166" s="11"/>
      <c r="J166" s="11"/>
      <c r="K166" s="11"/>
      <c r="L166" s="11"/>
      <c r="M166" s="11"/>
    </row>
    <row r="167" spans="1:13">
      <c r="A167" s="11"/>
      <c r="B167" s="11"/>
      <c r="C167" s="11"/>
      <c r="D167" s="11"/>
      <c r="E167" s="11"/>
      <c r="F167" s="11"/>
      <c r="G167" s="11"/>
      <c r="H167" s="11"/>
      <c r="I167" s="11"/>
      <c r="J167" s="11"/>
      <c r="K167" s="11"/>
      <c r="L167" s="11"/>
      <c r="M167" s="11"/>
    </row>
    <row r="168" spans="1:13">
      <c r="A168" s="11"/>
      <c r="B168" s="11"/>
      <c r="C168" s="11"/>
      <c r="D168" s="11"/>
      <c r="E168" s="11"/>
      <c r="F168" s="11"/>
      <c r="G168" s="11"/>
      <c r="H168" s="11"/>
      <c r="I168" s="11"/>
      <c r="J168" s="11"/>
      <c r="K168" s="11"/>
      <c r="L168" s="11"/>
      <c r="M168" s="11"/>
    </row>
    <row r="169" spans="1:13">
      <c r="A169" s="11"/>
      <c r="B169" s="11"/>
      <c r="C169" s="11"/>
      <c r="D169" s="11"/>
      <c r="E169" s="11"/>
      <c r="F169" s="11"/>
      <c r="G169" s="11"/>
      <c r="H169" s="11"/>
      <c r="I169" s="11"/>
      <c r="J169" s="11"/>
      <c r="K169" s="11"/>
      <c r="L169" s="11"/>
      <c r="M169" s="11"/>
    </row>
    <row r="170" spans="1:13">
      <c r="A170" s="11"/>
      <c r="B170" s="11"/>
      <c r="C170" s="11"/>
      <c r="D170" s="11"/>
      <c r="E170" s="11"/>
      <c r="F170" s="11"/>
      <c r="G170" s="11"/>
      <c r="H170" s="11"/>
      <c r="I170" s="11"/>
      <c r="J170" s="11"/>
      <c r="K170" s="11"/>
      <c r="L170" s="11"/>
      <c r="M170" s="11"/>
    </row>
    <row r="171" spans="1:13">
      <c r="A171" s="11"/>
      <c r="B171" s="11"/>
      <c r="C171" s="11"/>
      <c r="D171" s="11"/>
      <c r="E171" s="11"/>
      <c r="F171" s="11"/>
      <c r="G171" s="11"/>
      <c r="H171" s="11"/>
      <c r="I171" s="11"/>
      <c r="J171" s="11"/>
      <c r="K171" s="11"/>
      <c r="L171" s="11"/>
      <c r="M171" s="11"/>
    </row>
    <row r="172" spans="1:13">
      <c r="A172" s="11"/>
      <c r="B172" s="11"/>
      <c r="C172" s="11"/>
      <c r="D172" s="11"/>
      <c r="E172" s="11"/>
      <c r="F172" s="11"/>
      <c r="G172" s="11"/>
      <c r="H172" s="11"/>
      <c r="I172" s="11"/>
      <c r="J172" s="11"/>
      <c r="K172" s="11"/>
      <c r="L172" s="11"/>
      <c r="M172" s="11"/>
    </row>
    <row r="173" spans="1:13">
      <c r="A173" s="279"/>
      <c r="B173" s="279"/>
      <c r="C173" s="11"/>
      <c r="D173" s="11"/>
      <c r="E173" s="11"/>
      <c r="F173" s="11"/>
      <c r="G173" s="11"/>
      <c r="H173" s="11"/>
      <c r="I173" s="11"/>
      <c r="J173" s="11"/>
      <c r="K173" s="11"/>
      <c r="L173" s="11"/>
      <c r="M173" s="11"/>
    </row>
    <row r="174" spans="1:13">
      <c r="A174" s="67"/>
      <c r="B174" s="11"/>
      <c r="C174" s="11"/>
      <c r="D174" s="11"/>
      <c r="E174" s="11"/>
      <c r="F174" s="11"/>
      <c r="G174" s="11"/>
      <c r="H174" s="11"/>
      <c r="I174" s="11"/>
      <c r="J174" s="11"/>
      <c r="K174" s="11"/>
      <c r="L174" s="11"/>
      <c r="M174" s="11"/>
    </row>
    <row r="175" spans="1:13">
      <c r="A175" s="66"/>
      <c r="B175" s="11"/>
      <c r="C175" s="11"/>
      <c r="D175" s="11"/>
      <c r="E175" s="11"/>
      <c r="F175" s="11"/>
      <c r="G175" s="11"/>
      <c r="H175" s="11"/>
      <c r="I175" s="11"/>
      <c r="J175" s="11"/>
      <c r="K175" s="11"/>
      <c r="L175" s="11"/>
      <c r="M175" s="11"/>
    </row>
    <row r="176" spans="1:13" s="12" customFormat="1">
      <c r="A176" s="66"/>
      <c r="B176" s="11"/>
      <c r="C176" s="11"/>
      <c r="D176" s="11"/>
      <c r="E176" s="11"/>
      <c r="F176" s="11"/>
      <c r="G176" s="11"/>
      <c r="H176" s="11"/>
      <c r="I176" s="11"/>
      <c r="J176" s="11"/>
      <c r="K176" s="11"/>
      <c r="L176" s="11"/>
      <c r="M176" s="11"/>
    </row>
    <row r="177" spans="1:13">
      <c r="A177" s="66"/>
      <c r="B177" s="11"/>
      <c r="C177" s="11"/>
      <c r="D177" s="11"/>
      <c r="E177" s="11"/>
      <c r="F177" s="11"/>
      <c r="G177" s="11"/>
      <c r="H177" s="11"/>
      <c r="I177" s="11"/>
      <c r="J177" s="11"/>
      <c r="K177" s="11"/>
      <c r="L177" s="11"/>
      <c r="M177" s="11"/>
    </row>
    <row r="178" spans="1:13">
      <c r="A178" s="66"/>
      <c r="B178" s="11"/>
      <c r="C178" s="11"/>
      <c r="D178" s="11"/>
      <c r="E178" s="11"/>
      <c r="F178" s="11"/>
      <c r="G178" s="11"/>
      <c r="H178" s="11"/>
      <c r="I178" s="11"/>
      <c r="J178" s="11"/>
      <c r="K178" s="11"/>
      <c r="L178" s="11"/>
      <c r="M178" s="11"/>
    </row>
    <row r="179" spans="1:13">
      <c r="A179" s="66"/>
      <c r="B179" s="11"/>
      <c r="C179" s="11"/>
      <c r="D179" s="11"/>
      <c r="E179" s="11"/>
      <c r="F179" s="11"/>
      <c r="G179" s="11"/>
      <c r="H179" s="11"/>
      <c r="I179" s="11"/>
      <c r="J179" s="11"/>
      <c r="K179" s="11"/>
      <c r="L179" s="11"/>
      <c r="M179" s="11"/>
    </row>
    <row r="180" spans="1:13">
      <c r="A180" s="66"/>
      <c r="B180" s="11"/>
      <c r="C180" s="11"/>
      <c r="D180" s="11"/>
      <c r="E180" s="11"/>
      <c r="F180" s="11"/>
      <c r="G180" s="11"/>
      <c r="H180" s="11"/>
      <c r="I180" s="11"/>
      <c r="J180" s="11"/>
      <c r="K180" s="11"/>
      <c r="L180" s="11"/>
      <c r="M180" s="11"/>
    </row>
    <row r="181" spans="1:13">
      <c r="A181" s="66"/>
      <c r="B181" s="11"/>
      <c r="C181" s="11"/>
      <c r="D181" s="11"/>
      <c r="E181" s="11"/>
      <c r="F181" s="11"/>
      <c r="G181" s="11"/>
      <c r="H181" s="11"/>
      <c r="I181" s="11"/>
      <c r="J181" s="11"/>
      <c r="K181" s="11"/>
      <c r="L181" s="11"/>
      <c r="M181" s="11"/>
    </row>
    <row r="182" spans="1:13">
      <c r="A182" s="66"/>
      <c r="B182" s="11"/>
      <c r="C182" s="11"/>
      <c r="D182" s="11"/>
      <c r="E182" s="11"/>
      <c r="F182" s="11"/>
      <c r="G182" s="11"/>
      <c r="H182" s="11"/>
      <c r="I182" s="11"/>
      <c r="J182" s="11"/>
      <c r="K182" s="11"/>
      <c r="L182" s="11"/>
      <c r="M182" s="11"/>
    </row>
    <row r="183" spans="1:13">
      <c r="A183" s="66"/>
      <c r="B183" s="11"/>
      <c r="C183" s="11"/>
      <c r="D183" s="11"/>
      <c r="E183" s="11"/>
      <c r="F183" s="11"/>
      <c r="G183" s="11"/>
      <c r="H183" s="11"/>
      <c r="I183" s="11"/>
      <c r="J183" s="11"/>
      <c r="K183" s="11"/>
      <c r="L183" s="11"/>
      <c r="M183" s="11"/>
    </row>
    <row r="184" spans="1:13">
      <c r="A184" s="66"/>
      <c r="B184" s="11"/>
      <c r="C184" s="11"/>
      <c r="D184" s="11"/>
      <c r="E184" s="11"/>
      <c r="F184" s="11"/>
      <c r="G184" s="11"/>
      <c r="H184" s="11"/>
      <c r="I184" s="11"/>
      <c r="J184" s="11"/>
      <c r="K184" s="11"/>
      <c r="L184" s="11"/>
      <c r="M184" s="11"/>
    </row>
    <row r="185" spans="1:13">
      <c r="A185" s="66"/>
      <c r="B185" s="11"/>
      <c r="C185" s="11"/>
      <c r="D185" s="11"/>
      <c r="E185" s="11"/>
      <c r="F185" s="11"/>
      <c r="G185" s="11"/>
      <c r="H185" s="11"/>
      <c r="I185" s="11"/>
      <c r="J185" s="11"/>
      <c r="K185" s="11"/>
      <c r="L185" s="11"/>
      <c r="M185" s="11"/>
    </row>
    <row r="186" spans="1:13">
      <c r="A186" s="66"/>
      <c r="B186" s="11"/>
      <c r="C186" s="11"/>
      <c r="D186" s="11"/>
      <c r="E186" s="11"/>
      <c r="F186" s="11"/>
      <c r="G186" s="11"/>
      <c r="H186" s="11"/>
      <c r="I186" s="11"/>
      <c r="J186" s="11"/>
      <c r="K186" s="11"/>
      <c r="L186" s="11"/>
      <c r="M186" s="11"/>
    </row>
    <row r="187" spans="1:13">
      <c r="A187" s="66"/>
      <c r="B187" s="11"/>
      <c r="C187" s="11"/>
      <c r="D187" s="11"/>
      <c r="E187" s="11"/>
      <c r="F187" s="11"/>
      <c r="G187" s="11"/>
      <c r="H187" s="11"/>
      <c r="I187" s="11"/>
      <c r="J187" s="11"/>
      <c r="K187" s="11"/>
      <c r="L187" s="11"/>
      <c r="M187" s="11"/>
    </row>
    <row r="188" spans="1:13">
      <c r="A188" s="66"/>
      <c r="B188" s="11"/>
      <c r="C188" s="11"/>
      <c r="D188" s="11"/>
      <c r="E188" s="11"/>
      <c r="F188" s="11"/>
      <c r="G188" s="11"/>
      <c r="H188" s="11"/>
      <c r="I188" s="11"/>
      <c r="J188" s="11"/>
      <c r="K188" s="11"/>
      <c r="L188" s="11"/>
      <c r="M188" s="11"/>
    </row>
    <row r="189" spans="1:13">
      <c r="A189" s="66"/>
      <c r="B189" s="11"/>
      <c r="C189" s="11"/>
      <c r="D189" s="11"/>
      <c r="E189" s="11"/>
      <c r="F189" s="11"/>
      <c r="G189" s="11"/>
      <c r="H189" s="11"/>
      <c r="I189" s="11"/>
      <c r="J189" s="11"/>
      <c r="K189" s="11"/>
      <c r="L189" s="11"/>
      <c r="M189" s="11"/>
    </row>
    <row r="190" spans="1:13">
      <c r="A190" s="66"/>
      <c r="B190" s="11"/>
      <c r="C190" s="11"/>
      <c r="D190" s="11"/>
      <c r="E190" s="11"/>
      <c r="F190" s="11"/>
      <c r="G190" s="11"/>
      <c r="H190" s="11"/>
      <c r="I190" s="11"/>
      <c r="J190" s="11"/>
      <c r="K190" s="11"/>
      <c r="L190" s="11"/>
      <c r="M190" s="11"/>
    </row>
    <row r="191" spans="1:13">
      <c r="A191" s="66"/>
      <c r="B191" s="11"/>
      <c r="C191" s="11"/>
      <c r="D191" s="11"/>
      <c r="E191" s="11"/>
      <c r="F191" s="11"/>
      <c r="G191" s="11"/>
      <c r="H191" s="11"/>
      <c r="I191" s="11"/>
      <c r="J191" s="11"/>
      <c r="K191" s="11"/>
      <c r="L191" s="11"/>
      <c r="M191" s="11"/>
    </row>
    <row r="192" spans="1:13">
      <c r="A192" s="66"/>
      <c r="B192" s="11"/>
      <c r="C192" s="11"/>
      <c r="D192" s="11"/>
      <c r="E192" s="11"/>
      <c r="F192" s="11"/>
      <c r="G192" s="11"/>
      <c r="H192" s="11"/>
      <c r="I192" s="11"/>
      <c r="J192" s="11"/>
      <c r="K192" s="11"/>
      <c r="L192" s="11"/>
      <c r="M192" s="11"/>
    </row>
    <row r="193" spans="1:13">
      <c r="A193" s="66"/>
      <c r="B193" s="11"/>
      <c r="C193" s="11"/>
      <c r="D193" s="11"/>
      <c r="E193" s="11"/>
      <c r="F193" s="11"/>
      <c r="G193" s="11"/>
      <c r="H193" s="11"/>
      <c r="I193" s="11"/>
      <c r="J193" s="11"/>
      <c r="K193" s="11"/>
      <c r="L193" s="11"/>
      <c r="M193" s="11"/>
    </row>
    <row r="194" spans="1:13">
      <c r="A194" s="66"/>
      <c r="B194" s="11"/>
      <c r="C194" s="11"/>
      <c r="D194" s="11"/>
      <c r="E194" s="11"/>
      <c r="F194" s="11"/>
      <c r="G194" s="11"/>
      <c r="H194" s="11"/>
      <c r="I194" s="11"/>
      <c r="J194" s="11"/>
      <c r="K194" s="11"/>
      <c r="L194" s="11"/>
      <c r="M194" s="11"/>
    </row>
    <row r="195" spans="1:13">
      <c r="A195" s="66"/>
      <c r="B195" s="11"/>
      <c r="C195" s="11"/>
      <c r="D195" s="11"/>
      <c r="E195" s="11"/>
      <c r="F195" s="11"/>
      <c r="G195" s="11"/>
      <c r="H195" s="11"/>
      <c r="I195" s="11"/>
      <c r="J195" s="11"/>
      <c r="K195" s="11"/>
      <c r="L195" s="11"/>
      <c r="M195" s="11"/>
    </row>
    <row r="196" spans="1:13">
      <c r="A196" s="66"/>
      <c r="B196" s="11"/>
      <c r="C196" s="11"/>
      <c r="D196" s="11"/>
      <c r="E196" s="11"/>
      <c r="F196" s="11"/>
      <c r="G196" s="11"/>
      <c r="H196" s="11"/>
      <c r="I196" s="11"/>
      <c r="J196" s="11"/>
      <c r="K196" s="11"/>
      <c r="L196" s="11"/>
      <c r="M196" s="11"/>
    </row>
    <row r="197" spans="1:13">
      <c r="A197" s="66"/>
      <c r="B197" s="11"/>
      <c r="C197" s="11"/>
      <c r="D197" s="11"/>
      <c r="E197" s="11"/>
      <c r="F197" s="11"/>
      <c r="G197" s="11"/>
      <c r="H197" s="11"/>
      <c r="I197" s="11"/>
      <c r="J197" s="11"/>
      <c r="K197" s="11"/>
      <c r="L197" s="11"/>
      <c r="M197" s="11"/>
    </row>
    <row r="198" spans="1:13">
      <c r="A198" s="66"/>
      <c r="B198" s="11"/>
      <c r="C198" s="11"/>
      <c r="D198" s="11"/>
      <c r="E198" s="11"/>
      <c r="F198" s="11"/>
      <c r="G198" s="11"/>
      <c r="H198" s="11"/>
      <c r="I198" s="11"/>
      <c r="J198" s="11"/>
      <c r="K198" s="11"/>
      <c r="L198" s="11"/>
      <c r="M198" s="11"/>
    </row>
    <row r="199" spans="1:13">
      <c r="A199" s="66"/>
      <c r="B199" s="11"/>
      <c r="C199" s="11"/>
      <c r="D199" s="11"/>
      <c r="E199" s="11"/>
      <c r="F199" s="11"/>
      <c r="G199" s="11"/>
      <c r="H199" s="11"/>
      <c r="I199" s="11"/>
      <c r="J199" s="11"/>
      <c r="K199" s="11"/>
      <c r="L199" s="11"/>
      <c r="M199" s="11"/>
    </row>
    <row r="200" spans="1:13">
      <c r="A200" s="66"/>
      <c r="B200" s="11"/>
      <c r="C200" s="11"/>
      <c r="D200" s="11"/>
      <c r="E200" s="11"/>
      <c r="F200" s="11"/>
      <c r="G200" s="11"/>
      <c r="H200" s="11"/>
      <c r="I200" s="11"/>
      <c r="J200" s="11"/>
      <c r="K200" s="11"/>
      <c r="L200" s="11"/>
      <c r="M200" s="11"/>
    </row>
    <row r="201" spans="1:13">
      <c r="A201" s="67"/>
      <c r="B201" s="11"/>
      <c r="C201" s="11"/>
      <c r="D201" s="11"/>
      <c r="E201" s="11"/>
      <c r="F201" s="11"/>
      <c r="G201" s="11"/>
      <c r="H201" s="11"/>
      <c r="I201" s="11"/>
      <c r="J201" s="11"/>
      <c r="K201" s="11"/>
      <c r="L201" s="11"/>
      <c r="M201" s="11"/>
    </row>
    <row r="202" spans="1:13">
      <c r="A202" s="66"/>
      <c r="B202" s="11"/>
      <c r="C202" s="11"/>
      <c r="D202" s="11"/>
      <c r="E202" s="11"/>
      <c r="F202" s="11"/>
      <c r="G202" s="11"/>
      <c r="H202" s="11"/>
      <c r="I202" s="11"/>
      <c r="J202" s="11"/>
      <c r="K202" s="11"/>
      <c r="L202" s="11"/>
      <c r="M202" s="11"/>
    </row>
    <row r="203" spans="1:13">
      <c r="A203" s="11"/>
      <c r="B203" s="11"/>
      <c r="C203" s="11"/>
      <c r="D203" s="11"/>
      <c r="E203" s="11"/>
      <c r="F203" s="11"/>
      <c r="G203" s="11"/>
      <c r="H203" s="11"/>
      <c r="I203" s="11"/>
      <c r="J203" s="11"/>
      <c r="K203" s="11"/>
      <c r="L203" s="11"/>
      <c r="M203" s="11"/>
    </row>
    <row r="204" spans="1:13">
      <c r="A204" s="11"/>
      <c r="B204" s="11"/>
      <c r="C204" s="11"/>
      <c r="D204" s="11"/>
      <c r="E204" s="11"/>
      <c r="F204" s="11"/>
      <c r="G204" s="11"/>
      <c r="H204" s="11"/>
      <c r="I204" s="11"/>
      <c r="J204" s="11"/>
      <c r="K204" s="11"/>
      <c r="L204" s="11"/>
      <c r="M204" s="11"/>
    </row>
    <row r="205" spans="1:13">
      <c r="A205" s="11"/>
      <c r="B205" s="11"/>
      <c r="C205" s="11"/>
      <c r="D205" s="11"/>
      <c r="E205" s="11"/>
      <c r="F205" s="11"/>
      <c r="G205" s="11"/>
      <c r="H205" s="11"/>
      <c r="I205" s="11"/>
      <c r="J205" s="11"/>
      <c r="K205" s="11"/>
      <c r="L205" s="11"/>
      <c r="M205" s="11"/>
    </row>
    <row r="206" spans="1:13">
      <c r="A206" s="11"/>
      <c r="B206" s="11"/>
      <c r="C206" s="11"/>
      <c r="D206" s="11"/>
      <c r="E206" s="11"/>
      <c r="F206" s="11"/>
      <c r="G206" s="11"/>
      <c r="H206" s="11"/>
      <c r="I206" s="11"/>
      <c r="J206" s="11"/>
      <c r="K206" s="11"/>
      <c r="L206" s="11"/>
      <c r="M206" s="11"/>
    </row>
    <row r="207" spans="1:13">
      <c r="A207" s="11"/>
      <c r="B207" s="11"/>
      <c r="C207" s="11"/>
      <c r="D207" s="11"/>
      <c r="E207" s="11"/>
      <c r="F207" s="11"/>
      <c r="G207" s="11"/>
      <c r="H207" s="11"/>
      <c r="I207" s="11"/>
      <c r="J207" s="11"/>
      <c r="K207" s="11"/>
      <c r="L207" s="11"/>
      <c r="M207" s="11"/>
    </row>
    <row r="208" spans="1:13">
      <c r="A208" s="11"/>
      <c r="B208" s="11"/>
      <c r="C208" s="11"/>
      <c r="D208" s="11"/>
      <c r="E208" s="11"/>
      <c r="F208" s="11"/>
      <c r="G208" s="11"/>
      <c r="H208" s="11"/>
      <c r="I208" s="11"/>
      <c r="J208" s="11"/>
      <c r="K208" s="11"/>
      <c r="L208" s="11"/>
      <c r="M208" s="11"/>
    </row>
    <row r="209" spans="1:13">
      <c r="A209" s="11"/>
      <c r="B209" s="11"/>
      <c r="C209" s="11"/>
      <c r="D209" s="11"/>
      <c r="E209" s="11"/>
      <c r="F209" s="11"/>
      <c r="G209" s="11"/>
      <c r="H209" s="11"/>
      <c r="I209" s="11"/>
      <c r="J209" s="11"/>
      <c r="K209" s="11"/>
      <c r="L209" s="11"/>
      <c r="M209" s="11"/>
    </row>
    <row r="210" spans="1:13">
      <c r="A210" s="11"/>
      <c r="B210" s="11"/>
      <c r="C210" s="11"/>
      <c r="D210" s="11"/>
      <c r="E210" s="11"/>
      <c r="F210" s="11"/>
      <c r="G210" s="11"/>
      <c r="H210" s="11"/>
      <c r="I210" s="11"/>
      <c r="J210" s="11"/>
      <c r="K210" s="11"/>
      <c r="L210" s="11"/>
      <c r="M210" s="11"/>
    </row>
    <row r="211" spans="1:13">
      <c r="A211" s="11"/>
      <c r="B211" s="11"/>
      <c r="C211" s="11"/>
      <c r="D211" s="11"/>
      <c r="E211" s="11"/>
      <c r="F211" s="11"/>
      <c r="G211" s="11"/>
      <c r="H211" s="11"/>
      <c r="I211" s="11"/>
      <c r="J211" s="11"/>
      <c r="K211" s="11"/>
      <c r="L211" s="11"/>
      <c r="M211" s="11"/>
    </row>
    <row r="212" spans="1:13">
      <c r="A212" s="11"/>
      <c r="B212" s="11"/>
      <c r="C212" s="11"/>
      <c r="D212" s="11"/>
      <c r="E212" s="11"/>
      <c r="F212" s="11"/>
      <c r="G212" s="11"/>
      <c r="H212" s="11"/>
      <c r="I212" s="11"/>
      <c r="J212" s="11"/>
      <c r="K212" s="11"/>
      <c r="L212" s="11"/>
      <c r="M212" s="11"/>
    </row>
    <row r="213" spans="1:13">
      <c r="A213" s="11"/>
      <c r="B213" s="11"/>
      <c r="C213" s="11"/>
      <c r="D213" s="11"/>
      <c r="E213" s="11"/>
      <c r="F213" s="11"/>
      <c r="G213" s="11"/>
      <c r="H213" s="11"/>
      <c r="I213" s="11"/>
      <c r="J213" s="11"/>
      <c r="K213" s="11"/>
      <c r="L213" s="11"/>
      <c r="M213" s="11"/>
    </row>
    <row r="214" spans="1:13">
      <c r="A214" s="11"/>
      <c r="B214" s="11"/>
      <c r="C214" s="11"/>
      <c r="D214" s="11"/>
      <c r="E214" s="11"/>
      <c r="F214" s="11"/>
      <c r="G214" s="11"/>
      <c r="H214" s="11"/>
      <c r="I214" s="11"/>
      <c r="J214" s="11"/>
      <c r="K214" s="11"/>
      <c r="L214" s="11"/>
      <c r="M214" s="11"/>
    </row>
    <row r="215" spans="1:13">
      <c r="A215" s="11"/>
      <c r="B215" s="11"/>
      <c r="C215" s="11"/>
      <c r="D215" s="11"/>
      <c r="E215" s="11"/>
      <c r="F215" s="11"/>
      <c r="G215" s="11"/>
      <c r="H215" s="11"/>
      <c r="I215" s="11"/>
      <c r="J215" s="11"/>
      <c r="K215" s="11"/>
      <c r="L215" s="11"/>
      <c r="M215" s="11"/>
    </row>
    <row r="216" spans="1:13">
      <c r="A216" s="11"/>
      <c r="B216" s="11"/>
      <c r="C216" s="11"/>
      <c r="D216" s="11"/>
      <c r="E216" s="11"/>
      <c r="F216" s="11"/>
      <c r="G216" s="11"/>
      <c r="H216" s="11"/>
      <c r="I216" s="11"/>
      <c r="J216" s="11"/>
      <c r="K216" s="11"/>
      <c r="L216" s="11"/>
      <c r="M216" s="11"/>
    </row>
    <row r="217" spans="1:13">
      <c r="A217" s="11"/>
      <c r="B217" s="11"/>
      <c r="C217" s="11"/>
      <c r="D217" s="11"/>
      <c r="E217" s="11"/>
      <c r="F217" s="11"/>
      <c r="G217" s="11"/>
      <c r="H217" s="11"/>
      <c r="I217" s="11"/>
      <c r="J217" s="11"/>
      <c r="K217" s="11"/>
      <c r="L217" s="11"/>
      <c r="M217" s="11"/>
    </row>
    <row r="218" spans="1:13">
      <c r="A218" s="11"/>
      <c r="B218" s="11"/>
      <c r="C218" s="11"/>
      <c r="D218" s="11"/>
      <c r="E218" s="11"/>
      <c r="F218" s="11"/>
      <c r="G218" s="11"/>
      <c r="H218" s="11"/>
      <c r="I218" s="11"/>
      <c r="J218" s="11"/>
      <c r="K218" s="11"/>
      <c r="L218" s="11"/>
      <c r="M218" s="11"/>
    </row>
    <row r="219" spans="1:13">
      <c r="A219" s="11"/>
      <c r="B219" s="11"/>
      <c r="C219" s="11"/>
      <c r="D219" s="11"/>
      <c r="E219" s="11"/>
      <c r="F219" s="11"/>
      <c r="G219" s="11"/>
      <c r="H219" s="11"/>
      <c r="I219" s="11"/>
      <c r="J219" s="11"/>
      <c r="K219" s="11"/>
      <c r="L219" s="11"/>
      <c r="M219" s="11"/>
    </row>
    <row r="220" spans="1:13">
      <c r="A220" s="11"/>
      <c r="B220" s="11"/>
      <c r="C220" s="11"/>
      <c r="D220" s="11"/>
      <c r="E220" s="11"/>
      <c r="F220" s="11"/>
      <c r="G220" s="11"/>
      <c r="H220" s="11"/>
      <c r="I220" s="11"/>
      <c r="J220" s="11"/>
      <c r="K220" s="11"/>
      <c r="L220" s="11"/>
      <c r="M220" s="11"/>
    </row>
    <row r="221" spans="1:13">
      <c r="A221" s="11"/>
      <c r="B221" s="11"/>
      <c r="C221" s="11"/>
      <c r="D221" s="11"/>
      <c r="E221" s="11"/>
      <c r="F221" s="11"/>
      <c r="G221" s="11"/>
      <c r="H221" s="11"/>
      <c r="I221" s="11"/>
      <c r="J221" s="11"/>
      <c r="K221" s="11"/>
      <c r="L221" s="11"/>
      <c r="M221" s="11"/>
    </row>
    <row r="222" spans="1:13">
      <c r="A222" s="11"/>
      <c r="B222" s="11"/>
      <c r="C222" s="11"/>
      <c r="D222" s="11"/>
      <c r="E222" s="11"/>
      <c r="F222" s="11"/>
      <c r="G222" s="11"/>
      <c r="H222" s="11"/>
      <c r="I222" s="11"/>
      <c r="J222" s="11"/>
      <c r="K222" s="11"/>
      <c r="L222" s="11"/>
      <c r="M222" s="11"/>
    </row>
    <row r="223" spans="1:13">
      <c r="A223" s="11"/>
      <c r="B223" s="11"/>
      <c r="C223" s="11"/>
      <c r="D223" s="11"/>
      <c r="E223" s="11"/>
      <c r="F223" s="11"/>
      <c r="G223" s="11"/>
      <c r="H223" s="11"/>
      <c r="I223" s="11"/>
      <c r="J223" s="11"/>
      <c r="K223" s="11"/>
      <c r="L223" s="11"/>
      <c r="M223" s="11"/>
    </row>
    <row r="224" spans="1:13">
      <c r="A224" s="11"/>
      <c r="B224" s="11"/>
      <c r="C224" s="11"/>
      <c r="D224" s="11"/>
      <c r="E224" s="11"/>
      <c r="F224" s="11"/>
      <c r="G224" s="11"/>
      <c r="H224" s="11"/>
      <c r="I224" s="11"/>
      <c r="J224" s="11"/>
      <c r="K224" s="11"/>
      <c r="L224" s="11"/>
      <c r="M224" s="11"/>
    </row>
    <row r="225" spans="1:13">
      <c r="A225" s="11"/>
      <c r="B225" s="11"/>
      <c r="C225" s="11"/>
      <c r="D225" s="11"/>
      <c r="E225" s="11"/>
      <c r="F225" s="11"/>
      <c r="G225" s="11"/>
      <c r="H225" s="11"/>
      <c r="I225" s="11"/>
      <c r="J225" s="11"/>
      <c r="K225" s="11"/>
      <c r="L225" s="11"/>
      <c r="M225" s="11"/>
    </row>
    <row r="226" spans="1:13">
      <c r="A226" s="11"/>
      <c r="B226" s="11"/>
      <c r="C226" s="11"/>
      <c r="D226" s="11"/>
      <c r="E226" s="11"/>
      <c r="F226" s="11"/>
      <c r="G226" s="11"/>
      <c r="H226" s="11"/>
      <c r="I226" s="11"/>
      <c r="J226" s="11"/>
      <c r="K226" s="11"/>
      <c r="L226" s="11"/>
      <c r="M226" s="11"/>
    </row>
    <row r="227" spans="1:13">
      <c r="A227" s="11"/>
      <c r="B227" s="11"/>
      <c r="C227" s="11"/>
      <c r="D227" s="11"/>
      <c r="E227" s="11"/>
      <c r="F227" s="11"/>
      <c r="G227" s="11"/>
      <c r="H227" s="11"/>
      <c r="I227" s="11"/>
      <c r="J227" s="11"/>
      <c r="K227" s="11"/>
      <c r="L227" s="11"/>
      <c r="M227" s="11"/>
    </row>
    <row r="228" spans="1:13">
      <c r="A228" s="11"/>
      <c r="B228" s="11"/>
      <c r="C228" s="11"/>
      <c r="D228" s="11"/>
      <c r="E228" s="11"/>
      <c r="F228" s="11"/>
      <c r="G228" s="11"/>
      <c r="H228" s="11"/>
      <c r="I228" s="11"/>
      <c r="J228" s="11"/>
      <c r="K228" s="11"/>
      <c r="L228" s="11"/>
      <c r="M228" s="11"/>
    </row>
    <row r="229" spans="1:13">
      <c r="A229" s="11"/>
      <c r="B229" s="11"/>
      <c r="C229" s="11"/>
      <c r="D229" s="11"/>
      <c r="E229" s="11"/>
      <c r="F229" s="11"/>
      <c r="G229" s="11"/>
      <c r="H229" s="11"/>
      <c r="I229" s="11"/>
      <c r="J229" s="11"/>
      <c r="K229" s="11"/>
      <c r="L229" s="11"/>
      <c r="M229" s="11"/>
    </row>
    <row r="230" spans="1:13">
      <c r="A230" s="11"/>
      <c r="B230" s="11"/>
      <c r="C230" s="11"/>
      <c r="D230" s="11"/>
      <c r="E230" s="11"/>
      <c r="F230" s="11"/>
      <c r="G230" s="11"/>
      <c r="H230" s="11"/>
      <c r="I230" s="11"/>
      <c r="J230" s="11"/>
      <c r="K230" s="11"/>
      <c r="L230" s="11"/>
      <c r="M230" s="11"/>
    </row>
    <row r="231" spans="1:13">
      <c r="A231" s="11"/>
      <c r="B231" s="11"/>
      <c r="C231" s="11"/>
      <c r="D231" s="11"/>
      <c r="E231" s="11"/>
      <c r="F231" s="11"/>
      <c r="G231" s="11"/>
      <c r="H231" s="11"/>
      <c r="I231" s="11"/>
      <c r="J231" s="11"/>
      <c r="K231" s="11"/>
      <c r="L231" s="11"/>
      <c r="M231" s="11"/>
    </row>
    <row r="232" spans="1:13">
      <c r="A232" s="11"/>
      <c r="B232" s="11"/>
      <c r="C232" s="11"/>
      <c r="D232" s="11"/>
      <c r="E232" s="11"/>
      <c r="F232" s="11"/>
      <c r="G232" s="11"/>
      <c r="H232" s="11"/>
      <c r="I232" s="11"/>
      <c r="J232" s="11"/>
      <c r="K232" s="11"/>
      <c r="L232" s="11"/>
      <c r="M232" s="11"/>
    </row>
    <row r="233" spans="1:13">
      <c r="A233" s="11"/>
      <c r="B233" s="11"/>
      <c r="C233" s="11"/>
      <c r="D233" s="11"/>
      <c r="E233" s="11"/>
      <c r="F233" s="11"/>
      <c r="G233" s="11"/>
      <c r="H233" s="11"/>
      <c r="I233" s="11"/>
      <c r="J233" s="11"/>
      <c r="K233" s="11"/>
      <c r="L233" s="11"/>
      <c r="M233" s="11"/>
    </row>
    <row r="234" spans="1:13">
      <c r="A234" s="11"/>
      <c r="B234" s="11"/>
      <c r="C234" s="11"/>
      <c r="D234" s="11"/>
      <c r="E234" s="11"/>
      <c r="F234" s="11"/>
      <c r="G234" s="11"/>
      <c r="H234" s="11"/>
      <c r="I234" s="11"/>
      <c r="J234" s="11"/>
      <c r="K234" s="11"/>
      <c r="L234" s="11"/>
      <c r="M234" s="11"/>
    </row>
    <row r="235" spans="1:13">
      <c r="A235" s="11"/>
      <c r="B235" s="11"/>
      <c r="C235" s="11"/>
      <c r="D235" s="11"/>
      <c r="E235" s="11"/>
      <c r="F235" s="11"/>
      <c r="G235" s="11"/>
      <c r="H235" s="11"/>
      <c r="I235" s="11"/>
      <c r="J235" s="11"/>
      <c r="K235" s="11"/>
      <c r="L235" s="11"/>
      <c r="M235" s="11"/>
    </row>
    <row r="236" spans="1:13">
      <c r="A236" s="11"/>
      <c r="B236" s="11"/>
      <c r="C236" s="11"/>
      <c r="D236" s="11"/>
      <c r="E236" s="11"/>
      <c r="F236" s="11"/>
      <c r="G236" s="11"/>
      <c r="H236" s="11"/>
      <c r="I236" s="11"/>
      <c r="J236" s="11"/>
      <c r="K236" s="11"/>
      <c r="L236" s="11"/>
      <c r="M236" s="11"/>
    </row>
    <row r="237" spans="1:13">
      <c r="A237" s="11"/>
      <c r="B237" s="11"/>
      <c r="C237" s="11"/>
      <c r="D237" s="11"/>
      <c r="E237" s="11"/>
      <c r="F237" s="11"/>
      <c r="G237" s="11"/>
      <c r="H237" s="11"/>
      <c r="I237" s="11"/>
      <c r="J237" s="11"/>
      <c r="K237" s="11"/>
      <c r="L237" s="11"/>
      <c r="M237" s="11"/>
    </row>
    <row r="238" spans="1:13">
      <c r="A238" s="11"/>
      <c r="B238" s="11"/>
      <c r="C238" s="11"/>
      <c r="D238" s="11"/>
      <c r="E238" s="11"/>
      <c r="F238" s="11"/>
      <c r="G238" s="11"/>
      <c r="H238" s="11"/>
      <c r="I238" s="11"/>
      <c r="J238" s="11"/>
      <c r="K238" s="11"/>
      <c r="L238" s="11"/>
      <c r="M238" s="11"/>
    </row>
    <row r="239" spans="1:13">
      <c r="A239" s="11"/>
      <c r="B239" s="11"/>
      <c r="C239" s="11"/>
      <c r="D239" s="11"/>
      <c r="E239" s="11"/>
      <c r="F239" s="11"/>
      <c r="G239" s="11"/>
      <c r="H239" s="11"/>
      <c r="I239" s="11"/>
      <c r="J239" s="11"/>
      <c r="K239" s="11"/>
      <c r="L239" s="11"/>
      <c r="M239" s="11"/>
    </row>
    <row r="240" spans="1:13">
      <c r="A240" s="11"/>
      <c r="B240" s="11"/>
      <c r="C240" s="11"/>
      <c r="D240" s="11"/>
      <c r="E240" s="11"/>
      <c r="F240" s="11"/>
      <c r="G240" s="11"/>
      <c r="H240" s="11"/>
      <c r="I240" s="11"/>
      <c r="J240" s="11"/>
      <c r="K240" s="11"/>
      <c r="L240" s="11"/>
      <c r="M240" s="11"/>
    </row>
    <row r="241" spans="1:13">
      <c r="A241" s="11"/>
      <c r="B241" s="11"/>
      <c r="C241" s="11"/>
      <c r="D241" s="11"/>
      <c r="E241" s="11"/>
      <c r="F241" s="11"/>
      <c r="G241" s="11"/>
      <c r="H241" s="11"/>
      <c r="I241" s="11"/>
      <c r="J241" s="11"/>
      <c r="K241" s="11"/>
      <c r="L241" s="11"/>
      <c r="M241" s="11"/>
    </row>
    <row r="242" spans="1:13">
      <c r="A242" s="11"/>
      <c r="B242" s="11"/>
      <c r="C242" s="11"/>
      <c r="D242" s="11"/>
      <c r="E242" s="11"/>
      <c r="F242" s="11"/>
      <c r="G242" s="11"/>
      <c r="H242" s="11"/>
      <c r="I242" s="11"/>
      <c r="J242" s="11"/>
      <c r="K242" s="11"/>
      <c r="L242" s="11"/>
      <c r="M242" s="11"/>
    </row>
    <row r="243" spans="1:13">
      <c r="A243" s="11"/>
      <c r="B243" s="11"/>
      <c r="C243" s="11"/>
      <c r="D243" s="11"/>
      <c r="E243" s="11"/>
      <c r="F243" s="11"/>
      <c r="G243" s="11"/>
      <c r="H243" s="11"/>
      <c r="I243" s="11"/>
      <c r="J243" s="11"/>
      <c r="K243" s="11"/>
      <c r="L243" s="11"/>
      <c r="M243" s="11"/>
    </row>
    <row r="244" spans="1:13">
      <c r="A244" s="11"/>
      <c r="B244" s="11"/>
      <c r="C244" s="11"/>
      <c r="D244" s="11"/>
      <c r="E244" s="11"/>
      <c r="F244" s="11"/>
      <c r="G244" s="11"/>
      <c r="H244" s="11"/>
      <c r="I244" s="11"/>
      <c r="J244" s="11"/>
      <c r="K244" s="11"/>
      <c r="L244" s="11"/>
      <c r="M244" s="11"/>
    </row>
    <row r="245" spans="1:13">
      <c r="A245" s="11"/>
      <c r="B245" s="11"/>
      <c r="C245" s="11"/>
      <c r="D245" s="11"/>
      <c r="E245" s="11"/>
      <c r="F245" s="11"/>
      <c r="G245" s="11"/>
      <c r="H245" s="11"/>
      <c r="I245" s="11"/>
      <c r="J245" s="11"/>
      <c r="K245" s="11"/>
      <c r="L245" s="11"/>
      <c r="M245" s="11"/>
    </row>
    <row r="246" spans="1:13">
      <c r="A246" s="11"/>
      <c r="B246" s="11"/>
      <c r="C246" s="11"/>
      <c r="D246" s="11"/>
      <c r="E246" s="11"/>
      <c r="F246" s="11"/>
      <c r="G246" s="11"/>
      <c r="H246" s="11"/>
      <c r="I246" s="11"/>
      <c r="J246" s="11"/>
      <c r="K246" s="11"/>
      <c r="L246" s="11"/>
      <c r="M246" s="11"/>
    </row>
    <row r="247" spans="1:13">
      <c r="A247" s="11"/>
      <c r="B247" s="11"/>
      <c r="C247" s="11"/>
      <c r="D247" s="11"/>
      <c r="E247" s="11"/>
      <c r="F247" s="11"/>
      <c r="G247" s="11"/>
      <c r="H247" s="11"/>
      <c r="I247" s="11"/>
      <c r="J247" s="11"/>
      <c r="K247" s="11"/>
      <c r="L247" s="11"/>
      <c r="M247" s="11"/>
    </row>
    <row r="248" spans="1:13">
      <c r="A248" s="11"/>
      <c r="B248" s="11"/>
      <c r="C248" s="11"/>
      <c r="D248" s="11"/>
      <c r="E248" s="11"/>
      <c r="F248" s="11"/>
      <c r="G248" s="11"/>
      <c r="H248" s="11"/>
      <c r="I248" s="11"/>
      <c r="J248" s="11"/>
      <c r="K248" s="11"/>
      <c r="L248" s="11"/>
      <c r="M248" s="11"/>
    </row>
    <row r="249" spans="1:13">
      <c r="A249" s="11"/>
      <c r="B249" s="11"/>
      <c r="C249" s="11"/>
      <c r="D249" s="11"/>
      <c r="E249" s="11"/>
      <c r="F249" s="11"/>
      <c r="G249" s="11"/>
      <c r="H249" s="11"/>
      <c r="I249" s="11"/>
      <c r="J249" s="11"/>
      <c r="K249" s="11"/>
      <c r="L249" s="11"/>
      <c r="M249" s="11"/>
    </row>
    <row r="250" spans="1:13">
      <c r="A250" s="11"/>
      <c r="B250" s="11"/>
      <c r="C250" s="11"/>
      <c r="D250" s="11"/>
      <c r="E250" s="11"/>
      <c r="F250" s="11"/>
      <c r="G250" s="11"/>
      <c r="H250" s="11"/>
      <c r="I250" s="11"/>
      <c r="J250" s="11"/>
      <c r="K250" s="11"/>
      <c r="L250" s="11"/>
      <c r="M250" s="11"/>
    </row>
    <row r="251" spans="1:13">
      <c r="A251" s="11"/>
      <c r="B251" s="11"/>
      <c r="C251" s="11"/>
      <c r="D251" s="11"/>
      <c r="E251" s="11"/>
      <c r="F251" s="11"/>
      <c r="G251" s="11"/>
      <c r="H251" s="11"/>
      <c r="I251" s="11"/>
      <c r="J251" s="11"/>
      <c r="K251" s="11"/>
      <c r="L251" s="11"/>
      <c r="M251" s="11"/>
    </row>
    <row r="252" spans="1:13">
      <c r="A252" s="11"/>
      <c r="B252" s="11"/>
      <c r="C252" s="11"/>
      <c r="D252" s="11"/>
      <c r="E252" s="11"/>
      <c r="F252" s="11"/>
      <c r="G252" s="11"/>
      <c r="H252" s="11"/>
      <c r="I252" s="11"/>
      <c r="J252" s="11"/>
      <c r="K252" s="11"/>
      <c r="L252" s="11"/>
      <c r="M252" s="11"/>
    </row>
    <row r="253" spans="1:13">
      <c r="A253" s="11"/>
      <c r="B253" s="11"/>
      <c r="C253" s="11"/>
      <c r="D253" s="11"/>
      <c r="E253" s="11"/>
      <c r="F253" s="11"/>
      <c r="G253" s="11"/>
      <c r="H253" s="11"/>
      <c r="I253" s="11"/>
      <c r="J253" s="11"/>
      <c r="K253" s="11"/>
      <c r="L253" s="11"/>
      <c r="M253" s="11"/>
    </row>
    <row r="254" spans="1:13">
      <c r="A254" s="11"/>
      <c r="B254" s="11"/>
      <c r="C254" s="11"/>
      <c r="D254" s="11"/>
      <c r="E254" s="11"/>
      <c r="F254" s="11"/>
      <c r="G254" s="11"/>
      <c r="H254" s="11"/>
      <c r="I254" s="11"/>
      <c r="J254" s="11"/>
      <c r="K254" s="11"/>
      <c r="L254" s="11"/>
      <c r="M254" s="11"/>
    </row>
    <row r="255" spans="1:13">
      <c r="A255" s="11"/>
      <c r="B255" s="11"/>
      <c r="C255" s="11"/>
      <c r="D255" s="11"/>
      <c r="E255" s="11"/>
      <c r="F255" s="11"/>
      <c r="G255" s="11"/>
      <c r="H255" s="11"/>
      <c r="I255" s="11"/>
      <c r="J255" s="11"/>
      <c r="K255" s="11"/>
      <c r="L255" s="11"/>
      <c r="M255" s="11"/>
    </row>
    <row r="256" spans="1:13">
      <c r="A256" s="11"/>
      <c r="B256" s="11"/>
      <c r="C256" s="11"/>
      <c r="D256" s="11"/>
      <c r="E256" s="11"/>
      <c r="F256" s="11"/>
      <c r="G256" s="11"/>
      <c r="H256" s="11"/>
      <c r="I256" s="11"/>
      <c r="J256" s="11"/>
      <c r="K256" s="11"/>
      <c r="L256" s="11"/>
      <c r="M256" s="11"/>
    </row>
    <row r="257" spans="1:13">
      <c r="A257" s="11"/>
      <c r="B257" s="11"/>
      <c r="C257" s="11"/>
      <c r="D257" s="11"/>
      <c r="E257" s="11"/>
      <c r="F257" s="11"/>
      <c r="G257" s="11"/>
      <c r="H257" s="11"/>
      <c r="I257" s="11"/>
      <c r="J257" s="11"/>
      <c r="K257" s="11"/>
      <c r="L257" s="11"/>
      <c r="M257" s="11"/>
    </row>
    <row r="258" spans="1:13">
      <c r="A258" s="11"/>
      <c r="B258" s="11"/>
      <c r="C258" s="11"/>
      <c r="D258" s="11"/>
      <c r="E258" s="11"/>
      <c r="F258" s="11"/>
      <c r="G258" s="11"/>
      <c r="H258" s="11"/>
      <c r="I258" s="11"/>
      <c r="J258" s="11"/>
      <c r="K258" s="11"/>
      <c r="L258" s="11"/>
      <c r="M258" s="11"/>
    </row>
    <row r="259" spans="1:13">
      <c r="A259" s="11"/>
      <c r="B259" s="11"/>
      <c r="C259" s="11"/>
      <c r="D259" s="11"/>
      <c r="E259" s="11"/>
      <c r="F259" s="11"/>
      <c r="G259" s="11"/>
      <c r="H259" s="11"/>
      <c r="I259" s="11"/>
      <c r="J259" s="11"/>
      <c r="K259" s="11"/>
      <c r="L259" s="11"/>
      <c r="M259" s="11"/>
    </row>
    <row r="260" spans="1:13">
      <c r="A260" s="11"/>
      <c r="B260" s="11"/>
      <c r="C260" s="11"/>
      <c r="D260" s="11"/>
      <c r="E260" s="11"/>
      <c r="F260" s="11"/>
      <c r="G260" s="11"/>
      <c r="H260" s="11"/>
      <c r="I260" s="11"/>
      <c r="J260" s="11"/>
      <c r="K260" s="11"/>
      <c r="L260" s="11"/>
      <c r="M260" s="11"/>
    </row>
    <row r="261" spans="1:13">
      <c r="A261" s="11"/>
      <c r="B261" s="11"/>
      <c r="C261" s="11"/>
      <c r="D261" s="11"/>
      <c r="E261" s="11"/>
      <c r="F261" s="11"/>
      <c r="G261" s="11"/>
      <c r="H261" s="11"/>
      <c r="I261" s="11"/>
      <c r="J261" s="11"/>
      <c r="K261" s="11"/>
      <c r="L261" s="11"/>
      <c r="M261" s="11"/>
    </row>
    <row r="262" spans="1:13">
      <c r="A262" s="11"/>
      <c r="B262" s="11"/>
      <c r="C262" s="11"/>
      <c r="D262" s="11"/>
      <c r="E262" s="11"/>
      <c r="F262" s="11"/>
      <c r="G262" s="11"/>
      <c r="H262" s="11"/>
      <c r="I262" s="11"/>
      <c r="J262" s="11"/>
      <c r="K262" s="11"/>
      <c r="L262" s="11"/>
      <c r="M262" s="11"/>
    </row>
    <row r="263" spans="1:13">
      <c r="A263" s="11"/>
      <c r="B263" s="11"/>
      <c r="C263" s="11"/>
      <c r="D263" s="11"/>
      <c r="E263" s="11"/>
      <c r="F263" s="11"/>
      <c r="G263" s="11"/>
      <c r="H263" s="11"/>
      <c r="I263" s="11"/>
      <c r="J263" s="11"/>
      <c r="K263" s="11"/>
      <c r="L263" s="11"/>
      <c r="M263" s="11"/>
    </row>
    <row r="264" spans="1:13">
      <c r="A264" s="11"/>
      <c r="B264" s="11"/>
      <c r="C264" s="11"/>
      <c r="D264" s="11"/>
      <c r="E264" s="11"/>
      <c r="F264" s="11"/>
      <c r="G264" s="11"/>
      <c r="H264" s="11"/>
      <c r="I264" s="11"/>
      <c r="J264" s="11"/>
      <c r="K264" s="11"/>
      <c r="L264" s="11"/>
      <c r="M264" s="11"/>
    </row>
    <row r="265" spans="1:13">
      <c r="A265" s="11"/>
      <c r="B265" s="11"/>
      <c r="C265" s="11"/>
      <c r="D265" s="11"/>
      <c r="E265" s="11"/>
      <c r="F265" s="11"/>
      <c r="G265" s="11"/>
      <c r="H265" s="11"/>
      <c r="I265" s="11"/>
      <c r="J265" s="11"/>
      <c r="K265" s="11"/>
      <c r="L265" s="11"/>
      <c r="M265" s="11"/>
    </row>
    <row r="266" spans="1:13">
      <c r="A266" s="11"/>
      <c r="B266" s="11"/>
      <c r="C266" s="11"/>
      <c r="D266" s="11"/>
      <c r="E266" s="11"/>
      <c r="F266" s="11"/>
      <c r="G266" s="11"/>
      <c r="H266" s="11"/>
      <c r="I266" s="11"/>
      <c r="J266" s="11"/>
      <c r="K266" s="11"/>
      <c r="L266" s="11"/>
      <c r="M266" s="11"/>
    </row>
    <row r="267" spans="1:13">
      <c r="A267" s="11"/>
      <c r="B267" s="11"/>
      <c r="C267" s="11"/>
      <c r="D267" s="11"/>
      <c r="E267" s="11"/>
      <c r="F267" s="11"/>
      <c r="G267" s="11"/>
      <c r="H267" s="11"/>
      <c r="I267" s="11"/>
      <c r="J267" s="11"/>
      <c r="K267" s="11"/>
      <c r="L267" s="11"/>
      <c r="M267" s="11"/>
    </row>
    <row r="268" spans="1:13">
      <c r="A268" s="11"/>
      <c r="B268" s="11"/>
      <c r="C268" s="11"/>
      <c r="D268" s="11"/>
      <c r="E268" s="11"/>
      <c r="F268" s="11"/>
      <c r="G268" s="11"/>
      <c r="H268" s="11"/>
      <c r="I268" s="11"/>
      <c r="J268" s="11"/>
      <c r="K268" s="11"/>
      <c r="L268" s="11"/>
      <c r="M268" s="11"/>
    </row>
    <row r="269" spans="1:13">
      <c r="A269" s="11"/>
      <c r="B269" s="11"/>
      <c r="C269" s="11"/>
      <c r="D269" s="11"/>
      <c r="E269" s="11"/>
      <c r="F269" s="11"/>
      <c r="G269" s="11"/>
      <c r="H269" s="11"/>
      <c r="I269" s="11"/>
      <c r="J269" s="11"/>
      <c r="K269" s="11"/>
      <c r="L269" s="11"/>
      <c r="M269" s="11"/>
    </row>
    <row r="270" spans="1:13">
      <c r="A270" s="11"/>
      <c r="B270" s="11"/>
      <c r="C270" s="11"/>
      <c r="D270" s="11"/>
      <c r="E270" s="11"/>
      <c r="F270" s="11"/>
      <c r="G270" s="11"/>
      <c r="H270" s="11"/>
      <c r="I270" s="11"/>
      <c r="J270" s="11"/>
      <c r="K270" s="11"/>
      <c r="L270" s="11"/>
      <c r="M270" s="11"/>
    </row>
    <row r="271" spans="1:13">
      <c r="A271" s="11"/>
      <c r="B271" s="11"/>
      <c r="C271" s="11"/>
      <c r="D271" s="11"/>
      <c r="E271" s="11"/>
      <c r="F271" s="11"/>
      <c r="G271" s="11"/>
      <c r="H271" s="11"/>
      <c r="I271" s="11"/>
      <c r="J271" s="11"/>
      <c r="K271" s="11"/>
      <c r="L271" s="11"/>
      <c r="M271" s="11"/>
    </row>
    <row r="272" spans="1:13">
      <c r="A272" s="11"/>
      <c r="B272" s="11"/>
      <c r="C272" s="11"/>
      <c r="D272" s="11"/>
      <c r="E272" s="11"/>
      <c r="F272" s="11"/>
      <c r="G272" s="11"/>
      <c r="H272" s="11"/>
      <c r="I272" s="11"/>
      <c r="J272" s="11"/>
      <c r="K272" s="11"/>
      <c r="L272" s="11"/>
      <c r="M272" s="11"/>
    </row>
    <row r="273" spans="1:13">
      <c r="A273" s="11"/>
      <c r="B273" s="11"/>
      <c r="C273" s="11"/>
      <c r="D273" s="11"/>
      <c r="E273" s="11"/>
      <c r="F273" s="11"/>
      <c r="G273" s="11"/>
      <c r="H273" s="11"/>
      <c r="I273" s="11"/>
      <c r="J273" s="11"/>
      <c r="K273" s="11"/>
      <c r="L273" s="11"/>
      <c r="M273" s="11"/>
    </row>
  </sheetData>
  <mergeCells count="7">
    <mergeCell ref="G44:H44"/>
    <mergeCell ref="A1:T3"/>
    <mergeCell ref="A43:C43"/>
    <mergeCell ref="A63:B63"/>
    <mergeCell ref="A173:B173"/>
    <mergeCell ref="A15:B15"/>
    <mergeCell ref="A33:B33"/>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3"/>
  <sheetViews>
    <sheetView workbookViewId="0">
      <selection activeCell="K27" sqref="K27"/>
    </sheetView>
  </sheetViews>
  <sheetFormatPr defaultRowHeight="14.4"/>
  <cols>
    <col min="1" max="1" width="28" customWidth="1"/>
    <col min="2" max="2" width="42.88671875" customWidth="1"/>
    <col min="3" max="3" width="9.5546875" customWidth="1"/>
    <col min="4" max="4" width="10.33203125" customWidth="1"/>
    <col min="5" max="5" width="5.33203125" customWidth="1"/>
    <col min="6" max="6" width="5.5546875" customWidth="1"/>
    <col min="7" max="7" width="6.33203125" customWidth="1"/>
    <col min="8" max="8" width="5.6640625" customWidth="1"/>
    <col min="9" max="9" width="7.109375" customWidth="1"/>
    <col min="10" max="10" width="9.6640625" customWidth="1"/>
    <col min="11" max="11" width="8.44140625" customWidth="1"/>
    <col min="12" max="12" width="10.44140625" customWidth="1"/>
    <col min="13" max="13" width="10.109375" customWidth="1"/>
  </cols>
  <sheetData>
    <row r="3" spans="1:2">
      <c r="A3" s="281" t="s">
        <v>897</v>
      </c>
      <c r="B3" s="282"/>
    </row>
    <row r="4" spans="1:2">
      <c r="A4" s="32" t="s">
        <v>0</v>
      </c>
      <c r="B4" s="33">
        <f>COUNTIF(Dados_geral!H:H,A4)</f>
        <v>2178</v>
      </c>
    </row>
    <row r="5" spans="1:2">
      <c r="A5" s="32" t="s">
        <v>876</v>
      </c>
      <c r="B5" s="33">
        <f>COUNTIF(Dados_geral!H:H,A5)</f>
        <v>1636</v>
      </c>
    </row>
    <row r="6" spans="1:2">
      <c r="A6" s="32" t="s">
        <v>877</v>
      </c>
      <c r="B6" s="33">
        <f>COUNTIF(Dados_geral!H:H,A6)</f>
        <v>549</v>
      </c>
    </row>
    <row r="7" spans="1:2">
      <c r="A7" s="32" t="s">
        <v>47</v>
      </c>
      <c r="B7" s="33">
        <f>COUNTIF(Dados_geral!H:H,A7)</f>
        <v>273</v>
      </c>
    </row>
    <row r="8" spans="1:2">
      <c r="A8" s="32" t="s">
        <v>33</v>
      </c>
      <c r="B8" s="33">
        <f>COUNTIF(Dados_geral!H:H,A8)</f>
        <v>430</v>
      </c>
    </row>
    <row r="9" spans="1:2">
      <c r="A9" s="32" t="s">
        <v>878</v>
      </c>
      <c r="B9" s="33">
        <f>COUNTIF(Dados_geral!H:H,A9)</f>
        <v>111</v>
      </c>
    </row>
    <row r="10" spans="1:2">
      <c r="A10" s="32" t="s">
        <v>879</v>
      </c>
      <c r="B10" s="33">
        <f>COUNTIF(Dados_geral!H:H,A10)</f>
        <v>3</v>
      </c>
    </row>
    <row r="11" spans="1:2">
      <c r="A11" s="32" t="s">
        <v>880</v>
      </c>
      <c r="B11" s="33">
        <f>COUNTIF(Dados_geral!H:H,A11)</f>
        <v>0</v>
      </c>
    </row>
    <row r="12" spans="1:2">
      <c r="A12" s="32" t="s">
        <v>881</v>
      </c>
      <c r="B12" s="33">
        <f>COUNTIF(Dados_geral!H:H,A12)</f>
        <v>1</v>
      </c>
    </row>
    <row r="13" spans="1:2">
      <c r="A13" s="32" t="s">
        <v>882</v>
      </c>
      <c r="B13" s="33">
        <f>COUNTIF(Dados_geral!H:H,A13)</f>
        <v>0</v>
      </c>
    </row>
    <row r="14" spans="1:2">
      <c r="A14" s="32" t="s">
        <v>883</v>
      </c>
      <c r="B14" s="33">
        <f>COUNTIF(Dados_geral!H:H,A14)</f>
        <v>3</v>
      </c>
    </row>
    <row r="15" spans="1:2">
      <c r="A15" s="32" t="s">
        <v>884</v>
      </c>
      <c r="B15" s="33">
        <f>COUNTIF(Dados_geral!H:H,A15)</f>
        <v>16</v>
      </c>
    </row>
    <row r="16" spans="1:2">
      <c r="A16" s="32" t="s">
        <v>138</v>
      </c>
      <c r="B16" s="33">
        <f>COUNTIF(Dados_geral!H:H,A16)</f>
        <v>2</v>
      </c>
    </row>
    <row r="17" spans="1:13">
      <c r="A17" s="32" t="s">
        <v>885</v>
      </c>
      <c r="B17" s="33">
        <f>COUNTIF(Dados_geral!H:H,A17)</f>
        <v>610</v>
      </c>
    </row>
    <row r="18" spans="1:13">
      <c r="A18" s="50" t="s">
        <v>2</v>
      </c>
      <c r="B18" s="52">
        <f>SUM(B4:B17)</f>
        <v>5812</v>
      </c>
    </row>
    <row r="21" spans="1:13">
      <c r="A21" s="27"/>
      <c r="B21" s="27"/>
      <c r="C21" s="27"/>
      <c r="D21" s="27"/>
      <c r="E21" s="27"/>
      <c r="F21" s="27"/>
      <c r="G21" s="27"/>
      <c r="H21" s="27"/>
      <c r="I21" s="27"/>
      <c r="J21" s="27"/>
      <c r="K21" s="27"/>
      <c r="L21" s="27"/>
      <c r="M21" s="27"/>
    </row>
    <row r="24" spans="1:13">
      <c r="A24" s="75" t="s">
        <v>898</v>
      </c>
      <c r="B24" t="s">
        <v>899</v>
      </c>
      <c r="C24" s="283"/>
      <c r="D24" s="283"/>
    </row>
    <row r="25" spans="1:13">
      <c r="A25" s="38" t="s">
        <v>876</v>
      </c>
      <c r="B25" s="39">
        <v>136</v>
      </c>
    </row>
    <row r="26" spans="1:13">
      <c r="A26" s="38" t="s">
        <v>878</v>
      </c>
      <c r="B26" s="39">
        <v>6</v>
      </c>
      <c r="D26" s="39"/>
    </row>
    <row r="27" spans="1:13">
      <c r="A27" s="38" t="s">
        <v>0</v>
      </c>
      <c r="B27" s="39">
        <v>197</v>
      </c>
      <c r="D27" s="39"/>
    </row>
    <row r="28" spans="1:13">
      <c r="A28" s="38" t="s">
        <v>883</v>
      </c>
      <c r="B28" s="39">
        <v>2</v>
      </c>
      <c r="D28" s="39"/>
    </row>
    <row r="29" spans="1:13">
      <c r="A29" s="38" t="s">
        <v>33</v>
      </c>
      <c r="B29" s="39">
        <v>13</v>
      </c>
      <c r="D29" s="39"/>
    </row>
    <row r="30" spans="1:13">
      <c r="A30" s="38" t="s">
        <v>900</v>
      </c>
      <c r="B30" s="39">
        <v>3</v>
      </c>
      <c r="D30" s="39"/>
    </row>
    <row r="31" spans="1:13">
      <c r="A31" s="38" t="s">
        <v>877</v>
      </c>
      <c r="B31" s="39">
        <v>60</v>
      </c>
      <c r="D31" s="39"/>
    </row>
    <row r="32" spans="1:13">
      <c r="A32" s="38" t="s">
        <v>47</v>
      </c>
      <c r="B32" s="39">
        <v>42</v>
      </c>
      <c r="D32" s="39"/>
    </row>
    <row r="33" spans="1:4">
      <c r="A33" s="38" t="s">
        <v>901</v>
      </c>
      <c r="B33" s="39">
        <v>459</v>
      </c>
      <c r="D33" s="39"/>
    </row>
  </sheetData>
  <mergeCells count="2">
    <mergeCell ref="A3:B3"/>
    <mergeCell ref="C24:D24"/>
  </mergeCells>
  <pageMargins left="0.511811024" right="0.511811024" top="0.78740157499999996" bottom="0.78740157499999996" header="0.31496062000000002" footer="0.31496062000000002"/>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workbookViewId="0">
      <selection activeCell="A10" sqref="A8:A10 A12"/>
      <pivotSelection pane="bottomRight" showHeader="1" axis="axisRow" dimension="3" activeRow="9" previousRow="9" click="1" r:id="rId1">
        <pivotArea dataOnly="0" labelOnly="1" fieldPosition="0">
          <references count="1">
            <reference field="8" count="0"/>
          </references>
        </pivotArea>
      </pivotSelection>
    </sheetView>
  </sheetViews>
  <sheetFormatPr defaultRowHeight="14.4"/>
  <cols>
    <col min="1" max="1" width="36.88671875" customWidth="1"/>
    <col min="2" max="2" width="28.44140625" bestFit="1" customWidth="1"/>
    <col min="3" max="3" width="9.5546875" bestFit="1" customWidth="1"/>
  </cols>
  <sheetData>
    <row r="1" spans="1:2">
      <c r="A1" s="79" t="s">
        <v>902</v>
      </c>
    </row>
    <row r="4" spans="1:2">
      <c r="A4" s="75" t="s">
        <v>898</v>
      </c>
      <c r="B4" t="s">
        <v>903</v>
      </c>
    </row>
    <row r="5" spans="1:2">
      <c r="A5" s="38" t="s">
        <v>794</v>
      </c>
      <c r="B5" s="39">
        <v>13</v>
      </c>
    </row>
    <row r="6" spans="1:2">
      <c r="A6" s="76" t="s">
        <v>904</v>
      </c>
      <c r="B6" s="39">
        <v>13</v>
      </c>
    </row>
    <row r="7" spans="1:2">
      <c r="A7" s="77" t="s">
        <v>876</v>
      </c>
      <c r="B7" s="39">
        <v>4</v>
      </c>
    </row>
    <row r="8" spans="1:2">
      <c r="A8" s="78" t="s">
        <v>905</v>
      </c>
      <c r="B8" s="39">
        <v>1</v>
      </c>
    </row>
    <row r="9" spans="1:2">
      <c r="A9" s="78" t="s">
        <v>906</v>
      </c>
      <c r="B9" s="39">
        <v>1</v>
      </c>
    </row>
    <row r="10" spans="1:2">
      <c r="A10" s="78" t="s">
        <v>907</v>
      </c>
      <c r="B10" s="39">
        <v>2</v>
      </c>
    </row>
    <row r="11" spans="1:2">
      <c r="A11" s="77" t="s">
        <v>0</v>
      </c>
      <c r="B11" s="39">
        <v>1</v>
      </c>
    </row>
    <row r="12" spans="1:2">
      <c r="A12" s="78" t="s">
        <v>908</v>
      </c>
      <c r="B12" s="39">
        <v>1</v>
      </c>
    </row>
    <row r="13" spans="1:2">
      <c r="A13" s="77" t="s">
        <v>877</v>
      </c>
      <c r="B13" s="39">
        <v>1</v>
      </c>
    </row>
    <row r="14" spans="1:2">
      <c r="A14" s="77" t="s">
        <v>47</v>
      </c>
      <c r="B14" s="39">
        <v>7</v>
      </c>
    </row>
    <row r="15" spans="1:2">
      <c r="A15" s="38" t="s">
        <v>366</v>
      </c>
      <c r="B15" s="39">
        <v>7</v>
      </c>
    </row>
    <row r="16" spans="1:2">
      <c r="A16" s="76" t="s">
        <v>909</v>
      </c>
      <c r="B16" s="39">
        <v>7</v>
      </c>
    </row>
    <row r="17" spans="1:3">
      <c r="A17" s="38" t="s">
        <v>284</v>
      </c>
      <c r="B17" s="39">
        <v>1</v>
      </c>
    </row>
    <row r="18" spans="1:3">
      <c r="A18" s="76" t="s">
        <v>910</v>
      </c>
      <c r="B18" s="39">
        <v>1</v>
      </c>
    </row>
    <row r="19" spans="1:3">
      <c r="A19" s="38" t="s">
        <v>165</v>
      </c>
      <c r="B19" s="39">
        <v>12</v>
      </c>
    </row>
    <row r="20" spans="1:3">
      <c r="A20" s="76" t="s">
        <v>911</v>
      </c>
      <c r="B20" s="39">
        <v>12</v>
      </c>
    </row>
    <row r="21" spans="1:3">
      <c r="A21" s="38" t="s">
        <v>170</v>
      </c>
      <c r="B21" s="39">
        <v>5</v>
      </c>
    </row>
    <row r="22" spans="1:3">
      <c r="A22" s="76" t="s">
        <v>912</v>
      </c>
      <c r="B22" s="39">
        <v>4</v>
      </c>
      <c r="C22" s="39"/>
    </row>
    <row r="23" spans="1:3">
      <c r="A23" s="76" t="s">
        <v>913</v>
      </c>
      <c r="B23" s="39">
        <v>1</v>
      </c>
      <c r="C23" s="39"/>
    </row>
    <row r="24" spans="1:3">
      <c r="A24" s="38" t="s">
        <v>471</v>
      </c>
      <c r="B24" s="39">
        <v>6</v>
      </c>
      <c r="C24" s="39"/>
    </row>
    <row r="25" spans="1:3">
      <c r="A25" s="76" t="s">
        <v>914</v>
      </c>
      <c r="B25" s="39">
        <v>4</v>
      </c>
      <c r="C25" s="39"/>
    </row>
    <row r="26" spans="1:3">
      <c r="A26" s="76" t="s">
        <v>915</v>
      </c>
      <c r="B26" s="39">
        <v>2</v>
      </c>
      <c r="C26" s="39"/>
    </row>
    <row r="27" spans="1:3">
      <c r="A27" s="38" t="s">
        <v>604</v>
      </c>
      <c r="B27" s="39">
        <v>16</v>
      </c>
      <c r="C27" s="39"/>
    </row>
    <row r="28" spans="1:3">
      <c r="A28" s="76" t="s">
        <v>916</v>
      </c>
      <c r="B28" s="39">
        <v>16</v>
      </c>
      <c r="C28" s="39"/>
    </row>
    <row r="29" spans="1:3">
      <c r="A29" s="38" t="s">
        <v>407</v>
      </c>
      <c r="B29" s="39">
        <v>7</v>
      </c>
      <c r="C29" s="39"/>
    </row>
    <row r="30" spans="1:3">
      <c r="A30" s="76" t="s">
        <v>917</v>
      </c>
      <c r="B30" s="39">
        <v>7</v>
      </c>
      <c r="C30" s="39"/>
    </row>
    <row r="31" spans="1:3">
      <c r="A31" s="38" t="s">
        <v>447</v>
      </c>
      <c r="B31" s="39">
        <v>6</v>
      </c>
      <c r="C31" s="39"/>
    </row>
    <row r="32" spans="1:3">
      <c r="A32" s="76" t="s">
        <v>918</v>
      </c>
      <c r="B32" s="39">
        <v>6</v>
      </c>
      <c r="C32" s="39"/>
    </row>
    <row r="33" spans="1:3">
      <c r="A33" s="38" t="s">
        <v>919</v>
      </c>
      <c r="B33" s="39">
        <v>5</v>
      </c>
      <c r="C33" s="39"/>
    </row>
    <row r="34" spans="1:3">
      <c r="A34" s="76" t="s">
        <v>920</v>
      </c>
      <c r="B34" s="39">
        <v>5</v>
      </c>
      <c r="C34" s="39"/>
    </row>
    <row r="35" spans="1:3">
      <c r="A35" s="38" t="s">
        <v>208</v>
      </c>
      <c r="B35" s="39">
        <v>5</v>
      </c>
      <c r="C35" s="39"/>
    </row>
    <row r="36" spans="1:3">
      <c r="A36" s="76" t="s">
        <v>921</v>
      </c>
      <c r="B36" s="39">
        <v>4</v>
      </c>
      <c r="C36" s="39"/>
    </row>
    <row r="37" spans="1:3">
      <c r="A37" s="76" t="s">
        <v>922</v>
      </c>
      <c r="B37" s="39">
        <v>1</v>
      </c>
      <c r="C37" s="39"/>
    </row>
    <row r="38" spans="1:3">
      <c r="A38" s="38" t="s">
        <v>923</v>
      </c>
      <c r="B38" s="39">
        <v>1</v>
      </c>
      <c r="C38" s="39"/>
    </row>
    <row r="39" spans="1:3">
      <c r="A39" s="76" t="s">
        <v>924</v>
      </c>
      <c r="B39" s="39">
        <v>1</v>
      </c>
      <c r="C39" s="39"/>
    </row>
    <row r="40" spans="1:3">
      <c r="A40" s="38" t="s">
        <v>599</v>
      </c>
      <c r="B40" s="39">
        <v>4</v>
      </c>
      <c r="C40" s="39"/>
    </row>
    <row r="41" spans="1:3">
      <c r="A41" s="76" t="s">
        <v>925</v>
      </c>
      <c r="B41" s="39">
        <v>4</v>
      </c>
      <c r="C41" s="39"/>
    </row>
    <row r="42" spans="1:3">
      <c r="A42" s="38" t="s">
        <v>518</v>
      </c>
      <c r="B42" s="39">
        <v>4</v>
      </c>
      <c r="C42" s="39"/>
    </row>
    <row r="43" spans="1:3">
      <c r="A43" s="76" t="s">
        <v>926</v>
      </c>
      <c r="B43" s="39">
        <v>4</v>
      </c>
      <c r="C43" s="39"/>
    </row>
    <row r="44" spans="1:3">
      <c r="A44" s="38" t="s">
        <v>322</v>
      </c>
      <c r="B44" s="39">
        <v>23</v>
      </c>
      <c r="C44" s="39"/>
    </row>
    <row r="45" spans="1:3">
      <c r="A45" s="76" t="s">
        <v>927</v>
      </c>
      <c r="B45" s="39">
        <v>23</v>
      </c>
      <c r="C45" s="39"/>
    </row>
    <row r="46" spans="1:3">
      <c r="A46" s="38" t="s">
        <v>199</v>
      </c>
      <c r="B46" s="39">
        <v>17</v>
      </c>
      <c r="C46" s="39"/>
    </row>
    <row r="47" spans="1:3">
      <c r="A47" s="76" t="s">
        <v>928</v>
      </c>
      <c r="B47" s="39">
        <v>6</v>
      </c>
      <c r="C47" s="39"/>
    </row>
    <row r="48" spans="1:3">
      <c r="A48" s="76" t="s">
        <v>199</v>
      </c>
      <c r="B48" s="39">
        <v>11</v>
      </c>
      <c r="C48" s="39"/>
    </row>
    <row r="49" spans="1:3">
      <c r="A49" s="38" t="s">
        <v>513</v>
      </c>
      <c r="B49" s="39">
        <v>17</v>
      </c>
      <c r="C49" s="39"/>
    </row>
    <row r="50" spans="1:3">
      <c r="A50" s="76" t="s">
        <v>929</v>
      </c>
      <c r="B50" s="39">
        <v>1</v>
      </c>
      <c r="C50" s="39"/>
    </row>
    <row r="51" spans="1:3">
      <c r="A51" s="76" t="s">
        <v>625</v>
      </c>
      <c r="B51" s="39">
        <v>16</v>
      </c>
      <c r="C51" s="39"/>
    </row>
    <row r="52" spans="1:3">
      <c r="A52" s="38" t="s">
        <v>182</v>
      </c>
      <c r="B52" s="39">
        <v>16</v>
      </c>
      <c r="C52" s="39"/>
    </row>
    <row r="53" spans="1:3">
      <c r="A53" s="76" t="s">
        <v>927</v>
      </c>
      <c r="B53" s="39">
        <v>2</v>
      </c>
      <c r="C53" s="39"/>
    </row>
    <row r="54" spans="1:3">
      <c r="A54" s="76" t="s">
        <v>930</v>
      </c>
      <c r="B54" s="39">
        <v>14</v>
      </c>
      <c r="C54" s="39"/>
    </row>
    <row r="55" spans="1:3">
      <c r="A55" s="38" t="s">
        <v>931</v>
      </c>
      <c r="B55" s="39">
        <v>7</v>
      </c>
      <c r="C55" s="39"/>
    </row>
    <row r="56" spans="1:3">
      <c r="A56" s="76" t="s">
        <v>932</v>
      </c>
      <c r="B56" s="39">
        <v>7</v>
      </c>
      <c r="C56" s="39"/>
    </row>
    <row r="57" spans="1:3">
      <c r="A57" s="38" t="s">
        <v>933</v>
      </c>
      <c r="B57" s="39">
        <v>4</v>
      </c>
      <c r="C57" s="39"/>
    </row>
    <row r="58" spans="1:3">
      <c r="A58" s="76" t="s">
        <v>933</v>
      </c>
      <c r="B58" s="39">
        <v>4</v>
      </c>
      <c r="C58" s="39"/>
    </row>
    <row r="59" spans="1:3">
      <c r="A59" s="38" t="s">
        <v>934</v>
      </c>
      <c r="B59" s="39">
        <v>2</v>
      </c>
      <c r="C59" s="39"/>
    </row>
    <row r="60" spans="1:3">
      <c r="A60" s="76" t="s">
        <v>935</v>
      </c>
      <c r="B60" s="39">
        <v>2</v>
      </c>
      <c r="C60" s="39"/>
    </row>
    <row r="61" spans="1:3">
      <c r="A61" s="38" t="s">
        <v>936</v>
      </c>
      <c r="B61" s="39">
        <v>8</v>
      </c>
      <c r="C61" s="39"/>
    </row>
    <row r="62" spans="1:3">
      <c r="A62" s="76" t="s">
        <v>937</v>
      </c>
      <c r="B62" s="39">
        <v>8</v>
      </c>
      <c r="C62" s="39"/>
    </row>
    <row r="63" spans="1:3">
      <c r="A63" s="38" t="s">
        <v>311</v>
      </c>
      <c r="B63" s="39">
        <v>10</v>
      </c>
      <c r="C63" s="39"/>
    </row>
    <row r="64" spans="1:3">
      <c r="A64" s="76" t="s">
        <v>938</v>
      </c>
      <c r="B64" s="39">
        <v>10</v>
      </c>
      <c r="C64" s="39"/>
    </row>
    <row r="65" spans="1:3">
      <c r="A65" s="38" t="s">
        <v>939</v>
      </c>
      <c r="B65" s="39">
        <v>1</v>
      </c>
      <c r="C65" s="39"/>
    </row>
    <row r="66" spans="1:3">
      <c r="A66" s="76" t="s">
        <v>940</v>
      </c>
      <c r="B66" s="39">
        <v>1</v>
      </c>
      <c r="C66" s="39"/>
    </row>
    <row r="67" spans="1:3">
      <c r="A67" s="38" t="s">
        <v>941</v>
      </c>
      <c r="B67" s="39">
        <v>9</v>
      </c>
      <c r="C67" s="39"/>
    </row>
    <row r="68" spans="1:3">
      <c r="A68" s="76" t="s">
        <v>942</v>
      </c>
      <c r="B68" s="39">
        <v>9</v>
      </c>
      <c r="C68" s="39"/>
    </row>
    <row r="69" spans="1:3">
      <c r="A69" s="38" t="s">
        <v>144</v>
      </c>
      <c r="B69" s="39">
        <v>21</v>
      </c>
      <c r="C69" s="39"/>
    </row>
    <row r="70" spans="1:3">
      <c r="A70" s="76" t="s">
        <v>943</v>
      </c>
      <c r="B70" s="39">
        <v>11</v>
      </c>
      <c r="C70" s="39"/>
    </row>
    <row r="71" spans="1:3">
      <c r="A71" s="76" t="s">
        <v>944</v>
      </c>
      <c r="B71" s="39">
        <v>10</v>
      </c>
      <c r="C71" s="39"/>
    </row>
    <row r="72" spans="1:3">
      <c r="A72" s="38" t="s">
        <v>945</v>
      </c>
      <c r="B72" s="39">
        <v>11</v>
      </c>
      <c r="C72" s="39"/>
    </row>
    <row r="73" spans="1:3">
      <c r="A73" s="76" t="s">
        <v>946</v>
      </c>
      <c r="B73" s="39">
        <v>11</v>
      </c>
      <c r="C73" s="39"/>
    </row>
    <row r="74" spans="1:3">
      <c r="A74" s="38" t="s">
        <v>947</v>
      </c>
      <c r="B74" s="39">
        <v>37</v>
      </c>
      <c r="C74" s="39"/>
    </row>
    <row r="75" spans="1:3">
      <c r="A75" s="76" t="s">
        <v>948</v>
      </c>
      <c r="B75" s="39">
        <v>4</v>
      </c>
      <c r="C75" s="39"/>
    </row>
    <row r="76" spans="1:3">
      <c r="A76" s="76" t="s">
        <v>949</v>
      </c>
      <c r="B76" s="39">
        <v>33</v>
      </c>
      <c r="C76" s="39"/>
    </row>
    <row r="77" spans="1:3">
      <c r="A77" s="38" t="s">
        <v>950</v>
      </c>
      <c r="B77" s="39">
        <v>20</v>
      </c>
      <c r="C77" s="39"/>
    </row>
    <row r="78" spans="1:3">
      <c r="A78" s="76" t="s">
        <v>951</v>
      </c>
      <c r="B78" s="39">
        <v>8</v>
      </c>
      <c r="C78" s="39"/>
    </row>
    <row r="79" spans="1:3">
      <c r="A79" s="76" t="s">
        <v>952</v>
      </c>
      <c r="B79" s="39">
        <v>5</v>
      </c>
      <c r="C79" s="39"/>
    </row>
    <row r="80" spans="1:3">
      <c r="A80" s="76" t="s">
        <v>953</v>
      </c>
      <c r="B80" s="39">
        <v>7</v>
      </c>
      <c r="C80" s="39"/>
    </row>
    <row r="81" spans="1:3">
      <c r="A81" s="38" t="s">
        <v>834</v>
      </c>
      <c r="B81" s="39">
        <v>8</v>
      </c>
      <c r="C81" s="39"/>
    </row>
    <row r="82" spans="1:3">
      <c r="A82" s="76" t="s">
        <v>954</v>
      </c>
      <c r="B82" s="39">
        <v>7</v>
      </c>
      <c r="C82" s="39"/>
    </row>
    <row r="83" spans="1:3">
      <c r="A83" s="76" t="s">
        <v>955</v>
      </c>
      <c r="B83" s="39">
        <v>1</v>
      </c>
      <c r="C83" s="39"/>
    </row>
    <row r="84" spans="1:3">
      <c r="A84" s="38" t="s">
        <v>956</v>
      </c>
      <c r="B84" s="39">
        <v>9</v>
      </c>
      <c r="C84" s="39"/>
    </row>
    <row r="85" spans="1:3">
      <c r="A85" s="76" t="s">
        <v>957</v>
      </c>
      <c r="B85" s="39">
        <v>9</v>
      </c>
      <c r="C85" s="39"/>
    </row>
    <row r="86" spans="1:3">
      <c r="A86" s="38" t="s">
        <v>159</v>
      </c>
      <c r="B86" s="39">
        <v>6</v>
      </c>
      <c r="C86" s="39"/>
    </row>
    <row r="87" spans="1:3">
      <c r="A87" s="76" t="s">
        <v>958</v>
      </c>
      <c r="B87" s="39">
        <v>6</v>
      </c>
      <c r="C87" s="39"/>
    </row>
    <row r="88" spans="1:3">
      <c r="A88" s="38" t="s">
        <v>959</v>
      </c>
      <c r="B88" s="39">
        <v>10</v>
      </c>
      <c r="C88" s="39"/>
    </row>
    <row r="89" spans="1:3">
      <c r="A89" s="76" t="s">
        <v>960</v>
      </c>
      <c r="B89" s="39">
        <v>10</v>
      </c>
      <c r="C89" s="39"/>
    </row>
    <row r="90" spans="1:3">
      <c r="A90" s="38" t="s">
        <v>961</v>
      </c>
      <c r="B90" s="39">
        <v>3</v>
      </c>
      <c r="C90" s="39"/>
    </row>
    <row r="91" spans="1:3">
      <c r="A91" s="76" t="s">
        <v>962</v>
      </c>
      <c r="B91" s="39">
        <v>3</v>
      </c>
      <c r="C91" s="39"/>
    </row>
    <row r="92" spans="1:3">
      <c r="A92" s="38" t="s">
        <v>620</v>
      </c>
      <c r="B92" s="39">
        <v>3</v>
      </c>
      <c r="C92" s="39"/>
    </row>
    <row r="93" spans="1:3">
      <c r="A93" s="76" t="s">
        <v>963</v>
      </c>
      <c r="B93" s="39">
        <v>3</v>
      </c>
      <c r="C93" s="39"/>
    </row>
    <row r="94" spans="1:3">
      <c r="A94" s="38" t="s">
        <v>964</v>
      </c>
      <c r="B94" s="39">
        <v>23</v>
      </c>
      <c r="C94" s="39"/>
    </row>
    <row r="95" spans="1:3">
      <c r="A95" s="76" t="s">
        <v>965</v>
      </c>
      <c r="B95" s="39">
        <v>23</v>
      </c>
      <c r="C95" s="39"/>
    </row>
    <row r="96" spans="1:3">
      <c r="A96" s="38" t="s">
        <v>966</v>
      </c>
      <c r="B96" s="39">
        <v>3</v>
      </c>
      <c r="C96" s="39"/>
    </row>
    <row r="97" spans="1:3">
      <c r="A97" s="76" t="s">
        <v>967</v>
      </c>
      <c r="B97" s="39">
        <v>3</v>
      </c>
      <c r="C97" s="39"/>
    </row>
    <row r="98" spans="1:3">
      <c r="A98" s="38" t="s">
        <v>968</v>
      </c>
      <c r="B98" s="39">
        <v>5</v>
      </c>
      <c r="C98" s="39"/>
    </row>
    <row r="99" spans="1:3">
      <c r="A99" s="76" t="s">
        <v>969</v>
      </c>
      <c r="B99" s="39">
        <v>5</v>
      </c>
      <c r="C99" s="39"/>
    </row>
    <row r="100" spans="1:3">
      <c r="A100" s="38" t="s">
        <v>970</v>
      </c>
      <c r="B100" s="39">
        <v>10</v>
      </c>
      <c r="C100" s="39"/>
    </row>
    <row r="101" spans="1:3">
      <c r="A101" s="76" t="s">
        <v>971</v>
      </c>
      <c r="B101" s="39">
        <v>10</v>
      </c>
      <c r="C101" s="39"/>
    </row>
    <row r="102" spans="1:3">
      <c r="A102" s="38" t="s">
        <v>806</v>
      </c>
      <c r="B102" s="39">
        <v>3</v>
      </c>
      <c r="C102" s="39"/>
    </row>
    <row r="103" spans="1:3">
      <c r="A103" s="76" t="s">
        <v>972</v>
      </c>
      <c r="B103" s="39">
        <v>2</v>
      </c>
      <c r="C103" s="39"/>
    </row>
    <row r="104" spans="1:3">
      <c r="A104" s="76" t="s">
        <v>807</v>
      </c>
      <c r="B104" s="39">
        <v>1</v>
      </c>
      <c r="C104" s="39"/>
    </row>
    <row r="105" spans="1:3">
      <c r="A105" s="38" t="s">
        <v>973</v>
      </c>
      <c r="B105" s="39">
        <v>1</v>
      </c>
      <c r="C105" s="39"/>
    </row>
    <row r="106" spans="1:3">
      <c r="A106" s="76" t="s">
        <v>974</v>
      </c>
      <c r="B106" s="39">
        <v>1</v>
      </c>
      <c r="C106" s="39"/>
    </row>
    <row r="107" spans="1:3">
      <c r="A107" s="38" t="s">
        <v>975</v>
      </c>
      <c r="B107" s="39">
        <v>13</v>
      </c>
      <c r="C107" s="39"/>
    </row>
    <row r="108" spans="1:3">
      <c r="A108" s="76" t="s">
        <v>976</v>
      </c>
      <c r="B108" s="39">
        <v>13</v>
      </c>
      <c r="C108" s="39"/>
    </row>
    <row r="109" spans="1:3">
      <c r="A109" s="38" t="s">
        <v>977</v>
      </c>
      <c r="B109" s="39">
        <v>5</v>
      </c>
      <c r="C109" s="39"/>
    </row>
    <row r="110" spans="1:3">
      <c r="A110" s="76" t="s">
        <v>978</v>
      </c>
      <c r="B110" s="39">
        <v>5</v>
      </c>
      <c r="C110" s="39"/>
    </row>
    <row r="111" spans="1:3">
      <c r="A111" s="38" t="s">
        <v>979</v>
      </c>
      <c r="B111" s="39">
        <v>6</v>
      </c>
      <c r="C111" s="39"/>
    </row>
    <row r="112" spans="1:3">
      <c r="A112" s="76" t="s">
        <v>980</v>
      </c>
      <c r="B112" s="39">
        <v>6</v>
      </c>
      <c r="C112" s="39"/>
    </row>
    <row r="113" spans="1:3">
      <c r="A113" s="38" t="s">
        <v>774</v>
      </c>
      <c r="B113" s="39">
        <v>19</v>
      </c>
      <c r="C113" s="39"/>
    </row>
    <row r="114" spans="1:3">
      <c r="A114" s="76" t="s">
        <v>981</v>
      </c>
      <c r="B114" s="39">
        <v>10</v>
      </c>
      <c r="C114" s="39"/>
    </row>
    <row r="115" spans="1:3">
      <c r="A115" s="76" t="s">
        <v>982</v>
      </c>
      <c r="B115" s="39">
        <v>9</v>
      </c>
      <c r="C115" s="39"/>
    </row>
    <row r="116" spans="1:3">
      <c r="A116" s="38" t="s">
        <v>983</v>
      </c>
      <c r="B116" s="39">
        <v>4</v>
      </c>
      <c r="C116" s="39"/>
    </row>
    <row r="117" spans="1:3">
      <c r="A117" s="76" t="s">
        <v>984</v>
      </c>
      <c r="B117" s="39">
        <v>4</v>
      </c>
      <c r="C117" s="39"/>
    </row>
    <row r="118" spans="1:3">
      <c r="A118" s="38" t="s">
        <v>266</v>
      </c>
      <c r="B118" s="39">
        <v>2</v>
      </c>
      <c r="C118" s="39"/>
    </row>
    <row r="119" spans="1:3">
      <c r="A119" s="76" t="s">
        <v>940</v>
      </c>
      <c r="B119" s="39">
        <v>2</v>
      </c>
      <c r="C119" s="39"/>
    </row>
    <row r="120" spans="1:3">
      <c r="A120" s="38" t="s">
        <v>720</v>
      </c>
      <c r="B120" s="39">
        <v>9</v>
      </c>
      <c r="C120" s="39"/>
    </row>
    <row r="121" spans="1:3">
      <c r="A121" s="76" t="s">
        <v>985</v>
      </c>
      <c r="B121" s="39">
        <v>9</v>
      </c>
      <c r="C121" s="39"/>
    </row>
    <row r="122" spans="1:3">
      <c r="A122" s="38" t="s">
        <v>986</v>
      </c>
      <c r="B122" s="39">
        <v>4</v>
      </c>
      <c r="C122" s="39"/>
    </row>
    <row r="123" spans="1:3">
      <c r="A123" s="76" t="s">
        <v>987</v>
      </c>
      <c r="B123" s="39">
        <v>4</v>
      </c>
      <c r="C123" s="39"/>
    </row>
    <row r="124" spans="1:3">
      <c r="A124" s="38" t="s">
        <v>988</v>
      </c>
      <c r="B124" s="39">
        <v>1</v>
      </c>
      <c r="C124" s="39"/>
    </row>
    <row r="125" spans="1:3">
      <c r="A125" s="76" t="s">
        <v>974</v>
      </c>
      <c r="B125" s="39">
        <v>1</v>
      </c>
      <c r="C125" s="39"/>
    </row>
    <row r="126" spans="1:3">
      <c r="A126" s="38" t="s">
        <v>478</v>
      </c>
      <c r="B126" s="39">
        <v>1</v>
      </c>
      <c r="C126" s="39"/>
    </row>
    <row r="127" spans="1:3">
      <c r="A127" s="76" t="s">
        <v>478</v>
      </c>
      <c r="B127" s="39">
        <v>1</v>
      </c>
      <c r="C127" s="39"/>
    </row>
    <row r="128" spans="1:3">
      <c r="A128" s="38" t="s">
        <v>989</v>
      </c>
      <c r="B128" s="39">
        <v>1</v>
      </c>
      <c r="C128" s="39"/>
    </row>
    <row r="129" spans="1:3">
      <c r="A129" s="76" t="s">
        <v>990</v>
      </c>
      <c r="B129" s="39">
        <v>1</v>
      </c>
      <c r="C129" s="39"/>
    </row>
    <row r="130" spans="1:3">
      <c r="A130" s="38" t="s">
        <v>595</v>
      </c>
      <c r="B130" s="39">
        <v>2</v>
      </c>
      <c r="C130" s="39"/>
    </row>
    <row r="131" spans="1:3">
      <c r="A131" s="76" t="s">
        <v>991</v>
      </c>
      <c r="B131" s="39">
        <v>2</v>
      </c>
      <c r="C131" s="39"/>
    </row>
    <row r="132" spans="1:3">
      <c r="A132" s="38" t="s">
        <v>786</v>
      </c>
      <c r="B132" s="39">
        <v>8</v>
      </c>
      <c r="C132" s="39"/>
    </row>
    <row r="133" spans="1:3">
      <c r="A133" s="76" t="s">
        <v>984</v>
      </c>
      <c r="B133" s="39">
        <v>8</v>
      </c>
      <c r="C133" s="39"/>
    </row>
    <row r="134" spans="1:3">
      <c r="A134" s="38" t="s">
        <v>992</v>
      </c>
      <c r="B134" s="39">
        <v>2</v>
      </c>
      <c r="C134" s="39"/>
    </row>
    <row r="135" spans="1:3">
      <c r="A135" s="76" t="s">
        <v>993</v>
      </c>
      <c r="B135" s="39">
        <v>2</v>
      </c>
      <c r="C135" s="39"/>
    </row>
    <row r="136" spans="1:3">
      <c r="A136" s="38" t="s">
        <v>994</v>
      </c>
      <c r="B136" s="39">
        <v>1</v>
      </c>
      <c r="C136" s="39"/>
    </row>
    <row r="137" spans="1:3">
      <c r="A137" s="76" t="s">
        <v>995</v>
      </c>
      <c r="B137" s="39">
        <v>1</v>
      </c>
      <c r="C137" s="39"/>
    </row>
    <row r="138" spans="1:3">
      <c r="A138" s="38" t="s">
        <v>996</v>
      </c>
      <c r="B138" s="39">
        <v>1</v>
      </c>
      <c r="C138" s="39"/>
    </row>
    <row r="139" spans="1:3">
      <c r="A139" s="76" t="s">
        <v>997</v>
      </c>
      <c r="B139" s="39">
        <v>1</v>
      </c>
      <c r="C139" s="39"/>
    </row>
    <row r="140" spans="1:3">
      <c r="A140" s="38" t="s">
        <v>998</v>
      </c>
      <c r="B140" s="39">
        <v>1</v>
      </c>
      <c r="C140" s="39"/>
    </row>
    <row r="141" spans="1:3">
      <c r="A141" s="76" t="s">
        <v>998</v>
      </c>
      <c r="B141" s="39">
        <v>1</v>
      </c>
      <c r="C141" s="39"/>
    </row>
    <row r="142" spans="1:3">
      <c r="A142" s="38" t="s">
        <v>901</v>
      </c>
      <c r="B142" s="39">
        <v>459</v>
      </c>
      <c r="C142" s="39"/>
    </row>
    <row r="143" spans="1:3">
      <c r="C143" s="39"/>
    </row>
    <row r="144" spans="1:3">
      <c r="C144" s="39"/>
    </row>
    <row r="145" spans="3:3">
      <c r="C145" s="39"/>
    </row>
    <row r="146" spans="3:3">
      <c r="C146" s="39"/>
    </row>
    <row r="147" spans="3:3">
      <c r="C147" s="39"/>
    </row>
    <row r="148" spans="3:3">
      <c r="C148" s="39"/>
    </row>
    <row r="149" spans="3:3">
      <c r="C149" s="39"/>
    </row>
    <row r="150" spans="3:3">
      <c r="C150" s="39"/>
    </row>
    <row r="151" spans="3:3">
      <c r="C151" s="39"/>
    </row>
    <row r="152" spans="3:3">
      <c r="C152" s="39"/>
    </row>
    <row r="153" spans="3:3">
      <c r="C153" s="39"/>
    </row>
    <row r="154" spans="3:3">
      <c r="C154" s="39"/>
    </row>
    <row r="155" spans="3:3">
      <c r="C155" s="39"/>
    </row>
    <row r="156" spans="3:3">
      <c r="C156" s="39"/>
    </row>
    <row r="157" spans="3:3">
      <c r="C157" s="39"/>
    </row>
    <row r="158" spans="3:3">
      <c r="C158" s="39"/>
    </row>
    <row r="159" spans="3:3">
      <c r="C159" s="39"/>
    </row>
    <row r="160" spans="3:3">
      <c r="C160" s="39"/>
    </row>
    <row r="161" spans="3:3">
      <c r="C161" s="39"/>
    </row>
    <row r="162" spans="3:3">
      <c r="C162" s="39"/>
    </row>
    <row r="163" spans="3:3">
      <c r="C163" s="39"/>
    </row>
    <row r="164" spans="3:3">
      <c r="C164" s="39"/>
    </row>
    <row r="165" spans="3:3">
      <c r="C165" s="39"/>
    </row>
    <row r="166" spans="3:3">
      <c r="C166" s="39"/>
    </row>
    <row r="167" spans="3:3">
      <c r="C167" s="39"/>
    </row>
    <row r="168" spans="3:3">
      <c r="C168" s="39"/>
    </row>
    <row r="169" spans="3:3">
      <c r="C169" s="39"/>
    </row>
    <row r="170" spans="3:3">
      <c r="C170" s="39"/>
    </row>
    <row r="171" spans="3:3">
      <c r="C171" s="39"/>
    </row>
    <row r="172" spans="3:3">
      <c r="C172" s="39"/>
    </row>
    <row r="173" spans="3:3">
      <c r="C173" s="39"/>
    </row>
    <row r="174" spans="3:3">
      <c r="C174" s="39"/>
    </row>
    <row r="175" spans="3:3">
      <c r="C175" s="39"/>
    </row>
    <row r="176" spans="3:3">
      <c r="C176" s="39"/>
    </row>
    <row r="177" spans="3:3">
      <c r="C177" s="39"/>
    </row>
    <row r="178" spans="3:3">
      <c r="C178" s="39"/>
    </row>
    <row r="179" spans="3:3">
      <c r="C179" s="39"/>
    </row>
    <row r="180" spans="3:3">
      <c r="C180" s="39"/>
    </row>
    <row r="181" spans="3:3">
      <c r="C181" s="39"/>
    </row>
    <row r="182" spans="3:3">
      <c r="C182" s="39"/>
    </row>
    <row r="183" spans="3:3">
      <c r="C183" s="39"/>
    </row>
    <row r="184" spans="3:3">
      <c r="C184" s="39"/>
    </row>
    <row r="185" spans="3:3">
      <c r="C185" s="39"/>
    </row>
    <row r="186" spans="3:3">
      <c r="C186" s="39"/>
    </row>
    <row r="187" spans="3:3">
      <c r="C187" s="39"/>
    </row>
    <row r="188" spans="3:3">
      <c r="C188" s="39"/>
    </row>
    <row r="189" spans="3:3">
      <c r="C189" s="39"/>
    </row>
    <row r="190" spans="3:3">
      <c r="C190" s="39"/>
    </row>
    <row r="191" spans="3:3">
      <c r="C191" s="39"/>
    </row>
    <row r="192" spans="3:3">
      <c r="C192" s="39"/>
    </row>
    <row r="193" spans="3:3">
      <c r="C193" s="39"/>
    </row>
    <row r="194" spans="3:3">
      <c r="C194" s="39"/>
    </row>
    <row r="195" spans="3:3">
      <c r="C195" s="39"/>
    </row>
    <row r="196" spans="3:3">
      <c r="C196" s="39"/>
    </row>
    <row r="197" spans="3:3">
      <c r="C197" s="39"/>
    </row>
    <row r="198" spans="3:3">
      <c r="C198" s="39"/>
    </row>
    <row r="199" spans="3:3">
      <c r="C199" s="39"/>
    </row>
    <row r="200" spans="3:3">
      <c r="C200" s="39"/>
    </row>
    <row r="201" spans="3:3">
      <c r="C201" s="39"/>
    </row>
    <row r="202" spans="3:3">
      <c r="C202" s="39"/>
    </row>
    <row r="203" spans="3:3">
      <c r="C203" s="39"/>
    </row>
    <row r="204" spans="3:3">
      <c r="C204" s="39"/>
    </row>
    <row r="205" spans="3:3">
      <c r="C205" s="39"/>
    </row>
    <row r="206" spans="3:3">
      <c r="C206" s="39"/>
    </row>
    <row r="207" spans="3:3">
      <c r="C207" s="39"/>
    </row>
    <row r="208" spans="3:3">
      <c r="C208" s="39"/>
    </row>
    <row r="209" spans="3:3">
      <c r="C209" s="39"/>
    </row>
    <row r="210" spans="3:3">
      <c r="C210" s="39"/>
    </row>
    <row r="211" spans="3:3">
      <c r="C211" s="39"/>
    </row>
    <row r="212" spans="3:3">
      <c r="C212" s="39"/>
    </row>
    <row r="213" spans="3:3">
      <c r="C213" s="39"/>
    </row>
    <row r="214" spans="3:3">
      <c r="C214" s="39"/>
    </row>
    <row r="215" spans="3:3">
      <c r="C215" s="39"/>
    </row>
    <row r="216" spans="3:3">
      <c r="C216" s="39"/>
    </row>
    <row r="217" spans="3:3">
      <c r="C217" s="39"/>
    </row>
    <row r="218" spans="3:3">
      <c r="C218" s="39"/>
    </row>
    <row r="219" spans="3:3">
      <c r="C219" s="39"/>
    </row>
    <row r="220" spans="3:3">
      <c r="C220" s="39"/>
    </row>
    <row r="221" spans="3:3">
      <c r="C221" s="39"/>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workbookViewId="0">
      <selection activeCell="I15" sqref="I15"/>
    </sheetView>
  </sheetViews>
  <sheetFormatPr defaultRowHeight="14.4"/>
  <cols>
    <col min="1" max="1" width="26" bestFit="1" customWidth="1"/>
    <col min="2" max="2" width="19.5546875" customWidth="1"/>
    <col min="3" max="3" width="11.44140625" customWidth="1"/>
    <col min="4" max="5" width="8.44140625" customWidth="1"/>
    <col min="6" max="6" width="7.109375" customWidth="1"/>
    <col min="7" max="8" width="10.33203125" customWidth="1"/>
    <col min="9" max="9" width="11.44140625" customWidth="1"/>
    <col min="10" max="10" width="7.109375" customWidth="1"/>
    <col min="11" max="11" width="10.33203125" bestFit="1" customWidth="1"/>
  </cols>
  <sheetData>
    <row r="2" spans="1:7">
      <c r="A2" s="79" t="s">
        <v>902</v>
      </c>
    </row>
    <row r="4" spans="1:7">
      <c r="A4" s="75" t="s">
        <v>999</v>
      </c>
      <c r="B4" s="75" t="s">
        <v>1000</v>
      </c>
    </row>
    <row r="5" spans="1:7">
      <c r="B5" t="s">
        <v>3</v>
      </c>
      <c r="C5" t="s">
        <v>4</v>
      </c>
      <c r="D5" t="s">
        <v>5</v>
      </c>
      <c r="E5" t="s">
        <v>2</v>
      </c>
      <c r="F5" t="s">
        <v>6</v>
      </c>
      <c r="G5" t="s">
        <v>901</v>
      </c>
    </row>
    <row r="6" spans="1:7">
      <c r="A6" s="75" t="s">
        <v>898</v>
      </c>
    </row>
    <row r="7" spans="1:7">
      <c r="A7" s="38" t="s">
        <v>947</v>
      </c>
      <c r="B7" s="39"/>
      <c r="C7" s="39">
        <v>9</v>
      </c>
      <c r="D7" s="39">
        <v>22</v>
      </c>
      <c r="E7" s="39"/>
      <c r="F7" s="39">
        <v>6</v>
      </c>
      <c r="G7" s="39">
        <v>37</v>
      </c>
    </row>
    <row r="8" spans="1:7">
      <c r="A8" s="38" t="s">
        <v>964</v>
      </c>
      <c r="B8" s="39">
        <v>7</v>
      </c>
      <c r="C8" s="39">
        <v>8</v>
      </c>
      <c r="D8" s="39">
        <v>1</v>
      </c>
      <c r="E8" s="39"/>
      <c r="F8" s="39">
        <v>7</v>
      </c>
      <c r="G8" s="39">
        <v>23</v>
      </c>
    </row>
    <row r="9" spans="1:7">
      <c r="A9" s="38" t="s">
        <v>322</v>
      </c>
      <c r="B9" s="39">
        <v>1</v>
      </c>
      <c r="C9" s="39">
        <v>4</v>
      </c>
      <c r="D9" s="39">
        <v>13</v>
      </c>
      <c r="E9" s="39"/>
      <c r="F9" s="39">
        <v>5</v>
      </c>
      <c r="G9" s="39">
        <v>23</v>
      </c>
    </row>
    <row r="10" spans="1:7">
      <c r="A10" s="38" t="s">
        <v>144</v>
      </c>
      <c r="B10" s="39"/>
      <c r="C10" s="39">
        <v>15</v>
      </c>
      <c r="D10" s="39">
        <v>5</v>
      </c>
      <c r="E10" s="39"/>
      <c r="F10" s="39">
        <v>1</v>
      </c>
      <c r="G10" s="39">
        <v>21</v>
      </c>
    </row>
    <row r="11" spans="1:7">
      <c r="A11" s="38" t="s">
        <v>950</v>
      </c>
      <c r="B11" s="39">
        <v>2</v>
      </c>
      <c r="C11" s="39">
        <v>2</v>
      </c>
      <c r="D11" s="39">
        <v>5</v>
      </c>
      <c r="E11" s="39"/>
      <c r="F11" s="39">
        <v>11</v>
      </c>
      <c r="G11" s="39">
        <v>20</v>
      </c>
    </row>
    <row r="12" spans="1:7">
      <c r="A12" s="38" t="s">
        <v>774</v>
      </c>
      <c r="B12" s="39"/>
      <c r="C12" s="39"/>
      <c r="D12" s="39">
        <v>19</v>
      </c>
      <c r="E12" s="39"/>
      <c r="F12" s="39"/>
      <c r="G12" s="39">
        <v>19</v>
      </c>
    </row>
    <row r="13" spans="1:7">
      <c r="A13" s="38" t="s">
        <v>199</v>
      </c>
      <c r="B13" s="39"/>
      <c r="C13" s="39">
        <v>6</v>
      </c>
      <c r="D13" s="39">
        <v>8</v>
      </c>
      <c r="E13" s="39"/>
      <c r="F13" s="39">
        <v>3</v>
      </c>
      <c r="G13" s="39">
        <v>17</v>
      </c>
    </row>
    <row r="14" spans="1:7">
      <c r="A14" s="38" t="s">
        <v>513</v>
      </c>
      <c r="B14" s="39"/>
      <c r="C14" s="39">
        <v>14</v>
      </c>
      <c r="D14" s="39">
        <v>3</v>
      </c>
      <c r="E14" s="39"/>
      <c r="F14" s="39"/>
      <c r="G14" s="39">
        <v>17</v>
      </c>
    </row>
    <row r="15" spans="1:7">
      <c r="A15" s="38" t="s">
        <v>182</v>
      </c>
      <c r="B15" s="39"/>
      <c r="C15" s="39">
        <v>3</v>
      </c>
      <c r="D15" s="39">
        <v>6</v>
      </c>
      <c r="E15" s="39"/>
      <c r="F15" s="39">
        <v>7</v>
      </c>
      <c r="G15" s="39">
        <v>16</v>
      </c>
    </row>
    <row r="16" spans="1:7">
      <c r="A16" s="38" t="s">
        <v>604</v>
      </c>
      <c r="B16" s="39">
        <v>3</v>
      </c>
      <c r="C16" s="39">
        <v>5</v>
      </c>
      <c r="D16" s="39">
        <v>4</v>
      </c>
      <c r="E16" s="39"/>
      <c r="F16" s="39">
        <v>4</v>
      </c>
      <c r="G16" s="39">
        <v>16</v>
      </c>
    </row>
    <row r="17" spans="1:7">
      <c r="A17" s="38" t="s">
        <v>794</v>
      </c>
      <c r="B17" s="39"/>
      <c r="C17" s="39">
        <v>5</v>
      </c>
      <c r="D17" s="39">
        <v>3</v>
      </c>
      <c r="E17" s="39"/>
      <c r="F17" s="39">
        <v>5</v>
      </c>
      <c r="G17" s="39">
        <v>13</v>
      </c>
    </row>
    <row r="18" spans="1:7">
      <c r="A18" s="38" t="s">
        <v>975</v>
      </c>
      <c r="B18" s="39">
        <v>1</v>
      </c>
      <c r="C18" s="39">
        <v>5</v>
      </c>
      <c r="D18" s="39">
        <v>5</v>
      </c>
      <c r="E18" s="39"/>
      <c r="F18" s="39">
        <v>2</v>
      </c>
      <c r="G18" s="39">
        <v>13</v>
      </c>
    </row>
    <row r="19" spans="1:7">
      <c r="A19" s="38" t="s">
        <v>165</v>
      </c>
      <c r="B19" s="39"/>
      <c r="C19" s="39">
        <v>4</v>
      </c>
      <c r="D19" s="39">
        <v>7</v>
      </c>
      <c r="E19" s="39"/>
      <c r="F19" s="39">
        <v>1</v>
      </c>
      <c r="G19" s="39">
        <v>12</v>
      </c>
    </row>
    <row r="20" spans="1:7">
      <c r="A20" s="38" t="s">
        <v>945</v>
      </c>
      <c r="B20" s="39"/>
      <c r="C20" s="39">
        <v>6</v>
      </c>
      <c r="D20" s="39">
        <v>4</v>
      </c>
      <c r="E20" s="39"/>
      <c r="F20" s="39">
        <v>1</v>
      </c>
      <c r="G20" s="39">
        <v>11</v>
      </c>
    </row>
    <row r="21" spans="1:7">
      <c r="A21" s="38" t="s">
        <v>970</v>
      </c>
      <c r="B21" s="39">
        <v>3</v>
      </c>
      <c r="C21" s="39"/>
      <c r="D21" s="39">
        <v>5</v>
      </c>
      <c r="E21" s="39"/>
      <c r="F21" s="39">
        <v>2</v>
      </c>
      <c r="G21" s="39">
        <v>10</v>
      </c>
    </row>
    <row r="22" spans="1:7">
      <c r="A22" s="38" t="s">
        <v>311</v>
      </c>
      <c r="B22" s="39"/>
      <c r="C22" s="39">
        <v>4</v>
      </c>
      <c r="D22" s="39">
        <v>4</v>
      </c>
      <c r="E22" s="39"/>
      <c r="F22" s="39">
        <v>2</v>
      </c>
      <c r="G22" s="39">
        <v>10</v>
      </c>
    </row>
    <row r="23" spans="1:7">
      <c r="A23" s="38" t="s">
        <v>959</v>
      </c>
      <c r="B23" s="39">
        <v>1</v>
      </c>
      <c r="C23" s="39">
        <v>4</v>
      </c>
      <c r="D23" s="39">
        <v>5</v>
      </c>
      <c r="E23" s="39"/>
      <c r="F23" s="39"/>
      <c r="G23" s="39">
        <v>10</v>
      </c>
    </row>
    <row r="24" spans="1:7">
      <c r="A24" s="38" t="s">
        <v>941</v>
      </c>
      <c r="B24" s="39"/>
      <c r="C24" s="39">
        <v>2</v>
      </c>
      <c r="D24" s="39">
        <v>5</v>
      </c>
      <c r="E24" s="39"/>
      <c r="F24" s="39">
        <v>2</v>
      </c>
      <c r="G24" s="39">
        <v>9</v>
      </c>
    </row>
    <row r="25" spans="1:7">
      <c r="A25" s="38" t="s">
        <v>720</v>
      </c>
      <c r="B25" s="39"/>
      <c r="C25" s="39"/>
      <c r="D25" s="39">
        <v>1</v>
      </c>
      <c r="E25" s="39"/>
      <c r="F25" s="39">
        <v>8</v>
      </c>
      <c r="G25" s="39">
        <v>9</v>
      </c>
    </row>
    <row r="26" spans="1:7">
      <c r="A26" s="38" t="s">
        <v>956</v>
      </c>
      <c r="B26" s="39">
        <v>1</v>
      </c>
      <c r="C26" s="39">
        <v>3</v>
      </c>
      <c r="D26" s="39">
        <v>3</v>
      </c>
      <c r="E26" s="39"/>
      <c r="F26" s="39">
        <v>2</v>
      </c>
      <c r="G26" s="39">
        <v>9</v>
      </c>
    </row>
    <row r="27" spans="1:7">
      <c r="A27" s="38" t="s">
        <v>786</v>
      </c>
      <c r="B27" s="39"/>
      <c r="C27" s="39"/>
      <c r="D27" s="39">
        <v>4</v>
      </c>
      <c r="E27" s="39"/>
      <c r="F27" s="39">
        <v>4</v>
      </c>
      <c r="G27" s="39">
        <v>8</v>
      </c>
    </row>
    <row r="28" spans="1:7">
      <c r="A28" s="38" t="s">
        <v>936</v>
      </c>
      <c r="B28" s="39">
        <v>1</v>
      </c>
      <c r="C28" s="39">
        <v>1</v>
      </c>
      <c r="D28" s="39">
        <v>6</v>
      </c>
      <c r="E28" s="39"/>
      <c r="F28" s="39"/>
      <c r="G28" s="39">
        <v>8</v>
      </c>
    </row>
    <row r="29" spans="1:7">
      <c r="A29" s="38" t="s">
        <v>834</v>
      </c>
      <c r="B29" s="39">
        <v>1</v>
      </c>
      <c r="C29" s="39">
        <v>3</v>
      </c>
      <c r="D29" s="39">
        <v>4</v>
      </c>
      <c r="E29" s="39"/>
      <c r="F29" s="39"/>
      <c r="G29" s="39">
        <v>8</v>
      </c>
    </row>
    <row r="30" spans="1:7">
      <c r="A30" s="38" t="s">
        <v>366</v>
      </c>
      <c r="B30" s="39">
        <v>1</v>
      </c>
      <c r="C30" s="39">
        <v>5</v>
      </c>
      <c r="D30" s="39">
        <v>1</v>
      </c>
      <c r="E30" s="39"/>
      <c r="F30" s="39"/>
      <c r="G30" s="39">
        <v>7</v>
      </c>
    </row>
    <row r="31" spans="1:7">
      <c r="A31" s="38" t="s">
        <v>931</v>
      </c>
      <c r="B31" s="39"/>
      <c r="C31" s="39">
        <v>7</v>
      </c>
      <c r="D31" s="39"/>
      <c r="E31" s="39"/>
      <c r="F31" s="39"/>
      <c r="G31" s="39">
        <v>7</v>
      </c>
    </row>
    <row r="32" spans="1:7">
      <c r="A32" s="38" t="s">
        <v>407</v>
      </c>
      <c r="B32" s="39"/>
      <c r="C32" s="39">
        <v>3</v>
      </c>
      <c r="D32" s="39">
        <v>2</v>
      </c>
      <c r="E32" s="39"/>
      <c r="F32" s="39">
        <v>2</v>
      </c>
      <c r="G32" s="39">
        <v>7</v>
      </c>
    </row>
    <row r="33" spans="1:7">
      <c r="A33" s="38" t="s">
        <v>979</v>
      </c>
      <c r="B33" s="39">
        <v>2</v>
      </c>
      <c r="C33" s="39"/>
      <c r="D33" s="39">
        <v>4</v>
      </c>
      <c r="E33" s="39"/>
      <c r="F33" s="39"/>
      <c r="G33" s="39">
        <v>6</v>
      </c>
    </row>
    <row r="34" spans="1:7">
      <c r="A34" s="38" t="s">
        <v>471</v>
      </c>
      <c r="B34" s="39">
        <v>1</v>
      </c>
      <c r="C34" s="39">
        <v>3</v>
      </c>
      <c r="D34" s="39">
        <v>2</v>
      </c>
      <c r="E34" s="39"/>
      <c r="F34" s="39"/>
      <c r="G34" s="39">
        <v>6</v>
      </c>
    </row>
    <row r="35" spans="1:7">
      <c r="A35" s="38" t="s">
        <v>159</v>
      </c>
      <c r="B35" s="39">
        <v>1</v>
      </c>
      <c r="C35" s="39">
        <v>5</v>
      </c>
      <c r="D35" s="39"/>
      <c r="E35" s="39"/>
      <c r="F35" s="39"/>
      <c r="G35" s="39">
        <v>6</v>
      </c>
    </row>
    <row r="36" spans="1:7">
      <c r="A36" s="38" t="s">
        <v>447</v>
      </c>
      <c r="B36" s="39"/>
      <c r="C36" s="39">
        <v>6</v>
      </c>
      <c r="D36" s="39"/>
      <c r="E36" s="39"/>
      <c r="F36" s="39"/>
      <c r="G36" s="39">
        <v>6</v>
      </c>
    </row>
    <row r="37" spans="1:7">
      <c r="A37" s="38" t="s">
        <v>919</v>
      </c>
      <c r="B37" s="39"/>
      <c r="C37" s="39">
        <v>3</v>
      </c>
      <c r="D37" s="39">
        <v>1</v>
      </c>
      <c r="E37" s="39"/>
      <c r="F37" s="39">
        <v>1</v>
      </c>
      <c r="G37" s="39">
        <v>5</v>
      </c>
    </row>
    <row r="38" spans="1:7">
      <c r="A38" s="38" t="s">
        <v>977</v>
      </c>
      <c r="B38" s="39"/>
      <c r="C38" s="39">
        <v>4</v>
      </c>
      <c r="D38" s="39">
        <v>1</v>
      </c>
      <c r="E38" s="39"/>
      <c r="F38" s="39"/>
      <c r="G38" s="39">
        <v>5</v>
      </c>
    </row>
    <row r="39" spans="1:7">
      <c r="A39" s="38" t="s">
        <v>170</v>
      </c>
      <c r="B39" s="39"/>
      <c r="C39" s="39">
        <v>3</v>
      </c>
      <c r="D39" s="39">
        <v>2</v>
      </c>
      <c r="E39" s="39"/>
      <c r="F39" s="39"/>
      <c r="G39" s="39">
        <v>5</v>
      </c>
    </row>
    <row r="40" spans="1:7">
      <c r="A40" s="38" t="s">
        <v>208</v>
      </c>
      <c r="B40" s="39">
        <v>3</v>
      </c>
      <c r="C40" s="39"/>
      <c r="D40" s="39">
        <v>1</v>
      </c>
      <c r="E40" s="39"/>
      <c r="F40" s="39">
        <v>1</v>
      </c>
      <c r="G40" s="39">
        <v>5</v>
      </c>
    </row>
    <row r="41" spans="1:7">
      <c r="A41" s="38" t="s">
        <v>968</v>
      </c>
      <c r="B41" s="39"/>
      <c r="C41" s="39">
        <v>1</v>
      </c>
      <c r="D41" s="39">
        <v>3</v>
      </c>
      <c r="E41" s="39"/>
      <c r="F41" s="39">
        <v>1</v>
      </c>
      <c r="G41" s="39">
        <v>5</v>
      </c>
    </row>
    <row r="42" spans="1:7">
      <c r="A42" s="38" t="s">
        <v>599</v>
      </c>
      <c r="B42" s="39"/>
      <c r="C42" s="39">
        <v>4</v>
      </c>
      <c r="D42" s="39"/>
      <c r="E42" s="39"/>
      <c r="F42" s="39"/>
      <c r="G42" s="39">
        <v>4</v>
      </c>
    </row>
    <row r="43" spans="1:7">
      <c r="A43" s="38" t="s">
        <v>933</v>
      </c>
      <c r="B43" s="39"/>
      <c r="C43" s="39">
        <v>2</v>
      </c>
      <c r="D43" s="39">
        <v>2</v>
      </c>
      <c r="E43" s="39"/>
      <c r="F43" s="39"/>
      <c r="G43" s="39">
        <v>4</v>
      </c>
    </row>
    <row r="44" spans="1:7">
      <c r="A44" s="38" t="s">
        <v>983</v>
      </c>
      <c r="B44" s="39"/>
      <c r="C44" s="39">
        <v>4</v>
      </c>
      <c r="D44" s="39"/>
      <c r="E44" s="39"/>
      <c r="F44" s="39"/>
      <c r="G44" s="39">
        <v>4</v>
      </c>
    </row>
    <row r="45" spans="1:7">
      <c r="A45" s="38" t="s">
        <v>518</v>
      </c>
      <c r="B45" s="39"/>
      <c r="C45" s="39">
        <v>4</v>
      </c>
      <c r="D45" s="39"/>
      <c r="E45" s="39"/>
      <c r="F45" s="39"/>
      <c r="G45" s="39">
        <v>4</v>
      </c>
    </row>
    <row r="46" spans="1:7">
      <c r="A46" s="38" t="s">
        <v>986</v>
      </c>
      <c r="B46" s="39"/>
      <c r="C46" s="39"/>
      <c r="D46" s="39">
        <v>4</v>
      </c>
      <c r="E46" s="39"/>
      <c r="F46" s="39"/>
      <c r="G46" s="39">
        <v>4</v>
      </c>
    </row>
    <row r="47" spans="1:7">
      <c r="A47" s="38" t="s">
        <v>966</v>
      </c>
      <c r="B47" s="39">
        <v>1</v>
      </c>
      <c r="C47" s="39"/>
      <c r="D47" s="39">
        <v>2</v>
      </c>
      <c r="E47" s="39"/>
      <c r="F47" s="39"/>
      <c r="G47" s="39">
        <v>3</v>
      </c>
    </row>
    <row r="48" spans="1:7">
      <c r="A48" s="38" t="s">
        <v>620</v>
      </c>
      <c r="B48" s="39"/>
      <c r="C48" s="39">
        <v>1</v>
      </c>
      <c r="D48" s="39"/>
      <c r="E48" s="39"/>
      <c r="F48" s="39">
        <v>2</v>
      </c>
      <c r="G48" s="39">
        <v>3</v>
      </c>
    </row>
    <row r="49" spans="1:7">
      <c r="A49" s="38" t="s">
        <v>961</v>
      </c>
      <c r="B49" s="39"/>
      <c r="C49" s="39">
        <v>3</v>
      </c>
      <c r="D49" s="39"/>
      <c r="E49" s="39"/>
      <c r="F49" s="39"/>
      <c r="G49" s="39">
        <v>3</v>
      </c>
    </row>
    <row r="50" spans="1:7">
      <c r="A50" s="38" t="s">
        <v>806</v>
      </c>
      <c r="B50" s="39"/>
      <c r="C50" s="39">
        <v>2</v>
      </c>
      <c r="D50" s="39">
        <v>1</v>
      </c>
      <c r="E50" s="39"/>
      <c r="F50" s="39"/>
      <c r="G50" s="39">
        <v>3</v>
      </c>
    </row>
    <row r="51" spans="1:7">
      <c r="A51" s="38" t="s">
        <v>992</v>
      </c>
      <c r="B51" s="39"/>
      <c r="C51" s="39"/>
      <c r="D51" s="39">
        <v>2</v>
      </c>
      <c r="E51" s="39"/>
      <c r="F51" s="39"/>
      <c r="G51" s="39">
        <v>2</v>
      </c>
    </row>
    <row r="52" spans="1:7">
      <c r="A52" s="38" t="s">
        <v>595</v>
      </c>
      <c r="B52" s="39"/>
      <c r="C52" s="39"/>
      <c r="D52" s="39">
        <v>1</v>
      </c>
      <c r="E52" s="39"/>
      <c r="F52" s="39">
        <v>1</v>
      </c>
      <c r="G52" s="39">
        <v>2</v>
      </c>
    </row>
    <row r="53" spans="1:7">
      <c r="A53" s="38" t="s">
        <v>934</v>
      </c>
      <c r="B53" s="39"/>
      <c r="C53" s="39">
        <v>2</v>
      </c>
      <c r="D53" s="39"/>
      <c r="E53" s="39"/>
      <c r="F53" s="39"/>
      <c r="G53" s="39">
        <v>2</v>
      </c>
    </row>
    <row r="54" spans="1:7">
      <c r="A54" s="38" t="s">
        <v>266</v>
      </c>
      <c r="B54" s="39"/>
      <c r="C54" s="39"/>
      <c r="D54" s="39">
        <v>2</v>
      </c>
      <c r="E54" s="39"/>
      <c r="F54" s="39"/>
      <c r="G54" s="39">
        <v>2</v>
      </c>
    </row>
    <row r="55" spans="1:7">
      <c r="A55" s="38" t="s">
        <v>478</v>
      </c>
      <c r="B55" s="39"/>
      <c r="C55" s="39"/>
      <c r="D55" s="39">
        <v>1</v>
      </c>
      <c r="E55" s="39"/>
      <c r="F55" s="39"/>
      <c r="G55" s="39">
        <v>1</v>
      </c>
    </row>
    <row r="56" spans="1:7">
      <c r="A56" s="38" t="s">
        <v>2</v>
      </c>
      <c r="B56" s="39"/>
      <c r="C56" s="39"/>
      <c r="D56" s="39"/>
      <c r="E56" s="39">
        <v>1</v>
      </c>
      <c r="F56" s="39"/>
      <c r="G56" s="39">
        <v>1</v>
      </c>
    </row>
    <row r="57" spans="1:7">
      <c r="A57" s="76" t="s">
        <v>2</v>
      </c>
      <c r="B57" s="39"/>
      <c r="C57" s="39"/>
      <c r="D57" s="39"/>
      <c r="E57" s="39">
        <v>1</v>
      </c>
      <c r="F57" s="39"/>
      <c r="G57" s="39">
        <v>1</v>
      </c>
    </row>
    <row r="58" spans="1:7">
      <c r="A58" s="77" t="s">
        <v>2</v>
      </c>
      <c r="B58" s="39"/>
      <c r="C58" s="39"/>
      <c r="D58" s="39"/>
      <c r="E58" s="39">
        <v>1</v>
      </c>
      <c r="F58" s="39"/>
      <c r="G58" s="39">
        <v>1</v>
      </c>
    </row>
    <row r="59" spans="1:7">
      <c r="A59" s="38" t="s">
        <v>998</v>
      </c>
      <c r="B59" s="39"/>
      <c r="C59" s="39"/>
      <c r="D59" s="39"/>
      <c r="E59" s="39"/>
      <c r="F59" s="39">
        <v>1</v>
      </c>
      <c r="G59" s="39">
        <v>1</v>
      </c>
    </row>
    <row r="60" spans="1:7">
      <c r="A60" s="38" t="s">
        <v>989</v>
      </c>
      <c r="B60" s="39"/>
      <c r="C60" s="39"/>
      <c r="D60" s="39">
        <v>1</v>
      </c>
      <c r="E60" s="39"/>
      <c r="F60" s="39"/>
      <c r="G60" s="39">
        <v>1</v>
      </c>
    </row>
    <row r="61" spans="1:7">
      <c r="A61" s="38" t="s">
        <v>996</v>
      </c>
      <c r="B61" s="39"/>
      <c r="C61" s="39"/>
      <c r="D61" s="39"/>
      <c r="E61" s="39"/>
      <c r="F61" s="39">
        <v>1</v>
      </c>
      <c r="G61" s="39">
        <v>1</v>
      </c>
    </row>
    <row r="62" spans="1:7">
      <c r="A62" s="38" t="s">
        <v>284</v>
      </c>
      <c r="B62" s="39"/>
      <c r="C62" s="39">
        <v>1</v>
      </c>
      <c r="D62" s="39"/>
      <c r="E62" s="39"/>
      <c r="F62" s="39"/>
      <c r="G62" s="39">
        <v>1</v>
      </c>
    </row>
    <row r="63" spans="1:7">
      <c r="A63" s="38" t="s">
        <v>994</v>
      </c>
      <c r="B63" s="39"/>
      <c r="C63" s="39"/>
      <c r="D63" s="39"/>
      <c r="E63" s="39"/>
      <c r="F63" s="39">
        <v>1</v>
      </c>
      <c r="G63" s="39">
        <v>1</v>
      </c>
    </row>
    <row r="64" spans="1:7">
      <c r="A64" s="38" t="s">
        <v>923</v>
      </c>
      <c r="B64" s="39"/>
      <c r="C64" s="39">
        <v>1</v>
      </c>
      <c r="D64" s="39"/>
      <c r="E64" s="39"/>
      <c r="F64" s="39"/>
      <c r="G64" s="39">
        <v>1</v>
      </c>
    </row>
    <row r="65" spans="1:7">
      <c r="A65" s="38" t="s">
        <v>988</v>
      </c>
      <c r="B65" s="39"/>
      <c r="C65" s="39"/>
      <c r="D65" s="39">
        <v>1</v>
      </c>
      <c r="E65" s="39"/>
      <c r="F65" s="39"/>
      <c r="G65" s="39">
        <v>1</v>
      </c>
    </row>
    <row r="66" spans="1:7">
      <c r="A66" s="38" t="s">
        <v>939</v>
      </c>
      <c r="B66" s="39"/>
      <c r="C66" s="39">
        <v>1</v>
      </c>
      <c r="D66" s="39"/>
      <c r="E66" s="39"/>
      <c r="F66" s="39"/>
      <c r="G66" s="39">
        <v>1</v>
      </c>
    </row>
    <row r="67" spans="1:7">
      <c r="A67" s="38" t="s">
        <v>973</v>
      </c>
      <c r="B67" s="39"/>
      <c r="C67" s="39">
        <v>1</v>
      </c>
      <c r="D67" s="39"/>
      <c r="E67" s="39"/>
      <c r="F67" s="39"/>
      <c r="G67" s="39">
        <v>1</v>
      </c>
    </row>
    <row r="68" spans="1:7">
      <c r="A68" s="38" t="s">
        <v>901</v>
      </c>
      <c r="B68" s="39">
        <v>30</v>
      </c>
      <c r="C68" s="39">
        <v>169</v>
      </c>
      <c r="D68" s="39">
        <v>176</v>
      </c>
      <c r="E68" s="39">
        <v>1</v>
      </c>
      <c r="F68" s="39">
        <v>84</v>
      </c>
      <c r="G68" s="39">
        <v>460</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0"/>
  <sheetViews>
    <sheetView workbookViewId="0">
      <selection activeCell="A17" sqref="A17"/>
    </sheetView>
  </sheetViews>
  <sheetFormatPr defaultRowHeight="14.4"/>
  <cols>
    <col min="1" max="1" width="57.88671875" customWidth="1"/>
    <col min="2" max="2" width="19.88671875" customWidth="1"/>
  </cols>
  <sheetData>
    <row r="3" spans="1:6">
      <c r="A3" s="75" t="s">
        <v>1001</v>
      </c>
      <c r="B3" s="75" t="s">
        <v>1000</v>
      </c>
    </row>
    <row r="4" spans="1:6">
      <c r="A4" s="75" t="s">
        <v>898</v>
      </c>
      <c r="B4" t="s">
        <v>3</v>
      </c>
      <c r="C4" t="s">
        <v>4</v>
      </c>
      <c r="D4" t="s">
        <v>5</v>
      </c>
      <c r="E4" t="s">
        <v>6</v>
      </c>
      <c r="F4" t="s">
        <v>901</v>
      </c>
    </row>
    <row r="5" spans="1:6">
      <c r="A5" s="38" t="s">
        <v>1002</v>
      </c>
      <c r="B5" s="39">
        <v>12</v>
      </c>
      <c r="C5" s="39">
        <v>98</v>
      </c>
      <c r="D5" s="39">
        <v>50</v>
      </c>
      <c r="E5" s="39">
        <v>46</v>
      </c>
      <c r="F5" s="39">
        <v>206</v>
      </c>
    </row>
    <row r="6" spans="1:6">
      <c r="A6" s="38" t="s">
        <v>1003</v>
      </c>
      <c r="B6" s="39">
        <v>15</v>
      </c>
      <c r="C6" s="39">
        <v>60</v>
      </c>
      <c r="D6" s="39">
        <v>79</v>
      </c>
      <c r="E6" s="39">
        <v>28</v>
      </c>
      <c r="F6" s="39">
        <v>182</v>
      </c>
    </row>
    <row r="7" spans="1:6">
      <c r="A7" s="38" t="s">
        <v>789</v>
      </c>
      <c r="B7" s="39"/>
      <c r="C7" s="39">
        <v>3</v>
      </c>
      <c r="D7" s="39"/>
      <c r="E7" s="39">
        <v>3</v>
      </c>
      <c r="F7" s="39">
        <v>6</v>
      </c>
    </row>
    <row r="8" spans="1:6">
      <c r="A8" s="38" t="s">
        <v>1004</v>
      </c>
      <c r="B8" s="39">
        <v>3</v>
      </c>
      <c r="C8" s="39">
        <v>6</v>
      </c>
      <c r="D8" s="39">
        <v>35</v>
      </c>
      <c r="E8" s="39">
        <v>6</v>
      </c>
      <c r="F8" s="39">
        <v>50</v>
      </c>
    </row>
    <row r="9" spans="1:6">
      <c r="A9" s="38" t="s">
        <v>1005</v>
      </c>
      <c r="B9" s="39"/>
      <c r="C9" s="39">
        <v>2</v>
      </c>
      <c r="D9" s="39">
        <v>12</v>
      </c>
      <c r="E9" s="39">
        <v>1</v>
      </c>
      <c r="F9" s="39">
        <v>15</v>
      </c>
    </row>
    <row r="10" spans="1:6">
      <c r="A10" s="38" t="s">
        <v>901</v>
      </c>
      <c r="B10" s="39">
        <v>30</v>
      </c>
      <c r="C10" s="39">
        <v>169</v>
      </c>
      <c r="D10" s="39">
        <v>176</v>
      </c>
      <c r="E10" s="39">
        <v>84</v>
      </c>
      <c r="F10" s="39">
        <v>459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67"/>
  <sheetViews>
    <sheetView topLeftCell="C4" workbookViewId="0">
      <selection activeCell="H7" sqref="H7"/>
    </sheetView>
  </sheetViews>
  <sheetFormatPr defaultRowHeight="14.4"/>
  <cols>
    <col min="1" max="1" width="64.88671875" style="7" customWidth="1"/>
    <col min="2" max="2" width="19.5546875" style="7" customWidth="1"/>
    <col min="3" max="3" width="9.5546875" style="7" customWidth="1"/>
    <col min="4" max="4" width="6.5546875" style="7" customWidth="1"/>
    <col min="5" max="5" width="5.33203125" style="7" customWidth="1"/>
    <col min="6" max="7" width="10.33203125" style="7" customWidth="1"/>
  </cols>
  <sheetData>
    <row r="3" spans="1:7">
      <c r="A3" s="75" t="s">
        <v>1006</v>
      </c>
      <c r="B3" s="75" t="s">
        <v>1000</v>
      </c>
      <c r="C3"/>
      <c r="D3"/>
      <c r="E3"/>
      <c r="F3"/>
      <c r="G3"/>
    </row>
    <row r="4" spans="1:7">
      <c r="A4" s="75" t="s">
        <v>898</v>
      </c>
      <c r="B4" t="s">
        <v>3</v>
      </c>
      <c r="C4" t="s">
        <v>4</v>
      </c>
      <c r="D4" t="s">
        <v>5</v>
      </c>
      <c r="E4" t="s">
        <v>6</v>
      </c>
      <c r="F4" t="s">
        <v>901</v>
      </c>
      <c r="G4"/>
    </row>
    <row r="5" spans="1:7">
      <c r="A5" s="38" t="s">
        <v>1007</v>
      </c>
      <c r="B5" s="39"/>
      <c r="C5" s="39"/>
      <c r="D5" s="39">
        <v>36</v>
      </c>
      <c r="E5" s="39">
        <v>2</v>
      </c>
      <c r="F5" s="39">
        <v>38</v>
      </c>
      <c r="G5"/>
    </row>
    <row r="6" spans="1:7">
      <c r="A6" s="38" t="s">
        <v>545</v>
      </c>
      <c r="B6" s="39"/>
      <c r="C6" s="39">
        <v>1</v>
      </c>
      <c r="D6" s="39">
        <v>26</v>
      </c>
      <c r="E6" s="39">
        <v>1</v>
      </c>
      <c r="F6" s="39">
        <v>28</v>
      </c>
      <c r="G6"/>
    </row>
    <row r="7" spans="1:7">
      <c r="A7" s="38" t="s">
        <v>1008</v>
      </c>
      <c r="B7" s="39"/>
      <c r="C7" s="39"/>
      <c r="D7" s="39">
        <v>23</v>
      </c>
      <c r="E7" s="39"/>
      <c r="F7" s="39">
        <v>23</v>
      </c>
      <c r="G7"/>
    </row>
    <row r="8" spans="1:7">
      <c r="A8" s="38" t="s">
        <v>1009</v>
      </c>
      <c r="B8" s="39"/>
      <c r="C8" s="39">
        <v>22</v>
      </c>
      <c r="D8" s="39"/>
      <c r="E8" s="39"/>
      <c r="F8" s="39">
        <v>22</v>
      </c>
      <c r="G8"/>
    </row>
    <row r="9" spans="1:7">
      <c r="A9" s="38" t="s">
        <v>1010</v>
      </c>
      <c r="B9" s="39"/>
      <c r="C9" s="39">
        <v>16</v>
      </c>
      <c r="D9" s="39"/>
      <c r="E9" s="39"/>
      <c r="F9" s="39">
        <v>16</v>
      </c>
      <c r="G9"/>
    </row>
    <row r="10" spans="1:7">
      <c r="A10" s="38" t="s">
        <v>1011</v>
      </c>
      <c r="B10" s="39"/>
      <c r="C10" s="39"/>
      <c r="D10" s="39">
        <v>15</v>
      </c>
      <c r="E10" s="39"/>
      <c r="F10" s="39">
        <v>15</v>
      </c>
      <c r="G10"/>
    </row>
    <row r="11" spans="1:7">
      <c r="A11" s="38" t="s">
        <v>1012</v>
      </c>
      <c r="B11" s="39"/>
      <c r="C11" s="39"/>
      <c r="D11" s="39">
        <v>15</v>
      </c>
      <c r="E11" s="39"/>
      <c r="F11" s="39">
        <v>15</v>
      </c>
      <c r="G11"/>
    </row>
    <row r="12" spans="1:7">
      <c r="A12" s="38" t="s">
        <v>1013</v>
      </c>
      <c r="B12" s="39"/>
      <c r="C12" s="39"/>
      <c r="D12" s="39"/>
      <c r="E12" s="39">
        <v>15</v>
      </c>
      <c r="F12" s="39">
        <v>15</v>
      </c>
      <c r="G12"/>
    </row>
    <row r="13" spans="1:7">
      <c r="A13" s="38" t="s">
        <v>1014</v>
      </c>
      <c r="B13" s="39"/>
      <c r="C13" s="39">
        <v>14</v>
      </c>
      <c r="D13" s="39"/>
      <c r="E13" s="39"/>
      <c r="F13" s="39">
        <v>14</v>
      </c>
      <c r="G13"/>
    </row>
    <row r="14" spans="1:7">
      <c r="A14" s="38" t="s">
        <v>1015</v>
      </c>
      <c r="B14" s="39"/>
      <c r="C14" s="39"/>
      <c r="D14" s="39"/>
      <c r="E14" s="39">
        <v>14</v>
      </c>
      <c r="F14" s="39">
        <v>14</v>
      </c>
      <c r="G14"/>
    </row>
    <row r="15" spans="1:7">
      <c r="A15" s="38" t="s">
        <v>1016</v>
      </c>
      <c r="B15" s="39"/>
      <c r="C15" s="39"/>
      <c r="D15" s="39">
        <v>12</v>
      </c>
      <c r="E15" s="39"/>
      <c r="F15" s="39">
        <v>12</v>
      </c>
      <c r="G15"/>
    </row>
    <row r="16" spans="1:7">
      <c r="A16" s="38" t="s">
        <v>1017</v>
      </c>
      <c r="B16" s="39"/>
      <c r="C16" s="39">
        <v>9</v>
      </c>
      <c r="D16" s="39"/>
      <c r="E16" s="39"/>
      <c r="F16" s="39">
        <v>9</v>
      </c>
      <c r="G16"/>
    </row>
    <row r="17" spans="1:7">
      <c r="A17" s="38" t="s">
        <v>1018</v>
      </c>
      <c r="B17" s="39">
        <v>2</v>
      </c>
      <c r="C17" s="39">
        <v>4</v>
      </c>
      <c r="D17" s="39">
        <v>3</v>
      </c>
      <c r="E17" s="39"/>
      <c r="F17" s="39">
        <v>9</v>
      </c>
      <c r="G17"/>
    </row>
    <row r="18" spans="1:7">
      <c r="A18" s="38" t="s">
        <v>1019</v>
      </c>
      <c r="B18" s="39"/>
      <c r="C18" s="39"/>
      <c r="D18" s="39">
        <v>7</v>
      </c>
      <c r="E18" s="39"/>
      <c r="F18" s="39">
        <v>7</v>
      </c>
      <c r="G18"/>
    </row>
    <row r="19" spans="1:7">
      <c r="A19" s="38" t="s">
        <v>1020</v>
      </c>
      <c r="B19" s="39"/>
      <c r="C19" s="39">
        <v>6</v>
      </c>
      <c r="D19" s="39"/>
      <c r="E19" s="39"/>
      <c r="F19" s="39">
        <v>6</v>
      </c>
      <c r="G19"/>
    </row>
    <row r="20" spans="1:7">
      <c r="A20" s="38" t="s">
        <v>82</v>
      </c>
      <c r="B20" s="39">
        <v>1</v>
      </c>
      <c r="C20" s="39">
        <v>2</v>
      </c>
      <c r="D20" s="39"/>
      <c r="E20" s="39">
        <v>2</v>
      </c>
      <c r="F20" s="39">
        <v>5</v>
      </c>
      <c r="G20"/>
    </row>
    <row r="21" spans="1:7">
      <c r="A21" s="38" t="s">
        <v>1021</v>
      </c>
      <c r="B21" s="39">
        <v>1</v>
      </c>
      <c r="C21" s="39">
        <v>2</v>
      </c>
      <c r="D21" s="39"/>
      <c r="E21" s="39">
        <v>1</v>
      </c>
      <c r="F21" s="39">
        <v>4</v>
      </c>
      <c r="G21"/>
    </row>
    <row r="22" spans="1:7">
      <c r="A22" s="38" t="s">
        <v>1022</v>
      </c>
      <c r="B22" s="39"/>
      <c r="C22" s="39"/>
      <c r="D22" s="39">
        <v>1</v>
      </c>
      <c r="E22" s="39">
        <v>2</v>
      </c>
      <c r="F22" s="39">
        <v>3</v>
      </c>
      <c r="G22"/>
    </row>
    <row r="23" spans="1:7">
      <c r="A23" s="38" t="s">
        <v>1023</v>
      </c>
      <c r="B23" s="39"/>
      <c r="C23" s="39">
        <v>3</v>
      </c>
      <c r="D23" s="39"/>
      <c r="E23" s="39"/>
      <c r="F23" s="39">
        <v>3</v>
      </c>
      <c r="G23"/>
    </row>
    <row r="24" spans="1:7">
      <c r="A24" s="38" t="s">
        <v>1024</v>
      </c>
      <c r="B24" s="39"/>
      <c r="C24" s="39"/>
      <c r="D24" s="39">
        <v>2</v>
      </c>
      <c r="E24" s="39">
        <v>1</v>
      </c>
      <c r="F24" s="39">
        <v>3</v>
      </c>
      <c r="G24"/>
    </row>
    <row r="25" spans="1:7">
      <c r="A25" s="38" t="s">
        <v>1025</v>
      </c>
      <c r="B25" s="39"/>
      <c r="C25" s="39"/>
      <c r="D25" s="39">
        <v>3</v>
      </c>
      <c r="E25" s="39"/>
      <c r="F25" s="39">
        <v>3</v>
      </c>
      <c r="G25"/>
    </row>
    <row r="26" spans="1:7">
      <c r="A26" s="38" t="s">
        <v>1026</v>
      </c>
      <c r="B26" s="39"/>
      <c r="C26" s="39">
        <v>1</v>
      </c>
      <c r="D26" s="39"/>
      <c r="E26" s="39">
        <v>2</v>
      </c>
      <c r="F26" s="39">
        <v>3</v>
      </c>
      <c r="G26"/>
    </row>
    <row r="27" spans="1:7">
      <c r="A27" s="38" t="s">
        <v>1027</v>
      </c>
      <c r="B27" s="39"/>
      <c r="C27" s="39"/>
      <c r="D27" s="39"/>
      <c r="E27" s="39">
        <v>3</v>
      </c>
      <c r="F27" s="39">
        <v>3</v>
      </c>
      <c r="G27"/>
    </row>
    <row r="28" spans="1:7">
      <c r="A28" s="38" t="s">
        <v>1028</v>
      </c>
      <c r="B28" s="39"/>
      <c r="C28" s="39">
        <v>2</v>
      </c>
      <c r="D28" s="39"/>
      <c r="E28" s="39"/>
      <c r="F28" s="39">
        <v>2</v>
      </c>
      <c r="G28"/>
    </row>
    <row r="29" spans="1:7">
      <c r="A29" s="38" t="s">
        <v>1029</v>
      </c>
      <c r="B29" s="39"/>
      <c r="C29" s="39">
        <v>2</v>
      </c>
      <c r="D29" s="39"/>
      <c r="E29" s="39"/>
      <c r="F29" s="39">
        <v>2</v>
      </c>
      <c r="G29"/>
    </row>
    <row r="30" spans="1:7">
      <c r="A30" s="38" t="s">
        <v>1030</v>
      </c>
      <c r="B30" s="39"/>
      <c r="C30" s="39">
        <v>2</v>
      </c>
      <c r="D30" s="39"/>
      <c r="E30" s="39"/>
      <c r="F30" s="39">
        <v>2</v>
      </c>
      <c r="G30"/>
    </row>
    <row r="31" spans="1:7">
      <c r="A31" s="38" t="s">
        <v>1031</v>
      </c>
      <c r="B31" s="39"/>
      <c r="C31" s="39">
        <v>2</v>
      </c>
      <c r="D31" s="39"/>
      <c r="E31" s="39"/>
      <c r="F31" s="39">
        <v>2</v>
      </c>
      <c r="G31"/>
    </row>
    <row r="32" spans="1:7">
      <c r="A32" s="38" t="s">
        <v>1032</v>
      </c>
      <c r="B32" s="39"/>
      <c r="C32" s="39">
        <v>1</v>
      </c>
      <c r="D32" s="39">
        <v>1</v>
      </c>
      <c r="E32" s="39"/>
      <c r="F32" s="39">
        <v>2</v>
      </c>
      <c r="G32"/>
    </row>
    <row r="33" spans="1:7">
      <c r="A33" s="38" t="s">
        <v>1033</v>
      </c>
      <c r="B33" s="39"/>
      <c r="C33" s="39">
        <v>2</v>
      </c>
      <c r="D33" s="39"/>
      <c r="E33" s="39"/>
      <c r="F33" s="39">
        <v>2</v>
      </c>
      <c r="G33"/>
    </row>
    <row r="34" spans="1:7">
      <c r="A34" s="38" t="s">
        <v>1034</v>
      </c>
      <c r="B34" s="39"/>
      <c r="C34" s="39">
        <v>2</v>
      </c>
      <c r="D34" s="39"/>
      <c r="E34" s="39"/>
      <c r="F34" s="39">
        <v>2</v>
      </c>
      <c r="G34"/>
    </row>
    <row r="35" spans="1:7">
      <c r="A35" s="38" t="s">
        <v>1035</v>
      </c>
      <c r="B35" s="39"/>
      <c r="C35" s="39">
        <v>2</v>
      </c>
      <c r="D35" s="39"/>
      <c r="E35" s="39"/>
      <c r="F35" s="39">
        <v>2</v>
      </c>
      <c r="G35"/>
    </row>
    <row r="36" spans="1:7">
      <c r="A36" s="38" t="s">
        <v>1036</v>
      </c>
      <c r="B36" s="39"/>
      <c r="C36" s="39"/>
      <c r="D36" s="39">
        <v>1</v>
      </c>
      <c r="E36" s="39">
        <v>1</v>
      </c>
      <c r="F36" s="39">
        <v>2</v>
      </c>
      <c r="G36"/>
    </row>
    <row r="37" spans="1:7">
      <c r="A37" s="38" t="s">
        <v>1037</v>
      </c>
      <c r="B37" s="39"/>
      <c r="C37" s="39"/>
      <c r="D37" s="39">
        <v>2</v>
      </c>
      <c r="E37" s="39"/>
      <c r="F37" s="39">
        <v>2</v>
      </c>
      <c r="G37"/>
    </row>
    <row r="38" spans="1:7">
      <c r="A38" s="38" t="s">
        <v>1038</v>
      </c>
      <c r="B38" s="39"/>
      <c r="C38" s="39"/>
      <c r="D38" s="39">
        <v>2</v>
      </c>
      <c r="E38" s="39"/>
      <c r="F38" s="39">
        <v>2</v>
      </c>
      <c r="G38"/>
    </row>
    <row r="39" spans="1:7">
      <c r="A39" s="38" t="s">
        <v>1039</v>
      </c>
      <c r="B39" s="39"/>
      <c r="C39" s="39"/>
      <c r="D39" s="39"/>
      <c r="E39" s="39">
        <v>2</v>
      </c>
      <c r="F39" s="39">
        <v>2</v>
      </c>
      <c r="G39"/>
    </row>
    <row r="40" spans="1:7">
      <c r="A40" s="38" t="s">
        <v>1040</v>
      </c>
      <c r="B40" s="39"/>
      <c r="C40" s="39"/>
      <c r="D40" s="39"/>
      <c r="E40" s="39">
        <v>2</v>
      </c>
      <c r="F40" s="39">
        <v>2</v>
      </c>
      <c r="G40"/>
    </row>
    <row r="41" spans="1:7">
      <c r="A41" s="38" t="s">
        <v>1041</v>
      </c>
      <c r="B41" s="39"/>
      <c r="C41" s="39">
        <v>2</v>
      </c>
      <c r="D41" s="39"/>
      <c r="E41" s="39"/>
      <c r="F41" s="39">
        <v>2</v>
      </c>
      <c r="G41"/>
    </row>
    <row r="42" spans="1:7">
      <c r="A42" s="38" t="s">
        <v>1042</v>
      </c>
      <c r="B42" s="39">
        <v>1</v>
      </c>
      <c r="C42" s="39"/>
      <c r="D42" s="39"/>
      <c r="E42" s="39">
        <v>1</v>
      </c>
      <c r="F42" s="39">
        <v>2</v>
      </c>
      <c r="G42"/>
    </row>
    <row r="43" spans="1:7">
      <c r="A43" s="38" t="s">
        <v>1043</v>
      </c>
      <c r="B43" s="39"/>
      <c r="C43" s="39">
        <v>2</v>
      </c>
      <c r="D43" s="39"/>
      <c r="E43" s="39"/>
      <c r="F43" s="39">
        <v>2</v>
      </c>
      <c r="G43"/>
    </row>
    <row r="44" spans="1:7">
      <c r="A44" s="38" t="s">
        <v>1044</v>
      </c>
      <c r="B44" s="39"/>
      <c r="C44" s="39">
        <v>2</v>
      </c>
      <c r="D44" s="39"/>
      <c r="E44" s="39"/>
      <c r="F44" s="39">
        <v>2</v>
      </c>
      <c r="G44"/>
    </row>
    <row r="45" spans="1:7">
      <c r="A45" s="38" t="s">
        <v>1045</v>
      </c>
      <c r="B45" s="39">
        <v>1</v>
      </c>
      <c r="C45" s="39"/>
      <c r="D45" s="39"/>
      <c r="E45" s="39">
        <v>1</v>
      </c>
      <c r="F45" s="39">
        <v>2</v>
      </c>
      <c r="G45"/>
    </row>
    <row r="46" spans="1:7">
      <c r="A46" s="38" t="s">
        <v>1046</v>
      </c>
      <c r="B46" s="39"/>
      <c r="C46" s="39">
        <v>2</v>
      </c>
      <c r="D46" s="39"/>
      <c r="E46" s="39"/>
      <c r="F46" s="39">
        <v>2</v>
      </c>
      <c r="G46"/>
    </row>
    <row r="47" spans="1:7">
      <c r="A47" s="38" t="s">
        <v>1047</v>
      </c>
      <c r="B47" s="39"/>
      <c r="C47" s="39">
        <v>2</v>
      </c>
      <c r="D47" s="39"/>
      <c r="E47" s="39"/>
      <c r="F47" s="39">
        <v>2</v>
      </c>
      <c r="G47"/>
    </row>
    <row r="48" spans="1:7">
      <c r="A48" s="38" t="s">
        <v>1048</v>
      </c>
      <c r="B48" s="39"/>
      <c r="C48" s="39">
        <v>1</v>
      </c>
      <c r="D48" s="39"/>
      <c r="E48" s="39"/>
      <c r="F48" s="39">
        <v>1</v>
      </c>
      <c r="G48"/>
    </row>
    <row r="49" spans="1:7">
      <c r="A49" s="38" t="s">
        <v>1049</v>
      </c>
      <c r="B49" s="39"/>
      <c r="C49" s="39"/>
      <c r="D49" s="39">
        <v>1</v>
      </c>
      <c r="E49" s="39"/>
      <c r="F49" s="39">
        <v>1</v>
      </c>
      <c r="G49"/>
    </row>
    <row r="50" spans="1:7">
      <c r="A50" s="38" t="s">
        <v>1050</v>
      </c>
      <c r="B50" s="39"/>
      <c r="C50" s="39"/>
      <c r="D50" s="39"/>
      <c r="E50" s="39">
        <v>1</v>
      </c>
      <c r="F50" s="39">
        <v>1</v>
      </c>
      <c r="G50"/>
    </row>
    <row r="51" spans="1:7">
      <c r="A51" s="38" t="s">
        <v>1051</v>
      </c>
      <c r="B51" s="39"/>
      <c r="C51" s="39">
        <v>1</v>
      </c>
      <c r="D51" s="39"/>
      <c r="E51" s="39"/>
      <c r="F51" s="39">
        <v>1</v>
      </c>
      <c r="G51"/>
    </row>
    <row r="52" spans="1:7">
      <c r="A52" s="38" t="s">
        <v>1052</v>
      </c>
      <c r="B52" s="39"/>
      <c r="C52" s="39"/>
      <c r="D52" s="39"/>
      <c r="E52" s="39">
        <v>1</v>
      </c>
      <c r="F52" s="39">
        <v>1</v>
      </c>
      <c r="G52"/>
    </row>
    <row r="53" spans="1:7">
      <c r="A53" s="38" t="s">
        <v>1053</v>
      </c>
      <c r="B53" s="39"/>
      <c r="C53" s="39">
        <v>1</v>
      </c>
      <c r="D53" s="39"/>
      <c r="E53" s="39"/>
      <c r="F53" s="39">
        <v>1</v>
      </c>
      <c r="G53"/>
    </row>
    <row r="54" spans="1:7">
      <c r="A54" s="38" t="s">
        <v>73</v>
      </c>
      <c r="B54" s="39"/>
      <c r="C54" s="39"/>
      <c r="D54" s="39">
        <v>1</v>
      </c>
      <c r="E54" s="39"/>
      <c r="F54" s="39">
        <v>1</v>
      </c>
      <c r="G54"/>
    </row>
    <row r="55" spans="1:7">
      <c r="A55" s="38" t="s">
        <v>1054</v>
      </c>
      <c r="B55" s="39"/>
      <c r="C55" s="39">
        <v>1</v>
      </c>
      <c r="D55" s="39"/>
      <c r="E55" s="39"/>
      <c r="F55" s="39">
        <v>1</v>
      </c>
      <c r="G55"/>
    </row>
    <row r="56" spans="1:7">
      <c r="A56" s="38" t="s">
        <v>1055</v>
      </c>
      <c r="B56" s="39"/>
      <c r="C56" s="39"/>
      <c r="D56" s="39"/>
      <c r="E56" s="39">
        <v>1</v>
      </c>
      <c r="F56" s="39">
        <v>1</v>
      </c>
      <c r="G56"/>
    </row>
    <row r="57" spans="1:7">
      <c r="A57" s="38" t="s">
        <v>1056</v>
      </c>
      <c r="B57" s="39">
        <v>1</v>
      </c>
      <c r="C57" s="39"/>
      <c r="D57" s="39"/>
      <c r="E57" s="39"/>
      <c r="F57" s="39">
        <v>1</v>
      </c>
      <c r="G57"/>
    </row>
    <row r="58" spans="1:7">
      <c r="A58" s="38" t="s">
        <v>1057</v>
      </c>
      <c r="B58" s="39"/>
      <c r="C58" s="39"/>
      <c r="D58" s="39">
        <v>1</v>
      </c>
      <c r="E58" s="39"/>
      <c r="F58" s="39">
        <v>1</v>
      </c>
      <c r="G58"/>
    </row>
    <row r="59" spans="1:7">
      <c r="A59" s="38" t="s">
        <v>1058</v>
      </c>
      <c r="B59" s="39"/>
      <c r="C59" s="39">
        <v>1</v>
      </c>
      <c r="D59" s="39"/>
      <c r="E59" s="39"/>
      <c r="F59" s="39">
        <v>1</v>
      </c>
      <c r="G59"/>
    </row>
    <row r="60" spans="1:7">
      <c r="A60" s="38" t="s">
        <v>1059</v>
      </c>
      <c r="B60" s="39"/>
      <c r="C60" s="39"/>
      <c r="D60" s="39"/>
      <c r="E60" s="39">
        <v>1</v>
      </c>
      <c r="F60" s="39">
        <v>1</v>
      </c>
      <c r="G60"/>
    </row>
    <row r="61" spans="1:7">
      <c r="A61" s="38" t="s">
        <v>1060</v>
      </c>
      <c r="B61" s="39"/>
      <c r="C61" s="39"/>
      <c r="D61" s="39">
        <v>1</v>
      </c>
      <c r="E61" s="39"/>
      <c r="F61" s="39">
        <v>1</v>
      </c>
      <c r="G61"/>
    </row>
    <row r="62" spans="1:7">
      <c r="A62" s="38" t="s">
        <v>1061</v>
      </c>
      <c r="B62" s="39"/>
      <c r="C62" s="39">
        <v>1</v>
      </c>
      <c r="D62" s="39"/>
      <c r="E62" s="39"/>
      <c r="F62" s="39">
        <v>1</v>
      </c>
      <c r="G62"/>
    </row>
    <row r="63" spans="1:7">
      <c r="A63" s="38" t="s">
        <v>1062</v>
      </c>
      <c r="B63" s="39"/>
      <c r="C63" s="39">
        <v>1</v>
      </c>
      <c r="D63" s="39"/>
      <c r="E63" s="39"/>
      <c r="F63" s="39">
        <v>1</v>
      </c>
      <c r="G63"/>
    </row>
    <row r="64" spans="1:7">
      <c r="A64" s="38" t="s">
        <v>1063</v>
      </c>
      <c r="B64" s="39"/>
      <c r="C64" s="39"/>
      <c r="D64" s="39"/>
      <c r="E64" s="39">
        <v>1</v>
      </c>
      <c r="F64" s="39">
        <v>1</v>
      </c>
      <c r="G64"/>
    </row>
    <row r="65" spans="1:7">
      <c r="A65" s="38" t="s">
        <v>1064</v>
      </c>
      <c r="B65" s="39">
        <v>1</v>
      </c>
      <c r="C65" s="39"/>
      <c r="D65" s="39"/>
      <c r="E65" s="39"/>
      <c r="F65" s="39">
        <v>1</v>
      </c>
      <c r="G65"/>
    </row>
    <row r="66" spans="1:7">
      <c r="A66" s="38" t="s">
        <v>1065</v>
      </c>
      <c r="B66" s="39"/>
      <c r="C66" s="39"/>
      <c r="D66" s="39"/>
      <c r="E66" s="39">
        <v>1</v>
      </c>
      <c r="F66" s="39">
        <v>1</v>
      </c>
      <c r="G66"/>
    </row>
    <row r="67" spans="1:7">
      <c r="A67" s="38" t="s">
        <v>1066</v>
      </c>
      <c r="B67" s="39">
        <v>1</v>
      </c>
      <c r="C67" s="39"/>
      <c r="D67" s="39"/>
      <c r="E67" s="39"/>
      <c r="F67" s="39">
        <v>1</v>
      </c>
      <c r="G67"/>
    </row>
    <row r="68" spans="1:7">
      <c r="A68" s="38" t="s">
        <v>1067</v>
      </c>
      <c r="B68" s="39"/>
      <c r="C68" s="39">
        <v>1</v>
      </c>
      <c r="D68" s="39"/>
      <c r="E68" s="39"/>
      <c r="F68" s="39">
        <v>1</v>
      </c>
      <c r="G68"/>
    </row>
    <row r="69" spans="1:7">
      <c r="A69" s="38" t="s">
        <v>1068</v>
      </c>
      <c r="B69" s="39"/>
      <c r="C69" s="39">
        <v>1</v>
      </c>
      <c r="D69" s="39"/>
      <c r="E69" s="39"/>
      <c r="F69" s="39">
        <v>1</v>
      </c>
      <c r="G69"/>
    </row>
    <row r="70" spans="1:7">
      <c r="A70" s="38" t="s">
        <v>715</v>
      </c>
      <c r="B70" s="39"/>
      <c r="C70" s="39"/>
      <c r="D70" s="39">
        <v>1</v>
      </c>
      <c r="E70" s="39"/>
      <c r="F70" s="39">
        <v>1</v>
      </c>
      <c r="G70"/>
    </row>
    <row r="71" spans="1:7">
      <c r="A71" s="38" t="s">
        <v>1069</v>
      </c>
      <c r="B71" s="39"/>
      <c r="C71" s="39">
        <v>1</v>
      </c>
      <c r="D71" s="39"/>
      <c r="E71" s="39"/>
      <c r="F71" s="39">
        <v>1</v>
      </c>
      <c r="G71"/>
    </row>
    <row r="72" spans="1:7">
      <c r="A72" s="38" t="s">
        <v>1070</v>
      </c>
      <c r="B72" s="39"/>
      <c r="C72" s="39"/>
      <c r="D72" s="39"/>
      <c r="E72" s="39">
        <v>1</v>
      </c>
      <c r="F72" s="39">
        <v>1</v>
      </c>
      <c r="G72"/>
    </row>
    <row r="73" spans="1:7">
      <c r="A73" s="38" t="s">
        <v>1071</v>
      </c>
      <c r="B73" s="39"/>
      <c r="C73" s="39">
        <v>1</v>
      </c>
      <c r="D73" s="39"/>
      <c r="E73" s="39"/>
      <c r="F73" s="39">
        <v>1</v>
      </c>
      <c r="G73"/>
    </row>
    <row r="74" spans="1:7">
      <c r="A74" s="38" t="s">
        <v>1072</v>
      </c>
      <c r="B74" s="39"/>
      <c r="C74" s="39"/>
      <c r="D74" s="39"/>
      <c r="E74" s="39">
        <v>1</v>
      </c>
      <c r="F74" s="39">
        <v>1</v>
      </c>
      <c r="G74"/>
    </row>
    <row r="75" spans="1:7">
      <c r="A75" s="38" t="s">
        <v>1073</v>
      </c>
      <c r="B75" s="39"/>
      <c r="C75" s="39">
        <v>1</v>
      </c>
      <c r="D75" s="39"/>
      <c r="E75" s="39"/>
      <c r="F75" s="39">
        <v>1</v>
      </c>
      <c r="G75"/>
    </row>
    <row r="76" spans="1:7">
      <c r="A76" s="38" t="s">
        <v>1074</v>
      </c>
      <c r="B76" s="39"/>
      <c r="C76" s="39">
        <v>1</v>
      </c>
      <c r="D76" s="39"/>
      <c r="E76" s="39"/>
      <c r="F76" s="39">
        <v>1</v>
      </c>
      <c r="G76"/>
    </row>
    <row r="77" spans="1:7">
      <c r="A77" s="38" t="s">
        <v>1075</v>
      </c>
      <c r="B77" s="39">
        <v>1</v>
      </c>
      <c r="C77" s="39"/>
      <c r="D77" s="39"/>
      <c r="E77" s="39"/>
      <c r="F77" s="39">
        <v>1</v>
      </c>
      <c r="G77"/>
    </row>
    <row r="78" spans="1:7">
      <c r="A78" s="38" t="s">
        <v>1076</v>
      </c>
      <c r="B78" s="39"/>
      <c r="C78" s="39"/>
      <c r="D78" s="39">
        <v>1</v>
      </c>
      <c r="E78" s="39"/>
      <c r="F78" s="39">
        <v>1</v>
      </c>
      <c r="G78"/>
    </row>
    <row r="79" spans="1:7">
      <c r="A79" s="38" t="s">
        <v>1077</v>
      </c>
      <c r="B79" s="39">
        <v>1</v>
      </c>
      <c r="C79" s="39"/>
      <c r="D79" s="39"/>
      <c r="E79" s="39"/>
      <c r="F79" s="39">
        <v>1</v>
      </c>
      <c r="G79"/>
    </row>
    <row r="80" spans="1:7">
      <c r="A80" s="38" t="s">
        <v>1078</v>
      </c>
      <c r="B80" s="39"/>
      <c r="C80" s="39"/>
      <c r="D80" s="39">
        <v>1</v>
      </c>
      <c r="E80" s="39"/>
      <c r="F80" s="39">
        <v>1</v>
      </c>
      <c r="G80"/>
    </row>
    <row r="81" spans="1:7">
      <c r="A81" s="38" t="s">
        <v>1079</v>
      </c>
      <c r="B81" s="39">
        <v>1</v>
      </c>
      <c r="C81" s="39"/>
      <c r="D81" s="39"/>
      <c r="E81" s="39"/>
      <c r="F81" s="39">
        <v>1</v>
      </c>
      <c r="G81"/>
    </row>
    <row r="82" spans="1:7">
      <c r="A82" s="38" t="s">
        <v>1080</v>
      </c>
      <c r="B82" s="39"/>
      <c r="C82" s="39"/>
      <c r="D82" s="39"/>
      <c r="E82" s="39">
        <v>1</v>
      </c>
      <c r="F82" s="39">
        <v>1</v>
      </c>
      <c r="G82"/>
    </row>
    <row r="83" spans="1:7">
      <c r="A83" s="38" t="s">
        <v>1081</v>
      </c>
      <c r="B83" s="39">
        <v>1</v>
      </c>
      <c r="C83" s="39"/>
      <c r="D83" s="39"/>
      <c r="E83" s="39"/>
      <c r="F83" s="39">
        <v>1</v>
      </c>
      <c r="G83"/>
    </row>
    <row r="84" spans="1:7">
      <c r="A84" s="38" t="s">
        <v>1082</v>
      </c>
      <c r="B84" s="39"/>
      <c r="C84" s="39"/>
      <c r="D84" s="39"/>
      <c r="E84" s="39">
        <v>1</v>
      </c>
      <c r="F84" s="39">
        <v>1</v>
      </c>
      <c r="G84"/>
    </row>
    <row r="85" spans="1:7">
      <c r="A85" s="38" t="s">
        <v>1083</v>
      </c>
      <c r="B85" s="39"/>
      <c r="C85" s="39">
        <v>1</v>
      </c>
      <c r="D85" s="39"/>
      <c r="E85" s="39"/>
      <c r="F85" s="39">
        <v>1</v>
      </c>
      <c r="G85"/>
    </row>
    <row r="86" spans="1:7">
      <c r="A86" s="38" t="s">
        <v>1084</v>
      </c>
      <c r="B86" s="39"/>
      <c r="C86" s="39"/>
      <c r="D86" s="39"/>
      <c r="E86" s="39">
        <v>1</v>
      </c>
      <c r="F86" s="39">
        <v>1</v>
      </c>
      <c r="G86"/>
    </row>
    <row r="87" spans="1:7">
      <c r="A87" s="38" t="s">
        <v>1085</v>
      </c>
      <c r="B87" s="39">
        <v>1</v>
      </c>
      <c r="C87" s="39"/>
      <c r="D87" s="39"/>
      <c r="E87" s="39"/>
      <c r="F87" s="39">
        <v>1</v>
      </c>
      <c r="G87"/>
    </row>
    <row r="88" spans="1:7">
      <c r="A88" s="38" t="s">
        <v>1086</v>
      </c>
      <c r="B88" s="39"/>
      <c r="C88" s="39"/>
      <c r="D88" s="39"/>
      <c r="E88" s="39">
        <v>1</v>
      </c>
      <c r="F88" s="39">
        <v>1</v>
      </c>
      <c r="G88"/>
    </row>
    <row r="89" spans="1:7">
      <c r="A89" s="38" t="s">
        <v>1087</v>
      </c>
      <c r="B89" s="39"/>
      <c r="C89" s="39">
        <v>1</v>
      </c>
      <c r="D89" s="39"/>
      <c r="E89" s="39"/>
      <c r="F89" s="39">
        <v>1</v>
      </c>
      <c r="G89"/>
    </row>
    <row r="90" spans="1:7">
      <c r="A90" s="38" t="s">
        <v>1088</v>
      </c>
      <c r="B90" s="39"/>
      <c r="C90" s="39"/>
      <c r="D90" s="39"/>
      <c r="E90" s="39">
        <v>1</v>
      </c>
      <c r="F90" s="39">
        <v>1</v>
      </c>
      <c r="G90"/>
    </row>
    <row r="91" spans="1:7">
      <c r="A91" s="38" t="s">
        <v>1089</v>
      </c>
      <c r="B91" s="39"/>
      <c r="C91" s="39">
        <v>1</v>
      </c>
      <c r="D91" s="39"/>
      <c r="E91" s="39"/>
      <c r="F91" s="39">
        <v>1</v>
      </c>
      <c r="G91"/>
    </row>
    <row r="92" spans="1:7">
      <c r="A92" s="38" t="s">
        <v>1090</v>
      </c>
      <c r="B92" s="39"/>
      <c r="C92" s="39"/>
      <c r="D92" s="39">
        <v>1</v>
      </c>
      <c r="E92" s="39"/>
      <c r="F92" s="39">
        <v>1</v>
      </c>
      <c r="G92"/>
    </row>
    <row r="93" spans="1:7">
      <c r="A93" s="38" t="s">
        <v>1091</v>
      </c>
      <c r="B93" s="39"/>
      <c r="C93" s="39">
        <v>1</v>
      </c>
      <c r="D93" s="39"/>
      <c r="E93" s="39"/>
      <c r="F93" s="39">
        <v>1</v>
      </c>
      <c r="G93"/>
    </row>
    <row r="94" spans="1:7">
      <c r="A94" s="38" t="s">
        <v>1092</v>
      </c>
      <c r="B94" s="39"/>
      <c r="C94" s="39"/>
      <c r="D94" s="39">
        <v>1</v>
      </c>
      <c r="E94" s="39"/>
      <c r="F94" s="39">
        <v>1</v>
      </c>
      <c r="G94"/>
    </row>
    <row r="95" spans="1:7">
      <c r="A95" s="38" t="s">
        <v>1093</v>
      </c>
      <c r="B95" s="39"/>
      <c r="C95" s="39">
        <v>1</v>
      </c>
      <c r="D95" s="39"/>
      <c r="E95" s="39"/>
      <c r="F95" s="39">
        <v>1</v>
      </c>
      <c r="G95"/>
    </row>
    <row r="96" spans="1:7">
      <c r="A96" s="38" t="s">
        <v>1094</v>
      </c>
      <c r="B96" s="39"/>
      <c r="C96" s="39"/>
      <c r="D96" s="39">
        <v>1</v>
      </c>
      <c r="E96" s="39"/>
      <c r="F96" s="39">
        <v>1</v>
      </c>
      <c r="G96"/>
    </row>
    <row r="97" spans="1:7">
      <c r="A97" s="38" t="s">
        <v>1095</v>
      </c>
      <c r="B97" s="39"/>
      <c r="C97" s="39">
        <v>1</v>
      </c>
      <c r="D97" s="39"/>
      <c r="E97" s="39"/>
      <c r="F97" s="39">
        <v>1</v>
      </c>
      <c r="G97"/>
    </row>
    <row r="98" spans="1:7">
      <c r="A98" s="38" t="s">
        <v>1096</v>
      </c>
      <c r="B98" s="39"/>
      <c r="C98" s="39">
        <v>1</v>
      </c>
      <c r="D98" s="39"/>
      <c r="E98" s="39"/>
      <c r="F98" s="39">
        <v>1</v>
      </c>
      <c r="G98"/>
    </row>
    <row r="99" spans="1:7">
      <c r="A99" s="38" t="s">
        <v>1097</v>
      </c>
      <c r="B99" s="39"/>
      <c r="C99" s="39"/>
      <c r="D99" s="39">
        <v>1</v>
      </c>
      <c r="E99" s="39"/>
      <c r="F99" s="39">
        <v>1</v>
      </c>
      <c r="G99"/>
    </row>
    <row r="100" spans="1:7">
      <c r="A100" s="38" t="s">
        <v>1098</v>
      </c>
      <c r="B100" s="39"/>
      <c r="C100" s="39"/>
      <c r="D100" s="39"/>
      <c r="E100" s="39">
        <v>1</v>
      </c>
      <c r="F100" s="39">
        <v>1</v>
      </c>
      <c r="G100"/>
    </row>
    <row r="101" spans="1:7">
      <c r="A101" s="38" t="s">
        <v>1099</v>
      </c>
      <c r="B101" s="39">
        <v>1</v>
      </c>
      <c r="C101" s="39"/>
      <c r="D101" s="39"/>
      <c r="E101" s="39"/>
      <c r="F101" s="39">
        <v>1</v>
      </c>
      <c r="G101"/>
    </row>
    <row r="102" spans="1:7">
      <c r="A102" s="38" t="s">
        <v>1100</v>
      </c>
      <c r="B102" s="39"/>
      <c r="C102" s="39"/>
      <c r="D102" s="39"/>
      <c r="E102" s="39">
        <v>1</v>
      </c>
      <c r="F102" s="39">
        <v>1</v>
      </c>
      <c r="G102"/>
    </row>
    <row r="103" spans="1:7">
      <c r="A103" s="38" t="s">
        <v>1101</v>
      </c>
      <c r="B103" s="39"/>
      <c r="C103" s="39">
        <v>1</v>
      </c>
      <c r="D103" s="39"/>
      <c r="E103" s="39"/>
      <c r="F103" s="39">
        <v>1</v>
      </c>
      <c r="G103"/>
    </row>
    <row r="104" spans="1:7">
      <c r="A104" s="38" t="s">
        <v>1102</v>
      </c>
      <c r="B104" s="39"/>
      <c r="C104" s="39"/>
      <c r="D104" s="39"/>
      <c r="E104" s="39">
        <v>1</v>
      </c>
      <c r="F104" s="39">
        <v>1</v>
      </c>
      <c r="G104"/>
    </row>
    <row r="105" spans="1:7">
      <c r="A105" s="38" t="s">
        <v>1103</v>
      </c>
      <c r="B105" s="39"/>
      <c r="C105" s="39"/>
      <c r="D105" s="39">
        <v>1</v>
      </c>
      <c r="E105" s="39"/>
      <c r="F105" s="39">
        <v>1</v>
      </c>
      <c r="G105"/>
    </row>
    <row r="106" spans="1:7">
      <c r="A106" s="38" t="s">
        <v>1104</v>
      </c>
      <c r="B106" s="39"/>
      <c r="C106" s="39"/>
      <c r="D106" s="39"/>
      <c r="E106" s="39">
        <v>1</v>
      </c>
      <c r="F106" s="39">
        <v>1</v>
      </c>
      <c r="G106"/>
    </row>
    <row r="107" spans="1:7">
      <c r="A107" s="38" t="s">
        <v>1105</v>
      </c>
      <c r="B107" s="39"/>
      <c r="C107" s="39">
        <v>1</v>
      </c>
      <c r="D107" s="39"/>
      <c r="E107" s="39"/>
      <c r="F107" s="39">
        <v>1</v>
      </c>
      <c r="G107"/>
    </row>
    <row r="108" spans="1:7">
      <c r="A108" s="38" t="s">
        <v>1106</v>
      </c>
      <c r="B108" s="39">
        <v>1</v>
      </c>
      <c r="C108" s="39"/>
      <c r="D108" s="39"/>
      <c r="E108" s="39"/>
      <c r="F108" s="39">
        <v>1</v>
      </c>
      <c r="G108"/>
    </row>
    <row r="109" spans="1:7">
      <c r="A109" s="38" t="s">
        <v>1107</v>
      </c>
      <c r="B109" s="39"/>
      <c r="C109" s="39">
        <v>1</v>
      </c>
      <c r="D109" s="39"/>
      <c r="E109" s="39"/>
      <c r="F109" s="39">
        <v>1</v>
      </c>
      <c r="G109"/>
    </row>
    <row r="110" spans="1:7">
      <c r="A110" s="38" t="s">
        <v>1108</v>
      </c>
      <c r="B110" s="39"/>
      <c r="C110" s="39">
        <v>1</v>
      </c>
      <c r="D110" s="39"/>
      <c r="E110" s="39"/>
      <c r="F110" s="39">
        <v>1</v>
      </c>
      <c r="G110"/>
    </row>
    <row r="111" spans="1:7">
      <c r="A111" s="38" t="s">
        <v>1109</v>
      </c>
      <c r="B111" s="39"/>
      <c r="C111" s="39">
        <v>1</v>
      </c>
      <c r="D111" s="39"/>
      <c r="E111" s="39"/>
      <c r="F111" s="39">
        <v>1</v>
      </c>
      <c r="G111"/>
    </row>
    <row r="112" spans="1:7">
      <c r="A112" s="38" t="s">
        <v>1110</v>
      </c>
      <c r="B112" s="39"/>
      <c r="C112" s="39"/>
      <c r="D112" s="39">
        <v>1</v>
      </c>
      <c r="E112" s="39"/>
      <c r="F112" s="39">
        <v>1</v>
      </c>
      <c r="G112"/>
    </row>
    <row r="113" spans="1:7">
      <c r="A113" s="38" t="s">
        <v>1111</v>
      </c>
      <c r="B113" s="39">
        <v>1</v>
      </c>
      <c r="C113" s="39"/>
      <c r="D113" s="39"/>
      <c r="E113" s="39"/>
      <c r="F113" s="39">
        <v>1</v>
      </c>
      <c r="G113"/>
    </row>
    <row r="114" spans="1:7">
      <c r="A114" s="38" t="s">
        <v>1112</v>
      </c>
      <c r="B114" s="39"/>
      <c r="C114" s="39"/>
      <c r="D114" s="39">
        <v>1</v>
      </c>
      <c r="E114" s="39"/>
      <c r="F114" s="39">
        <v>1</v>
      </c>
      <c r="G114"/>
    </row>
    <row r="115" spans="1:7">
      <c r="A115" s="38" t="s">
        <v>1113</v>
      </c>
      <c r="B115" s="39">
        <v>1</v>
      </c>
      <c r="C115" s="39"/>
      <c r="D115" s="39"/>
      <c r="E115" s="39"/>
      <c r="F115" s="39">
        <v>1</v>
      </c>
      <c r="G115"/>
    </row>
    <row r="116" spans="1:7">
      <c r="A116" s="38" t="s">
        <v>1114</v>
      </c>
      <c r="B116" s="39"/>
      <c r="C116" s="39"/>
      <c r="D116" s="39">
        <v>1</v>
      </c>
      <c r="E116" s="39"/>
      <c r="F116" s="39">
        <v>1</v>
      </c>
      <c r="G116"/>
    </row>
    <row r="117" spans="1:7">
      <c r="A117" s="38" t="s">
        <v>1115</v>
      </c>
      <c r="B117" s="39">
        <v>1</v>
      </c>
      <c r="C117" s="39"/>
      <c r="D117" s="39"/>
      <c r="E117" s="39"/>
      <c r="F117" s="39">
        <v>1</v>
      </c>
      <c r="G117"/>
    </row>
    <row r="118" spans="1:7">
      <c r="A118" s="38" t="s">
        <v>1116</v>
      </c>
      <c r="B118" s="39"/>
      <c r="C118" s="39"/>
      <c r="D118" s="39">
        <v>1</v>
      </c>
      <c r="E118" s="39"/>
      <c r="F118" s="39">
        <v>1</v>
      </c>
      <c r="G118"/>
    </row>
    <row r="119" spans="1:7">
      <c r="A119" s="38" t="s">
        <v>1117</v>
      </c>
      <c r="B119" s="39"/>
      <c r="C119" s="39">
        <v>1</v>
      </c>
      <c r="D119" s="39"/>
      <c r="E119" s="39"/>
      <c r="F119" s="39">
        <v>1</v>
      </c>
      <c r="G119"/>
    </row>
    <row r="120" spans="1:7">
      <c r="A120" s="38" t="s">
        <v>1118</v>
      </c>
      <c r="B120" s="39">
        <v>1</v>
      </c>
      <c r="C120" s="39"/>
      <c r="D120" s="39"/>
      <c r="E120" s="39"/>
      <c r="F120" s="39">
        <v>1</v>
      </c>
      <c r="G120"/>
    </row>
    <row r="121" spans="1:7">
      <c r="A121" s="38" t="s">
        <v>1119</v>
      </c>
      <c r="B121" s="39">
        <v>1</v>
      </c>
      <c r="C121" s="39"/>
      <c r="D121" s="39"/>
      <c r="E121" s="39"/>
      <c r="F121" s="39">
        <v>1</v>
      </c>
      <c r="G121"/>
    </row>
    <row r="122" spans="1:7">
      <c r="A122" s="38" t="s">
        <v>1120</v>
      </c>
      <c r="B122" s="39"/>
      <c r="C122" s="39"/>
      <c r="D122" s="39"/>
      <c r="E122" s="39">
        <v>1</v>
      </c>
      <c r="F122" s="39">
        <v>1</v>
      </c>
      <c r="G122"/>
    </row>
    <row r="123" spans="1:7">
      <c r="A123" s="38" t="s">
        <v>1121</v>
      </c>
      <c r="B123" s="39">
        <v>1</v>
      </c>
      <c r="C123" s="39"/>
      <c r="D123" s="39"/>
      <c r="E123" s="39"/>
      <c r="F123" s="39">
        <v>1</v>
      </c>
      <c r="G123"/>
    </row>
    <row r="124" spans="1:7">
      <c r="A124" s="38" t="s">
        <v>1122</v>
      </c>
      <c r="B124" s="39"/>
      <c r="C124" s="39"/>
      <c r="D124" s="39"/>
      <c r="E124" s="39">
        <v>1</v>
      </c>
      <c r="F124" s="39">
        <v>1</v>
      </c>
      <c r="G124"/>
    </row>
    <row r="125" spans="1:7">
      <c r="A125" s="38" t="s">
        <v>1123</v>
      </c>
      <c r="B125" s="39"/>
      <c r="C125" s="39">
        <v>1</v>
      </c>
      <c r="D125" s="39"/>
      <c r="E125" s="39"/>
      <c r="F125" s="39">
        <v>1</v>
      </c>
      <c r="G125"/>
    </row>
    <row r="126" spans="1:7">
      <c r="A126" s="38" t="s">
        <v>1124</v>
      </c>
      <c r="B126" s="39"/>
      <c r="C126" s="39"/>
      <c r="D126" s="39"/>
      <c r="E126" s="39">
        <v>1</v>
      </c>
      <c r="F126" s="39">
        <v>1</v>
      </c>
      <c r="G126"/>
    </row>
    <row r="127" spans="1:7">
      <c r="A127" s="38" t="s">
        <v>1125</v>
      </c>
      <c r="B127" s="39">
        <v>1</v>
      </c>
      <c r="C127" s="39"/>
      <c r="D127" s="39"/>
      <c r="E127" s="39"/>
      <c r="F127" s="39">
        <v>1</v>
      </c>
      <c r="G127"/>
    </row>
    <row r="128" spans="1:7">
      <c r="A128" s="38" t="s">
        <v>1126</v>
      </c>
      <c r="B128" s="39"/>
      <c r="C128" s="39"/>
      <c r="D128" s="39"/>
      <c r="E128" s="39">
        <v>1</v>
      </c>
      <c r="F128" s="39">
        <v>1</v>
      </c>
      <c r="G128"/>
    </row>
    <row r="129" spans="1:7">
      <c r="A129" s="38" t="s">
        <v>1127</v>
      </c>
      <c r="B129" s="39"/>
      <c r="C129" s="39">
        <v>1</v>
      </c>
      <c r="D129" s="39"/>
      <c r="E129" s="39"/>
      <c r="F129" s="39">
        <v>1</v>
      </c>
      <c r="G129"/>
    </row>
    <row r="130" spans="1:7">
      <c r="A130" s="38" t="s">
        <v>1128</v>
      </c>
      <c r="B130" s="39"/>
      <c r="C130" s="39"/>
      <c r="D130" s="39"/>
      <c r="E130" s="39">
        <v>1</v>
      </c>
      <c r="F130" s="39">
        <v>1</v>
      </c>
      <c r="G130"/>
    </row>
    <row r="131" spans="1:7">
      <c r="A131" s="38" t="s">
        <v>1129</v>
      </c>
      <c r="B131" s="39">
        <v>1</v>
      </c>
      <c r="C131" s="39"/>
      <c r="D131" s="39"/>
      <c r="E131" s="39"/>
      <c r="F131" s="39">
        <v>1</v>
      </c>
      <c r="G131"/>
    </row>
    <row r="132" spans="1:7">
      <c r="A132" s="38" t="s">
        <v>1130</v>
      </c>
      <c r="B132" s="39"/>
      <c r="C132" s="39"/>
      <c r="D132" s="39"/>
      <c r="E132" s="39">
        <v>1</v>
      </c>
      <c r="F132" s="39">
        <v>1</v>
      </c>
      <c r="G132"/>
    </row>
    <row r="133" spans="1:7">
      <c r="A133" s="38" t="s">
        <v>1131</v>
      </c>
      <c r="B133" s="39">
        <v>1</v>
      </c>
      <c r="C133" s="39"/>
      <c r="D133" s="39"/>
      <c r="E133" s="39"/>
      <c r="F133" s="39">
        <v>1</v>
      </c>
      <c r="G133"/>
    </row>
    <row r="134" spans="1:7">
      <c r="A134" s="38" t="s">
        <v>754</v>
      </c>
      <c r="B134" s="39"/>
      <c r="C134" s="39"/>
      <c r="D134" s="39"/>
      <c r="E134" s="39">
        <v>1</v>
      </c>
      <c r="F134" s="39">
        <v>1</v>
      </c>
      <c r="G134"/>
    </row>
    <row r="135" spans="1:7">
      <c r="A135" s="38" t="s">
        <v>1132</v>
      </c>
      <c r="B135" s="39"/>
      <c r="C135" s="39">
        <v>1</v>
      </c>
      <c r="D135" s="39"/>
      <c r="E135" s="39"/>
      <c r="F135" s="39">
        <v>1</v>
      </c>
      <c r="G135"/>
    </row>
    <row r="136" spans="1:7">
      <c r="A136" s="38" t="s">
        <v>1133</v>
      </c>
      <c r="B136" s="39"/>
      <c r="C136" s="39"/>
      <c r="D136" s="39"/>
      <c r="E136" s="39">
        <v>1</v>
      </c>
      <c r="F136" s="39">
        <v>1</v>
      </c>
      <c r="G136"/>
    </row>
    <row r="137" spans="1:7">
      <c r="A137" s="38" t="s">
        <v>1134</v>
      </c>
      <c r="B137" s="39"/>
      <c r="C137" s="39">
        <v>1</v>
      </c>
      <c r="D137" s="39"/>
      <c r="E137" s="39"/>
      <c r="F137" s="39">
        <v>1</v>
      </c>
      <c r="G137"/>
    </row>
    <row r="138" spans="1:7">
      <c r="A138" s="38" t="s">
        <v>1135</v>
      </c>
      <c r="B138" s="39"/>
      <c r="C138" s="39">
        <v>1</v>
      </c>
      <c r="D138" s="39"/>
      <c r="E138" s="39"/>
      <c r="F138" s="39">
        <v>1</v>
      </c>
      <c r="G138"/>
    </row>
    <row r="139" spans="1:7">
      <c r="A139" s="38" t="s">
        <v>1136</v>
      </c>
      <c r="B139" s="39"/>
      <c r="C139" s="39">
        <v>1</v>
      </c>
      <c r="D139" s="39"/>
      <c r="E139" s="39"/>
      <c r="F139" s="39">
        <v>1</v>
      </c>
      <c r="G139"/>
    </row>
    <row r="140" spans="1:7">
      <c r="A140" s="38" t="s">
        <v>1137</v>
      </c>
      <c r="B140" s="39"/>
      <c r="C140" s="39"/>
      <c r="D140" s="39">
        <v>1</v>
      </c>
      <c r="E140" s="39"/>
      <c r="F140" s="39">
        <v>1</v>
      </c>
      <c r="G140"/>
    </row>
    <row r="141" spans="1:7">
      <c r="A141" s="38" t="s">
        <v>1138</v>
      </c>
      <c r="B141" s="39">
        <v>1</v>
      </c>
      <c r="C141" s="39"/>
      <c r="D141" s="39"/>
      <c r="E141" s="39"/>
      <c r="F141" s="39">
        <v>1</v>
      </c>
      <c r="G141"/>
    </row>
    <row r="142" spans="1:7">
      <c r="A142" s="38" t="s">
        <v>1139</v>
      </c>
      <c r="B142" s="39"/>
      <c r="C142" s="39"/>
      <c r="D142" s="39">
        <v>1</v>
      </c>
      <c r="E142" s="39"/>
      <c r="F142" s="39">
        <v>1</v>
      </c>
      <c r="G142"/>
    </row>
    <row r="143" spans="1:7">
      <c r="A143" s="38" t="s">
        <v>1140</v>
      </c>
      <c r="B143" s="39"/>
      <c r="C143" s="39">
        <v>1</v>
      </c>
      <c r="D143" s="39"/>
      <c r="E143" s="39"/>
      <c r="F143" s="39">
        <v>1</v>
      </c>
      <c r="G143"/>
    </row>
    <row r="144" spans="1:7">
      <c r="A144" s="38" t="s">
        <v>1141</v>
      </c>
      <c r="B144" s="39"/>
      <c r="C144" s="39"/>
      <c r="D144" s="39">
        <v>1</v>
      </c>
      <c r="E144" s="39"/>
      <c r="F144" s="39">
        <v>1</v>
      </c>
      <c r="G144"/>
    </row>
    <row r="145" spans="1:7">
      <c r="A145" s="38" t="s">
        <v>1142</v>
      </c>
      <c r="B145" s="39"/>
      <c r="C145" s="39">
        <v>1</v>
      </c>
      <c r="D145" s="39"/>
      <c r="E145" s="39"/>
      <c r="F145" s="39">
        <v>1</v>
      </c>
      <c r="G145"/>
    </row>
    <row r="146" spans="1:7">
      <c r="A146" s="38" t="s">
        <v>1143</v>
      </c>
      <c r="B146" s="39"/>
      <c r="C146" s="39"/>
      <c r="D146" s="39">
        <v>1</v>
      </c>
      <c r="E146" s="39"/>
      <c r="F146" s="39">
        <v>1</v>
      </c>
      <c r="G146"/>
    </row>
    <row r="147" spans="1:7">
      <c r="A147" s="38" t="s">
        <v>1144</v>
      </c>
      <c r="B147" s="39">
        <v>1</v>
      </c>
      <c r="C147" s="39"/>
      <c r="D147" s="39"/>
      <c r="E147" s="39"/>
      <c r="F147" s="39">
        <v>1</v>
      </c>
      <c r="G147"/>
    </row>
    <row r="148" spans="1:7">
      <c r="A148" s="38" t="s">
        <v>1145</v>
      </c>
      <c r="B148" s="39"/>
      <c r="C148" s="39">
        <v>1</v>
      </c>
      <c r="D148" s="39"/>
      <c r="E148" s="39"/>
      <c r="F148" s="39">
        <v>1</v>
      </c>
      <c r="G148"/>
    </row>
    <row r="149" spans="1:7">
      <c r="A149" s="38" t="s">
        <v>1146</v>
      </c>
      <c r="B149" s="39"/>
      <c r="C149" s="39">
        <v>1</v>
      </c>
      <c r="D149" s="39"/>
      <c r="E149" s="39"/>
      <c r="F149" s="39">
        <v>1</v>
      </c>
      <c r="G149"/>
    </row>
    <row r="150" spans="1:7">
      <c r="A150" s="38" t="s">
        <v>1147</v>
      </c>
      <c r="B150" s="39"/>
      <c r="C150" s="39"/>
      <c r="D150" s="39">
        <v>1</v>
      </c>
      <c r="E150" s="39"/>
      <c r="F150" s="39">
        <v>1</v>
      </c>
      <c r="G150"/>
    </row>
    <row r="151" spans="1:7">
      <c r="A151" s="38" t="s">
        <v>1148</v>
      </c>
      <c r="B151" s="39">
        <v>1</v>
      </c>
      <c r="C151" s="39"/>
      <c r="D151" s="39"/>
      <c r="E151" s="39"/>
      <c r="F151" s="39">
        <v>1</v>
      </c>
      <c r="G151"/>
    </row>
    <row r="152" spans="1:7">
      <c r="A152" s="38" t="s">
        <v>1149</v>
      </c>
      <c r="B152" s="39"/>
      <c r="C152" s="39"/>
      <c r="D152" s="39"/>
      <c r="E152" s="39">
        <v>1</v>
      </c>
      <c r="F152" s="39">
        <v>1</v>
      </c>
      <c r="G152"/>
    </row>
    <row r="153" spans="1:7">
      <c r="A153" s="38" t="s">
        <v>1150</v>
      </c>
      <c r="B153" s="39"/>
      <c r="C153" s="39">
        <v>1</v>
      </c>
      <c r="D153" s="39"/>
      <c r="E153" s="39"/>
      <c r="F153" s="39">
        <v>1</v>
      </c>
      <c r="G153"/>
    </row>
    <row r="154" spans="1:7">
      <c r="A154" s="38" t="s">
        <v>1151</v>
      </c>
      <c r="B154" s="39"/>
      <c r="C154" s="39"/>
      <c r="D154" s="39"/>
      <c r="E154" s="39">
        <v>1</v>
      </c>
      <c r="F154" s="39">
        <v>1</v>
      </c>
      <c r="G154"/>
    </row>
    <row r="155" spans="1:7">
      <c r="A155" s="38" t="s">
        <v>1152</v>
      </c>
      <c r="B155" s="39"/>
      <c r="C155" s="39">
        <v>1</v>
      </c>
      <c r="D155" s="39"/>
      <c r="E155" s="39"/>
      <c r="F155" s="39">
        <v>1</v>
      </c>
      <c r="G155"/>
    </row>
    <row r="156" spans="1:7">
      <c r="A156" s="38" t="s">
        <v>1153</v>
      </c>
      <c r="B156" s="39"/>
      <c r="C156" s="39"/>
      <c r="D156" s="39"/>
      <c r="E156" s="39">
        <v>1</v>
      </c>
      <c r="F156" s="39">
        <v>1</v>
      </c>
      <c r="G156"/>
    </row>
    <row r="157" spans="1:7">
      <c r="A157" s="38" t="s">
        <v>1154</v>
      </c>
      <c r="B157" s="39"/>
      <c r="C157" s="39">
        <v>1</v>
      </c>
      <c r="D157" s="39"/>
      <c r="E157" s="39"/>
      <c r="F157" s="39">
        <v>1</v>
      </c>
      <c r="G157"/>
    </row>
    <row r="158" spans="1:7">
      <c r="A158" s="38" t="s">
        <v>1155</v>
      </c>
      <c r="B158" s="39"/>
      <c r="C158" s="39"/>
      <c r="D158" s="39"/>
      <c r="E158" s="39">
        <v>1</v>
      </c>
      <c r="F158" s="39">
        <v>1</v>
      </c>
      <c r="G158"/>
    </row>
    <row r="159" spans="1:7">
      <c r="A159" s="38" t="s">
        <v>1156</v>
      </c>
      <c r="B159" s="39">
        <v>1</v>
      </c>
      <c r="C159" s="39"/>
      <c r="D159" s="39"/>
      <c r="E159" s="39"/>
      <c r="F159" s="39">
        <v>1</v>
      </c>
      <c r="G159"/>
    </row>
    <row r="160" spans="1:7">
      <c r="A160" s="38" t="s">
        <v>1157</v>
      </c>
      <c r="B160" s="39"/>
      <c r="C160" s="39"/>
      <c r="D160" s="39"/>
      <c r="E160" s="39">
        <v>1</v>
      </c>
      <c r="F160" s="39">
        <v>1</v>
      </c>
      <c r="G160"/>
    </row>
    <row r="161" spans="1:7">
      <c r="A161" s="38" t="s">
        <v>148</v>
      </c>
      <c r="B161" s="39"/>
      <c r="C161" s="39"/>
      <c r="D161" s="39">
        <v>1</v>
      </c>
      <c r="E161" s="39"/>
      <c r="F161" s="39">
        <v>1</v>
      </c>
      <c r="G161"/>
    </row>
    <row r="162" spans="1:7">
      <c r="A162" s="38" t="s">
        <v>1158</v>
      </c>
      <c r="B162" s="39"/>
      <c r="C162" s="39"/>
      <c r="D162" s="39"/>
      <c r="E162" s="39">
        <v>1</v>
      </c>
      <c r="F162" s="39">
        <v>1</v>
      </c>
      <c r="G162"/>
    </row>
    <row r="163" spans="1:7">
      <c r="A163" s="38" t="s">
        <v>1159</v>
      </c>
      <c r="B163" s="39"/>
      <c r="C163" s="39"/>
      <c r="D163" s="39">
        <v>1</v>
      </c>
      <c r="E163" s="39"/>
      <c r="F163" s="39">
        <v>1</v>
      </c>
      <c r="G163"/>
    </row>
    <row r="164" spans="1:7">
      <c r="A164" s="38" t="s">
        <v>1160</v>
      </c>
      <c r="B164" s="39"/>
      <c r="C164" s="39"/>
      <c r="D164" s="39"/>
      <c r="E164" s="39">
        <v>1</v>
      </c>
      <c r="F164" s="39">
        <v>1</v>
      </c>
      <c r="G164"/>
    </row>
    <row r="165" spans="1:7">
      <c r="A165" s="38" t="s">
        <v>1161</v>
      </c>
      <c r="B165" s="39"/>
      <c r="C165" s="39"/>
      <c r="D165" s="39">
        <v>1</v>
      </c>
      <c r="E165" s="39"/>
      <c r="F165" s="39">
        <v>1</v>
      </c>
      <c r="G165"/>
    </row>
    <row r="166" spans="1:7">
      <c r="A166" s="38" t="s">
        <v>1162</v>
      </c>
      <c r="B166" s="39"/>
      <c r="C166" s="39"/>
      <c r="D166" s="39"/>
      <c r="E166" s="39">
        <v>1</v>
      </c>
      <c r="F166" s="39">
        <v>1</v>
      </c>
      <c r="G166"/>
    </row>
    <row r="167" spans="1:7">
      <c r="A167" s="38" t="s">
        <v>1163</v>
      </c>
      <c r="B167" s="39"/>
      <c r="C167" s="39"/>
      <c r="D167" s="39">
        <v>1</v>
      </c>
      <c r="E167" s="39"/>
      <c r="F167" s="39">
        <v>1</v>
      </c>
      <c r="G167"/>
    </row>
    <row r="168" spans="1:7">
      <c r="A168" s="38" t="s">
        <v>1164</v>
      </c>
      <c r="B168" s="39"/>
      <c r="C168" s="39"/>
      <c r="D168" s="39"/>
      <c r="E168" s="39">
        <v>1</v>
      </c>
      <c r="F168" s="39">
        <v>1</v>
      </c>
      <c r="G168"/>
    </row>
    <row r="169" spans="1:7">
      <c r="A169" s="38" t="s">
        <v>1165</v>
      </c>
      <c r="B169" s="39"/>
      <c r="C169" s="39"/>
      <c r="D169" s="39">
        <v>1</v>
      </c>
      <c r="E169" s="39"/>
      <c r="F169" s="39">
        <v>1</v>
      </c>
      <c r="G169"/>
    </row>
    <row r="170" spans="1:7">
      <c r="A170" s="38" t="s">
        <v>1166</v>
      </c>
      <c r="B170" s="39"/>
      <c r="C170" s="39">
        <v>1</v>
      </c>
      <c r="D170" s="39"/>
      <c r="E170" s="39"/>
      <c r="F170" s="39">
        <v>1</v>
      </c>
      <c r="G170"/>
    </row>
    <row r="171" spans="1:7">
      <c r="A171" s="38" t="s">
        <v>1167</v>
      </c>
      <c r="B171" s="39"/>
      <c r="C171" s="39"/>
      <c r="D171" s="39">
        <v>1</v>
      </c>
      <c r="E171" s="39"/>
      <c r="F171" s="39">
        <v>1</v>
      </c>
      <c r="G171"/>
    </row>
    <row r="172" spans="1:7">
      <c r="A172" s="38" t="s">
        <v>1168</v>
      </c>
      <c r="B172" s="39"/>
      <c r="C172" s="39">
        <v>1</v>
      </c>
      <c r="D172" s="39"/>
      <c r="E172" s="39"/>
      <c r="F172" s="39">
        <v>1</v>
      </c>
      <c r="G172"/>
    </row>
    <row r="173" spans="1:7">
      <c r="A173" s="38" t="s">
        <v>1169</v>
      </c>
      <c r="B173" s="39"/>
      <c r="C173" s="39">
        <v>1</v>
      </c>
      <c r="D173" s="39"/>
      <c r="E173" s="39"/>
      <c r="F173" s="39">
        <v>1</v>
      </c>
      <c r="G173"/>
    </row>
    <row r="174" spans="1:7">
      <c r="A174" s="38" t="s">
        <v>1170</v>
      </c>
      <c r="B174" s="39">
        <v>1</v>
      </c>
      <c r="C174" s="39"/>
      <c r="D174" s="39"/>
      <c r="E174" s="39"/>
      <c r="F174" s="39">
        <v>1</v>
      </c>
      <c r="G174"/>
    </row>
    <row r="175" spans="1:7">
      <c r="A175" s="38" t="s">
        <v>901</v>
      </c>
      <c r="B175" s="39">
        <v>30</v>
      </c>
      <c r="C175" s="39">
        <v>147</v>
      </c>
      <c r="D175" s="39">
        <v>176</v>
      </c>
      <c r="E175" s="39">
        <v>84</v>
      </c>
      <c r="F175" s="39">
        <v>437</v>
      </c>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row r="194" spans="1:7">
      <c r="A194"/>
      <c r="B194"/>
      <c r="C194"/>
      <c r="D194"/>
      <c r="E194"/>
      <c r="F194"/>
      <c r="G194"/>
    </row>
    <row r="195" spans="1:7">
      <c r="A195"/>
      <c r="B195"/>
      <c r="C195"/>
      <c r="D195"/>
      <c r="E195"/>
      <c r="F195"/>
      <c r="G195"/>
    </row>
    <row r="196" spans="1:7">
      <c r="A196"/>
      <c r="B196"/>
      <c r="C196"/>
      <c r="D196"/>
      <c r="E196"/>
      <c r="F196"/>
      <c r="G196"/>
    </row>
    <row r="197" spans="1:7">
      <c r="A197"/>
      <c r="B197"/>
      <c r="C197"/>
      <c r="D197"/>
      <c r="E197"/>
      <c r="F197"/>
      <c r="G197"/>
    </row>
    <row r="198" spans="1:7">
      <c r="A198"/>
      <c r="B198"/>
      <c r="C198"/>
      <c r="D198"/>
      <c r="E198"/>
      <c r="F198"/>
      <c r="G198"/>
    </row>
    <row r="199" spans="1:7">
      <c r="A199"/>
      <c r="B199"/>
      <c r="C199"/>
      <c r="D199"/>
      <c r="E199"/>
      <c r="F199"/>
      <c r="G199"/>
    </row>
    <row r="200" spans="1:7">
      <c r="A200"/>
      <c r="B200"/>
      <c r="C200"/>
      <c r="D200"/>
      <c r="E200"/>
      <c r="F200"/>
      <c r="G200"/>
    </row>
    <row r="201" spans="1:7">
      <c r="A201"/>
      <c r="B201"/>
      <c r="C201"/>
      <c r="D201"/>
      <c r="E201"/>
      <c r="F201"/>
      <c r="G201"/>
    </row>
    <row r="202" spans="1:7">
      <c r="A202"/>
      <c r="B202"/>
      <c r="C202"/>
      <c r="D202"/>
      <c r="E202"/>
      <c r="F202"/>
      <c r="G202"/>
    </row>
    <row r="203" spans="1:7">
      <c r="A203"/>
      <c r="B203"/>
      <c r="C203"/>
      <c r="D203"/>
      <c r="E203"/>
      <c r="F203"/>
      <c r="G203"/>
    </row>
    <row r="204" spans="1:7">
      <c r="A204"/>
      <c r="B204"/>
      <c r="C204"/>
      <c r="D204"/>
      <c r="E204"/>
      <c r="F204"/>
      <c r="G204"/>
    </row>
    <row r="205" spans="1:7">
      <c r="A205"/>
      <c r="B205"/>
      <c r="C205"/>
      <c r="D205"/>
      <c r="E205"/>
      <c r="F205"/>
      <c r="G205"/>
    </row>
    <row r="206" spans="1:7">
      <c r="A206"/>
      <c r="B206"/>
      <c r="C206"/>
      <c r="D206"/>
      <c r="E206"/>
      <c r="F206"/>
      <c r="G206"/>
    </row>
    <row r="207" spans="1:7">
      <c r="A207"/>
      <c r="B207"/>
      <c r="C207"/>
      <c r="D207"/>
      <c r="E207"/>
      <c r="F207"/>
      <c r="G207"/>
    </row>
    <row r="208" spans="1:7">
      <c r="A208"/>
      <c r="B208"/>
      <c r="C208"/>
      <c r="D208"/>
      <c r="E208"/>
      <c r="F208"/>
      <c r="G208"/>
    </row>
    <row r="209" spans="1:7">
      <c r="A209"/>
      <c r="B209"/>
      <c r="C209"/>
      <c r="D209"/>
      <c r="E209"/>
      <c r="F209"/>
      <c r="G209"/>
    </row>
    <row r="210" spans="1:7">
      <c r="A210"/>
      <c r="B210"/>
      <c r="C210"/>
      <c r="D210"/>
      <c r="E210"/>
      <c r="F210"/>
      <c r="G210"/>
    </row>
    <row r="211" spans="1:7">
      <c r="A211"/>
      <c r="B211"/>
      <c r="C211"/>
      <c r="D211"/>
      <c r="E211"/>
      <c r="F211"/>
      <c r="G211"/>
    </row>
    <row r="212" spans="1:7">
      <c r="A212"/>
      <c r="B212"/>
      <c r="C212"/>
      <c r="D212"/>
      <c r="E212"/>
      <c r="F212"/>
      <c r="G212"/>
    </row>
    <row r="213" spans="1:7">
      <c r="A213"/>
      <c r="B213"/>
      <c r="C213"/>
      <c r="D213"/>
      <c r="E213"/>
      <c r="F213"/>
      <c r="G213"/>
    </row>
    <row r="214" spans="1:7">
      <c r="A214"/>
      <c r="B214"/>
      <c r="C214"/>
      <c r="D214"/>
      <c r="E214"/>
      <c r="F214"/>
      <c r="G214"/>
    </row>
    <row r="215" spans="1:7">
      <c r="A215"/>
      <c r="B215"/>
      <c r="C215"/>
      <c r="D215"/>
      <c r="E215"/>
      <c r="F215"/>
      <c r="G215"/>
    </row>
    <row r="216" spans="1:7">
      <c r="A216"/>
      <c r="B216"/>
      <c r="C216"/>
      <c r="D216"/>
      <c r="E216"/>
      <c r="F216"/>
      <c r="G216"/>
    </row>
    <row r="217" spans="1:7">
      <c r="A217"/>
      <c r="B217"/>
      <c r="C217"/>
      <c r="D217"/>
      <c r="E217"/>
      <c r="F217"/>
      <c r="G217"/>
    </row>
    <row r="218" spans="1:7">
      <c r="A218"/>
      <c r="B218"/>
      <c r="C218"/>
      <c r="D218"/>
      <c r="E218"/>
      <c r="F218"/>
      <c r="G218"/>
    </row>
    <row r="219" spans="1:7">
      <c r="A219"/>
      <c r="B219"/>
      <c r="C219"/>
      <c r="D219"/>
      <c r="E219"/>
      <c r="F219"/>
      <c r="G219"/>
    </row>
    <row r="220" spans="1:7">
      <c r="A220"/>
      <c r="B220"/>
      <c r="C220"/>
      <c r="D220"/>
      <c r="E220"/>
      <c r="F220"/>
      <c r="G220"/>
    </row>
    <row r="221" spans="1:7">
      <c r="A221"/>
      <c r="B221"/>
      <c r="C221"/>
      <c r="D221"/>
      <c r="E221"/>
      <c r="F221"/>
      <c r="G221"/>
    </row>
    <row r="222" spans="1:7">
      <c r="A222"/>
      <c r="B222"/>
      <c r="C222"/>
      <c r="D222"/>
      <c r="E222"/>
      <c r="F222"/>
      <c r="G222"/>
    </row>
    <row r="223" spans="1:7">
      <c r="A223"/>
      <c r="B223"/>
      <c r="C223"/>
      <c r="D223"/>
      <c r="E223"/>
      <c r="F223"/>
      <c r="G223"/>
    </row>
    <row r="224" spans="1:7">
      <c r="A224"/>
      <c r="B224"/>
      <c r="C224"/>
      <c r="D224"/>
      <c r="E224"/>
      <c r="F224"/>
      <c r="G224"/>
    </row>
    <row r="225" spans="1:7">
      <c r="A225"/>
      <c r="B225"/>
      <c r="C225"/>
      <c r="D225"/>
      <c r="E225"/>
      <c r="F225"/>
      <c r="G225"/>
    </row>
    <row r="226" spans="1:7">
      <c r="A226"/>
      <c r="B226"/>
      <c r="C226"/>
      <c r="D226"/>
      <c r="E226"/>
      <c r="F226"/>
      <c r="G226"/>
    </row>
    <row r="227" spans="1:7">
      <c r="A227"/>
      <c r="B227"/>
      <c r="C227"/>
      <c r="D227"/>
      <c r="E227"/>
      <c r="F227"/>
      <c r="G227"/>
    </row>
    <row r="228" spans="1:7">
      <c r="A228"/>
      <c r="B228"/>
      <c r="C228"/>
      <c r="D228"/>
      <c r="E228"/>
      <c r="F228"/>
      <c r="G228"/>
    </row>
    <row r="229" spans="1:7">
      <c r="A229"/>
      <c r="B229"/>
      <c r="C229"/>
      <c r="D229"/>
      <c r="E229"/>
      <c r="F229"/>
      <c r="G229"/>
    </row>
    <row r="230" spans="1:7">
      <c r="A230"/>
      <c r="B230"/>
      <c r="C230"/>
      <c r="D230"/>
      <c r="E230"/>
      <c r="F230"/>
      <c r="G230"/>
    </row>
    <row r="231" spans="1:7">
      <c r="A231"/>
      <c r="B231"/>
      <c r="C231"/>
      <c r="D231"/>
      <c r="E231"/>
      <c r="F231"/>
      <c r="G231"/>
    </row>
    <row r="232" spans="1:7">
      <c r="A232"/>
      <c r="B232"/>
      <c r="C232"/>
      <c r="D232"/>
      <c r="E232"/>
      <c r="F232"/>
      <c r="G232"/>
    </row>
    <row r="233" spans="1:7">
      <c r="A233"/>
      <c r="B233"/>
      <c r="C233"/>
      <c r="D233"/>
      <c r="E233"/>
      <c r="F233"/>
      <c r="G233"/>
    </row>
    <row r="234" spans="1:7">
      <c r="A234"/>
      <c r="B234"/>
      <c r="C234"/>
      <c r="D234"/>
      <c r="E234"/>
      <c r="F234"/>
      <c r="G234"/>
    </row>
    <row r="235" spans="1:7">
      <c r="A235"/>
      <c r="B235"/>
      <c r="C235"/>
      <c r="D235"/>
      <c r="E235"/>
      <c r="F235"/>
      <c r="G235"/>
    </row>
    <row r="236" spans="1:7">
      <c r="A236"/>
      <c r="B236"/>
      <c r="C236"/>
      <c r="D236"/>
      <c r="E236"/>
      <c r="F236"/>
      <c r="G236"/>
    </row>
    <row r="237" spans="1:7">
      <c r="A237"/>
      <c r="B237"/>
      <c r="C237"/>
      <c r="D237"/>
      <c r="E237"/>
      <c r="F237"/>
      <c r="G237"/>
    </row>
    <row r="238" spans="1:7">
      <c r="A238"/>
      <c r="B238"/>
      <c r="C238"/>
      <c r="D238"/>
      <c r="E238"/>
      <c r="F238"/>
      <c r="G238"/>
    </row>
    <row r="239" spans="1:7">
      <c r="A239"/>
      <c r="B239"/>
      <c r="C239"/>
      <c r="D239"/>
      <c r="E239"/>
      <c r="F239"/>
      <c r="G239"/>
    </row>
    <row r="240" spans="1:7">
      <c r="A240"/>
      <c r="B240"/>
      <c r="C240"/>
      <c r="D240"/>
      <c r="E240"/>
      <c r="F240"/>
      <c r="G240"/>
    </row>
    <row r="241" spans="1:7">
      <c r="A241"/>
      <c r="B241"/>
      <c r="C241"/>
      <c r="D241"/>
      <c r="E241"/>
      <c r="F241"/>
      <c r="G241"/>
    </row>
    <row r="242" spans="1:7">
      <c r="A242"/>
      <c r="B242"/>
      <c r="C242"/>
      <c r="D242"/>
      <c r="E242"/>
      <c r="F242"/>
      <c r="G242"/>
    </row>
    <row r="243" spans="1:7">
      <c r="A243"/>
      <c r="B243"/>
      <c r="C243"/>
      <c r="D243"/>
      <c r="E243"/>
      <c r="F243"/>
      <c r="G243"/>
    </row>
    <row r="244" spans="1:7">
      <c r="A244"/>
      <c r="B244"/>
      <c r="C244"/>
      <c r="D244"/>
      <c r="E244"/>
      <c r="F244"/>
      <c r="G244"/>
    </row>
    <row r="245" spans="1:7">
      <c r="A245"/>
      <c r="B245"/>
      <c r="C245"/>
      <c r="D245"/>
      <c r="E245"/>
      <c r="F245"/>
      <c r="G245"/>
    </row>
    <row r="246" spans="1:7">
      <c r="A246"/>
      <c r="B246"/>
      <c r="C246"/>
      <c r="D246"/>
      <c r="E246"/>
      <c r="F246"/>
      <c r="G246"/>
    </row>
    <row r="247" spans="1:7">
      <c r="A247"/>
      <c r="B247"/>
      <c r="C247"/>
      <c r="D247"/>
      <c r="E247"/>
      <c r="F247"/>
      <c r="G247"/>
    </row>
    <row r="248" spans="1:7">
      <c r="A248"/>
      <c r="B248"/>
      <c r="C248"/>
      <c r="D248"/>
      <c r="E248"/>
      <c r="F248"/>
      <c r="G248"/>
    </row>
    <row r="249" spans="1:7">
      <c r="A249"/>
      <c r="B249"/>
      <c r="C249"/>
      <c r="D249"/>
      <c r="E249"/>
      <c r="F249"/>
      <c r="G249"/>
    </row>
    <row r="250" spans="1:7">
      <c r="A250"/>
      <c r="B250"/>
      <c r="C250"/>
      <c r="D250"/>
      <c r="E250"/>
      <c r="F250"/>
      <c r="G250"/>
    </row>
    <row r="251" spans="1:7">
      <c r="A251"/>
      <c r="B251"/>
      <c r="C251"/>
      <c r="D251"/>
      <c r="E251"/>
      <c r="F251"/>
      <c r="G251"/>
    </row>
    <row r="252" spans="1:7">
      <c r="A252"/>
      <c r="B252"/>
      <c r="C252"/>
      <c r="D252"/>
      <c r="E252"/>
      <c r="F252"/>
      <c r="G252"/>
    </row>
    <row r="253" spans="1:7">
      <c r="A253"/>
      <c r="B253"/>
      <c r="C253"/>
      <c r="D253"/>
      <c r="E253"/>
      <c r="F253"/>
      <c r="G253"/>
    </row>
    <row r="254" spans="1:7">
      <c r="A254"/>
      <c r="B254"/>
      <c r="C254"/>
      <c r="D254"/>
      <c r="E254"/>
      <c r="F254"/>
      <c r="G254"/>
    </row>
    <row r="255" spans="1:7">
      <c r="A255"/>
      <c r="B255"/>
      <c r="C255"/>
      <c r="D255"/>
      <c r="E255"/>
      <c r="F255"/>
      <c r="G255"/>
    </row>
    <row r="256" spans="1:7">
      <c r="A256"/>
      <c r="B256"/>
      <c r="C256"/>
      <c r="D256"/>
      <c r="E256"/>
      <c r="F256"/>
      <c r="G256"/>
    </row>
    <row r="257" spans="1:7">
      <c r="A257"/>
      <c r="B257"/>
      <c r="C257"/>
      <c r="D257"/>
      <c r="E257"/>
      <c r="F257"/>
      <c r="G257"/>
    </row>
    <row r="258" spans="1:7">
      <c r="A258"/>
      <c r="B258"/>
      <c r="C258"/>
      <c r="D258"/>
      <c r="E258"/>
      <c r="F258"/>
      <c r="G258"/>
    </row>
    <row r="259" spans="1:7">
      <c r="A259"/>
      <c r="B259"/>
      <c r="C259"/>
      <c r="D259"/>
      <c r="E259"/>
      <c r="F259"/>
      <c r="G259"/>
    </row>
    <row r="260" spans="1:7">
      <c r="A260"/>
      <c r="B260"/>
      <c r="C260"/>
      <c r="D260"/>
      <c r="E260"/>
      <c r="F260"/>
      <c r="G260"/>
    </row>
    <row r="261" spans="1:7">
      <c r="A261"/>
      <c r="B261"/>
      <c r="C261"/>
      <c r="D261"/>
      <c r="E261"/>
      <c r="F261"/>
      <c r="G261"/>
    </row>
    <row r="262" spans="1:7">
      <c r="A262"/>
      <c r="B262"/>
      <c r="C262"/>
      <c r="D262"/>
      <c r="E262"/>
      <c r="F262"/>
      <c r="G262"/>
    </row>
    <row r="263" spans="1:7">
      <c r="A263"/>
      <c r="B263"/>
      <c r="C263"/>
      <c r="D263"/>
      <c r="E263"/>
      <c r="F263"/>
      <c r="G263"/>
    </row>
    <row r="264" spans="1:7">
      <c r="A264"/>
      <c r="B264"/>
      <c r="C264"/>
      <c r="D264"/>
      <c r="E264"/>
      <c r="F264"/>
      <c r="G264"/>
    </row>
    <row r="265" spans="1:7">
      <c r="A265"/>
      <c r="B265"/>
      <c r="C265"/>
      <c r="D265"/>
      <c r="E265"/>
      <c r="F265"/>
      <c r="G265"/>
    </row>
    <row r="266" spans="1:7">
      <c r="A266"/>
      <c r="B266"/>
      <c r="C266"/>
      <c r="D266"/>
      <c r="E266"/>
      <c r="F266"/>
      <c r="G266"/>
    </row>
    <row r="267" spans="1:7">
      <c r="A267"/>
      <c r="B267"/>
      <c r="C267"/>
      <c r="D267"/>
      <c r="E267"/>
      <c r="F267"/>
      <c r="G267"/>
    </row>
    <row r="268" spans="1:7">
      <c r="A268"/>
      <c r="B268"/>
      <c r="C268"/>
      <c r="D268"/>
      <c r="E268"/>
      <c r="F268"/>
      <c r="G268"/>
    </row>
    <row r="269" spans="1:7">
      <c r="A269"/>
      <c r="B269"/>
      <c r="C269"/>
      <c r="D269"/>
      <c r="E269"/>
      <c r="F269"/>
      <c r="G269"/>
    </row>
    <row r="270" spans="1:7">
      <c r="A270"/>
      <c r="B270"/>
      <c r="C270"/>
      <c r="D270"/>
      <c r="E270"/>
      <c r="F270"/>
      <c r="G270"/>
    </row>
    <row r="271" spans="1:7">
      <c r="A271"/>
      <c r="B271"/>
      <c r="C271"/>
      <c r="D271"/>
      <c r="E271"/>
      <c r="F271"/>
      <c r="G271"/>
    </row>
    <row r="272" spans="1:7">
      <c r="A272"/>
      <c r="B272"/>
      <c r="C272"/>
      <c r="D272"/>
      <c r="E272"/>
      <c r="F272"/>
      <c r="G272"/>
    </row>
    <row r="273" spans="1:7">
      <c r="A273"/>
      <c r="B273"/>
      <c r="C273"/>
      <c r="D273"/>
      <c r="E273"/>
      <c r="F273"/>
      <c r="G273"/>
    </row>
    <row r="274" spans="1:7">
      <c r="A274"/>
      <c r="B274"/>
      <c r="C274"/>
      <c r="D274"/>
      <c r="E274"/>
      <c r="F274"/>
      <c r="G274"/>
    </row>
    <row r="275" spans="1:7">
      <c r="A275"/>
      <c r="B275"/>
      <c r="C275"/>
      <c r="D275"/>
      <c r="E275"/>
      <c r="F275"/>
      <c r="G275"/>
    </row>
    <row r="276" spans="1:7">
      <c r="A276"/>
      <c r="B276"/>
      <c r="C276"/>
      <c r="D276"/>
      <c r="E276"/>
      <c r="F276"/>
      <c r="G276"/>
    </row>
    <row r="277" spans="1:7">
      <c r="A277"/>
      <c r="B277"/>
      <c r="C277"/>
      <c r="D277"/>
      <c r="E277"/>
      <c r="F277"/>
      <c r="G277"/>
    </row>
    <row r="278" spans="1:7">
      <c r="A278"/>
      <c r="B278"/>
      <c r="C278"/>
      <c r="D278"/>
      <c r="E278"/>
      <c r="F278"/>
      <c r="G278"/>
    </row>
    <row r="279" spans="1:7">
      <c r="A279"/>
      <c r="B279"/>
      <c r="C279"/>
      <c r="D279"/>
      <c r="E279"/>
      <c r="F279"/>
      <c r="G279"/>
    </row>
    <row r="280" spans="1:7">
      <c r="A280"/>
      <c r="B280"/>
      <c r="C280"/>
      <c r="D280"/>
      <c r="E280"/>
      <c r="F280"/>
      <c r="G280"/>
    </row>
    <row r="281" spans="1:7">
      <c r="A281"/>
      <c r="B281"/>
      <c r="C281"/>
      <c r="D281"/>
      <c r="E281"/>
      <c r="F281"/>
      <c r="G281"/>
    </row>
    <row r="282" spans="1:7">
      <c r="A282"/>
      <c r="B282"/>
      <c r="C282"/>
      <c r="D282"/>
      <c r="E282"/>
      <c r="F282"/>
      <c r="G282"/>
    </row>
    <row r="283" spans="1:7">
      <c r="A283"/>
      <c r="B283"/>
      <c r="C283"/>
      <c r="D283"/>
      <c r="E283"/>
      <c r="F283"/>
      <c r="G283"/>
    </row>
    <row r="284" spans="1:7">
      <c r="A284"/>
      <c r="B284"/>
      <c r="C284"/>
      <c r="D284"/>
      <c r="E284"/>
      <c r="F284"/>
      <c r="G284"/>
    </row>
    <row r="285" spans="1:7">
      <c r="A285"/>
      <c r="B285"/>
      <c r="C285"/>
      <c r="D285"/>
      <c r="E285"/>
      <c r="F285"/>
      <c r="G285"/>
    </row>
    <row r="286" spans="1:7">
      <c r="A286"/>
      <c r="B286"/>
      <c r="C286"/>
      <c r="D286"/>
      <c r="E286"/>
      <c r="F286"/>
      <c r="G286"/>
    </row>
    <row r="287" spans="1:7">
      <c r="A287"/>
      <c r="B287"/>
      <c r="C287"/>
      <c r="D287"/>
      <c r="E287"/>
      <c r="F287"/>
      <c r="G287"/>
    </row>
    <row r="288" spans="1:7">
      <c r="A288"/>
      <c r="B288"/>
      <c r="C288"/>
      <c r="D288"/>
      <c r="E288"/>
      <c r="F288"/>
      <c r="G288"/>
    </row>
    <row r="289" spans="1:7">
      <c r="A289"/>
      <c r="B289"/>
      <c r="C289"/>
      <c r="D289"/>
      <c r="E289"/>
      <c r="F289"/>
      <c r="G289"/>
    </row>
    <row r="290" spans="1:7">
      <c r="A290"/>
      <c r="B290"/>
      <c r="C290"/>
      <c r="D290"/>
      <c r="E290"/>
      <c r="F290"/>
      <c r="G290"/>
    </row>
    <row r="291" spans="1:7">
      <c r="A291"/>
      <c r="B291"/>
      <c r="C291"/>
      <c r="D291"/>
      <c r="E291"/>
      <c r="F291"/>
      <c r="G291"/>
    </row>
    <row r="292" spans="1:7">
      <c r="A292"/>
      <c r="B292"/>
      <c r="C292"/>
      <c r="D292"/>
      <c r="E292"/>
      <c r="F292"/>
      <c r="G292"/>
    </row>
    <row r="293" spans="1:7">
      <c r="A293"/>
      <c r="B293"/>
      <c r="C293"/>
      <c r="D293"/>
      <c r="E293"/>
      <c r="F293"/>
      <c r="G293"/>
    </row>
    <row r="294" spans="1:7">
      <c r="A294"/>
      <c r="B294"/>
      <c r="C294"/>
      <c r="D294"/>
      <c r="E294"/>
      <c r="F294"/>
      <c r="G294"/>
    </row>
    <row r="295" spans="1:7">
      <c r="A295"/>
      <c r="B295"/>
      <c r="C295"/>
      <c r="D295"/>
      <c r="E295"/>
      <c r="F295"/>
      <c r="G295"/>
    </row>
    <row r="296" spans="1:7">
      <c r="A296"/>
      <c r="B296"/>
      <c r="C296"/>
      <c r="D296"/>
      <c r="E296"/>
      <c r="F296"/>
      <c r="G296"/>
    </row>
    <row r="297" spans="1:7">
      <c r="A297"/>
      <c r="B297"/>
      <c r="C297"/>
      <c r="D297"/>
      <c r="E297"/>
      <c r="F297"/>
      <c r="G297"/>
    </row>
    <row r="298" spans="1:7">
      <c r="A298"/>
      <c r="B298"/>
      <c r="C298"/>
      <c r="D298"/>
      <c r="E298"/>
      <c r="F298"/>
      <c r="G298"/>
    </row>
    <row r="299" spans="1:7">
      <c r="A299"/>
      <c r="B299"/>
      <c r="C299"/>
      <c r="D299"/>
      <c r="E299"/>
      <c r="F299"/>
      <c r="G299"/>
    </row>
    <row r="300" spans="1:7">
      <c r="A300"/>
      <c r="B300"/>
      <c r="C300"/>
      <c r="D300"/>
      <c r="E300"/>
      <c r="F300"/>
      <c r="G300"/>
    </row>
    <row r="301" spans="1:7">
      <c r="A301"/>
      <c r="B301"/>
      <c r="C301"/>
      <c r="D301"/>
      <c r="E301"/>
      <c r="F301"/>
      <c r="G301"/>
    </row>
    <row r="302" spans="1:7">
      <c r="A302"/>
      <c r="B302"/>
      <c r="C302"/>
      <c r="D302"/>
      <c r="E302"/>
      <c r="F302"/>
      <c r="G302"/>
    </row>
    <row r="303" spans="1:7">
      <c r="A303"/>
      <c r="B303"/>
      <c r="C303"/>
      <c r="D303"/>
      <c r="E303"/>
      <c r="F303"/>
      <c r="G303"/>
    </row>
    <row r="304" spans="1:7">
      <c r="A304"/>
      <c r="B304"/>
      <c r="C304"/>
      <c r="D304"/>
      <c r="E304"/>
      <c r="F304"/>
      <c r="G304"/>
    </row>
    <row r="305" spans="1:7">
      <c r="A305"/>
      <c r="B305"/>
      <c r="C305"/>
      <c r="D305"/>
      <c r="E305"/>
      <c r="F305"/>
      <c r="G305"/>
    </row>
    <row r="306" spans="1:7">
      <c r="A306"/>
      <c r="B306"/>
      <c r="C306"/>
      <c r="D306"/>
      <c r="E306"/>
      <c r="F306"/>
      <c r="G306"/>
    </row>
    <row r="307" spans="1:7">
      <c r="A307"/>
      <c r="B307"/>
      <c r="C307"/>
      <c r="D307"/>
      <c r="E307"/>
      <c r="F307"/>
      <c r="G307"/>
    </row>
    <row r="308" spans="1:7">
      <c r="A308"/>
      <c r="B308"/>
      <c r="C308"/>
      <c r="D308"/>
      <c r="E308"/>
      <c r="F308"/>
      <c r="G308"/>
    </row>
    <row r="309" spans="1:7">
      <c r="A309"/>
      <c r="B309"/>
      <c r="C309"/>
      <c r="D309"/>
      <c r="E309"/>
      <c r="F309"/>
      <c r="G309"/>
    </row>
    <row r="310" spans="1:7">
      <c r="A310"/>
      <c r="B310"/>
      <c r="C310"/>
      <c r="D310"/>
      <c r="E310"/>
      <c r="F310"/>
      <c r="G310"/>
    </row>
    <row r="311" spans="1:7">
      <c r="A311"/>
      <c r="B311"/>
      <c r="C311"/>
      <c r="D311"/>
      <c r="E311"/>
      <c r="F311"/>
      <c r="G311"/>
    </row>
    <row r="312" spans="1:7">
      <c r="A312"/>
      <c r="B312"/>
      <c r="C312"/>
      <c r="D312"/>
      <c r="E312"/>
      <c r="F312"/>
      <c r="G312"/>
    </row>
    <row r="313" spans="1:7">
      <c r="A313"/>
      <c r="B313"/>
      <c r="C313"/>
      <c r="D313"/>
      <c r="E313"/>
      <c r="F313"/>
      <c r="G313"/>
    </row>
    <row r="314" spans="1:7">
      <c r="A314"/>
      <c r="B314"/>
      <c r="C314"/>
      <c r="D314"/>
      <c r="E314"/>
      <c r="F314"/>
      <c r="G314"/>
    </row>
    <row r="315" spans="1:7">
      <c r="A315"/>
      <c r="B315"/>
      <c r="C315"/>
      <c r="D315"/>
      <c r="E315"/>
      <c r="F315"/>
      <c r="G315"/>
    </row>
    <row r="316" spans="1:7">
      <c r="A316"/>
      <c r="B316"/>
      <c r="C316"/>
      <c r="D316"/>
      <c r="E316"/>
      <c r="F316"/>
      <c r="G316"/>
    </row>
    <row r="317" spans="1:7">
      <c r="A317"/>
      <c r="B317"/>
      <c r="C317"/>
      <c r="D317"/>
      <c r="E317"/>
      <c r="F317"/>
      <c r="G317"/>
    </row>
    <row r="318" spans="1:7">
      <c r="A318"/>
      <c r="B318"/>
      <c r="C318"/>
      <c r="D318"/>
      <c r="E318"/>
      <c r="F318"/>
      <c r="G318"/>
    </row>
    <row r="319" spans="1:7">
      <c r="A319"/>
      <c r="B319"/>
      <c r="C319"/>
      <c r="D319"/>
      <c r="E319"/>
      <c r="F319"/>
      <c r="G319"/>
    </row>
    <row r="320" spans="1:7">
      <c r="A320"/>
      <c r="B320"/>
      <c r="C320"/>
      <c r="D320"/>
      <c r="E320"/>
      <c r="F320"/>
      <c r="G320"/>
    </row>
    <row r="321" spans="1:7">
      <c r="A321"/>
      <c r="B321"/>
      <c r="C321"/>
      <c r="D321"/>
      <c r="E321"/>
      <c r="F321"/>
      <c r="G321"/>
    </row>
    <row r="322" spans="1:7">
      <c r="A322"/>
      <c r="B322"/>
      <c r="C322"/>
      <c r="D322"/>
      <c r="E322"/>
      <c r="F322"/>
      <c r="G322"/>
    </row>
    <row r="323" spans="1:7">
      <c r="A323"/>
      <c r="B323"/>
      <c r="C323"/>
      <c r="D323"/>
      <c r="E323"/>
      <c r="F323"/>
      <c r="G323"/>
    </row>
    <row r="324" spans="1:7">
      <c r="A324"/>
      <c r="B324"/>
      <c r="C324"/>
      <c r="D324"/>
      <c r="E324"/>
      <c r="F324"/>
      <c r="G324"/>
    </row>
    <row r="325" spans="1:7">
      <c r="A325"/>
      <c r="B325"/>
      <c r="C325"/>
      <c r="D325"/>
      <c r="E325"/>
      <c r="F325"/>
      <c r="G325"/>
    </row>
    <row r="326" spans="1:7">
      <c r="A326"/>
      <c r="B326"/>
      <c r="C326"/>
      <c r="D326"/>
      <c r="E326"/>
      <c r="F326"/>
      <c r="G326"/>
    </row>
    <row r="327" spans="1:7">
      <c r="A327"/>
      <c r="B327"/>
      <c r="C327"/>
      <c r="D327"/>
      <c r="E327"/>
      <c r="F327"/>
      <c r="G327"/>
    </row>
    <row r="328" spans="1:7">
      <c r="A328"/>
      <c r="B328"/>
      <c r="C328"/>
      <c r="D328"/>
      <c r="E328"/>
      <c r="F328"/>
      <c r="G328"/>
    </row>
    <row r="329" spans="1:7">
      <c r="A329"/>
      <c r="B329"/>
      <c r="C329"/>
      <c r="D329"/>
      <c r="E329"/>
      <c r="F329"/>
      <c r="G329"/>
    </row>
    <row r="330" spans="1:7">
      <c r="A330"/>
      <c r="B330"/>
      <c r="C330"/>
      <c r="D330"/>
      <c r="E330"/>
      <c r="F330"/>
      <c r="G330"/>
    </row>
    <row r="331" spans="1:7">
      <c r="A331"/>
      <c r="B331"/>
      <c r="C331"/>
      <c r="D331"/>
      <c r="E331"/>
      <c r="F331"/>
      <c r="G331"/>
    </row>
    <row r="332" spans="1:7">
      <c r="A332"/>
      <c r="B332"/>
      <c r="C332"/>
      <c r="D332"/>
      <c r="E332"/>
      <c r="F332"/>
      <c r="G332"/>
    </row>
    <row r="333" spans="1:7">
      <c r="A333"/>
      <c r="B333"/>
      <c r="C333"/>
      <c r="D333"/>
      <c r="E333"/>
      <c r="F333"/>
      <c r="G333"/>
    </row>
    <row r="334" spans="1:7">
      <c r="A334"/>
      <c r="B334"/>
      <c r="C334"/>
      <c r="D334"/>
      <c r="E334"/>
      <c r="F334"/>
      <c r="G334"/>
    </row>
    <row r="335" spans="1:7">
      <c r="A335"/>
      <c r="B335"/>
      <c r="C335"/>
      <c r="D335"/>
      <c r="E335"/>
      <c r="F335"/>
      <c r="G335"/>
    </row>
    <row r="336" spans="1:7">
      <c r="A336"/>
      <c r="B336"/>
      <c r="C336"/>
      <c r="D336"/>
      <c r="E336"/>
      <c r="F336"/>
      <c r="G336"/>
    </row>
    <row r="337" spans="1:7">
      <c r="A337"/>
      <c r="B337"/>
      <c r="C337"/>
      <c r="D337"/>
      <c r="E337"/>
      <c r="F337"/>
      <c r="G337"/>
    </row>
    <row r="338" spans="1:7">
      <c r="A338"/>
      <c r="B338"/>
      <c r="C338"/>
      <c r="D338"/>
      <c r="E338"/>
      <c r="F338"/>
      <c r="G338"/>
    </row>
    <row r="339" spans="1:7">
      <c r="A339"/>
      <c r="B339"/>
      <c r="C339"/>
      <c r="D339"/>
      <c r="E339"/>
      <c r="F339"/>
      <c r="G339"/>
    </row>
    <row r="340" spans="1:7">
      <c r="A340"/>
      <c r="B340"/>
      <c r="C340"/>
      <c r="D340"/>
      <c r="E340"/>
      <c r="F340"/>
      <c r="G340"/>
    </row>
    <row r="341" spans="1:7">
      <c r="A341"/>
      <c r="B341"/>
      <c r="C341"/>
      <c r="D341"/>
      <c r="E341"/>
      <c r="F341"/>
      <c r="G341"/>
    </row>
    <row r="342" spans="1:7">
      <c r="A342"/>
      <c r="B342"/>
      <c r="C342"/>
      <c r="D342"/>
      <c r="E342"/>
      <c r="F342"/>
      <c r="G342"/>
    </row>
    <row r="343" spans="1:7">
      <c r="A343"/>
      <c r="B343"/>
      <c r="C343"/>
      <c r="D343"/>
      <c r="E343"/>
      <c r="F343"/>
      <c r="G343"/>
    </row>
    <row r="344" spans="1:7">
      <c r="A344"/>
      <c r="B344"/>
      <c r="C344"/>
      <c r="D344"/>
      <c r="E344"/>
      <c r="F344"/>
      <c r="G344"/>
    </row>
    <row r="345" spans="1:7">
      <c r="A345"/>
      <c r="B345"/>
      <c r="C345"/>
      <c r="D345"/>
      <c r="E345"/>
      <c r="F345"/>
      <c r="G345"/>
    </row>
    <row r="346" spans="1:7">
      <c r="A346"/>
      <c r="B346"/>
      <c r="C346"/>
      <c r="D346"/>
      <c r="E346"/>
      <c r="F346"/>
      <c r="G346"/>
    </row>
    <row r="347" spans="1:7">
      <c r="A347"/>
      <c r="B347"/>
      <c r="C347"/>
      <c r="D347"/>
      <c r="E347"/>
      <c r="F347"/>
      <c r="G347"/>
    </row>
    <row r="348" spans="1:7">
      <c r="A348"/>
      <c r="B348"/>
      <c r="C348"/>
      <c r="D348"/>
      <c r="E348"/>
      <c r="F348"/>
      <c r="G348"/>
    </row>
    <row r="349" spans="1:7">
      <c r="A349"/>
      <c r="B349"/>
      <c r="C349"/>
      <c r="D349"/>
      <c r="E349"/>
      <c r="F349"/>
      <c r="G349"/>
    </row>
    <row r="350" spans="1:7">
      <c r="A350"/>
      <c r="B350"/>
      <c r="C350"/>
      <c r="D350"/>
      <c r="E350"/>
      <c r="F350"/>
      <c r="G350"/>
    </row>
    <row r="351" spans="1:7">
      <c r="A351"/>
      <c r="B351"/>
      <c r="C351"/>
      <c r="D351"/>
      <c r="E351"/>
      <c r="F351"/>
      <c r="G351"/>
    </row>
    <row r="352" spans="1:7">
      <c r="A352"/>
      <c r="B352"/>
      <c r="C352"/>
      <c r="D352"/>
      <c r="E352"/>
      <c r="F352"/>
      <c r="G352"/>
    </row>
    <row r="353" spans="1:7">
      <c r="A353"/>
      <c r="B353"/>
      <c r="C353"/>
      <c r="D353"/>
      <c r="E353"/>
      <c r="F353"/>
      <c r="G353"/>
    </row>
    <row r="354" spans="1:7">
      <c r="A354"/>
      <c r="B354"/>
      <c r="C354"/>
      <c r="D354"/>
      <c r="E354"/>
      <c r="F354"/>
      <c r="G354"/>
    </row>
    <row r="355" spans="1:7">
      <c r="A355"/>
      <c r="B355"/>
      <c r="C355"/>
      <c r="D355"/>
      <c r="E355"/>
      <c r="F355"/>
      <c r="G355"/>
    </row>
    <row r="356" spans="1:7">
      <c r="A356"/>
      <c r="B356"/>
      <c r="C356"/>
      <c r="D356"/>
      <c r="E356"/>
      <c r="F356"/>
      <c r="G356"/>
    </row>
    <row r="357" spans="1:7">
      <c r="A357"/>
      <c r="B357"/>
      <c r="C357"/>
      <c r="D357"/>
      <c r="E357"/>
      <c r="F357"/>
      <c r="G357"/>
    </row>
    <row r="358" spans="1:7">
      <c r="A358"/>
      <c r="B358"/>
      <c r="C358"/>
      <c r="D358"/>
      <c r="E358"/>
      <c r="F358"/>
      <c r="G358"/>
    </row>
    <row r="359" spans="1:7">
      <c r="A359"/>
      <c r="B359"/>
      <c r="C359"/>
      <c r="D359"/>
      <c r="E359"/>
      <c r="F359"/>
      <c r="G359"/>
    </row>
    <row r="360" spans="1:7">
      <c r="A360"/>
      <c r="B360"/>
      <c r="C360"/>
      <c r="D360"/>
      <c r="E360"/>
      <c r="F360"/>
      <c r="G360"/>
    </row>
    <row r="361" spans="1:7">
      <c r="A361"/>
      <c r="B361"/>
      <c r="C361"/>
      <c r="D361"/>
      <c r="E361"/>
      <c r="F361"/>
      <c r="G361"/>
    </row>
    <row r="362" spans="1:7">
      <c r="A362"/>
      <c r="B362"/>
      <c r="C362"/>
      <c r="D362"/>
      <c r="E362"/>
      <c r="F362"/>
      <c r="G362"/>
    </row>
    <row r="363" spans="1:7">
      <c r="A363"/>
      <c r="B363"/>
      <c r="C363"/>
      <c r="D363"/>
      <c r="E363"/>
      <c r="F363"/>
      <c r="G363"/>
    </row>
    <row r="364" spans="1:7">
      <c r="A364"/>
      <c r="B364"/>
      <c r="C364"/>
      <c r="D364"/>
      <c r="E364"/>
      <c r="F364"/>
      <c r="G364"/>
    </row>
    <row r="365" spans="1:7">
      <c r="A365"/>
      <c r="B365"/>
      <c r="C365"/>
      <c r="D365"/>
      <c r="E365"/>
      <c r="F365"/>
      <c r="G365"/>
    </row>
    <row r="366" spans="1:7">
      <c r="A366"/>
      <c r="B366"/>
      <c r="C366"/>
      <c r="D366"/>
      <c r="E366"/>
      <c r="F366"/>
      <c r="G366"/>
    </row>
    <row r="367" spans="1:7">
      <c r="A367"/>
      <c r="B367"/>
      <c r="C367"/>
      <c r="D367"/>
      <c r="E367"/>
      <c r="F367"/>
      <c r="G367"/>
    </row>
    <row r="368" spans="1:7">
      <c r="A368"/>
      <c r="B368"/>
      <c r="C368"/>
      <c r="D368"/>
      <c r="E368"/>
      <c r="F368"/>
      <c r="G368"/>
    </row>
    <row r="369" spans="1:7">
      <c r="A369"/>
      <c r="B369"/>
      <c r="C369"/>
      <c r="D369"/>
      <c r="E369"/>
      <c r="F369"/>
      <c r="G369"/>
    </row>
    <row r="370" spans="1:7">
      <c r="A370"/>
      <c r="B370"/>
      <c r="C370"/>
      <c r="D370"/>
      <c r="E370"/>
      <c r="F370"/>
      <c r="G370"/>
    </row>
    <row r="371" spans="1:7">
      <c r="A371"/>
      <c r="B371"/>
      <c r="C371"/>
      <c r="D371"/>
      <c r="E371"/>
      <c r="F371"/>
      <c r="G371"/>
    </row>
    <row r="372" spans="1:7">
      <c r="A372"/>
      <c r="B372"/>
      <c r="C372"/>
      <c r="D372"/>
      <c r="E372"/>
      <c r="F372"/>
      <c r="G372"/>
    </row>
    <row r="373" spans="1:7">
      <c r="A373"/>
      <c r="B373"/>
      <c r="C373"/>
      <c r="D373"/>
      <c r="E373"/>
      <c r="F373"/>
      <c r="G373"/>
    </row>
    <row r="374" spans="1:7">
      <c r="A374"/>
      <c r="B374"/>
      <c r="C374"/>
      <c r="D374"/>
      <c r="E374"/>
      <c r="F374"/>
      <c r="G374"/>
    </row>
    <row r="375" spans="1:7">
      <c r="A375"/>
      <c r="B375"/>
      <c r="C375"/>
      <c r="D375"/>
      <c r="E375"/>
      <c r="F375"/>
      <c r="G375"/>
    </row>
    <row r="376" spans="1:7">
      <c r="A376"/>
      <c r="B376"/>
      <c r="C376"/>
      <c r="D376"/>
      <c r="E376"/>
      <c r="F376"/>
      <c r="G376"/>
    </row>
    <row r="377" spans="1:7">
      <c r="A377"/>
      <c r="B377"/>
      <c r="C377"/>
      <c r="D377"/>
      <c r="E377"/>
      <c r="F377"/>
      <c r="G377"/>
    </row>
    <row r="378" spans="1:7">
      <c r="A378"/>
      <c r="B378"/>
      <c r="C378"/>
      <c r="D378"/>
      <c r="E378"/>
      <c r="F378"/>
      <c r="G378"/>
    </row>
    <row r="379" spans="1:7">
      <c r="A379"/>
      <c r="B379"/>
      <c r="C379"/>
      <c r="D379"/>
      <c r="E379"/>
      <c r="F379"/>
      <c r="G379"/>
    </row>
    <row r="380" spans="1:7">
      <c r="A380"/>
      <c r="B380"/>
      <c r="C380"/>
      <c r="D380"/>
      <c r="E380"/>
      <c r="F380"/>
      <c r="G380"/>
    </row>
    <row r="381" spans="1:7">
      <c r="A381"/>
      <c r="B381"/>
      <c r="C381"/>
      <c r="D381"/>
      <c r="E381"/>
      <c r="F381"/>
      <c r="G381"/>
    </row>
    <row r="382" spans="1:7">
      <c r="A382"/>
      <c r="B382"/>
      <c r="C382"/>
      <c r="D382"/>
      <c r="E382"/>
      <c r="F382"/>
      <c r="G382"/>
    </row>
    <row r="383" spans="1:7">
      <c r="A383"/>
      <c r="B383"/>
      <c r="C383"/>
      <c r="D383"/>
      <c r="E383"/>
      <c r="F383"/>
      <c r="G383"/>
    </row>
    <row r="384" spans="1:7">
      <c r="A384"/>
      <c r="B384"/>
      <c r="C384"/>
      <c r="D384"/>
      <c r="E384"/>
      <c r="F384"/>
      <c r="G384"/>
    </row>
    <row r="385" spans="1:7">
      <c r="A385"/>
      <c r="B385"/>
      <c r="C385"/>
      <c r="D385"/>
      <c r="E385"/>
      <c r="F385"/>
      <c r="G385"/>
    </row>
    <row r="386" spans="1:7">
      <c r="A386"/>
      <c r="B386"/>
      <c r="C386"/>
      <c r="D386"/>
      <c r="E386"/>
      <c r="F386"/>
      <c r="G386"/>
    </row>
    <row r="387" spans="1:7">
      <c r="A387"/>
      <c r="B387"/>
      <c r="C387"/>
      <c r="D387"/>
      <c r="E387"/>
      <c r="F387"/>
      <c r="G387"/>
    </row>
    <row r="388" spans="1:7">
      <c r="A388"/>
      <c r="B388"/>
      <c r="C388"/>
      <c r="D388"/>
      <c r="E388"/>
      <c r="F388"/>
      <c r="G388"/>
    </row>
    <row r="389" spans="1:7">
      <c r="A389"/>
      <c r="B389"/>
      <c r="C389"/>
      <c r="D389"/>
      <c r="E389"/>
      <c r="F389"/>
      <c r="G389"/>
    </row>
    <row r="390" spans="1:7">
      <c r="A390"/>
      <c r="B390"/>
      <c r="C390"/>
      <c r="D390"/>
      <c r="E390"/>
      <c r="F390"/>
      <c r="G390"/>
    </row>
    <row r="391" spans="1:7">
      <c r="A391"/>
      <c r="B391"/>
      <c r="C391"/>
      <c r="D391"/>
      <c r="E391"/>
      <c r="F391"/>
      <c r="G391"/>
    </row>
    <row r="392" spans="1:7">
      <c r="A392"/>
      <c r="B392"/>
      <c r="C392"/>
      <c r="D392"/>
      <c r="E392"/>
      <c r="F392"/>
      <c r="G392"/>
    </row>
    <row r="393" spans="1:7">
      <c r="A393"/>
      <c r="B393"/>
      <c r="C393"/>
      <c r="D393"/>
      <c r="E393"/>
      <c r="F393"/>
      <c r="G393"/>
    </row>
    <row r="394" spans="1:7">
      <c r="A394"/>
      <c r="B394"/>
      <c r="C394"/>
      <c r="D394"/>
      <c r="E394"/>
      <c r="F394"/>
      <c r="G394"/>
    </row>
    <row r="395" spans="1:7">
      <c r="A395"/>
      <c r="B395"/>
      <c r="C395"/>
      <c r="D395"/>
      <c r="E395"/>
      <c r="F395"/>
      <c r="G395"/>
    </row>
    <row r="396" spans="1:7">
      <c r="A396"/>
      <c r="B396"/>
      <c r="C396"/>
      <c r="D396"/>
      <c r="E396"/>
      <c r="F396"/>
      <c r="G396"/>
    </row>
    <row r="397" spans="1:7">
      <c r="A397"/>
      <c r="B397"/>
      <c r="C397"/>
      <c r="D397"/>
      <c r="E397"/>
      <c r="F397"/>
      <c r="G397"/>
    </row>
    <row r="398" spans="1:7">
      <c r="A398"/>
      <c r="B398"/>
      <c r="C398"/>
      <c r="D398"/>
      <c r="E398"/>
      <c r="F398"/>
      <c r="G398"/>
    </row>
    <row r="399" spans="1:7">
      <c r="A399"/>
      <c r="B399"/>
      <c r="C399"/>
      <c r="D399"/>
      <c r="E399"/>
      <c r="F399"/>
      <c r="G399"/>
    </row>
    <row r="400" spans="1:7">
      <c r="A400"/>
      <c r="B400"/>
      <c r="C400"/>
      <c r="D400"/>
      <c r="E400"/>
      <c r="F400"/>
      <c r="G400"/>
    </row>
    <row r="401" spans="1:7">
      <c r="A401"/>
      <c r="B401"/>
      <c r="C401"/>
      <c r="D401"/>
      <c r="E401"/>
      <c r="F401"/>
      <c r="G401"/>
    </row>
    <row r="402" spans="1:7">
      <c r="A402"/>
      <c r="B402"/>
      <c r="C402"/>
      <c r="D402"/>
      <c r="E402"/>
      <c r="F402"/>
      <c r="G402"/>
    </row>
    <row r="403" spans="1:7">
      <c r="A403"/>
      <c r="B403"/>
      <c r="C403"/>
      <c r="D403"/>
      <c r="E403"/>
      <c r="F403"/>
      <c r="G403"/>
    </row>
    <row r="404" spans="1:7">
      <c r="A404"/>
      <c r="B404"/>
      <c r="C404"/>
      <c r="D404"/>
      <c r="E404"/>
      <c r="F404"/>
      <c r="G404"/>
    </row>
    <row r="405" spans="1:7">
      <c r="A405"/>
      <c r="B405"/>
      <c r="C405"/>
      <c r="D405"/>
      <c r="E405"/>
      <c r="F405"/>
      <c r="G405"/>
    </row>
    <row r="406" spans="1:7">
      <c r="A406"/>
      <c r="B406"/>
      <c r="C406"/>
      <c r="D406"/>
      <c r="E406"/>
      <c r="F406"/>
      <c r="G406"/>
    </row>
    <row r="407" spans="1:7">
      <c r="A407"/>
      <c r="B407"/>
      <c r="C407"/>
      <c r="D407"/>
      <c r="E407"/>
      <c r="F407"/>
      <c r="G407"/>
    </row>
    <row r="408" spans="1:7">
      <c r="A408"/>
      <c r="B408"/>
      <c r="C408"/>
      <c r="D408"/>
      <c r="E408"/>
      <c r="F408"/>
      <c r="G408"/>
    </row>
    <row r="409" spans="1:7">
      <c r="A409"/>
      <c r="B409"/>
      <c r="C409"/>
      <c r="D409"/>
      <c r="E409"/>
      <c r="F409"/>
      <c r="G409"/>
    </row>
    <row r="410" spans="1:7">
      <c r="A410"/>
      <c r="B410"/>
      <c r="C410"/>
      <c r="D410"/>
      <c r="E410"/>
      <c r="F410"/>
      <c r="G410"/>
    </row>
    <row r="411" spans="1:7">
      <c r="A411"/>
      <c r="B411"/>
      <c r="C411"/>
      <c r="D411"/>
      <c r="E411"/>
      <c r="F411"/>
      <c r="G411"/>
    </row>
    <row r="412" spans="1:7">
      <c r="A412"/>
      <c r="B412"/>
      <c r="C412"/>
      <c r="D412"/>
      <c r="E412"/>
      <c r="F412"/>
      <c r="G412"/>
    </row>
    <row r="413" spans="1:7">
      <c r="A413"/>
      <c r="B413"/>
      <c r="C413"/>
      <c r="D413"/>
      <c r="E413"/>
      <c r="F413"/>
      <c r="G413"/>
    </row>
    <row r="414" spans="1:7">
      <c r="A414"/>
      <c r="B414"/>
      <c r="C414"/>
      <c r="D414"/>
      <c r="E414"/>
      <c r="F414"/>
      <c r="G414"/>
    </row>
    <row r="415" spans="1:7">
      <c r="A415"/>
      <c r="B415"/>
      <c r="C415"/>
      <c r="D415"/>
      <c r="E415"/>
      <c r="F415"/>
      <c r="G415"/>
    </row>
    <row r="416" spans="1:7">
      <c r="A416"/>
      <c r="B416"/>
      <c r="C416"/>
      <c r="D416"/>
      <c r="E416"/>
      <c r="F416"/>
      <c r="G416"/>
    </row>
    <row r="417" spans="1:7">
      <c r="A417"/>
      <c r="B417"/>
      <c r="C417"/>
      <c r="D417"/>
      <c r="E417"/>
      <c r="F417"/>
      <c r="G417"/>
    </row>
    <row r="418" spans="1:7">
      <c r="A418"/>
      <c r="B418"/>
      <c r="C418"/>
      <c r="D418"/>
      <c r="E418"/>
      <c r="F418"/>
      <c r="G418"/>
    </row>
    <row r="419" spans="1:7">
      <c r="A419"/>
      <c r="B419"/>
      <c r="C419"/>
      <c r="D419"/>
      <c r="E419"/>
      <c r="F419"/>
      <c r="G419"/>
    </row>
    <row r="420" spans="1:7">
      <c r="A420"/>
      <c r="B420"/>
      <c r="C420"/>
      <c r="D420"/>
      <c r="E420"/>
      <c r="F420"/>
      <c r="G420"/>
    </row>
    <row r="421" spans="1:7">
      <c r="A421"/>
      <c r="B421"/>
      <c r="C421"/>
      <c r="D421"/>
      <c r="E421"/>
      <c r="F421"/>
      <c r="G421"/>
    </row>
    <row r="422" spans="1:7">
      <c r="A422"/>
      <c r="B422"/>
      <c r="C422"/>
      <c r="D422"/>
      <c r="E422"/>
      <c r="F422"/>
      <c r="G422"/>
    </row>
    <row r="423" spans="1:7">
      <c r="A423"/>
      <c r="B423"/>
      <c r="C423"/>
      <c r="D423"/>
      <c r="E423"/>
      <c r="F423"/>
      <c r="G423"/>
    </row>
    <row r="424" spans="1:7">
      <c r="A424"/>
      <c r="B424"/>
      <c r="C424"/>
      <c r="D424"/>
      <c r="E424"/>
      <c r="F424"/>
      <c r="G424"/>
    </row>
    <row r="425" spans="1:7">
      <c r="A425"/>
      <c r="B425"/>
      <c r="C425"/>
      <c r="D425"/>
      <c r="E425"/>
      <c r="F425"/>
      <c r="G425"/>
    </row>
    <row r="426" spans="1:7">
      <c r="A426"/>
      <c r="B426"/>
      <c r="C426"/>
      <c r="D426"/>
      <c r="E426"/>
      <c r="F426"/>
      <c r="G426"/>
    </row>
    <row r="427" spans="1:7">
      <c r="A427"/>
      <c r="B427"/>
      <c r="C427"/>
      <c r="D427"/>
      <c r="E427"/>
      <c r="F427"/>
      <c r="G427"/>
    </row>
    <row r="428" spans="1:7">
      <c r="A428"/>
      <c r="B428"/>
      <c r="C428"/>
      <c r="D428"/>
      <c r="E428"/>
      <c r="F428"/>
      <c r="G428"/>
    </row>
    <row r="429" spans="1:7">
      <c r="A429"/>
      <c r="B429"/>
      <c r="C429"/>
      <c r="D429"/>
      <c r="E429"/>
      <c r="F429"/>
      <c r="G429"/>
    </row>
    <row r="430" spans="1:7">
      <c r="A430"/>
      <c r="B430"/>
      <c r="C430"/>
      <c r="D430"/>
      <c r="E430"/>
      <c r="F430"/>
      <c r="G430"/>
    </row>
    <row r="431" spans="1:7">
      <c r="A431"/>
      <c r="B431"/>
      <c r="C431"/>
      <c r="D431"/>
      <c r="E431"/>
      <c r="F431"/>
      <c r="G431"/>
    </row>
    <row r="432" spans="1:7">
      <c r="A432"/>
      <c r="B432"/>
      <c r="C432"/>
      <c r="D432"/>
      <c r="E432"/>
      <c r="F432"/>
      <c r="G432"/>
    </row>
    <row r="433" spans="1:7">
      <c r="A433"/>
      <c r="B433"/>
      <c r="C433"/>
      <c r="D433"/>
      <c r="E433"/>
      <c r="F433"/>
      <c r="G433"/>
    </row>
    <row r="434" spans="1:7">
      <c r="A434"/>
      <c r="B434"/>
      <c r="C434"/>
      <c r="D434"/>
      <c r="E434"/>
      <c r="F434"/>
      <c r="G434"/>
    </row>
    <row r="435" spans="1:7">
      <c r="A435"/>
      <c r="B435"/>
      <c r="C435"/>
      <c r="D435"/>
      <c r="E435"/>
      <c r="F435"/>
      <c r="G435"/>
    </row>
    <row r="436" spans="1:7">
      <c r="A436"/>
      <c r="B436"/>
      <c r="C436"/>
      <c r="D436"/>
      <c r="E436"/>
      <c r="F436"/>
      <c r="G436"/>
    </row>
    <row r="437" spans="1:7">
      <c r="A437"/>
      <c r="B437"/>
      <c r="C437"/>
      <c r="D437"/>
      <c r="E437"/>
      <c r="F437"/>
      <c r="G437"/>
    </row>
    <row r="438" spans="1:7">
      <c r="A438"/>
      <c r="B438"/>
      <c r="C438"/>
      <c r="D438"/>
      <c r="E438"/>
      <c r="F438"/>
      <c r="G438"/>
    </row>
    <row r="439" spans="1:7">
      <c r="A439"/>
      <c r="B439"/>
      <c r="C439"/>
      <c r="D439"/>
      <c r="E439"/>
      <c r="F439"/>
      <c r="G439"/>
    </row>
    <row r="440" spans="1:7">
      <c r="A440"/>
      <c r="B440"/>
      <c r="C440"/>
      <c r="D440"/>
      <c r="E440"/>
      <c r="F440"/>
      <c r="G440"/>
    </row>
    <row r="441" spans="1:7">
      <c r="A441"/>
      <c r="B441"/>
      <c r="C441"/>
      <c r="D441"/>
      <c r="E441"/>
      <c r="F441"/>
      <c r="G441"/>
    </row>
    <row r="442" spans="1:7">
      <c r="A442"/>
      <c r="B442"/>
      <c r="C442"/>
      <c r="D442"/>
      <c r="E442"/>
      <c r="F442"/>
      <c r="G442"/>
    </row>
    <row r="443" spans="1:7">
      <c r="A443"/>
      <c r="B443"/>
      <c r="C443"/>
      <c r="D443"/>
      <c r="E443"/>
      <c r="F443"/>
      <c r="G443"/>
    </row>
    <row r="444" spans="1:7">
      <c r="A444"/>
      <c r="B444"/>
      <c r="C444"/>
      <c r="D444"/>
      <c r="E444"/>
      <c r="F444"/>
      <c r="G444"/>
    </row>
    <row r="445" spans="1:7">
      <c r="A445"/>
      <c r="B445"/>
      <c r="C445"/>
      <c r="D445"/>
      <c r="E445"/>
      <c r="F445"/>
      <c r="G445"/>
    </row>
    <row r="446" spans="1:7">
      <c r="A446"/>
      <c r="B446"/>
      <c r="C446"/>
      <c r="D446"/>
      <c r="E446"/>
      <c r="F446"/>
      <c r="G446"/>
    </row>
    <row r="447" spans="1:7">
      <c r="A447"/>
      <c r="B447"/>
      <c r="C447"/>
      <c r="D447"/>
      <c r="E447"/>
      <c r="F447"/>
      <c r="G447"/>
    </row>
    <row r="448" spans="1:7">
      <c r="A448"/>
      <c r="B448"/>
      <c r="C448"/>
      <c r="D448"/>
      <c r="E448"/>
      <c r="F448"/>
      <c r="G448"/>
    </row>
    <row r="449" spans="1:7">
      <c r="A449"/>
      <c r="B449"/>
      <c r="C449"/>
      <c r="D449"/>
      <c r="E449"/>
      <c r="F449"/>
      <c r="G449"/>
    </row>
    <row r="450" spans="1:7">
      <c r="A450"/>
      <c r="B450"/>
      <c r="C450"/>
      <c r="D450"/>
      <c r="E450"/>
      <c r="F450"/>
      <c r="G450"/>
    </row>
    <row r="451" spans="1:7">
      <c r="A451"/>
      <c r="B451"/>
      <c r="C451"/>
      <c r="D451"/>
      <c r="E451"/>
      <c r="F451"/>
      <c r="G451"/>
    </row>
    <row r="452" spans="1:7">
      <c r="A452"/>
      <c r="B452"/>
      <c r="C452"/>
      <c r="D452"/>
      <c r="E452"/>
      <c r="F452"/>
      <c r="G452"/>
    </row>
    <row r="453" spans="1:7">
      <c r="A453"/>
      <c r="B453"/>
      <c r="C453"/>
      <c r="D453"/>
      <c r="E453"/>
      <c r="F453"/>
      <c r="G453"/>
    </row>
    <row r="454" spans="1:7">
      <c r="A454"/>
      <c r="B454"/>
      <c r="C454"/>
      <c r="D454"/>
      <c r="E454"/>
      <c r="F454"/>
      <c r="G454"/>
    </row>
    <row r="455" spans="1:7">
      <c r="A455"/>
      <c r="B455"/>
      <c r="C455"/>
      <c r="D455"/>
      <c r="E455"/>
      <c r="F455"/>
      <c r="G455"/>
    </row>
    <row r="456" spans="1:7">
      <c r="A456"/>
      <c r="B456"/>
      <c r="C456"/>
      <c r="D456"/>
      <c r="E456"/>
      <c r="F456"/>
      <c r="G456"/>
    </row>
    <row r="457" spans="1:7">
      <c r="A457"/>
      <c r="B457"/>
      <c r="C457"/>
      <c r="D457"/>
      <c r="E457"/>
      <c r="F457"/>
      <c r="G457"/>
    </row>
    <row r="458" spans="1:7">
      <c r="A458"/>
      <c r="B458"/>
      <c r="C458"/>
      <c r="D458"/>
      <c r="E458"/>
      <c r="F458"/>
      <c r="G458"/>
    </row>
    <row r="459" spans="1:7">
      <c r="A459"/>
      <c r="B459"/>
      <c r="C459"/>
      <c r="D459"/>
      <c r="E459"/>
      <c r="F459"/>
      <c r="G459"/>
    </row>
    <row r="460" spans="1:7">
      <c r="A460"/>
      <c r="B460"/>
      <c r="C460"/>
      <c r="D460"/>
      <c r="E460"/>
      <c r="F460"/>
      <c r="G460"/>
    </row>
    <row r="461" spans="1:7">
      <c r="A461"/>
      <c r="B461"/>
      <c r="C461"/>
      <c r="D461"/>
      <c r="E461"/>
      <c r="F461"/>
      <c r="G461"/>
    </row>
    <row r="462" spans="1:7">
      <c r="A462"/>
      <c r="B462"/>
      <c r="C462"/>
      <c r="D462"/>
      <c r="E462"/>
      <c r="F462"/>
      <c r="G462"/>
    </row>
    <row r="463" spans="1:7">
      <c r="A463"/>
      <c r="B463"/>
      <c r="C463"/>
      <c r="D463"/>
      <c r="E463"/>
      <c r="F463"/>
      <c r="G463"/>
    </row>
    <row r="464" spans="1:7">
      <c r="A464"/>
      <c r="B464"/>
      <c r="C464"/>
      <c r="D464"/>
      <c r="E464"/>
      <c r="F464"/>
      <c r="G464"/>
    </row>
    <row r="465" spans="1:7">
      <c r="A465"/>
      <c r="B465"/>
      <c r="C465"/>
      <c r="D465"/>
      <c r="E465"/>
      <c r="F465"/>
      <c r="G465"/>
    </row>
    <row r="466" spans="1:7">
      <c r="A466"/>
      <c r="B466"/>
      <c r="C466"/>
      <c r="D466"/>
      <c r="E466"/>
      <c r="F466"/>
      <c r="G466"/>
    </row>
    <row r="467" spans="1:7">
      <c r="A467"/>
      <c r="B467"/>
      <c r="C467"/>
      <c r="D467"/>
      <c r="E467"/>
      <c r="F467"/>
      <c r="G467"/>
    </row>
    <row r="468" spans="1:7">
      <c r="A468"/>
      <c r="B468"/>
      <c r="C468"/>
      <c r="D468"/>
      <c r="E468"/>
      <c r="F468"/>
      <c r="G468"/>
    </row>
    <row r="469" spans="1:7">
      <c r="A469"/>
      <c r="B469"/>
      <c r="C469"/>
      <c r="D469"/>
      <c r="E469"/>
      <c r="F469"/>
      <c r="G469"/>
    </row>
    <row r="470" spans="1:7">
      <c r="A470"/>
      <c r="B470"/>
      <c r="C470"/>
      <c r="D470"/>
      <c r="E470"/>
      <c r="F470"/>
      <c r="G470"/>
    </row>
    <row r="471" spans="1:7">
      <c r="A471"/>
      <c r="B471"/>
      <c r="C471"/>
      <c r="D471"/>
      <c r="E471"/>
      <c r="F471"/>
      <c r="G471"/>
    </row>
    <row r="472" spans="1:7">
      <c r="A472"/>
      <c r="B472"/>
      <c r="C472"/>
      <c r="D472"/>
      <c r="E472"/>
      <c r="F472"/>
      <c r="G472"/>
    </row>
    <row r="473" spans="1:7">
      <c r="A473"/>
      <c r="B473"/>
      <c r="C473"/>
      <c r="D473"/>
      <c r="E473"/>
      <c r="F473"/>
      <c r="G473"/>
    </row>
    <row r="474" spans="1:7">
      <c r="A474"/>
      <c r="B474"/>
      <c r="C474"/>
      <c r="D474"/>
      <c r="E474"/>
      <c r="F474"/>
      <c r="G474"/>
    </row>
    <row r="475" spans="1:7">
      <c r="A475"/>
      <c r="B475"/>
      <c r="C475"/>
      <c r="D475"/>
      <c r="E475"/>
      <c r="F475"/>
      <c r="G475"/>
    </row>
    <row r="476" spans="1:7">
      <c r="A476"/>
      <c r="B476"/>
      <c r="C476"/>
      <c r="D476"/>
      <c r="E476"/>
      <c r="F476"/>
      <c r="G476"/>
    </row>
    <row r="477" spans="1:7">
      <c r="A477"/>
      <c r="B477"/>
      <c r="C477"/>
      <c r="D477"/>
      <c r="E477"/>
      <c r="F477"/>
      <c r="G477"/>
    </row>
    <row r="478" spans="1:7">
      <c r="A478"/>
      <c r="B478"/>
      <c r="C478"/>
      <c r="D478"/>
      <c r="E478"/>
      <c r="F478"/>
      <c r="G478"/>
    </row>
    <row r="479" spans="1:7">
      <c r="A479"/>
      <c r="B479"/>
      <c r="C479"/>
      <c r="D479"/>
      <c r="E479"/>
      <c r="F479"/>
      <c r="G479"/>
    </row>
    <row r="480" spans="1:7">
      <c r="A480"/>
      <c r="B480"/>
      <c r="C480"/>
      <c r="D480"/>
      <c r="E480"/>
      <c r="F480"/>
      <c r="G480"/>
    </row>
    <row r="481" spans="1:7">
      <c r="A481"/>
      <c r="B481"/>
      <c r="C481"/>
      <c r="D481"/>
      <c r="E481"/>
      <c r="F481"/>
      <c r="G481"/>
    </row>
    <row r="482" spans="1:7">
      <c r="A482"/>
      <c r="B482"/>
      <c r="C482"/>
      <c r="D482"/>
      <c r="E482"/>
      <c r="F482"/>
      <c r="G482"/>
    </row>
    <row r="483" spans="1:7">
      <c r="A483"/>
      <c r="B483"/>
      <c r="C483"/>
      <c r="D483"/>
      <c r="E483"/>
      <c r="F483"/>
      <c r="G483"/>
    </row>
    <row r="484" spans="1:7">
      <c r="A484"/>
      <c r="B484"/>
      <c r="C484"/>
      <c r="D484"/>
      <c r="E484"/>
      <c r="F484"/>
      <c r="G484"/>
    </row>
    <row r="485" spans="1:7">
      <c r="A485"/>
      <c r="B485"/>
      <c r="C485"/>
      <c r="D485"/>
      <c r="E485"/>
      <c r="F485"/>
      <c r="G485"/>
    </row>
    <row r="486" spans="1:7">
      <c r="A486"/>
      <c r="B486"/>
      <c r="C486"/>
      <c r="D486"/>
      <c r="E486"/>
      <c r="F486"/>
      <c r="G486"/>
    </row>
    <row r="487" spans="1:7">
      <c r="A487"/>
      <c r="B487"/>
      <c r="C487"/>
      <c r="D487"/>
      <c r="E487"/>
      <c r="F487"/>
      <c r="G487"/>
    </row>
    <row r="488" spans="1:7">
      <c r="A488"/>
      <c r="B488"/>
      <c r="C488"/>
      <c r="D488"/>
      <c r="E488"/>
      <c r="F488"/>
      <c r="G488"/>
    </row>
    <row r="489" spans="1:7">
      <c r="A489"/>
      <c r="B489"/>
      <c r="C489"/>
      <c r="D489"/>
      <c r="E489"/>
      <c r="F489"/>
      <c r="G489"/>
    </row>
    <row r="490" spans="1:7">
      <c r="A490"/>
      <c r="B490"/>
      <c r="C490"/>
      <c r="D490"/>
      <c r="E490"/>
      <c r="F490"/>
      <c r="G490"/>
    </row>
    <row r="491" spans="1:7">
      <c r="A491"/>
      <c r="B491"/>
      <c r="C491"/>
      <c r="D491"/>
      <c r="E491"/>
      <c r="F491"/>
      <c r="G491"/>
    </row>
    <row r="492" spans="1:7">
      <c r="A492"/>
      <c r="B492"/>
      <c r="C492"/>
      <c r="D492"/>
      <c r="E492"/>
      <c r="F492"/>
      <c r="G492"/>
    </row>
    <row r="493" spans="1:7">
      <c r="A493"/>
      <c r="B493"/>
      <c r="C493"/>
      <c r="D493"/>
      <c r="E493"/>
      <c r="F493"/>
      <c r="G493"/>
    </row>
    <row r="494" spans="1:7">
      <c r="A494"/>
      <c r="B494"/>
      <c r="C494"/>
      <c r="D494"/>
      <c r="E494"/>
      <c r="F494"/>
      <c r="G494"/>
    </row>
    <row r="495" spans="1:7">
      <c r="A495"/>
      <c r="B495"/>
      <c r="C495"/>
      <c r="D495"/>
      <c r="E495"/>
      <c r="F495"/>
      <c r="G495"/>
    </row>
    <row r="496" spans="1:7">
      <c r="A496"/>
      <c r="B496"/>
      <c r="C496"/>
      <c r="D496"/>
      <c r="E496"/>
      <c r="F496"/>
      <c r="G496"/>
    </row>
    <row r="497" spans="1:7">
      <c r="A497"/>
      <c r="B497"/>
      <c r="C497"/>
      <c r="D497"/>
      <c r="E497"/>
      <c r="F497"/>
      <c r="G497"/>
    </row>
    <row r="498" spans="1:7">
      <c r="A498"/>
      <c r="B498"/>
      <c r="C498"/>
      <c r="D498"/>
      <c r="E498"/>
      <c r="F498"/>
      <c r="G498"/>
    </row>
    <row r="499" spans="1:7">
      <c r="A499"/>
      <c r="B499"/>
      <c r="C499"/>
      <c r="D499"/>
      <c r="E499"/>
      <c r="F499"/>
      <c r="G499"/>
    </row>
    <row r="500" spans="1:7">
      <c r="A500"/>
      <c r="B500"/>
      <c r="C500"/>
      <c r="D500"/>
      <c r="E500"/>
      <c r="F500"/>
      <c r="G500"/>
    </row>
    <row r="501" spans="1:7">
      <c r="A501"/>
      <c r="B501"/>
      <c r="C501"/>
      <c r="D501"/>
      <c r="E501"/>
      <c r="F501"/>
      <c r="G501"/>
    </row>
    <row r="502" spans="1:7">
      <c r="A502"/>
      <c r="B502"/>
      <c r="C502"/>
      <c r="D502"/>
      <c r="E502"/>
      <c r="F502"/>
      <c r="G502"/>
    </row>
    <row r="503" spans="1:7">
      <c r="A503"/>
      <c r="B503"/>
      <c r="C503"/>
      <c r="D503"/>
      <c r="E503"/>
      <c r="F503"/>
      <c r="G503"/>
    </row>
    <row r="504" spans="1:7">
      <c r="A504"/>
      <c r="B504"/>
      <c r="C504"/>
      <c r="D504"/>
      <c r="E504"/>
      <c r="F504"/>
      <c r="G504"/>
    </row>
    <row r="505" spans="1:7">
      <c r="A505"/>
      <c r="B505"/>
      <c r="C505"/>
      <c r="D505"/>
      <c r="E505"/>
      <c r="F505"/>
      <c r="G505"/>
    </row>
    <row r="506" spans="1:7">
      <c r="A506"/>
      <c r="B506"/>
      <c r="C506"/>
      <c r="D506"/>
      <c r="E506"/>
      <c r="F506"/>
      <c r="G506"/>
    </row>
    <row r="507" spans="1:7">
      <c r="A507"/>
      <c r="B507"/>
      <c r="C507"/>
      <c r="D507"/>
      <c r="E507"/>
      <c r="F507"/>
      <c r="G507"/>
    </row>
    <row r="508" spans="1:7">
      <c r="A508"/>
      <c r="B508"/>
      <c r="C508"/>
      <c r="D508"/>
      <c r="E508"/>
      <c r="F508"/>
      <c r="G508"/>
    </row>
    <row r="509" spans="1:7">
      <c r="A509"/>
      <c r="B509"/>
      <c r="C509"/>
      <c r="D509"/>
      <c r="E509"/>
      <c r="F509"/>
      <c r="G509"/>
    </row>
    <row r="510" spans="1:7">
      <c r="A510"/>
      <c r="B510"/>
      <c r="C510"/>
      <c r="D510"/>
      <c r="E510"/>
      <c r="F510"/>
      <c r="G510"/>
    </row>
    <row r="511" spans="1:7">
      <c r="A511"/>
      <c r="B511"/>
      <c r="C511"/>
      <c r="D511"/>
      <c r="E511"/>
      <c r="F511"/>
      <c r="G511"/>
    </row>
    <row r="512" spans="1:7">
      <c r="A512"/>
      <c r="B512"/>
      <c r="C512"/>
      <c r="D512"/>
      <c r="E512"/>
      <c r="F512"/>
      <c r="G512"/>
    </row>
    <row r="513" spans="1:7">
      <c r="A513"/>
      <c r="B513"/>
      <c r="C513"/>
      <c r="D513"/>
      <c r="E513"/>
      <c r="F513"/>
      <c r="G513"/>
    </row>
    <row r="514" spans="1:7">
      <c r="A514"/>
      <c r="B514"/>
      <c r="C514"/>
      <c r="D514"/>
      <c r="E514"/>
      <c r="F514"/>
      <c r="G514"/>
    </row>
    <row r="515" spans="1:7">
      <c r="A515"/>
      <c r="B515"/>
      <c r="C515"/>
      <c r="D515"/>
      <c r="E515"/>
      <c r="F515"/>
      <c r="G515"/>
    </row>
    <row r="516" spans="1:7">
      <c r="A516"/>
      <c r="B516"/>
      <c r="C516"/>
      <c r="D516"/>
      <c r="E516"/>
      <c r="F516"/>
      <c r="G516"/>
    </row>
    <row r="517" spans="1:7">
      <c r="A517"/>
      <c r="B517"/>
      <c r="C517"/>
      <c r="D517"/>
      <c r="E517"/>
      <c r="F517"/>
      <c r="G517"/>
    </row>
    <row r="518" spans="1:7">
      <c r="A518"/>
      <c r="B518"/>
      <c r="C518"/>
      <c r="D518"/>
      <c r="E518"/>
      <c r="F518"/>
      <c r="G518"/>
    </row>
    <row r="519" spans="1:7">
      <c r="A519"/>
      <c r="B519"/>
      <c r="C519"/>
      <c r="D519"/>
      <c r="E519"/>
      <c r="F519"/>
      <c r="G519"/>
    </row>
    <row r="520" spans="1:7">
      <c r="A520"/>
      <c r="B520"/>
      <c r="C520"/>
      <c r="D520"/>
      <c r="E520"/>
      <c r="F520"/>
      <c r="G520"/>
    </row>
    <row r="521" spans="1:7">
      <c r="A521"/>
      <c r="B521"/>
      <c r="C521"/>
      <c r="D521"/>
      <c r="E521"/>
      <c r="F521"/>
      <c r="G521"/>
    </row>
    <row r="522" spans="1:7">
      <c r="A522"/>
      <c r="B522"/>
      <c r="C522"/>
      <c r="D522"/>
      <c r="E522"/>
      <c r="F522"/>
      <c r="G522"/>
    </row>
    <row r="523" spans="1:7">
      <c r="A523"/>
      <c r="B523"/>
      <c r="C523"/>
      <c r="D523"/>
      <c r="E523"/>
      <c r="F523"/>
      <c r="G523"/>
    </row>
    <row r="524" spans="1:7">
      <c r="A524"/>
      <c r="B524"/>
      <c r="C524"/>
      <c r="D524"/>
      <c r="E524"/>
      <c r="F524"/>
      <c r="G524"/>
    </row>
    <row r="525" spans="1:7">
      <c r="A525"/>
      <c r="B525"/>
      <c r="C525"/>
      <c r="D525"/>
      <c r="E525"/>
      <c r="F525"/>
      <c r="G525"/>
    </row>
    <row r="526" spans="1:7">
      <c r="A526"/>
      <c r="B526"/>
      <c r="C526"/>
      <c r="D526"/>
      <c r="E526"/>
      <c r="F526"/>
      <c r="G526"/>
    </row>
    <row r="527" spans="1:7">
      <c r="A527"/>
      <c r="B527"/>
      <c r="C527"/>
      <c r="D527"/>
      <c r="E527"/>
      <c r="F527"/>
      <c r="G527"/>
    </row>
    <row r="528" spans="1:7">
      <c r="A528"/>
      <c r="B528"/>
      <c r="C528"/>
      <c r="D528"/>
      <c r="E528"/>
      <c r="F528"/>
      <c r="G528"/>
    </row>
    <row r="529" spans="1:7">
      <c r="A529"/>
      <c r="B529"/>
      <c r="C529"/>
      <c r="D529"/>
      <c r="E529"/>
      <c r="F529"/>
      <c r="G529"/>
    </row>
    <row r="530" spans="1:7">
      <c r="A530"/>
      <c r="B530"/>
      <c r="C530"/>
      <c r="D530"/>
      <c r="E530"/>
      <c r="F530"/>
      <c r="G530"/>
    </row>
    <row r="531" spans="1:7">
      <c r="A531"/>
      <c r="B531"/>
      <c r="C531"/>
      <c r="D531"/>
      <c r="E531"/>
      <c r="F531"/>
      <c r="G531"/>
    </row>
    <row r="532" spans="1:7">
      <c r="A532"/>
      <c r="B532"/>
      <c r="C532"/>
      <c r="D532"/>
      <c r="E532"/>
      <c r="F532"/>
      <c r="G532"/>
    </row>
    <row r="533" spans="1:7">
      <c r="A533"/>
      <c r="B533"/>
      <c r="C533"/>
      <c r="D533"/>
      <c r="E533"/>
      <c r="F533"/>
      <c r="G533"/>
    </row>
    <row r="534" spans="1:7">
      <c r="A534"/>
      <c r="B534"/>
      <c r="C534"/>
      <c r="D534"/>
      <c r="E534"/>
      <c r="F534"/>
      <c r="G534"/>
    </row>
    <row r="535" spans="1:7">
      <c r="A535"/>
      <c r="B535"/>
      <c r="C535"/>
      <c r="D535"/>
      <c r="E535"/>
      <c r="F535"/>
      <c r="G535"/>
    </row>
    <row r="536" spans="1:7">
      <c r="A536"/>
      <c r="B536"/>
      <c r="C536"/>
      <c r="D536"/>
      <c r="E536"/>
      <c r="F536"/>
      <c r="G536"/>
    </row>
    <row r="537" spans="1:7">
      <c r="A537"/>
      <c r="B537"/>
      <c r="C537"/>
      <c r="D537"/>
      <c r="E537"/>
      <c r="F537"/>
      <c r="G537"/>
    </row>
    <row r="538" spans="1:7">
      <c r="A538"/>
      <c r="B538"/>
      <c r="C538"/>
      <c r="D538"/>
      <c r="E538"/>
      <c r="F538"/>
      <c r="G538"/>
    </row>
    <row r="539" spans="1:7">
      <c r="A539"/>
      <c r="B539"/>
      <c r="C539"/>
      <c r="D539"/>
      <c r="E539"/>
      <c r="F539"/>
      <c r="G539"/>
    </row>
    <row r="540" spans="1:7">
      <c r="A540"/>
      <c r="B540"/>
      <c r="C540"/>
      <c r="D540"/>
      <c r="E540"/>
      <c r="F540"/>
      <c r="G540"/>
    </row>
    <row r="541" spans="1:7">
      <c r="A541"/>
      <c r="B541"/>
      <c r="C541"/>
      <c r="D541"/>
      <c r="E541"/>
      <c r="F541"/>
      <c r="G541"/>
    </row>
    <row r="542" spans="1:7">
      <c r="A542"/>
      <c r="B542"/>
      <c r="C542"/>
      <c r="D542"/>
      <c r="E542"/>
      <c r="F542"/>
      <c r="G542"/>
    </row>
    <row r="543" spans="1:7">
      <c r="A543"/>
      <c r="B543"/>
      <c r="C543"/>
      <c r="D543"/>
      <c r="E543"/>
      <c r="F543"/>
      <c r="G543"/>
    </row>
    <row r="544" spans="1:7">
      <c r="A544"/>
      <c r="B544"/>
      <c r="C544"/>
      <c r="D544"/>
      <c r="E544"/>
      <c r="F544"/>
      <c r="G544"/>
    </row>
    <row r="545" spans="1:7">
      <c r="A545"/>
      <c r="B545"/>
      <c r="C545"/>
      <c r="D545"/>
      <c r="E545"/>
      <c r="F545"/>
      <c r="G545"/>
    </row>
    <row r="546" spans="1:7">
      <c r="A546"/>
      <c r="B546"/>
      <c r="C546"/>
      <c r="D546"/>
      <c r="E546"/>
      <c r="F546"/>
      <c r="G546"/>
    </row>
    <row r="547" spans="1:7">
      <c r="A547"/>
      <c r="B547"/>
      <c r="C547"/>
      <c r="D547"/>
      <c r="E547"/>
      <c r="F547"/>
      <c r="G547"/>
    </row>
    <row r="548" spans="1:7">
      <c r="A548"/>
      <c r="B548"/>
      <c r="C548"/>
      <c r="D548"/>
      <c r="E548"/>
      <c r="F548"/>
      <c r="G548"/>
    </row>
    <row r="549" spans="1:7">
      <c r="A549"/>
      <c r="B549"/>
      <c r="C549"/>
      <c r="D549"/>
      <c r="E549"/>
      <c r="F549"/>
      <c r="G549"/>
    </row>
    <row r="550" spans="1:7">
      <c r="A550"/>
      <c r="B550"/>
      <c r="C550"/>
      <c r="D550"/>
      <c r="E550"/>
      <c r="F550"/>
      <c r="G550"/>
    </row>
    <row r="551" spans="1:7">
      <c r="A551"/>
      <c r="B551"/>
      <c r="C551"/>
      <c r="D551"/>
      <c r="E551"/>
      <c r="F551"/>
      <c r="G551"/>
    </row>
    <row r="552" spans="1:7">
      <c r="A552"/>
      <c r="B552"/>
      <c r="C552"/>
      <c r="D552"/>
      <c r="E552"/>
      <c r="F552"/>
      <c r="G552"/>
    </row>
    <row r="553" spans="1:7">
      <c r="A553"/>
      <c r="B553"/>
      <c r="C553"/>
      <c r="D553"/>
      <c r="E553"/>
      <c r="F553"/>
      <c r="G553"/>
    </row>
    <row r="554" spans="1:7">
      <c r="A554"/>
      <c r="B554"/>
      <c r="C554"/>
      <c r="D554"/>
      <c r="E554"/>
      <c r="F554"/>
      <c r="G554"/>
    </row>
    <row r="555" spans="1:7">
      <c r="A555"/>
      <c r="B555"/>
      <c r="C555"/>
      <c r="D555"/>
      <c r="E555"/>
      <c r="F555"/>
      <c r="G555"/>
    </row>
    <row r="556" spans="1:7">
      <c r="A556"/>
      <c r="B556"/>
      <c r="C556"/>
      <c r="D556"/>
      <c r="E556"/>
      <c r="F556"/>
      <c r="G556"/>
    </row>
    <row r="557" spans="1:7">
      <c r="A557"/>
      <c r="B557"/>
      <c r="C557"/>
      <c r="D557"/>
      <c r="E557"/>
      <c r="F557"/>
      <c r="G557"/>
    </row>
    <row r="558" spans="1:7">
      <c r="A558"/>
      <c r="B558"/>
      <c r="C558"/>
      <c r="D558"/>
      <c r="E558"/>
      <c r="F558"/>
      <c r="G558"/>
    </row>
    <row r="559" spans="1:7">
      <c r="A559"/>
      <c r="B559"/>
      <c r="C559"/>
      <c r="D559"/>
      <c r="E559"/>
      <c r="F559"/>
      <c r="G559"/>
    </row>
    <row r="560" spans="1:7">
      <c r="A560"/>
      <c r="B560"/>
      <c r="C560"/>
      <c r="D560"/>
      <c r="E560"/>
      <c r="F560"/>
      <c r="G560"/>
    </row>
    <row r="561" spans="1:7">
      <c r="A561"/>
      <c r="B561"/>
      <c r="C561"/>
      <c r="D561"/>
      <c r="E561"/>
      <c r="F561"/>
      <c r="G561"/>
    </row>
    <row r="562" spans="1:7">
      <c r="A562"/>
      <c r="B562"/>
      <c r="C562"/>
      <c r="D562"/>
      <c r="E562"/>
      <c r="F562"/>
      <c r="G562"/>
    </row>
    <row r="563" spans="1:7">
      <c r="A563"/>
      <c r="B563"/>
      <c r="C563"/>
      <c r="D563"/>
      <c r="E563"/>
      <c r="F563"/>
      <c r="G563"/>
    </row>
    <row r="564" spans="1:7">
      <c r="A564"/>
      <c r="B564"/>
      <c r="C564"/>
      <c r="D564"/>
      <c r="E564"/>
      <c r="F564"/>
      <c r="G564"/>
    </row>
    <row r="565" spans="1:7">
      <c r="A565"/>
      <c r="B565"/>
      <c r="C565"/>
      <c r="D565"/>
      <c r="E565"/>
      <c r="F565"/>
      <c r="G565"/>
    </row>
    <row r="566" spans="1:7">
      <c r="A566"/>
      <c r="B566"/>
      <c r="C566"/>
      <c r="D566"/>
      <c r="E566"/>
      <c r="F566"/>
      <c r="G566"/>
    </row>
    <row r="567" spans="1:7">
      <c r="A567"/>
      <c r="B567"/>
      <c r="C567"/>
      <c r="D567"/>
      <c r="E567"/>
      <c r="F567"/>
      <c r="G567"/>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8"/>
  <sheetViews>
    <sheetView topLeftCell="C1" workbookViewId="0">
      <selection activeCell="H13" sqref="H13"/>
    </sheetView>
  </sheetViews>
  <sheetFormatPr defaultRowHeight="14.4"/>
  <cols>
    <col min="1" max="1" width="50.44140625" customWidth="1"/>
    <col min="2" max="2" width="19.5546875" bestFit="1" customWidth="1"/>
    <col min="3" max="3" width="6.5546875" customWidth="1"/>
    <col min="4" max="4" width="5.33203125" customWidth="1"/>
    <col min="5" max="5" width="10.33203125" customWidth="1"/>
    <col min="6" max="6" width="10.33203125" bestFit="1" customWidth="1"/>
  </cols>
  <sheetData>
    <row r="3" spans="1:5">
      <c r="A3" s="75" t="s">
        <v>1171</v>
      </c>
      <c r="B3" s="75" t="s">
        <v>1000</v>
      </c>
    </row>
    <row r="4" spans="1:5">
      <c r="A4" s="75" t="s">
        <v>898</v>
      </c>
      <c r="B4" t="s">
        <v>4</v>
      </c>
      <c r="C4" t="s">
        <v>5</v>
      </c>
      <c r="D4" t="s">
        <v>6</v>
      </c>
      <c r="E4" t="s">
        <v>901</v>
      </c>
    </row>
    <row r="5" spans="1:5">
      <c r="A5" s="38" t="s">
        <v>1172</v>
      </c>
      <c r="B5" s="39">
        <v>4</v>
      </c>
      <c r="C5" s="39">
        <v>9</v>
      </c>
      <c r="D5" s="39"/>
      <c r="E5" s="39">
        <v>13</v>
      </c>
    </row>
    <row r="6" spans="1:5">
      <c r="A6" s="76" t="s">
        <v>1020</v>
      </c>
      <c r="B6" s="39">
        <v>1</v>
      </c>
      <c r="C6" s="39"/>
      <c r="D6" s="39"/>
      <c r="E6" s="39">
        <v>1</v>
      </c>
    </row>
    <row r="7" spans="1:5">
      <c r="A7" s="77" t="s">
        <v>947</v>
      </c>
      <c r="B7" s="39">
        <v>1</v>
      </c>
      <c r="C7" s="39"/>
      <c r="D7" s="39"/>
      <c r="E7" s="39">
        <v>1</v>
      </c>
    </row>
    <row r="8" spans="1:5">
      <c r="A8" s="76" t="s">
        <v>1012</v>
      </c>
      <c r="B8" s="39"/>
      <c r="C8" s="39">
        <v>1</v>
      </c>
      <c r="D8" s="39"/>
      <c r="E8" s="39">
        <v>1</v>
      </c>
    </row>
    <row r="9" spans="1:5">
      <c r="A9" s="77" t="s">
        <v>989</v>
      </c>
      <c r="B9" s="39"/>
      <c r="C9" s="39">
        <v>1</v>
      </c>
      <c r="D9" s="39"/>
      <c r="E9" s="39">
        <v>1</v>
      </c>
    </row>
    <row r="10" spans="1:5">
      <c r="A10" s="76" t="s">
        <v>545</v>
      </c>
      <c r="B10" s="39"/>
      <c r="C10" s="39">
        <v>8</v>
      </c>
      <c r="D10" s="39"/>
      <c r="E10" s="39">
        <v>8</v>
      </c>
    </row>
    <row r="11" spans="1:5">
      <c r="A11" s="77" t="s">
        <v>170</v>
      </c>
      <c r="B11" s="39"/>
      <c r="C11" s="39">
        <v>1</v>
      </c>
      <c r="D11" s="39"/>
      <c r="E11" s="39">
        <v>1</v>
      </c>
    </row>
    <row r="12" spans="1:5">
      <c r="A12" s="77" t="s">
        <v>947</v>
      </c>
      <c r="B12" s="39"/>
      <c r="C12" s="39">
        <v>7</v>
      </c>
      <c r="D12" s="39"/>
      <c r="E12" s="39">
        <v>7</v>
      </c>
    </row>
    <row r="13" spans="1:5">
      <c r="A13" s="76" t="s">
        <v>1173</v>
      </c>
      <c r="B13" s="39">
        <v>3</v>
      </c>
      <c r="C13" s="39"/>
      <c r="D13" s="39"/>
      <c r="E13" s="39">
        <v>3</v>
      </c>
    </row>
    <row r="14" spans="1:5">
      <c r="A14" s="77" t="s">
        <v>170</v>
      </c>
      <c r="B14" s="39">
        <v>1</v>
      </c>
      <c r="C14" s="39"/>
      <c r="D14" s="39"/>
      <c r="E14" s="39">
        <v>1</v>
      </c>
    </row>
    <row r="15" spans="1:5">
      <c r="A15" s="77" t="s">
        <v>934</v>
      </c>
      <c r="B15" s="39">
        <v>1</v>
      </c>
      <c r="C15" s="39"/>
      <c r="D15" s="39"/>
      <c r="E15" s="39">
        <v>1</v>
      </c>
    </row>
    <row r="16" spans="1:5">
      <c r="A16" s="77" t="s">
        <v>947</v>
      </c>
      <c r="B16" s="39">
        <v>1</v>
      </c>
      <c r="C16" s="39"/>
      <c r="D16" s="39"/>
      <c r="E16" s="39">
        <v>1</v>
      </c>
    </row>
    <row r="17" spans="1:5">
      <c r="A17" s="38" t="s">
        <v>61</v>
      </c>
      <c r="B17" s="39">
        <v>7</v>
      </c>
      <c r="C17" s="39"/>
      <c r="D17" s="39"/>
      <c r="E17" s="39">
        <v>7</v>
      </c>
    </row>
    <row r="18" spans="1:5">
      <c r="A18" s="76" t="s">
        <v>1068</v>
      </c>
      <c r="B18" s="39">
        <v>1</v>
      </c>
      <c r="C18" s="39"/>
      <c r="D18" s="39"/>
      <c r="E18" s="39">
        <v>1</v>
      </c>
    </row>
    <row r="19" spans="1:5">
      <c r="A19" s="77" t="s">
        <v>931</v>
      </c>
      <c r="B19" s="39">
        <v>1</v>
      </c>
      <c r="C19" s="39"/>
      <c r="D19" s="39"/>
      <c r="E19" s="39">
        <v>1</v>
      </c>
    </row>
    <row r="20" spans="1:5">
      <c r="A20" s="76" t="s">
        <v>1031</v>
      </c>
      <c r="B20" s="39">
        <v>2</v>
      </c>
      <c r="C20" s="39"/>
      <c r="D20" s="39"/>
      <c r="E20" s="39">
        <v>2</v>
      </c>
    </row>
    <row r="21" spans="1:5">
      <c r="A21" s="77" t="s">
        <v>518</v>
      </c>
      <c r="B21" s="39">
        <v>2</v>
      </c>
      <c r="C21" s="39"/>
      <c r="D21" s="39"/>
      <c r="E21" s="39">
        <v>2</v>
      </c>
    </row>
    <row r="22" spans="1:5">
      <c r="A22" s="76" t="s">
        <v>1028</v>
      </c>
      <c r="B22" s="39">
        <v>2</v>
      </c>
      <c r="C22" s="39"/>
      <c r="D22" s="39"/>
      <c r="E22" s="39">
        <v>2</v>
      </c>
    </row>
    <row r="23" spans="1:5">
      <c r="A23" s="77" t="s">
        <v>518</v>
      </c>
      <c r="B23" s="39">
        <v>2</v>
      </c>
      <c r="C23" s="39"/>
      <c r="D23" s="39"/>
      <c r="E23" s="39">
        <v>2</v>
      </c>
    </row>
    <row r="24" spans="1:5">
      <c r="A24" s="76" t="s">
        <v>1107</v>
      </c>
      <c r="B24" s="39">
        <v>1</v>
      </c>
      <c r="C24" s="39"/>
      <c r="D24" s="39"/>
      <c r="E24" s="39">
        <v>1</v>
      </c>
    </row>
    <row r="25" spans="1:5">
      <c r="A25" s="77" t="s">
        <v>170</v>
      </c>
      <c r="B25" s="39">
        <v>1</v>
      </c>
      <c r="C25" s="39"/>
      <c r="D25" s="39"/>
      <c r="E25" s="39">
        <v>1</v>
      </c>
    </row>
    <row r="26" spans="1:5">
      <c r="A26" s="76" t="s">
        <v>1146</v>
      </c>
      <c r="B26" s="39">
        <v>1</v>
      </c>
      <c r="C26" s="39"/>
      <c r="D26" s="39"/>
      <c r="E26" s="39">
        <v>1</v>
      </c>
    </row>
    <row r="27" spans="1:5">
      <c r="A27" s="77" t="s">
        <v>931</v>
      </c>
      <c r="B27" s="39">
        <v>1</v>
      </c>
      <c r="C27" s="39"/>
      <c r="D27" s="39"/>
      <c r="E27" s="39">
        <v>1</v>
      </c>
    </row>
    <row r="28" spans="1:5">
      <c r="A28" s="38" t="s">
        <v>59</v>
      </c>
      <c r="B28" s="39">
        <v>6</v>
      </c>
      <c r="C28" s="39"/>
      <c r="D28" s="39"/>
      <c r="E28" s="39">
        <v>6</v>
      </c>
    </row>
    <row r="29" spans="1:5">
      <c r="A29" s="76" t="s">
        <v>1069</v>
      </c>
      <c r="B29" s="39">
        <v>1</v>
      </c>
      <c r="C29" s="39"/>
      <c r="D29" s="39"/>
      <c r="E29" s="39">
        <v>1</v>
      </c>
    </row>
    <row r="30" spans="1:5">
      <c r="A30" s="77" t="s">
        <v>931</v>
      </c>
      <c r="B30" s="39">
        <v>1</v>
      </c>
      <c r="C30" s="39"/>
      <c r="D30" s="39"/>
      <c r="E30" s="39">
        <v>1</v>
      </c>
    </row>
    <row r="31" spans="1:5">
      <c r="A31" s="76" t="s">
        <v>1021</v>
      </c>
      <c r="B31" s="39">
        <v>1</v>
      </c>
      <c r="C31" s="39"/>
      <c r="D31" s="39"/>
      <c r="E31" s="39">
        <v>1</v>
      </c>
    </row>
    <row r="32" spans="1:5">
      <c r="A32" s="77" t="s">
        <v>931</v>
      </c>
      <c r="B32" s="39">
        <v>1</v>
      </c>
      <c r="C32" s="39"/>
      <c r="D32" s="39"/>
      <c r="E32" s="39">
        <v>1</v>
      </c>
    </row>
    <row r="33" spans="1:5">
      <c r="A33" s="76" t="s">
        <v>1017</v>
      </c>
      <c r="B33" s="39">
        <v>4</v>
      </c>
      <c r="C33" s="39"/>
      <c r="D33" s="39"/>
      <c r="E33" s="39">
        <v>4</v>
      </c>
    </row>
    <row r="34" spans="1:5">
      <c r="A34" s="77" t="s">
        <v>170</v>
      </c>
      <c r="B34" s="39">
        <v>1</v>
      </c>
      <c r="C34" s="39"/>
      <c r="D34" s="39"/>
      <c r="E34" s="39">
        <v>1</v>
      </c>
    </row>
    <row r="35" spans="1:5">
      <c r="A35" s="77" t="s">
        <v>947</v>
      </c>
      <c r="B35" s="39">
        <v>3</v>
      </c>
      <c r="C35" s="39"/>
      <c r="D35" s="39"/>
      <c r="E35" s="39">
        <v>3</v>
      </c>
    </row>
    <row r="36" spans="1:5">
      <c r="A36" s="38" t="s">
        <v>1174</v>
      </c>
      <c r="B36" s="39"/>
      <c r="C36" s="39">
        <v>6</v>
      </c>
      <c r="D36" s="39"/>
      <c r="E36" s="39">
        <v>6</v>
      </c>
    </row>
    <row r="37" spans="1:5">
      <c r="A37" s="76" t="s">
        <v>1011</v>
      </c>
      <c r="B37" s="39"/>
      <c r="C37" s="39">
        <v>6</v>
      </c>
      <c r="D37" s="39"/>
      <c r="E37" s="39">
        <v>6</v>
      </c>
    </row>
    <row r="38" spans="1:5">
      <c r="A38" s="77" t="s">
        <v>947</v>
      </c>
      <c r="B38" s="39"/>
      <c r="C38" s="39">
        <v>3</v>
      </c>
      <c r="D38" s="39"/>
      <c r="E38" s="39">
        <v>3</v>
      </c>
    </row>
    <row r="39" spans="1:5">
      <c r="A39" s="77" t="s">
        <v>986</v>
      </c>
      <c r="B39" s="39"/>
      <c r="C39" s="39">
        <v>3</v>
      </c>
      <c r="D39" s="39"/>
      <c r="E39" s="39">
        <v>3</v>
      </c>
    </row>
    <row r="40" spans="1:5">
      <c r="A40" s="38" t="s">
        <v>638</v>
      </c>
      <c r="B40" s="39"/>
      <c r="C40" s="39">
        <v>5</v>
      </c>
      <c r="D40" s="39"/>
      <c r="E40" s="39">
        <v>5</v>
      </c>
    </row>
    <row r="41" spans="1:5">
      <c r="A41" s="76" t="s">
        <v>1007</v>
      </c>
      <c r="B41" s="39"/>
      <c r="C41" s="39">
        <v>5</v>
      </c>
      <c r="D41" s="39"/>
      <c r="E41" s="39">
        <v>5</v>
      </c>
    </row>
    <row r="42" spans="1:5">
      <c r="A42" s="77" t="s">
        <v>947</v>
      </c>
      <c r="B42" s="39"/>
      <c r="C42" s="39">
        <v>4</v>
      </c>
      <c r="D42" s="39"/>
      <c r="E42" s="39">
        <v>4</v>
      </c>
    </row>
    <row r="43" spans="1:5">
      <c r="A43" s="77" t="s">
        <v>986</v>
      </c>
      <c r="B43" s="39"/>
      <c r="C43" s="39">
        <v>1</v>
      </c>
      <c r="D43" s="39"/>
      <c r="E43" s="39">
        <v>1</v>
      </c>
    </row>
    <row r="44" spans="1:5">
      <c r="A44" s="38" t="s">
        <v>64</v>
      </c>
      <c r="B44" s="39"/>
      <c r="C44" s="39">
        <v>1</v>
      </c>
      <c r="D44" s="39">
        <v>4</v>
      </c>
      <c r="E44" s="39">
        <v>5</v>
      </c>
    </row>
    <row r="45" spans="1:5">
      <c r="A45" s="38" t="s">
        <v>1175</v>
      </c>
      <c r="B45" s="39">
        <v>4</v>
      </c>
      <c r="C45" s="39">
        <v>1</v>
      </c>
      <c r="D45" s="39"/>
      <c r="E45" s="39">
        <v>5</v>
      </c>
    </row>
    <row r="46" spans="1:5">
      <c r="A46" s="38" t="s">
        <v>1176</v>
      </c>
      <c r="B46" s="39"/>
      <c r="C46" s="39">
        <v>4</v>
      </c>
      <c r="D46" s="39"/>
      <c r="E46" s="39">
        <v>4</v>
      </c>
    </row>
    <row r="47" spans="1:5">
      <c r="A47" s="38" t="s">
        <v>1094</v>
      </c>
      <c r="B47" s="39">
        <v>1</v>
      </c>
      <c r="C47" s="39">
        <v>1</v>
      </c>
      <c r="D47" s="39"/>
      <c r="E47" s="39">
        <v>2</v>
      </c>
    </row>
    <row r="48" spans="1:5">
      <c r="A48" s="76" t="s">
        <v>1076</v>
      </c>
      <c r="B48" s="39"/>
      <c r="C48" s="39">
        <v>1</v>
      </c>
      <c r="D48" s="39"/>
      <c r="E48" s="39">
        <v>1</v>
      </c>
    </row>
    <row r="49" spans="1:5">
      <c r="A49" s="77" t="s">
        <v>947</v>
      </c>
      <c r="B49" s="39"/>
      <c r="C49" s="39">
        <v>1</v>
      </c>
      <c r="D49" s="39"/>
      <c r="E49" s="39">
        <v>1</v>
      </c>
    </row>
    <row r="50" spans="1:5">
      <c r="A50" s="76" t="s">
        <v>1108</v>
      </c>
      <c r="B50" s="39">
        <v>1</v>
      </c>
      <c r="C50" s="39"/>
      <c r="D50" s="39"/>
      <c r="E50" s="39">
        <v>1</v>
      </c>
    </row>
    <row r="51" spans="1:5">
      <c r="A51" s="77" t="s">
        <v>931</v>
      </c>
      <c r="B51" s="39">
        <v>1</v>
      </c>
      <c r="C51" s="39"/>
      <c r="D51" s="39"/>
      <c r="E51" s="39">
        <v>1</v>
      </c>
    </row>
    <row r="52" spans="1:5">
      <c r="A52" s="38" t="s">
        <v>1177</v>
      </c>
      <c r="B52" s="39"/>
      <c r="C52" s="39"/>
      <c r="D52" s="39">
        <v>2</v>
      </c>
      <c r="E52" s="39">
        <v>2</v>
      </c>
    </row>
    <row r="53" spans="1:5">
      <c r="A53" s="76" t="s">
        <v>1013</v>
      </c>
      <c r="B53" s="39"/>
      <c r="C53" s="39"/>
      <c r="D53" s="39">
        <v>2</v>
      </c>
      <c r="E53" s="39">
        <v>2</v>
      </c>
    </row>
    <row r="54" spans="1:5">
      <c r="A54" s="77" t="s">
        <v>947</v>
      </c>
      <c r="B54" s="39"/>
      <c r="C54" s="39"/>
      <c r="D54" s="39">
        <v>2</v>
      </c>
      <c r="E54" s="39">
        <v>2</v>
      </c>
    </row>
    <row r="55" spans="1:5">
      <c r="A55" s="38" t="s">
        <v>48</v>
      </c>
      <c r="B55" s="39">
        <v>1</v>
      </c>
      <c r="C55" s="39"/>
      <c r="D55" s="39"/>
      <c r="E55" s="39">
        <v>1</v>
      </c>
    </row>
    <row r="56" spans="1:5">
      <c r="A56" s="38" t="s">
        <v>71</v>
      </c>
      <c r="B56" s="39">
        <v>1</v>
      </c>
      <c r="C56" s="39"/>
      <c r="D56" s="39"/>
      <c r="E56" s="39">
        <v>1</v>
      </c>
    </row>
    <row r="57" spans="1:5">
      <c r="A57" s="76" t="s">
        <v>1032</v>
      </c>
      <c r="B57" s="39">
        <v>1</v>
      </c>
      <c r="C57" s="39"/>
      <c r="D57" s="39"/>
      <c r="E57" s="39">
        <v>1</v>
      </c>
    </row>
    <row r="58" spans="1:5">
      <c r="A58" s="77" t="s">
        <v>947</v>
      </c>
      <c r="B58" s="39">
        <v>1</v>
      </c>
      <c r="C58" s="39"/>
      <c r="D58" s="39"/>
      <c r="E58" s="39">
        <v>1</v>
      </c>
    </row>
    <row r="59" spans="1:5">
      <c r="A59" s="38" t="s">
        <v>1178</v>
      </c>
      <c r="B59" s="39"/>
      <c r="C59" s="39">
        <v>1</v>
      </c>
      <c r="D59" s="39"/>
      <c r="E59" s="39">
        <v>1</v>
      </c>
    </row>
    <row r="60" spans="1:5">
      <c r="A60" s="76" t="s">
        <v>1019</v>
      </c>
      <c r="B60" s="39"/>
      <c r="C60" s="39">
        <v>1</v>
      </c>
      <c r="D60" s="39"/>
      <c r="E60" s="39">
        <v>1</v>
      </c>
    </row>
    <row r="61" spans="1:5">
      <c r="A61" s="77" t="s">
        <v>947</v>
      </c>
      <c r="B61" s="39"/>
      <c r="C61" s="39">
        <v>1</v>
      </c>
      <c r="D61" s="39"/>
      <c r="E61" s="39">
        <v>1</v>
      </c>
    </row>
    <row r="62" spans="1:5">
      <c r="A62" s="38" t="s">
        <v>74</v>
      </c>
      <c r="B62" s="39">
        <v>1</v>
      </c>
      <c r="C62" s="39"/>
      <c r="D62" s="39"/>
      <c r="E62" s="39">
        <v>1</v>
      </c>
    </row>
    <row r="63" spans="1:5">
      <c r="A63" s="76" t="s">
        <v>1010</v>
      </c>
      <c r="B63" s="39">
        <v>1</v>
      </c>
      <c r="C63" s="39"/>
      <c r="D63" s="39"/>
      <c r="E63" s="39">
        <v>1</v>
      </c>
    </row>
    <row r="64" spans="1:5">
      <c r="A64" s="77" t="s">
        <v>931</v>
      </c>
      <c r="B64" s="39">
        <v>1</v>
      </c>
      <c r="C64" s="39"/>
      <c r="D64" s="39"/>
      <c r="E64" s="39">
        <v>1</v>
      </c>
    </row>
    <row r="65" spans="1:5">
      <c r="A65" s="38" t="s">
        <v>1179</v>
      </c>
      <c r="B65" s="39"/>
      <c r="C65" s="39">
        <v>1</v>
      </c>
      <c r="D65" s="39"/>
      <c r="E65" s="39">
        <v>1</v>
      </c>
    </row>
    <row r="66" spans="1:5">
      <c r="A66" s="76" t="s">
        <v>1161</v>
      </c>
      <c r="B66" s="39"/>
      <c r="C66" s="39">
        <v>1</v>
      </c>
      <c r="D66" s="39"/>
      <c r="E66" s="39">
        <v>1</v>
      </c>
    </row>
    <row r="67" spans="1:5">
      <c r="A67" s="77" t="s">
        <v>947</v>
      </c>
      <c r="B67" s="39"/>
      <c r="C67" s="39">
        <v>1</v>
      </c>
      <c r="D67" s="39"/>
      <c r="E67" s="39">
        <v>1</v>
      </c>
    </row>
    <row r="68" spans="1:5">
      <c r="A68" s="38" t="s">
        <v>901</v>
      </c>
      <c r="B68" s="39">
        <v>25</v>
      </c>
      <c r="C68" s="39">
        <v>29</v>
      </c>
      <c r="D68" s="39">
        <v>6</v>
      </c>
      <c r="E68" s="39">
        <v>60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Dados_geral</vt:lpstr>
      <vt:lpstr>consolidado_geral</vt:lpstr>
      <vt:lpstr>Consolidado_casos_clínicos</vt:lpstr>
      <vt:lpstr>consolidado_categori_solicitant</vt:lpstr>
      <vt:lpstr>Consolidado_nome_participante</vt:lpstr>
      <vt:lpstr>Consolidado_municipio</vt:lpstr>
      <vt:lpstr>Consolidado_grand_area_mes</vt:lpstr>
      <vt:lpstr>Consolidado_tema_mês</vt:lpstr>
      <vt:lpstr>Cons_especialidade_mes</vt:lpstr>
      <vt:lpstr>Consolidado_teleconsultor</vt:lpstr>
      <vt:lpstr>encaminhamento_qualificado_mes</vt:lpstr>
      <vt:lpstr>encaminhamento_evitado_mes</vt:lpstr>
      <vt:lpstr>duvidas clínicas gerais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danielle.alves</dc:creator>
  <cp:lastModifiedBy>Pedro</cp:lastModifiedBy>
  <dcterms:created xsi:type="dcterms:W3CDTF">2009-04-08T19:08:00Z</dcterms:created>
  <dcterms:modified xsi:type="dcterms:W3CDTF">2012-04-24T00:07:07Z</dcterms:modified>
</cp:coreProperties>
</file>